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5.xml" ContentType="application/vnd.openxmlformats-officedocument.spreadsheetml.worksheet+xml"/>
  <Override PartName="/xl/tables/table1.xml" ContentType="application/vnd.openxmlformats-officedocument.spreadsheetml.table+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alcChain.xml" ContentType="application/vnd.openxmlformats-officedocument.spreadsheetml.calcChain+xml"/>
  <Override PartName="/customXml/itemProps2.xml" ContentType="application/vnd.openxmlformats-officedocument.customXmlProperties+xml"/>
  <Override PartName="/customXml/itemProps3.xml" ContentType="application/vnd.openxmlformats-officedocument.customXmlProperties+xml"/>
  <Override PartName="/customXml/itemProps1.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defaultThemeVersion="124226"/>
  <mc:AlternateContent xmlns:mc="http://schemas.openxmlformats.org/markup-compatibility/2006">
    <mc:Choice Requires="x15">
      <x15ac:absPath xmlns:x15ac="http://schemas.microsoft.com/office/spreadsheetml/2010/11/ac" url="G:\DRG\Calculators\DRG Calculators\SFY 21-22 Calculator\"/>
    </mc:Choice>
  </mc:AlternateContent>
  <xr:revisionPtr revIDLastSave="0" documentId="13_ncr:1_{01D9EBB6-3326-453F-9C5D-25E2C5CB85D8}" xr6:coauthVersionLast="47" xr6:coauthVersionMax="47" xr10:uidLastSave="{00000000-0000-0000-0000-000000000000}"/>
  <bookViews>
    <workbookView xWindow="22932" yWindow="-108" windowWidth="23256" windowHeight="12456" xr2:uid="{00000000-000D-0000-FFFF-FFFF00000000}"/>
  </bookViews>
  <sheets>
    <sheet name="1-Cover" sheetId="1" r:id="rId1"/>
    <sheet name="2-Calculator" sheetId="2" r:id="rId2"/>
    <sheet name="3-DRG Table" sheetId="6" r:id="rId3"/>
    <sheet name="4-Hospital Characteristics" sheetId="9" r:id="rId4"/>
    <sheet name="5-Policy Adjustors" sheetId="8" r:id="rId5"/>
  </sheets>
  <definedNames>
    <definedName name="_xlnm._FilterDatabase" localSheetId="1" hidden="1">'2-Calculator'!#REF!</definedName>
    <definedName name="_xlnm._FilterDatabase" localSheetId="2" hidden="1">'3-DRG Table'!$A$14:$J$1344</definedName>
    <definedName name="_xlnm.Print_Titles" localSheetId="3">'4-Hospital Characteristics'!$21:$21</definedName>
    <definedName name="TitleRegion1.a15.j1345.3">'3-DRG Table'!$A$14</definedName>
    <definedName name="TitleRegion1.a26.o427.4">'4-Hospital Characteristics'!$A$1+Table1[[#Headers],[OSHPD ID]]</definedName>
    <definedName name="TitleRegion1.a31.c41.5">'5-Policy Adjustors'!$A$30</definedName>
    <definedName name="TitleRegion2.a47.c51.5">'5-Policy Adjustors'!$A$46</definedName>
    <definedName name="Z_DEDA7A30_1753_483E_90A4_337FCCD0986B_.wvu.PrintArea" localSheetId="1" hidden="1">'2-Calculator'!$A$2:$D$70</definedName>
    <definedName name="Z_F5C5D435_795B_4855_84CC_46021D57E281_.wvu.PrintArea" localSheetId="1" hidden="1">'2-Calculator'!$A$2:$D$70</definedName>
  </definedNames>
  <calcPr calcId="191029"/>
  <customWorkbookViews>
    <customWorkbookView name="Andrew Townsend - Personal View" guid="{F5C5D435-795B-4855-84CC-46021D57E281}" mergeInterval="0" personalView="1" maximized="1" windowWidth="1440" windowHeight="702" activeSheetId="2"/>
    <customWorkbookView name="Dawn Weimar - Personal View" guid="{DEDA7A30-1753-483E-90A4-337FCCD0986B}" mergeInterval="0" personalView="1" maximized="1" windowWidth="1280" windowHeight="702" activeSheetId="5"/>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2" i="2" l="1"/>
  <c r="C29" i="2" l="1"/>
  <c r="C30" i="2" s="1"/>
  <c r="C27" i="2" l="1"/>
  <c r="C32" i="2" l="1"/>
  <c r="C28" i="2"/>
  <c r="C68" i="2"/>
  <c r="C67" i="2"/>
  <c r="C47" i="2"/>
  <c r="C41" i="2"/>
  <c r="C42" i="2" s="1"/>
  <c r="C43" i="2" s="1"/>
  <c r="C48" i="2" l="1"/>
  <c r="C49" i="2" s="1"/>
  <c r="C31" i="2"/>
  <c r="C45" i="2" s="1"/>
  <c r="C50" i="2" l="1"/>
  <c r="C53" i="2" s="1"/>
  <c r="C55" i="2" s="1"/>
  <c r="C56" i="2" l="1"/>
  <c r="C57" i="2" s="1"/>
  <c r="C59" i="2"/>
  <c r="C60" i="2" s="1"/>
  <c r="C61" i="2" s="1"/>
  <c r="C63" i="2" l="1"/>
  <c r="C66" i="2" s="1"/>
  <c r="C69" i="2" s="1"/>
  <c r="C70" i="2" s="1"/>
</calcChain>
</file>

<file path=xl/sharedStrings.xml><?xml version="1.0" encoding="utf-8"?>
<sst xmlns="http://schemas.openxmlformats.org/spreadsheetml/2006/main" count="25726" uniqueCount="2606">
  <si>
    <t>625-2</t>
  </si>
  <si>
    <t>625-3</t>
  </si>
  <si>
    <t>625-4</t>
  </si>
  <si>
    <t>626-1</t>
  </si>
  <si>
    <t>626-2</t>
  </si>
  <si>
    <t>626-3</t>
  </si>
  <si>
    <t>626-4</t>
  </si>
  <si>
    <t>630-1</t>
  </si>
  <si>
    <t>630-2</t>
  </si>
  <si>
    <t>630-3</t>
  </si>
  <si>
    <t>630-4</t>
  </si>
  <si>
    <t>631-1</t>
  </si>
  <si>
    <t>631-2</t>
  </si>
  <si>
    <t>631-3</t>
  </si>
  <si>
    <t>631-4</t>
  </si>
  <si>
    <t>633-1</t>
  </si>
  <si>
    <t>633-2</t>
  </si>
  <si>
    <t>633-3</t>
  </si>
  <si>
    <t>633-4</t>
  </si>
  <si>
    <t>634-1</t>
  </si>
  <si>
    <t>634-2</t>
  </si>
  <si>
    <t>634-3</t>
  </si>
  <si>
    <t>634-4</t>
  </si>
  <si>
    <t>636-1</t>
  </si>
  <si>
    <t>636-2</t>
  </si>
  <si>
    <t>636-3</t>
  </si>
  <si>
    <t>636-4</t>
  </si>
  <si>
    <t>639-1</t>
  </si>
  <si>
    <t>639-2</t>
  </si>
  <si>
    <t>639-3</t>
  </si>
  <si>
    <t>639-4</t>
  </si>
  <si>
    <t>640-1</t>
  </si>
  <si>
    <t>640-2</t>
  </si>
  <si>
    <t>640-3</t>
  </si>
  <si>
    <t>640-4</t>
  </si>
  <si>
    <t>650-1</t>
  </si>
  <si>
    <t>650-2</t>
  </si>
  <si>
    <t>650-3</t>
  </si>
  <si>
    <t>650-4</t>
  </si>
  <si>
    <t>651-1</t>
  </si>
  <si>
    <t>651-2</t>
  </si>
  <si>
    <t>651-3</t>
  </si>
  <si>
    <t>651-4</t>
  </si>
  <si>
    <t>660-1</t>
  </si>
  <si>
    <t>660-2</t>
  </si>
  <si>
    <t>660-3</t>
  </si>
  <si>
    <t>660-4</t>
  </si>
  <si>
    <t>661-1</t>
  </si>
  <si>
    <t>661-2</t>
  </si>
  <si>
    <t>661-3</t>
  </si>
  <si>
    <t>661-4</t>
  </si>
  <si>
    <t>662-1</t>
  </si>
  <si>
    <t>662-2</t>
  </si>
  <si>
    <t>662-3</t>
  </si>
  <si>
    <t>662-4</t>
  </si>
  <si>
    <t>663-1</t>
  </si>
  <si>
    <t>663-2</t>
  </si>
  <si>
    <t>663-3</t>
  </si>
  <si>
    <t>663-4</t>
  </si>
  <si>
    <t>680-1</t>
  </si>
  <si>
    <t>Neonate</t>
  </si>
  <si>
    <t>Obstetrics</t>
  </si>
  <si>
    <t>680-2</t>
  </si>
  <si>
    <t>680-3</t>
  </si>
  <si>
    <t>680-4</t>
  </si>
  <si>
    <t>681-1</t>
  </si>
  <si>
    <t>681-2</t>
  </si>
  <si>
    <t>681-3</t>
  </si>
  <si>
    <t>681-4</t>
  </si>
  <si>
    <t>690-1</t>
  </si>
  <si>
    <t>690-2</t>
  </si>
  <si>
    <t>690-3</t>
  </si>
  <si>
    <t>690-4</t>
  </si>
  <si>
    <t>691-1</t>
  </si>
  <si>
    <t>691-2</t>
  </si>
  <si>
    <t>691-3</t>
  </si>
  <si>
    <t>691-4</t>
  </si>
  <si>
    <t>692-1</t>
  </si>
  <si>
    <t>692-2</t>
  </si>
  <si>
    <t>692-3</t>
  </si>
  <si>
    <t>692-4</t>
  </si>
  <si>
    <t>694-1</t>
  </si>
  <si>
    <t>694-2</t>
  </si>
  <si>
    <t>694-3</t>
  </si>
  <si>
    <t>694-4</t>
  </si>
  <si>
    <t>710-1</t>
  </si>
  <si>
    <t>710-2</t>
  </si>
  <si>
    <t>710-3</t>
  </si>
  <si>
    <t>710-4</t>
  </si>
  <si>
    <t>711-1</t>
  </si>
  <si>
    <t>711-2</t>
  </si>
  <si>
    <t>711-3</t>
  </si>
  <si>
    <t>711-4</t>
  </si>
  <si>
    <t>720-1</t>
  </si>
  <si>
    <t>720-2</t>
  </si>
  <si>
    <t>720-3</t>
  </si>
  <si>
    <t>720-4</t>
  </si>
  <si>
    <t>721-1</t>
  </si>
  <si>
    <t>721-2</t>
  </si>
  <si>
    <t>721-3</t>
  </si>
  <si>
    <t>721-4</t>
  </si>
  <si>
    <t>722-1</t>
  </si>
  <si>
    <t>722-2</t>
  </si>
  <si>
    <t>722-3</t>
  </si>
  <si>
    <t>722-4</t>
  </si>
  <si>
    <t>723-1</t>
  </si>
  <si>
    <t>723-2</t>
  </si>
  <si>
    <t>723-3</t>
  </si>
  <si>
    <t>723-4</t>
  </si>
  <si>
    <t>724-1</t>
  </si>
  <si>
    <t>724-2</t>
  </si>
  <si>
    <t>724-3</t>
  </si>
  <si>
    <t>724-4</t>
  </si>
  <si>
    <t>740-1</t>
  </si>
  <si>
    <t>740-2</t>
  </si>
  <si>
    <t>740-3</t>
  </si>
  <si>
    <t>740-4</t>
  </si>
  <si>
    <t>750-1</t>
  </si>
  <si>
    <t>750-2</t>
  </si>
  <si>
    <t>750-3</t>
  </si>
  <si>
    <t>750-4</t>
  </si>
  <si>
    <t>751-1</t>
  </si>
  <si>
    <t>751-2</t>
  </si>
  <si>
    <t>751-3</t>
  </si>
  <si>
    <t>751-4</t>
  </si>
  <si>
    <t>752-1</t>
  </si>
  <si>
    <t>752-2</t>
  </si>
  <si>
    <t>752-3</t>
  </si>
  <si>
    <t>752-4</t>
  </si>
  <si>
    <t>753-1</t>
  </si>
  <si>
    <t>753-2</t>
  </si>
  <si>
    <t>753-3</t>
  </si>
  <si>
    <t>753-4</t>
  </si>
  <si>
    <t>754-1</t>
  </si>
  <si>
    <t>754-2</t>
  </si>
  <si>
    <t>754-3</t>
  </si>
  <si>
    <t>754-4</t>
  </si>
  <si>
    <t>755-1</t>
  </si>
  <si>
    <t>755-2</t>
  </si>
  <si>
    <t>755-3</t>
  </si>
  <si>
    <t>755-4</t>
  </si>
  <si>
    <t>756-1</t>
  </si>
  <si>
    <t>756-2</t>
  </si>
  <si>
    <t>756-3</t>
  </si>
  <si>
    <t>756-4</t>
  </si>
  <si>
    <t>757-1</t>
  </si>
  <si>
    <t>757-2</t>
  </si>
  <si>
    <t>757-3</t>
  </si>
  <si>
    <t>757-4</t>
  </si>
  <si>
    <t>758-1</t>
  </si>
  <si>
    <t>758-2</t>
  </si>
  <si>
    <t>758-3</t>
  </si>
  <si>
    <t>758-4</t>
  </si>
  <si>
    <t>759-1</t>
  </si>
  <si>
    <t>759-2</t>
  </si>
  <si>
    <t>759-3</t>
  </si>
  <si>
    <t>759-4</t>
  </si>
  <si>
    <t>760-1</t>
  </si>
  <si>
    <t>760-2</t>
  </si>
  <si>
    <t>760-3</t>
  </si>
  <si>
    <t>760-4</t>
  </si>
  <si>
    <t>770-1</t>
  </si>
  <si>
    <t>770-2</t>
  </si>
  <si>
    <t>770-3</t>
  </si>
  <si>
    <t>770-4</t>
  </si>
  <si>
    <t>772-1</t>
  </si>
  <si>
    <t>772-2</t>
  </si>
  <si>
    <t>772-3</t>
  </si>
  <si>
    <t>772-4</t>
  </si>
  <si>
    <t>773-1</t>
  </si>
  <si>
    <t>773-2</t>
  </si>
  <si>
    <t>773-3</t>
  </si>
  <si>
    <t>773-4</t>
  </si>
  <si>
    <t>774-1</t>
  </si>
  <si>
    <t>774-2</t>
  </si>
  <si>
    <t>774-3</t>
  </si>
  <si>
    <t>774-4</t>
  </si>
  <si>
    <t>775-1</t>
  </si>
  <si>
    <t>775-2</t>
  </si>
  <si>
    <t>775-3</t>
  </si>
  <si>
    <t>775-4</t>
  </si>
  <si>
    <t>776-1</t>
  </si>
  <si>
    <t>776-2</t>
  </si>
  <si>
    <t>776-3</t>
  </si>
  <si>
    <t>776-4</t>
  </si>
  <si>
    <t>811-1</t>
  </si>
  <si>
    <t>811-2</t>
  </si>
  <si>
    <t>811-3</t>
  </si>
  <si>
    <t>811-4</t>
  </si>
  <si>
    <t>812-1</t>
  </si>
  <si>
    <t>812-2</t>
  </si>
  <si>
    <t>812-3</t>
  </si>
  <si>
    <t>812-4</t>
  </si>
  <si>
    <t>813-1</t>
  </si>
  <si>
    <t>813-2</t>
  </si>
  <si>
    <t>813-3</t>
  </si>
  <si>
    <t>813-4</t>
  </si>
  <si>
    <t>815-1</t>
  </si>
  <si>
    <t>815-2</t>
  </si>
  <si>
    <t>815-3</t>
  </si>
  <si>
    <t>815-4</t>
  </si>
  <si>
    <t>816-1</t>
  </si>
  <si>
    <t>816-2</t>
  </si>
  <si>
    <t>816-3</t>
  </si>
  <si>
    <t>816-4</t>
  </si>
  <si>
    <t>841-1</t>
  </si>
  <si>
    <t>841-2</t>
  </si>
  <si>
    <t>841-3</t>
  </si>
  <si>
    <t>841-4</t>
  </si>
  <si>
    <t>842-1</t>
  </si>
  <si>
    <t>842-2</t>
  </si>
  <si>
    <t>842-3</t>
  </si>
  <si>
    <t>842-4</t>
  </si>
  <si>
    <t>843-1</t>
  </si>
  <si>
    <t>843-2</t>
  </si>
  <si>
    <t>843-3</t>
  </si>
  <si>
    <t>843-4</t>
  </si>
  <si>
    <t>844-1</t>
  </si>
  <si>
    <t>844-2</t>
  </si>
  <si>
    <t>844-3</t>
  </si>
  <si>
    <t>844-4</t>
  </si>
  <si>
    <t>850-1</t>
  </si>
  <si>
    <t>850-2</t>
  </si>
  <si>
    <t>850-3</t>
  </si>
  <si>
    <t>850-4</t>
  </si>
  <si>
    <t>860-1</t>
  </si>
  <si>
    <t>860-2</t>
  </si>
  <si>
    <t>860-3</t>
  </si>
  <si>
    <t>860-4</t>
  </si>
  <si>
    <t>861-1</t>
  </si>
  <si>
    <t>861-2</t>
  </si>
  <si>
    <t>861-3</t>
  </si>
  <si>
    <t>861-4</t>
  </si>
  <si>
    <t>862-1</t>
  </si>
  <si>
    <t>862-2</t>
  </si>
  <si>
    <t>862-3</t>
  </si>
  <si>
    <t>862-4</t>
  </si>
  <si>
    <t>863-1</t>
  </si>
  <si>
    <t>863-2</t>
  </si>
  <si>
    <t>863-3</t>
  </si>
  <si>
    <t>863-4</t>
  </si>
  <si>
    <t>890-1</t>
  </si>
  <si>
    <t>890-2</t>
  </si>
  <si>
    <t>890-3</t>
  </si>
  <si>
    <t>890-4</t>
  </si>
  <si>
    <t>892-1</t>
  </si>
  <si>
    <t>892-2</t>
  </si>
  <si>
    <t>892-3</t>
  </si>
  <si>
    <t>892-4</t>
  </si>
  <si>
    <t>893-1</t>
  </si>
  <si>
    <t>893-2</t>
  </si>
  <si>
    <t>893-3</t>
  </si>
  <si>
    <t>893-4</t>
  </si>
  <si>
    <t>894-1</t>
  </si>
  <si>
    <t>894-2</t>
  </si>
  <si>
    <t>894-3</t>
  </si>
  <si>
    <t>894-4</t>
  </si>
  <si>
    <t>910-1</t>
  </si>
  <si>
    <t>910-2</t>
  </si>
  <si>
    <t>910-3</t>
  </si>
  <si>
    <t>910-4</t>
  </si>
  <si>
    <t>911-1</t>
  </si>
  <si>
    <t>911-2</t>
  </si>
  <si>
    <t>911-3</t>
  </si>
  <si>
    <t>911-4</t>
  </si>
  <si>
    <t>912-1</t>
  </si>
  <si>
    <t>912-2</t>
  </si>
  <si>
    <t>912-3</t>
  </si>
  <si>
    <t>912-4</t>
  </si>
  <si>
    <t>930-1</t>
  </si>
  <si>
    <t>930-2</t>
  </si>
  <si>
    <t>930-3</t>
  </si>
  <si>
    <t>930-4</t>
  </si>
  <si>
    <t>950-1</t>
  </si>
  <si>
    <t>950-2</t>
  </si>
  <si>
    <t>950-3</t>
  </si>
  <si>
    <t>950-4</t>
  </si>
  <si>
    <t>951-1</t>
  </si>
  <si>
    <t>951-2</t>
  </si>
  <si>
    <t>951-3</t>
  </si>
  <si>
    <t>951-4</t>
  </si>
  <si>
    <t>952-1</t>
  </si>
  <si>
    <t>952-2</t>
  </si>
  <si>
    <t>952-3</t>
  </si>
  <si>
    <t>952-4</t>
  </si>
  <si>
    <t>956-0</t>
  </si>
  <si>
    <t>C</t>
  </si>
  <si>
    <t>D</t>
  </si>
  <si>
    <t>APR-DRG</t>
  </si>
  <si>
    <t>APR-DRG Description</t>
  </si>
  <si>
    <t>Estimated cost of this case</t>
  </si>
  <si>
    <t>194-4</t>
  </si>
  <si>
    <t>IS A TRANSFER PAYMENT ADJUSTMENT MADE?</t>
  </si>
  <si>
    <t>001-1</t>
  </si>
  <si>
    <t>001-2</t>
  </si>
  <si>
    <t>001-3</t>
  </si>
  <si>
    <t>001-4</t>
  </si>
  <si>
    <t>002-1</t>
  </si>
  <si>
    <t>002-2</t>
  </si>
  <si>
    <t>002-3</t>
  </si>
  <si>
    <t>002-4</t>
  </si>
  <si>
    <t>004-1</t>
  </si>
  <si>
    <t>004-2</t>
  </si>
  <si>
    <t>004-3</t>
  </si>
  <si>
    <t>004-4</t>
  </si>
  <si>
    <t>005-1</t>
  </si>
  <si>
    <t>005-2</t>
  </si>
  <si>
    <t>005-3</t>
  </si>
  <si>
    <t>005-4</t>
  </si>
  <si>
    <t>006-1</t>
  </si>
  <si>
    <t>006-2</t>
  </si>
  <si>
    <t>006-3</t>
  </si>
  <si>
    <t>006-4</t>
  </si>
  <si>
    <t>020-1</t>
  </si>
  <si>
    <t>020-2</t>
  </si>
  <si>
    <t>020-3</t>
  </si>
  <si>
    <t>020-4</t>
  </si>
  <si>
    <t>021-1</t>
  </si>
  <si>
    <t>021-2</t>
  </si>
  <si>
    <t>021-3</t>
  </si>
  <si>
    <t>021-4</t>
  </si>
  <si>
    <t>022-1</t>
  </si>
  <si>
    <t>022-2</t>
  </si>
  <si>
    <t>022-3</t>
  </si>
  <si>
    <t>022-4</t>
  </si>
  <si>
    <t>023-1</t>
  </si>
  <si>
    <t>023-2</t>
  </si>
  <si>
    <t>023-3</t>
  </si>
  <si>
    <t>023-4</t>
  </si>
  <si>
    <t>024-1</t>
  </si>
  <si>
    <t>024-2</t>
  </si>
  <si>
    <t>024-3</t>
  </si>
  <si>
    <t>024-4</t>
  </si>
  <si>
    <t>026-1</t>
  </si>
  <si>
    <t>026-2</t>
  </si>
  <si>
    <t>026-3</t>
  </si>
  <si>
    <t>026-4</t>
  </si>
  <si>
    <t>040-1</t>
  </si>
  <si>
    <t>040-2</t>
  </si>
  <si>
    <t>040-3</t>
  </si>
  <si>
    <t>040-4</t>
  </si>
  <si>
    <t>041-1</t>
  </si>
  <si>
    <t>041-2</t>
  </si>
  <si>
    <t>041-3</t>
  </si>
  <si>
    <t>041-4</t>
  </si>
  <si>
    <t>042-1</t>
  </si>
  <si>
    <t>042-2</t>
  </si>
  <si>
    <t>042-3</t>
  </si>
  <si>
    <t>042-4</t>
  </si>
  <si>
    <t>043-1</t>
  </si>
  <si>
    <t>043-2</t>
  </si>
  <si>
    <t>043-3</t>
  </si>
  <si>
    <t>043-4</t>
  </si>
  <si>
    <t>044-1</t>
  </si>
  <si>
    <t>044-2</t>
  </si>
  <si>
    <t>044-3</t>
  </si>
  <si>
    <t>044-4</t>
  </si>
  <si>
    <t>045-1</t>
  </si>
  <si>
    <t>045-2</t>
  </si>
  <si>
    <t>045-3</t>
  </si>
  <si>
    <t>045-4</t>
  </si>
  <si>
    <t>046-1</t>
  </si>
  <si>
    <t>046-2</t>
  </si>
  <si>
    <t>046-3</t>
  </si>
  <si>
    <t>046-4</t>
  </si>
  <si>
    <t>047-1</t>
  </si>
  <si>
    <t>047-2</t>
  </si>
  <si>
    <t>047-3</t>
  </si>
  <si>
    <t>047-4</t>
  </si>
  <si>
    <t>048-1</t>
  </si>
  <si>
    <t>048-2</t>
  </si>
  <si>
    <t>048-3</t>
  </si>
  <si>
    <t>048-4</t>
  </si>
  <si>
    <t>049-1</t>
  </si>
  <si>
    <t>049-2</t>
  </si>
  <si>
    <t>049-3</t>
  </si>
  <si>
    <t>049-4</t>
  </si>
  <si>
    <t>050-1</t>
  </si>
  <si>
    <t>050-2</t>
  </si>
  <si>
    <t>050-3</t>
  </si>
  <si>
    <t>050-4</t>
  </si>
  <si>
    <t>051-1</t>
  </si>
  <si>
    <t>051-2</t>
  </si>
  <si>
    <t>051-3</t>
  </si>
  <si>
    <t>051-4</t>
  </si>
  <si>
    <t>052-1</t>
  </si>
  <si>
    <t>052-2</t>
  </si>
  <si>
    <t>052-3</t>
  </si>
  <si>
    <t>052-4</t>
  </si>
  <si>
    <t>053-1</t>
  </si>
  <si>
    <t>053-2</t>
  </si>
  <si>
    <t>053-3</t>
  </si>
  <si>
    <t>053-4</t>
  </si>
  <si>
    <t>054-1</t>
  </si>
  <si>
    <t>054-2</t>
  </si>
  <si>
    <t>054-3</t>
  </si>
  <si>
    <t>054-4</t>
  </si>
  <si>
    <t>055-1</t>
  </si>
  <si>
    <t>055-2</t>
  </si>
  <si>
    <t>055-3</t>
  </si>
  <si>
    <t>055-4</t>
  </si>
  <si>
    <t>056-1</t>
  </si>
  <si>
    <t>056-2</t>
  </si>
  <si>
    <t>056-3</t>
  </si>
  <si>
    <t>056-4</t>
  </si>
  <si>
    <t>057-1</t>
  </si>
  <si>
    <t>057-2</t>
  </si>
  <si>
    <t>057-3</t>
  </si>
  <si>
    <t>057-4</t>
  </si>
  <si>
    <t>058-1</t>
  </si>
  <si>
    <t>058-2</t>
  </si>
  <si>
    <t>058-3</t>
  </si>
  <si>
    <t>058-4</t>
  </si>
  <si>
    <t>073-1</t>
  </si>
  <si>
    <t>073-2</t>
  </si>
  <si>
    <t>073-3</t>
  </si>
  <si>
    <t>073-4</t>
  </si>
  <si>
    <t>082-1</t>
  </si>
  <si>
    <t>082-2</t>
  </si>
  <si>
    <t>082-3</t>
  </si>
  <si>
    <t>082-4</t>
  </si>
  <si>
    <t>089-1</t>
  </si>
  <si>
    <t>089-2</t>
  </si>
  <si>
    <t>089-3</t>
  </si>
  <si>
    <t>089-4</t>
  </si>
  <si>
    <t>091-1</t>
  </si>
  <si>
    <t>091-2</t>
  </si>
  <si>
    <t>091-3</t>
  </si>
  <si>
    <t>091-4</t>
  </si>
  <si>
    <t>092-1</t>
  </si>
  <si>
    <t>092-2</t>
  </si>
  <si>
    <t>092-3</t>
  </si>
  <si>
    <t>092-4</t>
  </si>
  <si>
    <t>095-1</t>
  </si>
  <si>
    <t>095-2</t>
  </si>
  <si>
    <t>095-3</t>
  </si>
  <si>
    <t>095-4</t>
  </si>
  <si>
    <t>097-1</t>
  </si>
  <si>
    <t>097-2</t>
  </si>
  <si>
    <t>097-3</t>
  </si>
  <si>
    <t>097-4</t>
  </si>
  <si>
    <t>098-1</t>
  </si>
  <si>
    <t>098-2</t>
  </si>
  <si>
    <t>098-3</t>
  </si>
  <si>
    <t>098-4</t>
  </si>
  <si>
    <t>110-1</t>
  </si>
  <si>
    <t>110-2</t>
  </si>
  <si>
    <t>110-3</t>
  </si>
  <si>
    <t>110-4</t>
  </si>
  <si>
    <t>111-1</t>
  </si>
  <si>
    <t>111-2</t>
  </si>
  <si>
    <t>111-3</t>
  </si>
  <si>
    <t>111-4</t>
  </si>
  <si>
    <t>113-1</t>
  </si>
  <si>
    <t>113-2</t>
  </si>
  <si>
    <t>113-3</t>
  </si>
  <si>
    <t>113-4</t>
  </si>
  <si>
    <t>114-1</t>
  </si>
  <si>
    <t>114-2</t>
  </si>
  <si>
    <t>114-3</t>
  </si>
  <si>
    <t>114-4</t>
  </si>
  <si>
    <t>115-1</t>
  </si>
  <si>
    <t>115-2</t>
  </si>
  <si>
    <t>115-3</t>
  </si>
  <si>
    <t>115-4</t>
  </si>
  <si>
    <t>120-1</t>
  </si>
  <si>
    <t>120-2</t>
  </si>
  <si>
    <t>120-3</t>
  </si>
  <si>
    <t>120-4</t>
  </si>
  <si>
    <t>121-1</t>
  </si>
  <si>
    <t>121-2</t>
  </si>
  <si>
    <t>121-3</t>
  </si>
  <si>
    <t>121-4</t>
  </si>
  <si>
    <t>130-1</t>
  </si>
  <si>
    <t>130-2</t>
  </si>
  <si>
    <t>130-3</t>
  </si>
  <si>
    <t>130-4</t>
  </si>
  <si>
    <t>131-1</t>
  </si>
  <si>
    <t>131-2</t>
  </si>
  <si>
    <t>131-3</t>
  </si>
  <si>
    <t>WHAT IS THE DRG BASE PAYMENT?</t>
  </si>
  <si>
    <t>131-4</t>
  </si>
  <si>
    <t>132-1</t>
  </si>
  <si>
    <t>132-2</t>
  </si>
  <si>
    <t>132-3</t>
  </si>
  <si>
    <t>132-4</t>
  </si>
  <si>
    <t>133-1</t>
  </si>
  <si>
    <t>133-2</t>
  </si>
  <si>
    <t>133-3</t>
  </si>
  <si>
    <t>133-4</t>
  </si>
  <si>
    <t>134-1</t>
  </si>
  <si>
    <t>134-2</t>
  </si>
  <si>
    <t>134-3</t>
  </si>
  <si>
    <t>134-4</t>
  </si>
  <si>
    <t>135-1</t>
  </si>
  <si>
    <t>135-2</t>
  </si>
  <si>
    <t>135-3</t>
  </si>
  <si>
    <t>135-4</t>
  </si>
  <si>
    <t>136-1</t>
  </si>
  <si>
    <t>136-2</t>
  </si>
  <si>
    <t>136-3</t>
  </si>
  <si>
    <t>136-4</t>
  </si>
  <si>
    <t>137-1</t>
  </si>
  <si>
    <t>137-2</t>
  </si>
  <si>
    <t>137-3</t>
  </si>
  <si>
    <t>137-4</t>
  </si>
  <si>
    <t>138-1</t>
  </si>
  <si>
    <t>138-2</t>
  </si>
  <si>
    <t>138-3</t>
  </si>
  <si>
    <t>138-4</t>
  </si>
  <si>
    <t>139-1</t>
  </si>
  <si>
    <t>139-2</t>
  </si>
  <si>
    <t>139-3</t>
  </si>
  <si>
    <t>139-4</t>
  </si>
  <si>
    <t>140-1</t>
  </si>
  <si>
    <t>140-2</t>
  </si>
  <si>
    <t>140-3</t>
  </si>
  <si>
    <t>140-4</t>
  </si>
  <si>
    <t>141-1</t>
  </si>
  <si>
    <t>141-2</t>
  </si>
  <si>
    <t>141-3</t>
  </si>
  <si>
    <t>141-4</t>
  </si>
  <si>
    <t>142-1</t>
  </si>
  <si>
    <t>142-2</t>
  </si>
  <si>
    <t>142-3</t>
  </si>
  <si>
    <t>142-4</t>
  </si>
  <si>
    <t>143-1</t>
  </si>
  <si>
    <t>143-2</t>
  </si>
  <si>
    <t>143-3</t>
  </si>
  <si>
    <t>143-4</t>
  </si>
  <si>
    <t>144-1</t>
  </si>
  <si>
    <t>144-2</t>
  </si>
  <si>
    <t>144-3</t>
  </si>
  <si>
    <t>144-4</t>
  </si>
  <si>
    <t>160-1</t>
  </si>
  <si>
    <t>160-2</t>
  </si>
  <si>
    <t>160-3</t>
  </si>
  <si>
    <t>160-4</t>
  </si>
  <si>
    <t>161-1</t>
  </si>
  <si>
    <t>161-2</t>
  </si>
  <si>
    <t>161-3</t>
  </si>
  <si>
    <t>161-4</t>
  </si>
  <si>
    <t>162-1</t>
  </si>
  <si>
    <t>162-2</t>
  </si>
  <si>
    <t>162-3</t>
  </si>
  <si>
    <t>162-4</t>
  </si>
  <si>
    <t>163-1</t>
  </si>
  <si>
    <t>163-2</t>
  </si>
  <si>
    <t>163-3</t>
  </si>
  <si>
    <t>163-4</t>
  </si>
  <si>
    <t>165-1</t>
  </si>
  <si>
    <t>165-2</t>
  </si>
  <si>
    <t>165-3</t>
  </si>
  <si>
    <t>165-4</t>
  </si>
  <si>
    <t>166-1</t>
  </si>
  <si>
    <t>166-2</t>
  </si>
  <si>
    <t>166-3</t>
  </si>
  <si>
    <t>166-4</t>
  </si>
  <si>
    <t>167-1</t>
  </si>
  <si>
    <t>167-2</t>
  </si>
  <si>
    <t>167-3</t>
  </si>
  <si>
    <t>167-4</t>
  </si>
  <si>
    <t>169-1</t>
  </si>
  <si>
    <t>169-2</t>
  </si>
  <si>
    <t>169-3</t>
  </si>
  <si>
    <t>169-4</t>
  </si>
  <si>
    <t>170-1</t>
  </si>
  <si>
    <t>170-2</t>
  </si>
  <si>
    <t>170-3</t>
  </si>
  <si>
    <t>170-4</t>
  </si>
  <si>
    <t>171-1</t>
  </si>
  <si>
    <t>171-2</t>
  </si>
  <si>
    <t>171-3</t>
  </si>
  <si>
    <t>171-4</t>
  </si>
  <si>
    <t>174-1</t>
  </si>
  <si>
    <t>174-2</t>
  </si>
  <si>
    <t>174-3</t>
  </si>
  <si>
    <t>174-4</t>
  </si>
  <si>
    <t>175-1</t>
  </si>
  <si>
    <t>175-2</t>
  </si>
  <si>
    <t>175-3</t>
  </si>
  <si>
    <t>175-4</t>
  </si>
  <si>
    <t>176-1</t>
  </si>
  <si>
    <t>176-2</t>
  </si>
  <si>
    <t>176-3</t>
  </si>
  <si>
    <t>176-4</t>
  </si>
  <si>
    <t>177-1</t>
  </si>
  <si>
    <t>177-2</t>
  </si>
  <si>
    <t>177-3</t>
  </si>
  <si>
    <t>177-4</t>
  </si>
  <si>
    <t>180-1</t>
  </si>
  <si>
    <t>180-2</t>
  </si>
  <si>
    <t>180-3</t>
  </si>
  <si>
    <t>180-4</t>
  </si>
  <si>
    <t>190-1</t>
  </si>
  <si>
    <t>190-2</t>
  </si>
  <si>
    <t>190-3</t>
  </si>
  <si>
    <t>190-4</t>
  </si>
  <si>
    <t>191-1</t>
  </si>
  <si>
    <t>191-2</t>
  </si>
  <si>
    <t>191-3</t>
  </si>
  <si>
    <t>191-4</t>
  </si>
  <si>
    <t>192-1</t>
  </si>
  <si>
    <t>192-2</t>
  </si>
  <si>
    <t>192-3</t>
  </si>
  <si>
    <t>192-4</t>
  </si>
  <si>
    <t>193-1</t>
  </si>
  <si>
    <t>193-2</t>
  </si>
  <si>
    <t>193-3</t>
  </si>
  <si>
    <t>193-4</t>
  </si>
  <si>
    <t>194-1</t>
  </si>
  <si>
    <t>194-2</t>
  </si>
  <si>
    <t>194-3</t>
  </si>
  <si>
    <t>196-1</t>
  </si>
  <si>
    <t>196-2</t>
  </si>
  <si>
    <t>196-3</t>
  </si>
  <si>
    <t>196-4</t>
  </si>
  <si>
    <t>197-1</t>
  </si>
  <si>
    <t>197-2</t>
  </si>
  <si>
    <t>197-3</t>
  </si>
  <si>
    <t>197-4</t>
  </si>
  <si>
    <t>198-1</t>
  </si>
  <si>
    <t>198-2</t>
  </si>
  <si>
    <t>198-3</t>
  </si>
  <si>
    <t>198-4</t>
  </si>
  <si>
    <t>199-1</t>
  </si>
  <si>
    <t>199-2</t>
  </si>
  <si>
    <t>199-3</t>
  </si>
  <si>
    <t>199-4</t>
  </si>
  <si>
    <t>200-1</t>
  </si>
  <si>
    <t>200-2</t>
  </si>
  <si>
    <t>200-3</t>
  </si>
  <si>
    <t>200-4</t>
  </si>
  <si>
    <t>201-1</t>
  </si>
  <si>
    <t>201-2</t>
  </si>
  <si>
    <t>201-3</t>
  </si>
  <si>
    <t>201-4</t>
  </si>
  <si>
    <t>203-1</t>
  </si>
  <si>
    <t>203-2</t>
  </si>
  <si>
    <t>203-3</t>
  </si>
  <si>
    <t>203-4</t>
  </si>
  <si>
    <t>204-1</t>
  </si>
  <si>
    <t>204-2</t>
  </si>
  <si>
    <t>204-3</t>
  </si>
  <si>
    <t>204-4</t>
  </si>
  <si>
    <t>205-1</t>
  </si>
  <si>
    <t>205-2</t>
  </si>
  <si>
    <t>205-3</t>
  </si>
  <si>
    <t>205-4</t>
  </si>
  <si>
    <t>206-1</t>
  </si>
  <si>
    <t>206-2</t>
  </si>
  <si>
    <t>206-3</t>
  </si>
  <si>
    <t>206-4</t>
  </si>
  <si>
    <t>207-1</t>
  </si>
  <si>
    <t>207-2</t>
  </si>
  <si>
    <t>207-3</t>
  </si>
  <si>
    <t>207-4</t>
  </si>
  <si>
    <t>220-1</t>
  </si>
  <si>
    <t>220-2</t>
  </si>
  <si>
    <t>220-3</t>
  </si>
  <si>
    <t>220-4</t>
  </si>
  <si>
    <t>222-1</t>
  </si>
  <si>
    <t>222-2</t>
  </si>
  <si>
    <t>222-3</t>
  </si>
  <si>
    <t>222-4</t>
  </si>
  <si>
    <t>223-1</t>
  </si>
  <si>
    <t>223-2</t>
  </si>
  <si>
    <t>223-3</t>
  </si>
  <si>
    <t>223-4</t>
  </si>
  <si>
    <t>224-1</t>
  </si>
  <si>
    <t>224-2</t>
  </si>
  <si>
    <t>224-3</t>
  </si>
  <si>
    <t>224-4</t>
  </si>
  <si>
    <t>226-1</t>
  </si>
  <si>
    <t>226-2</t>
  </si>
  <si>
    <t>226-3</t>
  </si>
  <si>
    <t>226-4</t>
  </si>
  <si>
    <t>227-1</t>
  </si>
  <si>
    <t>227-2</t>
  </si>
  <si>
    <t>227-3</t>
  </si>
  <si>
    <t>227-4</t>
  </si>
  <si>
    <t>228-1</t>
  </si>
  <si>
    <t>228-2</t>
  </si>
  <si>
    <t>228-3</t>
  </si>
  <si>
    <t>228-4</t>
  </si>
  <si>
    <t>229-1</t>
  </si>
  <si>
    <t>229-2</t>
  </si>
  <si>
    <t>229-3</t>
  </si>
  <si>
    <t>229-4</t>
  </si>
  <si>
    <t>240-1</t>
  </si>
  <si>
    <t>240-2</t>
  </si>
  <si>
    <t>240-3</t>
  </si>
  <si>
    <t>240-4</t>
  </si>
  <si>
    <t>241-1</t>
  </si>
  <si>
    <t>241-2</t>
  </si>
  <si>
    <t>241-3</t>
  </si>
  <si>
    <t>241-4</t>
  </si>
  <si>
    <t>242-1</t>
  </si>
  <si>
    <t>242-2</t>
  </si>
  <si>
    <t>242-3</t>
  </si>
  <si>
    <t>242-4</t>
  </si>
  <si>
    <t>243-1</t>
  </si>
  <si>
    <t>243-2</t>
  </si>
  <si>
    <t>243-3</t>
  </si>
  <si>
    <t>243-4</t>
  </si>
  <si>
    <t>244-1</t>
  </si>
  <si>
    <t>244-2</t>
  </si>
  <si>
    <t>244-3</t>
  </si>
  <si>
    <t>244-4</t>
  </si>
  <si>
    <t>245-1</t>
  </si>
  <si>
    <t>245-2</t>
  </si>
  <si>
    <t>245-3</t>
  </si>
  <si>
    <t>245-4</t>
  </si>
  <si>
    <t>246-1</t>
  </si>
  <si>
    <t>246-2</t>
  </si>
  <si>
    <t>246-3</t>
  </si>
  <si>
    <t>246-4</t>
  </si>
  <si>
    <t>247-1</t>
  </si>
  <si>
    <t>247-2</t>
  </si>
  <si>
    <t>247-3</t>
  </si>
  <si>
    <t>247-4</t>
  </si>
  <si>
    <t>248-1</t>
  </si>
  <si>
    <t>248-2</t>
  </si>
  <si>
    <t>248-3</t>
  </si>
  <si>
    <t>248-4</t>
  </si>
  <si>
    <t>249-1</t>
  </si>
  <si>
    <t>249-2</t>
  </si>
  <si>
    <t>249-3</t>
  </si>
  <si>
    <t>249-4</t>
  </si>
  <si>
    <t>251-1</t>
  </si>
  <si>
    <t>251-2</t>
  </si>
  <si>
    <t>251-3</t>
  </si>
  <si>
    <t>251-4</t>
  </si>
  <si>
    <t>252-1</t>
  </si>
  <si>
    <t>252-2</t>
  </si>
  <si>
    <t>252-3</t>
  </si>
  <si>
    <t>252-4</t>
  </si>
  <si>
    <t>253-1</t>
  </si>
  <si>
    <t>253-2</t>
  </si>
  <si>
    <t>253-3</t>
  </si>
  <si>
    <t>253-4</t>
  </si>
  <si>
    <t>254-1</t>
  </si>
  <si>
    <t>254-2</t>
  </si>
  <si>
    <t>254-3</t>
  </si>
  <si>
    <t>254-4</t>
  </si>
  <si>
    <t>260-1</t>
  </si>
  <si>
    <t>260-2</t>
  </si>
  <si>
    <t>260-3</t>
  </si>
  <si>
    <t>260-4</t>
  </si>
  <si>
    <t>261-1</t>
  </si>
  <si>
    <t>261-2</t>
  </si>
  <si>
    <t>261-3</t>
  </si>
  <si>
    <t>261-4</t>
  </si>
  <si>
    <t>263-1</t>
  </si>
  <si>
    <t>263-2</t>
  </si>
  <si>
    <t>263-3</t>
  </si>
  <si>
    <t>263-4</t>
  </si>
  <si>
    <t>264-1</t>
  </si>
  <si>
    <t>264-2</t>
  </si>
  <si>
    <t>264-3</t>
  </si>
  <si>
    <t>264-4</t>
  </si>
  <si>
    <t>279-1</t>
  </si>
  <si>
    <t>279-2</t>
  </si>
  <si>
    <t>279-3</t>
  </si>
  <si>
    <t>279-4</t>
  </si>
  <si>
    <t>280-1</t>
  </si>
  <si>
    <t>280-2</t>
  </si>
  <si>
    <t>280-3</t>
  </si>
  <si>
    <t>280-4</t>
  </si>
  <si>
    <t>281-1</t>
  </si>
  <si>
    <t>281-2</t>
  </si>
  <si>
    <t>281-3</t>
  </si>
  <si>
    <t>281-4</t>
  </si>
  <si>
    <t>282-1</t>
  </si>
  <si>
    <t>282-2</t>
  </si>
  <si>
    <t>282-3</t>
  </si>
  <si>
    <t>282-4</t>
  </si>
  <si>
    <t>283-1</t>
  </si>
  <si>
    <t>283-2</t>
  </si>
  <si>
    <t>283-3</t>
  </si>
  <si>
    <t>283-4</t>
  </si>
  <si>
    <t>284-1</t>
  </si>
  <si>
    <t>284-2</t>
  </si>
  <si>
    <t>284-3</t>
  </si>
  <si>
    <t>284-4</t>
  </si>
  <si>
    <t>303-1</t>
  </si>
  <si>
    <t>303-2</t>
  </si>
  <si>
    <t>303-3</t>
  </si>
  <si>
    <t>303-4</t>
  </si>
  <si>
    <t>304-1</t>
  </si>
  <si>
    <t>304-2</t>
  </si>
  <si>
    <t>304-3</t>
  </si>
  <si>
    <t>304-4</t>
  </si>
  <si>
    <t>305-1</t>
  </si>
  <si>
    <t>305-2</t>
  </si>
  <si>
    <t>305-3</t>
  </si>
  <si>
    <t>305-4</t>
  </si>
  <si>
    <t>308-1</t>
  </si>
  <si>
    <t>308-2</t>
  </si>
  <si>
    <t>308-3</t>
  </si>
  <si>
    <t>308-4</t>
  </si>
  <si>
    <t>309-1</t>
  </si>
  <si>
    <t>309-2</t>
  </si>
  <si>
    <t>309-3</t>
  </si>
  <si>
    <t>309-4</t>
  </si>
  <si>
    <t>310-1</t>
  </si>
  <si>
    <t>310-2</t>
  </si>
  <si>
    <t>310-3</t>
  </si>
  <si>
    <t>310-4</t>
  </si>
  <si>
    <t>312-1</t>
  </si>
  <si>
    <t>312-2</t>
  </si>
  <si>
    <t>312-3</t>
  </si>
  <si>
    <t>312-4</t>
  </si>
  <si>
    <t>313-1</t>
  </si>
  <si>
    <t>313-2</t>
  </si>
  <si>
    <t>313-3</t>
  </si>
  <si>
    <t>313-4</t>
  </si>
  <si>
    <t>314-1</t>
  </si>
  <si>
    <t>314-2</t>
  </si>
  <si>
    <t>314-3</t>
  </si>
  <si>
    <t>314-4</t>
  </si>
  <si>
    <t>315-1</t>
  </si>
  <si>
    <t>315-2</t>
  </si>
  <si>
    <t>315-3</t>
  </si>
  <si>
    <t>315-4</t>
  </si>
  <si>
    <t>316-1</t>
  </si>
  <si>
    <t>316-2</t>
  </si>
  <si>
    <t>316-3</t>
  </si>
  <si>
    <t>316-4</t>
  </si>
  <si>
    <t>317-1</t>
  </si>
  <si>
    <t>317-2</t>
  </si>
  <si>
    <t>317-3</t>
  </si>
  <si>
    <t>317-4</t>
  </si>
  <si>
    <t>320-1</t>
  </si>
  <si>
    <t>320-2</t>
  </si>
  <si>
    <t>320-3</t>
  </si>
  <si>
    <t>320-4</t>
  </si>
  <si>
    <t>321-1</t>
  </si>
  <si>
    <t>321-2</t>
  </si>
  <si>
    <t>321-3</t>
  </si>
  <si>
    <t>321-4</t>
  </si>
  <si>
    <t>340-1</t>
  </si>
  <si>
    <t>340-2</t>
  </si>
  <si>
    <t>340-3</t>
  </si>
  <si>
    <t>340-4</t>
  </si>
  <si>
    <t>341-1</t>
  </si>
  <si>
    <t>341-2</t>
  </si>
  <si>
    <t>341-3</t>
  </si>
  <si>
    <t>341-4</t>
  </si>
  <si>
    <t>342-1</t>
  </si>
  <si>
    <t>342-2</t>
  </si>
  <si>
    <t>342-3</t>
  </si>
  <si>
    <t>342-4</t>
  </si>
  <si>
    <t>343-1</t>
  </si>
  <si>
    <t>343-2</t>
  </si>
  <si>
    <t>343-3</t>
  </si>
  <si>
    <t>343-4</t>
  </si>
  <si>
    <t>344-1</t>
  </si>
  <si>
    <t>344-2</t>
  </si>
  <si>
    <t>344-3</t>
  </si>
  <si>
    <t>344-4</t>
  </si>
  <si>
    <t>346-1</t>
  </si>
  <si>
    <t>346-2</t>
  </si>
  <si>
    <t>346-3</t>
  </si>
  <si>
    <t>346-4</t>
  </si>
  <si>
    <t>347-1</t>
  </si>
  <si>
    <t>347-2</t>
  </si>
  <si>
    <t>347-3</t>
  </si>
  <si>
    <t>347-4</t>
  </si>
  <si>
    <t>349-1</t>
  </si>
  <si>
    <t>349-2</t>
  </si>
  <si>
    <t>349-3</t>
  </si>
  <si>
    <t>349-4</t>
  </si>
  <si>
    <t>351-1</t>
  </si>
  <si>
    <t>351-2</t>
  </si>
  <si>
    <t>351-3</t>
  </si>
  <si>
    <t>351-4</t>
  </si>
  <si>
    <t>361-1</t>
  </si>
  <si>
    <t>361-2</t>
  </si>
  <si>
    <t>361-3</t>
  </si>
  <si>
    <t>361-4</t>
  </si>
  <si>
    <t>362-1</t>
  </si>
  <si>
    <t>362-2</t>
  </si>
  <si>
    <t>362-3</t>
  </si>
  <si>
    <t>362-4</t>
  </si>
  <si>
    <t>363-1</t>
  </si>
  <si>
    <t>363-2</t>
  </si>
  <si>
    <t>363-3</t>
  </si>
  <si>
    <t>363-4</t>
  </si>
  <si>
    <t>364-1</t>
  </si>
  <si>
    <t>364-2</t>
  </si>
  <si>
    <t>364-3</t>
  </si>
  <si>
    <t>364-4</t>
  </si>
  <si>
    <t>380-1</t>
  </si>
  <si>
    <t>380-2</t>
  </si>
  <si>
    <t>380-3</t>
  </si>
  <si>
    <t>380-4</t>
  </si>
  <si>
    <t>381-1</t>
  </si>
  <si>
    <t>381-2</t>
  </si>
  <si>
    <t>381-3</t>
  </si>
  <si>
    <t>381-4</t>
  </si>
  <si>
    <t>382-1</t>
  </si>
  <si>
    <t>382-2</t>
  </si>
  <si>
    <t>382-3</t>
  </si>
  <si>
    <t>382-4</t>
  </si>
  <si>
    <t>383-1</t>
  </si>
  <si>
    <t>383-2</t>
  </si>
  <si>
    <t>383-3</t>
  </si>
  <si>
    <t>383-4</t>
  </si>
  <si>
    <t>384-1</t>
  </si>
  <si>
    <t>384-2</t>
  </si>
  <si>
    <t>384-3</t>
  </si>
  <si>
    <t>384-4</t>
  </si>
  <si>
    <t>385-1</t>
  </si>
  <si>
    <t>385-2</t>
  </si>
  <si>
    <t>385-3</t>
  </si>
  <si>
    <t>385-4</t>
  </si>
  <si>
    <t>401-1</t>
  </si>
  <si>
    <t>401-2</t>
  </si>
  <si>
    <t>401-3</t>
  </si>
  <si>
    <t>401-4</t>
  </si>
  <si>
    <t>403-1</t>
  </si>
  <si>
    <t>403-2</t>
  </si>
  <si>
    <t>403-3</t>
  </si>
  <si>
    <t>403-4</t>
  </si>
  <si>
    <t>404-1</t>
  </si>
  <si>
    <t>404-2</t>
  </si>
  <si>
    <t>404-3</t>
  </si>
  <si>
    <t>404-4</t>
  </si>
  <si>
    <t>405-1</t>
  </si>
  <si>
    <t>405-2</t>
  </si>
  <si>
    <t>405-3</t>
  </si>
  <si>
    <t>405-4</t>
  </si>
  <si>
    <t>420-1</t>
  </si>
  <si>
    <t>420-2</t>
  </si>
  <si>
    <t>420-3</t>
  </si>
  <si>
    <t>420-4</t>
  </si>
  <si>
    <t>421-1</t>
  </si>
  <si>
    <t>421-2</t>
  </si>
  <si>
    <t>421-3</t>
  </si>
  <si>
    <t>421-4</t>
  </si>
  <si>
    <t>422-1</t>
  </si>
  <si>
    <t>422-2</t>
  </si>
  <si>
    <t>422-3</t>
  </si>
  <si>
    <t>422-4</t>
  </si>
  <si>
    <t>423-1</t>
  </si>
  <si>
    <t>423-2</t>
  </si>
  <si>
    <t>423-3</t>
  </si>
  <si>
    <t>423-4</t>
  </si>
  <si>
    <t>424-1</t>
  </si>
  <si>
    <t>424-2</t>
  </si>
  <si>
    <t>424-3</t>
  </si>
  <si>
    <t>424-4</t>
  </si>
  <si>
    <t>425-1</t>
  </si>
  <si>
    <t>425-2</t>
  </si>
  <si>
    <t>425-3</t>
  </si>
  <si>
    <t>425-4</t>
  </si>
  <si>
    <t>440-1</t>
  </si>
  <si>
    <t>440-2</t>
  </si>
  <si>
    <t>440-3</t>
  </si>
  <si>
    <t>440-4</t>
  </si>
  <si>
    <t>441-1</t>
  </si>
  <si>
    <t>441-2</t>
  </si>
  <si>
    <t>441-3</t>
  </si>
  <si>
    <t>441-4</t>
  </si>
  <si>
    <t>442-1</t>
  </si>
  <si>
    <t>442-2</t>
  </si>
  <si>
    <t>442-3</t>
  </si>
  <si>
    <t>442-4</t>
  </si>
  <si>
    <t>443-1</t>
  </si>
  <si>
    <t>443-2</t>
  </si>
  <si>
    <t>443-3</t>
  </si>
  <si>
    <t>443-4</t>
  </si>
  <si>
    <t>444-1</t>
  </si>
  <si>
    <t>444-2</t>
  </si>
  <si>
    <t>444-3</t>
  </si>
  <si>
    <t>444-4</t>
  </si>
  <si>
    <t>445-1</t>
  </si>
  <si>
    <t>445-2</t>
  </si>
  <si>
    <t>445-3</t>
  </si>
  <si>
    <t>445-4</t>
  </si>
  <si>
    <t>446-1</t>
  </si>
  <si>
    <t>446-2</t>
  </si>
  <si>
    <t>446-3</t>
  </si>
  <si>
    <t>446-4</t>
  </si>
  <si>
    <t>447-1</t>
  </si>
  <si>
    <t>447-2</t>
  </si>
  <si>
    <t>447-3</t>
  </si>
  <si>
    <t>447-4</t>
  </si>
  <si>
    <t>461-1</t>
  </si>
  <si>
    <t>461-2</t>
  </si>
  <si>
    <t>461-3</t>
  </si>
  <si>
    <t>461-4</t>
  </si>
  <si>
    <t>462-1</t>
  </si>
  <si>
    <t>462-2</t>
  </si>
  <si>
    <t>462-3</t>
  </si>
  <si>
    <t>462-4</t>
  </si>
  <si>
    <t>463-1</t>
  </si>
  <si>
    <t>463-2</t>
  </si>
  <si>
    <t>463-3</t>
  </si>
  <si>
    <t>463-4</t>
  </si>
  <si>
    <t>465-1</t>
  </si>
  <si>
    <t>465-2</t>
  </si>
  <si>
    <t>465-3</t>
  </si>
  <si>
    <t>465-4</t>
  </si>
  <si>
    <t>466-1</t>
  </si>
  <si>
    <t>466-2</t>
  </si>
  <si>
    <t>466-3</t>
  </si>
  <si>
    <t>466-4</t>
  </si>
  <si>
    <t>468-1</t>
  </si>
  <si>
    <t>468-2</t>
  </si>
  <si>
    <t>468-3</t>
  </si>
  <si>
    <t>468-4</t>
  </si>
  <si>
    <t>480-1</t>
  </si>
  <si>
    <t>480-2</t>
  </si>
  <si>
    <t>480-3</t>
  </si>
  <si>
    <t>480-4</t>
  </si>
  <si>
    <t>482-1</t>
  </si>
  <si>
    <t>482-2</t>
  </si>
  <si>
    <t>482-3</t>
  </si>
  <si>
    <t>482-4</t>
  </si>
  <si>
    <t>483-1</t>
  </si>
  <si>
    <t>483-2</t>
  </si>
  <si>
    <t>483-3</t>
  </si>
  <si>
    <t>483-4</t>
  </si>
  <si>
    <t>484-1</t>
  </si>
  <si>
    <t>484-2</t>
  </si>
  <si>
    <t>484-3</t>
  </si>
  <si>
    <t>484-4</t>
  </si>
  <si>
    <t>500-1</t>
  </si>
  <si>
    <t>500-2</t>
  </si>
  <si>
    <t>500-3</t>
  </si>
  <si>
    <t>500-4</t>
  </si>
  <si>
    <t>501-1</t>
  </si>
  <si>
    <t>501-2</t>
  </si>
  <si>
    <t>501-3</t>
  </si>
  <si>
    <t>501-4</t>
  </si>
  <si>
    <t>510-1</t>
  </si>
  <si>
    <t>510-2</t>
  </si>
  <si>
    <t>510-3</t>
  </si>
  <si>
    <t>510-4</t>
  </si>
  <si>
    <t>511-1</t>
  </si>
  <si>
    <t>511-2</t>
  </si>
  <si>
    <t>511-3</t>
  </si>
  <si>
    <t>511-4</t>
  </si>
  <si>
    <t>512-1</t>
  </si>
  <si>
    <t>512-2</t>
  </si>
  <si>
    <t>512-3</t>
  </si>
  <si>
    <t>512-4</t>
  </si>
  <si>
    <t>513-1</t>
  </si>
  <si>
    <t>513-2</t>
  </si>
  <si>
    <t>513-3</t>
  </si>
  <si>
    <t>513-4</t>
  </si>
  <si>
    <t>514-1</t>
  </si>
  <si>
    <t>514-2</t>
  </si>
  <si>
    <t>514-3</t>
  </si>
  <si>
    <t>514-4</t>
  </si>
  <si>
    <t>517-1</t>
  </si>
  <si>
    <t>517-2</t>
  </si>
  <si>
    <t>517-3</t>
  </si>
  <si>
    <t>517-4</t>
  </si>
  <si>
    <t>518-1</t>
  </si>
  <si>
    <t>518-2</t>
  </si>
  <si>
    <t>518-3</t>
  </si>
  <si>
    <t>518-4</t>
  </si>
  <si>
    <t>519-1</t>
  </si>
  <si>
    <t>519-2</t>
  </si>
  <si>
    <t>519-3</t>
  </si>
  <si>
    <t>519-4</t>
  </si>
  <si>
    <t>530-1</t>
  </si>
  <si>
    <t>530-2</t>
  </si>
  <si>
    <t>530-3</t>
  </si>
  <si>
    <t>530-4</t>
  </si>
  <si>
    <t>531-1</t>
  </si>
  <si>
    <t>531-2</t>
  </si>
  <si>
    <t>531-3</t>
  </si>
  <si>
    <t>531-4</t>
  </si>
  <si>
    <t>532-1</t>
  </si>
  <si>
    <t>532-2</t>
  </si>
  <si>
    <t>532-3</t>
  </si>
  <si>
    <t>532-4</t>
  </si>
  <si>
    <t>540-1</t>
  </si>
  <si>
    <t>540-2</t>
  </si>
  <si>
    <t>540-3</t>
  </si>
  <si>
    <t>540-4</t>
  </si>
  <si>
    <t>541-1</t>
  </si>
  <si>
    <t>541-2</t>
  </si>
  <si>
    <t>541-3</t>
  </si>
  <si>
    <t>541-4</t>
  </si>
  <si>
    <t>542-1</t>
  </si>
  <si>
    <t>542-2</t>
  </si>
  <si>
    <t>542-3</t>
  </si>
  <si>
    <t>542-4</t>
  </si>
  <si>
    <t>560-1</t>
  </si>
  <si>
    <t>560-2</t>
  </si>
  <si>
    <t>560-3</t>
  </si>
  <si>
    <t>560-4</t>
  </si>
  <si>
    <t>561-1</t>
  </si>
  <si>
    <t>561-2</t>
  </si>
  <si>
    <t>561-3</t>
  </si>
  <si>
    <t>561-4</t>
  </si>
  <si>
    <t>564-1</t>
  </si>
  <si>
    <t>564-2</t>
  </si>
  <si>
    <t>564-3</t>
  </si>
  <si>
    <t>564-4</t>
  </si>
  <si>
    <t>566-1</t>
  </si>
  <si>
    <t>566-2</t>
  </si>
  <si>
    <t>566-3</t>
  </si>
  <si>
    <t>566-4</t>
  </si>
  <si>
    <t>580-1</t>
  </si>
  <si>
    <t>580-2</t>
  </si>
  <si>
    <t>580-3</t>
  </si>
  <si>
    <t>580-4</t>
  </si>
  <si>
    <t>581-1</t>
  </si>
  <si>
    <t>581-2</t>
  </si>
  <si>
    <t>581-3</t>
  </si>
  <si>
    <t>581-4</t>
  </si>
  <si>
    <t>583-1</t>
  </si>
  <si>
    <t>583-2</t>
  </si>
  <si>
    <t>583-3</t>
  </si>
  <si>
    <t>583-4</t>
  </si>
  <si>
    <t>588-1</t>
  </si>
  <si>
    <t>588-2</t>
  </si>
  <si>
    <t>588-3</t>
  </si>
  <si>
    <t>588-4</t>
  </si>
  <si>
    <t>589-1</t>
  </si>
  <si>
    <t>589-2</t>
  </si>
  <si>
    <t>589-3</t>
  </si>
  <si>
    <t>589-4</t>
  </si>
  <si>
    <t>591-1</t>
  </si>
  <si>
    <t>591-2</t>
  </si>
  <si>
    <t>591-3</t>
  </si>
  <si>
    <t>591-4</t>
  </si>
  <si>
    <t>593-1</t>
  </si>
  <si>
    <t>593-2</t>
  </si>
  <si>
    <t>593-3</t>
  </si>
  <si>
    <t>593-4</t>
  </si>
  <si>
    <t>602-1</t>
  </si>
  <si>
    <t>602-2</t>
  </si>
  <si>
    <t>602-3</t>
  </si>
  <si>
    <t>602-4</t>
  </si>
  <si>
    <t>603-1</t>
  </si>
  <si>
    <t>603-2</t>
  </si>
  <si>
    <t>603-3</t>
  </si>
  <si>
    <t>603-4</t>
  </si>
  <si>
    <t>607-1</t>
  </si>
  <si>
    <t>607-2</t>
  </si>
  <si>
    <t>607-3</t>
  </si>
  <si>
    <t>607-4</t>
  </si>
  <si>
    <t>608-1</t>
  </si>
  <si>
    <t>608-2</t>
  </si>
  <si>
    <t>608-3</t>
  </si>
  <si>
    <t>608-4</t>
  </si>
  <si>
    <t>609-1</t>
  </si>
  <si>
    <t>609-2</t>
  </si>
  <si>
    <t>609-3</t>
  </si>
  <si>
    <t>609-4</t>
  </si>
  <si>
    <t>611-1</t>
  </si>
  <si>
    <t>611-2</t>
  </si>
  <si>
    <t>611-3</t>
  </si>
  <si>
    <t>611-4</t>
  </si>
  <si>
    <t>612-1</t>
  </si>
  <si>
    <t>612-2</t>
  </si>
  <si>
    <t>612-3</t>
  </si>
  <si>
    <t>612-4</t>
  </si>
  <si>
    <t>613-1</t>
  </si>
  <si>
    <t>613-2</t>
  </si>
  <si>
    <t>613-3</t>
  </si>
  <si>
    <t>613-4</t>
  </si>
  <si>
    <t>614-1</t>
  </si>
  <si>
    <t>614-2</t>
  </si>
  <si>
    <t>614-3</t>
  </si>
  <si>
    <t>614-4</t>
  </si>
  <si>
    <t>621-1</t>
  </si>
  <si>
    <t>621-2</t>
  </si>
  <si>
    <t>621-3</t>
  </si>
  <si>
    <t>621-4</t>
  </si>
  <si>
    <t>622-1</t>
  </si>
  <si>
    <t>622-2</t>
  </si>
  <si>
    <t>622-3</t>
  </si>
  <si>
    <t>622-4</t>
  </si>
  <si>
    <t>623-1</t>
  </si>
  <si>
    <t>623-2</t>
  </si>
  <si>
    <t>623-3</t>
  </si>
  <si>
    <t>623-4</t>
  </si>
  <si>
    <t>625-1</t>
  </si>
  <si>
    <t>Hospital-specific cost-to-charge ratio</t>
  </si>
  <si>
    <t>Normal newborn</t>
  </si>
  <si>
    <t>Allowed amount after transfer adjustment</t>
  </si>
  <si>
    <t>Allowed amount</t>
  </si>
  <si>
    <t>Is a transfer adjustment potentially applicable?</t>
  </si>
  <si>
    <t>Yes</t>
  </si>
  <si>
    <t>No</t>
  </si>
  <si>
    <t>APR-DRG description</t>
  </si>
  <si>
    <t>DRG cost outlier payment decrease</t>
  </si>
  <si>
    <t>High-Side Outlier Payment When Payment Is Much Lower than Cost</t>
  </si>
  <si>
    <t>Low Side Outlier Payment When Payment Is Much Greater than Cost</t>
  </si>
  <si>
    <t>ALLOWED AMOUNT AFTER TRANSFER AND OUTLIER ADJUSTMENTS</t>
  </si>
  <si>
    <t>Is transfer payment adjustment &lt; allowed amount so far?</t>
  </si>
  <si>
    <t>Length of stay</t>
  </si>
  <si>
    <t>Calculated transfer payment adjustment</t>
  </si>
  <si>
    <t>Payment amount</t>
  </si>
  <si>
    <t>IS A COST OUTLIER ADJUSTMENT MADE?</t>
  </si>
  <si>
    <t>Patient age (in years)</t>
  </si>
  <si>
    <t>CALCULATION OF ALLOWED AMOUNT AND REIMBURSEMENT AMOUNT</t>
  </si>
  <si>
    <t>Add-on amount</t>
  </si>
  <si>
    <t>DRG payment so far</t>
  </si>
  <si>
    <t>Used for age adjustor</t>
  </si>
  <si>
    <t>Other health coverage</t>
  </si>
  <si>
    <t>Patient share of cost</t>
  </si>
  <si>
    <t>Includes spend-down or copayment</t>
  </si>
  <si>
    <t>Misc Pediatric</t>
  </si>
  <si>
    <t>Gastroent Adult</t>
  </si>
  <si>
    <t>Misc Adult</t>
  </si>
  <si>
    <t>Resp Pediatric</t>
  </si>
  <si>
    <t>Resp Adult</t>
  </si>
  <si>
    <t>Circulatory Adult</t>
  </si>
  <si>
    <t>Other</t>
  </si>
  <si>
    <t>Is estimated cost &gt; allowed amount</t>
  </si>
  <si>
    <t>Estimated loss on this case</t>
  </si>
  <si>
    <t>Estimated gain on this case</t>
  </si>
  <si>
    <t>Is gain &gt; outlier threshold</t>
  </si>
  <si>
    <t>3. Average length of stay is the untrimmed arithmetic value.</t>
  </si>
  <si>
    <t>Used for pricing interim claims</t>
  </si>
  <si>
    <t>IS THIS AN INTERIM CLAIM?</t>
  </si>
  <si>
    <t>Interim claim threshold</t>
  </si>
  <si>
    <t>Indicates an interim claim</t>
  </si>
  <si>
    <t>Casemix adjustment factor</t>
  </si>
  <si>
    <t>Used to adjust DRG relative weights should a need arise, else leave set to 1.00.</t>
  </si>
  <si>
    <t>DRG base payment for this claim</t>
  </si>
  <si>
    <t xml:space="preserve">Is loss &gt; outlier threshold lower limit </t>
  </si>
  <si>
    <t>Is length of stay &gt; interim claim threshold?</t>
  </si>
  <si>
    <t>Is discharge status equal to 30?</t>
  </si>
  <si>
    <t>Casemix relative weight--unadjusted</t>
  </si>
  <si>
    <t>Hospital-specific payment separate from DRG payment (not used at this time)</t>
  </si>
  <si>
    <t>Payment relative weight</t>
  </si>
  <si>
    <t>A</t>
  </si>
  <si>
    <t>B</t>
  </si>
  <si>
    <t>National Average Length of Stay</t>
  </si>
  <si>
    <t>Total charges</t>
  </si>
  <si>
    <t>Interim per diem amount</t>
  </si>
  <si>
    <t>"Lesser of" calculation</t>
  </si>
  <si>
    <t>OSHPD ID</t>
  </si>
  <si>
    <t>DPH</t>
  </si>
  <si>
    <t>NDPH</t>
  </si>
  <si>
    <t>Name</t>
  </si>
  <si>
    <t>COMMENTS OR FORMULA</t>
  </si>
  <si>
    <t>Instructions:</t>
  </si>
  <si>
    <t>See instruction 4; used for transfer pricing adjustment</t>
  </si>
  <si>
    <t>See instruction 5; used for transfer pricing adjustment</t>
  </si>
  <si>
    <t>PAYMENT POLICY PARAMETERS SET BY MEDI-CAL</t>
  </si>
  <si>
    <t>1. The DRG base payment equals the DRG base rate times the casemix relative weight times any applicable policy adjustors.</t>
  </si>
  <si>
    <t>Designated NICU as Defined by DHCS</t>
  </si>
  <si>
    <t>Look up from DRG table (Tab 3, Column B)</t>
  </si>
  <si>
    <t>Look up from DRG table (Tab 3, Column D)</t>
  </si>
  <si>
    <t>DRG base rate</t>
  </si>
  <si>
    <t>Look up from DRG table (Tab 3, Column C)</t>
  </si>
  <si>
    <t>Patient discharge status = transfer?</t>
  </si>
  <si>
    <t>Information</t>
  </si>
  <si>
    <t>Data</t>
  </si>
  <si>
    <t>Indicates information to be input by the user.</t>
  </si>
  <si>
    <t>Designated NICU facility</t>
  </si>
  <si>
    <t>Indicates payment policy parameters set by Medi-Cal</t>
  </si>
  <si>
    <t>Look up C21</t>
  </si>
  <si>
    <t>UB-04 Form Locator 54 for payments by third parties</t>
  </si>
  <si>
    <t>This calculator is intended to be helpful to users to estimate pricing, but it cannot capture all the editing and pricing complexity of the Medicaid claims processing system. In cases of difference, the claims processing system is correct.</t>
  </si>
  <si>
    <t>Threshold qualifying interim claims</t>
  </si>
  <si>
    <t xml:space="preserve">UB-04 Form Locator 47 </t>
  </si>
  <si>
    <t>HSRV Casemix Relative Weight</t>
  </si>
  <si>
    <t>Look up from Tab 4, Column H</t>
  </si>
  <si>
    <t>Look up from Tab 4, Column E</t>
  </si>
  <si>
    <t>APR-DRG INFORMATION -- CALCULATOR WILL FILL IN VALUES AUTOMATICALLY</t>
  </si>
  <si>
    <t>CENTINELA HOSPITAL MEDICAL CENTER</t>
  </si>
  <si>
    <t>CENTRAL VALLEY SPECIALTY HOSPITAL</t>
  </si>
  <si>
    <t>COLLEGE MEDICAL CENTER</t>
  </si>
  <si>
    <t>KAWEAH DELTA MEDICAL CENTER</t>
  </si>
  <si>
    <t>KECK HOSPITAL OF USC</t>
  </si>
  <si>
    <t>NORTH BAY MEDICAL CENTER</t>
  </si>
  <si>
    <t>TEMECULA VALLEY HOSPITAL</t>
  </si>
  <si>
    <t>VIBRA HOSPITAL OF SACRAMENTO</t>
  </si>
  <si>
    <t>MADERA COMMUNITY HOSPITAL</t>
  </si>
  <si>
    <t>VIBRA HOSPITAL OF NORTHERN CALIFORNIA</t>
  </si>
  <si>
    <t>OSHPD Rural Hospital</t>
  </si>
  <si>
    <t>DHCS Designated Remote Rural</t>
  </si>
  <si>
    <t>AHMC ANAHEIM REGIONAL MEDICAL CENTER</t>
  </si>
  <si>
    <t>ALHAMBRA HOSPITAL MEDICAL CENTER</t>
  </si>
  <si>
    <t>ALTA BATES SUMMIT MEDICAL CENTER</t>
  </si>
  <si>
    <t>ALTA BATES SUMMIT MEDICAL CENTER - SUMMIT CAMPUS</t>
  </si>
  <si>
    <t>ALTA BATES SUMMIT MEDICAL CENTER-ALTA BATES CAMPUS</t>
  </si>
  <si>
    <t>ALVARADO HOSPITAL MEDICAL CENTER</t>
  </si>
  <si>
    <t>ANAHEIM GLOBAL MEDICAL CENTER</t>
  </si>
  <si>
    <t>ANTELOPE VALLEY HOSPITAL</t>
  </si>
  <si>
    <t>ARROWHEAD REGIONAL MEDICAL CENTER</t>
  </si>
  <si>
    <t>BAKERSFIELD HEART HOSPITAL</t>
  </si>
  <si>
    <t>BAKERSFIELD MEMORIAL HOSPITAL</t>
  </si>
  <si>
    <t>BALLARD REHABILITATION HOSPITAL</t>
  </si>
  <si>
    <t>BANNER LASSEN MEDICAL CENTER</t>
  </si>
  <si>
    <t>BARLOW RESPIRATORY HOSPITAL</t>
  </si>
  <si>
    <t>BARSTOW COMMUNITY HOSPITAL</t>
  </si>
  <si>
    <t>BARTON MEMORIAL HOSPITAL</t>
  </si>
  <si>
    <t>BEAR VALLEY COMMUNITY HOSPITAL</t>
  </si>
  <si>
    <t>BEVERLY HOSPITAL</t>
  </si>
  <si>
    <t>CALIFORNIA HOSPITAL MEDICAL CENTER - LOS ANGELES</t>
  </si>
  <si>
    <t>CALIFORNIA PACIFIC MED CTR-DAVIES CAMPUS</t>
  </si>
  <si>
    <t>CALIFORNIA PACIFIC MEDICAL CENTER - ST. LUKE'S CAMPUS</t>
  </si>
  <si>
    <t>CATALINA ISLAND MEDICAL CENTER</t>
  </si>
  <si>
    <t>CEDARS SINAI MEDICAL CENTER</t>
  </si>
  <si>
    <t>CHAPMAN GLOBAL MEDICAL CENTER</t>
  </si>
  <si>
    <t>CHILDRENS HOSPITAL AND RESEARCH CENTER AT OAKLAND</t>
  </si>
  <si>
    <t>CHILDREN'S HOSPITAL AT MISSION</t>
  </si>
  <si>
    <t>CHILDREN'S HOSPITAL OF LOS ANGELES</t>
  </si>
  <si>
    <t>CHILDREN'S HOSPITAL OF ORANGE COUNTY</t>
  </si>
  <si>
    <t>CHINESE HOSPITAL</t>
  </si>
  <si>
    <t>CHINO VALLEY MEDICAL CENTER</t>
  </si>
  <si>
    <t>CITRUS VALLEY MEDICAL CENTER - IC CAMPUS</t>
  </si>
  <si>
    <t>CITRUS VALLEY MEDICAL CENTER - QV CAMPUS</t>
  </si>
  <si>
    <t>CITY OF HOPE HELFORD CLINICAL RESEARCH HOSPITAL</t>
  </si>
  <si>
    <t>CLOVIS COMMUNITY MEDICAL CENTER</t>
  </si>
  <si>
    <t>COAST PLAZA HOSPITAL</t>
  </si>
  <si>
    <t>COLLEGE HOSPITAL COSTA MESA</t>
  </si>
  <si>
    <t>COLORADO RIVER MEDICAL CENTER</t>
  </si>
  <si>
    <t>COMMUNITY HOSPITAL LONG BEACH</t>
  </si>
  <si>
    <t>COMMUNITY HOSPITAL OF HUNTINGTON PARK</t>
  </si>
  <si>
    <t>COMMUNITY HOSPITAL OF SAN BERNARDINO</t>
  </si>
  <si>
    <t>COMMUNITY HOSPITAL OF THE MONTEREY PENINSULA</t>
  </si>
  <si>
    <t>COMMUNITY MEMORIAL HOSPITAL-SAN BUENAVENTURA</t>
  </si>
  <si>
    <t>COMMUNITY REGIONAL MEDICAL CENTER-FRESNO</t>
  </si>
  <si>
    <t>CONTRA COSTA REGIONAL MEDICAL CENTER</t>
  </si>
  <si>
    <t>CORONA REGIONAL MEDICAL CENTER-MAGNOLIA</t>
  </si>
  <si>
    <t>CORONA REGIONAL MEDICAL CENTER-MAIN</t>
  </si>
  <si>
    <t>DAMERON HOSPITAL</t>
  </si>
  <si>
    <t>DELANO REGIONAL MEDICAL CENTER</t>
  </si>
  <si>
    <t>DESERT REGIONAL MEDICAL CENTER</t>
  </si>
  <si>
    <t>DESERT VALLEY HOSPITAL</t>
  </si>
  <si>
    <t>DOCTORS HOSPITAL OF MANTECA</t>
  </si>
  <si>
    <t>DOCTORS MEDICAL CENTER</t>
  </si>
  <si>
    <t>DOCTORS MEDICAL CENTER - SAN PABLO</t>
  </si>
  <si>
    <t>DOMINICAN HOSPITAL</t>
  </si>
  <si>
    <t>EARL AND LORAINE MILLER CHILDRENS HOSPITAL</t>
  </si>
  <si>
    <t>EAST LOS ANGELES DOCTORS HOSPITAL</t>
  </si>
  <si>
    <t>EASTERN PLUMAS HOSPITAL-PORTOLA CAMPUS</t>
  </si>
  <si>
    <t>EDEN MEDICAL CENTER</t>
  </si>
  <si>
    <t>EISENHOWER MEDICAL CENTER</t>
  </si>
  <si>
    <t>EL CAMINO HOSPITAL LOS GATOS</t>
  </si>
  <si>
    <t>EL CENTRO REGIONAL MEDICAL CENTER</t>
  </si>
  <si>
    <t>EMANUEL MEDICAL CENTER</t>
  </si>
  <si>
    <t>ENCINO HOSPITAL MEDICAL CENTER</t>
  </si>
  <si>
    <t>ENLOE MEDICAL CENTER- ESPLANADE</t>
  </si>
  <si>
    <t>FAIRCHILD MEDICAL CENTER</t>
  </si>
  <si>
    <t>FAIRMONT HOSPITAL</t>
  </si>
  <si>
    <t>FOOTHILL PRESBYTERIAN HOSPITAL-JOHNSTON MEMORIAL</t>
  </si>
  <si>
    <t>FOOTHILL REGIONAL MEDICAL CENTER</t>
  </si>
  <si>
    <t>FOUNTAIN VALLEY REGIONAL HOSPITAL &amp; MEDICAL CENTER - EUCLID</t>
  </si>
  <si>
    <t>FRANK R HOWARD MEMORIAL HOSPITAL</t>
  </si>
  <si>
    <t>FRENCH HOSPITAL MEDICAL CENTER</t>
  </si>
  <si>
    <t>FRESNO HEART AND SURGICAL HOSPITAL</t>
  </si>
  <si>
    <t>FRESNO SURGICAL HOSPITAL</t>
  </si>
  <si>
    <t>GARDEN GROVE HOSPITAL AND MEDICAL CENTER</t>
  </si>
  <si>
    <t>GARFIELD MEDICAL CENTER</t>
  </si>
  <si>
    <t>GEORGE L MEE MEMORIAL HOSPITAL</t>
  </si>
  <si>
    <t>GLENDALE MEMORIAL HOSPITAL AND HEALTH CENTER</t>
  </si>
  <si>
    <t>GLENDORA COMMUNITY HOSPITAL</t>
  </si>
  <si>
    <t>GLENN MEDICAL CENTER</t>
  </si>
  <si>
    <t>GOLETA VALLEY COTTAGE HOSPITAL</t>
  </si>
  <si>
    <t>GOOD SAMARITAN HOSPITAL-BAKERSFIELD</t>
  </si>
  <si>
    <t>GOOD SAMARITAN HOSPITAL-LOS ANGELES</t>
  </si>
  <si>
    <t>GOOD SAMARITAN HOSPITAL-SAN JOSE</t>
  </si>
  <si>
    <t>GREATER EL MONTE COMMUNITY HOSPITAL</t>
  </si>
  <si>
    <t>GROSSMONT HOSPITAL</t>
  </si>
  <si>
    <t>HAZEL HAWKINS MEMORIAL HOSPITAL</t>
  </si>
  <si>
    <t>HEALTHBRIDGE CHILDREN'S HOSPITAL-ORANGE</t>
  </si>
  <si>
    <t>HEALTHSOUTH BAKERSFIELD REHABILITATION HOSPITAL</t>
  </si>
  <si>
    <t>HEMET VALLEY MEDICAL CENTER</t>
  </si>
  <si>
    <t>HENRY MAYO NEWHALL HOSPITAL</t>
  </si>
  <si>
    <t>HI-DESERT MEDICAL CENTER</t>
  </si>
  <si>
    <t>HIGHLAND HOSPITAL</t>
  </si>
  <si>
    <t>HOAG MEMORIAL HOSPITAL PRESBYTERIAN</t>
  </si>
  <si>
    <t>HOAG ORTHOPEDIC INSTITUTE</t>
  </si>
  <si>
    <t>HOLLYWOOD PRESBYTERIAN MEDICAL CENTER</t>
  </si>
  <si>
    <t>HUNTINGTON BEACH HOSPITAL</t>
  </si>
  <si>
    <t>HUNTINGTON MEMORIAL HOSPITAL</t>
  </si>
  <si>
    <t>JEROLD PHELPS COMMUNITY HOSPITAL</t>
  </si>
  <si>
    <t>JOHN C FREMONT HEALTHCARE DISTRICT</t>
  </si>
  <si>
    <t>JOHN F KENNEDY MEMORIAL HOSPITAL</t>
  </si>
  <si>
    <t>JOHN MUIR MEDICAL CENTER-CONCORD CAMPUS</t>
  </si>
  <si>
    <t>JOHN MUIR MEDICAL CENTER-WALNUT CREEK CAMPUS</t>
  </si>
  <si>
    <t>KAISER FND HOSP - ORANGE COUNTY - LAKEVIEW</t>
  </si>
  <si>
    <t>KAISER FOUNDATION HOSPITAL - ANTIOCH</t>
  </si>
  <si>
    <t>KAISER FOUNDATION HOSPITAL - BALDWIN PARK</t>
  </si>
  <si>
    <t>KAISER FOUNDATION HOSPITAL - DOWNEY</t>
  </si>
  <si>
    <t>KAISER FOUNDATION HOSPITAL - FREMONT</t>
  </si>
  <si>
    <t>KAISER FOUNDATION HOSPITAL - FRESNO</t>
  </si>
  <si>
    <t>KAISER FOUNDATION HOSPITAL - LOS ANGELES</t>
  </si>
  <si>
    <t>KAISER FOUNDATION HOSPITAL - MANTECA</t>
  </si>
  <si>
    <t>KAISER FOUNDATION HOSPITAL - MORENO VALLEY</t>
  </si>
  <si>
    <t>KAISER FOUNDATION HOSPITAL - OAKLAND/RICHMOND</t>
  </si>
  <si>
    <t>KAISER FOUNDATION HOSPITAL - ONTARIO</t>
  </si>
  <si>
    <t>KAISER FOUNDATION HOSPITAL - PANORAMA CITY</t>
  </si>
  <si>
    <t>KAISER FOUNDATION HOSPITAL - REDWOOD CITY</t>
  </si>
  <si>
    <t>KAISER FOUNDATION HOSPITAL - RIVERSIDE</t>
  </si>
  <si>
    <t>KAISER FOUNDATION HOSPITAL - ROSEVILLE</t>
  </si>
  <si>
    <t>KAISER FOUNDATION HOSPITAL - SACRAMENTO</t>
  </si>
  <si>
    <t>KAISER FOUNDATION HOSPITAL - SAN FRANCISCO</t>
  </si>
  <si>
    <t>KAISER FOUNDATION HOSPITAL - SAN JOSE</t>
  </si>
  <si>
    <t>KAISER FOUNDATION HOSPITAL - SAN LEANDRO</t>
  </si>
  <si>
    <t>KAISER FOUNDATION HOSPITAL - SAN RAFAEL</t>
  </si>
  <si>
    <t>KAISER FOUNDATION HOSPITAL - SANTA CLARA</t>
  </si>
  <si>
    <t>KAISER FOUNDATION HOSPITAL - SANTA ROSA</t>
  </si>
  <si>
    <t>KAISER FOUNDATION HOSPITAL - SOUTH BAY</t>
  </si>
  <si>
    <t>KAISER FOUNDATION HOSPITAL - SOUTH SACRAMENTO</t>
  </si>
  <si>
    <t>KAISER FOUNDATION HOSPITAL - SOUTH SAN FRANCISCO</t>
  </si>
  <si>
    <t>KAISER FOUNDATION HOSPITAL - VACAVILLE</t>
  </si>
  <si>
    <t>KAISER FOUNDATION HOSPITAL - WALNUT CREEK</t>
  </si>
  <si>
    <t>KAISER FOUNDATION HOSPITAL - WEST LA</t>
  </si>
  <si>
    <t>KAISER FOUNDATION HOSPITAL - WOODLAND HILLS</t>
  </si>
  <si>
    <t>KERN MEDICAL CENTER</t>
  </si>
  <si>
    <t>KERN VALLEY HEALTHCARE DISTRICT</t>
  </si>
  <si>
    <t>KINDRED HOSPITAL - BALDWIN PARK</t>
  </si>
  <si>
    <t>KINDRED HOSPITAL - BREA</t>
  </si>
  <si>
    <t>KINDRED HOSPITAL - LA MIRADA</t>
  </si>
  <si>
    <t>KINDRED HOSPITAL - LOS ANGELES</t>
  </si>
  <si>
    <t>KINDRED HOSPITAL - ONTARIO</t>
  </si>
  <si>
    <t>KINDRED HOSPITAL - RANCHO</t>
  </si>
  <si>
    <t>KINDRED HOSPITAL - RIVERSIDE</t>
  </si>
  <si>
    <t>KINDRED HOSPITAL - SAN DIEGO</t>
  </si>
  <si>
    <t>KINDRED HOSPITAL - SAN FRANCISCO BAY AREA</t>
  </si>
  <si>
    <t>KINDRED HOSPITAL - SAN GABRIEL VALLEY</t>
  </si>
  <si>
    <t>KINDRED HOSPITAL - SANTA ANA</t>
  </si>
  <si>
    <t>KINDRED HOSPITAL - SOUTH BAY</t>
  </si>
  <si>
    <t>KINDRED HOSPITAL - WESTMINSTER</t>
  </si>
  <si>
    <t>LA PALMA INTERCOMMUNITY HOSPITAL</t>
  </si>
  <si>
    <t>LAC/HARBOR-UCLA MEDICAL CENTER</t>
  </si>
  <si>
    <t>LAC/RANCHO LOS AMIGOS NATIONAL REHAB CENTER</t>
  </si>
  <si>
    <t>LAC+USC MEDICAL CENTER</t>
  </si>
  <si>
    <t>LAGUNA HONDA HOSPITAL AND REHABILITATION CENTER</t>
  </si>
  <si>
    <t>LAKEWOOD REGIONAL MEDICAL CENTER</t>
  </si>
  <si>
    <t>LOMA LINDA UNIV. MED. CENTER EAST CAMPUS HOSPITAL</t>
  </si>
  <si>
    <t>LOMA LINDA UNIVERSITY CHILDREN'S HOSPITAL</t>
  </si>
  <si>
    <t>LOMA LINDA UNIVERSITY MEDICAL CENTER</t>
  </si>
  <si>
    <t>LOMA LINDA UNIVERSITY MEDICAL CENTER-MURRIETA</t>
  </si>
  <si>
    <t>LOMPOC VALLEY MEDICAL CENTER</t>
  </si>
  <si>
    <t>LONG BEACH MEMORIAL MEDICAL CENTER</t>
  </si>
  <si>
    <t>LOS ALAMITOS MEDICAL CENTER</t>
  </si>
  <si>
    <t>LOS ANGELES COMMUNITY HOSPITAL</t>
  </si>
  <si>
    <t>LOS ANGELES COUNTY OLIVE VIEW-UCLA MEDICAL CENTER</t>
  </si>
  <si>
    <t>LOS ROBLES HOSPITAL &amp; MEDICAL CENTER</t>
  </si>
  <si>
    <t>MAD RIVER COMMUNITY HOSPITAL</t>
  </si>
  <si>
    <t>MAMMOTH HOSPITAL</t>
  </si>
  <si>
    <t>MARIAN REGIONAL MEDICAL CENTER</t>
  </si>
  <si>
    <t>MARIAN REGIONAL MEDICAL CENTER, ARROYO GRANDE</t>
  </si>
  <si>
    <t>MARIN GENERAL HOSPITAL</t>
  </si>
  <si>
    <t>MARINA DEL REY HOSPITAL</t>
  </si>
  <si>
    <t>MARK TWAIN MEDICAL CENTER</t>
  </si>
  <si>
    <t>MARTIN LUTHER KING, JR. COMMUNITY HOSPITAL</t>
  </si>
  <si>
    <t>MAYERS MEMORIAL HOSPITAL</t>
  </si>
  <si>
    <t>MEMORIAL HOSPITAL LOS BANOS</t>
  </si>
  <si>
    <t>MEMORIAL HOSPITAL OF GARDENA</t>
  </si>
  <si>
    <t>MENDOCINO COAST DISTRICT HOSPITAL</t>
  </si>
  <si>
    <t>MENIFEE VALLEY MEDICAL CENTER</t>
  </si>
  <si>
    <t>MENLO PARK SURGICAL HOSPITAL</t>
  </si>
  <si>
    <t>MERCY GENERAL HOSPITAL</t>
  </si>
  <si>
    <t>MERCY HOSPITAL - BAKERSFIELD</t>
  </si>
  <si>
    <t>MERCY HOSPITAL OF FOLSOM</t>
  </si>
  <si>
    <t>MERCY MEDICAL CENTER - MERCED</t>
  </si>
  <si>
    <t>MERCY MEDICAL CENTER - REDDING</t>
  </si>
  <si>
    <t>MERCY MEDICAL CENTER MT. SHASTA</t>
  </si>
  <si>
    <t>MERCY SAN JUAN HOSPITAL</t>
  </si>
  <si>
    <t>METHODIST HOSPITAL OF SACRAMENTO</t>
  </si>
  <si>
    <t>METHODIST HOSPITAL OF SOUTHERN CALIFORNIA</t>
  </si>
  <si>
    <t>MILLS-PENINSULA MEDICAL CENTER</t>
  </si>
  <si>
    <t>MISSION COMMUNITY HOSPITAL - PANORAMA CAMPUS</t>
  </si>
  <si>
    <t>MISSION HOSPITAL REGIONAL MEDICAL CENTER</t>
  </si>
  <si>
    <t>MODOC MEDICAL CENTER</t>
  </si>
  <si>
    <t>MONROVIA MEMORIAL HOSPITAL</t>
  </si>
  <si>
    <t>MONTCLAIR HOSPITAL MEDICAL CENTER</t>
  </si>
  <si>
    <t>MONTEREY PARK HOSPITAL</t>
  </si>
  <si>
    <t>MOUNTAINS COMMUNITY HOSPITAL</t>
  </si>
  <si>
    <t>NATIVIDAD MEDICAL CENTER</t>
  </si>
  <si>
    <t>NORTHERN INYO HOSPITAL</t>
  </si>
  <si>
    <t>NORTHRIDGE HOSPITAL MEDICAL CENTER</t>
  </si>
  <si>
    <t>NOVATO COMMUNITY HOSPITAL</t>
  </si>
  <si>
    <t>OAK VALLEY HOSPITAL DISTRICT</t>
  </si>
  <si>
    <t>OJAI VALLEY COMMUNITY HOSPITAL</t>
  </si>
  <si>
    <t>OLYMPIA MEDICAL CENTER</t>
  </si>
  <si>
    <t>ORANGE COAST MEMORIAL MEDICAL CENTER</t>
  </si>
  <si>
    <t>ORANGE COUNTY GLOBAL MEDICAL CENTER</t>
  </si>
  <si>
    <t>ORCHARD HOSPITAL</t>
  </si>
  <si>
    <t>OROVILLE HOSPITAL</t>
  </si>
  <si>
    <t>PACIFICA HOSPITAL OF THE VALLEY</t>
  </si>
  <si>
    <t>PALO VERDE HOSPITAL</t>
  </si>
  <si>
    <t>PALOMAR HEALTH DOWNTOWN CAMPUS</t>
  </si>
  <si>
    <t>PARADISE VALLEY HOSPITAL</t>
  </si>
  <si>
    <t>PATIENTS' HOSPITAL OF REDDING</t>
  </si>
  <si>
    <t>PETALUMA VALLEY HOSPITAL</t>
  </si>
  <si>
    <t>PIH HOSPITAL - DOWNEY</t>
  </si>
  <si>
    <t>PIONEERS MEMORIAL HEALTHCARE DISTRICT</t>
  </si>
  <si>
    <t>PLACENTIA LINDA HOSPITAL</t>
  </si>
  <si>
    <t>PLUMAS DISTRICT HOSPITAL</t>
  </si>
  <si>
    <t>POMERADO HOSPITAL</t>
  </si>
  <si>
    <t>POMONA VALLEY HOSPITAL MEDICAL CENTER</t>
  </si>
  <si>
    <t>PRESBYTERIAN INTERCOMMUNITY HOSPITAL</t>
  </si>
  <si>
    <t>PROMISE HOSPITAL OF SAN DIEGO</t>
  </si>
  <si>
    <t>PROVIDENCE HOLY CROSS MEDICAL CENTER</t>
  </si>
  <si>
    <t>PROVIDENCE LITTLE COMPANY OF MARY MC - SAN PEDRO</t>
  </si>
  <si>
    <t>PROVIDENCE LITTLE COMPANY OF MARY MEDICAL CENTER TORRANCE</t>
  </si>
  <si>
    <t>PROVIDENCE SAINT JOHN'S HEALTH CENTER</t>
  </si>
  <si>
    <t>PROVIDENCE SAINT JOSEPH MEDICAL CENTER</t>
  </si>
  <si>
    <t>QUEEN OF THE VALLEY MEDICAL CENTER</t>
  </si>
  <si>
    <t>REDLANDS COMMUNITY HOSPITAL</t>
  </si>
  <si>
    <t>REDWOOD MEMORIAL HOSPITAL</t>
  </si>
  <si>
    <t>REGIONAL MEDICAL OF SAN JOSE</t>
  </si>
  <si>
    <t>RIDGECREST REGIONAL HOSPITAL</t>
  </si>
  <si>
    <t>RIVERSIDE COMMUNITY HOSPITAL</t>
  </si>
  <si>
    <t>RONALD REAGAN UCLA MEDICAL CENTER</t>
  </si>
  <si>
    <t>SADDLEBACK MEMORIAL MEDICAL CENTER</t>
  </si>
  <si>
    <t>SALINAS VALLEY MEMORIAL HOSPITAL</t>
  </si>
  <si>
    <t>SAN ANTONIO REGIONAL HOSPITAL</t>
  </si>
  <si>
    <t>SAN DIMAS COMMUNITY HOSPITAL</t>
  </si>
  <si>
    <t>SAN GABRIEL VALLEY MEDICAL CENTER</t>
  </si>
  <si>
    <t>SAN GORGONIO MEMORIAL HOSPITAL</t>
  </si>
  <si>
    <t>SAN JOAQUIN GENERAL HOSPITAL</t>
  </si>
  <si>
    <t>SAN JOAQUIN VALLEY REHABILITATION HOSPITAL</t>
  </si>
  <si>
    <t>SAN MATEO MEDICAL CENTER</t>
  </si>
  <si>
    <t>SAN RAMON REGIONAL MEDICAL CENTER</t>
  </si>
  <si>
    <t>SANTA BARBARA COTTAGE HOSPITAL</t>
  </si>
  <si>
    <t>SANTA CLARA VALLEY MEDICAL CENTER</t>
  </si>
  <si>
    <t>SANTA MONICA - UCLA MEDICAL CENTER AND ORTHOPAEDIC HOSPITAL</t>
  </si>
  <si>
    <t>SANTA ROSA MEMORIAL HOSPITAL-MONTGOMERY</t>
  </si>
  <si>
    <t>SANTA YNEZ VALLEY COTTAGE HOSPITAL</t>
  </si>
  <si>
    <t>SCRIPPS GREEN HOSPITAL</t>
  </si>
  <si>
    <t>SCRIPPS MEMORIAL HOSPITAL - ENCINITAS</t>
  </si>
  <si>
    <t>SCRIPPS MEMORIAL HOSPITAL - LA JOLLA</t>
  </si>
  <si>
    <t>SCRIPPS MERCY HOSPITAL - CHULA VISTA</t>
  </si>
  <si>
    <t>SENECA DISTRICT HOSPITAL</t>
  </si>
  <si>
    <t>SEQUOIA HOSPITAL</t>
  </si>
  <si>
    <t>SHARP CHULA VISTA MEDICAL CENTER</t>
  </si>
  <si>
    <t>SHARP CORONADO HOSPITAL AND HEALTHCARE CENTER</t>
  </si>
  <si>
    <t>SHARP MEMORIAL HOSPITAL</t>
  </si>
  <si>
    <t>SHASTA REGIONAL MEDICAL CENTER</t>
  </si>
  <si>
    <t>SHERMAN OAKS HOSPITAL</t>
  </si>
  <si>
    <t>SHRINERS HOSPITAL FOR CHILDREN</t>
  </si>
  <si>
    <t>SHRINERS HOSPITALS FOR CHILDREN NORTHERN CALIF.</t>
  </si>
  <si>
    <t>SIERRA NEVADA MEMORIAL HOSPITAL</t>
  </si>
  <si>
    <t>SIERRA VIEW MEDICAL CENTER</t>
  </si>
  <si>
    <t>SIERRA VISTA REGIONAL MEDICAL CENTER</t>
  </si>
  <si>
    <t>SONOMA VALLEY HOSPITAL</t>
  </si>
  <si>
    <t>SOUTH COAST GLOBAL MEDICAL CENTER</t>
  </si>
  <si>
    <t>SOUTHERN CALIFORNIA HOSPITAL AT CULVER CITY</t>
  </si>
  <si>
    <t>SOUTHERN INYO HOSPITAL</t>
  </si>
  <si>
    <t>SOUTHWEST HEALTHCARE SYSTEM-MURRIETA</t>
  </si>
  <si>
    <t>ST. AGNES MEDICAL CENTER</t>
  </si>
  <si>
    <t>ST. BERNARDINE MEDICAL CENTER</t>
  </si>
  <si>
    <t>ST. ELIZABETH COMMUNITY HOSPITAL</t>
  </si>
  <si>
    <t>ST. FRANCIS MEDICAL CENTER</t>
  </si>
  <si>
    <t>ST. FRANCIS MEMORIAL HOSPITAL</t>
  </si>
  <si>
    <t>ST. JOHN'S PLEASANT VALLEY HOSPITAL</t>
  </si>
  <si>
    <t>ST. JOHN'S REGIONAL MEDICAL CENTER</t>
  </si>
  <si>
    <t>ST. JOSEPH HOSPITAL - EUREKA</t>
  </si>
  <si>
    <t>ST. JOSEPH HOSPITAL - ORANGE</t>
  </si>
  <si>
    <t>ST. JOSEPH'S MEDICAL CENTER OF STOCKTON</t>
  </si>
  <si>
    <t>ST. JUDE MEDICAL CENTER</t>
  </si>
  <si>
    <t>ST. MARY MEDICAL CENTER - APPLE VALLEY</t>
  </si>
  <si>
    <t>ST. MARY MEDICAL CENTER - LONG BEACH</t>
  </si>
  <si>
    <t>ST. MARY'S MEDICAL CENTER, SAN FRANCISCO</t>
  </si>
  <si>
    <t>ST. ROSE HOSPITAL</t>
  </si>
  <si>
    <t>STANFORD HEALTH CARE</t>
  </si>
  <si>
    <t>STANISLAUS SURGICAL HOSPITAL</t>
  </si>
  <si>
    <t>SURPRISE VALLEY COMMUNITY HOSPITAL</t>
  </si>
  <si>
    <t>SUTTER AMADOR HOSPITAL</t>
  </si>
  <si>
    <t>SUTTER AUBURN FAITH HOSPITAL</t>
  </si>
  <si>
    <t>SUTTER COAST HOSPITAL</t>
  </si>
  <si>
    <t>SUTTER DAVIS HOSPITAL</t>
  </si>
  <si>
    <t>SUTTER DELTA MEDICAL CENTER</t>
  </si>
  <si>
    <t>SUTTER LAKESIDE HOSPITAL</t>
  </si>
  <si>
    <t>SUTTER MATERNITY AND SURGERY CENTER OF SANTA CRUZ</t>
  </si>
  <si>
    <t>SUTTER MEDICAL CENTER, SACRAMENTO</t>
  </si>
  <si>
    <t>SUTTER ROSEVILLE MEDICAL CENTER</t>
  </si>
  <si>
    <t>SUTTER SOLANO MEDICAL CENTER</t>
  </si>
  <si>
    <t>SUTTER SURGICAL HOSPITAL-NORTH VALLEY</t>
  </si>
  <si>
    <t>SUTTER TRACY COMMUNITY HOSPITAL</t>
  </si>
  <si>
    <t>TAHOE FOREST HOSPITAL</t>
  </si>
  <si>
    <t>TORRANCE MEMORIAL MEDICAL CENTER</t>
  </si>
  <si>
    <t>TOTALLY KIDS REHABILITATION HOSPITAL</t>
  </si>
  <si>
    <t>TRI-CITY MEDICAL CENTER</t>
  </si>
  <si>
    <t>TRINITY HOSPITAL</t>
  </si>
  <si>
    <t>TWIN CITIES COMMUNITY HOSPITAL</t>
  </si>
  <si>
    <t>UCSF MEDICAL CENTER</t>
  </si>
  <si>
    <t>UCSF MEDICAL CENTER AT MOUNT ZION</t>
  </si>
  <si>
    <t>UNIVERSITY OF CALIFORNIA DAVIS MEDICAL CENTER</t>
  </si>
  <si>
    <t>UNIVERSITY OF CALIFORNIA IRVINE MEDICAL CENTER</t>
  </si>
  <si>
    <t>USC KENNETH NORRIS, JR. CANCER HOSPITAL</t>
  </si>
  <si>
    <t>USC VERDUGO HILLS HOSPITAL</t>
  </si>
  <si>
    <t>VALLEY CHILDREN'S HOSPITAL</t>
  </si>
  <si>
    <t>VALLEY MEMORIAL HOSPITAL</t>
  </si>
  <si>
    <t>VALLEY PRESBYTERIAN HOSPITAL</t>
  </si>
  <si>
    <t>VENTURA COUNTY MEDICAL CENTER</t>
  </si>
  <si>
    <t>VIBRA HOSPITAL OF SAN DIEGO</t>
  </si>
  <si>
    <t>VICTOR VALLEY GLOBAL MEDICAL CENTER</t>
  </si>
  <si>
    <t>WASHINGTON HOSPITAL - FREMONT</t>
  </si>
  <si>
    <t>WATSONVILLE COMMUNITY HOSPITAL</t>
  </si>
  <si>
    <t>WEST ANAHEIM MEDICAL CENTER</t>
  </si>
  <si>
    <t>WEST HILLS HOSPITAL AND MEDICAL CENTER</t>
  </si>
  <si>
    <t>WHITTIER HOSPITAL MEDICAL CENTER</t>
  </si>
  <si>
    <t>WOODLAND MEMORIAL HOSPITAL</t>
  </si>
  <si>
    <t>CARDIAC CATHETERIZATION FOR CORONARY ARTERY DISEASE</t>
  </si>
  <si>
    <t>181-1</t>
  </si>
  <si>
    <t>181-2</t>
  </si>
  <si>
    <t>181-3</t>
  </si>
  <si>
    <t>181-4</t>
  </si>
  <si>
    <t>182-1</t>
  </si>
  <si>
    <t>182-2</t>
  </si>
  <si>
    <t>182-3</t>
  </si>
  <si>
    <t>182-4</t>
  </si>
  <si>
    <t>322-1</t>
  </si>
  <si>
    <t>322-2</t>
  </si>
  <si>
    <t>322-3</t>
  </si>
  <si>
    <t>322-4</t>
  </si>
  <si>
    <t>469-1</t>
  </si>
  <si>
    <t>469-2</t>
  </si>
  <si>
    <t>469-3</t>
  </si>
  <si>
    <t>469-4</t>
  </si>
  <si>
    <t>470-1</t>
  </si>
  <si>
    <t>470-2</t>
  </si>
  <si>
    <t>470-3</t>
  </si>
  <si>
    <t>470-4</t>
  </si>
  <si>
    <t>695-1</t>
  </si>
  <si>
    <t>695-2</t>
  </si>
  <si>
    <t>695-3</t>
  </si>
  <si>
    <t>695-4</t>
  </si>
  <si>
    <t>696-1</t>
  </si>
  <si>
    <t>696-2</t>
  </si>
  <si>
    <t>696-3</t>
  </si>
  <si>
    <t>696-4</t>
  </si>
  <si>
    <t>Cost outlier threshold</t>
  </si>
  <si>
    <t>Marginal cost percentage</t>
  </si>
  <si>
    <t>DRG cost outlier payment increase</t>
  </si>
  <si>
    <t>4. Length of Stay (LOS) = discharge date minus admission date. If a patient is admitted and discharged on the same day, the calculated LOS equals zero.</t>
  </si>
  <si>
    <t>From separate APR-DRG grouping software. See values on Tab 3.</t>
  </si>
  <si>
    <t>Look up C19</t>
  </si>
  <si>
    <t>Medicaid Care Category-- Pediatric</t>
  </si>
  <si>
    <t>Medicaid Care Category-- Adult</t>
  </si>
  <si>
    <t>National average length of stay for this APR-DRG</t>
  </si>
  <si>
    <t>Specific to each hospital. (Tab 4, Column L)</t>
  </si>
  <si>
    <r>
      <t xml:space="preserve">A "Frequently Asked Questions" document is available and is essential to understanding the payment method. This DRG Pricing Calculator is also available in spreadsheet form as an interactive Excel file. Both documents are at the Medi-Cal DRG page at http://www.dhcs.ca.gov. To sign up for the DRG listserv or to ask a DRG policy question, email drg@dhcs.ca.gov. (Do </t>
    </r>
    <r>
      <rPr>
        <u/>
        <sz val="12"/>
        <rFont val="Arial"/>
        <family val="2"/>
      </rPr>
      <t>not</t>
    </r>
    <r>
      <rPr>
        <sz val="12"/>
        <rFont val="Arial"/>
        <family val="2"/>
      </rPr>
      <t xml:space="preserve"> send any protected health information by email.) For questions about claims, contact the Medi-Cal Telephone Service Center at 800.541.5555.</t>
    </r>
  </si>
  <si>
    <t>DRG Pricing Calculator Disclaimer</t>
  </si>
  <si>
    <t>INFORMATION FROM THE HOSPITAL-- TO BE INPUT BY THE USER</t>
  </si>
  <si>
    <t>Look up C23</t>
  </si>
  <si>
    <t>Look up C22</t>
  </si>
  <si>
    <t>This information is automatically filled into Calculator</t>
  </si>
  <si>
    <t>CASA COLINA HOSPITAL</t>
  </si>
  <si>
    <t>KENTFIELD HOSPITAL SAN FRANCISCO</t>
  </si>
  <si>
    <t>007-1</t>
  </si>
  <si>
    <t>ALLOGENEIC BONE MARROW TRANSPLANT</t>
  </si>
  <si>
    <t>007-2</t>
  </si>
  <si>
    <t>007-3</t>
  </si>
  <si>
    <t>007-4</t>
  </si>
  <si>
    <t>008-1</t>
  </si>
  <si>
    <t>008-2</t>
  </si>
  <si>
    <t>008-3</t>
  </si>
  <si>
    <t>008-4</t>
  </si>
  <si>
    <t>009-1</t>
  </si>
  <si>
    <t>EXTRACORPOREAL MEMBRANE OXYGENATION (ECMO)</t>
  </si>
  <si>
    <t>009-2</t>
  </si>
  <si>
    <t>009-3</t>
  </si>
  <si>
    <t>009-4</t>
  </si>
  <si>
    <t xml:space="preserve">CONCUSSION, CLOSED SKULL FX NOS,UNCOMPLICATED INTRACRANIAL INJURY, COMA &lt; 1 HR OR NO COMA	</t>
  </si>
  <si>
    <t>059-1</t>
  </si>
  <si>
    <t>059-2</t>
  </si>
  <si>
    <t>059-3</t>
  </si>
  <si>
    <t>059-4</t>
  </si>
  <si>
    <t>145-1</t>
  </si>
  <si>
    <t>145-2</t>
  </si>
  <si>
    <t>145-3</t>
  </si>
  <si>
    <t>145-4</t>
  </si>
  <si>
    <t>230-1</t>
  </si>
  <si>
    <t>230-2</t>
  </si>
  <si>
    <t>230-3</t>
  </si>
  <si>
    <t>230-4</t>
  </si>
  <si>
    <t>231-1</t>
  </si>
  <si>
    <t>231-2</t>
  </si>
  <si>
    <t>231-3</t>
  </si>
  <si>
    <t>231-4</t>
  </si>
  <si>
    <t>232-1</t>
  </si>
  <si>
    <t>232-2</t>
  </si>
  <si>
    <t>232-3</t>
  </si>
  <si>
    <t>232-4</t>
  </si>
  <si>
    <t>233-1</t>
  </si>
  <si>
    <t>233-2</t>
  </si>
  <si>
    <t>233-3</t>
  </si>
  <si>
    <t>233-4</t>
  </si>
  <si>
    <t>234-1</t>
  </si>
  <si>
    <t>234-2</t>
  </si>
  <si>
    <t>234-3</t>
  </si>
  <si>
    <t>234-4</t>
  </si>
  <si>
    <t>CHOLECYSTECTOMY</t>
  </si>
  <si>
    <t>426-1</t>
  </si>
  <si>
    <t>426-2</t>
  </si>
  <si>
    <t>426-3</t>
  </si>
  <si>
    <t>426-4</t>
  </si>
  <si>
    <t>427-1</t>
  </si>
  <si>
    <t>427-2</t>
  </si>
  <si>
    <t>427-3</t>
  </si>
  <si>
    <t>427-4</t>
  </si>
  <si>
    <t xml:space="preserve">NEONATE BWT 1500-1999G W RESP DIST SYND/OTH MAJ RESP COND	</t>
  </si>
  <si>
    <t xml:space="preserve">NEONATE BWT 2000-2499G W RESP DIST SYND/OTH MAJ RESP COND	</t>
  </si>
  <si>
    <t>792-1</t>
  </si>
  <si>
    <t>792-2</t>
  </si>
  <si>
    <t>792-3</t>
  </si>
  <si>
    <t>792-4</t>
  </si>
  <si>
    <t>793-1</t>
  </si>
  <si>
    <t>793-2</t>
  </si>
  <si>
    <t>793-3</t>
  </si>
  <si>
    <t>793-4</t>
  </si>
  <si>
    <t>794-1</t>
  </si>
  <si>
    <t>794-2</t>
  </si>
  <si>
    <t>794-3</t>
  </si>
  <si>
    <t>794-4</t>
  </si>
  <si>
    <t>810-1</t>
  </si>
  <si>
    <t>810-2</t>
  </si>
  <si>
    <t>810-3</t>
  </si>
  <si>
    <t>810-4</t>
  </si>
  <si>
    <t>817-1</t>
  </si>
  <si>
    <t>817-2</t>
  </si>
  <si>
    <t>817-3</t>
  </si>
  <si>
    <t>817-4</t>
  </si>
  <si>
    <t xml:space="preserve">UNGROUPABLE	</t>
  </si>
  <si>
    <t>Policy Adjustor</t>
  </si>
  <si>
    <t>Policy Adjustors</t>
  </si>
  <si>
    <t>There are several factors that determine if a policy adjustor is applicable to a stay:</t>
  </si>
  <si>
    <t>1) Patient age</t>
  </si>
  <si>
    <t>3) Hospital Designated NICU status</t>
  </si>
  <si>
    <t>Category</t>
  </si>
  <si>
    <t xml:space="preserve">The pediatric policy adjustor applies to stays where the Medicaid Care Category associated with the APR-DRG is classified as Misc. </t>
  </si>
  <si>
    <t>Pediatric or Resp. Pediatric. Pediatric is defined as under age 21.</t>
  </si>
  <si>
    <t>The obstetric policy adjustor applies to stays where the Medicaid Care Category associated with the APR-DRG is classified as Obstetrics.</t>
  </si>
  <si>
    <t>Obstetrics patients are not defined by age and can be over or under age 21.</t>
  </si>
  <si>
    <t>SOI 4 Policy Adjustor</t>
  </si>
  <si>
    <t xml:space="preserve">The neonate policy adjustor applies to stays where the Medicaid Care Category associated with the APR-DRG is classified as Neonate. </t>
  </si>
  <si>
    <t>Used to calculate outlier payments</t>
  </si>
  <si>
    <t>Threshold to qualify for outlier adjustments</t>
  </si>
  <si>
    <t>5. Pediatric is defined as under age 21.</t>
  </si>
  <si>
    <t>7. Inclusion of a service in this list does not necessarily imply coverage by Medi-Cal. Rehabilitation services (APR-DRG 860), for example, are paid outside the DRG method.</t>
  </si>
  <si>
    <t>2) Medicaid Care Category</t>
  </si>
  <si>
    <t>Hospital Characteristics</t>
  </si>
  <si>
    <t>Explanation of Columns</t>
  </si>
  <si>
    <t xml:space="preserve">Hospital number as assigned by the California Office of Statewide Health Planning and Development </t>
  </si>
  <si>
    <t>Hospital name</t>
  </si>
  <si>
    <t>Designated public hospital. DPHs are not paid by DRG, except if a Medi-Cal managed care plan must make payment for out-of-network services.</t>
  </si>
  <si>
    <t>Non-designated public hospital. NDPHs are paid by DRG.</t>
  </si>
  <si>
    <t>E</t>
  </si>
  <si>
    <t>F</t>
  </si>
  <si>
    <t>Rural hospital as defined by OSHPD.</t>
  </si>
  <si>
    <t>G</t>
  </si>
  <si>
    <t>H</t>
  </si>
  <si>
    <t>I</t>
  </si>
  <si>
    <t>J</t>
  </si>
  <si>
    <t>K</t>
  </si>
  <si>
    <t>L</t>
  </si>
  <si>
    <t xml:space="preserve">The statewide base rate adjusted for differences in local area wages, using the same formula Medicare uses with the adjustment referenced in column J. </t>
  </si>
  <si>
    <t>M</t>
  </si>
  <si>
    <t>N</t>
  </si>
  <si>
    <t>O</t>
  </si>
  <si>
    <t xml:space="preserve">Under DRG payment, the Medicaid claims processing system assigns each complete inpatient stay to an All Patient Refined Diagnosis Related Group (APR-DRG) based on the diagnoses and procedures on the claim. (Note that Medi-Cal does not use Medicare DRGs, which were not designed for a Medicaid population.) Hospitals need not put the DRG on the claim and need not purchase APR-DRG software. The "Calculator" tab assumes the user knows which APR-DRG applies to a particular stay. For more information on APR-DRGs, contact 3M Health Information Systems, which developed and owns the software. </t>
  </si>
  <si>
    <t xml:space="preserve">5. "Transfer" discharge statuses include 02, 05, 63, 65, 66, 82, 85, 91, 93, and 94. </t>
  </si>
  <si>
    <t xml:space="preserve"> - </t>
  </si>
  <si>
    <t>OUT OF STATE</t>
  </si>
  <si>
    <t>Age</t>
  </si>
  <si>
    <t>Policy Adjustor A</t>
  </si>
  <si>
    <t>Policy Adjustor B</t>
  </si>
  <si>
    <t>Policy Adjustor C</t>
  </si>
  <si>
    <t>Policy Adjustor D</t>
  </si>
  <si>
    <t>Policy adjustor to use</t>
  </si>
  <si>
    <t>Policy adjustor value</t>
  </si>
  <si>
    <t>Look up from DRG table (Tab 3, Columns E-H)</t>
  </si>
  <si>
    <t xml:space="preserve">If C20&gt;=21 and C24=No, then A; If C20&gt;=21 and C24=Yes, then B; If C20&lt;21 and C24=No, then C; If C20&lt;21 and C24=Yes, then D  </t>
  </si>
  <si>
    <t>C28*C30 rounded down 4 decimal places</t>
  </si>
  <si>
    <t>IF C41="Yes", then if (C18&gt;C38), "Yes", else "No", else "N/A"</t>
  </si>
  <si>
    <t>IF C42="Yes", (C39*C18) rounded to 2 places, else 0</t>
  </si>
  <si>
    <t>C34*C31*C37 rounded 2 decimal places</t>
  </si>
  <si>
    <t>IF C47="Yes", then (C45/C32)*(C18+1) rounded 2 decimal places, else "NA"</t>
  </si>
  <si>
    <t>IF C48="N/A" then ,"N/A", else if (C48&lt;C45), then "Yes" else "No"</t>
  </si>
  <si>
    <t>IF C49="Yes", then C48, else C45</t>
  </si>
  <si>
    <t>IF C52&gt;C50 then "Loss" else "Gain"</t>
  </si>
  <si>
    <t>IF C53="Loss", then (C52-C50), else "N/A"</t>
  </si>
  <si>
    <t>IF C53="Loss", then if (C55&gt;C35), then "Yes", else "No", else "N/A"</t>
  </si>
  <si>
    <t>IF C53="Gain", then (C50-C52), else"N/A"</t>
  </si>
  <si>
    <t>IF C53="Gain", then if (C59&gt;C35), then "Yes", else "No", else "N/A"</t>
  </si>
  <si>
    <t>IF C53="Loss", then (C50+C57), else (C50-C61)</t>
  </si>
  <si>
    <t>Allowed amount = C63+C65</t>
  </si>
  <si>
    <t>Existing policy requires that payment amount cannot exceed total charges. If C66&gt;C16, then C16, else C66</t>
  </si>
  <si>
    <t xml:space="preserve">If interim claim (C41="Yes"), then interim claim (C43) amount is the payment amount. Otherwise, subtract other health coverage (C67) and patient share of cost (C68) from "Lesser of" (C69) to obtain payment amount. </t>
  </si>
  <si>
    <t>1. The hospital or other user inputs data in cells C16-C25 &amp; C34. Values for cell C34 can be found on the "Hospital Characteristics" tab.</t>
  </si>
  <si>
    <t xml:space="preserve">2. Medi-Cal payment policy parameters have already been entered in cells C35-C39. </t>
  </si>
  <si>
    <t xml:space="preserve">3. The calculator will show the predicted allowed amount and paid amount in cells C66 and C70 respectively. </t>
  </si>
  <si>
    <t>Designated NICU</t>
  </si>
  <si>
    <t>&gt;=21</t>
  </si>
  <si>
    <t>&lt;21</t>
  </si>
  <si>
    <t>Start entering information on column C, row 16 through 25, and row 34</t>
  </si>
  <si>
    <t>Skip to C70 for final interim claim payment amount</t>
  </si>
  <si>
    <t>IF C56 ="Yes", then (C55-C35)*C36 rounded 2 decimal places, else 0</t>
  </si>
  <si>
    <t>IF C53="Gain", then (if (C60="Yes"), then (C59-C35)*C36 rounded to 2 places, else 0</t>
  </si>
  <si>
    <t>4) Severity of Illness</t>
  </si>
  <si>
    <t>Information Regarding Policy Adjustors</t>
  </si>
  <si>
    <t>ADVENTIST HEALTH AND RIDEOUT</t>
  </si>
  <si>
    <t>ADVENTIST HEALTH BAKERSFIELD</t>
  </si>
  <si>
    <t>ADVENTIST HEALTH CLEARLAKE</t>
  </si>
  <si>
    <t>ADVENTIST HEALTH GLENDALE</t>
  </si>
  <si>
    <t>ADVENTIST HEALTH LODI MEMORIAL</t>
  </si>
  <si>
    <t>ADVENTIST HEALTH REEDLEY</t>
  </si>
  <si>
    <t>ADVENTIST HEALTH SELMA</t>
  </si>
  <si>
    <t>ADVENTIST HEALTH SIMI VALLEY</t>
  </si>
  <si>
    <t>ADVENTIST HEALTH SONORA - GREENLEY</t>
  </si>
  <si>
    <t>ADVENTIST HEALTH ST. HELENA</t>
  </si>
  <si>
    <t>ADVENTIST HEALTH TEHACHAPI VALLEY</t>
  </si>
  <si>
    <t>ADVENTIST HEALTH UKIAH VALLEY</t>
  </si>
  <si>
    <t>ADVENTIST HEALTH WHITE MEMORIAL</t>
  </si>
  <si>
    <t>ALAMEDA HOSPITAL</t>
  </si>
  <si>
    <t>CALIFORNIA PACIFIC MED CTR-PACIFIC CAMPUS</t>
  </si>
  <si>
    <t>CALIFORNIA REHABILITATION INSTITUTE, LLC</t>
  </si>
  <si>
    <t>CHILDRENS RECOVERY CENTER OF NORTHERN CALIFORNIA</t>
  </si>
  <si>
    <t>COLUSA MEDICAL CENTER</t>
  </si>
  <si>
    <t>KAISER FOUNDATION HOSPITAL - SAN DIEGO - ZION</t>
  </si>
  <si>
    <t>KAISER FOUNDATION HOSPITAL &amp; REHAB CENTER - VALLEJO</t>
  </si>
  <si>
    <t>KENTFIELD HOSPITAL</t>
  </si>
  <si>
    <t>LOMA LINDA UNIVERSITY SURGICAL HOSPITAL</t>
  </si>
  <si>
    <t>LUCILE PACKARD CHILDREN'S HOSPITAL STANFORD</t>
  </si>
  <si>
    <t>MARSHALL  MEDICAL CENTER</t>
  </si>
  <si>
    <t>MEMORIAL MEDICAL CENTER - MODESTO</t>
  </si>
  <si>
    <t>PRISCILLA CHAN &amp; MARK ZUCKERBERG SAN FRANCISCO GENERAL HOSPITAL &amp; TRAUMA CENTER</t>
  </si>
  <si>
    <t>RIVERSIDE UNIVERSITY HEALTH SYSTEM - MEDICAL CENTER</t>
  </si>
  <si>
    <t>SAN LEANDRO HOSPITAL</t>
  </si>
  <si>
    <t>SUTTER SANTA ROSA REGIONAL HOSPITAL</t>
  </si>
  <si>
    <t>THOUSAND OAKS SURGICAL HOSPITAL, A CAMPUS OF LOS ROBLES HOSP &amp; MED CTR</t>
  </si>
  <si>
    <t>UC SAN DIEGO HEALTH HILLCREST - HILLCREST MEDICAL CENTER</t>
  </si>
  <si>
    <t>WEST COVINA MEDICAL CENTER</t>
  </si>
  <si>
    <t>C16*C17 rounded 2 decimal places</t>
  </si>
  <si>
    <t>This information is to be entered into Column C, Rows 17, 24, and 34 in the Calculator</t>
  </si>
  <si>
    <t>ADVENTIST HEALTH TULARE</t>
  </si>
  <si>
    <t>Medi-Cal DRG Pricing Calculator</t>
  </si>
  <si>
    <t xml:space="preserve">Below are disclaimers outlining that these are estimate and DHCS is not liable for any inaccurate calculations. </t>
  </si>
  <si>
    <t>APR-DRG codes with description and values. This worksheet is used as a reference only and no user input is necessary.</t>
  </si>
  <si>
    <t>The tab contains a description of the DRG pricing calculator and policy for the use of this tool.  This worksheet is used as a reference only and no user input is necessary.</t>
  </si>
  <si>
    <t>Hospital providers descriptions and policy values. This worksheet is used as a reference only and no user input is necessary.</t>
  </si>
  <si>
    <t>These are policy adjustors which may be applicable to a stay. This worksheet is used as a reference only and no user input is necessary.</t>
  </si>
  <si>
    <t>DRG 850 (Procedure with diagnosis of rehabilitation, aftercare, or other contact with health service) is classified as Misc. Adult or Misc.</t>
  </si>
  <si>
    <t>Pediatric, but effectively has a policy adjustor of 1.00 for all levels of severity.</t>
  </si>
  <si>
    <t>SOI 1-3 Policy Adjustor</t>
  </si>
  <si>
    <t>Neonate (Designated NICU)</t>
  </si>
  <si>
    <t xml:space="preserve">Medicare wage area index value for this hospital, which may include adjustments as determined by Medicare. </t>
  </si>
  <si>
    <t>DOCTORS HOSPITAL OF RIVERSIDE</t>
  </si>
  <si>
    <t>KINDRED HOSPITAL PARAMOUNT</t>
  </si>
  <si>
    <t>L.A. DOWNTOWN MEDICAL CENTER</t>
  </si>
  <si>
    <t>RADY CHILDREN'S HOSPITAL - SAN DIEGO</t>
  </si>
  <si>
    <t>SONOMA SPECIALTY HOSPITAL</t>
  </si>
  <si>
    <t xml:space="preserve">VIBRA REHABILITATION HOSPITAL OF RANCHO MIRAGE </t>
  </si>
  <si>
    <t>Provider Name</t>
  </si>
  <si>
    <t>Medi-Cal DRG Pricing Calculator for SFY 2021-22</t>
  </si>
  <si>
    <t>Effective for Dates of Admission Between July 1, 2021, and June 30, 2022</t>
  </si>
  <si>
    <t>This DRG Pricing Calculator is intended to enable hospitals and other interested parties to understand and predict estimated payment for inpatient stays covered by fee-for-service Medi-Cal. This version applies to stays with dates of admission on or after July 1, 2021, through June 30, 2022. Annual updates necessitate a new calculator that reflects new wage index values, hospital-specific base rates, and other changes. For stays with dates of admission prior to July 1, 2021, see the DHCS DRG webpage. In this file, the "Calculator" sheet incorporates the pricing logic for the complete array of DRG pricing options. The "DRG Table" tab shows information specific to each DRG. The "Hospital Characteristics" tab shows information specific to each hospital. The "DRG Base Rate" tab provides information related to wage area and base rate determination. The "Policy Adjustors" tab provides information on how policy adjustors are determined.</t>
  </si>
  <si>
    <t>Medi-Cal DRG Pricing Calculator Effective Dates of Admission on or after July 1, 2021</t>
  </si>
  <si>
    <t>Medi-Cal DRG Table Effective July 1, 2021</t>
  </si>
  <si>
    <t>2. Average length of stay and casemix relative weights were calculated from the Nationwide Inpatient Sample by 3M Health Information Systems for APR-DRG V.38.</t>
  </si>
  <si>
    <t>6. This table shows information for 1,328 DRGs (332 base DRGs, each with four levels of severity, plus two error DRGs).</t>
  </si>
  <si>
    <t>027-1</t>
  </si>
  <si>
    <t>027-2</t>
  </si>
  <si>
    <t>027-3</t>
  </si>
  <si>
    <t>027-4</t>
  </si>
  <si>
    <t>029-1</t>
  </si>
  <si>
    <t>029-2</t>
  </si>
  <si>
    <t>029-3</t>
  </si>
  <si>
    <t>029-4</t>
  </si>
  <si>
    <t>030-1</t>
  </si>
  <si>
    <t>030-2</t>
  </si>
  <si>
    <t>030-3</t>
  </si>
  <si>
    <t>030-4</t>
  </si>
  <si>
    <t>178-1</t>
  </si>
  <si>
    <t>178-2</t>
  </si>
  <si>
    <t>178-3</t>
  </si>
  <si>
    <t>178-4</t>
  </si>
  <si>
    <t>179-1</t>
  </si>
  <si>
    <t>179-2</t>
  </si>
  <si>
    <t>179-3</t>
  </si>
  <si>
    <t>179-4</t>
  </si>
  <si>
    <t>183-1</t>
  </si>
  <si>
    <t>183-2</t>
  </si>
  <si>
    <t>183-3</t>
  </si>
  <si>
    <t>183-4</t>
  </si>
  <si>
    <t>323-1</t>
  </si>
  <si>
    <t>323-2</t>
  </si>
  <si>
    <t>323-3</t>
  </si>
  <si>
    <t>323-4</t>
  </si>
  <si>
    <t>324-1</t>
  </si>
  <si>
    <t>324-2</t>
  </si>
  <si>
    <t>324-3</t>
  </si>
  <si>
    <t>324-4</t>
  </si>
  <si>
    <t>325-1</t>
  </si>
  <si>
    <t>325-2</t>
  </si>
  <si>
    <t>325-3</t>
  </si>
  <si>
    <t>325-4</t>
  </si>
  <si>
    <t>326-1</t>
  </si>
  <si>
    <t>326-2</t>
  </si>
  <si>
    <t>326-3</t>
  </si>
  <si>
    <t>326-4</t>
  </si>
  <si>
    <t>539-1</t>
  </si>
  <si>
    <t>539-2</t>
  </si>
  <si>
    <t>539-3</t>
  </si>
  <si>
    <t>539-4</t>
  </si>
  <si>
    <t>543-1</t>
  </si>
  <si>
    <t>543-2</t>
  </si>
  <si>
    <t>543-3</t>
  </si>
  <si>
    <t>543-4</t>
  </si>
  <si>
    <t>547-1</t>
  </si>
  <si>
    <t>547-2</t>
  </si>
  <si>
    <t>547-3</t>
  </si>
  <si>
    <t>547-4</t>
  </si>
  <si>
    <t>548-1</t>
  </si>
  <si>
    <t>548-2</t>
  </si>
  <si>
    <t>548-3</t>
  </si>
  <si>
    <t>548-4</t>
  </si>
  <si>
    <t>LIVER TRANSPLANT AND/OR INTESTINAL TRANSPLANT</t>
  </si>
  <si>
    <t>HEART AND/OR LUNG TRANSPLANT</t>
  </si>
  <si>
    <t>TRACHEOSTOMY WITH MV &gt;96 HOURS WITH EXTENSIVE PROCEDURE</t>
  </si>
  <si>
    <t>TRACHEOSTOMY WITH MV &gt;96 HOURS WITHOUT EXTENSIVE PROCEDURE</t>
  </si>
  <si>
    <t>PANCREAS TRANSPLANT</t>
  </si>
  <si>
    <t>AUTOLOGOUS BONE MARROW TRANSPLANT OR T-CELL IMMUNOTHERAPY</t>
  </si>
  <si>
    <t>OPEN CRANIOTOMY FOR TRAUMA</t>
  </si>
  <si>
    <t>OPEN CRANIOTOMY EXCEPT TRAUMA</t>
  </si>
  <si>
    <t>VENTRICULAR SHUNT PROCEDURES</t>
  </si>
  <si>
    <t>SPINAL PROCEDURES</t>
  </si>
  <si>
    <t>OPEN EXTRACRANIAL VASCULAR PROCEDURES</t>
  </si>
  <si>
    <t>OTHER NERVOUS SYSTEM AND RELATED PROCEDURES</t>
  </si>
  <si>
    <t>OTHER OPEN CRANIOTOMY</t>
  </si>
  <si>
    <t>OTHER PERCUTANEOUS INTRACRANIAL PROCEDURES</t>
  </si>
  <si>
    <t>PERCUTANEOUS INTRACRANIAL AND EXTRACRANIAL VASCULAR PROCEDURES</t>
  </si>
  <si>
    <t>SPINAL DISORDERS AND INJURIES</t>
  </si>
  <si>
    <t>NERVOUS SYSTEM MALIGNANCY</t>
  </si>
  <si>
    <t>DEGENERATIVE NERVOUS SYSTEM DISORDERS EXCEPT MULTIPLE SCLEROSIS</t>
  </si>
  <si>
    <t>MULTIPLE SCLEROSIS, OTHER DEMYELINATING DISEASE AND INFLAMMATORY NEUROPATHIES</t>
  </si>
  <si>
    <t>INTRACRANIAL HEMORRHAGE</t>
  </si>
  <si>
    <t>CVA AND PRECEREBRAL OCCLUSION WITH INFARCTION</t>
  </si>
  <si>
    <t>NONSPECIFIC CVA AND PRECEREBRAL OCCLUSION WITHOUT INFARCTION</t>
  </si>
  <si>
    <t>TRANSIENT ISCHEMIA</t>
  </si>
  <si>
    <t>PERIPHERAL, CRANIAL AND AUTONOMIC NERVE DISORDERS</t>
  </si>
  <si>
    <t>BACTERIAL AND TUBERCULOUS INFECTIONS OF NERVOUS SYSTEM</t>
  </si>
  <si>
    <t>NON-BACTERIAL INFECTIONS OF NERVOUS SYSTEM EXCEPT VIRAL MENINGITIS</t>
  </si>
  <si>
    <t>VIRAL MENINGITIS</t>
  </si>
  <si>
    <t>ALTERATION IN CONSCIOUSNESS</t>
  </si>
  <si>
    <t>SEIZURE</t>
  </si>
  <si>
    <t>MIGRAINE AND OTHER HEADACHES</t>
  </si>
  <si>
    <t>HEAD TRAUMA WITH COMA &gt; 1 HOUR OR HEMORRHAGE</t>
  </si>
  <si>
    <t>BRAIN CONTUSION OR LACERATION AND COMPLICATED SKULL FRACTURE, COMA &lt; 1 HOUR OR NO COMA</t>
  </si>
  <si>
    <t>OTHER DISORDERS OF NERVOUS SYSTEM</t>
  </si>
  <si>
    <t>ANOXIC AND OTHER SEVERE BRAIN DAMAGE</t>
  </si>
  <si>
    <t>ORBIT AND EYE PROCEDURES</t>
  </si>
  <si>
    <t>EYE INFECTIONS AND OTHER EYE DISORDERS</t>
  </si>
  <si>
    <t>MAJOR CRANIAL OR FACIAL BONE PROCEDURES</t>
  </si>
  <si>
    <t>OTHER MAJOR HEAD AND NECK PROCEDURES</t>
  </si>
  <si>
    <t>FACIAL BONE PROCEDURES EXCEPT MAJOR CRANIAL OR FACIAL BONE PROCEDURES</t>
  </si>
  <si>
    <t>CLEFT LIP AND PALATE REPAIR</t>
  </si>
  <si>
    <t>TONSIL AND ADENOID PROCEDURES</t>
  </si>
  <si>
    <t>OTHER EAR, NOSE, MOUTH AND THROAT PROCEDURES</t>
  </si>
  <si>
    <t>EAR, NOSE, MOUTH, THROAT AND CRANIAL OR FACIAL MALIGNANCIES</t>
  </si>
  <si>
    <t>VERTIGO AND OTHER LABYRINTH DISORDERS</t>
  </si>
  <si>
    <t>INFECTIONS OF UPPER RESPIRATORY TRACT</t>
  </si>
  <si>
    <t>DENTAL DISEASES AND DISORDERS</t>
  </si>
  <si>
    <t>OTHER EAR, NOSE, MOUTH, THROAT AND CRANIAL OR FACIAL DIAGNOSES</t>
  </si>
  <si>
    <t>MAJOR RESPIRATORY AND CHEST PROCEDURES</t>
  </si>
  <si>
    <t>OTHER RESPIRATORY AND CHEST PROCEDURES</t>
  </si>
  <si>
    <t>RESPIRATORY SYSTEM DIAGNOSIS WITH VENTILATOR SUPPORT &gt; 96 HOURS</t>
  </si>
  <si>
    <t>CYSTIC FIBROSIS - PULMONARY DISEASE</t>
  </si>
  <si>
    <t>BPD AND OTHER CHRONIC RESPIRATORY DISEASES ARISING IN PERINATAL PERIOD</t>
  </si>
  <si>
    <t>RESPIRATORY FAILURE</t>
  </si>
  <si>
    <t>PULMONARY EMBOLISM</t>
  </si>
  <si>
    <t>MAJOR CHEST AND RESPIRATORY TRAUMA</t>
  </si>
  <si>
    <t>RESPIRATORY MALIGNANCY</t>
  </si>
  <si>
    <t>MAJOR RESPIRATORY INFECTIONS AND INFLAMMATIONS</t>
  </si>
  <si>
    <t>BRONCHIOLITIS AND RSV PNEUMONIA</t>
  </si>
  <si>
    <t>OTHER PNEUMONIA</t>
  </si>
  <si>
    <t>CHRONIC OBSTRUCTIVE PULMONARY DISEASE</t>
  </si>
  <si>
    <t>ASTHMA</t>
  </si>
  <si>
    <t>INTERSTITIAL AND ALVEOLAR LUNG DISEASES</t>
  </si>
  <si>
    <t>OTHER RESPIRATORY DIAGNOSES EXCEPT SIGNS, SYMPTOMS AND MISCELLANEOUS DIAGNOSES</t>
  </si>
  <si>
    <t>RESPIRATORY SIGNS, SYMPTOMS AND MISCELLANEOUS DIAGNOSES</t>
  </si>
  <si>
    <t>ACUTE BRONCHITIS AND RELATED SYMPTOMS</t>
  </si>
  <si>
    <t>MAJOR CARDIOTHORACIC REPAIR OF HEART ANOMALY</t>
  </si>
  <si>
    <t>IMPLANTABLE HEART ASSIST SYSTEMS</t>
  </si>
  <si>
    <t>CARDIAC VALVE PROCEDURES WITH AMI OR COMPLEX PRINCIPAL DIAGNOSIS</t>
  </si>
  <si>
    <t>CARDIAC VALVE PROCEDURES WITHOUT AMI OR COMPLEX PRINCIPAL DIAGNOSIS</t>
  </si>
  <si>
    <t>CORONARY BYPASS WITH AMI OR COMPLEX PRINCIPAL DIAGNOSIS</t>
  </si>
  <si>
    <t>CORONARY BYPASS WITHOUT AMI OR COMPLEX PRINCIPAL DIAGNOSIS</t>
  </si>
  <si>
    <t>OTHER CARDIOTHORACIC AND THORACIC VASCULAR PROCEDURES</t>
  </si>
  <si>
    <t>MAJOR ABDOMINAL VASCULAR PROCEDURES</t>
  </si>
  <si>
    <t>PERMANENT CARDIAC PACEMAKER IMPLANT WITH AMI, HEART FAILURE OR SHOCK</t>
  </si>
  <si>
    <t>PERMANENT CARDIAC PACEMAKER IMPLANT WITHOUT AMI, HEART FAILURE OR SHOCK</t>
  </si>
  <si>
    <t>PERCUTANEOUS CARDIAC INTERVENTION WITH AMI</t>
  </si>
  <si>
    <t>PERCUTANEOUS CARDIAC INTERVENTION WITHOUT AMI</t>
  </si>
  <si>
    <t>INSERTION, REVISION AND REPLACEMENTS OF PACEMAKER AND OTHER CARDIAC DEVICES</t>
  </si>
  <si>
    <t>CARDIAC PACEMAKER AND DEFIBRILLATOR REVISION EXCEPT DEVICE REPLACEMENT</t>
  </si>
  <si>
    <t>EXTERNAL HEART ASSIST SYSTEMS</t>
  </si>
  <si>
    <t>DEFIBRILLATOR IMPLANTS</t>
  </si>
  <si>
    <t>OTHER CIRCULATORY SYSTEM PROCEDURES</t>
  </si>
  <si>
    <t>LOWER EXTREMITY ARTERIAL PROCEDURES</t>
  </si>
  <si>
    <t>OTHER PERIPHERAL VASCULAR PROCEDURES</t>
  </si>
  <si>
    <t>PERCUTANEOUS STRUCTURAL CARDIAC PROCEDURES</t>
  </si>
  <si>
    <t>ACUTE MYOCARDIAL INFARCTION</t>
  </si>
  <si>
    <t>CARDIAC CATHETERIZATION FOR OTHER NON-CORONARY CONDITIONS</t>
  </si>
  <si>
    <t>ACUTE AND SUBACUTE ENDOCARDITIS</t>
  </si>
  <si>
    <t>HEART FAILURE</t>
  </si>
  <si>
    <t>CARDIAC ARREST AND SHOCK</t>
  </si>
  <si>
    <t>PERIPHERAL AND OTHER VASCULAR DISORDERS</t>
  </si>
  <si>
    <t>ANGINA PECTORIS AND CORONARY ATHEROSCLEROSIS</t>
  </si>
  <si>
    <t>HYPERTENSION</t>
  </si>
  <si>
    <t>CARDIAC STRUCTURAL AND VALVULAR DISORDERS</t>
  </si>
  <si>
    <t>CARDIAC ARRHYTHMIA AND CONDUCTION DISORDERS</t>
  </si>
  <si>
    <t>CHEST PAIN</t>
  </si>
  <si>
    <t>SYNCOPE AND COLLAPSE</t>
  </si>
  <si>
    <t>CARDIOMYOPATHY</t>
  </si>
  <si>
    <t>MALFUNCTION, REACTION, COMPLICATION OF CARDIAC OR VASCULAR DEVICE OR PROCEDURE</t>
  </si>
  <si>
    <t>OTHER CIRCULATORY SYSTEM DIAGNOSES</t>
  </si>
  <si>
    <t>MAJOR STOMACH, ESOPHAGEAL AND DUODENAL PROCEDURES</t>
  </si>
  <si>
    <t>OTHER STOMACH, ESOPHAGEAL AND DUODENAL PROCEDURES</t>
  </si>
  <si>
    <t>OTHER SMALL AND LARGE BOWEL PROCEDURES</t>
  </si>
  <si>
    <t>PERITONEAL ADHESIOLYSIS</t>
  </si>
  <si>
    <t>ANAL PROCEDURES</t>
  </si>
  <si>
    <t>HERNIA PROCEDURES EXCEPT INGUINAL, FEMORAL AND UMBILICAL</t>
  </si>
  <si>
    <t>INGUINAL, FEMORAL AND UMBILICAL HERNIA PROCEDURES</t>
  </si>
  <si>
    <t>OTHER DIGESTIVE SYSTEM AND ABDOMINAL PROCEDURES</t>
  </si>
  <si>
    <t>MAJOR SMALL BOWEL PROCEDURES</t>
  </si>
  <si>
    <t>MAJOR LARGE BOWEL PROCEDURES</t>
  </si>
  <si>
    <t>GASTRIC FUNDOPLICATION</t>
  </si>
  <si>
    <t>APPENDECTOMY WITH COMPLEX PRINCIPAL DIAGNOSIS</t>
  </si>
  <si>
    <t>APPENDECTOMY WITHOUT COMPLEX PRINCIPAL DIAGNOSIS</t>
  </si>
  <si>
    <t>DIGESTIVE MALIGNANCY</t>
  </si>
  <si>
    <t>PEPTIC ULCER AND GASTRITIS</t>
  </si>
  <si>
    <t>MAJOR ESOPHAGEAL DISORDERS</t>
  </si>
  <si>
    <t>OTHER ESOPHAGEAL DISORDERS</t>
  </si>
  <si>
    <t>DIVERTICULITIS AND DIVERTICULOSIS</t>
  </si>
  <si>
    <t>INFLAMMATORY BOWEL DISEASE</t>
  </si>
  <si>
    <t>GASTROINTESTINAL VASCULAR INSUFFICIENCY</t>
  </si>
  <si>
    <t>INTESTINAL OBSTRUCTION</t>
  </si>
  <si>
    <t>MAJOR GASTROINTESTINAL AND PERITONEAL INFECTIONS</t>
  </si>
  <si>
    <t>OTHER GASTROENTERITIS, NAUSEA AND VOMITING</t>
  </si>
  <si>
    <t>ABDOMINAL PAIN</t>
  </si>
  <si>
    <t>MALFUNCTION, REACTION AND COMPLICATION OF GASTROINTESTINAL DEVICE OR PROCEDURE</t>
  </si>
  <si>
    <t>OTHER AND UNSPECIFIED GASTROINTESTINAL HEMORRHAGE</t>
  </si>
  <si>
    <t>OTHER DIGESTIVE SYSTEM DIAGNOSES</t>
  </si>
  <si>
    <t>MAJOR PANCREAS, LIVER AND SHUNT PROCEDURES</t>
  </si>
  <si>
    <t>MAJOR BILIARY TRACT PROCEDURES</t>
  </si>
  <si>
    <t>OTHER HEPATOBILIARY, PANCREAS AND ABDOMINAL PROCEDURES</t>
  </si>
  <si>
    <t>HEPATIC COMA AND OTHER MAJOR ACUTE LIVER DISORDERS</t>
  </si>
  <si>
    <t>ALCOHOLIC LIVER DISEASE</t>
  </si>
  <si>
    <t>MALIGNANCY OF HEPATOBILIARY SYSTEM AND PANCREAS</t>
  </si>
  <si>
    <t>DISORDERS OF PANCREAS EXCEPT MALIGNANCY</t>
  </si>
  <si>
    <t>OTHER DISORDERS OF THE LIVER</t>
  </si>
  <si>
    <t>DISORDERS OF GALLBLADDER AND BILIARY TRACT</t>
  </si>
  <si>
    <t>DORSAL AND LUMBAR FUSION PROCEDURE FOR CURVATURE OF BACK</t>
  </si>
  <si>
    <t>DORSAL AND LUMBAR FUSION PROCEDURE EXCEPT FOR CURVATURE OF BACK</t>
  </si>
  <si>
    <t>AMPUTATION OF LOWER LIMB EXCEPT TOES</t>
  </si>
  <si>
    <t>HIP AND FEMUR FRACTURE REPAIR</t>
  </si>
  <si>
    <t>OTHER SIGNIFICANT HIP AND FEMUR SURGERY</t>
  </si>
  <si>
    <t>INTERVERTEBRAL DISC EXCISION AND DECOMPRESSION</t>
  </si>
  <si>
    <t>SKIN GRAFT, EXCEPT HAND, FOR MUSCULOSKELETAL AND CONNECTIVE TISSUE DIAGNOSES</t>
  </si>
  <si>
    <t>KNEE AND LOWER LEG PROCEDURES EXCEPT FOOT</t>
  </si>
  <si>
    <t>FOOT AND TOE PROCEDURES</t>
  </si>
  <si>
    <t>SHOULDER, UPPER ARM AND FOREARM PROCEDURES EXCEPT JOINT REPLACEMENT</t>
  </si>
  <si>
    <t>HAND AND WRIST PROCEDURES</t>
  </si>
  <si>
    <t>TENDON, MUSCLE AND OTHER SOFT TISSUE PROCEDURES</t>
  </si>
  <si>
    <t>OTHER MUSCULOSKELETAL SYSTEM AND CONNECTIVE TISSUE PROCEDURES</t>
  </si>
  <si>
    <t>CERVICAL SPINAL FUSION AND OTHER BACK OR NECK PROCEDURES EXCEPT DISC EXCISION OR DECOMPRESSION</t>
  </si>
  <si>
    <t>SHOULDER AND ELBOW JOINT REPLACEMENT</t>
  </si>
  <si>
    <t>NON-ELECTIVE OR COMPLEX HIP JOINT REPLACEMENT</t>
  </si>
  <si>
    <t>ELECTIVE HIP JOINT REPLACEMENT</t>
  </si>
  <si>
    <t>NON-ELECTIVE OR COMPLEX KNEE JOINT REPLACEMENT</t>
  </si>
  <si>
    <t>ELECTIVE KNEE JOINT REPLACEMENT</t>
  </si>
  <si>
    <t>FRACTURE OF FEMUR</t>
  </si>
  <si>
    <t>FRACTURE OF PELVIS OR DISLOCATION OF HIP</t>
  </si>
  <si>
    <t>FRACTURES AND DISLOCATIONS EXCEPT FEMUR, PELVIS AND BACK</t>
  </si>
  <si>
    <t>MUSCULOSKELETAL MALIGNANCY AND PATHOLOGICAL FRACTURE DUE TO MUSCULOSKELETAL MALIGNANCY</t>
  </si>
  <si>
    <t>OSTEOMYELITIS, SEPTIC ARTHRITIS AND OTHER MUSCULOSKELETAL INFECTIONS</t>
  </si>
  <si>
    <t>CONNECTIVE TISSUE DISORDERS</t>
  </si>
  <si>
    <t>OTHER BACK AND NECK DISORDERS, FRACTURES AND INJURIES</t>
  </si>
  <si>
    <t>MALFUNCTION, REACTION, COMPLICATION OF ORTHOPEDIC DEVICE OR PROCEDURE</t>
  </si>
  <si>
    <t>OTHER MUSCULOSKELETAL SYSTEM AND CONNECTIVE TISSUE DIAGNOSES</t>
  </si>
  <si>
    <t>SKIN GRAFT FOR SKIN AND SUBCUTANEOUS TISSUE DIAGNOSES</t>
  </si>
  <si>
    <t>MASTECTOMY PROCEDURES</t>
  </si>
  <si>
    <t>BREAST PROCEDURES EXCEPT MASTECTOMY</t>
  </si>
  <si>
    <t>OTHER SKIN, SUBCUTANEOUS TISSUE AND RELATED PROCEDURES</t>
  </si>
  <si>
    <t>SKIN ULCERS</t>
  </si>
  <si>
    <t>MAJOR SKIN DISORDERS</t>
  </si>
  <si>
    <t>MALIGNANT BREAST DISORDERS</t>
  </si>
  <si>
    <t>CELLULITIS AND OTHER SKIN INFECTIONS</t>
  </si>
  <si>
    <t>CONTUSION, OPEN WOUND AND OTHER TRAUMA TO SKIN AND SUBCUTANEOUS TISSUE</t>
  </si>
  <si>
    <t>OTHER SKIN, SUBCUTANEOUS TISSUE AND BREAST DISORDERS</t>
  </si>
  <si>
    <t>ADRENAL PROCEDURES</t>
  </si>
  <si>
    <t>PROCEDURES FOR OBESITY</t>
  </si>
  <si>
    <t>THYROID, PARATHYROID AND THYROGLOSSAL PROCEDURES</t>
  </si>
  <si>
    <t>OTHER PROCEDURES FOR ENDOCRINE, NUTRITIONAL AND METABOLIC DISORDERS</t>
  </si>
  <si>
    <t>DIABETES</t>
  </si>
  <si>
    <t>MALNUTRITION, FAILURE TO THRIVE AND OTHER NUTRITIONAL DISORDERS</t>
  </si>
  <si>
    <t>HYPOVOLEMIA AND RELATED ELECTROLYTE DISORDERS</t>
  </si>
  <si>
    <t>INBORN ERRORS OF METABOLISM</t>
  </si>
  <si>
    <t>OTHER ENDOCRINE DISORDERS</t>
  </si>
  <si>
    <t>OTHER NON-HYPOVOLEMIC ELECTROLYTE DISORDERS</t>
  </si>
  <si>
    <t>NON-HYPOVOLEMIC SODIUM DISORDERS</t>
  </si>
  <si>
    <t>THYROID DISORDERS</t>
  </si>
  <si>
    <t>KIDNEY TRANSPLANT</t>
  </si>
  <si>
    <t>MAJOR BLADDER PROCEDURES</t>
  </si>
  <si>
    <t>KIDNEY AND URINARY TRACT PROCEDURES FOR MALIGNANCY</t>
  </si>
  <si>
    <t>KIDNEY AND URINARY TRACT PROCEDURES FOR NON-MALIGNANCY</t>
  </si>
  <si>
    <t>RENAL DIALYSIS ACCESS DEVICE PROCEDURES AND VESSEL REPAIR</t>
  </si>
  <si>
    <t>OTHER BLADDER PROCEDURES</t>
  </si>
  <si>
    <t>URETHRAL AND TRANSURETHRAL PROCEDURES</t>
  </si>
  <si>
    <t>OTHER KIDNEY, URINARY TRACT AND RELATED PROCEDURES</t>
  </si>
  <si>
    <t>KIDNEY AND URINARY TRACT MALIGNANCY</t>
  </si>
  <si>
    <t>NEPHRITIS AND NEPHROSIS</t>
  </si>
  <si>
    <t>KIDNEY AND URINARY TRACT INFECTIONS</t>
  </si>
  <si>
    <t>URINARY STONES AND ACQUIRED UPPER URINARY TRACT OBSTRUCTION</t>
  </si>
  <si>
    <t>MALFUNCTION, REACTION, COMPLICATION OF GENITOURINARY DEVICE OR PROCEDURE</t>
  </si>
  <si>
    <t>OTHER KIDNEY AND URINARY TRACT DIAGNOSES, SIGNS AND SYMPTOMS</t>
  </si>
  <si>
    <t>ACUTE KIDNEY INJURY</t>
  </si>
  <si>
    <t>CHRONIC KIDNEY DISEASE</t>
  </si>
  <si>
    <t>MAJOR MALE PELVIC PROCEDURES</t>
  </si>
  <si>
    <t>TRANSURETHRAL PROSTATECTOMY</t>
  </si>
  <si>
    <t>PENIS, TESTES AND SCROTAL PROCEDURES</t>
  </si>
  <si>
    <t>OTHER MALE REPRODUCTIVE SYSTEM AND RELATED PROCEDURES</t>
  </si>
  <si>
    <t>MALIGNANCY, MALE REPRODUCTIVE SYSTEM</t>
  </si>
  <si>
    <t>MALE REPRODUCTIVE SYSTEM DIAGNOSES EXCEPT MALIGNANCY</t>
  </si>
  <si>
    <t>PELVIC EVISCERATION, RADICAL HYSTERECTOMY AND OTHER RADICAL GYNECOLOGICAL PROCEDURES</t>
  </si>
  <si>
    <t>UTERINE AND ADNEXA PROCEDURES FOR OVARIAN AND ADNEXAL MALIGNANCY</t>
  </si>
  <si>
    <t>UTERINE AND ADNEXA PROCEDURES FOR NON-OVARIAN AND NON-ADNEXAL MALIGNANCY</t>
  </si>
  <si>
    <t>UTERINE AND ADNEXA PROCEDURES FOR NON-MALIGNANCY EXCEPT LEIOMYOMA</t>
  </si>
  <si>
    <t>FEMALE REPRODUCTIVE SYSTEM RECONSTRUCTIVE PROCEDURES</t>
  </si>
  <si>
    <t>DILATION AND CURETTAGE FOR NON-OBSTETRIC DIAGNOSES</t>
  </si>
  <si>
    <t>OTHER FEMALE REPRODUCTIVE SYSTEM AND RELATED PROCEDURES</t>
  </si>
  <si>
    <t>UTERINE AND ADNEXA PROCEDURES FOR LEIOMYOMA</t>
  </si>
  <si>
    <t>FEMALE REPRODUCTIVE SYSTEM MALIGNANCY</t>
  </si>
  <si>
    <t>FEMALE REPRODUCTIVE SYSTEM INFECTIONS</t>
  </si>
  <si>
    <t>MENSTRUAL AND OTHER FEMALE REPRODUCTIVE SYSTEM DISORDERS</t>
  </si>
  <si>
    <t>CESAREAN SECTION WITH STERILIZATION</t>
  </si>
  <si>
    <t>CESAREAN SECTION WITHOUT STERILIZATION</t>
  </si>
  <si>
    <t>VAGINAL DELIVERY WITH STERILIZATION AND/OR D&amp;C</t>
  </si>
  <si>
    <t>VAGINAL DELIVERY WITH O.R. PROCEDURE EXCEPT STERILIZATION AND/OR D&amp;C</t>
  </si>
  <si>
    <t>ABORTION WITH D&amp;C, ASPIRATION CURETTAGE OR HYSTEROTOMY</t>
  </si>
  <si>
    <t>ANTEPARTUM WITH O.R. PROCEDURE</t>
  </si>
  <si>
    <t>POSTPARTUM AND POST ABORTION DIAGNOSIS WITH O.R. PROCEDURE</t>
  </si>
  <si>
    <t>VAGINAL DELIVERY</t>
  </si>
  <si>
    <t>POSTPARTUM AND POST ABORTION DIAGNOSES WITHOUT PROCEDURE</t>
  </si>
  <si>
    <t>ABORTION WITHOUT D&amp;C, ASPIRATION CURETTAGE OR HYSTEROTOMY</t>
  </si>
  <si>
    <t>ANTEPARTUM WITHOUT O.R. PROCEDURE</t>
  </si>
  <si>
    <t>NEONATE, TRANSFERRED &lt; 5 DAYS OLD, NOT BORN HERE</t>
  </si>
  <si>
    <t>NEONATE, TRANSFERRED &lt; 5 DAYS OLD, BORN HERE</t>
  </si>
  <si>
    <t>NEONATE WITH ECMO</t>
  </si>
  <si>
    <t>NEONATE BIRTH WEIGHT &lt; 1500 GRAMS WITH MAJOR PROCEDURE</t>
  </si>
  <si>
    <t>NEONATE BIRTH WEIGHT 500-749 GRAMS WITHOUT MAJOR PROCEDURE</t>
  </si>
  <si>
    <t>NEONATE BIRTH WEIGHT 750-999 GRAMS WITHOUT MAJOR PROCEDURE</t>
  </si>
  <si>
    <t>NEONATE BWT 1000-1249G W RESP DIST SYND/OTH MAJ RESP OR MAJ ANOM</t>
  </si>
  <si>
    <t>NEONATE BIRTH WEIGHT 1000-1249 GRAMS WITH OR WITHOUT SIGNIFICANT CONDITION</t>
  </si>
  <si>
    <t>NEONATE BWT 1250-1499G W RESP DIST SYND/OTH MAJ RESP OR MAJ ANOM</t>
  </si>
  <si>
    <t>NEONATE BIRTH WEIGHT 1250-1499 GRAMS WITH OR WITHOUT SIGNIFICANT CONDITION</t>
  </si>
  <si>
    <t>NEONATE BIRTH WEIGHT 1500-2499 GRAMS WITH MAJOR PROCEDURE</t>
  </si>
  <si>
    <t>NEONATE BIRTH WEIGHT 1500-1999 GRAMS WITH MAJOR ANOMALY</t>
  </si>
  <si>
    <t>NEONATE BIRTH WEIGHT 1500-1999 GRAMS WITH CONGENITAL OR PERINATAL INFECTION</t>
  </si>
  <si>
    <t>NEONATE BIRTH WEIGHT 1500-1999 GRAMS WITH OR WITHOUT OTHER SIGNIFICANT CONDITION</t>
  </si>
  <si>
    <t>NEONATE BIRTH WEIGHT 2000-2499 GRAMS WITH MAJOR ANOMALY</t>
  </si>
  <si>
    <t>NEONATE BIRTH WEIGHT 2000-2499 GRAMS WITH CONGENITAL OR PERINATAL INFECTION</t>
  </si>
  <si>
    <t>NEONATE BIRTH WEIGHT 2000-2499 GRAMS WITH OTHER SIGNIFICANT CONDITION</t>
  </si>
  <si>
    <t>NEONATE BIRTH WEIGHT 2000-2499 GRAMS, NORMAL NEWBORN OR NEONATE WITH OTHER PROBLEM</t>
  </si>
  <si>
    <t>NEONATE BIRTH WEIGHT &gt; 2499 GRAMS WITH MAJOR CARDIOVASCULAR PROCEDURE</t>
  </si>
  <si>
    <t>NEONATE BIRTH WEIGHT &gt; 2499 GRAMS WITH OTHER MAJOR PROCEDURE</t>
  </si>
  <si>
    <t>NEONATE BIRTH WEIGHT &gt; 2499 GRAMS WITH MAJOR ANOMALY</t>
  </si>
  <si>
    <t xml:space="preserve">NEONATE BWT &gt;2499G W RESP DIST SYND/OTH MAJ RESP COND	</t>
  </si>
  <si>
    <t>NEONATE BIRTH WEIGHT &gt; 2499 GRAMS WITH CONGENITAL OR PERINATAL INFECTION</t>
  </si>
  <si>
    <t>NEONATE BIRTH WEIGHT &gt; 2499 GRAMS WITH OTHER SIGNIFICANT CONDITION</t>
  </si>
  <si>
    <t>NEONATE BIRTH WEIGHT &gt; 2499 GRAMS, NORMAL NEWBORN OR NEONATE WITH OTHER PROBLEM</t>
  </si>
  <si>
    <t>SPLENECTOMY</t>
  </si>
  <si>
    <t>OTHER PROCEDURES OF BLOOD AND BLOOD-FORMING ORGANS</t>
  </si>
  <si>
    <t>MAJOR HEMATOLOGIC OR IMMUNOLOGIC DIAGNOSES EXCEPT SICKLE CELL CRISIS AND COAGULATION</t>
  </si>
  <si>
    <t>COAGULATION AND PLATELET DISORDERS</t>
  </si>
  <si>
    <t>SICKLE CELL ANEMIA CRISIS</t>
  </si>
  <si>
    <t>OTHER ANEMIA AND DISORDERS OF BLOOD AND BLOOD-FORMING ORGANS</t>
  </si>
  <si>
    <t>MAJOR O.R. PROCEDURES FOR LYMPHATIC, HEMATOPOIETIC OR OTHER NEOPLASMS</t>
  </si>
  <si>
    <t>OTHER  O.R. PROCEDURES FOR LYMPHATIC, HEMATOPOIETIC OR OTHER NEOPLASMS</t>
  </si>
  <si>
    <t>ACUTE LEUKEMIA</t>
  </si>
  <si>
    <t>LYMPHOMA, MYELOMA AND NON-ACUTE LEUKEMIA</t>
  </si>
  <si>
    <t>RADIOTHERAPY</t>
  </si>
  <si>
    <t>LYMPHATIC AND OTHER MALIGNANCIES AND NEOPLASMS OF UNCERTAIN BEHAVIOR</t>
  </si>
  <si>
    <t>CHEMOTHERAPY FOR ACUTE LEUKEMIA</t>
  </si>
  <si>
    <t>OTHER CHEMOTHERAPY</t>
  </si>
  <si>
    <t>INFECTIOUS AND PARASITIC DISEASES INCLUDING HIV WITH O.R. PROCEDURE</t>
  </si>
  <si>
    <t>POST-OPERATIVE, POST-TRAUMA, OTHER DEVICE INFECTIONS WITH O.R. PROCEDURE</t>
  </si>
  <si>
    <t>SEPTICEMIA AND DISSEMINATED INFECTIONS</t>
  </si>
  <si>
    <t>POST-OPERATIVE, POST-TRAUMATIC, OTHER DEVICE INFECTIONS</t>
  </si>
  <si>
    <t>FEVER AND INFLAMMATORY CONDITIONS</t>
  </si>
  <si>
    <t>VIRAL ILLNESS</t>
  </si>
  <si>
    <t>OTHER INFECTIOUS AND PARASITIC DISEASES</t>
  </si>
  <si>
    <t>MENTAL ILLNESS DIAGNOSIS WITH O.R. PROCEDURE</t>
  </si>
  <si>
    <t>SCHIZOPHRENIA</t>
  </si>
  <si>
    <t>MAJOR DEPRESSIVE DISORDERS AND OTHER OR UNSPECIFIED PSYCHOSES</t>
  </si>
  <si>
    <t>DISORDERS OF PERSONALITY AND IMPULSE CONTROL</t>
  </si>
  <si>
    <t>BIPOLAR DISORDERS</t>
  </si>
  <si>
    <t>DEPRESSION EXCEPT MAJOR DEPRESSIVE DISORDER</t>
  </si>
  <si>
    <t>ADJUSTMENT DISORDERS AND NEUROSES EXCEPT DEPRESSIVE DIAGNOSES</t>
  </si>
  <si>
    <t>ACUTE ANXIETY AND DELIRIUM STATES</t>
  </si>
  <si>
    <t>ORGANIC MENTAL HEALTH DISTURBANCES</t>
  </si>
  <si>
    <t>BEHAVIORAL DISORDERS</t>
  </si>
  <si>
    <t>EATING DISORDERS</t>
  </si>
  <si>
    <t>OTHER MENTAL HEALTH DISORDERS</t>
  </si>
  <si>
    <t>DRUG AND ALCOHOL ABUSE OR DEPENDENCE, LEFT AGAINST MEDICAL ADVICE</t>
  </si>
  <si>
    <t>ALCOHOL AND DRUG DEPENDENCE WITH REHABILITATION AND/OR DETOXIFICATION THERAPY</t>
  </si>
  <si>
    <t>OPIOID ABUSE AND DEPENDENCE</t>
  </si>
  <si>
    <t>COCAINE ABUSE AND DEPENDENCE</t>
  </si>
  <si>
    <t>ALCOHOL ABUSE AND DEPENDENCE</t>
  </si>
  <si>
    <t>OTHER DRUG ABUSE AND DEPENDENCE</t>
  </si>
  <si>
    <t>EXTENSIVE O.R. PROCEDURES FOR OTHER COMPLICATIONS OF TREATMENT</t>
  </si>
  <si>
    <t>MODERATELY EXTENSIVE O.R. PROCEDURES FOR OTHER COMPLICATIONS OF TREATMENT</t>
  </si>
  <si>
    <t>NON-EXTENSIVE O.R. PROCEDURES FOR OTHER COMPLICATIONS OF TREATMENT</t>
  </si>
  <si>
    <t>HEMORRHAGE OR HEMATOMA DUE TO COMPLICATION</t>
  </si>
  <si>
    <t>ALLERGIC REACTIONS</t>
  </si>
  <si>
    <t>POISONING OF MEDICINAL AGENTS</t>
  </si>
  <si>
    <t>OTHER COMPLICATIONS OF TREATMENT</t>
  </si>
  <si>
    <t>OTHER INJURY, POISONING AND TOXIC EFFECT DIAGNOSES</t>
  </si>
  <si>
    <t>TOXIC EFFECTS OF NON-MEDICINAL SUBSTANCES</t>
  </si>
  <si>
    <t>INTENTIONAL SELF-HARM AND ATTEMPTED SUICIDE</t>
  </si>
  <si>
    <t>EXTENSIVE THIRD DEGREE BURNS WITH SKIN GRAFT</t>
  </si>
  <si>
    <t>BURNS WITH SKIN GRAFT EXCEPT EXTENSIVE THIRD DEGREE BURNS</t>
  </si>
  <si>
    <t>EXTENSIVE THIRD DEGREE BURNS WITHOUT SKIN GRAFT</t>
  </si>
  <si>
    <t>PARTIAL THICKNESS BURNS WITHOUT SKIN GRAFT</t>
  </si>
  <si>
    <t>PROCEDURE WITH DIAGNOSIS OF REHABILITATION, AFTERCARE OR OTHER CONTACT WITH HEALTH SERVICES</t>
  </si>
  <si>
    <t>REHABILITATION</t>
  </si>
  <si>
    <t>SIGNS, SYMPTOMS AND OTHER FACTORS INFLUENCING HEALTH STATUS</t>
  </si>
  <si>
    <t>OTHER AFTERCARE AND CONVALESCENCE</t>
  </si>
  <si>
    <t>NEONATAL AFTERCARE</t>
  </si>
  <si>
    <t>HIV WITH MULTIPLE MAJOR HIV RELATED CONDITIONS</t>
  </si>
  <si>
    <t>HIV WITH MAJOR HIV RELATED CONDITION</t>
  </si>
  <si>
    <t>HIV WITH MULTIPLE SIGNIFICANT HIV RELATED CONDITIONS</t>
  </si>
  <si>
    <t>HIV WITH ONE SIGNIFICANT HIV CONDITION OR WITHOUT SIGNIFICANT RELATED CONDITIONS</t>
  </si>
  <si>
    <t>CRANIOTOMY FOR MULTIPLE SIGNIFICANT TRAUMA</t>
  </si>
  <si>
    <t>EXTENSIVE ABDOMINAL OR THORACIC PROCEDURES FOR MULTIPLE SIGNIFICANT TRAUMA</t>
  </si>
  <si>
    <t>MUSCULOSKELETAL AND OTHER PROCEDURES FOR MULTIPLE SIGNIFICANT TRAUMA</t>
  </si>
  <si>
    <t>MULTIPLE SIGNIFICANT TRAUMA WITHOUT O.R. PROCEDURE</t>
  </si>
  <si>
    <t>EXTENSIVE O.R. PROCEDURE UNRELATED TO PRINCIPAL DIAGNOSIS</t>
  </si>
  <si>
    <t>MODERATELY EXTENSIVE O.R. PROCEDURE UNRELATED TO PRINCIPAL DIAGNOSIS</t>
  </si>
  <si>
    <t>NON-EXTENSIVE O.R. PROCEDURE UNRELATED TO PRINCIPAL DIAGNOSIS</t>
  </si>
  <si>
    <t>SFY 2021-22 Cost-to-Charge Ratio</t>
  </si>
  <si>
    <t>FFY 2021 Wage Index Value</t>
  </si>
  <si>
    <t>FFY 2021 Wage Index Value (Adjusted for CA Neutrality Factor)</t>
  </si>
  <si>
    <t>SFY 2021-22 Unadjusted Base Rate</t>
  </si>
  <si>
    <t>SFY 2021-22 Wage Adjusted Base Rate</t>
  </si>
  <si>
    <t>SFY 2021-22 Rehab Rate</t>
  </si>
  <si>
    <t>SFY 2021-22 Admin 2 190 Rate</t>
  </si>
  <si>
    <t>SFY 2021-22 Admin 2 199 Rate</t>
  </si>
  <si>
    <t xml:space="preserve">FYE 2019 cost-to-charge ratio with some exceptions. </t>
  </si>
  <si>
    <t>The statewide DRG base rate for non-remote rural hospitals is $6,941. The DRG base rate for remote rural hospitals is $15,091.</t>
  </si>
  <si>
    <t>Rehabilitation services are paid separately from the DRG payment method. This column shows the rehabilitation per diem rate for SFY 2021-22.</t>
  </si>
  <si>
    <t>NEO BWT &lt;500G, OR 500-999G AND GA &lt;24 WKS, OR 500-749G W MAJ ANOM OR W/OUT LIFE SUSTAINING INTERVENTION</t>
  </si>
  <si>
    <t>SFY 
2021-22 Cost-to-Charge Ratio</t>
  </si>
  <si>
    <t>SFY 
2021-22 Unadjusted Base Rate</t>
  </si>
  <si>
    <t>SFY 
2021-22 Wage Adjusted Base Rate</t>
  </si>
  <si>
    <t>SFY 
2021-22 Rehab Rate</t>
  </si>
  <si>
    <t>SFY 
2021-22 Admin 2 190 Rate</t>
  </si>
  <si>
    <t>SFY 
2021-22 Admin 2 199 Rate</t>
  </si>
  <si>
    <t>1.3862</t>
  </si>
  <si>
    <t>The table below shows the policy adjustors in use in SFY 2021-22.</t>
  </si>
  <si>
    <t>Misc. Adult</t>
  </si>
  <si>
    <t>Misc. Pediatrics</t>
  </si>
  <si>
    <t>955-0</t>
  </si>
  <si>
    <t xml:space="preserve">PRINCIPAL DIAGNOSIS INVALID AS DISCHARGE DIAGNOSIS	</t>
  </si>
  <si>
    <t xml:space="preserve">LIVER TRANSPLANT &amp;/OR INTESTINAL TRANSPLANT </t>
  </si>
  <si>
    <t xml:space="preserve">HEART &amp;/OR LUNG TRANSPLANT </t>
  </si>
  <si>
    <t xml:space="preserve">TRACHEOSTOMY W MV 96+ HOURS W EXTENSIVE PROCEDURE </t>
  </si>
  <si>
    <t xml:space="preserve">TRACHEOSTOMY W MV 96+ HOURS W/O EXTENSIVE PROCEDURE </t>
  </si>
  <si>
    <t xml:space="preserve">PANCREAS TRANSPLANT </t>
  </si>
  <si>
    <t xml:space="preserve">VENTRICULAR SHUNT PROCEDURES </t>
  </si>
  <si>
    <t xml:space="preserve">SPINAL PROCEDURES </t>
  </si>
  <si>
    <t xml:space="preserve">OTHER NERVOUS SYSTEM &amp; RELATED PROCEDURES </t>
  </si>
  <si>
    <t xml:space="preserve">SPINAL DISORDERS &amp; INJURIES </t>
  </si>
  <si>
    <t xml:space="preserve">NERVOUS SYSTEM MALIGNANCY </t>
  </si>
  <si>
    <t xml:space="preserve">DEGENERATIVE NERVOUS SYSTEM DISORDERS EXC MULT SCLEROSIS </t>
  </si>
  <si>
    <t xml:space="preserve">INTRACRANIAL HEMORRHAGE </t>
  </si>
  <si>
    <t xml:space="preserve">CVA &amp; PRECEREBRAL OCCLUSION W INFARCT </t>
  </si>
  <si>
    <t xml:space="preserve">NONSPECIFIC CVA &amp; PRECEREBRAL OCCLUSION W/O INFARCT </t>
  </si>
  <si>
    <t xml:space="preserve">TRANSIENT ISCHEMIA </t>
  </si>
  <si>
    <t xml:space="preserve">PERIPHERAL, CRANIAL &amp; AUTONOMIC NERVE DISORDERS </t>
  </si>
  <si>
    <t xml:space="preserve">BACTERIAL &amp; TUBERCULOUS INFECTIONS OF NERVOUS SYSTEM </t>
  </si>
  <si>
    <t xml:space="preserve">NON-BACTERIAL INFECTIONS OF NERVOUS SYSTEM EXC VIRAL MENINGITIS </t>
  </si>
  <si>
    <t xml:space="preserve">VIRAL MENINGITIS </t>
  </si>
  <si>
    <t xml:space="preserve">ALTERATION IN CONSCIOUSNESS </t>
  </si>
  <si>
    <t xml:space="preserve">SEIZURE </t>
  </si>
  <si>
    <t xml:space="preserve">MIGRAINE &amp; OTHER HEADACHES </t>
  </si>
  <si>
    <t xml:space="preserve">HEAD TRAUMA W COMA &gt;1 HR OR HEMORRHAGE </t>
  </si>
  <si>
    <t xml:space="preserve">BRAIN CONTUSION/LACERATION &amp; COMPLICATED SKULL FX, COMA &lt; 1 HR OR NO COMA </t>
  </si>
  <si>
    <t xml:space="preserve">CONCUSSION, CLOSED SKULL FX NOS,UNCOMPLICATED INTRACRANIAL INJURY, COMA &lt; 1 HR OR NO COMA </t>
  </si>
  <si>
    <t xml:space="preserve">OTHER DISORDERS OF NERVOUS SYSTEM </t>
  </si>
  <si>
    <t xml:space="preserve">ANOXIC &amp; OTHER SEVERE BRAIN DAMAGE </t>
  </si>
  <si>
    <t xml:space="preserve">ORBIT AND EYE PROCEDURES </t>
  </si>
  <si>
    <t xml:space="preserve">EYE INFECTIONS AND OTHER EYE DISORDERS </t>
  </si>
  <si>
    <t xml:space="preserve">MAJOR CRANIAL/FACIAL BONE PROCEDURES </t>
  </si>
  <si>
    <t xml:space="preserve">OTHER MAJOR HEAD &amp; NECK PROCEDURES </t>
  </si>
  <si>
    <t xml:space="preserve">FACIAL BONE PROCEDURES EXCEPT MAJOR CRANIAL/FACIAL BONE PROCEDURES </t>
  </si>
  <si>
    <t xml:space="preserve">CLEFT LIP &amp; PALATE REPAIR </t>
  </si>
  <si>
    <t xml:space="preserve">TONSIL &amp; ADENOID PROCEDURES </t>
  </si>
  <si>
    <t xml:space="preserve">OTHER EAR, NOSE, MOUTH &amp; THROAT PROCEDURES </t>
  </si>
  <si>
    <t xml:space="preserve">EAR, NOSE, MOUTH, THROAT, CRANIAL/FACIAL MALIGNANCIES </t>
  </si>
  <si>
    <t xml:space="preserve">VERTIGO &amp; OTHER LABYRINTH DISORDERS </t>
  </si>
  <si>
    <t xml:space="preserve">INFECTIONS OF UPPER RESPIRATORY TRACT </t>
  </si>
  <si>
    <t xml:space="preserve">DENTAL DISEASES AND DISORDERS </t>
  </si>
  <si>
    <t xml:space="preserve">OTHER EAR, NOSE, MOUTH,THROAT &amp; CRANIAL/FACIAL DIAGNOSES </t>
  </si>
  <si>
    <t xml:space="preserve">MAJOR RESPIRATORY &amp; CHEST PROCEDURES </t>
  </si>
  <si>
    <t xml:space="preserve">OTHER RESPIRATORY &amp; CHEST PROCEDURES </t>
  </si>
  <si>
    <t xml:space="preserve">RESPIRATORY SYSTEM DIAGNOSIS W VENTILATOR SUPPORT 96+ HOURS </t>
  </si>
  <si>
    <t xml:space="preserve">CYSTIC FIBROSIS - PULMONARY DISEASE </t>
  </si>
  <si>
    <t xml:space="preserve">BPD &amp; OTH CHRONIC RESPIRATORY DISEASES ARISING IN PERINATAL PERIOD </t>
  </si>
  <si>
    <t xml:space="preserve">RESPIRATORY FAILURE </t>
  </si>
  <si>
    <t xml:space="preserve">PULMONARY EMBOLISM </t>
  </si>
  <si>
    <t xml:space="preserve">MAJOR CHEST &amp; RESPIRATORY TRAUMA </t>
  </si>
  <si>
    <t xml:space="preserve">RESPIRATORY MALIGNANCY </t>
  </si>
  <si>
    <t xml:space="preserve">MAJOR RESPIRATORY INFECTIONS &amp; INFLAMMATIONS </t>
  </si>
  <si>
    <t xml:space="preserve">BRONCHIOLITIS &amp; RSV PNEUMONIA </t>
  </si>
  <si>
    <t xml:space="preserve">OTHER PNEUMONIA </t>
  </si>
  <si>
    <t xml:space="preserve">CHRONIC OBSTRUCTIVE PULMONARY DISEASE </t>
  </si>
  <si>
    <t xml:space="preserve">ASTHMA </t>
  </si>
  <si>
    <t xml:space="preserve">INTERSTITIAL &amp; ALVEOLAR LUNG DISEASES </t>
  </si>
  <si>
    <t xml:space="preserve">ACUTE BRONCHITIS AND RELATED SYMPTOMS </t>
  </si>
  <si>
    <t xml:space="preserve">MAJOR CARDIOTHORACIC REPAIR OF HEART ANOMALY </t>
  </si>
  <si>
    <t xml:space="preserve">CARDIAC VALVE PROCEDURES W AMI OR COMPLEX PDX </t>
  </si>
  <si>
    <t xml:space="preserve">CARDIAC VALVE PROCEDURES W/O AMI OR COMPLEX PDX </t>
  </si>
  <si>
    <t xml:space="preserve">CORONARY BYPASS W AMI OR COMPLEX PDX </t>
  </si>
  <si>
    <t xml:space="preserve">CORONARY BYPASS W/O AMI OR COMPLEX PDX </t>
  </si>
  <si>
    <t xml:space="preserve">OTHER CARDIOTHORACIC &amp; THORACIC VASCULAR PROCEDURES </t>
  </si>
  <si>
    <t xml:space="preserve">MAJOR ABDOMINAL VASCULAR PROCEDURES </t>
  </si>
  <si>
    <t xml:space="preserve">PERMANENT CARDIAC PACEMAKER IMPLANT W AMI, HEART FAILURE OR SHOCK </t>
  </si>
  <si>
    <t xml:space="preserve">PERM CARDIAC PACEMAKER IMPLANT W/O AMI, HEART FAILURE OR SHOCK </t>
  </si>
  <si>
    <t xml:space="preserve">PERCUTANEOUS CORONARY INTERVENTION W AMI </t>
  </si>
  <si>
    <t xml:space="preserve">PERCUTANEOUS CORONARY INTERVENTION W/O AMI </t>
  </si>
  <si>
    <t xml:space="preserve">CARDIAC PACEMAKER &amp; DEFIBRILLATOR REVISION EXCEPT DEVICE REPLACEMENT </t>
  </si>
  <si>
    <t xml:space="preserve">OTHER CIRCULATORY SYSTEM PROCEDURES </t>
  </si>
  <si>
    <t xml:space="preserve">LOWER EXTREMITY ARTERIAL PROCEDURES </t>
  </si>
  <si>
    <t xml:space="preserve">OTHER PERIPHERAL VASCULAR PROCEDURES </t>
  </si>
  <si>
    <t xml:space="preserve">ACUTE MYOCARDIAL INFARCTION </t>
  </si>
  <si>
    <t xml:space="preserve">CARDIAC CATHETERIZATION FOR OTHER NON-CORONARY CONDITIONS </t>
  </si>
  <si>
    <t xml:space="preserve">ACUTE &amp; SUBACUTE ENDOCARDITIS </t>
  </si>
  <si>
    <t xml:space="preserve">HEART FAILURE </t>
  </si>
  <si>
    <t xml:space="preserve">CARDIAC ARREST &amp; SHOCK </t>
  </si>
  <si>
    <t xml:space="preserve">PERIPHERAL &amp; OTHER VASCULAR DISORDERS </t>
  </si>
  <si>
    <t xml:space="preserve">ANGINA PECTORIS &amp; CORONARY ATHEROSCLEROSIS </t>
  </si>
  <si>
    <t xml:space="preserve">HYPERTENSION </t>
  </si>
  <si>
    <t xml:space="preserve">CARDIAC STRUCTURAL &amp; VALVULAR DISORDERS </t>
  </si>
  <si>
    <t xml:space="preserve">CARDIAC ARRHYTHMIA &amp; CONDUCTION DISORDERS </t>
  </si>
  <si>
    <t xml:space="preserve">CHEST PAIN </t>
  </si>
  <si>
    <t xml:space="preserve">SYNCOPE &amp; COLLAPSE </t>
  </si>
  <si>
    <t xml:space="preserve">CARDIOMYOPATHY </t>
  </si>
  <si>
    <t xml:space="preserve">MALFUNCTION,REACTION,COMPLICATION OF CARDIAC/VASC DEVICE OR PROCEDURE </t>
  </si>
  <si>
    <t xml:space="preserve">OTHER CIRCULATORY SYSTEM DIAGNOSES </t>
  </si>
  <si>
    <t xml:space="preserve">MAJOR STOMACH, ESOPHAGEAL &amp; DUODENAL PROCEDURES </t>
  </si>
  <si>
    <t xml:space="preserve">OTHER STOMACH, ESOPHAGEAL &amp; DUODENAL PROCEDURES </t>
  </si>
  <si>
    <t xml:space="preserve">OTHER SMALL &amp; LARGE BOWEL PROCEDURES </t>
  </si>
  <si>
    <t xml:space="preserve">PERITONEAL ADHESIOLYSIS </t>
  </si>
  <si>
    <t xml:space="preserve">ANAL PROCEDURES </t>
  </si>
  <si>
    <t xml:space="preserve">HERNIA PROCEDURES EXCEPT INGUINAL, FEMORAL &amp; UMBILICAL </t>
  </si>
  <si>
    <t xml:space="preserve">INGUINAL, FEMORAL &amp; UMBILICAL HERNIA PROCEDURES </t>
  </si>
  <si>
    <t xml:space="preserve">OTHER DIGESTIVE SYSTEM &amp; ABDOMINAL PROCEDURES </t>
  </si>
  <si>
    <t xml:space="preserve">MAJOR SMALL BOWEL PROCEDURES </t>
  </si>
  <si>
    <t xml:space="preserve">MAJOR LARGE BOWEL PROCEDURES </t>
  </si>
  <si>
    <t xml:space="preserve">GASTRIC FUNDOPLICATION </t>
  </si>
  <si>
    <t xml:space="preserve">APPENDECTOMY WITH COMPLEX PRINCIPAL DIAGNOSIS </t>
  </si>
  <si>
    <t xml:space="preserve">APPENDECTOMY WITHOUT COMPLEX PRINCIPAL DIAGNOSIS </t>
  </si>
  <si>
    <t xml:space="preserve">DIGESTIVE MALIGNANCY </t>
  </si>
  <si>
    <t xml:space="preserve">PEPTIC ULCER &amp; GASTRITIS </t>
  </si>
  <si>
    <t xml:space="preserve">MAJOR ESOPHAGEAL DISORDERS </t>
  </si>
  <si>
    <t xml:space="preserve">OTHER ESOPHAGEAL DISORDERS </t>
  </si>
  <si>
    <t xml:space="preserve">DIVERTICULITIS &amp; DIVERTICULOSIS </t>
  </si>
  <si>
    <t xml:space="preserve">INFLAMMATORY BOWEL DISEASE </t>
  </si>
  <si>
    <t xml:space="preserve">GASTROINTESTINAL VASCULAR INSUFFICIENCY </t>
  </si>
  <si>
    <t xml:space="preserve">INTESTINAL OBSTRUCTION </t>
  </si>
  <si>
    <t xml:space="preserve">MAJOR GASTROINTESTINAL &amp; PERITONEAL INFECTIONS </t>
  </si>
  <si>
    <t xml:space="preserve">OTHER GASTROENTERITIS, NAUSEA &amp; VOMITING </t>
  </si>
  <si>
    <t xml:space="preserve">ABDOMINAL PAIN </t>
  </si>
  <si>
    <t xml:space="preserve">MALFUNCTION, REACTION &amp; COMPLICATION OF GI DEVICE OR PROCEDURE </t>
  </si>
  <si>
    <t xml:space="preserve">OTHER &amp; UNSPECIFIED GASTROINTESTINAL HEMORRHAGE </t>
  </si>
  <si>
    <t xml:space="preserve">OTHER DIGESTIVE SYSTEM DIAGNOSES </t>
  </si>
  <si>
    <t xml:space="preserve">MAJOR PANCREAS, LIVER &amp; SHUNT PROCEDURES </t>
  </si>
  <si>
    <t xml:space="preserve">MAJOR BILIARY TRACT PROCEDURES </t>
  </si>
  <si>
    <t xml:space="preserve">OTHER HEPATOBILIARY, PANCREAS &amp; ABDOMINAL PROCEDURES </t>
  </si>
  <si>
    <t xml:space="preserve">HEPATIC COMA &amp; OTHER MAJOR ACUTE LIVER DISORDERS </t>
  </si>
  <si>
    <t xml:space="preserve">ALCOHOLIC LIVER DISEASE </t>
  </si>
  <si>
    <t xml:space="preserve">MALIGNANCY OF HEPATOBILIARY SYSTEM &amp; PANCREAS </t>
  </si>
  <si>
    <t xml:space="preserve">DISORDERS OF PANCREAS EXCEPT MALIGNANCY </t>
  </si>
  <si>
    <t xml:space="preserve">OTHER DISORDERS OF THE LIVER </t>
  </si>
  <si>
    <t xml:space="preserve">DISORDERS OF GALLBLADDER &amp; BILIARY TRACT </t>
  </si>
  <si>
    <t xml:space="preserve">DORSAL &amp; LUMBAR FUSION PROC FOR CURVATURE OF BACK </t>
  </si>
  <si>
    <t xml:space="preserve">DORSAL &amp; LUMBAR FUSION PROC EXCEPT FOR CURVATURE OF BACK </t>
  </si>
  <si>
    <t xml:space="preserve">AMPUTATION OF LOWER LIMB EXCEPT TOES </t>
  </si>
  <si>
    <t xml:space="preserve">HIP &amp; FEMUR FRACTURE REPAIR </t>
  </si>
  <si>
    <t xml:space="preserve">OTHER SIGNIFICANT HIP &amp; FEMUR SURGERY </t>
  </si>
  <si>
    <t xml:space="preserve">INTERVERTEBRAL DISC EXCISION &amp; DECOMPRESSION </t>
  </si>
  <si>
    <t xml:space="preserve">SKIN GRAFT, EXCEPT HAND, FOR MUSCULOSKELETAL &amp; CONNECTIVE TISSUE DIAGNOSES </t>
  </si>
  <si>
    <t xml:space="preserve">KNEE &amp; LOWER LEG PROCEDURES EXCEPT FOOT </t>
  </si>
  <si>
    <t xml:space="preserve">FOOT &amp; TOE PROCEDURES </t>
  </si>
  <si>
    <t xml:space="preserve">SHOULDER, UPPER ARM &amp; FOREARM PROCEDURES EXCEPT JOINT REPLACEMENT </t>
  </si>
  <si>
    <t xml:space="preserve">HAND &amp; WRIST PROCEDURES </t>
  </si>
  <si>
    <t xml:space="preserve">TENDON, MUSCLE &amp; OTHER SOFT TISSUE PROCEDURES </t>
  </si>
  <si>
    <t xml:space="preserve">OTHER MUSCULOSKELETAL SYSTEM &amp; CONNECTIVE TISSUE PROCEDURES </t>
  </si>
  <si>
    <t xml:space="preserve">CERVICAL SPINAL FUSION &amp; OTHER BACK/NECK PROC EXC DISC EXCIS/DECOMP </t>
  </si>
  <si>
    <t xml:space="preserve">SHOULDER &amp; ELBOW JOINT REPLACEMENT </t>
  </si>
  <si>
    <t xml:space="preserve">FRACTURE OF FEMUR </t>
  </si>
  <si>
    <t xml:space="preserve">FRACTURE OF PELVIS OR DISLOCATION OF HIP </t>
  </si>
  <si>
    <t xml:space="preserve">FRACTURES &amp; DISLOCATIONS EXCEPT FEMUR, PELVIS &amp; BACK </t>
  </si>
  <si>
    <t xml:space="preserve">MUSCULOSKELETAL MALIGNANCY &amp; PATHOL FRACTURE D/T MUSCSKEL MALIG </t>
  </si>
  <si>
    <t xml:space="preserve">OSTEOMYELITIS, SEPTIC ARTHRITIS &amp; OTHER MUSCULOSKELETAL INFECTIONS </t>
  </si>
  <si>
    <t xml:space="preserve">CONNECTIVE TISSUE DISORDERS </t>
  </si>
  <si>
    <t xml:space="preserve">OTHER BACK &amp; NECK DISORDERS, FRACTURES &amp; INJURIES </t>
  </si>
  <si>
    <t xml:space="preserve">MALFUNCTION, REACTION, COMPLIC OF ORTHOPEDIC DEVICE OR PROCEDURE </t>
  </si>
  <si>
    <t xml:space="preserve">OTHER MUSCULOSKELETAL SYSTEM &amp; CONNECTIVE TISSUE DIAGNOSES </t>
  </si>
  <si>
    <t xml:space="preserve">SKIN GRAFT FOR SKIN &amp; SUBCUTANEOUS TISSUE DIAGNOSES </t>
  </si>
  <si>
    <t xml:space="preserve">MASTECTOMY PROCEDURES </t>
  </si>
  <si>
    <t xml:space="preserve">BREAST PROCEDURES EXCEPT MASTECTOMY </t>
  </si>
  <si>
    <t xml:space="preserve">OTHER SKIN, SUBCUTANEOUS TISSUE &amp; RELATED PROCEDURES </t>
  </si>
  <si>
    <t xml:space="preserve">SKIN ULCERS </t>
  </si>
  <si>
    <t xml:space="preserve">MAJOR SKIN DISORDERS </t>
  </si>
  <si>
    <t xml:space="preserve">MALIGNANT BREAST DISORDERS </t>
  </si>
  <si>
    <t xml:space="preserve">CELLULITIS &amp; OTHER SKIN INFECTIONS </t>
  </si>
  <si>
    <t xml:space="preserve">CONTUSION, OPEN WOUND &amp; OTHER TRAUMA TO SKIN &amp; SUBCUTANEOUS TISSUE </t>
  </si>
  <si>
    <t xml:space="preserve">OTHER SKIN, SUBCUTANEOUS TISSUE &amp; BREAST DISORDERS </t>
  </si>
  <si>
    <t xml:space="preserve">ADRENAL PROCEDURES </t>
  </si>
  <si>
    <t xml:space="preserve">PROCEDURES FOR OBESITY </t>
  </si>
  <si>
    <t xml:space="preserve">THYROID, PARATHYROID &amp; THYROGLOSSAL PROCEDURES </t>
  </si>
  <si>
    <t xml:space="preserve">OTHER PROCEDURES FOR ENDOCRINE, NUTRITIONAL &amp; METABOLIC DISORDERS </t>
  </si>
  <si>
    <t xml:space="preserve">DIABETES </t>
  </si>
  <si>
    <t xml:space="preserve">MALNUTRITION, FAILURE TO THRIVE &amp; OTHER NUTRITIONAL DISORDERS </t>
  </si>
  <si>
    <t xml:space="preserve">HYPOVOLEMIA &amp; RELATED ELECTROLYTE DISORDERS </t>
  </si>
  <si>
    <t xml:space="preserve">INBORN ERRORS OF METABOLISM </t>
  </si>
  <si>
    <t xml:space="preserve">OTHER ENDOCRINE DISORDERS </t>
  </si>
  <si>
    <t xml:space="preserve">OTHER NON-HYPOVOLEMIC ELECTROLYTE DISORDERS </t>
  </si>
  <si>
    <t xml:space="preserve">NON-HYPOVOLEMIC SODIUM DISORDERS </t>
  </si>
  <si>
    <t xml:space="preserve">THYROID DISORDERS </t>
  </si>
  <si>
    <t xml:space="preserve">KIDNEY TRANSPLANT </t>
  </si>
  <si>
    <t xml:space="preserve">MAJOR BLADDER PROCEDURES </t>
  </si>
  <si>
    <t xml:space="preserve">KIDNEY &amp; URINARY TRACT PROCEDURES FOR MALIGNANCY </t>
  </si>
  <si>
    <t xml:space="preserve">KIDNEY &amp; URINARY TRACT PROCEDURES FOR NONMALIGNANCY </t>
  </si>
  <si>
    <t xml:space="preserve">OTHER BLADDER PROCEDURES </t>
  </si>
  <si>
    <t xml:space="preserve">URETHRAL &amp; TRANSURETHRAL PROCEDURES </t>
  </si>
  <si>
    <t xml:space="preserve">OTHER KIDNEY, URINARY TRACT &amp; RELATED PROCEDURES </t>
  </si>
  <si>
    <t xml:space="preserve">KIDNEY &amp; URINARY TRACT MALIGNANCY </t>
  </si>
  <si>
    <t xml:space="preserve">NEPHRITIS &amp; NEPHROSIS </t>
  </si>
  <si>
    <t xml:space="preserve">KIDNEY &amp; URINARY TRACT INFECTIONS </t>
  </si>
  <si>
    <t xml:space="preserve">URINARY STONES &amp; ACQUIRED UPPER URINARY TRACT OBSTRUCTION </t>
  </si>
  <si>
    <t xml:space="preserve">MALFUNCTION, REACTION, COMPLIC OF GENITOURINARY DEVICE OR PROC </t>
  </si>
  <si>
    <t xml:space="preserve">OTHER KIDNEY &amp; URINARY TRACT DIAGNOSES, SIGNS &amp; SYMPTOMS </t>
  </si>
  <si>
    <t xml:space="preserve">ACUTE KIDNEY INJURY </t>
  </si>
  <si>
    <t xml:space="preserve">CHRONIC KIDNEY DISEASE </t>
  </si>
  <si>
    <t xml:space="preserve">MAJOR MALE PELVIC PROCEDURES </t>
  </si>
  <si>
    <t xml:space="preserve">TRANSURETHRAL PROSTATECTOMY </t>
  </si>
  <si>
    <t xml:space="preserve">PENIS, TESTES &amp; SCROTAL PROCEDURES </t>
  </si>
  <si>
    <t xml:space="preserve">OTHER MALE REPRODUCTIVE SYSTEM &amp; RELATED PROCEDURES </t>
  </si>
  <si>
    <t xml:space="preserve">MALIGNANCY, MALE REPRODUCTIVE SYSTEM </t>
  </si>
  <si>
    <t xml:space="preserve">MALE REPRODUCTIVE SYSTEM DIAGNOSES EXCEPT MALIGNANCY </t>
  </si>
  <si>
    <t xml:space="preserve">PELVIC EVISCERATION, RADICAL HYSTERECTOMY &amp; OTHER RADICAL GYN PROCS </t>
  </si>
  <si>
    <t xml:space="preserve">UTERINE &amp; ADNEXA PROCEDURES FOR OVARIAN &amp; ADNEXAL MALIGNANCY </t>
  </si>
  <si>
    <t xml:space="preserve">UTERINE &amp; ADNEXA PROCEDURES FOR NON-OVARIAN &amp; NON-ADNEXAL MALIG </t>
  </si>
  <si>
    <t xml:space="preserve">UTERINE &amp; ADNEXA PROCEDURES FOR NON-MALIGNANCY EXCEPT LEIOMYOMA </t>
  </si>
  <si>
    <t xml:space="preserve">FEMALE REPRODUCTIVE SYSTEM RECONSTRUCTIVE PROCEDURES </t>
  </si>
  <si>
    <t xml:space="preserve">DILATION &amp; CURETTAGE FOR NON-OBSTETRIC DIAGNOSES </t>
  </si>
  <si>
    <t xml:space="preserve">OTHER FEMALE REPRODUCTIVE SYSTEM &amp; RELATED PROCEDURES </t>
  </si>
  <si>
    <t xml:space="preserve">UTERINE &amp; ADNEXA PROCEDURES FOR LEIOMYOMA </t>
  </si>
  <si>
    <t xml:space="preserve">FEMALE REPRODUCTIVE SYSTEM MALIGNANCY </t>
  </si>
  <si>
    <t xml:space="preserve">FEMALE REPRODUCTIVE SYSTEM INFECTIONS </t>
  </si>
  <si>
    <t xml:space="preserve">MENSTRUAL &amp; OTHER FEMALE REPRODUCTIVE SYSTEM DISORDERS </t>
  </si>
  <si>
    <t xml:space="preserve">CESAREAN DELIVERY </t>
  </si>
  <si>
    <t xml:space="preserve">VAGINAL DELIVERY W STERILIZATION &amp;/OR D&amp;C </t>
  </si>
  <si>
    <t xml:space="preserve">VAGINAL DELIVERY W COMPLICATING PROCEDURES EXC STERILIZATION &amp;/OR D&amp;C </t>
  </si>
  <si>
    <t xml:space="preserve">VAGINAL DELIVERY </t>
  </si>
  <si>
    <t xml:space="preserve">POSTPARTUM &amp; POST ABORTION DIAGNOSES W/O PROCEDURE </t>
  </si>
  <si>
    <t xml:space="preserve">ABORTION W/O D&amp;C, ASPIRATION CURETTAGE OR HYSTEROTOMY </t>
  </si>
  <si>
    <t xml:space="preserve">NEONATE, TRANSFERRED &lt;5 DAYS OLD, NOT BORN HERE </t>
  </si>
  <si>
    <t xml:space="preserve">NEONATE, TRANSFERRED &lt; 5 DAYS OLD, BORN HERE </t>
  </si>
  <si>
    <t xml:space="preserve">NEONATE W ECMO </t>
  </si>
  <si>
    <t xml:space="preserve">NEONATE BWT &lt;1500G W MAJOR PROCEDURE </t>
  </si>
  <si>
    <t>NEO BWT&lt;500G OR 500-999G &amp; GA&lt;24WKS OR 500-749G W/ MAJ ANOM OR W/OUT LIFE SUSTAINING INTERVENTION</t>
  </si>
  <si>
    <t xml:space="preserve">NEONATE BIRTHWT 500-749G W/O MAJOR PROCEDURE </t>
  </si>
  <si>
    <t xml:space="preserve">NEONATE BIRTHWT 750-999G W/O MAJOR PROCEDURE </t>
  </si>
  <si>
    <t xml:space="preserve">NEONATE BWT 1000-1249G W RESP DIST SYND/OTH MAJ RESP OR MAJ ANOM </t>
  </si>
  <si>
    <t xml:space="preserve">NEONATE BIRTHWT 1000-1249G W OR W/O OTHER SIGNIFICANT CONDITION </t>
  </si>
  <si>
    <t xml:space="preserve">NEONATE BWT 1250-1499G W RESP DIST SYND/OTH MAJ RESP OR MAJ ANOM </t>
  </si>
  <si>
    <t xml:space="preserve">NEONATE BWT 1250-1499G W OR W/O OTHER SIGNIFICANT CONDITION </t>
  </si>
  <si>
    <t xml:space="preserve">NEONATE BWT 1500-2499G W MAJOR PROCEDURE </t>
  </si>
  <si>
    <t xml:space="preserve">NEONATE BIRTHWT 1500-1999G W MAJOR ANOMALY </t>
  </si>
  <si>
    <t xml:space="preserve">NEONATE BWT 1500-1999G W RESP DIST SYND/OTH MAJ RESP COND </t>
  </si>
  <si>
    <t xml:space="preserve">NEONATE BIRTHWT 1500-1999G W CONGENITAL/PERINATAL INFECTION </t>
  </si>
  <si>
    <t xml:space="preserve">NEONATE BWT 1500-1999G W OR W/O OTHER SIGNIFICANT CONDITION </t>
  </si>
  <si>
    <t xml:space="preserve">NEONATE BWT 2000-2499G W MAJOR ANOMALY </t>
  </si>
  <si>
    <t xml:space="preserve">NEONATE BWT 2000-2499G W RESP DIST SYND/OTH MAJ RESP COND </t>
  </si>
  <si>
    <t xml:space="preserve">NEONATE BWT 2000-2499G W CONGENITAL/PERINATAL INFECTION </t>
  </si>
  <si>
    <t xml:space="preserve">NEONATE BWT 2000-2499G W OTHER SIGNIFICANT CONDITION </t>
  </si>
  <si>
    <t xml:space="preserve">NEONATE BWT 2000-2499G, NORMAL NEWBORN OR NEONATE W OTHER PROBLEM </t>
  </si>
  <si>
    <t xml:space="preserve">NEONATE BIRTHWT &gt;2499G W MAJOR CARDIOVASCULAR PROCEDURE </t>
  </si>
  <si>
    <t xml:space="preserve">NEONATE BIRTHWT &gt;2499G W OTHER MAJOR PROCEDURE </t>
  </si>
  <si>
    <t xml:space="preserve">NEONATE BIRTHWT &gt;2499G W MAJOR ANOMALY </t>
  </si>
  <si>
    <t xml:space="preserve">NEONATE, BIRTHWT &gt;2499G W RESP DIST SYND/OTH MAJ RESP COND </t>
  </si>
  <si>
    <t xml:space="preserve">NEONATE BIRTHWT &gt;2499G W CONGENITAL/PERINATAL INFECTION </t>
  </si>
  <si>
    <t xml:space="preserve">NEONATE BIRTHWT &gt;2499G W OTHER SIGNIFICANT CONDITION </t>
  </si>
  <si>
    <t xml:space="preserve">NEONATE BIRTHWT &gt;2499G, NORMAL NEWBORN OR NEONATE W OTHER PROBLEM </t>
  </si>
  <si>
    <t xml:space="preserve">SPLENECTOMY </t>
  </si>
  <si>
    <t xml:space="preserve">OTHER PROCEDURES OF BLOOD &amp; BLOOD-FORMING ORGANS </t>
  </si>
  <si>
    <t xml:space="preserve">MAJOR HEMATOLOGIC/IMMUNOLOGIC DIAG EXC SICKLE CELL CRISIS &amp; COAGUL </t>
  </si>
  <si>
    <t xml:space="preserve">COAGULATION &amp; PLATELET DISORDERS </t>
  </si>
  <si>
    <t xml:space="preserve">SICKLE CELL ANEMIA CRISIS </t>
  </si>
  <si>
    <t xml:space="preserve">OTHER ANEMIA &amp; DISORDERS OF BLOOD &amp; BLOOD-FORMING ORGANS </t>
  </si>
  <si>
    <t xml:space="preserve">MAJOR O.R. PROCEDURES FOR LYMPHATIC/HEMATOPOIETIC/OTHER NEOPLASMS </t>
  </si>
  <si>
    <t xml:space="preserve">OTHER O.R. PROCEDURES FOR LYMPHATIC/HEMATOPOIETIC/OTHER NEOPLASMS </t>
  </si>
  <si>
    <t xml:space="preserve">ACUTE LEUKEMIA </t>
  </si>
  <si>
    <t xml:space="preserve">LYMPHOMA, MYELOMA &amp; NON-ACUTE LEUKEMIA </t>
  </si>
  <si>
    <t xml:space="preserve">RADIOTHERAPY </t>
  </si>
  <si>
    <t xml:space="preserve">LYMPHATIC &amp; OTHER MALIGNANCIES &amp; NEOPLASMS OF UNCERTAIN BEHAVIOR </t>
  </si>
  <si>
    <t xml:space="preserve">CHEMOTHERAPY FOR ACUTE LEUKEMIA </t>
  </si>
  <si>
    <t xml:space="preserve">OTHER CHEMOTHERAPY </t>
  </si>
  <si>
    <t xml:space="preserve">INFECTIOUS &amp; PARASITIC DISEASES INCLUDING HIV W O.R. PROCEDURE </t>
  </si>
  <si>
    <t xml:space="preserve">POST-OP, POST-TRAUMA, OTHER DEVICE INFECTIONS W O.R. PROCEDURE </t>
  </si>
  <si>
    <t xml:space="preserve">SEPTICEMIA &amp; DISSEMINATED INFECTIONS </t>
  </si>
  <si>
    <t xml:space="preserve">POST-OPERATIVE, POST-TRAUMATIC, OTHER DEVICE INFECTIONS </t>
  </si>
  <si>
    <t xml:space="preserve">VIRAL ILLNESS </t>
  </si>
  <si>
    <t xml:space="preserve">OTHER INFECTIOUS &amp; PARASITIC DISEASES </t>
  </si>
  <si>
    <t xml:space="preserve">MENTAL ILLNESS DIAGNOSIS W O.R. PROCEDURE </t>
  </si>
  <si>
    <t xml:space="preserve">SCHIZOPHRENIA </t>
  </si>
  <si>
    <t xml:space="preserve">MAJOR DEPRESSIVE DISORDERS &amp; OTHER/UNSPECIFIED PSYCHOSES </t>
  </si>
  <si>
    <t xml:space="preserve">DISORDERS OF PERSONALITY &amp; IMPULSE CONTROL </t>
  </si>
  <si>
    <t xml:space="preserve">BIPOLAR DISORDERS </t>
  </si>
  <si>
    <t xml:space="preserve">DEPRESSION EXCEPT MAJOR DEPRESSIVE DISORDER </t>
  </si>
  <si>
    <t xml:space="preserve">ADJUSTMENT DISORDERS &amp; NEUROSES EXCEPT DEPRESSIVE DIAGNOSES </t>
  </si>
  <si>
    <t xml:space="preserve">ACUTE ANXIETY &amp; DELIRIUM STATES </t>
  </si>
  <si>
    <t xml:space="preserve">ORGANIC MENTAL HEALTH DISTURBANCES </t>
  </si>
  <si>
    <t xml:space="preserve">BEHAVIORAL DISORDERS </t>
  </si>
  <si>
    <t xml:space="preserve">EATING DISORDERS </t>
  </si>
  <si>
    <t xml:space="preserve">OTHER MENTAL HEALTH DISORDERS </t>
  </si>
  <si>
    <t xml:space="preserve">DRUG &amp; ALCOHOL ABUSE OR DEPENDENCE, LEFT AGAINST MEDICAL ADVICE </t>
  </si>
  <si>
    <t xml:space="preserve">ALCOHOL &amp; DRUG DEPENDENCE W REHAB OR REHAB/DETOX THERAPY </t>
  </si>
  <si>
    <t xml:space="preserve">OPIOID ABUSE &amp; DEPENDENCE </t>
  </si>
  <si>
    <t xml:space="preserve">COCAINE ABUSE &amp; DEPENDENCE </t>
  </si>
  <si>
    <t xml:space="preserve">ALCOHOL ABUSE &amp; DEPENDENCE </t>
  </si>
  <si>
    <t xml:space="preserve">OTHER DRUG ABUSE &amp; DEPENDENCE </t>
  </si>
  <si>
    <t xml:space="preserve">EXTENSIVE OR PROCEDURES FOR OTHER COMPLICATIONS OF TREATMENT </t>
  </si>
  <si>
    <t xml:space="preserve">MODERATELY EXTENSIVE OR PROCEDURES FOR OTHER COMPLICATIONS OF TREATMENT </t>
  </si>
  <si>
    <t xml:space="preserve">NON-EXTENSIVE OR PROCEDURES FOR OTHER COMPLICATIONS OF TREATMENT </t>
  </si>
  <si>
    <t xml:space="preserve">HEMORRHAGE OR HEMATOMA DUE TO COMPLICATION </t>
  </si>
  <si>
    <t xml:space="preserve">ALLERGIC REACTIONS </t>
  </si>
  <si>
    <t xml:space="preserve">POISONING OF MEDICINAL AGENTS </t>
  </si>
  <si>
    <t xml:space="preserve">OTHER COMPLICATIONS OF TREATMENT </t>
  </si>
  <si>
    <t xml:space="preserve">OTHER INJURY, POISONING &amp; TOXIC EFFECT DIAGNOSES </t>
  </si>
  <si>
    <t xml:space="preserve">TOXIC EFFECTS OF NON-MEDICINAL SUBSTANCES </t>
  </si>
  <si>
    <t xml:space="preserve">EXTENSIVE 3RD DEGREE BURNS W SKIN GRAFT </t>
  </si>
  <si>
    <t xml:space="preserve">BURNS WITH SKIN GRAFT EXCEPT EXTENSIVE 3RD DEGREE BURNS </t>
  </si>
  <si>
    <t xml:space="preserve">PARTIAL THICKNESS BURNS W/O SKIN GRAFT </t>
  </si>
  <si>
    <t xml:space="preserve">PROCEDURE W DIAG OF REHAB, AFTERCARE OR OTH CONTACT W HEALTH SERVICE </t>
  </si>
  <si>
    <t xml:space="preserve">REHABILITATION </t>
  </si>
  <si>
    <t xml:space="preserve">SIGNS, SYMPTOMS &amp; OTHER FACTORS INFLUENCING HEALTH STATUS </t>
  </si>
  <si>
    <t xml:space="preserve">OTHER AFTERCARE &amp; CONVALESCENCE </t>
  </si>
  <si>
    <t xml:space="preserve">NEONATAL AFTERCARE </t>
  </si>
  <si>
    <t xml:space="preserve">HIV W MULTIPLE MAJOR HIV RELATED CONDITIONS </t>
  </si>
  <si>
    <t xml:space="preserve">HIV W MAJOR HIV RELATED CONDITION </t>
  </si>
  <si>
    <t xml:space="preserve">HIV W MULTIPLE SIGNIFICANT HIV RELATED CONDITIONS </t>
  </si>
  <si>
    <t xml:space="preserve">HIV W ONE SIGNIF HIV COND OR W/O SIGNIF RELATED COND </t>
  </si>
  <si>
    <t xml:space="preserve">CRANIOTOMY FOR MULTIPLE SIGNIFICANT TRAUMA </t>
  </si>
  <si>
    <t xml:space="preserve">EXTENSIVE ABDOMINAL/THORACIC PROCEDURES FOR MULT SIGNIFICANT TRAUMA </t>
  </si>
  <si>
    <t xml:space="preserve">MUSCULOSKELETAL &amp; OTHER PROCEDURES FOR MULTIPLE SIGNIFICANT TRAUMA </t>
  </si>
  <si>
    <t xml:space="preserve">MULTIPLE SIGNIFICANT TRAUMA W/O O.R. PROCEDURE </t>
  </si>
  <si>
    <t>ADVENTIST HEALTH HANFORD</t>
  </si>
  <si>
    <t>ENCOMPASS HEALTH REHABILITATION HOSPITAL OF MODESTO</t>
  </si>
  <si>
    <t>ENCOMPASS HEALTH REHABILITATION HOSPITAL OF TUSTIN</t>
  </si>
  <si>
    <t>PROVIDENCE CEDARS-SINAI TARZANA MEDICAL CENTER</t>
  </si>
  <si>
    <t>SCRIPPS MERCY HOSPITAL</t>
  </si>
  <si>
    <t>SOUTHERN CALIFORNIA HOSPITAL AT HOLLYWOOD</t>
  </si>
  <si>
    <t>ENCOMPASS HEALTH REHABILITATION HOSPITAL OF MURRIETA</t>
  </si>
  <si>
    <t>KAISER FOUNDATION HOSPITAL - FONTANA</t>
  </si>
  <si>
    <t>KAISER FOUNDATION HOSPITAL - SAN DIEGO</t>
  </si>
  <si>
    <t>10. This calculator was developed by Department of Health Care Services for Medi-Cal DRG claiming estimates only.</t>
  </si>
  <si>
    <t>MERCY SOUTHWEST HOSPITAL</t>
  </si>
  <si>
    <t>HOAG HOSPITAL IRVINE</t>
  </si>
  <si>
    <t>4. Casemix relative weights reflect Hospital-Specific Relative Value (HSRV) relative weights V.38. All weights were re-centered for California and multiplied by the factor of 1.0419.</t>
  </si>
  <si>
    <t>8. Policy Adjustors A-D in Columns E-H are based on patient age and hospital designated NICU status. See Tab 5-Policy Adjustors.</t>
  </si>
  <si>
    <t>GOOD SAMARITAN HOSPITAL-LOS GATOS</t>
  </si>
  <si>
    <t>PALOMAR REHABILITATION INSTITUTE</t>
  </si>
  <si>
    <t>CALIFORNIA PACIFIC MEDICAL CENTER - VAN NESS CAMPUS</t>
  </si>
  <si>
    <t>1.4182</t>
  </si>
  <si>
    <t xml:space="preserve">PALMDALE REGIONAL MEDICAL CENTER       </t>
  </si>
  <si>
    <t xml:space="preserve">COALINGA REGIONAL MEDICAL CENTER </t>
  </si>
  <si>
    <t xml:space="preserve">AHMC SETON MEDICAL CENTER, LLC               </t>
  </si>
  <si>
    <t>AHMC SETON MEDICAL CENTER COASTSIDE</t>
  </si>
  <si>
    <t>SOUTHWEST HEALTHCARE SYSTEM-WILDOMAR</t>
  </si>
  <si>
    <t>BAKERSFIELD REHABILITATION HOSPITAL     (New Addition Effective 04/08/2022)</t>
  </si>
  <si>
    <t>HEALDSBURG HOSPITAL  (CHOW 01/01/2021)</t>
  </si>
  <si>
    <t>Press TAB to move to input areas. Press UP, DOWN, LEFT, or RIGHT ARROW in column A to read through the document” in the A1 cell.</t>
  </si>
  <si>
    <t xml:space="preserve">6. This calculator spreadsheet is intended to be helpful to users, but it cannot capture all the editing and pricing complexity of the Medi-Cal claims processing system. In cases of difference, the claims processing system is correct. </t>
  </si>
  <si>
    <t>9. This spreadsheet includes data obtained through the use of proprietary computer software created, owned and licensed by the 3M. All copyrights in and to the 3MTM All Patient Refined DRG (APR DRG) Software are owned by 3M. All rights reserved. 3M has no responsibility for the contents of this calculator.</t>
  </si>
  <si>
    <t>Designated NICU hospitals are certified by the California Children's Services program for neonatal surgery. Facilities with such a designation will have a higher neonate policy adjustor.</t>
  </si>
  <si>
    <t xml:space="preserve">Remote rural hospital as defined by DHCS. Must qualify as an OSHPD rural hospital and be at least 15 miles in driving distance from the nearest general acute care hospital that has at least a basic level emergency room. </t>
  </si>
  <si>
    <t>Wage index value times 0.9588. Annual changes in Medicare's wage index values are based on changes relative to the national average. The California Neutrality  Factor controls for changes between California and the rest of the U.S. while maintaining relative differences among wage areas within California.</t>
  </si>
  <si>
    <t>Subacute services for pediatric patients (i.e., admin day Level 2) are paid separately from the DRG payment method. This column shows the per diem rate for SFY 2021-22. These services are indicated by use of Revenue Code 190.</t>
  </si>
  <si>
    <t>Subacute services for adult patients (i.e., admin day Level 2) are paid separately from the DRG payment method. This column shows the per diem rate for SFY 2021-22. These services are indicated by use of Revenue Code 199.</t>
  </si>
  <si>
    <t>For each stay, the HSRV casemix relative weight is multiplied by policy adjustors to calculate the payment relative weight.</t>
  </si>
  <si>
    <t xml:space="preserve">There are several policy adjustors, and multiple policy adjustors may be applicable to a stay. </t>
  </si>
  <si>
    <t>The high acuity policy adjustor for adult stays applies to stays where the Medicaid Care Category associated with the APR-DRG is classified as Misc.</t>
  </si>
  <si>
    <t>Adult, Resp. Adult, Gastroent. Adult, or Circulatory Adult.</t>
  </si>
  <si>
    <t>The policy adjustor for adult stays is only applicable to Severity of Illness (SOI) 4; SOIs 1-3 effectively have a policy adjustor of 1.00.</t>
  </si>
  <si>
    <t>Whether the Designated NICU policy adjustor applies to those stays is determined by the hospital's status, which can be found on the Hospital Characteristics tab (Column E).</t>
  </si>
  <si>
    <t>Tab 3-DRG Table shows each of the four policy adjustor values that can be applied to an APR-DRG.</t>
  </si>
  <si>
    <t>Which policy adjustor values to use (A-D) is determined by patient age (greater than or equal to 21 or less than 21) and the hospital's Designated NICU status.</t>
  </si>
  <si>
    <t>If no adjustor is applied, the value is 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</si>
</sst>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5" formatCode="&quot;$&quot;#,##0_);\(&quot;$&quot;#,##0\)"/>
    <numFmt numFmtId="7" formatCode="&quot;$&quot;#,##0.00_);\(&quot;$&quot;#,##0.00\)"/>
    <numFmt numFmtId="41" formatCode="_(* #,##0_);_(* \(#,##0\);_(* &quot;-&quot;_);_(@_)"/>
    <numFmt numFmtId="44" formatCode="_(&quot;$&quot;* #,##0.00_);_(&quot;$&quot;* \(#,##0.00\);_(&quot;$&quot;* &quot;-&quot;??_);_(@_)"/>
    <numFmt numFmtId="43" formatCode="_(* #,##0.00_);_(* \(#,##0.00\);_(* &quot;-&quot;??_);_(@_)"/>
    <numFmt numFmtId="164" formatCode="&quot;$&quot;#,##0.00"/>
    <numFmt numFmtId="165" formatCode="_(* #,##0.0000_);_(* \(#,##0.0000\);_(* &quot;-&quot;??_);_(@_)"/>
    <numFmt numFmtId="166" formatCode="0.0_);[Red]\(0.0\)"/>
    <numFmt numFmtId="167" formatCode="&quot;$&quot;#,##0"/>
    <numFmt numFmtId="168" formatCode="0.0000"/>
    <numFmt numFmtId="169" formatCode="#,##0.0000_);\(#,##0.0000\)"/>
    <numFmt numFmtId="170" formatCode="[$-409]mmmm\ d\,\ yyyy;@"/>
    <numFmt numFmtId="171" formatCode="_(&quot;$&quot;* #,##0_);_(&quot;$&quot;* \(#,##0\);_(&quot;$&quot;* &quot;-&quot;??_);_(@_)"/>
    <numFmt numFmtId="172" formatCode="0.000%"/>
    <numFmt numFmtId="173" formatCode="0.00000"/>
    <numFmt numFmtId="174" formatCode="00000\-0000"/>
  </numFmts>
  <fonts count="139">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Arial"/>
      <family val="2"/>
    </font>
    <font>
      <sz val="11"/>
      <color indexed="8"/>
      <name val="Calibri"/>
      <family val="2"/>
    </font>
    <font>
      <sz val="10"/>
      <name val="Arial"/>
      <family val="2"/>
    </font>
    <font>
      <sz val="10"/>
      <color indexed="8"/>
      <name val="Arial"/>
      <family val="2"/>
    </font>
    <font>
      <sz val="8"/>
      <name val="Arial"/>
      <family val="2"/>
    </font>
    <font>
      <sz val="10"/>
      <name val="Arial"/>
      <family val="2"/>
    </font>
    <font>
      <sz val="10"/>
      <name val="Arial"/>
      <family val="2"/>
    </font>
    <font>
      <sz val="11"/>
      <color indexed="8"/>
      <name val="Arial Narrow"/>
      <family val="2"/>
    </font>
    <font>
      <b/>
      <sz val="10"/>
      <color indexed="9"/>
      <name val="Arial"/>
      <family val="2"/>
    </font>
    <font>
      <b/>
      <sz val="10"/>
      <name val="Arial"/>
      <family val="2"/>
    </font>
    <font>
      <sz val="10"/>
      <color indexed="9"/>
      <name val="Arial"/>
      <family val="2"/>
    </font>
    <font>
      <sz val="11"/>
      <color indexed="8"/>
      <name val="Arial"/>
      <family val="2"/>
    </font>
    <font>
      <u/>
      <sz val="10"/>
      <color indexed="12"/>
      <name val="Arial"/>
      <family val="2"/>
    </font>
    <font>
      <b/>
      <sz val="18"/>
      <color indexed="56"/>
      <name val="Cambria"/>
      <family val="2"/>
    </font>
    <font>
      <b/>
      <sz val="10"/>
      <color indexed="8"/>
      <name val="Arial"/>
      <family val="2"/>
    </font>
    <font>
      <sz val="10"/>
      <color indexed="8"/>
      <name val="Arial Narrow"/>
      <family val="2"/>
    </font>
    <font>
      <sz val="11"/>
      <color indexed="8"/>
      <name val="Arial"/>
      <family val="2"/>
    </font>
    <font>
      <sz val="11"/>
      <color indexed="8"/>
      <name val="Arial Narrow"/>
      <family val="2"/>
    </font>
    <font>
      <sz val="10"/>
      <color indexed="8"/>
      <name val="Arial"/>
      <family val="2"/>
    </font>
    <font>
      <sz val="11"/>
      <color indexed="8"/>
      <name val="Calibri"/>
      <family val="2"/>
    </font>
    <font>
      <sz val="11"/>
      <color indexed="8"/>
      <name val="Calibri"/>
      <family val="2"/>
    </font>
    <font>
      <sz val="10"/>
      <name val="Xerox Sans"/>
      <family val="3"/>
    </font>
    <font>
      <b/>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1"/>
      <color indexed="10"/>
      <name val="Calibri"/>
      <family val="2"/>
    </font>
    <font>
      <sz val="10"/>
      <name val="Arial"/>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sz val="10"/>
      <color indexed="10"/>
      <name val="Arial"/>
      <family val="2"/>
    </font>
    <font>
      <sz val="10"/>
      <name val="MS Sans Serif"/>
      <family val="2"/>
    </font>
    <font>
      <sz val="14"/>
      <name val="Arial"/>
      <family val="2"/>
    </font>
    <font>
      <i/>
      <sz val="10"/>
      <name val="Arial"/>
      <family val="2"/>
    </font>
    <font>
      <sz val="11"/>
      <color indexed="8"/>
      <name val="Arial"/>
      <family val="2"/>
    </font>
    <font>
      <sz val="11"/>
      <color indexed="8"/>
      <name val="Calibri"/>
      <family val="2"/>
    </font>
    <font>
      <sz val="10"/>
      <color indexed="8"/>
      <name val="Arial"/>
      <family val="2"/>
    </font>
    <font>
      <b/>
      <sz val="10"/>
      <color indexed="9"/>
      <name val="Arial"/>
      <family val="2"/>
    </font>
    <font>
      <b/>
      <sz val="10"/>
      <color indexed="8"/>
      <name val="Arial"/>
      <family val="2"/>
    </font>
    <font>
      <sz val="10"/>
      <color indexed="10"/>
      <name val="Arial"/>
      <family val="2"/>
    </font>
    <font>
      <sz val="10"/>
      <color indexed="17"/>
      <name val="Arial"/>
      <family val="2"/>
    </font>
    <font>
      <b/>
      <sz val="10"/>
      <color indexed="10"/>
      <name val="Arial"/>
      <family val="2"/>
    </font>
    <font>
      <b/>
      <sz val="14"/>
      <color indexed="9"/>
      <name val="Arial"/>
      <family val="2"/>
    </font>
    <font>
      <b/>
      <sz val="10"/>
      <color indexed="17"/>
      <name val="Arial"/>
      <family val="2"/>
    </font>
    <font>
      <sz val="12"/>
      <color indexed="8"/>
      <name val="Arial"/>
      <family val="2"/>
    </font>
    <font>
      <b/>
      <sz val="12"/>
      <color indexed="9"/>
      <name val="Arial"/>
      <family val="2"/>
    </font>
    <font>
      <sz val="12"/>
      <name val="Arial"/>
      <family val="2"/>
    </font>
    <font>
      <u/>
      <sz val="12"/>
      <name val="Arial"/>
      <family val="2"/>
    </font>
    <font>
      <i/>
      <sz val="12"/>
      <name val="Arial"/>
      <family val="2"/>
    </font>
    <font>
      <b/>
      <sz val="12"/>
      <name val="Arial"/>
      <family val="2"/>
    </font>
    <font>
      <b/>
      <i/>
      <sz val="12"/>
      <color indexed="9"/>
      <name val="Arial"/>
      <family val="2"/>
    </font>
    <font>
      <b/>
      <sz val="12"/>
      <color indexed="8"/>
      <name val="Arial"/>
      <family val="2"/>
    </font>
    <font>
      <b/>
      <i/>
      <sz val="12"/>
      <color indexed="8"/>
      <name val="Arial"/>
      <family val="2"/>
    </font>
    <font>
      <sz val="11"/>
      <color theme="1"/>
      <name val="Arial"/>
      <family val="2"/>
    </font>
    <font>
      <sz val="11"/>
      <color theme="1"/>
      <name val="Calibri"/>
      <family val="2"/>
      <scheme val="minor"/>
    </font>
    <font>
      <sz val="10"/>
      <color theme="1"/>
      <name val="Arial"/>
      <family val="2"/>
    </font>
    <font>
      <sz val="11"/>
      <color theme="0"/>
      <name val="Calibri"/>
      <family val="2"/>
      <scheme val="minor"/>
    </font>
    <font>
      <sz val="10"/>
      <color theme="0"/>
      <name val="Arial"/>
      <family val="2"/>
    </font>
    <font>
      <sz val="11"/>
      <color rgb="FF9C0006"/>
      <name val="Calibri"/>
      <family val="2"/>
      <scheme val="minor"/>
    </font>
    <font>
      <sz val="10"/>
      <color rgb="FF9C0006"/>
      <name val="Arial"/>
      <family val="2"/>
    </font>
    <font>
      <b/>
      <sz val="11"/>
      <color rgb="FFFA7D00"/>
      <name val="Calibri"/>
      <family val="2"/>
      <scheme val="minor"/>
    </font>
    <font>
      <b/>
      <sz val="10"/>
      <color rgb="FFFA7D00"/>
      <name val="Arial"/>
      <family val="2"/>
    </font>
    <font>
      <b/>
      <sz val="11"/>
      <color theme="0"/>
      <name val="Calibri"/>
      <family val="2"/>
      <scheme val="minor"/>
    </font>
    <font>
      <b/>
      <sz val="10"/>
      <color theme="0"/>
      <name val="Arial"/>
      <family val="2"/>
    </font>
    <font>
      <sz val="7"/>
      <color rgb="FF000000"/>
      <name val="Arial"/>
      <family val="2"/>
    </font>
    <font>
      <i/>
      <sz val="11"/>
      <color rgb="FF7F7F7F"/>
      <name val="Calibri"/>
      <family val="2"/>
      <scheme val="minor"/>
    </font>
    <font>
      <i/>
      <sz val="10"/>
      <color rgb="FF7F7F7F"/>
      <name val="Arial"/>
      <family val="2"/>
    </font>
    <font>
      <u/>
      <sz val="10"/>
      <color rgb="FF004488"/>
      <name val="Arial"/>
      <family val="2"/>
    </font>
    <font>
      <sz val="11"/>
      <color rgb="FF006100"/>
      <name val="Calibri"/>
      <family val="2"/>
      <scheme val="minor"/>
    </font>
    <font>
      <sz val="10"/>
      <color rgb="FF006100"/>
      <name val="Arial"/>
      <family val="2"/>
    </font>
    <font>
      <b/>
      <sz val="15"/>
      <color theme="3"/>
      <name val="Arial"/>
      <family val="2"/>
    </font>
    <font>
      <b/>
      <sz val="15"/>
      <color theme="3"/>
      <name val="Calibri"/>
      <family val="2"/>
      <scheme val="minor"/>
    </font>
    <font>
      <b/>
      <sz val="13"/>
      <color theme="3"/>
      <name val="Arial"/>
      <family val="2"/>
    </font>
    <font>
      <b/>
      <sz val="13"/>
      <color theme="3"/>
      <name val="Calibri"/>
      <family val="2"/>
      <scheme val="minor"/>
    </font>
    <font>
      <b/>
      <sz val="11"/>
      <color theme="3"/>
      <name val="Arial"/>
      <family val="2"/>
    </font>
    <font>
      <b/>
      <sz val="11"/>
      <color theme="3"/>
      <name val="Calibri"/>
      <family val="2"/>
      <scheme val="minor"/>
    </font>
    <font>
      <u/>
      <sz val="11"/>
      <color theme="10"/>
      <name val="Calibri"/>
      <family val="2"/>
    </font>
    <font>
      <u/>
      <sz val="10"/>
      <color rgb="FF0066AA"/>
      <name val="Arial"/>
      <family val="2"/>
    </font>
    <font>
      <u/>
      <sz val="12.1"/>
      <color theme="10"/>
      <name val="Calibri"/>
      <family val="2"/>
    </font>
    <font>
      <sz val="11"/>
      <color rgb="FF3F3F76"/>
      <name val="Calibri"/>
      <family val="2"/>
      <scheme val="minor"/>
    </font>
    <font>
      <sz val="10"/>
      <color rgb="FF3F3F76"/>
      <name val="Arial"/>
      <family val="2"/>
    </font>
    <font>
      <sz val="11"/>
      <color rgb="FFFA7D00"/>
      <name val="Calibri"/>
      <family val="2"/>
      <scheme val="minor"/>
    </font>
    <font>
      <sz val="10"/>
      <color rgb="FFFA7D00"/>
      <name val="Arial"/>
      <family val="2"/>
    </font>
    <font>
      <sz val="11"/>
      <color rgb="FF9C6500"/>
      <name val="Calibri"/>
      <family val="2"/>
      <scheme val="minor"/>
    </font>
    <font>
      <sz val="10"/>
      <color rgb="FF9C6500"/>
      <name val="Arial"/>
      <family val="2"/>
    </font>
    <font>
      <sz val="10"/>
      <color theme="1"/>
      <name val="Arial Narrow"/>
      <family val="2"/>
    </font>
    <font>
      <sz val="11"/>
      <color theme="1"/>
      <name val="Arial Narrow"/>
      <family val="2"/>
    </font>
    <font>
      <sz val="12"/>
      <color theme="1"/>
      <name val="Arial"/>
      <family val="2"/>
    </font>
    <font>
      <b/>
      <sz val="11"/>
      <color rgb="FF3F3F3F"/>
      <name val="Calibri"/>
      <family val="2"/>
      <scheme val="minor"/>
    </font>
    <font>
      <b/>
      <sz val="10"/>
      <color rgb="FF3F3F3F"/>
      <name val="Arial"/>
      <family val="2"/>
    </font>
    <font>
      <b/>
      <sz val="18"/>
      <color theme="3"/>
      <name val="Cambria"/>
      <family val="2"/>
      <scheme val="major"/>
    </font>
    <font>
      <b/>
      <sz val="11"/>
      <color theme="1"/>
      <name val="Calibri"/>
      <family val="2"/>
      <scheme val="minor"/>
    </font>
    <font>
      <b/>
      <sz val="10"/>
      <color theme="1"/>
      <name val="Arial"/>
      <family val="2"/>
    </font>
    <font>
      <sz val="11"/>
      <color rgb="FFFF0000"/>
      <name val="Calibri"/>
      <family val="2"/>
      <scheme val="minor"/>
    </font>
    <font>
      <sz val="10"/>
      <color rgb="FFFF0000"/>
      <name val="Arial"/>
      <family val="2"/>
    </font>
    <font>
      <b/>
      <sz val="20"/>
      <color theme="0"/>
      <name val="Arial"/>
      <family val="2"/>
    </font>
    <font>
      <b/>
      <sz val="12"/>
      <color theme="0"/>
      <name val="Arial"/>
      <family val="2"/>
    </font>
    <font>
      <b/>
      <i/>
      <sz val="12"/>
      <color theme="0"/>
      <name val="Arial"/>
      <family val="2"/>
    </font>
    <font>
      <sz val="10"/>
      <name val="Arial Narrow"/>
      <family val="2"/>
    </font>
    <font>
      <sz val="7"/>
      <color indexed="8"/>
      <name val="Arial"/>
      <family val="2"/>
    </font>
    <font>
      <u/>
      <sz val="11"/>
      <color indexed="12"/>
      <name val="Calibri"/>
      <family val="2"/>
    </font>
    <font>
      <u/>
      <sz val="12"/>
      <color indexed="12"/>
      <name val="Times New Roman"/>
      <family val="1"/>
    </font>
    <font>
      <b/>
      <sz val="10"/>
      <name val="Times New Roman"/>
      <family val="1"/>
    </font>
    <font>
      <sz val="12"/>
      <color indexed="10"/>
      <name val="Arial"/>
      <family val="2"/>
    </font>
    <font>
      <sz val="12"/>
      <color rgb="FF000000"/>
      <name val="Arial"/>
      <family val="2"/>
    </font>
    <font>
      <sz val="12"/>
      <color theme="0"/>
      <name val="Arial"/>
      <family val="2"/>
    </font>
    <font>
      <sz val="12"/>
      <color theme="1"/>
      <name val="Arial"/>
      <family val="2"/>
    </font>
    <font>
      <sz val="12"/>
      <color rgb="FF000000"/>
      <name val="Arial"/>
      <family val="2"/>
    </font>
    <font>
      <sz val="12"/>
      <color theme="1"/>
      <name val="Arial"/>
      <family val="2"/>
    </font>
    <font>
      <b/>
      <sz val="12"/>
      <color theme="0" tint="-0.14999847407452621"/>
      <name val="Arial"/>
      <family val="2"/>
    </font>
    <font>
      <sz val="12"/>
      <color theme="1"/>
      <name val="Arial"/>
      <family val="2"/>
    </font>
    <font>
      <sz val="12"/>
      <color rgb="FF000000"/>
      <name val="Arial"/>
      <family val="2"/>
    </font>
    <font>
      <sz val="12"/>
      <color theme="1"/>
      <name val="Arial"/>
      <family val="2"/>
    </font>
    <font>
      <sz val="12"/>
      <color rgb="FF000000"/>
      <name val="Arial"/>
      <family val="2"/>
    </font>
    <font>
      <b/>
      <i/>
      <sz val="12"/>
      <name val="Arial"/>
      <family val="2"/>
    </font>
  </fonts>
  <fills count="6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17305A"/>
        <bgColor indexed="64"/>
      </patternFill>
    </fill>
    <fill>
      <patternFill patternType="solid">
        <fgColor rgb="FF17315A"/>
        <bgColor indexed="64"/>
      </patternFill>
    </fill>
    <fill>
      <patternFill patternType="solid">
        <fgColor rgb="FF17315A"/>
        <bgColor indexed="0"/>
      </patternFill>
    </fill>
    <fill>
      <patternFill patternType="solid">
        <fgColor rgb="FFE47225"/>
        <bgColor indexed="64"/>
      </patternFill>
    </fill>
    <fill>
      <patternFill patternType="solid">
        <fgColor rgb="FFF9A71C"/>
        <bgColor indexed="64"/>
      </patternFill>
    </fill>
    <fill>
      <patternFill patternType="solid">
        <fgColor rgb="FFE47225"/>
        <bgColor indexed="31"/>
      </patternFill>
    </fill>
  </fills>
  <borders count="5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bottom/>
      <diagonal/>
    </border>
    <border>
      <left/>
      <right/>
      <top/>
      <bottom style="thin">
        <color indexed="9"/>
      </bottom>
      <diagonal/>
    </border>
    <border>
      <left/>
      <right style="thin">
        <color indexed="64"/>
      </right>
      <top/>
      <bottom style="thin">
        <color indexed="9"/>
      </bottom>
      <diagonal/>
    </border>
    <border>
      <left/>
      <right/>
      <top/>
      <bottom style="thin">
        <color indexed="64"/>
      </bottom>
      <diagonal/>
    </border>
    <border>
      <left/>
      <right style="thin">
        <color indexed="64"/>
      </right>
      <top/>
      <bottom style="thin">
        <color indexed="64"/>
      </bottom>
      <diagonal/>
    </border>
    <border>
      <left/>
      <right/>
      <top style="thin">
        <color indexed="9"/>
      </top>
      <bottom/>
      <diagonal/>
    </border>
    <border>
      <left/>
      <right/>
      <top style="thin">
        <color indexed="9"/>
      </top>
      <bottom style="thin">
        <color indexed="9"/>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5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7053AA"/>
      </left>
      <right style="thin">
        <color rgb="FF7053AA"/>
      </right>
      <top style="thin">
        <color rgb="FF7053AA"/>
      </top>
      <bottom style="medium">
        <color rgb="FF7053AA"/>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style="thin">
        <color rgb="FF7053AA"/>
      </right>
      <top/>
      <bottom/>
      <diagonal/>
    </border>
    <border>
      <left/>
      <right/>
      <top style="thin">
        <color theme="4"/>
      </top>
      <bottom style="double">
        <color theme="4"/>
      </bottom>
      <diagonal/>
    </border>
    <border>
      <left/>
      <right style="medium">
        <color rgb="FF55585A"/>
      </right>
      <top/>
      <bottom/>
      <diagonal/>
    </border>
    <border>
      <left/>
      <right/>
      <top/>
      <bottom style="medium">
        <color rgb="FF55585A"/>
      </bottom>
      <diagonal/>
    </border>
    <border>
      <left/>
      <right style="medium">
        <color rgb="FF55585A"/>
      </right>
      <top/>
      <bottom style="medium">
        <color rgb="FF55585A"/>
      </bottom>
      <diagonal/>
    </border>
    <border>
      <left style="thin">
        <color indexed="54"/>
      </left>
      <right style="thin">
        <color indexed="54"/>
      </right>
      <top style="thin">
        <color indexed="54"/>
      </top>
      <bottom style="medium">
        <color indexed="54"/>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9"/>
      </left>
      <right style="thin">
        <color indexed="64"/>
      </right>
      <top/>
      <bottom style="thin">
        <color indexed="9"/>
      </bottom>
      <diagonal/>
    </border>
    <border>
      <left/>
      <right style="thin">
        <color indexed="64"/>
      </right>
      <top style="thin">
        <color indexed="9"/>
      </top>
      <bottom/>
      <diagonal/>
    </border>
    <border>
      <left/>
      <right style="thin">
        <color indexed="64"/>
      </right>
      <top style="thin">
        <color indexed="9"/>
      </top>
      <bottom style="thin">
        <color indexed="9"/>
      </bottom>
      <diagonal/>
    </border>
    <border>
      <left style="thin">
        <color indexed="64"/>
      </left>
      <right/>
      <top/>
      <bottom style="thin">
        <color indexed="64"/>
      </bottom>
      <diagonal/>
    </border>
    <border>
      <left style="thin">
        <color indexed="64"/>
      </left>
      <right/>
      <top/>
      <bottom style="thin">
        <color indexed="54"/>
      </bottom>
      <diagonal/>
    </border>
    <border>
      <left style="thin">
        <color indexed="64"/>
      </left>
      <right style="thin">
        <color indexed="9"/>
      </right>
      <top/>
      <bottom style="thin">
        <color indexed="9"/>
      </bottom>
      <diagonal/>
    </border>
    <border>
      <left style="thin">
        <color indexed="64"/>
      </left>
      <right/>
      <top style="thin">
        <color indexed="9"/>
      </top>
      <bottom/>
      <diagonal/>
    </border>
    <border>
      <left style="thin">
        <color indexed="64"/>
      </left>
      <right/>
      <top/>
      <bottom style="thin">
        <color indexed="9"/>
      </bottom>
      <diagonal/>
    </border>
    <border>
      <left style="thin">
        <color indexed="64"/>
      </left>
      <right/>
      <top style="thin">
        <color indexed="9"/>
      </top>
      <bottom style="thin">
        <color indexed="9"/>
      </bottom>
      <diagonal/>
    </border>
    <border>
      <left style="thin">
        <color indexed="64"/>
      </left>
      <right/>
      <top style="thin">
        <color indexed="54"/>
      </top>
      <bottom/>
      <diagonal/>
    </border>
    <border>
      <left style="thin">
        <color theme="0"/>
      </left>
      <right style="thin">
        <color theme="0"/>
      </right>
      <top style="thin">
        <color indexed="64"/>
      </top>
      <bottom/>
      <diagonal/>
    </border>
    <border>
      <left style="thin">
        <color indexed="54"/>
      </left>
      <right/>
      <top style="thin">
        <color indexed="54"/>
      </top>
      <bottom/>
      <diagonal/>
    </border>
  </borders>
  <cellStyleXfs count="64442">
    <xf numFmtId="0" fontId="0" fillId="0" borderId="0"/>
    <xf numFmtId="0" fontId="25" fillId="2" borderId="0" applyNumberFormat="0" applyBorder="0" applyAlignment="0" applyProtection="0"/>
    <xf numFmtId="0" fontId="78" fillId="25" borderId="0" applyNumberFormat="0" applyBorder="0" applyAlignment="0" applyProtection="0"/>
    <xf numFmtId="0" fontId="79" fillId="25" borderId="0" applyNumberFormat="0" applyBorder="0" applyAlignment="0" applyProtection="0"/>
    <xf numFmtId="0" fontId="24"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25" fillId="2" borderId="0" applyNumberFormat="0" applyBorder="0" applyAlignment="0" applyProtection="0"/>
    <xf numFmtId="0" fontId="24"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8" fillId="2" borderId="0" applyNumberFormat="0" applyBorder="0" applyAlignment="0" applyProtection="0"/>
    <xf numFmtId="0" fontId="25" fillId="3" borderId="0" applyNumberFormat="0" applyBorder="0" applyAlignment="0" applyProtection="0"/>
    <xf numFmtId="0" fontId="78" fillId="26" borderId="0" applyNumberFormat="0" applyBorder="0" applyAlignment="0" applyProtection="0"/>
    <xf numFmtId="0" fontId="79" fillId="26" borderId="0" applyNumberFormat="0" applyBorder="0" applyAlignment="0" applyProtection="0"/>
    <xf numFmtId="0" fontId="24"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25" fillId="3" borderId="0" applyNumberFormat="0" applyBorder="0" applyAlignment="0" applyProtection="0"/>
    <xf numFmtId="0" fontId="24"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8" fillId="3" borderId="0" applyNumberFormat="0" applyBorder="0" applyAlignment="0" applyProtection="0"/>
    <xf numFmtId="0" fontId="25" fillId="4" borderId="0" applyNumberFormat="0" applyBorder="0" applyAlignment="0" applyProtection="0"/>
    <xf numFmtId="0" fontId="78" fillId="27" borderId="0" applyNumberFormat="0" applyBorder="0" applyAlignment="0" applyProtection="0"/>
    <xf numFmtId="0" fontId="79" fillId="27" borderId="0" applyNumberFormat="0" applyBorder="0" applyAlignment="0" applyProtection="0"/>
    <xf numFmtId="0" fontId="24"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25" fillId="4" borderId="0" applyNumberFormat="0" applyBorder="0" applyAlignment="0" applyProtection="0"/>
    <xf numFmtId="0" fontId="24"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8" fillId="4" borderId="0" applyNumberFormat="0" applyBorder="0" applyAlignment="0" applyProtection="0"/>
    <xf numFmtId="0" fontId="25" fillId="5" borderId="0" applyNumberFormat="0" applyBorder="0" applyAlignment="0" applyProtection="0"/>
    <xf numFmtId="0" fontId="78" fillId="28" borderId="0" applyNumberFormat="0" applyBorder="0" applyAlignment="0" applyProtection="0"/>
    <xf numFmtId="0" fontId="79" fillId="28" borderId="0" applyNumberFormat="0" applyBorder="0" applyAlignment="0" applyProtection="0"/>
    <xf numFmtId="0" fontId="24"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25" fillId="5" borderId="0" applyNumberFormat="0" applyBorder="0" applyAlignment="0" applyProtection="0"/>
    <xf numFmtId="0" fontId="24"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8" fillId="5" borderId="0" applyNumberFormat="0" applyBorder="0" applyAlignment="0" applyProtection="0"/>
    <xf numFmtId="0" fontId="78" fillId="28" borderId="0" applyNumberFormat="0" applyBorder="0" applyAlignment="0" applyProtection="0"/>
    <xf numFmtId="0" fontId="25" fillId="6" borderId="0" applyNumberFormat="0" applyBorder="0" applyAlignment="0" applyProtection="0"/>
    <xf numFmtId="0" fontId="78" fillId="29" borderId="0" applyNumberFormat="0" applyBorder="0" applyAlignment="0" applyProtection="0"/>
    <xf numFmtId="0" fontId="79" fillId="29" borderId="0" applyNumberFormat="0" applyBorder="0" applyAlignment="0" applyProtection="0"/>
    <xf numFmtId="0" fontId="24"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25" fillId="6" borderId="0" applyNumberFormat="0" applyBorder="0" applyAlignment="0" applyProtection="0"/>
    <xf numFmtId="0" fontId="24"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8" fillId="6" borderId="0" applyNumberFormat="0" applyBorder="0" applyAlignment="0" applyProtection="0"/>
    <xf numFmtId="0" fontId="25" fillId="7" borderId="0" applyNumberFormat="0" applyBorder="0" applyAlignment="0" applyProtection="0"/>
    <xf numFmtId="0" fontId="78" fillId="30" borderId="0" applyNumberFormat="0" applyBorder="0" applyAlignment="0" applyProtection="0"/>
    <xf numFmtId="0" fontId="79" fillId="30" borderId="0" applyNumberFormat="0" applyBorder="0" applyAlignment="0" applyProtection="0"/>
    <xf numFmtId="0" fontId="24"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25" fillId="7" borderId="0" applyNumberFormat="0" applyBorder="0" applyAlignment="0" applyProtection="0"/>
    <xf numFmtId="0" fontId="24"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8" fillId="7" borderId="0" applyNumberFormat="0" applyBorder="0" applyAlignment="0" applyProtection="0"/>
    <xf numFmtId="0" fontId="25" fillId="8" borderId="0" applyNumberFormat="0" applyBorder="0" applyAlignment="0" applyProtection="0"/>
    <xf numFmtId="0" fontId="78" fillId="31" borderId="0" applyNumberFormat="0" applyBorder="0" applyAlignment="0" applyProtection="0"/>
    <xf numFmtId="0" fontId="79" fillId="31" borderId="0" applyNumberFormat="0" applyBorder="0" applyAlignment="0" applyProtection="0"/>
    <xf numFmtId="0" fontId="24"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25" fillId="8" borderId="0" applyNumberFormat="0" applyBorder="0" applyAlignment="0" applyProtection="0"/>
    <xf numFmtId="0" fontId="24"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8" fillId="8" borderId="0" applyNumberFormat="0" applyBorder="0" applyAlignment="0" applyProtection="0"/>
    <xf numFmtId="0" fontId="25" fillId="9" borderId="0" applyNumberFormat="0" applyBorder="0" applyAlignment="0" applyProtection="0"/>
    <xf numFmtId="0" fontId="78" fillId="32" borderId="0" applyNumberFormat="0" applyBorder="0" applyAlignment="0" applyProtection="0"/>
    <xf numFmtId="0" fontId="79" fillId="32" borderId="0" applyNumberFormat="0" applyBorder="0" applyAlignment="0" applyProtection="0"/>
    <xf numFmtId="0" fontId="24"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25" fillId="9" borderId="0" applyNumberFormat="0" applyBorder="0" applyAlignment="0" applyProtection="0"/>
    <xf numFmtId="0" fontId="24"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8" fillId="9" borderId="0" applyNumberFormat="0" applyBorder="0" applyAlignment="0" applyProtection="0"/>
    <xf numFmtId="0" fontId="25" fillId="10" borderId="0" applyNumberFormat="0" applyBorder="0" applyAlignment="0" applyProtection="0"/>
    <xf numFmtId="0" fontId="78" fillId="33" borderId="0" applyNumberFormat="0" applyBorder="0" applyAlignment="0" applyProtection="0"/>
    <xf numFmtId="0" fontId="79" fillId="33" borderId="0" applyNumberFormat="0" applyBorder="0" applyAlignment="0" applyProtection="0"/>
    <xf numFmtId="0" fontId="24"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25" fillId="10" borderId="0" applyNumberFormat="0" applyBorder="0" applyAlignment="0" applyProtection="0"/>
    <xf numFmtId="0" fontId="24"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8" fillId="10" borderId="0" applyNumberFormat="0" applyBorder="0" applyAlignment="0" applyProtection="0"/>
    <xf numFmtId="0" fontId="25" fillId="5" borderId="0" applyNumberFormat="0" applyBorder="0" applyAlignment="0" applyProtection="0"/>
    <xf numFmtId="0" fontId="78" fillId="34" borderId="0" applyNumberFormat="0" applyBorder="0" applyAlignment="0" applyProtection="0"/>
    <xf numFmtId="0" fontId="79" fillId="34" borderId="0" applyNumberFormat="0" applyBorder="0" applyAlignment="0" applyProtection="0"/>
    <xf numFmtId="0" fontId="24"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25" fillId="5" borderId="0" applyNumberFormat="0" applyBorder="0" applyAlignment="0" applyProtection="0"/>
    <xf numFmtId="0" fontId="24"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8" fillId="5" borderId="0" applyNumberFormat="0" applyBorder="0" applyAlignment="0" applyProtection="0"/>
    <xf numFmtId="0" fontId="25" fillId="8" borderId="0" applyNumberFormat="0" applyBorder="0" applyAlignment="0" applyProtection="0"/>
    <xf numFmtId="0" fontId="78" fillId="35" borderId="0" applyNumberFormat="0" applyBorder="0" applyAlignment="0" applyProtection="0"/>
    <xf numFmtId="0" fontId="79" fillId="35" borderId="0" applyNumberFormat="0" applyBorder="0" applyAlignment="0" applyProtection="0"/>
    <xf numFmtId="0" fontId="24"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25" fillId="8" borderId="0" applyNumberFormat="0" applyBorder="0" applyAlignment="0" applyProtection="0"/>
    <xf numFmtId="0" fontId="24"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8" fillId="8" borderId="0" applyNumberFormat="0" applyBorder="0" applyAlignment="0" applyProtection="0"/>
    <xf numFmtId="0" fontId="25" fillId="11" borderId="0" applyNumberFormat="0" applyBorder="0" applyAlignment="0" applyProtection="0"/>
    <xf numFmtId="0" fontId="78" fillId="36" borderId="0" applyNumberFormat="0" applyBorder="0" applyAlignment="0" applyProtection="0"/>
    <xf numFmtId="0" fontId="79" fillId="36" borderId="0" applyNumberFormat="0" applyBorder="0" applyAlignment="0" applyProtection="0"/>
    <xf numFmtId="0" fontId="24"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25" fillId="11" borderId="0" applyNumberFormat="0" applyBorder="0" applyAlignment="0" applyProtection="0"/>
    <xf numFmtId="0" fontId="24"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8" fillId="11" borderId="0" applyNumberFormat="0" applyBorder="0" applyAlignment="0" applyProtection="0"/>
    <xf numFmtId="0" fontId="28" fillId="12" borderId="0" applyNumberFormat="0" applyBorder="0" applyAlignment="0" applyProtection="0"/>
    <xf numFmtId="0" fontId="80" fillId="37" borderId="0" applyNumberFormat="0" applyBorder="0" applyAlignment="0" applyProtection="0"/>
    <xf numFmtId="0" fontId="81" fillId="37" borderId="0" applyNumberFormat="0" applyBorder="0" applyAlignment="0" applyProtection="0"/>
    <xf numFmtId="0" fontId="28" fillId="12" borderId="0" applyNumberFormat="0" applyBorder="0" applyAlignment="0" applyProtection="0"/>
    <xf numFmtId="0" fontId="15" fillId="12" borderId="0" applyNumberFormat="0" applyBorder="0" applyAlignment="0" applyProtection="0"/>
    <xf numFmtId="0" fontId="28" fillId="9" borderId="0" applyNumberFormat="0" applyBorder="0" applyAlignment="0" applyProtection="0"/>
    <xf numFmtId="0" fontId="80" fillId="38" borderId="0" applyNumberFormat="0" applyBorder="0" applyAlignment="0" applyProtection="0"/>
    <xf numFmtId="0" fontId="81" fillId="38" borderId="0" applyNumberFormat="0" applyBorder="0" applyAlignment="0" applyProtection="0"/>
    <xf numFmtId="0" fontId="28" fillId="9" borderId="0" applyNumberFormat="0" applyBorder="0" applyAlignment="0" applyProtection="0"/>
    <xf numFmtId="0" fontId="15" fillId="9" borderId="0" applyNumberFormat="0" applyBorder="0" applyAlignment="0" applyProtection="0"/>
    <xf numFmtId="0" fontId="28" fillId="10" borderId="0" applyNumberFormat="0" applyBorder="0" applyAlignment="0" applyProtection="0"/>
    <xf numFmtId="0" fontId="80" fillId="39" borderId="0" applyNumberFormat="0" applyBorder="0" applyAlignment="0" applyProtection="0"/>
    <xf numFmtId="0" fontId="81" fillId="39" borderId="0" applyNumberFormat="0" applyBorder="0" applyAlignment="0" applyProtection="0"/>
    <xf numFmtId="0" fontId="28" fillId="10" borderId="0" applyNumberFormat="0" applyBorder="0" applyAlignment="0" applyProtection="0"/>
    <xf numFmtId="0" fontId="15" fillId="10" borderId="0" applyNumberFormat="0" applyBorder="0" applyAlignment="0" applyProtection="0"/>
    <xf numFmtId="0" fontId="28" fillId="13" borderId="0" applyNumberFormat="0" applyBorder="0" applyAlignment="0" applyProtection="0"/>
    <xf numFmtId="0" fontId="80" fillId="40" borderId="0" applyNumberFormat="0" applyBorder="0" applyAlignment="0" applyProtection="0"/>
    <xf numFmtId="0" fontId="81" fillId="40" borderId="0" applyNumberFormat="0" applyBorder="0" applyAlignment="0" applyProtection="0"/>
    <xf numFmtId="0" fontId="28" fillId="13" borderId="0" applyNumberFormat="0" applyBorder="0" applyAlignment="0" applyProtection="0"/>
    <xf numFmtId="0" fontId="15" fillId="13" borderId="0" applyNumberFormat="0" applyBorder="0" applyAlignment="0" applyProtection="0"/>
    <xf numFmtId="0" fontId="28" fillId="14" borderId="0" applyNumberFormat="0" applyBorder="0" applyAlignment="0" applyProtection="0"/>
    <xf numFmtId="0" fontId="80" fillId="41" borderId="0" applyNumberFormat="0" applyBorder="0" applyAlignment="0" applyProtection="0"/>
    <xf numFmtId="0" fontId="81" fillId="41" borderId="0" applyNumberFormat="0" applyBorder="0" applyAlignment="0" applyProtection="0"/>
    <xf numFmtId="0" fontId="28" fillId="14" borderId="0" applyNumberFormat="0" applyBorder="0" applyAlignment="0" applyProtection="0"/>
    <xf numFmtId="0" fontId="15" fillId="14" borderId="0" applyNumberFormat="0" applyBorder="0" applyAlignment="0" applyProtection="0"/>
    <xf numFmtId="0" fontId="28" fillId="15" borderId="0" applyNumberFormat="0" applyBorder="0" applyAlignment="0" applyProtection="0"/>
    <xf numFmtId="0" fontId="80" fillId="42" borderId="0" applyNumberFormat="0" applyBorder="0" applyAlignment="0" applyProtection="0"/>
    <xf numFmtId="0" fontId="81" fillId="42" borderId="0" applyNumberFormat="0" applyBorder="0" applyAlignment="0" applyProtection="0"/>
    <xf numFmtId="0" fontId="28" fillId="15" borderId="0" applyNumberFormat="0" applyBorder="0" applyAlignment="0" applyProtection="0"/>
    <xf numFmtId="0" fontId="15" fillId="15" borderId="0" applyNumberFormat="0" applyBorder="0" applyAlignment="0" applyProtection="0"/>
    <xf numFmtId="0" fontId="28" fillId="16" borderId="0" applyNumberFormat="0" applyBorder="0" applyAlignment="0" applyProtection="0"/>
    <xf numFmtId="0" fontId="80" fillId="43" borderId="0" applyNumberFormat="0" applyBorder="0" applyAlignment="0" applyProtection="0"/>
    <xf numFmtId="0" fontId="81" fillId="43" borderId="0" applyNumberFormat="0" applyBorder="0" applyAlignment="0" applyProtection="0"/>
    <xf numFmtId="0" fontId="28" fillId="16" borderId="0" applyNumberFormat="0" applyBorder="0" applyAlignment="0" applyProtection="0"/>
    <xf numFmtId="0" fontId="15" fillId="16" borderId="0" applyNumberFormat="0" applyBorder="0" applyAlignment="0" applyProtection="0"/>
    <xf numFmtId="0" fontId="28" fillId="17" borderId="0" applyNumberFormat="0" applyBorder="0" applyAlignment="0" applyProtection="0"/>
    <xf numFmtId="0" fontId="80" fillId="44" borderId="0" applyNumberFormat="0" applyBorder="0" applyAlignment="0" applyProtection="0"/>
    <xf numFmtId="0" fontId="81" fillId="44" borderId="0" applyNumberFormat="0" applyBorder="0" applyAlignment="0" applyProtection="0"/>
    <xf numFmtId="0" fontId="28" fillId="17" borderId="0" applyNumberFormat="0" applyBorder="0" applyAlignment="0" applyProtection="0"/>
    <xf numFmtId="0" fontId="15" fillId="17" borderId="0" applyNumberFormat="0" applyBorder="0" applyAlignment="0" applyProtection="0"/>
    <xf numFmtId="0" fontId="28" fillId="18" borderId="0" applyNumberFormat="0" applyBorder="0" applyAlignment="0" applyProtection="0"/>
    <xf numFmtId="0" fontId="80" fillId="45" borderId="0" applyNumberFormat="0" applyBorder="0" applyAlignment="0" applyProtection="0"/>
    <xf numFmtId="0" fontId="81" fillId="45" borderId="0" applyNumberFormat="0" applyBorder="0" applyAlignment="0" applyProtection="0"/>
    <xf numFmtId="0" fontId="28" fillId="18" borderId="0" applyNumberFormat="0" applyBorder="0" applyAlignment="0" applyProtection="0"/>
    <xf numFmtId="0" fontId="15" fillId="18" borderId="0" applyNumberFormat="0" applyBorder="0" applyAlignment="0" applyProtection="0"/>
    <xf numFmtId="0" fontId="28" fillId="13" borderId="0" applyNumberFormat="0" applyBorder="0" applyAlignment="0" applyProtection="0"/>
    <xf numFmtId="0" fontId="80" fillId="46" borderId="0" applyNumberFormat="0" applyBorder="0" applyAlignment="0" applyProtection="0"/>
    <xf numFmtId="0" fontId="81" fillId="46" borderId="0" applyNumberFormat="0" applyBorder="0" applyAlignment="0" applyProtection="0"/>
    <xf numFmtId="0" fontId="28" fillId="13" borderId="0" applyNumberFormat="0" applyBorder="0" applyAlignment="0" applyProtection="0"/>
    <xf numFmtId="0" fontId="15" fillId="13" borderId="0" applyNumberFormat="0" applyBorder="0" applyAlignment="0" applyProtection="0"/>
    <xf numFmtId="0" fontId="80" fillId="46" borderId="0" applyNumberFormat="0" applyBorder="0" applyAlignment="0" applyProtection="0"/>
    <xf numFmtId="0" fontId="28" fillId="14" borderId="0" applyNumberFormat="0" applyBorder="0" applyAlignment="0" applyProtection="0"/>
    <xf numFmtId="0" fontId="80" fillId="47" borderId="0" applyNumberFormat="0" applyBorder="0" applyAlignment="0" applyProtection="0"/>
    <xf numFmtId="0" fontId="81" fillId="47" borderId="0" applyNumberFormat="0" applyBorder="0" applyAlignment="0" applyProtection="0"/>
    <xf numFmtId="0" fontId="28" fillId="14" borderId="0" applyNumberFormat="0" applyBorder="0" applyAlignment="0" applyProtection="0"/>
    <xf numFmtId="0" fontId="15" fillId="14" borderId="0" applyNumberFormat="0" applyBorder="0" applyAlignment="0" applyProtection="0"/>
    <xf numFmtId="0" fontId="28" fillId="19" borderId="0" applyNumberFormat="0" applyBorder="0" applyAlignment="0" applyProtection="0"/>
    <xf numFmtId="0" fontId="80" fillId="48" borderId="0" applyNumberFormat="0" applyBorder="0" applyAlignment="0" applyProtection="0"/>
    <xf numFmtId="0" fontId="81" fillId="48" borderId="0" applyNumberFormat="0" applyBorder="0" applyAlignment="0" applyProtection="0"/>
    <xf numFmtId="0" fontId="28" fillId="19" borderId="0" applyNumberFormat="0" applyBorder="0" applyAlignment="0" applyProtection="0"/>
    <xf numFmtId="0" fontId="15" fillId="19" borderId="0" applyNumberFormat="0" applyBorder="0" applyAlignment="0" applyProtection="0"/>
    <xf numFmtId="0" fontId="29" fillId="3" borderId="0" applyNumberFormat="0" applyBorder="0" applyAlignment="0" applyProtection="0"/>
    <xf numFmtId="0" fontId="82" fillId="49" borderId="0" applyNumberFormat="0" applyBorder="0" applyAlignment="0" applyProtection="0"/>
    <xf numFmtId="0" fontId="83" fillId="49" borderId="0" applyNumberFormat="0" applyBorder="0" applyAlignment="0" applyProtection="0"/>
    <xf numFmtId="0" fontId="29" fillId="3" borderId="0" applyNumberFormat="0" applyBorder="0" applyAlignment="0" applyProtection="0"/>
    <xf numFmtId="0" fontId="43" fillId="3" borderId="0" applyNumberFormat="0" applyBorder="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84" fillId="50" borderId="25" applyNumberFormat="0" applyAlignment="0" applyProtection="0"/>
    <xf numFmtId="0" fontId="85" fillId="50" borderId="25"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44" fillId="20" borderId="1" applyNumberFormat="0" applyAlignment="0" applyProtection="0"/>
    <xf numFmtId="0" fontId="44" fillId="20" borderId="1" applyNumberFormat="0" applyAlignment="0" applyProtection="0"/>
    <xf numFmtId="0" fontId="44" fillId="20" borderId="1" applyNumberFormat="0" applyAlignment="0" applyProtection="0"/>
    <xf numFmtId="0" fontId="31" fillId="21" borderId="2" applyNumberFormat="0" applyAlignment="0" applyProtection="0"/>
    <xf numFmtId="0" fontId="86" fillId="51" borderId="26" applyNumberFormat="0" applyAlignment="0" applyProtection="0"/>
    <xf numFmtId="0" fontId="87" fillId="51" borderId="26" applyNumberFormat="0" applyAlignment="0" applyProtection="0"/>
    <xf numFmtId="0" fontId="31" fillId="21" borderId="2" applyNumberFormat="0" applyAlignment="0" applyProtection="0"/>
    <xf numFmtId="0" fontId="13" fillId="21" borderId="2" applyNumberFormat="0" applyAlignment="0" applyProtection="0"/>
    <xf numFmtId="43" fontId="7" fillId="0" borderId="0" applyFont="0" applyFill="0" applyBorder="0" applyAlignment="0" applyProtection="0"/>
    <xf numFmtId="43" fontId="42"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7" fillId="0" borderId="0" applyFont="0" applyFill="0" applyBorder="0" applyAlignment="0" applyProtection="0"/>
    <xf numFmtId="43" fontId="59"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10" fillId="0" borderId="0" applyFont="0" applyFill="0" applyBorder="0" applyAlignment="0" applyProtection="0"/>
    <xf numFmtId="43" fontId="7" fillId="0" borderId="0" applyFont="0" applyFill="0" applyBorder="0" applyAlignment="0" applyProtection="0"/>
    <xf numFmtId="43" fontId="21"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59"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0" fillId="0" borderId="0" applyFont="0" applyFill="0" applyBorder="0" applyAlignment="0" applyProtection="0"/>
    <xf numFmtId="3" fontId="7" fillId="0" borderId="0" applyFont="0" applyFill="0" applyBorder="0" applyAlignment="0" applyProtection="0"/>
    <xf numFmtId="44" fontId="7" fillId="0" borderId="0" applyFont="0" applyFill="0" applyBorder="0" applyAlignment="0" applyProtection="0"/>
    <xf numFmtId="44" fontId="24" fillId="0" borderId="0" applyFont="0" applyFill="0" applyBorder="0" applyAlignment="0" applyProtection="0"/>
    <xf numFmtId="44" fontId="7" fillId="0" borderId="0" applyFont="0" applyFill="0" applyBorder="0" applyAlignment="0" applyProtection="0"/>
    <xf numFmtId="44" fontId="6"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7" fillId="0" borderId="0" applyFont="0" applyFill="0" applyBorder="0" applyAlignment="0" applyProtection="0"/>
    <xf numFmtId="44" fontId="11" fillId="0" borderId="0" applyFont="0" applyFill="0" applyBorder="0" applyAlignment="0" applyProtection="0"/>
    <xf numFmtId="44" fontId="25"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59" fillId="0" borderId="0" applyFont="0" applyFill="0" applyBorder="0" applyAlignment="0" applyProtection="0"/>
    <xf numFmtId="44" fontId="10" fillId="0" borderId="0" applyFont="0" applyFill="0" applyBorder="0" applyAlignment="0" applyProtection="0"/>
    <xf numFmtId="44" fontId="7" fillId="0" borderId="0" applyFont="0" applyFill="0" applyBorder="0" applyAlignment="0" applyProtection="0"/>
    <xf numFmtId="44" fontId="21" fillId="0" borderId="0" applyFont="0" applyFill="0" applyBorder="0" applyAlignment="0" applyProtection="0"/>
    <xf numFmtId="44" fontId="16"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25"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58" fillId="0" borderId="0" applyFont="0" applyFill="0" applyBorder="0" applyAlignment="0" applyProtection="0"/>
    <xf numFmtId="44" fontId="22"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7"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5"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0" fillId="0" borderId="0" applyFont="0" applyFill="0" applyBorder="0" applyAlignment="0" applyProtection="0"/>
    <xf numFmtId="44" fontId="42" fillId="0" borderId="0" applyFont="0" applyFill="0" applyBorder="0" applyAlignment="0" applyProtection="0"/>
    <xf numFmtId="44" fontId="7"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5" fontId="7" fillId="0" borderId="0" applyFont="0" applyFill="0" applyBorder="0" applyAlignment="0" applyProtection="0"/>
    <xf numFmtId="0" fontId="88" fillId="0" borderId="27">
      <alignment horizontal="left"/>
    </xf>
    <xf numFmtId="0" fontId="32" fillId="0" borderId="0" applyNumberFormat="0" applyFill="0" applyBorder="0" applyAlignment="0" applyProtection="0"/>
    <xf numFmtId="0" fontId="89" fillId="0" borderId="0" applyNumberFormat="0" applyFill="0" applyBorder="0" applyAlignment="0" applyProtection="0"/>
    <xf numFmtId="0" fontId="90" fillId="0" borderId="0" applyNumberFormat="0" applyFill="0" applyBorder="0" applyAlignment="0" applyProtection="0"/>
    <xf numFmtId="0" fontId="32" fillId="0" borderId="0" applyNumberFormat="0" applyFill="0" applyBorder="0" applyAlignment="0" applyProtection="0"/>
    <xf numFmtId="0" fontId="45" fillId="0" borderId="0" applyNumberFormat="0" applyFill="0" applyBorder="0" applyAlignment="0" applyProtection="0"/>
    <xf numFmtId="0" fontId="91" fillId="0" borderId="0" applyNumberFormat="0" applyFill="0" applyBorder="0" applyAlignment="0" applyProtection="0"/>
    <xf numFmtId="0" fontId="33" fillId="4" borderId="0" applyNumberFormat="0" applyBorder="0" applyAlignment="0" applyProtection="0"/>
    <xf numFmtId="0" fontId="92" fillId="52" borderId="0" applyNumberFormat="0" applyBorder="0" applyAlignment="0" applyProtection="0"/>
    <xf numFmtId="0" fontId="93" fillId="52" borderId="0" applyNumberFormat="0" applyBorder="0" applyAlignment="0" applyProtection="0"/>
    <xf numFmtId="0" fontId="33" fillId="4" borderId="0" applyNumberFormat="0" applyBorder="0" applyAlignment="0" applyProtection="0"/>
    <xf numFmtId="0" fontId="46" fillId="4" borderId="0" applyNumberFormat="0" applyBorder="0" applyAlignment="0" applyProtection="0"/>
    <xf numFmtId="0" fontId="34" fillId="0" borderId="3" applyNumberFormat="0" applyFill="0" applyAlignment="0" applyProtection="0"/>
    <xf numFmtId="0" fontId="95" fillId="0" borderId="28" applyNumberFormat="0" applyFill="0" applyAlignment="0" applyProtection="0"/>
    <xf numFmtId="0" fontId="94" fillId="0" borderId="28" applyNumberFormat="0" applyFill="0" applyAlignment="0" applyProtection="0"/>
    <xf numFmtId="0" fontId="34" fillId="0" borderId="3" applyNumberFormat="0" applyFill="0" applyAlignment="0" applyProtection="0"/>
    <xf numFmtId="0" fontId="47" fillId="0" borderId="3" applyNumberFormat="0" applyFill="0" applyAlignment="0" applyProtection="0"/>
    <xf numFmtId="0" fontId="35" fillId="0" borderId="4" applyNumberFormat="0" applyFill="0" applyAlignment="0" applyProtection="0"/>
    <xf numFmtId="0" fontId="97" fillId="0" borderId="29" applyNumberFormat="0" applyFill="0" applyAlignment="0" applyProtection="0"/>
    <xf numFmtId="0" fontId="96" fillId="0" borderId="29" applyNumberFormat="0" applyFill="0" applyAlignment="0" applyProtection="0"/>
    <xf numFmtId="0" fontId="35" fillId="0" borderId="4" applyNumberFormat="0" applyFill="0" applyAlignment="0" applyProtection="0"/>
    <xf numFmtId="0" fontId="48" fillId="0" borderId="4" applyNumberFormat="0" applyFill="0" applyAlignment="0" applyProtection="0"/>
    <xf numFmtId="0" fontId="36" fillId="0" borderId="5" applyNumberFormat="0" applyFill="0" applyAlignment="0" applyProtection="0"/>
    <xf numFmtId="0" fontId="99" fillId="0" borderId="30" applyNumberFormat="0" applyFill="0" applyAlignment="0" applyProtection="0"/>
    <xf numFmtId="0" fontId="98" fillId="0" borderId="30" applyNumberFormat="0" applyFill="0" applyAlignment="0" applyProtection="0"/>
    <xf numFmtId="0" fontId="36" fillId="0" borderId="5" applyNumberFormat="0" applyFill="0" applyAlignment="0" applyProtection="0"/>
    <xf numFmtId="0" fontId="49" fillId="0" borderId="5" applyNumberFormat="0" applyFill="0" applyAlignment="0" applyProtection="0"/>
    <xf numFmtId="0" fontId="36"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36" fillId="0" borderId="0" applyNumberFormat="0" applyFill="0" applyBorder="0" applyAlignment="0" applyProtection="0"/>
    <xf numFmtId="0" fontId="49" fillId="0" borderId="0" applyNumberFormat="0" applyFill="0" applyBorder="0" applyAlignment="0" applyProtection="0"/>
    <xf numFmtId="0" fontId="100" fillId="0" borderId="0" applyNumberFormat="0" applyFill="0" applyBorder="0" applyAlignment="0" applyProtection="0">
      <alignment vertical="top"/>
      <protection locked="0"/>
    </xf>
    <xf numFmtId="0" fontId="101" fillId="0" borderId="0" applyNumberFormat="0" applyFill="0" applyBorder="0" applyAlignment="0" applyProtection="0"/>
    <xf numFmtId="0" fontId="17" fillId="0" borderId="0" applyNumberFormat="0" applyFill="0" applyBorder="0" applyAlignment="0" applyProtection="0">
      <alignment vertical="top"/>
      <protection locked="0"/>
    </xf>
    <xf numFmtId="0" fontId="102" fillId="0" borderId="0" applyNumberFormat="0" applyFill="0" applyBorder="0" applyAlignment="0" applyProtection="0">
      <alignment vertical="top"/>
      <protection locked="0"/>
    </xf>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103" fillId="53" borderId="25" applyNumberFormat="0" applyAlignment="0" applyProtection="0"/>
    <xf numFmtId="0" fontId="104" fillId="53" borderId="25"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38" fillId="0" borderId="6" applyNumberFormat="0" applyFill="0" applyAlignment="0" applyProtection="0"/>
    <xf numFmtId="0" fontId="105" fillId="0" borderId="31" applyNumberFormat="0" applyFill="0" applyAlignment="0" applyProtection="0"/>
    <xf numFmtId="0" fontId="106" fillId="0" borderId="31" applyNumberFormat="0" applyFill="0" applyAlignment="0" applyProtection="0"/>
    <xf numFmtId="0" fontId="38" fillId="0" borderId="6" applyNumberFormat="0" applyFill="0" applyAlignment="0" applyProtection="0"/>
    <xf numFmtId="0" fontId="51" fillId="0" borderId="6" applyNumberFormat="0" applyFill="0" applyAlignment="0" applyProtection="0"/>
    <xf numFmtId="0" fontId="39" fillId="22" borderId="0" applyNumberFormat="0" applyBorder="0" applyAlignment="0" applyProtection="0"/>
    <xf numFmtId="0" fontId="107" fillId="54" borderId="0" applyNumberFormat="0" applyBorder="0" applyAlignment="0" applyProtection="0"/>
    <xf numFmtId="0" fontId="108" fillId="54" borderId="0" applyNumberFormat="0" applyBorder="0" applyAlignment="0" applyProtection="0"/>
    <xf numFmtId="0" fontId="39" fillId="22" borderId="0" applyNumberFormat="0" applyBorder="0" applyAlignment="0" applyProtection="0"/>
    <xf numFmtId="0" fontId="52" fillId="22"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5" fillId="0" borderId="0"/>
    <xf numFmtId="0" fontId="24" fillId="0" borderId="0"/>
    <xf numFmtId="0" fontId="6" fillId="0" borderId="0"/>
    <xf numFmtId="0" fontId="6" fillId="0" borderId="0"/>
    <xf numFmtId="0" fontId="78" fillId="0" borderId="0"/>
    <xf numFmtId="0" fontId="78" fillId="0" borderId="0"/>
    <xf numFmtId="0" fontId="78" fillId="0" borderId="0"/>
    <xf numFmtId="0" fontId="78" fillId="0" borderId="0"/>
    <xf numFmtId="0" fontId="25" fillId="0" borderId="0"/>
    <xf numFmtId="0" fontId="55" fillId="0" borderId="0"/>
    <xf numFmtId="0" fontId="55" fillId="0" borderId="0"/>
    <xf numFmtId="0" fontId="24" fillId="0" borderId="0"/>
    <xf numFmtId="0" fontId="6" fillId="0" borderId="0"/>
    <xf numFmtId="0" fontId="6" fillId="0" borderId="0"/>
    <xf numFmtId="0" fontId="109" fillId="0" borderId="0"/>
    <xf numFmtId="0" fontId="42" fillId="0" borderId="0"/>
    <xf numFmtId="0" fontId="55" fillId="0" borderId="0"/>
    <xf numFmtId="0" fontId="7" fillId="0" borderId="0"/>
    <xf numFmtId="0" fontId="79" fillId="0" borderId="0"/>
    <xf numFmtId="0" fontId="79" fillId="0" borderId="0"/>
    <xf numFmtId="0" fontId="78" fillId="0" borderId="0"/>
    <xf numFmtId="0" fontId="78" fillId="0" borderId="0"/>
    <xf numFmtId="0" fontId="78" fillId="0" borderId="0"/>
    <xf numFmtId="0" fontId="78" fillId="0" borderId="0"/>
    <xf numFmtId="0" fontId="79" fillId="0" borderId="0"/>
    <xf numFmtId="0" fontId="79" fillId="0" borderId="0"/>
    <xf numFmtId="0" fontId="7" fillId="0" borderId="0"/>
    <xf numFmtId="0" fontId="55" fillId="0" borderId="0"/>
    <xf numFmtId="0" fontId="78" fillId="0" borderId="0"/>
    <xf numFmtId="0" fontId="77" fillId="0" borderId="0"/>
    <xf numFmtId="0" fontId="10" fillId="0" borderId="0"/>
    <xf numFmtId="0" fontId="78" fillId="0" borderId="0"/>
    <xf numFmtId="0" fontId="7" fillId="0" borderId="0"/>
    <xf numFmtId="0" fontId="7" fillId="0" borderId="0"/>
    <xf numFmtId="0" fontId="110" fillId="0" borderId="0"/>
    <xf numFmtId="0" fontId="78" fillId="0" borderId="0"/>
    <xf numFmtId="0" fontId="7" fillId="0" borderId="0"/>
    <xf numFmtId="0" fontId="78" fillId="0" borderId="0"/>
    <xf numFmtId="0" fontId="78" fillId="0" borderId="0"/>
    <xf numFmtId="0" fontId="26" fillId="0" borderId="0"/>
    <xf numFmtId="0" fontId="78" fillId="0" borderId="0"/>
    <xf numFmtId="0" fontId="1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9" fillId="0" borderId="0"/>
    <xf numFmtId="0" fontId="7" fillId="0" borderId="0"/>
    <xf numFmtId="0" fontId="78" fillId="0" borderId="0"/>
    <xf numFmtId="0" fontId="110" fillId="0" borderId="0"/>
    <xf numFmtId="0" fontId="78" fillId="0" borderId="0"/>
    <xf numFmtId="0" fontId="8" fillId="0" borderId="0"/>
    <xf numFmtId="0" fontId="55" fillId="0" borderId="0"/>
    <xf numFmtId="0" fontId="7" fillId="0" borderId="0"/>
    <xf numFmtId="0" fontId="78" fillId="0" borderId="0"/>
    <xf numFmtId="0" fontId="8" fillId="0" borderId="0"/>
    <xf numFmtId="0" fontId="77" fillId="0" borderId="0"/>
    <xf numFmtId="0" fontId="25" fillId="0" borderId="0"/>
    <xf numFmtId="0" fontId="24" fillId="0" borderId="0"/>
    <xf numFmtId="0" fontId="6" fillId="0" borderId="0"/>
    <xf numFmtId="0" fontId="6"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 fillId="0" borderId="0"/>
    <xf numFmtId="0" fontId="8" fillId="0" borderId="0"/>
    <xf numFmtId="0" fontId="25" fillId="0" borderId="0"/>
    <xf numFmtId="0" fontId="7" fillId="0" borderId="0"/>
    <xf numFmtId="0" fontId="7" fillId="0" borderId="0"/>
    <xf numFmtId="0" fontId="7" fillId="0" borderId="0"/>
    <xf numFmtId="0" fontId="7" fillId="0" borderId="0"/>
    <xf numFmtId="0" fontId="25" fillId="0" borderId="0"/>
    <xf numFmtId="0" fontId="8" fillId="0" borderId="0"/>
    <xf numFmtId="0" fontId="8"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24" fillId="0" borderId="0"/>
    <xf numFmtId="0" fontId="8" fillId="0" borderId="0"/>
    <xf numFmtId="0" fontId="6" fillId="0" borderId="0"/>
    <xf numFmtId="0" fontId="78" fillId="0" borderId="0"/>
    <xf numFmtId="0" fontId="111" fillId="0" borderId="0"/>
    <xf numFmtId="0" fontId="6" fillId="0" borderId="0"/>
    <xf numFmtId="0" fontId="7" fillId="0" borderId="0"/>
    <xf numFmtId="0" fontId="7" fillId="0" borderId="0"/>
    <xf numFmtId="0" fontId="24" fillId="0" borderId="0"/>
    <xf numFmtId="0" fontId="6"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 fillId="0" borderId="0"/>
    <xf numFmtId="0" fontId="78" fillId="0" borderId="0"/>
    <xf numFmtId="0" fontId="78" fillId="0" borderId="0"/>
    <xf numFmtId="0" fontId="78" fillId="0" borderId="0"/>
    <xf numFmtId="0" fontId="24" fillId="0" borderId="0"/>
    <xf numFmtId="0" fontId="78" fillId="0" borderId="0"/>
    <xf numFmtId="0" fontId="78" fillId="0" borderId="0"/>
    <xf numFmtId="0" fontId="25" fillId="0" borderId="0"/>
    <xf numFmtId="0" fontId="24" fillId="0" borderId="0"/>
    <xf numFmtId="0" fontId="6" fillId="0" borderId="0"/>
    <xf numFmtId="0" fontId="6" fillId="0" borderId="0"/>
    <xf numFmtId="0" fontId="78" fillId="0" borderId="0"/>
    <xf numFmtId="0" fontId="7"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 fillId="0" borderId="0"/>
    <xf numFmtId="0" fontId="8" fillId="0" borderId="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55" borderId="32" applyNumberFormat="0" applyFont="0" applyAlignment="0" applyProtection="0"/>
    <xf numFmtId="0" fontId="60" fillId="55" borderId="32" applyNumberFormat="0" applyFont="0" applyAlignment="0" applyProtection="0"/>
    <xf numFmtId="0" fontId="6" fillId="55" borderId="32"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112" fillId="50" borderId="33" applyNumberFormat="0" applyAlignment="0" applyProtection="0"/>
    <xf numFmtId="0" fontId="113" fillId="50" borderId="33"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53" fillId="20" borderId="8" applyNumberFormat="0" applyAlignment="0" applyProtection="0"/>
    <xf numFmtId="0" fontId="53" fillId="20" borderId="8" applyNumberFormat="0" applyAlignment="0" applyProtection="0"/>
    <xf numFmtId="9" fontId="7" fillId="0" borderId="0" applyFont="0" applyFill="0" applyBorder="0" applyAlignment="0" applyProtection="0"/>
    <xf numFmtId="9" fontId="7" fillId="0" borderId="0" applyFont="0" applyFill="0" applyBorder="0" applyAlignment="0" applyProtection="0"/>
    <xf numFmtId="9" fontId="59" fillId="0" borderId="0" applyFont="0" applyFill="0" applyBorder="0" applyAlignment="0" applyProtection="0"/>
    <xf numFmtId="9" fontId="11" fillId="0" borderId="0" applyFont="0" applyFill="0" applyBorder="0" applyAlignment="0" applyProtection="0"/>
    <xf numFmtId="9" fontId="24" fillId="0" borderId="0" applyFont="0" applyFill="0" applyBorder="0" applyAlignment="0" applyProtection="0"/>
    <xf numFmtId="9" fontId="8" fillId="0" borderId="0" applyFont="0" applyFill="0" applyBorder="0" applyAlignment="0" applyProtection="0"/>
    <xf numFmtId="9" fontId="6" fillId="0" borderId="0" applyFont="0" applyFill="0" applyBorder="0" applyAlignment="0" applyProtection="0"/>
    <xf numFmtId="9" fontId="8" fillId="0" borderId="0" applyFont="0" applyFill="0" applyBorder="0" applyAlignment="0" applyProtection="0"/>
    <xf numFmtId="9" fontId="59" fillId="0" borderId="0" applyFont="0" applyFill="0" applyBorder="0" applyAlignment="0" applyProtection="0"/>
    <xf numFmtId="9" fontId="10"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8" fillId="0" borderId="0" applyFont="0" applyFill="0" applyBorder="0" applyAlignment="0" applyProtection="0"/>
    <xf numFmtId="9" fontId="21"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5"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8"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8" fillId="0" borderId="0" applyFont="0" applyFill="0" applyBorder="0" applyAlignment="0" applyProtection="0"/>
    <xf numFmtId="9" fontId="5" fillId="0" borderId="0" applyFont="0" applyFill="0" applyBorder="0" applyAlignment="0" applyProtection="0"/>
    <xf numFmtId="9" fontId="1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25"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20" fillId="0" borderId="0" applyFont="0" applyFill="0" applyBorder="0" applyAlignment="0" applyProtection="0"/>
    <xf numFmtId="9" fontId="42"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59" fillId="0" borderId="0" applyFont="0" applyFill="0" applyBorder="0" applyAlignment="0" applyProtection="0"/>
    <xf numFmtId="9" fontId="6" fillId="0" borderId="0" applyFont="0" applyFill="0" applyBorder="0" applyAlignment="0" applyProtection="0"/>
    <xf numFmtId="41" fontId="8" fillId="0" borderId="34">
      <alignment horizontal="left"/>
    </xf>
    <xf numFmtId="41" fontId="8" fillId="0" borderId="34">
      <alignment horizontal="left"/>
    </xf>
    <xf numFmtId="0" fontId="18" fillId="0" borderId="0" applyNumberFormat="0" applyFill="0" applyBorder="0" applyAlignment="0" applyProtection="0"/>
    <xf numFmtId="0" fontId="114" fillId="0" borderId="0" applyNumberFormat="0" applyFill="0" applyBorder="0" applyAlignment="0" applyProtection="0"/>
    <xf numFmtId="0" fontId="18" fillId="0" borderId="0" applyNumberFormat="0" applyFill="0" applyBorder="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115" fillId="0" borderId="35" applyNumberFormat="0" applyFill="0" applyAlignment="0" applyProtection="0"/>
    <xf numFmtId="0" fontId="116" fillId="0" borderId="35"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41" fillId="0" borderId="0" applyNumberFormat="0" applyFill="0" applyBorder="0" applyAlignment="0" applyProtection="0"/>
    <xf numFmtId="0" fontId="117" fillId="0" borderId="0" applyNumberFormat="0" applyFill="0" applyBorder="0" applyAlignment="0" applyProtection="0"/>
    <xf numFmtId="0" fontId="118" fillId="0" borderId="0" applyNumberFormat="0" applyFill="0" applyBorder="0" applyAlignment="0" applyProtection="0"/>
    <xf numFmtId="0" fontId="41" fillId="0" borderId="0" applyNumberFormat="0" applyFill="0" applyBorder="0" applyAlignment="0" applyProtection="0"/>
    <xf numFmtId="0" fontId="54" fillId="0" borderId="0" applyNumberFormat="0" applyFill="0" applyBorder="0" applyAlignment="0" applyProtection="0"/>
    <xf numFmtId="0" fontId="7" fillId="0" borderId="0"/>
    <xf numFmtId="0" fontId="4" fillId="0" borderId="0"/>
    <xf numFmtId="9" fontId="7" fillId="0" borderId="0" applyFont="0" applyFill="0" applyBorder="0" applyAlignment="0" applyProtection="0"/>
    <xf numFmtId="0" fontId="7" fillId="0" borderId="0"/>
    <xf numFmtId="0" fontId="6" fillId="2" borderId="0" applyNumberFormat="0" applyBorder="0" applyAlignment="0" applyProtection="0"/>
    <xf numFmtId="0" fontId="6" fillId="2"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70" fontId="8"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70" fontId="8"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70" fontId="8"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70" fontId="8" fillId="5" borderId="0" applyNumberFormat="0" applyBorder="0" applyAlignment="0" applyProtection="0"/>
    <xf numFmtId="170" fontId="4" fillId="28" borderId="0" applyNumberFormat="0" applyBorder="0" applyAlignment="0" applyProtection="0"/>
    <xf numFmtId="170" fontId="4" fillId="28" borderId="0" applyNumberFormat="0" applyBorder="0" applyAlignment="0" applyProtection="0"/>
    <xf numFmtId="0" fontId="4" fillId="28"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70" fontId="8"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70" fontId="8"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70" fontId="8"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70" fontId="8"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70" fontId="8"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70" fontId="8"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70" fontId="8"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79" fillId="36" borderId="0" applyNumberFormat="0" applyBorder="0" applyAlignment="0" applyProtection="0"/>
    <xf numFmtId="0" fontId="79"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170" fontId="8"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80" fillId="37" borderId="0" applyNumberFormat="0" applyBorder="0" applyAlignment="0" applyProtection="0"/>
    <xf numFmtId="0" fontId="80" fillId="37" borderId="0" applyNumberFormat="0" applyBorder="0" applyAlignment="0" applyProtection="0"/>
    <xf numFmtId="170" fontId="28" fillId="12" borderId="0" applyNumberFormat="0" applyBorder="0" applyAlignment="0" applyProtection="0"/>
    <xf numFmtId="170" fontId="28" fillId="12" borderId="0" applyNumberFormat="0" applyBorder="0" applyAlignment="0" applyProtection="0"/>
    <xf numFmtId="170" fontId="15"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80" fillId="38" borderId="0" applyNumberFormat="0" applyBorder="0" applyAlignment="0" applyProtection="0"/>
    <xf numFmtId="0" fontId="80" fillId="38" borderId="0" applyNumberFormat="0" applyBorder="0" applyAlignment="0" applyProtection="0"/>
    <xf numFmtId="170" fontId="28" fillId="9" borderId="0" applyNumberFormat="0" applyBorder="0" applyAlignment="0" applyProtection="0"/>
    <xf numFmtId="170" fontId="28" fillId="9" borderId="0" applyNumberFormat="0" applyBorder="0" applyAlignment="0" applyProtection="0"/>
    <xf numFmtId="170" fontId="15"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170" fontId="28" fillId="10" borderId="0" applyNumberFormat="0" applyBorder="0" applyAlignment="0" applyProtection="0"/>
    <xf numFmtId="170" fontId="28" fillId="10" borderId="0" applyNumberFormat="0" applyBorder="0" applyAlignment="0" applyProtection="0"/>
    <xf numFmtId="170" fontId="15"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170" fontId="28" fillId="13" borderId="0" applyNumberFormat="0" applyBorder="0" applyAlignment="0" applyProtection="0"/>
    <xf numFmtId="170" fontId="28" fillId="13" borderId="0" applyNumberFormat="0" applyBorder="0" applyAlignment="0" applyProtection="0"/>
    <xf numFmtId="170" fontId="15"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170" fontId="28" fillId="14" borderId="0" applyNumberFormat="0" applyBorder="0" applyAlignment="0" applyProtection="0"/>
    <xf numFmtId="170" fontId="28" fillId="14" borderId="0" applyNumberFormat="0" applyBorder="0" applyAlignment="0" applyProtection="0"/>
    <xf numFmtId="170" fontId="15"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170" fontId="28" fillId="15" borderId="0" applyNumberFormat="0" applyBorder="0" applyAlignment="0" applyProtection="0"/>
    <xf numFmtId="170" fontId="28" fillId="15" borderId="0" applyNumberFormat="0" applyBorder="0" applyAlignment="0" applyProtection="0"/>
    <xf numFmtId="170" fontId="15"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170" fontId="28" fillId="16" borderId="0" applyNumberFormat="0" applyBorder="0" applyAlignment="0" applyProtection="0"/>
    <xf numFmtId="170" fontId="28" fillId="16" borderId="0" applyNumberFormat="0" applyBorder="0" applyAlignment="0" applyProtection="0"/>
    <xf numFmtId="170" fontId="15"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170" fontId="28" fillId="17" borderId="0" applyNumberFormat="0" applyBorder="0" applyAlignment="0" applyProtection="0"/>
    <xf numFmtId="170" fontId="28" fillId="17" borderId="0" applyNumberFormat="0" applyBorder="0" applyAlignment="0" applyProtection="0"/>
    <xf numFmtId="170" fontId="15"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170" fontId="28" fillId="18" borderId="0" applyNumberFormat="0" applyBorder="0" applyAlignment="0" applyProtection="0"/>
    <xf numFmtId="170" fontId="28" fillId="18" borderId="0" applyNumberFormat="0" applyBorder="0" applyAlignment="0" applyProtection="0"/>
    <xf numFmtId="170" fontId="15"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170" fontId="28" fillId="13" borderId="0" applyNumberFormat="0" applyBorder="0" applyAlignment="0" applyProtection="0"/>
    <xf numFmtId="170" fontId="28" fillId="13" borderId="0" applyNumberFormat="0" applyBorder="0" applyAlignment="0" applyProtection="0"/>
    <xf numFmtId="170" fontId="15" fillId="13" borderId="0" applyNumberFormat="0" applyBorder="0" applyAlignment="0" applyProtection="0"/>
    <xf numFmtId="170" fontId="80" fillId="46" borderId="0" applyNumberFormat="0" applyBorder="0" applyAlignment="0" applyProtection="0"/>
    <xf numFmtId="0" fontId="80" fillId="46"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170" fontId="28" fillId="14" borderId="0" applyNumberFormat="0" applyBorder="0" applyAlignment="0" applyProtection="0"/>
    <xf numFmtId="170" fontId="28" fillId="14" borderId="0" applyNumberFormat="0" applyBorder="0" applyAlignment="0" applyProtection="0"/>
    <xf numFmtId="170" fontId="15"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80" fillId="48" borderId="0" applyNumberFormat="0" applyBorder="0" applyAlignment="0" applyProtection="0"/>
    <xf numFmtId="0" fontId="80" fillId="48" borderId="0" applyNumberFormat="0" applyBorder="0" applyAlignment="0" applyProtection="0"/>
    <xf numFmtId="170" fontId="28" fillId="19" borderId="0" applyNumberFormat="0" applyBorder="0" applyAlignment="0" applyProtection="0"/>
    <xf numFmtId="170" fontId="28" fillId="19" borderId="0" applyNumberFormat="0" applyBorder="0" applyAlignment="0" applyProtection="0"/>
    <xf numFmtId="170" fontId="15"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9" fillId="3" borderId="0" applyNumberFormat="0" applyBorder="0" applyAlignment="0" applyProtection="0"/>
    <xf numFmtId="0" fontId="29" fillId="3"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170" fontId="29" fillId="3" borderId="0" applyNumberFormat="0" applyBorder="0" applyAlignment="0" applyProtection="0"/>
    <xf numFmtId="170" fontId="29" fillId="3" borderId="0" applyNumberFormat="0" applyBorder="0" applyAlignment="0" applyProtection="0"/>
    <xf numFmtId="170" fontId="43" fillId="3" borderId="0" applyNumberFormat="0" applyBorder="0" applyAlignment="0" applyProtection="0"/>
    <xf numFmtId="0" fontId="29" fillId="3" borderId="0" applyNumberFormat="0" applyBorder="0" applyAlignment="0" applyProtection="0"/>
    <xf numFmtId="0" fontId="29" fillId="3" borderId="0" applyNumberFormat="0" applyBorder="0" applyAlignment="0" applyProtection="0"/>
    <xf numFmtId="0" fontId="29" fillId="3" borderId="0" applyNumberFormat="0" applyBorder="0" applyAlignment="0" applyProtection="0"/>
    <xf numFmtId="0" fontId="29" fillId="3" borderId="0" applyNumberFormat="0" applyBorder="0" applyAlignment="0" applyProtection="0"/>
    <xf numFmtId="0" fontId="29" fillId="3" borderId="0" applyNumberFormat="0" applyBorder="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84" fillId="50" borderId="25" applyNumberFormat="0" applyAlignment="0" applyProtection="0"/>
    <xf numFmtId="0" fontId="84" fillId="50" borderId="25"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170" fontId="44" fillId="20" borderId="1" applyNumberFormat="0" applyAlignment="0" applyProtection="0"/>
    <xf numFmtId="170" fontId="44" fillId="20" borderId="1" applyNumberFormat="0" applyAlignment="0" applyProtection="0"/>
    <xf numFmtId="170" fontId="44"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1" fillId="21" borderId="2" applyNumberFormat="0" applyAlignment="0" applyProtection="0"/>
    <xf numFmtId="0" fontId="31" fillId="21" borderId="2" applyNumberFormat="0" applyAlignment="0" applyProtection="0"/>
    <xf numFmtId="0" fontId="86" fillId="51" borderId="26" applyNumberFormat="0" applyAlignment="0" applyProtection="0"/>
    <xf numFmtId="0" fontId="86" fillId="51" borderId="26" applyNumberFormat="0" applyAlignment="0" applyProtection="0"/>
    <xf numFmtId="170" fontId="31" fillId="21" borderId="2" applyNumberFormat="0" applyAlignment="0" applyProtection="0"/>
    <xf numFmtId="170" fontId="31" fillId="21" borderId="2" applyNumberFormat="0" applyAlignment="0" applyProtection="0"/>
    <xf numFmtId="170" fontId="13" fillId="21" borderId="2" applyNumberFormat="0" applyAlignment="0" applyProtection="0"/>
    <xf numFmtId="0" fontId="31" fillId="21" borderId="2" applyNumberFormat="0" applyAlignment="0" applyProtection="0"/>
    <xf numFmtId="0" fontId="31" fillId="21" borderId="2" applyNumberFormat="0" applyAlignment="0" applyProtection="0"/>
    <xf numFmtId="0" fontId="31" fillId="21" borderId="2" applyNumberFormat="0" applyAlignment="0" applyProtection="0"/>
    <xf numFmtId="0" fontId="31" fillId="21" borderId="2" applyNumberFormat="0" applyAlignment="0" applyProtection="0"/>
    <xf numFmtId="0" fontId="31" fillId="21" borderId="2"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2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6" fillId="0" borderId="0" applyFont="0" applyFill="0" applyBorder="0" applyAlignment="0" applyProtection="0"/>
    <xf numFmtId="43" fontId="7"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9" fillId="0" borderId="0" applyFont="0" applyFill="0" applyBorder="0" applyAlignment="0" applyProtection="0"/>
    <xf numFmtId="43" fontId="4" fillId="0" borderId="0" applyFont="0" applyFill="0" applyBorder="0" applyAlignment="0" applyProtection="0"/>
    <xf numFmtId="43" fontId="7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44" fontId="6"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22"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6"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6"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6"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79" fillId="0" borderId="0" applyFont="0" applyFill="0" applyBorder="0" applyAlignment="0" applyProtection="0"/>
    <xf numFmtId="44" fontId="7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79" fillId="0" borderId="0" applyFont="0" applyFill="0" applyBorder="0" applyAlignment="0" applyProtection="0"/>
    <xf numFmtId="44" fontId="7" fillId="0" borderId="0" applyFont="0" applyFill="0" applyBorder="0" applyAlignment="0" applyProtection="0"/>
    <xf numFmtId="44" fontId="6"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70" fontId="88" fillId="0" borderId="27">
      <alignment horizontal="left"/>
    </xf>
    <xf numFmtId="0" fontId="123" fillId="0" borderId="39">
      <alignment horizontal="left"/>
    </xf>
    <xf numFmtId="0" fontId="32" fillId="0" borderId="0" applyNumberFormat="0" applyFill="0" applyBorder="0" applyAlignment="0" applyProtection="0"/>
    <xf numFmtId="0" fontId="32"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170" fontId="32" fillId="0" borderId="0" applyNumberFormat="0" applyFill="0" applyBorder="0" applyAlignment="0" applyProtection="0"/>
    <xf numFmtId="170" fontId="32" fillId="0" borderId="0" applyNumberFormat="0" applyFill="0" applyBorder="0" applyAlignment="0" applyProtection="0"/>
    <xf numFmtId="170" fontId="45"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70" fontId="91" fillId="0" borderId="0" applyNumberFormat="0" applyFill="0" applyBorder="0" applyAlignment="0" applyProtection="0"/>
    <xf numFmtId="0" fontId="91" fillId="0" borderId="0" applyNumberFormat="0" applyFill="0" applyBorder="0" applyAlignment="0" applyProtection="0"/>
    <xf numFmtId="0" fontId="33" fillId="4" borderId="0" applyNumberFormat="0" applyBorder="0" applyAlignment="0" applyProtection="0"/>
    <xf numFmtId="0" fontId="33" fillId="4" borderId="0" applyNumberFormat="0" applyBorder="0" applyAlignment="0" applyProtection="0"/>
    <xf numFmtId="0" fontId="92" fillId="52" borderId="0" applyNumberFormat="0" applyBorder="0" applyAlignment="0" applyProtection="0"/>
    <xf numFmtId="0" fontId="92" fillId="52" borderId="0" applyNumberFormat="0" applyBorder="0" applyAlignment="0" applyProtection="0"/>
    <xf numFmtId="170" fontId="33" fillId="4" borderId="0" applyNumberFormat="0" applyBorder="0" applyAlignment="0" applyProtection="0"/>
    <xf numFmtId="170" fontId="33" fillId="4" borderId="0" applyNumberFormat="0" applyBorder="0" applyAlignment="0" applyProtection="0"/>
    <xf numFmtId="170" fontId="46"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4" fillId="0" borderId="3" applyNumberFormat="0" applyFill="0" applyAlignment="0" applyProtection="0"/>
    <xf numFmtId="0" fontId="34" fillId="0" borderId="3" applyNumberFormat="0" applyFill="0" applyAlignment="0" applyProtection="0"/>
    <xf numFmtId="0" fontId="95" fillId="0" borderId="28" applyNumberFormat="0" applyFill="0" applyAlignment="0" applyProtection="0"/>
    <xf numFmtId="0" fontId="95" fillId="0" borderId="28" applyNumberFormat="0" applyFill="0" applyAlignment="0" applyProtection="0"/>
    <xf numFmtId="170" fontId="34" fillId="0" borderId="3" applyNumberFormat="0" applyFill="0" applyAlignment="0" applyProtection="0"/>
    <xf numFmtId="170" fontId="34" fillId="0" borderId="3" applyNumberFormat="0" applyFill="0" applyAlignment="0" applyProtection="0"/>
    <xf numFmtId="170" fontId="47" fillId="0" borderId="3" applyNumberFormat="0" applyFill="0" applyAlignment="0" applyProtection="0"/>
    <xf numFmtId="0" fontId="34" fillId="0" borderId="3" applyNumberFormat="0" applyFill="0" applyAlignment="0" applyProtection="0"/>
    <xf numFmtId="0" fontId="34" fillId="0" borderId="3" applyNumberFormat="0" applyFill="0" applyAlignment="0" applyProtection="0"/>
    <xf numFmtId="0" fontId="34" fillId="0" borderId="3" applyNumberFormat="0" applyFill="0" applyAlignment="0" applyProtection="0"/>
    <xf numFmtId="0" fontId="34" fillId="0" borderId="3" applyNumberFormat="0" applyFill="0" applyAlignment="0" applyProtection="0"/>
    <xf numFmtId="0" fontId="34" fillId="0" borderId="3"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97" fillId="0" borderId="29" applyNumberFormat="0" applyFill="0" applyAlignment="0" applyProtection="0"/>
    <xf numFmtId="0" fontId="97" fillId="0" borderId="29" applyNumberFormat="0" applyFill="0" applyAlignment="0" applyProtection="0"/>
    <xf numFmtId="170" fontId="35" fillId="0" borderId="4" applyNumberFormat="0" applyFill="0" applyAlignment="0" applyProtection="0"/>
    <xf numFmtId="170" fontId="35" fillId="0" borderId="4" applyNumberFormat="0" applyFill="0" applyAlignment="0" applyProtection="0"/>
    <xf numFmtId="170" fontId="48"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6" fillId="0" borderId="5" applyNumberFormat="0" applyFill="0" applyAlignment="0" applyProtection="0"/>
    <xf numFmtId="0" fontId="36" fillId="0" borderId="5" applyNumberFormat="0" applyFill="0" applyAlignment="0" applyProtection="0"/>
    <xf numFmtId="0" fontId="99" fillId="0" borderId="30" applyNumberFormat="0" applyFill="0" applyAlignment="0" applyProtection="0"/>
    <xf numFmtId="0" fontId="99" fillId="0" borderId="30" applyNumberFormat="0" applyFill="0" applyAlignment="0" applyProtection="0"/>
    <xf numFmtId="170" fontId="36" fillId="0" borderId="5" applyNumberFormat="0" applyFill="0" applyAlignment="0" applyProtection="0"/>
    <xf numFmtId="170" fontId="36" fillId="0" borderId="5" applyNumberFormat="0" applyFill="0" applyAlignment="0" applyProtection="0"/>
    <xf numFmtId="170" fontId="49" fillId="0" borderId="5" applyNumberFormat="0" applyFill="0" applyAlignment="0" applyProtection="0"/>
    <xf numFmtId="0" fontId="36" fillId="0" borderId="5" applyNumberFormat="0" applyFill="0" applyAlignment="0" applyProtection="0"/>
    <xf numFmtId="0" fontId="36" fillId="0" borderId="5" applyNumberFormat="0" applyFill="0" applyAlignment="0" applyProtection="0"/>
    <xf numFmtId="0" fontId="36" fillId="0" borderId="5" applyNumberFormat="0" applyFill="0" applyAlignment="0" applyProtection="0"/>
    <xf numFmtId="0" fontId="36" fillId="0" borderId="5" applyNumberFormat="0" applyFill="0" applyAlignment="0" applyProtection="0"/>
    <xf numFmtId="0" fontId="36" fillId="0" borderId="5" applyNumberFormat="0" applyFill="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170" fontId="36" fillId="0" borderId="0" applyNumberFormat="0" applyFill="0" applyBorder="0" applyAlignment="0" applyProtection="0"/>
    <xf numFmtId="170" fontId="36" fillId="0" borderId="0" applyNumberFormat="0" applyFill="0" applyBorder="0" applyAlignment="0" applyProtection="0"/>
    <xf numFmtId="170" fontId="49"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170" fontId="101" fillId="0" borderId="0" applyNumberFormat="0" applyFill="0" applyBorder="0" applyAlignment="0" applyProtection="0"/>
    <xf numFmtId="0" fontId="101" fillId="0" borderId="0" applyNumberFormat="0" applyFill="0" applyBorder="0" applyAlignment="0" applyProtection="0"/>
    <xf numFmtId="0" fontId="100"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170" fontId="17" fillId="0" borderId="0" applyNumberFormat="0" applyFill="0" applyBorder="0" applyAlignment="0" applyProtection="0">
      <alignment vertical="top"/>
      <protection locked="0"/>
    </xf>
    <xf numFmtId="170" fontId="102" fillId="0" borderId="0" applyNumberFormat="0" applyFill="0" applyBorder="0" applyAlignment="0" applyProtection="0">
      <alignment vertical="top"/>
      <protection locked="0"/>
    </xf>
    <xf numFmtId="0" fontId="102"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103" fillId="53" borderId="25" applyNumberFormat="0" applyAlignment="0" applyProtection="0"/>
    <xf numFmtId="0" fontId="103" fillId="53" borderId="25"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170" fontId="50" fillId="7" borderId="1" applyNumberFormat="0" applyAlignment="0" applyProtection="0"/>
    <xf numFmtId="170" fontId="50" fillId="7" borderId="1" applyNumberFormat="0" applyAlignment="0" applyProtection="0"/>
    <xf numFmtId="170" fontId="50"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8" fillId="0" borderId="6" applyNumberFormat="0" applyFill="0" applyAlignment="0" applyProtection="0"/>
    <xf numFmtId="0" fontId="38" fillId="0" borderId="6" applyNumberFormat="0" applyFill="0" applyAlignment="0" applyProtection="0"/>
    <xf numFmtId="0" fontId="105" fillId="0" borderId="31" applyNumberFormat="0" applyFill="0" applyAlignment="0" applyProtection="0"/>
    <xf numFmtId="0" fontId="105" fillId="0" borderId="31" applyNumberFormat="0" applyFill="0" applyAlignment="0" applyProtection="0"/>
    <xf numFmtId="170" fontId="38" fillId="0" borderId="6" applyNumberFormat="0" applyFill="0" applyAlignment="0" applyProtection="0"/>
    <xf numFmtId="170" fontId="38" fillId="0" borderId="6" applyNumberFormat="0" applyFill="0" applyAlignment="0" applyProtection="0"/>
    <xf numFmtId="170" fontId="51" fillId="0" borderId="6" applyNumberFormat="0" applyFill="0" applyAlignment="0" applyProtection="0"/>
    <xf numFmtId="0" fontId="38" fillId="0" borderId="6" applyNumberFormat="0" applyFill="0" applyAlignment="0" applyProtection="0"/>
    <xf numFmtId="0" fontId="38" fillId="0" borderId="6" applyNumberFormat="0" applyFill="0" applyAlignment="0" applyProtection="0"/>
    <xf numFmtId="0" fontId="38" fillId="0" borderId="6" applyNumberFormat="0" applyFill="0" applyAlignment="0" applyProtection="0"/>
    <xf numFmtId="0" fontId="38" fillId="0" borderId="6" applyNumberFormat="0" applyFill="0" applyAlignment="0" applyProtection="0"/>
    <xf numFmtId="0" fontId="38" fillId="0" borderId="6" applyNumberFormat="0" applyFill="0" applyAlignment="0" applyProtection="0"/>
    <xf numFmtId="0" fontId="39" fillId="22" borderId="0" applyNumberFormat="0" applyBorder="0" applyAlignment="0" applyProtection="0"/>
    <xf numFmtId="0" fontId="39" fillId="22" borderId="0" applyNumberFormat="0" applyBorder="0" applyAlignment="0" applyProtection="0"/>
    <xf numFmtId="0" fontId="107" fillId="54" borderId="0" applyNumberFormat="0" applyBorder="0" applyAlignment="0" applyProtection="0"/>
    <xf numFmtId="0" fontId="107" fillId="54" borderId="0" applyNumberFormat="0" applyBorder="0" applyAlignment="0" applyProtection="0"/>
    <xf numFmtId="170" fontId="39" fillId="22" borderId="0" applyNumberFormat="0" applyBorder="0" applyAlignment="0" applyProtection="0"/>
    <xf numFmtId="170" fontId="39" fillId="22" borderId="0" applyNumberFormat="0" applyBorder="0" applyAlignment="0" applyProtection="0"/>
    <xf numFmtId="170" fontId="52"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7" fillId="0" borderId="0"/>
    <xf numFmtId="0" fontId="7"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79" fillId="0" borderId="0"/>
    <xf numFmtId="0" fontId="79" fillId="0" borderId="0"/>
    <xf numFmtId="0" fontId="7" fillId="0" borderId="0"/>
    <xf numFmtId="0" fontId="7" fillId="0" borderId="0"/>
    <xf numFmtId="0" fontId="4" fillId="0" borderId="0"/>
    <xf numFmtId="0" fontId="7" fillId="0" borderId="0"/>
    <xf numFmtId="0" fontId="4" fillId="0" borderId="0"/>
    <xf numFmtId="0" fontId="7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9" fillId="0" borderId="0"/>
    <xf numFmtId="0" fontId="4" fillId="0" borderId="0"/>
    <xf numFmtId="0" fontId="4" fillId="0" borderId="0"/>
    <xf numFmtId="0" fontId="7" fillId="0" borderId="0"/>
    <xf numFmtId="0" fontId="7" fillId="0" borderId="0"/>
    <xf numFmtId="0" fontId="7"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9"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6" fillId="0" borderId="0"/>
    <xf numFmtId="0" fontId="4" fillId="0" borderId="0"/>
    <xf numFmtId="0" fontId="4" fillId="0" borderId="0"/>
    <xf numFmtId="0" fontId="4" fillId="0" borderId="0"/>
    <xf numFmtId="0" fontId="7" fillId="0" borderId="0"/>
    <xf numFmtId="170" fontId="4" fillId="0" borderId="0"/>
    <xf numFmtId="0" fontId="4" fillId="0" borderId="0"/>
    <xf numFmtId="170" fontId="7" fillId="0" borderId="0"/>
    <xf numFmtId="170" fontId="7" fillId="0" borderId="0"/>
    <xf numFmtId="0" fontId="7" fillId="0" borderId="0"/>
    <xf numFmtId="0" fontId="12" fillId="0" borderId="0"/>
    <xf numFmtId="17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26" fillId="0" borderId="0"/>
    <xf numFmtId="0" fontId="4" fillId="0" borderId="0"/>
    <xf numFmtId="0" fontId="7" fillId="0" borderId="0"/>
    <xf numFmtId="0" fontId="79" fillId="0" borderId="0"/>
    <xf numFmtId="0" fontId="26" fillId="0" borderId="0"/>
    <xf numFmtId="0" fontId="4" fillId="0" borderId="0"/>
    <xf numFmtId="0" fontId="4" fillId="0" borderId="0"/>
    <xf numFmtId="0" fontId="4" fillId="0" borderId="0"/>
    <xf numFmtId="0" fontId="4" fillId="0" borderId="0"/>
    <xf numFmtId="0" fontId="7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2" fillId="0" borderId="0"/>
    <xf numFmtId="0" fontId="4" fillId="0" borderId="0"/>
    <xf numFmtId="0" fontId="4" fillId="0" borderId="0"/>
    <xf numFmtId="0" fontId="4" fillId="0" borderId="0"/>
    <xf numFmtId="0" fontId="4" fillId="0" borderId="0"/>
    <xf numFmtId="0" fontId="4" fillId="0" borderId="0"/>
    <xf numFmtId="0" fontId="4" fillId="0" borderId="0"/>
    <xf numFmtId="0" fontId="12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2" fillId="0" borderId="0"/>
    <xf numFmtId="0" fontId="4" fillId="0" borderId="0"/>
    <xf numFmtId="0" fontId="4" fillId="0" borderId="0"/>
    <xf numFmtId="0" fontId="4" fillId="0" borderId="0"/>
    <xf numFmtId="0" fontId="4" fillId="0" borderId="0"/>
    <xf numFmtId="0" fontId="4" fillId="0" borderId="0"/>
    <xf numFmtId="0" fontId="4" fillId="0" borderId="0"/>
    <xf numFmtId="0" fontId="12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2" fillId="0" borderId="0"/>
    <xf numFmtId="0" fontId="4" fillId="0" borderId="0"/>
    <xf numFmtId="0" fontId="4" fillId="0" borderId="0"/>
    <xf numFmtId="0" fontId="4" fillId="0" borderId="0"/>
    <xf numFmtId="0" fontId="4" fillId="0" borderId="0"/>
    <xf numFmtId="0" fontId="4" fillId="0" borderId="0"/>
    <xf numFmtId="0" fontId="4" fillId="0" borderId="0"/>
    <xf numFmtId="0" fontId="12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9" fillId="0" borderId="0"/>
    <xf numFmtId="0" fontId="4" fillId="0" borderId="0"/>
    <xf numFmtId="0" fontId="4" fillId="0" borderId="0"/>
    <xf numFmtId="0" fontId="4" fillId="0" borderId="0"/>
    <xf numFmtId="0" fontId="7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7" fillId="0" borderId="0"/>
    <xf numFmtId="0" fontId="7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1" fillId="0" borderId="0"/>
    <xf numFmtId="0" fontId="4" fillId="0" borderId="0"/>
    <xf numFmtId="0" fontId="4" fillId="0" borderId="0"/>
    <xf numFmtId="0" fontId="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9" fillId="0" borderId="0"/>
    <xf numFmtId="0" fontId="79" fillId="0" borderId="0"/>
    <xf numFmtId="0" fontId="7" fillId="0" borderId="0"/>
    <xf numFmtId="0" fontId="79" fillId="0" borderId="0"/>
    <xf numFmtId="0" fontId="79" fillId="0" borderId="0"/>
    <xf numFmtId="0" fontId="79" fillId="0" borderId="0"/>
    <xf numFmtId="0" fontId="4" fillId="0" borderId="0"/>
    <xf numFmtId="0" fontId="4" fillId="0" borderId="0"/>
    <xf numFmtId="0" fontId="79" fillId="0" borderId="0"/>
    <xf numFmtId="0" fontId="79" fillId="0" borderId="0"/>
    <xf numFmtId="0" fontId="7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79" fillId="0" borderId="0"/>
    <xf numFmtId="0" fontId="55" fillId="0" borderId="0"/>
    <xf numFmtId="0" fontId="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7" fillId="23" borderId="7" applyNumberFormat="0" applyFont="0" applyAlignment="0" applyProtection="0"/>
    <xf numFmtId="0" fontId="7" fillId="0" borderId="0"/>
    <xf numFmtId="0" fontId="7" fillId="0" borderId="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0" borderId="0"/>
    <xf numFmtId="0" fontId="7" fillId="0" borderId="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79" fillId="55" borderId="32" applyNumberFormat="0" applyFont="0" applyAlignment="0" applyProtection="0"/>
    <xf numFmtId="0" fontId="79" fillId="55" borderId="32" applyNumberFormat="0" applyFont="0" applyAlignment="0" applyProtection="0"/>
    <xf numFmtId="0" fontId="6" fillId="55" borderId="32"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7" fillId="0" borderId="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0" borderId="0"/>
    <xf numFmtId="0" fontId="7" fillId="0" borderId="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0" borderId="0"/>
    <xf numFmtId="0" fontId="7" fillId="0" borderId="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0" borderId="0"/>
    <xf numFmtId="0" fontId="7" fillId="0" borderId="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0" borderId="0"/>
    <xf numFmtId="0" fontId="7" fillId="0" borderId="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40" fillId="20" borderId="8" applyNumberFormat="0" applyAlignment="0" applyProtection="0"/>
    <xf numFmtId="0" fontId="7" fillId="0" borderId="0"/>
    <xf numFmtId="0" fontId="7" fillId="0" borderId="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7" fillId="0" borderId="0"/>
    <xf numFmtId="0" fontId="7" fillId="0" borderId="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112" fillId="50" borderId="33" applyNumberFormat="0" applyAlignment="0" applyProtection="0"/>
    <xf numFmtId="0" fontId="112" fillId="50" borderId="33"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7" fillId="0" borderId="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7" fillId="0" borderId="0"/>
    <xf numFmtId="0" fontId="7" fillId="0" borderId="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7" fillId="0" borderId="0"/>
    <xf numFmtId="0" fontId="7" fillId="0" borderId="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7" fillId="0" borderId="0"/>
    <xf numFmtId="0" fontId="7" fillId="0" borderId="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7" fillId="0" borderId="0"/>
    <xf numFmtId="0" fontId="7" fillId="0" borderId="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9" fontId="79"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79" fillId="0" borderId="0" applyFont="0" applyFill="0" applyBorder="0" applyAlignment="0" applyProtection="0"/>
    <xf numFmtId="9" fontId="122" fillId="0" borderId="0" applyFont="0" applyFill="0" applyBorder="0" applyAlignment="0" applyProtection="0"/>
    <xf numFmtId="9" fontId="4"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6" fillId="0" borderId="0" applyFont="0" applyFill="0" applyBorder="0" applyAlignment="0" applyProtection="0"/>
    <xf numFmtId="0" fontId="7" fillId="0" borderId="0"/>
    <xf numFmtId="0" fontId="7" fillId="0" borderId="0"/>
    <xf numFmtId="9" fontId="6" fillId="0" borderId="0" applyFont="0" applyFill="0" applyBorder="0" applyAlignment="0" applyProtection="0"/>
    <xf numFmtId="0" fontId="7" fillId="0" borderId="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8"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6" fillId="0" borderId="0" applyFont="0" applyFill="0" applyBorder="0" applyAlignment="0" applyProtection="0"/>
    <xf numFmtId="0" fontId="7" fillId="0" borderId="0"/>
    <xf numFmtId="0" fontId="7" fillId="0" borderId="0"/>
    <xf numFmtId="9" fontId="6"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9"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9"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0" fontId="126" fillId="0" borderId="0"/>
    <xf numFmtId="0" fontId="18" fillId="0" borderId="0" applyNumberFormat="0" applyFill="0" applyBorder="0" applyAlignment="0" applyProtection="0"/>
    <xf numFmtId="0" fontId="7" fillId="0" borderId="0"/>
    <xf numFmtId="0" fontId="7" fillId="0" borderId="0"/>
    <xf numFmtId="0" fontId="18" fillId="0" borderId="0" applyNumberFormat="0" applyFill="0" applyBorder="0" applyAlignment="0" applyProtection="0"/>
    <xf numFmtId="0" fontId="7" fillId="0" borderId="0"/>
    <xf numFmtId="0" fontId="7" fillId="0" borderId="0"/>
    <xf numFmtId="0" fontId="18" fillId="0" borderId="0" applyNumberFormat="0" applyFill="0" applyBorder="0" applyAlignment="0" applyProtection="0"/>
    <xf numFmtId="0" fontId="7" fillId="0" borderId="0"/>
    <xf numFmtId="0" fontId="114" fillId="0" borderId="0" applyNumberFormat="0" applyFill="0" applyBorder="0" applyAlignment="0" applyProtection="0"/>
    <xf numFmtId="0" fontId="18" fillId="0" borderId="0" applyNumberFormat="0" applyFill="0" applyBorder="0" applyAlignment="0" applyProtection="0"/>
    <xf numFmtId="0" fontId="7" fillId="0" borderId="0"/>
    <xf numFmtId="0" fontId="7" fillId="0" borderId="0"/>
    <xf numFmtId="0" fontId="18" fillId="0" borderId="0" applyNumberFormat="0" applyFill="0" applyBorder="0" applyAlignment="0" applyProtection="0"/>
    <xf numFmtId="0" fontId="18" fillId="0" borderId="0" applyNumberFormat="0" applyFill="0" applyBorder="0" applyAlignment="0" applyProtection="0"/>
    <xf numFmtId="0" fontId="7" fillId="0" borderId="0"/>
    <xf numFmtId="0" fontId="7" fillId="0" borderId="0"/>
    <xf numFmtId="0" fontId="18" fillId="0" borderId="0" applyNumberFormat="0" applyFill="0" applyBorder="0" applyAlignment="0" applyProtection="0"/>
    <xf numFmtId="0" fontId="18" fillId="0" borderId="0" applyNumberFormat="0" applyFill="0" applyBorder="0" applyAlignment="0" applyProtection="0"/>
    <xf numFmtId="0" fontId="7" fillId="0" borderId="0"/>
    <xf numFmtId="0" fontId="7" fillId="0" borderId="0"/>
    <xf numFmtId="0" fontId="18" fillId="0" borderId="0" applyNumberFormat="0" applyFill="0" applyBorder="0" applyAlignment="0" applyProtection="0"/>
    <xf numFmtId="0" fontId="18" fillId="0" borderId="0" applyNumberFormat="0" applyFill="0" applyBorder="0" applyAlignment="0" applyProtection="0"/>
    <xf numFmtId="0" fontId="7" fillId="0" borderId="0"/>
    <xf numFmtId="0" fontId="7" fillId="0" borderId="0"/>
    <xf numFmtId="0" fontId="18" fillId="0" borderId="0" applyNumberFormat="0" applyFill="0" applyBorder="0" applyAlignment="0" applyProtection="0"/>
    <xf numFmtId="0" fontId="18" fillId="0" borderId="0" applyNumberFormat="0" applyFill="0" applyBorder="0" applyAlignment="0" applyProtection="0"/>
    <xf numFmtId="0" fontId="7" fillId="0" borderId="0"/>
    <xf numFmtId="0" fontId="7" fillId="0" borderId="0"/>
    <xf numFmtId="0" fontId="18" fillId="0" borderId="0" applyNumberFormat="0" applyFill="0" applyBorder="0" applyAlignment="0" applyProtection="0"/>
    <xf numFmtId="0" fontId="18" fillId="0" borderId="0" applyNumberFormat="0" applyFill="0" applyBorder="0" applyAlignment="0" applyProtection="0"/>
    <xf numFmtId="0" fontId="7" fillId="0" borderId="0"/>
    <xf numFmtId="0" fontId="7" fillId="0" borderId="0"/>
    <xf numFmtId="0" fontId="18" fillId="0" borderId="0" applyNumberFormat="0" applyFill="0" applyBorder="0" applyAlignment="0" applyProtection="0"/>
    <xf numFmtId="0" fontId="18" fillId="0" borderId="0" applyNumberFormat="0" applyFill="0" applyBorder="0" applyAlignment="0" applyProtection="0"/>
    <xf numFmtId="0" fontId="7" fillId="0" borderId="0"/>
    <xf numFmtId="0" fontId="7" fillId="0" borderId="0"/>
    <xf numFmtId="0" fontId="18" fillId="0" borderId="0" applyNumberFormat="0" applyFill="0" applyBorder="0" applyAlignment="0" applyProtection="0"/>
    <xf numFmtId="0" fontId="27" fillId="0" borderId="9" applyNumberFormat="0" applyFill="0" applyAlignment="0" applyProtection="0"/>
    <xf numFmtId="0" fontId="7" fillId="0" borderId="0"/>
    <xf numFmtId="0" fontId="7" fillId="0" borderId="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7" fillId="0" borderId="0"/>
    <xf numFmtId="0" fontId="7" fillId="0" borderId="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115" fillId="0" borderId="35" applyNumberFormat="0" applyFill="0" applyAlignment="0" applyProtection="0"/>
    <xf numFmtId="0" fontId="115" fillId="0" borderId="35"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7" fillId="0" borderId="0"/>
    <xf numFmtId="0" fontId="19" fillId="0" borderId="9" applyNumberFormat="0" applyFill="0" applyAlignment="0" applyProtection="0"/>
    <xf numFmtId="0" fontId="19" fillId="0" borderId="9" applyNumberFormat="0" applyFill="0" applyAlignment="0" applyProtection="0"/>
    <xf numFmtId="0" fontId="27" fillId="0" borderId="9" applyNumberFormat="0" applyFill="0" applyAlignment="0" applyProtection="0"/>
    <xf numFmtId="0" fontId="7" fillId="0" borderId="0"/>
    <xf numFmtId="0" fontId="7" fillId="0" borderId="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7" fillId="0" borderId="0"/>
    <xf numFmtId="0" fontId="7" fillId="0" borderId="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7" fillId="0" borderId="0"/>
    <xf numFmtId="0" fontId="7" fillId="0" borderId="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7" fillId="0" borderId="0"/>
    <xf numFmtId="0" fontId="7" fillId="0" borderId="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41" fillId="0" borderId="0" applyNumberFormat="0" applyFill="0" applyBorder="0" applyAlignment="0" applyProtection="0"/>
    <xf numFmtId="0" fontId="7" fillId="0" borderId="0"/>
    <xf numFmtId="0" fontId="7" fillId="0" borderId="0"/>
    <xf numFmtId="0" fontId="41" fillId="0" borderId="0" applyNumberFormat="0" applyFill="0" applyBorder="0" applyAlignment="0" applyProtection="0"/>
    <xf numFmtId="0" fontId="7" fillId="0" borderId="0"/>
    <xf numFmtId="0" fontId="7" fillId="0" borderId="0"/>
    <xf numFmtId="0" fontId="41"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41" fillId="0" borderId="0" applyNumberFormat="0" applyFill="0" applyBorder="0" applyAlignment="0" applyProtection="0"/>
    <xf numFmtId="0" fontId="7" fillId="0" borderId="0"/>
    <xf numFmtId="0" fontId="7" fillId="0" borderId="0"/>
    <xf numFmtId="0" fontId="41" fillId="0" borderId="0" applyNumberFormat="0" applyFill="0" applyBorder="0" applyAlignment="0" applyProtection="0"/>
    <xf numFmtId="0" fontId="7" fillId="0" borderId="0"/>
    <xf numFmtId="0" fontId="7" fillId="0" borderId="0"/>
    <xf numFmtId="0" fontId="41" fillId="0" borderId="0" applyNumberFormat="0" applyFill="0" applyBorder="0" applyAlignment="0" applyProtection="0"/>
    <xf numFmtId="0" fontId="41" fillId="0" borderId="0" applyNumberFormat="0" applyFill="0" applyBorder="0" applyAlignment="0" applyProtection="0"/>
    <xf numFmtId="0" fontId="7" fillId="0" borderId="0"/>
    <xf numFmtId="0" fontId="7" fillId="0" borderId="0"/>
    <xf numFmtId="0" fontId="41" fillId="0" borderId="0" applyNumberFormat="0" applyFill="0" applyBorder="0" applyAlignment="0" applyProtection="0"/>
    <xf numFmtId="0" fontId="41" fillId="0" borderId="0" applyNumberFormat="0" applyFill="0" applyBorder="0" applyAlignment="0" applyProtection="0"/>
    <xf numFmtId="0" fontId="7" fillId="0" borderId="0"/>
    <xf numFmtId="0" fontId="7" fillId="0" borderId="0"/>
    <xf numFmtId="0" fontId="41" fillId="0" borderId="0" applyNumberFormat="0" applyFill="0" applyBorder="0" applyAlignment="0" applyProtection="0"/>
    <xf numFmtId="0" fontId="41" fillId="0" borderId="0" applyNumberFormat="0" applyFill="0" applyBorder="0" applyAlignment="0" applyProtection="0"/>
    <xf numFmtId="0" fontId="7" fillId="0" borderId="0"/>
    <xf numFmtId="0" fontId="7" fillId="0" borderId="0"/>
    <xf numFmtId="0" fontId="41" fillId="0" borderId="0" applyNumberFormat="0" applyFill="0" applyBorder="0" applyAlignment="0" applyProtection="0"/>
    <xf numFmtId="0" fontId="41" fillId="0" borderId="0" applyNumberFormat="0" applyFill="0" applyBorder="0" applyAlignment="0" applyProtection="0"/>
    <xf numFmtId="0" fontId="7" fillId="0" borderId="0"/>
    <xf numFmtId="0" fontId="7" fillId="0" borderId="0"/>
    <xf numFmtId="0" fontId="41" fillId="0" borderId="0" applyNumberFormat="0" applyFill="0" applyBorder="0" applyAlignment="0" applyProtection="0"/>
    <xf numFmtId="0" fontId="41" fillId="0" borderId="0" applyNumberFormat="0" applyFill="0" applyBorder="0" applyAlignment="0" applyProtection="0"/>
    <xf numFmtId="0" fontId="7" fillId="0" borderId="0"/>
    <xf numFmtId="0" fontId="7" fillId="0" borderId="0"/>
    <xf numFmtId="0" fontId="41" fillId="0" borderId="0" applyNumberFormat="0" applyFill="0" applyBorder="0" applyAlignment="0" applyProtection="0"/>
    <xf numFmtId="0" fontId="3" fillId="0" borderId="0"/>
    <xf numFmtId="44" fontId="3" fillId="0" borderId="0" applyFont="0" applyFill="0" applyBorder="0" applyAlignment="0" applyProtection="0"/>
    <xf numFmtId="0" fontId="2" fillId="0" borderId="0"/>
    <xf numFmtId="44" fontId="2" fillId="0" borderId="0" applyFont="0" applyFill="0" applyBorder="0" applyAlignment="0" applyProtection="0"/>
    <xf numFmtId="0" fontId="8" fillId="0" borderId="0"/>
    <xf numFmtId="0" fontId="1" fillId="0" borderId="0"/>
  </cellStyleXfs>
  <cellXfs count="347">
    <xf numFmtId="0" fontId="0" fillId="0" borderId="0" xfId="0"/>
    <xf numFmtId="0" fontId="7" fillId="0" borderId="0" xfId="0" applyFont="1" applyFill="1" applyProtection="1"/>
    <xf numFmtId="0" fontId="63" fillId="0" borderId="0" xfId="0" applyFont="1" applyFill="1" applyProtection="1"/>
    <xf numFmtId="0" fontId="60" fillId="0" borderId="0" xfId="0" applyFont="1" applyFill="1" applyProtection="1"/>
    <xf numFmtId="0" fontId="7" fillId="24" borderId="0" xfId="0" applyFont="1" applyFill="1" applyProtection="1"/>
    <xf numFmtId="0" fontId="23" fillId="0" borderId="0" xfId="0" applyFont="1" applyFill="1" applyProtection="1"/>
    <xf numFmtId="0" fontId="7" fillId="0" borderId="0" xfId="0" applyFont="1" applyProtection="1"/>
    <xf numFmtId="0" fontId="7" fillId="0" borderId="0" xfId="0" applyFont="1" applyAlignment="1" applyProtection="1">
      <alignment horizontal="center"/>
    </xf>
    <xf numFmtId="7" fontId="7" fillId="0" borderId="0" xfId="0" applyNumberFormat="1" applyFont="1" applyAlignment="1" applyProtection="1">
      <alignment wrapText="1"/>
    </xf>
    <xf numFmtId="7" fontId="7" fillId="0" borderId="0" xfId="0" applyNumberFormat="1" applyFont="1" applyAlignment="1" applyProtection="1">
      <alignment horizontal="center"/>
    </xf>
    <xf numFmtId="0" fontId="7" fillId="0" borderId="0" xfId="0" applyFont="1" applyAlignment="1" applyProtection="1">
      <alignment wrapText="1"/>
    </xf>
    <xf numFmtId="7" fontId="7" fillId="0" borderId="0" xfId="0" applyNumberFormat="1" applyFont="1" applyFill="1" applyProtection="1"/>
    <xf numFmtId="0" fontId="64" fillId="0" borderId="0" xfId="0" applyFont="1" applyFill="1" applyProtection="1"/>
    <xf numFmtId="164" fontId="7" fillId="0" borderId="0" xfId="0" applyNumberFormat="1" applyFont="1" applyAlignment="1" applyProtection="1">
      <alignment horizontal="center"/>
    </xf>
    <xf numFmtId="0" fontId="70" fillId="24" borderId="0" xfId="0" applyFont="1" applyFill="1" applyBorder="1" applyAlignment="1" applyProtection="1"/>
    <xf numFmtId="0" fontId="70" fillId="24" borderId="10" xfId="0" applyFont="1" applyFill="1" applyBorder="1" applyAlignment="1" applyProtection="1"/>
    <xf numFmtId="0" fontId="73" fillId="24" borderId="0" xfId="0" applyFont="1" applyFill="1" applyBorder="1" applyAlignment="1" applyProtection="1"/>
    <xf numFmtId="0" fontId="73" fillId="24" borderId="10" xfId="0" applyFont="1" applyFill="1" applyBorder="1" applyAlignment="1" applyProtection="1"/>
    <xf numFmtId="0" fontId="0" fillId="0" borderId="0" xfId="0" applyProtection="1"/>
    <xf numFmtId="0" fontId="111" fillId="0" borderId="0" xfId="64438" applyFont="1" applyAlignment="1">
      <alignment horizontal="center"/>
    </xf>
    <xf numFmtId="0" fontId="70" fillId="24" borderId="43" xfId="0" applyFont="1" applyFill="1" applyBorder="1" applyAlignment="1" applyProtection="1"/>
    <xf numFmtId="0" fontId="70" fillId="24" borderId="43" xfId="0" applyFont="1" applyFill="1" applyBorder="1" applyAlignment="1" applyProtection="1">
      <alignment vertical="center" wrapText="1"/>
    </xf>
    <xf numFmtId="0" fontId="70" fillId="24" borderId="43" xfId="0" applyFont="1" applyFill="1" applyBorder="1" applyAlignment="1" applyProtection="1">
      <alignment wrapText="1"/>
    </xf>
    <xf numFmtId="0" fontId="70" fillId="0" borderId="43" xfId="0" applyFont="1" applyBorder="1" applyAlignment="1" applyProtection="1"/>
    <xf numFmtId="0" fontId="75" fillId="0" borderId="21" xfId="1225" applyFont="1" applyBorder="1" applyAlignment="1"/>
    <xf numFmtId="0" fontId="75" fillId="56" borderId="21" xfId="1225" applyFont="1" applyFill="1" applyBorder="1" applyAlignment="1"/>
    <xf numFmtId="0" fontId="75" fillId="56" borderId="24" xfId="1225" applyFont="1" applyFill="1" applyBorder="1" applyAlignment="1"/>
    <xf numFmtId="0" fontId="70" fillId="56" borderId="23" xfId="64440" applyFont="1" applyFill="1" applyBorder="1" applyAlignment="1">
      <alignment horizontal="left" wrapText="1"/>
    </xf>
    <xf numFmtId="0" fontId="127" fillId="56" borderId="21" xfId="64440" applyFont="1" applyFill="1" applyBorder="1" applyAlignment="1">
      <alignment horizontal="left" wrapText="1"/>
    </xf>
    <xf numFmtId="0" fontId="70" fillId="56" borderId="21" xfId="64440" applyFont="1" applyFill="1" applyBorder="1" applyAlignment="1">
      <alignment horizontal="left"/>
    </xf>
    <xf numFmtId="171" fontId="70" fillId="56" borderId="21" xfId="661" applyNumberFormat="1" applyFont="1" applyFill="1" applyBorder="1" applyAlignment="1">
      <alignment horizontal="left"/>
    </xf>
    <xf numFmtId="0" fontId="70" fillId="56" borderId="24" xfId="64440" applyFont="1" applyFill="1" applyBorder="1" applyAlignment="1">
      <alignment horizontal="left"/>
    </xf>
    <xf numFmtId="0" fontId="111" fillId="0" borderId="0" xfId="64438" applyFont="1" applyAlignment="1"/>
    <xf numFmtId="0" fontId="8" fillId="56" borderId="21" xfId="1225" applyFont="1" applyFill="1" applyBorder="1" applyAlignment="1">
      <alignment horizontal="left"/>
    </xf>
    <xf numFmtId="0" fontId="68" fillId="56" borderId="21" xfId="64440" applyFont="1" applyFill="1" applyBorder="1" applyAlignment="1"/>
    <xf numFmtId="0" fontId="68" fillId="56" borderId="24" xfId="64440" applyFont="1" applyFill="1" applyBorder="1" applyAlignment="1"/>
    <xf numFmtId="0" fontId="8" fillId="56" borderId="18" xfId="1225" applyFont="1" applyFill="1" applyBorder="1" applyAlignment="1">
      <alignment horizontal="left"/>
    </xf>
    <xf numFmtId="0" fontId="68" fillId="56" borderId="18" xfId="64440" applyFont="1" applyFill="1" applyBorder="1" applyAlignment="1">
      <alignment wrapText="1"/>
    </xf>
    <xf numFmtId="0" fontId="68" fillId="56" borderId="19" xfId="64440" applyFont="1" applyFill="1" applyBorder="1" applyAlignment="1">
      <alignment wrapText="1"/>
    </xf>
    <xf numFmtId="0" fontId="68" fillId="56" borderId="18" xfId="64440" applyFont="1" applyFill="1" applyBorder="1" applyAlignment="1"/>
    <xf numFmtId="0" fontId="68" fillId="56" borderId="19" xfId="64440" applyFont="1" applyFill="1" applyBorder="1" applyAlignment="1"/>
    <xf numFmtId="44" fontId="111" fillId="0" borderId="0" xfId="64438" applyNumberFormat="1" applyFont="1" applyAlignment="1"/>
    <xf numFmtId="0" fontId="81" fillId="0" borderId="0" xfId="0" applyFont="1" applyProtection="1"/>
    <xf numFmtId="170" fontId="119" fillId="0" borderId="0" xfId="0" applyNumberFormat="1" applyFont="1" applyFill="1" applyBorder="1" applyAlignment="1" applyProtection="1">
      <alignment vertical="center"/>
    </xf>
    <xf numFmtId="170" fontId="119" fillId="0" borderId="36" xfId="0" applyNumberFormat="1" applyFont="1" applyFill="1" applyBorder="1" applyAlignment="1" applyProtection="1">
      <alignment vertical="center"/>
    </xf>
    <xf numFmtId="170" fontId="66" fillId="0" borderId="0" xfId="0" applyNumberFormat="1" applyFont="1" applyFill="1" applyBorder="1" applyAlignment="1" applyProtection="1">
      <alignment vertical="center"/>
    </xf>
    <xf numFmtId="170" fontId="66" fillId="0" borderId="36" xfId="0" applyNumberFormat="1" applyFont="1" applyFill="1" applyBorder="1" applyAlignment="1" applyProtection="1">
      <alignment vertical="center"/>
    </xf>
    <xf numFmtId="0" fontId="56" fillId="0" borderId="0" xfId="0" applyFont="1" applyProtection="1"/>
    <xf numFmtId="170" fontId="61" fillId="0" borderId="0" xfId="0" quotePrefix="1" applyNumberFormat="1" applyFont="1" applyFill="1" applyBorder="1" applyAlignment="1" applyProtection="1">
      <alignment vertical="center"/>
    </xf>
    <xf numFmtId="170" fontId="13" fillId="0" borderId="0" xfId="0" applyNumberFormat="1" applyFont="1" applyFill="1" applyBorder="1" applyAlignment="1" applyProtection="1">
      <alignment vertical="center" wrapText="1"/>
    </xf>
    <xf numFmtId="170" fontId="13" fillId="0" borderId="36" xfId="0" applyNumberFormat="1" applyFont="1" applyFill="1" applyBorder="1" applyAlignment="1" applyProtection="1">
      <alignment vertical="center" wrapText="1"/>
    </xf>
    <xf numFmtId="0" fontId="0" fillId="0" borderId="0" xfId="0" applyFill="1" applyBorder="1" applyAlignment="1" applyProtection="1"/>
    <xf numFmtId="0" fontId="0" fillId="0" borderId="36" xfId="0" applyFill="1" applyBorder="1" applyAlignment="1" applyProtection="1"/>
    <xf numFmtId="0" fontId="7" fillId="0" borderId="0" xfId="0" applyFont="1" applyFill="1" applyBorder="1" applyAlignment="1" applyProtection="1">
      <alignment vertical="center" wrapText="1"/>
    </xf>
    <xf numFmtId="0" fontId="7" fillId="0" borderId="36" xfId="0" applyFont="1" applyFill="1" applyBorder="1" applyAlignment="1" applyProtection="1">
      <alignment vertical="center" wrapText="1"/>
    </xf>
    <xf numFmtId="0" fontId="7" fillId="0" borderId="0" xfId="0" applyFont="1" applyFill="1" applyBorder="1" applyAlignment="1" applyProtection="1">
      <alignment wrapText="1"/>
    </xf>
    <xf numFmtId="0" fontId="7" fillId="0" borderId="36" xfId="0" applyFont="1" applyFill="1" applyBorder="1" applyAlignment="1" applyProtection="1">
      <alignment wrapText="1"/>
    </xf>
    <xf numFmtId="0" fontId="7" fillId="0" borderId="0" xfId="0" applyFont="1" applyFill="1" applyBorder="1" applyAlignment="1" applyProtection="1"/>
    <xf numFmtId="0" fontId="7" fillId="0" borderId="36" xfId="0" applyFont="1" applyFill="1" applyBorder="1" applyAlignment="1" applyProtection="1"/>
    <xf numFmtId="0" fontId="57" fillId="0" borderId="37" xfId="0" applyFont="1" applyFill="1" applyBorder="1" applyAlignment="1" applyProtection="1">
      <alignment vertical="center" wrapText="1"/>
    </xf>
    <xf numFmtId="0" fontId="57" fillId="0" borderId="38" xfId="0" applyFont="1" applyFill="1" applyBorder="1" applyAlignment="1" applyProtection="1">
      <alignment vertical="center" wrapText="1"/>
    </xf>
    <xf numFmtId="0" fontId="67" fillId="0" borderId="0" xfId="0" applyFont="1" applyFill="1" applyAlignment="1" applyProtection="1">
      <alignment vertical="top"/>
    </xf>
    <xf numFmtId="0" fontId="62" fillId="0" borderId="0" xfId="0" applyFont="1" applyFill="1" applyAlignment="1" applyProtection="1">
      <alignment horizontal="left" vertical="top"/>
    </xf>
    <xf numFmtId="0" fontId="65" fillId="0" borderId="0" xfId="0" applyFont="1" applyFill="1" applyAlignment="1" applyProtection="1">
      <alignment horizontal="left" vertical="top"/>
    </xf>
    <xf numFmtId="0" fontId="70" fillId="0" borderId="0" xfId="0" applyFont="1" applyAlignment="1" applyProtection="1"/>
    <xf numFmtId="0" fontId="70" fillId="56" borderId="0" xfId="0" applyFont="1" applyFill="1" applyAlignment="1" applyProtection="1"/>
    <xf numFmtId="166" fontId="68" fillId="56" borderId="0" xfId="0" applyNumberFormat="1" applyFont="1" applyFill="1" applyBorder="1" applyAlignment="1" applyProtection="1"/>
    <xf numFmtId="2" fontId="68" fillId="56" borderId="0" xfId="0" applyNumberFormat="1" applyFont="1" applyFill="1" applyBorder="1" applyAlignment="1" applyProtection="1"/>
    <xf numFmtId="168" fontId="68" fillId="56" borderId="0" xfId="0" applyNumberFormat="1" applyFont="1" applyFill="1" applyBorder="1" applyAlignment="1" applyProtection="1"/>
    <xf numFmtId="166" fontId="68" fillId="56" borderId="10" xfId="0" applyNumberFormat="1" applyFont="1" applyFill="1" applyBorder="1" applyAlignment="1" applyProtection="1"/>
    <xf numFmtId="166" fontId="68" fillId="56" borderId="0" xfId="0" applyNumberFormat="1" applyFont="1" applyFill="1" applyBorder="1" applyAlignment="1" applyProtection="1">
      <alignment horizontal="center"/>
    </xf>
    <xf numFmtId="2" fontId="68" fillId="56" borderId="0" xfId="0" applyNumberFormat="1" applyFont="1" applyFill="1" applyBorder="1" applyAlignment="1" applyProtection="1">
      <alignment horizontal="right" wrapText="1"/>
    </xf>
    <xf numFmtId="168" fontId="68" fillId="56" borderId="0" xfId="0" applyNumberFormat="1" applyFont="1" applyFill="1" applyBorder="1" applyAlignment="1" applyProtection="1">
      <alignment horizontal="right" wrapText="1"/>
    </xf>
    <xf numFmtId="166" fontId="68" fillId="56" borderId="0" xfId="0" applyNumberFormat="1" applyFont="1" applyFill="1" applyBorder="1" applyAlignment="1" applyProtection="1">
      <alignment horizontal="left" wrapText="1"/>
    </xf>
    <xf numFmtId="166" fontId="68" fillId="56" borderId="10" xfId="0" applyNumberFormat="1" applyFont="1" applyFill="1" applyBorder="1" applyAlignment="1" applyProtection="1">
      <alignment horizontal="left" wrapText="1"/>
    </xf>
    <xf numFmtId="166" fontId="68" fillId="24" borderId="40" xfId="0" applyNumberFormat="1" applyFont="1" applyFill="1" applyBorder="1" applyAlignment="1" applyProtection="1"/>
    <xf numFmtId="166" fontId="68" fillId="24" borderId="0" xfId="0" applyNumberFormat="1" applyFont="1" applyFill="1" applyBorder="1" applyAlignment="1" applyProtection="1"/>
    <xf numFmtId="2" fontId="68" fillId="24" borderId="0" xfId="0" applyNumberFormat="1" applyFont="1" applyFill="1" applyBorder="1" applyAlignment="1" applyProtection="1"/>
    <xf numFmtId="168" fontId="68" fillId="24" borderId="0" xfId="0" applyNumberFormat="1" applyFont="1" applyFill="1" applyBorder="1" applyAlignment="1" applyProtection="1"/>
    <xf numFmtId="166" fontId="68" fillId="24" borderId="10" xfId="0" applyNumberFormat="1" applyFont="1" applyFill="1" applyBorder="1" applyAlignment="1" applyProtection="1">
      <alignment horizontal="left" wrapText="1"/>
    </xf>
    <xf numFmtId="0" fontId="70" fillId="0" borderId="0" xfId="0" applyFont="1" applyAlignment="1" applyProtection="1">
      <alignment horizontal="left"/>
    </xf>
    <xf numFmtId="0" fontId="70" fillId="56" borderId="0" xfId="0" applyFont="1" applyFill="1" applyAlignment="1" applyProtection="1">
      <alignment horizontal="left"/>
    </xf>
    <xf numFmtId="2" fontId="70" fillId="0" borderId="0" xfId="0" applyNumberFormat="1" applyFont="1" applyAlignment="1" applyProtection="1">
      <alignment horizontal="left"/>
    </xf>
    <xf numFmtId="168" fontId="70" fillId="0" borderId="0" xfId="0" applyNumberFormat="1" applyFont="1" applyAlignment="1" applyProtection="1">
      <alignment horizontal="left"/>
    </xf>
    <xf numFmtId="2" fontId="70" fillId="0" borderId="0" xfId="0" applyNumberFormat="1" applyFont="1" applyAlignment="1" applyProtection="1">
      <alignment horizontal="right"/>
    </xf>
    <xf numFmtId="168" fontId="70" fillId="0" borderId="0" xfId="0" applyNumberFormat="1" applyFont="1" applyAlignment="1" applyProtection="1">
      <alignment horizontal="right"/>
    </xf>
    <xf numFmtId="165" fontId="7" fillId="57" borderId="0" xfId="322" applyNumberFormat="1" applyFont="1" applyFill="1" applyProtection="1"/>
    <xf numFmtId="0" fontId="7" fillId="57" borderId="0" xfId="1225" applyFont="1" applyFill="1" applyProtection="1"/>
    <xf numFmtId="0" fontId="13" fillId="57" borderId="0" xfId="1225" applyFont="1" applyFill="1" applyProtection="1"/>
    <xf numFmtId="0" fontId="14" fillId="57" borderId="0" xfId="1225" applyFont="1" applyFill="1" applyProtection="1"/>
    <xf numFmtId="0" fontId="68" fillId="24" borderId="22" xfId="1225" applyFont="1" applyFill="1" applyBorder="1" applyAlignment="1" applyProtection="1"/>
    <xf numFmtId="0" fontId="13" fillId="0" borderId="0" xfId="1225" applyFont="1" applyFill="1" applyProtection="1"/>
    <xf numFmtId="0" fontId="14" fillId="0" borderId="0" xfId="1225" applyFont="1" applyProtection="1"/>
    <xf numFmtId="0" fontId="68" fillId="24" borderId="40" xfId="1225" applyFont="1" applyFill="1" applyBorder="1" applyAlignment="1" applyProtection="1"/>
    <xf numFmtId="0" fontId="68" fillId="24" borderId="0" xfId="1225" applyFont="1" applyFill="1" applyBorder="1" applyAlignment="1" applyProtection="1"/>
    <xf numFmtId="0" fontId="7" fillId="0" borderId="0" xfId="1225" applyFont="1" applyFill="1" applyAlignment="1" applyProtection="1"/>
    <xf numFmtId="0" fontId="63" fillId="0" borderId="0" xfId="1225" applyFont="1" applyFill="1" applyAlignment="1" applyProtection="1"/>
    <xf numFmtId="0" fontId="7" fillId="0" borderId="0" xfId="1225" applyFont="1" applyAlignment="1" applyProtection="1"/>
    <xf numFmtId="0" fontId="7" fillId="0" borderId="0" xfId="1225" applyFont="1" applyFill="1" applyAlignment="1" applyProtection="1">
      <alignment wrapText="1"/>
    </xf>
    <xf numFmtId="0" fontId="7" fillId="56" borderId="0" xfId="1225" applyFont="1" applyFill="1" applyBorder="1" applyAlignment="1" applyProtection="1"/>
    <xf numFmtId="9" fontId="7" fillId="56" borderId="40" xfId="1925" applyFont="1" applyFill="1" applyBorder="1" applyAlignment="1" applyProtection="1">
      <alignment wrapText="1"/>
    </xf>
    <xf numFmtId="9" fontId="7" fillId="56" borderId="0" xfId="1925" applyFont="1" applyFill="1" applyBorder="1" applyAlignment="1" applyProtection="1">
      <alignment wrapText="1"/>
    </xf>
    <xf numFmtId="9" fontId="69" fillId="56" borderId="0" xfId="1925" applyFont="1" applyFill="1" applyBorder="1" applyAlignment="1" applyProtection="1">
      <alignment wrapText="1"/>
    </xf>
    <xf numFmtId="9" fontId="7" fillId="0" borderId="0" xfId="1925" applyFont="1" applyFill="1" applyAlignment="1" applyProtection="1">
      <alignment wrapText="1"/>
    </xf>
    <xf numFmtId="9" fontId="7" fillId="0" borderId="0" xfId="1925" applyFont="1" applyAlignment="1" applyProtection="1">
      <alignment wrapText="1"/>
    </xf>
    <xf numFmtId="0" fontId="7" fillId="56" borderId="0" xfId="1225" applyFont="1" applyFill="1" applyBorder="1" applyProtection="1"/>
    <xf numFmtId="168" fontId="68" fillId="56" borderId="0" xfId="1237" applyNumberFormat="1" applyFont="1" applyFill="1" applyBorder="1" applyAlignment="1" applyProtection="1">
      <alignment horizontal="right"/>
    </xf>
    <xf numFmtId="167" fontId="68" fillId="56" borderId="0" xfId="1225" applyNumberFormat="1" applyFont="1" applyFill="1" applyBorder="1" applyAlignment="1" applyProtection="1">
      <alignment horizontal="right" wrapText="1"/>
    </xf>
    <xf numFmtId="0" fontId="7" fillId="0" borderId="0" xfId="1225" applyFont="1" applyFill="1" applyProtection="1"/>
    <xf numFmtId="0" fontId="7" fillId="0" borderId="0" xfId="1225" applyFont="1" applyProtection="1"/>
    <xf numFmtId="0" fontId="7" fillId="56" borderId="40" xfId="1225" applyFont="1" applyFill="1" applyBorder="1" applyProtection="1"/>
    <xf numFmtId="49" fontId="68" fillId="56" borderId="40" xfId="1237" applyNumberFormat="1" applyFont="1" applyFill="1" applyBorder="1" applyAlignment="1" applyProtection="1">
      <alignment horizontal="center"/>
    </xf>
    <xf numFmtId="2" fontId="68" fillId="56" borderId="0" xfId="1237" applyNumberFormat="1" applyFont="1" applyFill="1" applyBorder="1" applyProtection="1"/>
    <xf numFmtId="2" fontId="68" fillId="56" borderId="0" xfId="1237" applyNumberFormat="1" applyFont="1" applyFill="1" applyBorder="1" applyAlignment="1" applyProtection="1">
      <alignment horizontal="right"/>
    </xf>
    <xf numFmtId="165" fontId="7" fillId="0" borderId="0" xfId="322" applyNumberFormat="1" applyFont="1" applyFill="1" applyProtection="1"/>
    <xf numFmtId="0" fontId="69" fillId="0" borderId="17" xfId="1225" applyFont="1" applyFill="1" applyBorder="1" applyAlignment="1" applyProtection="1">
      <alignment horizontal="left"/>
      <protection locked="0"/>
    </xf>
    <xf numFmtId="0" fontId="72" fillId="0" borderId="41" xfId="0" applyFont="1" applyFill="1" applyBorder="1" applyAlignment="1" applyProtection="1">
      <alignment vertical="center" wrapText="1"/>
    </xf>
    <xf numFmtId="0" fontId="70" fillId="0" borderId="0" xfId="0" applyFont="1" applyProtection="1"/>
    <xf numFmtId="0" fontId="129" fillId="0" borderId="0" xfId="0" applyFont="1" applyProtection="1">
      <protection locked="0"/>
    </xf>
    <xf numFmtId="0" fontId="70" fillId="24" borderId="43" xfId="0" applyFont="1" applyFill="1" applyBorder="1" applyAlignment="1" applyProtection="1">
      <alignment vertical="center" wrapText="1"/>
      <protection locked="0"/>
    </xf>
    <xf numFmtId="0" fontId="70" fillId="24" borderId="43" xfId="0" applyFont="1" applyFill="1" applyBorder="1" applyAlignment="1" applyProtection="1">
      <alignment wrapText="1"/>
      <protection locked="0"/>
    </xf>
    <xf numFmtId="170" fontId="69" fillId="56" borderId="0" xfId="0" applyNumberFormat="1" applyFont="1" applyFill="1" applyBorder="1" applyAlignment="1" applyProtection="1">
      <alignment horizontal="center" vertical="center"/>
      <protection locked="0"/>
    </xf>
    <xf numFmtId="0" fontId="73" fillId="24" borderId="40" xfId="0" applyFont="1" applyFill="1" applyBorder="1" applyAlignment="1" applyProtection="1">
      <alignment horizontal="left" indent="1"/>
      <protection locked="0"/>
    </xf>
    <xf numFmtId="0" fontId="70" fillId="24" borderId="40" xfId="0" applyFont="1" applyFill="1" applyBorder="1" applyAlignment="1" applyProtection="1">
      <alignment horizontal="left" indent="2"/>
      <protection locked="0"/>
    </xf>
    <xf numFmtId="0" fontId="70" fillId="24" borderId="40" xfId="0" applyFont="1" applyFill="1" applyBorder="1" applyAlignment="1" applyProtection="1">
      <alignment horizontal="left" vertical="top" indent="1"/>
      <protection locked="0"/>
    </xf>
    <xf numFmtId="0" fontId="70" fillId="24" borderId="10" xfId="0" applyFont="1" applyFill="1" applyBorder="1" applyAlignment="1" applyProtection="1">
      <alignment horizontal="left" vertical="top" wrapText="1" indent="1"/>
      <protection locked="0"/>
    </xf>
    <xf numFmtId="0" fontId="70" fillId="24" borderId="40" xfId="0" applyFont="1" applyFill="1" applyBorder="1" applyAlignment="1" applyProtection="1">
      <alignment horizontal="left" vertical="top" wrapText="1" indent="1"/>
      <protection locked="0"/>
    </xf>
    <xf numFmtId="0" fontId="70" fillId="24" borderId="0" xfId="0" applyFont="1" applyFill="1" applyBorder="1" applyAlignment="1" applyProtection="1">
      <alignment horizontal="center" vertical="top" wrapText="1"/>
      <protection locked="0"/>
    </xf>
    <xf numFmtId="169" fontId="70" fillId="24" borderId="0" xfId="322" applyNumberFormat="1" applyFont="1" applyFill="1" applyBorder="1" applyAlignment="1" applyProtection="1">
      <alignment horizontal="center" vertical="top"/>
      <protection locked="0"/>
    </xf>
    <xf numFmtId="168" fontId="70" fillId="24" borderId="0" xfId="0" applyNumberFormat="1" applyFont="1" applyFill="1" applyBorder="1" applyAlignment="1" applyProtection="1">
      <alignment horizontal="center" vertical="top" wrapText="1"/>
      <protection locked="0"/>
    </xf>
    <xf numFmtId="0" fontId="70" fillId="0" borderId="40" xfId="0" applyFont="1" applyFill="1" applyBorder="1" applyAlignment="1" applyProtection="1">
      <alignment horizontal="left" vertical="top" indent="1"/>
      <protection locked="0"/>
    </xf>
    <xf numFmtId="2" fontId="70" fillId="24" borderId="0" xfId="0" applyNumberFormat="1" applyFont="1" applyFill="1" applyBorder="1" applyAlignment="1" applyProtection="1">
      <alignment horizontal="center" vertical="top" wrapText="1"/>
      <protection locked="0"/>
    </xf>
    <xf numFmtId="0" fontId="68" fillId="24" borderId="0" xfId="0" applyFont="1" applyFill="1" applyBorder="1" applyAlignment="1" applyProtection="1">
      <alignment horizontal="center" vertical="top"/>
      <protection locked="0"/>
    </xf>
    <xf numFmtId="164" fontId="68" fillId="24" borderId="0" xfId="1925" applyNumberFormat="1" applyFont="1" applyFill="1" applyBorder="1" applyAlignment="1" applyProtection="1">
      <alignment horizontal="center" vertical="top" wrapText="1"/>
      <protection locked="0"/>
    </xf>
    <xf numFmtId="164" fontId="70" fillId="24" borderId="0" xfId="661" applyNumberFormat="1" applyFont="1" applyFill="1" applyBorder="1" applyAlignment="1" applyProtection="1">
      <alignment horizontal="center" vertical="top"/>
      <protection locked="0"/>
    </xf>
    <xf numFmtId="164" fontId="70" fillId="24" borderId="10" xfId="661" applyNumberFormat="1" applyFont="1" applyFill="1" applyBorder="1" applyAlignment="1" applyProtection="1">
      <alignment horizontal="left" vertical="top" indent="1"/>
      <protection locked="0"/>
    </xf>
    <xf numFmtId="0" fontId="68" fillId="24" borderId="40" xfId="0" applyFont="1" applyFill="1" applyBorder="1" applyAlignment="1" applyProtection="1">
      <alignment horizontal="left" vertical="top" indent="1"/>
      <protection locked="0"/>
    </xf>
    <xf numFmtId="0" fontId="68" fillId="24" borderId="10" xfId="0" applyFont="1" applyFill="1" applyBorder="1" applyAlignment="1" applyProtection="1">
      <alignment horizontal="left" vertical="top" wrapText="1" indent="1"/>
      <protection locked="0"/>
    </xf>
    <xf numFmtId="7" fontId="70" fillId="24" borderId="0" xfId="0" applyNumberFormat="1" applyFont="1" applyFill="1" applyBorder="1" applyAlignment="1" applyProtection="1">
      <alignment horizontal="center" vertical="top"/>
      <protection locked="0"/>
    </xf>
    <xf numFmtId="7" fontId="68" fillId="0" borderId="10" xfId="0" applyNumberFormat="1" applyFont="1" applyFill="1" applyBorder="1" applyAlignment="1" applyProtection="1">
      <alignment horizontal="left" vertical="top" wrapText="1" indent="1"/>
      <protection locked="0"/>
    </xf>
    <xf numFmtId="7" fontId="70" fillId="24" borderId="10" xfId="0" applyNumberFormat="1" applyFont="1" applyFill="1" applyBorder="1" applyAlignment="1" applyProtection="1">
      <alignment horizontal="left" vertical="top" wrapText="1" indent="1"/>
      <protection locked="0"/>
    </xf>
    <xf numFmtId="164" fontId="70" fillId="24" borderId="0" xfId="0" applyNumberFormat="1" applyFont="1" applyFill="1" applyBorder="1" applyAlignment="1" applyProtection="1">
      <alignment horizontal="center" vertical="top"/>
      <protection locked="0"/>
    </xf>
    <xf numFmtId="164" fontId="70" fillId="24" borderId="10" xfId="0" applyNumberFormat="1" applyFont="1" applyFill="1" applyBorder="1" applyAlignment="1" applyProtection="1">
      <alignment horizontal="left" vertical="top" wrapText="1" indent="1"/>
      <protection locked="0"/>
    </xf>
    <xf numFmtId="7" fontId="68" fillId="24" borderId="10" xfId="0" applyNumberFormat="1" applyFont="1" applyFill="1" applyBorder="1" applyAlignment="1" applyProtection="1">
      <alignment horizontal="left" vertical="top" wrapText="1" indent="1"/>
      <protection locked="0"/>
    </xf>
    <xf numFmtId="164" fontId="68" fillId="24" borderId="0" xfId="0" applyNumberFormat="1" applyFont="1" applyFill="1" applyBorder="1" applyAlignment="1" applyProtection="1">
      <alignment horizontal="center" vertical="top"/>
      <protection locked="0"/>
    </xf>
    <xf numFmtId="0" fontId="70" fillId="24" borderId="10" xfId="0" applyFont="1" applyFill="1" applyBorder="1" applyAlignment="1" applyProtection="1">
      <alignment horizontal="left" vertical="top" indent="1"/>
      <protection locked="0"/>
    </xf>
    <xf numFmtId="0" fontId="70" fillId="24" borderId="51" xfId="0" applyFont="1" applyFill="1" applyBorder="1" applyAlignment="1" applyProtection="1">
      <alignment horizontal="left" vertical="top" indent="1"/>
      <protection locked="0"/>
    </xf>
    <xf numFmtId="164" fontId="70" fillId="24" borderId="11" xfId="0" applyNumberFormat="1" applyFont="1" applyFill="1" applyBorder="1" applyAlignment="1" applyProtection="1">
      <alignment horizontal="center" vertical="top"/>
      <protection locked="0"/>
    </xf>
    <xf numFmtId="164" fontId="70" fillId="24" borderId="12" xfId="0" applyNumberFormat="1" applyFont="1" applyFill="1" applyBorder="1" applyAlignment="1" applyProtection="1">
      <alignment horizontal="left" vertical="top" wrapText="1" indent="1"/>
      <protection locked="0"/>
    </xf>
    <xf numFmtId="0" fontId="70" fillId="24" borderId="47" xfId="0" applyFont="1" applyFill="1" applyBorder="1" applyAlignment="1" applyProtection="1">
      <alignment horizontal="left" vertical="top" indent="1"/>
      <protection locked="0"/>
    </xf>
    <xf numFmtId="164" fontId="68" fillId="24" borderId="14" xfId="0" applyNumberFormat="1" applyFont="1" applyFill="1" applyBorder="1" applyAlignment="1" applyProtection="1">
      <alignment horizontal="left" vertical="top" wrapText="1" indent="1"/>
      <protection locked="0"/>
    </xf>
    <xf numFmtId="0" fontId="69" fillId="0" borderId="55" xfId="0" applyFont="1" applyFill="1" applyBorder="1" applyAlignment="1" applyProtection="1">
      <alignment vertical="top"/>
      <protection locked="0"/>
    </xf>
    <xf numFmtId="0" fontId="120" fillId="57" borderId="40" xfId="0" applyFont="1" applyFill="1" applyBorder="1" applyAlignment="1" applyProtection="1">
      <protection locked="0"/>
    </xf>
    <xf numFmtId="166" fontId="68" fillId="56" borderId="40" xfId="0" applyNumberFormat="1" applyFont="1" applyFill="1" applyBorder="1" applyAlignment="1" applyProtection="1">
      <alignment horizontal="left"/>
      <protection locked="0"/>
    </xf>
    <xf numFmtId="166" fontId="70" fillId="56" borderId="40" xfId="0" applyNumberFormat="1" applyFont="1" applyFill="1" applyBorder="1" applyAlignment="1" applyProtection="1">
      <alignment horizontal="left"/>
      <protection locked="0"/>
    </xf>
    <xf numFmtId="0" fontId="68" fillId="56" borderId="40" xfId="1592" applyFont="1" applyFill="1" applyBorder="1" applyAlignment="1" applyProtection="1">
      <protection locked="0"/>
    </xf>
    <xf numFmtId="0" fontId="68" fillId="56" borderId="0" xfId="1592" applyFont="1" applyFill="1" applyBorder="1" applyAlignment="1" applyProtection="1">
      <alignment wrapText="1"/>
      <protection locked="0"/>
    </xf>
    <xf numFmtId="43" fontId="68" fillId="56" borderId="0" xfId="322" applyNumberFormat="1" applyFont="1" applyFill="1" applyBorder="1" applyAlignment="1" applyProtection="1">
      <alignment horizontal="right"/>
      <protection locked="0"/>
    </xf>
    <xf numFmtId="165" fontId="68" fillId="56" borderId="0" xfId="322" applyNumberFormat="1" applyFont="1" applyFill="1" applyBorder="1" applyAlignment="1" applyProtection="1">
      <alignment horizontal="right"/>
      <protection locked="0"/>
    </xf>
    <xf numFmtId="0" fontId="68" fillId="56" borderId="0" xfId="1591" applyFont="1" applyFill="1" applyBorder="1" applyAlignment="1" applyProtection="1">
      <alignment horizontal="left"/>
      <protection locked="0"/>
    </xf>
    <xf numFmtId="0" fontId="68" fillId="56" borderId="10" xfId="1591" applyFont="1" applyFill="1" applyBorder="1" applyAlignment="1" applyProtection="1">
      <alignment horizontal="left"/>
      <protection locked="0"/>
    </xf>
    <xf numFmtId="0" fontId="68" fillId="56" borderId="47" xfId="1592" applyFont="1" applyFill="1" applyBorder="1" applyAlignment="1" applyProtection="1">
      <protection locked="0"/>
    </xf>
    <xf numFmtId="0" fontId="68" fillId="56" borderId="13" xfId="1592" applyFont="1" applyFill="1" applyBorder="1" applyAlignment="1" applyProtection="1">
      <alignment wrapText="1"/>
      <protection locked="0"/>
    </xf>
    <xf numFmtId="43" fontId="68" fillId="56" borderId="13" xfId="322" applyNumberFormat="1" applyFont="1" applyFill="1" applyBorder="1" applyAlignment="1" applyProtection="1">
      <alignment horizontal="right"/>
      <protection locked="0"/>
    </xf>
    <xf numFmtId="165" fontId="68" fillId="56" borderId="13" xfId="322" applyNumberFormat="1" applyFont="1" applyFill="1" applyBorder="1" applyAlignment="1" applyProtection="1">
      <alignment horizontal="right"/>
      <protection locked="0"/>
    </xf>
    <xf numFmtId="0" fontId="68" fillId="56" borderId="13" xfId="1591" applyFont="1" applyFill="1" applyBorder="1" applyAlignment="1" applyProtection="1">
      <alignment horizontal="left"/>
      <protection locked="0"/>
    </xf>
    <xf numFmtId="0" fontId="68" fillId="56" borderId="14" xfId="1591" applyFont="1" applyFill="1" applyBorder="1" applyAlignment="1" applyProtection="1">
      <alignment horizontal="left"/>
      <protection locked="0"/>
    </xf>
    <xf numFmtId="0" fontId="68" fillId="56" borderId="17" xfId="1592" applyFont="1" applyFill="1" applyBorder="1" applyAlignment="1" applyProtection="1">
      <protection locked="0"/>
    </xf>
    <xf numFmtId="0" fontId="68" fillId="56" borderId="18" xfId="1592" applyFont="1" applyFill="1" applyBorder="1" applyAlignment="1" applyProtection="1">
      <alignment wrapText="1"/>
      <protection locked="0"/>
    </xf>
    <xf numFmtId="43" fontId="68" fillId="56" borderId="18" xfId="322" applyNumberFormat="1" applyFont="1" applyFill="1" applyBorder="1" applyAlignment="1" applyProtection="1">
      <alignment horizontal="right"/>
      <protection locked="0"/>
    </xf>
    <xf numFmtId="165" fontId="68" fillId="56" borderId="18" xfId="322" applyNumberFormat="1" applyFont="1" applyFill="1" applyBorder="1" applyAlignment="1" applyProtection="1">
      <alignment horizontal="right"/>
      <protection locked="0"/>
    </xf>
    <xf numFmtId="0" fontId="68" fillId="56" borderId="18" xfId="1591" applyFont="1" applyFill="1" applyBorder="1" applyAlignment="1" applyProtection="1">
      <alignment horizontal="left"/>
      <protection locked="0"/>
    </xf>
    <xf numFmtId="0" fontId="68" fillId="56" borderId="19" xfId="1591" applyFont="1" applyFill="1" applyBorder="1" applyAlignment="1" applyProtection="1">
      <alignment horizontal="left"/>
      <protection locked="0"/>
    </xf>
    <xf numFmtId="0" fontId="68" fillId="56" borderId="0" xfId="1592" applyFont="1" applyFill="1" applyBorder="1" applyAlignment="1" applyProtection="1">
      <protection locked="0"/>
    </xf>
    <xf numFmtId="2" fontId="68" fillId="56" borderId="13" xfId="322" applyNumberFormat="1" applyFont="1" applyFill="1" applyBorder="1" applyAlignment="1" applyProtection="1">
      <alignment horizontal="right"/>
      <protection locked="0"/>
    </xf>
    <xf numFmtId="0" fontId="68" fillId="56" borderId="40" xfId="1592" applyFont="1" applyFill="1" applyBorder="1" applyAlignment="1" applyProtection="1">
      <alignment vertical="top"/>
      <protection locked="0"/>
    </xf>
    <xf numFmtId="0" fontId="68" fillId="56" borderId="0" xfId="1592" applyFont="1" applyFill="1" applyBorder="1" applyAlignment="1" applyProtection="1">
      <alignment vertical="top" wrapText="1"/>
      <protection locked="0"/>
    </xf>
    <xf numFmtId="2" fontId="68" fillId="56" borderId="0" xfId="322" applyNumberFormat="1" applyFont="1" applyFill="1" applyBorder="1" applyAlignment="1" applyProtection="1">
      <alignment horizontal="right" vertical="top"/>
      <protection locked="0"/>
    </xf>
    <xf numFmtId="168" fontId="68" fillId="56" borderId="0" xfId="322" applyNumberFormat="1" applyFont="1" applyFill="1" applyBorder="1" applyAlignment="1" applyProtection="1">
      <alignment horizontal="right" vertical="top"/>
      <protection locked="0"/>
    </xf>
    <xf numFmtId="165" fontId="68" fillId="56" borderId="0" xfId="322" applyNumberFormat="1" applyFont="1" applyFill="1" applyBorder="1" applyAlignment="1" applyProtection="1">
      <alignment horizontal="right" vertical="top"/>
      <protection locked="0"/>
    </xf>
    <xf numFmtId="168" fontId="68" fillId="56" borderId="13" xfId="322" applyNumberFormat="1" applyFont="1" applyFill="1" applyBorder="1" applyAlignment="1" applyProtection="1">
      <alignment horizontal="right"/>
      <protection locked="0"/>
    </xf>
    <xf numFmtId="0" fontId="68" fillId="24" borderId="53" xfId="1225" applyFont="1" applyFill="1" applyBorder="1" applyAlignment="1" applyProtection="1">
      <protection locked="0"/>
    </xf>
    <xf numFmtId="0" fontId="68" fillId="24" borderId="40" xfId="1225" applyFont="1" applyFill="1" applyBorder="1" applyAlignment="1" applyProtection="1">
      <protection locked="0"/>
    </xf>
    <xf numFmtId="49" fontId="68" fillId="56" borderId="20" xfId="1237" applyNumberFormat="1" applyFont="1" applyFill="1" applyBorder="1" applyAlignment="1" applyProtection="1">
      <protection locked="0"/>
    </xf>
    <xf numFmtId="2" fontId="68" fillId="56" borderId="20" xfId="1237" applyNumberFormat="1" applyFont="1" applyFill="1" applyBorder="1" applyAlignment="1" applyProtection="1">
      <protection locked="0"/>
    </xf>
    <xf numFmtId="2" fontId="68" fillId="56" borderId="20" xfId="1237" applyNumberFormat="1" applyFont="1" applyFill="1" applyBorder="1" applyAlignment="1" applyProtection="1">
      <alignment horizontal="right"/>
      <protection locked="0"/>
    </xf>
    <xf numFmtId="0" fontId="70" fillId="0" borderId="41" xfId="0" applyNumberFormat="1" applyFont="1" applyFill="1" applyBorder="1" applyAlignment="1" applyProtection="1">
      <alignment horizontal="left"/>
      <protection locked="0"/>
    </xf>
    <xf numFmtId="0" fontId="70" fillId="0" borderId="41" xfId="0" applyNumberFormat="1" applyFont="1" applyFill="1" applyBorder="1" applyAlignment="1" applyProtection="1">
      <alignment horizontal="center"/>
      <protection locked="0"/>
    </xf>
    <xf numFmtId="0" fontId="70" fillId="0" borderId="41" xfId="0" applyFont="1" applyFill="1" applyBorder="1" applyAlignment="1" applyProtection="1">
      <alignment horizontal="center"/>
      <protection locked="0"/>
    </xf>
    <xf numFmtId="172" fontId="70" fillId="0" borderId="41" xfId="1925" applyNumberFormat="1" applyFont="1" applyFill="1" applyBorder="1" applyAlignment="1" applyProtection="1">
      <alignment horizontal="right"/>
      <protection locked="0"/>
    </xf>
    <xf numFmtId="168" fontId="128" fillId="0" borderId="41" xfId="0" applyNumberFormat="1" applyFont="1" applyFill="1" applyBorder="1" applyAlignment="1" applyProtection="1">
      <alignment horizontal="right"/>
      <protection locked="0"/>
    </xf>
    <xf numFmtId="164" fontId="128" fillId="0" borderId="20" xfId="0" applyNumberFormat="1" applyFont="1" applyFill="1" applyBorder="1" applyAlignment="1" applyProtection="1">
      <alignment horizontal="right"/>
      <protection locked="0"/>
    </xf>
    <xf numFmtId="164" fontId="128" fillId="0" borderId="41" xfId="661" applyNumberFormat="1" applyFont="1" applyFill="1" applyBorder="1" applyAlignment="1" applyProtection="1">
      <alignment horizontal="right"/>
      <protection locked="0"/>
    </xf>
    <xf numFmtId="0" fontId="128" fillId="0" borderId="20" xfId="0" applyFont="1" applyFill="1" applyBorder="1" applyAlignment="1" applyProtection="1">
      <alignment horizontal="left"/>
      <protection locked="0"/>
    </xf>
    <xf numFmtId="174" fontId="128" fillId="0" borderId="20" xfId="0" applyNumberFormat="1" applyFont="1" applyFill="1" applyBorder="1" applyAlignment="1" applyProtection="1">
      <alignment horizontal="center"/>
      <protection locked="0"/>
    </xf>
    <xf numFmtId="0" fontId="128" fillId="0" borderId="20" xfId="0" applyFont="1" applyFill="1" applyBorder="1" applyAlignment="1" applyProtection="1">
      <alignment horizontal="center"/>
      <protection locked="0"/>
    </xf>
    <xf numFmtId="0" fontId="128" fillId="0" borderId="20" xfId="0" applyNumberFormat="1" applyFont="1" applyFill="1" applyBorder="1" applyAlignment="1" applyProtection="1">
      <alignment horizontal="left"/>
      <protection locked="0"/>
    </xf>
    <xf numFmtId="0" fontId="128" fillId="0" borderId="20" xfId="0" applyNumberFormat="1" applyFont="1" applyFill="1" applyBorder="1" applyAlignment="1" applyProtection="1">
      <alignment horizontal="center"/>
      <protection locked="0"/>
    </xf>
    <xf numFmtId="1" fontId="132" fillId="0" borderId="20" xfId="0" applyNumberFormat="1" applyFont="1" applyFill="1" applyBorder="1" applyAlignment="1" applyProtection="1">
      <alignment horizontal="left"/>
      <protection locked="0"/>
    </xf>
    <xf numFmtId="1" fontId="111" fillId="0" borderId="20" xfId="64438" applyNumberFormat="1" applyFont="1" applyBorder="1" applyAlignment="1" applyProtection="1">
      <alignment horizontal="center"/>
      <protection locked="0"/>
    </xf>
    <xf numFmtId="1" fontId="111" fillId="0" borderId="20" xfId="64438" applyNumberFormat="1" applyFont="1" applyBorder="1" applyAlignment="1" applyProtection="1">
      <protection locked="0"/>
    </xf>
    <xf numFmtId="0" fontId="111" fillId="0" borderId="20" xfId="64438" applyFont="1" applyBorder="1" applyAlignment="1" applyProtection="1">
      <alignment horizontal="center"/>
      <protection locked="0"/>
    </xf>
    <xf numFmtId="1" fontId="111" fillId="0" borderId="20" xfId="0" applyNumberFormat="1" applyFont="1" applyFill="1" applyBorder="1" applyAlignment="1" applyProtection="1">
      <alignment horizontal="left"/>
      <protection locked="0"/>
    </xf>
    <xf numFmtId="174" fontId="111" fillId="0" borderId="20" xfId="0" applyNumberFormat="1" applyFont="1" applyFill="1" applyBorder="1" applyAlignment="1" applyProtection="1">
      <alignment horizontal="center"/>
      <protection locked="0"/>
    </xf>
    <xf numFmtId="1" fontId="111" fillId="0" borderId="20" xfId="0" applyNumberFormat="1" applyFont="1" applyFill="1" applyBorder="1" applyAlignment="1" applyProtection="1">
      <alignment horizontal="center"/>
      <protection locked="0"/>
    </xf>
    <xf numFmtId="172" fontId="111" fillId="0" borderId="20" xfId="1925" applyNumberFormat="1" applyFont="1" applyFill="1" applyBorder="1" applyAlignment="1" applyProtection="1">
      <alignment horizontal="right"/>
      <protection locked="0"/>
    </xf>
    <xf numFmtId="168" fontId="111" fillId="0" borderId="20" xfId="0" applyNumberFormat="1" applyFont="1" applyFill="1" applyBorder="1" applyAlignment="1" applyProtection="1">
      <alignment horizontal="right"/>
      <protection locked="0"/>
    </xf>
    <xf numFmtId="167" fontId="111" fillId="0" borderId="20" xfId="0" applyNumberFormat="1" applyFont="1" applyFill="1" applyBorder="1" applyAlignment="1" applyProtection="1">
      <alignment horizontal="right"/>
      <protection locked="0"/>
    </xf>
    <xf numFmtId="164" fontId="111" fillId="0" borderId="20" xfId="661" applyNumberFormat="1" applyFont="1" applyFill="1" applyBorder="1" applyAlignment="1" applyProtection="1">
      <alignment horizontal="right"/>
      <protection locked="0"/>
    </xf>
    <xf numFmtId="1" fontId="130" fillId="0" borderId="20" xfId="0" applyNumberFormat="1" applyFont="1" applyFill="1" applyBorder="1" applyAlignment="1" applyProtection="1">
      <alignment horizontal="left"/>
      <protection locked="0"/>
    </xf>
    <xf numFmtId="174" fontId="130" fillId="0" borderId="20" xfId="0" applyNumberFormat="1" applyFont="1" applyFill="1" applyBorder="1" applyAlignment="1" applyProtection="1">
      <alignment horizontal="center"/>
      <protection locked="0"/>
    </xf>
    <xf numFmtId="1" fontId="130" fillId="0" borderId="20" xfId="0" applyNumberFormat="1" applyFont="1" applyFill="1" applyBorder="1" applyAlignment="1" applyProtection="1">
      <alignment horizontal="center"/>
      <protection locked="0"/>
    </xf>
    <xf numFmtId="164" fontId="131" fillId="0" borderId="20" xfId="0" applyNumberFormat="1" applyFont="1" applyFill="1" applyBorder="1" applyAlignment="1" applyProtection="1">
      <alignment horizontal="right"/>
      <protection locked="0"/>
    </xf>
    <xf numFmtId="172" fontId="130" fillId="0" borderId="20" xfId="1925" applyNumberFormat="1" applyFont="1" applyFill="1" applyBorder="1" applyAlignment="1" applyProtection="1">
      <alignment horizontal="right"/>
      <protection locked="0"/>
    </xf>
    <xf numFmtId="168" fontId="130" fillId="0" borderId="20" xfId="0" applyNumberFormat="1" applyFont="1" applyFill="1" applyBorder="1" applyAlignment="1" applyProtection="1">
      <alignment horizontal="right"/>
      <protection locked="0"/>
    </xf>
    <xf numFmtId="164" fontId="130" fillId="0" borderId="20" xfId="661" applyNumberFormat="1" applyFont="1" applyFill="1" applyBorder="1" applyAlignment="1" applyProtection="1">
      <alignment horizontal="right"/>
      <protection locked="0"/>
    </xf>
    <xf numFmtId="174" fontId="132" fillId="0" borderId="20" xfId="0" applyNumberFormat="1" applyFont="1" applyFill="1" applyBorder="1" applyAlignment="1" applyProtection="1">
      <alignment horizontal="center"/>
      <protection locked="0"/>
    </xf>
    <xf numFmtId="1" fontId="132" fillId="0" borderId="20" xfId="0" applyNumberFormat="1" applyFont="1" applyFill="1" applyBorder="1" applyAlignment="1" applyProtection="1">
      <alignment horizontal="center"/>
      <protection locked="0"/>
    </xf>
    <xf numFmtId="172" fontId="70" fillId="0" borderId="20" xfId="1925" applyNumberFormat="1" applyFont="1" applyFill="1" applyBorder="1" applyAlignment="1" applyProtection="1">
      <alignment horizontal="right"/>
      <protection locked="0"/>
    </xf>
    <xf numFmtId="164" fontId="128" fillId="0" borderId="20" xfId="661" applyNumberFormat="1" applyFont="1" applyFill="1" applyBorder="1" applyAlignment="1" applyProtection="1">
      <alignment horizontal="right"/>
      <protection locked="0"/>
    </xf>
    <xf numFmtId="168" fontId="128" fillId="0" borderId="20" xfId="0" applyNumberFormat="1" applyFont="1" applyFill="1" applyBorder="1" applyAlignment="1" applyProtection="1">
      <alignment horizontal="right"/>
      <protection locked="0"/>
    </xf>
    <xf numFmtId="0" fontId="73" fillId="56" borderId="17" xfId="64440" applyFont="1" applyFill="1" applyBorder="1" applyAlignment="1" applyProtection="1">
      <alignment horizontal="center" wrapText="1"/>
      <protection locked="0"/>
    </xf>
    <xf numFmtId="0" fontId="73" fillId="56" borderId="18" xfId="64440" applyFont="1" applyFill="1" applyBorder="1" applyAlignment="1" applyProtection="1">
      <alignment horizontal="center" wrapText="1"/>
      <protection locked="0"/>
    </xf>
    <xf numFmtId="171" fontId="73" fillId="56" borderId="18" xfId="661" applyNumberFormat="1" applyFont="1" applyFill="1" applyBorder="1" applyAlignment="1" applyProtection="1">
      <alignment horizontal="center" wrapText="1"/>
      <protection locked="0"/>
    </xf>
    <xf numFmtId="0" fontId="73" fillId="56" borderId="19" xfId="64440" applyFont="1" applyFill="1" applyBorder="1" applyAlignment="1" applyProtection="1">
      <alignment horizontal="center" wrapText="1"/>
      <protection locked="0"/>
    </xf>
    <xf numFmtId="0" fontId="68" fillId="56" borderId="23" xfId="64440" applyFont="1" applyFill="1" applyBorder="1" applyAlignment="1" applyProtection="1">
      <alignment horizontal="left" wrapText="1"/>
      <protection locked="0"/>
    </xf>
    <xf numFmtId="0" fontId="68" fillId="56" borderId="17" xfId="64440" applyFont="1" applyFill="1" applyBorder="1" applyAlignment="1" applyProtection="1">
      <alignment horizontal="left" wrapText="1"/>
      <protection locked="0"/>
    </xf>
    <xf numFmtId="0" fontId="68" fillId="56" borderId="23" xfId="64440" applyFont="1" applyFill="1" applyBorder="1" applyAlignment="1" applyProtection="1">
      <alignment horizontal="left"/>
      <protection locked="0"/>
    </xf>
    <xf numFmtId="0" fontId="68" fillId="56" borderId="17" xfId="64440" applyFont="1" applyFill="1" applyBorder="1" applyAlignment="1" applyProtection="1">
      <alignment horizontal="left"/>
      <protection locked="0"/>
    </xf>
    <xf numFmtId="0" fontId="75" fillId="0" borderId="23" xfId="1225" applyFont="1" applyBorder="1" applyAlignment="1" applyProtection="1">
      <protection locked="0"/>
    </xf>
    <xf numFmtId="164" fontId="111" fillId="0" borderId="20" xfId="661" applyNumberFormat="1" applyFont="1" applyBorder="1" applyAlignment="1" applyProtection="1">
      <alignment horizontal="right"/>
      <protection locked="0"/>
    </xf>
    <xf numFmtId="172" fontId="132" fillId="0" borderId="20" xfId="1925" applyNumberFormat="1" applyFont="1" applyFill="1" applyBorder="1" applyAlignment="1" applyProtection="1">
      <alignment horizontal="right"/>
      <protection locked="0"/>
    </xf>
    <xf numFmtId="172" fontId="111" fillId="0" borderId="20" xfId="64438" applyNumberFormat="1" applyFont="1" applyBorder="1" applyAlignment="1" applyProtection="1">
      <alignment horizontal="right"/>
      <protection locked="0"/>
    </xf>
    <xf numFmtId="168" fontId="111" fillId="0" borderId="20" xfId="64438" applyNumberFormat="1" applyFont="1" applyBorder="1" applyAlignment="1" applyProtection="1">
      <alignment horizontal="right"/>
      <protection locked="0"/>
    </xf>
    <xf numFmtId="167" fontId="111" fillId="0" borderId="20" xfId="64438" applyNumberFormat="1" applyFont="1" applyBorder="1" applyAlignment="1" applyProtection="1">
      <alignment horizontal="right"/>
      <protection locked="0"/>
    </xf>
    <xf numFmtId="164" fontId="128" fillId="0" borderId="20" xfId="64438" applyNumberFormat="1" applyFont="1" applyFill="1" applyBorder="1" applyAlignment="1" applyProtection="1">
      <alignment horizontal="right"/>
      <protection locked="0"/>
    </xf>
    <xf numFmtId="164" fontId="111" fillId="0" borderId="20" xfId="64438" applyNumberFormat="1" applyFont="1" applyBorder="1" applyAlignment="1" applyProtection="1">
      <alignment horizontal="right"/>
      <protection locked="0"/>
    </xf>
    <xf numFmtId="0" fontId="70" fillId="0" borderId="0" xfId="0" applyFont="1"/>
    <xf numFmtId="1" fontId="111" fillId="0" borderId="20" xfId="64438" applyNumberFormat="1" applyFont="1" applyBorder="1" applyAlignment="1" applyProtection="1">
      <alignment horizontal="left"/>
      <protection locked="0"/>
    </xf>
    <xf numFmtId="1" fontId="134" fillId="0" borderId="20" xfId="0" applyNumberFormat="1" applyFont="1" applyFill="1" applyBorder="1" applyAlignment="1" applyProtection="1">
      <alignment horizontal="center"/>
      <protection locked="0"/>
    </xf>
    <xf numFmtId="1" fontId="134" fillId="0" borderId="20" xfId="0" applyNumberFormat="1" applyFont="1" applyFill="1" applyBorder="1" applyAlignment="1" applyProtection="1">
      <alignment horizontal="left"/>
      <protection locked="0"/>
    </xf>
    <xf numFmtId="174" fontId="134" fillId="0" borderId="20" xfId="0" applyNumberFormat="1" applyFont="1" applyFill="1" applyBorder="1" applyAlignment="1" applyProtection="1">
      <alignment horizontal="center"/>
      <protection locked="0"/>
    </xf>
    <xf numFmtId="168" fontId="134" fillId="0" borderId="21" xfId="0" applyNumberFormat="1" applyFont="1" applyFill="1" applyBorder="1" applyAlignment="1" applyProtection="1">
      <alignment horizontal="right"/>
      <protection locked="0"/>
    </xf>
    <xf numFmtId="164" fontId="135" fillId="0" borderId="20" xfId="0" applyNumberFormat="1" applyFont="1" applyFill="1" applyBorder="1" applyAlignment="1" applyProtection="1">
      <alignment horizontal="right"/>
      <protection locked="0"/>
    </xf>
    <xf numFmtId="164" fontId="134" fillId="0" borderId="21" xfId="661" applyNumberFormat="1" applyFont="1" applyFill="1" applyBorder="1" applyAlignment="1" applyProtection="1">
      <alignment horizontal="right"/>
      <protection locked="0"/>
    </xf>
    <xf numFmtId="164" fontId="134" fillId="0" borderId="20" xfId="661" applyNumberFormat="1" applyFont="1" applyFill="1" applyBorder="1" applyAlignment="1" applyProtection="1">
      <alignment horizontal="right"/>
      <protection locked="0"/>
    </xf>
    <xf numFmtId="172" fontId="134" fillId="0" borderId="20" xfId="1925" applyNumberFormat="1" applyFont="1" applyFill="1" applyBorder="1" applyAlignment="1" applyProtection="1">
      <alignment horizontal="right"/>
      <protection locked="0"/>
    </xf>
    <xf numFmtId="168" fontId="134" fillId="0" borderId="20" xfId="0" applyNumberFormat="1" applyFont="1" applyFill="1" applyBorder="1" applyAlignment="1" applyProtection="1">
      <alignment horizontal="right"/>
      <protection locked="0"/>
    </xf>
    <xf numFmtId="1" fontId="136" fillId="0" borderId="20" xfId="0" applyNumberFormat="1" applyFont="1" applyFill="1" applyBorder="1" applyAlignment="1" applyProtection="1">
      <alignment horizontal="center"/>
      <protection locked="0"/>
    </xf>
    <xf numFmtId="1" fontId="136" fillId="0" borderId="20" xfId="0" applyNumberFormat="1" applyFont="1" applyFill="1" applyBorder="1" applyAlignment="1" applyProtection="1">
      <alignment horizontal="left"/>
      <protection locked="0"/>
    </xf>
    <xf numFmtId="174" fontId="136" fillId="0" borderId="20" xfId="0" applyNumberFormat="1" applyFont="1" applyFill="1" applyBorder="1" applyAlignment="1" applyProtection="1">
      <alignment horizontal="center"/>
      <protection locked="0"/>
    </xf>
    <xf numFmtId="172" fontId="136" fillId="0" borderId="23" xfId="1925" applyNumberFormat="1" applyFont="1" applyFill="1" applyBorder="1" applyAlignment="1" applyProtection="1">
      <alignment horizontal="right"/>
      <protection locked="0"/>
    </xf>
    <xf numFmtId="168" fontId="136" fillId="0" borderId="21" xfId="0" applyNumberFormat="1" applyFont="1" applyFill="1" applyBorder="1" applyAlignment="1" applyProtection="1">
      <alignment horizontal="right"/>
      <protection locked="0"/>
    </xf>
    <xf numFmtId="167" fontId="136" fillId="0" borderId="20" xfId="0" applyNumberFormat="1" applyFont="1" applyFill="1" applyBorder="1" applyAlignment="1" applyProtection="1">
      <alignment horizontal="right"/>
      <protection locked="0"/>
    </xf>
    <xf numFmtId="164" fontId="137" fillId="0" borderId="20" xfId="0" applyNumberFormat="1" applyFont="1" applyFill="1" applyBorder="1" applyAlignment="1" applyProtection="1">
      <alignment horizontal="right"/>
      <protection locked="0"/>
    </xf>
    <xf numFmtId="164" fontId="136" fillId="0" borderId="21" xfId="661" applyNumberFormat="1" applyFont="1" applyFill="1" applyBorder="1" applyAlignment="1" applyProtection="1">
      <alignment horizontal="right"/>
      <protection locked="0"/>
    </xf>
    <xf numFmtId="164" fontId="136" fillId="0" borderId="20" xfId="661" applyNumberFormat="1" applyFont="1" applyFill="1" applyBorder="1" applyAlignment="1" applyProtection="1">
      <alignment horizontal="right"/>
      <protection locked="0"/>
    </xf>
    <xf numFmtId="165" fontId="129" fillId="56" borderId="0" xfId="322" applyNumberFormat="1" applyFont="1" applyFill="1" applyBorder="1" applyAlignment="1" applyProtection="1">
      <alignment horizontal="right" vertical="top"/>
    </xf>
    <xf numFmtId="0" fontId="129" fillId="56" borderId="0" xfId="1591" applyFont="1" applyFill="1" applyBorder="1" applyAlignment="1" applyProtection="1">
      <alignment vertical="top"/>
    </xf>
    <xf numFmtId="0" fontId="129" fillId="56" borderId="10" xfId="1591" applyFont="1" applyFill="1" applyBorder="1" applyAlignment="1" applyProtection="1">
      <alignment vertical="top"/>
    </xf>
    <xf numFmtId="165" fontId="129" fillId="56" borderId="13" xfId="322" applyNumberFormat="1" applyFont="1" applyFill="1" applyBorder="1" applyAlignment="1" applyProtection="1">
      <alignment horizontal="right"/>
    </xf>
    <xf numFmtId="0" fontId="129" fillId="56" borderId="13" xfId="1591" applyFont="1" applyFill="1" applyBorder="1" applyAlignment="1" applyProtection="1">
      <alignment horizontal="left"/>
    </xf>
    <xf numFmtId="0" fontId="129" fillId="56" borderId="14" xfId="1591" applyFont="1" applyFill="1" applyBorder="1" applyAlignment="1" applyProtection="1">
      <alignment horizontal="left"/>
    </xf>
    <xf numFmtId="0" fontId="133" fillId="0" borderId="41" xfId="0" applyNumberFormat="1" applyFont="1" applyFill="1" applyBorder="1" applyAlignment="1" applyProtection="1">
      <alignment horizontal="left"/>
    </xf>
    <xf numFmtId="0" fontId="120" fillId="58" borderId="42" xfId="0" applyFont="1" applyFill="1" applyBorder="1" applyAlignment="1" applyProtection="1">
      <alignment vertical="top"/>
      <protection locked="0"/>
    </xf>
    <xf numFmtId="0" fontId="120" fillId="58" borderId="43" xfId="0" applyFont="1" applyFill="1" applyBorder="1" applyAlignment="1" applyProtection="1">
      <alignment vertical="top"/>
      <protection locked="0"/>
    </xf>
    <xf numFmtId="170" fontId="69" fillId="58" borderId="18" xfId="0" applyNumberFormat="1" applyFont="1" applyFill="1" applyBorder="1" applyAlignment="1" applyProtection="1">
      <alignment horizontal="left" vertical="center" indent="1"/>
      <protection locked="0"/>
    </xf>
    <xf numFmtId="0" fontId="70" fillId="58" borderId="18" xfId="0" applyFont="1" applyFill="1" applyBorder="1" applyAlignment="1" applyProtection="1">
      <alignment horizontal="center"/>
    </xf>
    <xf numFmtId="0" fontId="70" fillId="58" borderId="19" xfId="0" applyFont="1" applyFill="1" applyBorder="1" applyAlignment="1" applyProtection="1">
      <alignment wrapText="1"/>
    </xf>
    <xf numFmtId="170" fontId="69" fillId="58" borderId="17" xfId="0" applyNumberFormat="1" applyFont="1" applyFill="1" applyBorder="1" applyAlignment="1" applyProtection="1">
      <alignment vertical="center"/>
      <protection locked="0"/>
    </xf>
    <xf numFmtId="170" fontId="69" fillId="58" borderId="18" xfId="0" applyNumberFormat="1" applyFont="1" applyFill="1" applyBorder="1" applyAlignment="1" applyProtection="1">
      <alignment vertical="center"/>
    </xf>
    <xf numFmtId="170" fontId="69" fillId="58" borderId="19" xfId="0" applyNumberFormat="1" applyFont="1" applyFill="1" applyBorder="1" applyAlignment="1" applyProtection="1">
      <alignment vertical="center"/>
    </xf>
    <xf numFmtId="170" fontId="69" fillId="58" borderId="40" xfId="0" applyNumberFormat="1" applyFont="1" applyFill="1" applyBorder="1" applyAlignment="1" applyProtection="1">
      <alignment vertical="center"/>
      <protection locked="0"/>
    </xf>
    <xf numFmtId="170" fontId="69" fillId="58" borderId="0" xfId="0" applyNumberFormat="1" applyFont="1" applyFill="1" applyBorder="1" applyAlignment="1" applyProtection="1">
      <alignment vertical="center"/>
    </xf>
    <xf numFmtId="170" fontId="69" fillId="58" borderId="10" xfId="0" applyNumberFormat="1" applyFont="1" applyFill="1" applyBorder="1" applyAlignment="1" applyProtection="1">
      <alignment vertical="center"/>
    </xf>
    <xf numFmtId="0" fontId="74" fillId="58" borderId="0" xfId="0" applyFont="1" applyFill="1" applyBorder="1" applyAlignment="1" applyProtection="1">
      <alignment horizontal="center" vertical="center"/>
    </xf>
    <xf numFmtId="0" fontId="69" fillId="58" borderId="40" xfId="0" applyFont="1" applyFill="1" applyBorder="1" applyAlignment="1" applyProtection="1">
      <alignment horizontal="center" vertical="center"/>
      <protection locked="0"/>
    </xf>
    <xf numFmtId="0" fontId="69" fillId="58" borderId="0" xfId="0" applyFont="1" applyFill="1" applyBorder="1" applyAlignment="1" applyProtection="1">
      <alignment horizontal="center" vertical="center"/>
      <protection locked="0"/>
    </xf>
    <xf numFmtId="0" fontId="69" fillId="58" borderId="10" xfId="0" applyFont="1" applyFill="1" applyBorder="1" applyAlignment="1" applyProtection="1">
      <alignment horizontal="center" vertical="center" wrapText="1"/>
      <protection locked="0"/>
    </xf>
    <xf numFmtId="0" fontId="120" fillId="58" borderId="50" xfId="0" applyFont="1" applyFill="1" applyBorder="1" applyAlignment="1" applyProtection="1">
      <alignment horizontal="left" vertical="top" indent="1"/>
      <protection locked="0"/>
    </xf>
    <xf numFmtId="0" fontId="75" fillId="58" borderId="15" xfId="0" applyFont="1" applyFill="1" applyBorder="1" applyAlignment="1" applyProtection="1">
      <alignment horizontal="left" vertical="top"/>
    </xf>
    <xf numFmtId="0" fontId="75" fillId="58" borderId="45" xfId="0" applyFont="1" applyFill="1" applyBorder="1" applyAlignment="1" applyProtection="1">
      <alignment horizontal="left" vertical="top" indent="1"/>
    </xf>
    <xf numFmtId="0" fontId="120" fillId="58" borderId="51" xfId="0" applyFont="1" applyFill="1" applyBorder="1" applyAlignment="1" applyProtection="1">
      <alignment horizontal="left" vertical="top" indent="1"/>
      <protection locked="0"/>
    </xf>
    <xf numFmtId="0" fontId="75" fillId="58" borderId="11" xfId="0" applyFont="1" applyFill="1" applyBorder="1" applyAlignment="1" applyProtection="1">
      <alignment horizontal="left" vertical="top"/>
    </xf>
    <xf numFmtId="0" fontId="75" fillId="58" borderId="12" xfId="0" applyFont="1" applyFill="1" applyBorder="1" applyAlignment="1" applyProtection="1">
      <alignment horizontal="left" vertical="top" indent="1"/>
    </xf>
    <xf numFmtId="0" fontId="120" fillId="58" borderId="52" xfId="0" applyFont="1" applyFill="1" applyBorder="1" applyAlignment="1" applyProtection="1">
      <alignment horizontal="left" vertical="top" indent="1"/>
      <protection locked="0"/>
    </xf>
    <xf numFmtId="0" fontId="75" fillId="58" borderId="16" xfId="0" applyFont="1" applyFill="1" applyBorder="1" applyAlignment="1" applyProtection="1">
      <alignment horizontal="left" vertical="top"/>
    </xf>
    <xf numFmtId="0" fontId="75" fillId="58" borderId="46" xfId="0" applyFont="1" applyFill="1" applyBorder="1" applyAlignment="1" applyProtection="1">
      <alignment horizontal="left" vertical="top" indent="1"/>
    </xf>
    <xf numFmtId="0" fontId="120" fillId="58" borderId="40" xfId="0" applyFont="1" applyFill="1" applyBorder="1" applyAlignment="1" applyProtection="1">
      <alignment horizontal="left" vertical="top" indent="1"/>
      <protection locked="0"/>
    </xf>
    <xf numFmtId="0" fontId="75" fillId="58" borderId="0" xfId="0" applyFont="1" applyFill="1" applyBorder="1" applyAlignment="1" applyProtection="1">
      <alignment horizontal="left" vertical="top"/>
    </xf>
    <xf numFmtId="0" fontId="75" fillId="58" borderId="10" xfId="0" applyFont="1" applyFill="1" applyBorder="1" applyAlignment="1" applyProtection="1">
      <alignment horizontal="left" vertical="top" indent="1"/>
    </xf>
    <xf numFmtId="0" fontId="121" fillId="58" borderId="40" xfId="0" applyFont="1" applyFill="1" applyBorder="1" applyAlignment="1" applyProtection="1">
      <alignment horizontal="left" vertical="top" indent="1"/>
      <protection locked="0"/>
    </xf>
    <xf numFmtId="0" fontId="76" fillId="58" borderId="0" xfId="0" applyFont="1" applyFill="1" applyBorder="1" applyAlignment="1" applyProtection="1">
      <alignment horizontal="left" vertical="top"/>
    </xf>
    <xf numFmtId="0" fontId="76" fillId="58" borderId="10" xfId="0" applyFont="1" applyFill="1" applyBorder="1" applyAlignment="1" applyProtection="1">
      <alignment horizontal="left" vertical="top" indent="1"/>
    </xf>
    <xf numFmtId="0" fontId="73" fillId="58" borderId="0" xfId="0" applyFont="1" applyFill="1" applyBorder="1" applyAlignment="1" applyProtection="1">
      <alignment horizontal="left" vertical="top"/>
    </xf>
    <xf numFmtId="0" fontId="73" fillId="58" borderId="10" xfId="0" applyFont="1" applyFill="1" applyBorder="1" applyAlignment="1" applyProtection="1">
      <alignment horizontal="left" vertical="top" indent="1"/>
    </xf>
    <xf numFmtId="164" fontId="69" fillId="58" borderId="13" xfId="0" applyNumberFormat="1" applyFont="1" applyFill="1" applyBorder="1" applyAlignment="1" applyProtection="1">
      <alignment horizontal="center" vertical="center"/>
      <protection locked="0"/>
    </xf>
    <xf numFmtId="0" fontId="69" fillId="58" borderId="17" xfId="0" applyFont="1" applyFill="1" applyBorder="1" applyAlignment="1" applyProtection="1">
      <protection locked="0"/>
    </xf>
    <xf numFmtId="0" fontId="70" fillId="58" borderId="18" xfId="0" applyFont="1" applyFill="1" applyBorder="1" applyAlignment="1" applyProtection="1">
      <alignment wrapText="1"/>
    </xf>
    <xf numFmtId="0" fontId="70" fillId="58" borderId="18" xfId="0" applyFont="1" applyFill="1" applyBorder="1" applyAlignment="1" applyProtection="1"/>
    <xf numFmtId="0" fontId="70" fillId="58" borderId="19" xfId="0" applyFont="1" applyFill="1" applyBorder="1" applyAlignment="1" applyProtection="1"/>
    <xf numFmtId="0" fontId="70" fillId="58" borderId="0" xfId="0" applyFont="1" applyFill="1" applyAlignment="1" applyProtection="1"/>
    <xf numFmtId="0" fontId="70" fillId="58" borderId="0" xfId="0" applyFont="1" applyFill="1" applyBorder="1" applyAlignment="1" applyProtection="1"/>
    <xf numFmtId="0" fontId="70" fillId="58" borderId="0" xfId="0" applyFont="1" applyFill="1" applyBorder="1" applyAlignment="1" applyProtection="1">
      <alignment wrapText="1"/>
    </xf>
    <xf numFmtId="0" fontId="70" fillId="58" borderId="10" xfId="0" applyFont="1" applyFill="1" applyBorder="1" applyAlignment="1" applyProtection="1"/>
    <xf numFmtId="9" fontId="69" fillId="59" borderId="17" xfId="1925" applyFont="1" applyFill="1" applyBorder="1" applyAlignment="1" applyProtection="1">
      <alignment horizontal="center" wrapText="1"/>
      <protection locked="0"/>
    </xf>
    <xf numFmtId="9" fontId="69" fillId="59" borderId="54" xfId="1925" applyFont="1" applyFill="1" applyBorder="1" applyAlignment="1" applyProtection="1">
      <alignment horizontal="center" wrapText="1"/>
      <protection locked="0"/>
    </xf>
    <xf numFmtId="9" fontId="69" fillId="59" borderId="19" xfId="1925" applyFont="1" applyFill="1" applyBorder="1" applyAlignment="1" applyProtection="1">
      <alignment horizontal="center" wrapText="1"/>
      <protection locked="0"/>
    </xf>
    <xf numFmtId="0" fontId="69" fillId="58" borderId="17" xfId="1225" applyFont="1" applyFill="1" applyBorder="1" applyAlignment="1" applyProtection="1">
      <alignment horizontal="left"/>
      <protection locked="0"/>
    </xf>
    <xf numFmtId="0" fontId="70" fillId="58" borderId="18" xfId="1225" applyFont="1" applyFill="1" applyBorder="1" applyAlignment="1"/>
    <xf numFmtId="171" fontId="70" fillId="58" borderId="18" xfId="661" applyNumberFormat="1" applyFont="1" applyFill="1" applyBorder="1" applyAlignment="1"/>
    <xf numFmtId="0" fontId="70" fillId="58" borderId="19" xfId="1225" applyFont="1" applyFill="1" applyBorder="1" applyAlignment="1"/>
    <xf numFmtId="0" fontId="120" fillId="58" borderId="47" xfId="1225" applyFont="1" applyFill="1" applyBorder="1" applyAlignment="1" applyProtection="1">
      <protection locked="0"/>
    </xf>
    <xf numFmtId="0" fontId="70" fillId="58" borderId="13" xfId="1225" applyFont="1" applyFill="1" applyBorder="1" applyAlignment="1"/>
    <xf numFmtId="171" fontId="70" fillId="58" borderId="13" xfId="661" applyNumberFormat="1" applyFont="1" applyFill="1" applyBorder="1" applyAlignment="1"/>
    <xf numFmtId="0" fontId="70" fillId="58" borderId="14" xfId="1225" applyFont="1" applyFill="1" applyBorder="1" applyAlignment="1"/>
    <xf numFmtId="0" fontId="120" fillId="58" borderId="20" xfId="0" applyFont="1" applyFill="1" applyBorder="1" applyAlignment="1" applyProtection="1">
      <alignment horizontal="center" wrapText="1"/>
      <protection locked="0"/>
    </xf>
    <xf numFmtId="167" fontId="120" fillId="58" borderId="20" xfId="0" applyNumberFormat="1" applyFont="1" applyFill="1" applyBorder="1" applyAlignment="1" applyProtection="1">
      <alignment horizontal="center" wrapText="1"/>
      <protection locked="0"/>
    </xf>
    <xf numFmtId="173" fontId="120" fillId="58" borderId="20" xfId="0" applyNumberFormat="1" applyFont="1" applyFill="1" applyBorder="1" applyAlignment="1" applyProtection="1">
      <alignment horizontal="center" wrapText="1"/>
      <protection locked="0"/>
    </xf>
    <xf numFmtId="14" fontId="120" fillId="58" borderId="20" xfId="0" applyNumberFormat="1" applyFont="1" applyFill="1" applyBorder="1" applyAlignment="1" applyProtection="1">
      <alignment horizontal="center" wrapText="1"/>
      <protection locked="0"/>
    </xf>
    <xf numFmtId="168" fontId="120" fillId="58" borderId="20" xfId="0" applyNumberFormat="1" applyFont="1" applyFill="1" applyBorder="1" applyAlignment="1" applyProtection="1">
      <alignment horizontal="center" wrapText="1"/>
      <protection locked="0"/>
    </xf>
    <xf numFmtId="164" fontId="120" fillId="58" borderId="20" xfId="0" applyNumberFormat="1" applyFont="1" applyFill="1" applyBorder="1" applyAlignment="1" applyProtection="1">
      <alignment horizontal="center" wrapText="1"/>
      <protection locked="0"/>
    </xf>
    <xf numFmtId="0" fontId="120" fillId="58" borderId="18" xfId="1225" applyFont="1" applyFill="1" applyBorder="1" applyProtection="1">
      <protection locked="0"/>
    </xf>
    <xf numFmtId="0" fontId="120" fillId="58" borderId="18" xfId="1225" applyFont="1" applyFill="1" applyBorder="1" applyProtection="1"/>
    <xf numFmtId="0" fontId="70" fillId="58" borderId="18" xfId="1225" applyFont="1" applyFill="1" applyBorder="1" applyProtection="1"/>
    <xf numFmtId="0" fontId="120" fillId="58" borderId="0" xfId="1225" applyFont="1" applyFill="1" applyBorder="1" applyProtection="1"/>
    <xf numFmtId="0" fontId="70" fillId="58" borderId="0" xfId="1225" applyFont="1" applyFill="1" applyBorder="1" applyProtection="1"/>
    <xf numFmtId="0" fontId="120" fillId="58" borderId="40" xfId="1225" applyFont="1" applyFill="1" applyBorder="1" applyProtection="1">
      <protection locked="0"/>
    </xf>
    <xf numFmtId="9" fontId="69" fillId="58" borderId="20" xfId="1925" applyFont="1" applyFill="1" applyBorder="1" applyAlignment="1" applyProtection="1">
      <alignment horizontal="center" vertical="center" wrapText="1"/>
      <protection locked="0"/>
    </xf>
    <xf numFmtId="0" fontId="138" fillId="60" borderId="49" xfId="0" applyFont="1" applyFill="1" applyBorder="1" applyAlignment="1" applyProtection="1">
      <alignment vertical="center"/>
      <protection locked="0"/>
    </xf>
    <xf numFmtId="0" fontId="138" fillId="61" borderId="44" xfId="0" applyFont="1" applyFill="1" applyBorder="1" applyAlignment="1" applyProtection="1">
      <alignment vertical="center" wrapText="1"/>
      <protection locked="0"/>
    </xf>
    <xf numFmtId="164" fontId="70" fillId="62" borderId="0" xfId="0" applyNumberFormat="1" applyFont="1" applyFill="1" applyBorder="1" applyAlignment="1" applyProtection="1">
      <alignment horizontal="center" vertical="top"/>
      <protection locked="0"/>
    </xf>
    <xf numFmtId="172" fontId="70" fillId="62" borderId="0" xfId="0" applyNumberFormat="1" applyFont="1" applyFill="1" applyBorder="1" applyAlignment="1" applyProtection="1">
      <alignment horizontal="center" vertical="top" wrapText="1"/>
      <protection locked="0"/>
    </xf>
    <xf numFmtId="37" fontId="70" fillId="60" borderId="0" xfId="322" applyNumberFormat="1" applyFont="1" applyFill="1" applyBorder="1" applyAlignment="1" applyProtection="1">
      <alignment horizontal="center" vertical="top"/>
      <protection locked="0"/>
    </xf>
    <xf numFmtId="0" fontId="70" fillId="60" borderId="0" xfId="0" applyFont="1" applyFill="1" applyBorder="1" applyAlignment="1" applyProtection="1">
      <alignment horizontal="center" vertical="top"/>
      <protection locked="0"/>
    </xf>
    <xf numFmtId="164" fontId="70" fillId="60" borderId="0" xfId="0" applyNumberFormat="1" applyFont="1" applyFill="1" applyBorder="1" applyAlignment="1" applyProtection="1">
      <alignment horizontal="center" vertical="top"/>
      <protection locked="0"/>
    </xf>
    <xf numFmtId="5" fontId="70" fillId="60" borderId="0" xfId="661" applyNumberFormat="1" applyFont="1" applyFill="1" applyBorder="1" applyAlignment="1" applyProtection="1">
      <alignment horizontal="center" vertical="top" wrapText="1"/>
      <protection locked="0"/>
    </xf>
    <xf numFmtId="5" fontId="70" fillId="61" borderId="0" xfId="661" applyNumberFormat="1" applyFont="1" applyFill="1" applyBorder="1" applyAlignment="1" applyProtection="1">
      <alignment horizontal="center" vertical="top" wrapText="1"/>
      <protection locked="0"/>
    </xf>
    <xf numFmtId="9" fontId="70" fillId="61" borderId="0" xfId="1925" applyFont="1" applyFill="1" applyBorder="1" applyAlignment="1" applyProtection="1">
      <alignment horizontal="center" vertical="top" wrapText="1"/>
      <protection locked="0"/>
    </xf>
    <xf numFmtId="2" fontId="70" fillId="61" borderId="0" xfId="1925" applyNumberFormat="1" applyFont="1" applyFill="1" applyBorder="1" applyAlignment="1" applyProtection="1">
      <alignment horizontal="center" vertical="top" wrapText="1"/>
      <protection locked="0"/>
    </xf>
    <xf numFmtId="1" fontId="70" fillId="61" borderId="0" xfId="1925" applyNumberFormat="1" applyFont="1" applyFill="1" applyBorder="1" applyAlignment="1" applyProtection="1">
      <alignment horizontal="center" vertical="top" wrapText="1"/>
      <protection locked="0"/>
    </xf>
    <xf numFmtId="167" fontId="70" fillId="61" borderId="0" xfId="661" applyNumberFormat="1" applyFont="1" applyFill="1" applyBorder="1" applyAlignment="1" applyProtection="1">
      <alignment horizontal="center" vertical="top" wrapText="1"/>
      <protection locked="0"/>
    </xf>
    <xf numFmtId="1" fontId="70" fillId="0" borderId="40" xfId="0" applyNumberFormat="1" applyFont="1" applyFill="1" applyBorder="1" applyAlignment="1" applyProtection="1">
      <alignment horizontal="center" vertical="center"/>
    </xf>
    <xf numFmtId="1" fontId="70" fillId="0" borderId="47" xfId="0" applyNumberFormat="1" applyFont="1" applyFill="1" applyBorder="1" applyAlignment="1" applyProtection="1">
      <alignment horizontal="center" vertical="center"/>
    </xf>
    <xf numFmtId="0" fontId="70" fillId="24" borderId="48" xfId="0" applyFont="1" applyFill="1" applyBorder="1" applyAlignment="1" applyProtection="1">
      <alignment horizontal="left" indent="2"/>
    </xf>
    <xf numFmtId="0" fontId="70" fillId="0" borderId="18" xfId="0" applyFont="1" applyFill="1" applyBorder="1" applyAlignment="1" applyProtection="1">
      <alignment horizontal="center" vertical="center"/>
    </xf>
    <xf numFmtId="0" fontId="70" fillId="0" borderId="19" xfId="0" applyFont="1" applyFill="1" applyBorder="1" applyAlignment="1" applyProtection="1">
      <alignment horizontal="center" vertical="center" wrapText="1"/>
    </xf>
  </cellXfs>
  <cellStyles count="64442">
    <cellStyle name="£Z_x0004_Ç_x0006_^_x0004_" xfId="2281" xr:uid="{00000000-0005-0000-0000-000000000000}"/>
    <cellStyle name="20% - Accent1 10" xfId="2282" xr:uid="{00000000-0005-0000-0000-000001000000}"/>
    <cellStyle name="20% - Accent1 11" xfId="2283" xr:uid="{00000000-0005-0000-0000-000002000000}"/>
    <cellStyle name="20% - Accent1 2" xfId="1" xr:uid="{00000000-0005-0000-0000-000003000000}"/>
    <cellStyle name="20% - Accent1 2 2" xfId="2" xr:uid="{00000000-0005-0000-0000-000004000000}"/>
    <cellStyle name="20% - Accent1 2 2 2" xfId="3" xr:uid="{00000000-0005-0000-0000-000005000000}"/>
    <cellStyle name="20% - Accent1 2 2 2 2" xfId="2284" xr:uid="{00000000-0005-0000-0000-000006000000}"/>
    <cellStyle name="20% - Accent1 2 2 2 3" xfId="2285" xr:uid="{00000000-0005-0000-0000-000007000000}"/>
    <cellStyle name="20% - Accent1 2 2 3" xfId="2286" xr:uid="{00000000-0005-0000-0000-000008000000}"/>
    <cellStyle name="20% - Accent1 2 2_T-straight with PEDs adjustor" xfId="2287" xr:uid="{00000000-0005-0000-0000-000009000000}"/>
    <cellStyle name="20% - Accent1 2 3" xfId="4" xr:uid="{00000000-0005-0000-0000-00000A000000}"/>
    <cellStyle name="20% - Accent1 2 3 2" xfId="5" xr:uid="{00000000-0005-0000-0000-00000B000000}"/>
    <cellStyle name="20% - Accent1 2 4" xfId="6" xr:uid="{00000000-0005-0000-0000-00000C000000}"/>
    <cellStyle name="20% - Accent1 3" xfId="7" xr:uid="{00000000-0005-0000-0000-00000D000000}"/>
    <cellStyle name="20% - Accent1 3 2" xfId="8" xr:uid="{00000000-0005-0000-0000-00000E000000}"/>
    <cellStyle name="20% - Accent1 3 2 2" xfId="9" xr:uid="{00000000-0005-0000-0000-00000F000000}"/>
    <cellStyle name="20% - Accent1 3 3" xfId="10" xr:uid="{00000000-0005-0000-0000-000010000000}"/>
    <cellStyle name="20% - Accent1 4" xfId="11" xr:uid="{00000000-0005-0000-0000-000011000000}"/>
    <cellStyle name="20% - Accent1 4 2" xfId="2288" xr:uid="{00000000-0005-0000-0000-000012000000}"/>
    <cellStyle name="20% - Accent1 5" xfId="2289" xr:uid="{00000000-0005-0000-0000-000013000000}"/>
    <cellStyle name="20% - Accent1 6" xfId="2290" xr:uid="{00000000-0005-0000-0000-000014000000}"/>
    <cellStyle name="20% - Accent1 7" xfId="2291" xr:uid="{00000000-0005-0000-0000-000015000000}"/>
    <cellStyle name="20% - Accent1 8" xfId="2292" xr:uid="{00000000-0005-0000-0000-000016000000}"/>
    <cellStyle name="20% - Accent1 9" xfId="2293" xr:uid="{00000000-0005-0000-0000-000017000000}"/>
    <cellStyle name="20% - Accent2 10" xfId="2294" xr:uid="{00000000-0005-0000-0000-000018000000}"/>
    <cellStyle name="20% - Accent2 11" xfId="2295" xr:uid="{00000000-0005-0000-0000-000019000000}"/>
    <cellStyle name="20% - Accent2 2" xfId="12" xr:uid="{00000000-0005-0000-0000-00001A000000}"/>
    <cellStyle name="20% - Accent2 2 2" xfId="13" xr:uid="{00000000-0005-0000-0000-00001B000000}"/>
    <cellStyle name="20% - Accent2 2 2 2" xfId="14" xr:uid="{00000000-0005-0000-0000-00001C000000}"/>
    <cellStyle name="20% - Accent2 2 2 2 2" xfId="2296" xr:uid="{00000000-0005-0000-0000-00001D000000}"/>
    <cellStyle name="20% - Accent2 2 2 2 3" xfId="2297" xr:uid="{00000000-0005-0000-0000-00001E000000}"/>
    <cellStyle name="20% - Accent2 2 2 3" xfId="2298" xr:uid="{00000000-0005-0000-0000-00001F000000}"/>
    <cellStyle name="20% - Accent2 2 2_T-straight with PEDs adjustor" xfId="2299" xr:uid="{00000000-0005-0000-0000-000020000000}"/>
    <cellStyle name="20% - Accent2 2 3" xfId="15" xr:uid="{00000000-0005-0000-0000-000021000000}"/>
    <cellStyle name="20% - Accent2 2 3 2" xfId="16" xr:uid="{00000000-0005-0000-0000-000022000000}"/>
    <cellStyle name="20% - Accent2 2 4" xfId="17" xr:uid="{00000000-0005-0000-0000-000023000000}"/>
    <cellStyle name="20% - Accent2 3" xfId="18" xr:uid="{00000000-0005-0000-0000-000024000000}"/>
    <cellStyle name="20% - Accent2 3 2" xfId="19" xr:uid="{00000000-0005-0000-0000-000025000000}"/>
    <cellStyle name="20% - Accent2 3 2 2" xfId="20" xr:uid="{00000000-0005-0000-0000-000026000000}"/>
    <cellStyle name="20% - Accent2 3 3" xfId="21" xr:uid="{00000000-0005-0000-0000-000027000000}"/>
    <cellStyle name="20% - Accent2 4" xfId="22" xr:uid="{00000000-0005-0000-0000-000028000000}"/>
    <cellStyle name="20% - Accent2 4 2" xfId="2300" xr:uid="{00000000-0005-0000-0000-000029000000}"/>
    <cellStyle name="20% - Accent2 5" xfId="2301" xr:uid="{00000000-0005-0000-0000-00002A000000}"/>
    <cellStyle name="20% - Accent2 6" xfId="2302" xr:uid="{00000000-0005-0000-0000-00002B000000}"/>
    <cellStyle name="20% - Accent2 7" xfId="2303" xr:uid="{00000000-0005-0000-0000-00002C000000}"/>
    <cellStyle name="20% - Accent2 8" xfId="2304" xr:uid="{00000000-0005-0000-0000-00002D000000}"/>
    <cellStyle name="20% - Accent2 9" xfId="2305" xr:uid="{00000000-0005-0000-0000-00002E000000}"/>
    <cellStyle name="20% - Accent3 10" xfId="2306" xr:uid="{00000000-0005-0000-0000-00002F000000}"/>
    <cellStyle name="20% - Accent3 11" xfId="2307" xr:uid="{00000000-0005-0000-0000-000030000000}"/>
    <cellStyle name="20% - Accent3 2" xfId="23" xr:uid="{00000000-0005-0000-0000-000031000000}"/>
    <cellStyle name="20% - Accent3 2 2" xfId="24" xr:uid="{00000000-0005-0000-0000-000032000000}"/>
    <cellStyle name="20% - Accent3 2 2 2" xfId="25" xr:uid="{00000000-0005-0000-0000-000033000000}"/>
    <cellStyle name="20% - Accent3 2 2 2 2" xfId="2308" xr:uid="{00000000-0005-0000-0000-000034000000}"/>
    <cellStyle name="20% - Accent3 2 2 2 3" xfId="2309" xr:uid="{00000000-0005-0000-0000-000035000000}"/>
    <cellStyle name="20% - Accent3 2 2 3" xfId="2310" xr:uid="{00000000-0005-0000-0000-000036000000}"/>
    <cellStyle name="20% - Accent3 2 2_T-straight with PEDs adjustor" xfId="2311" xr:uid="{00000000-0005-0000-0000-000037000000}"/>
    <cellStyle name="20% - Accent3 2 3" xfId="26" xr:uid="{00000000-0005-0000-0000-000038000000}"/>
    <cellStyle name="20% - Accent3 2 3 2" xfId="27" xr:uid="{00000000-0005-0000-0000-000039000000}"/>
    <cellStyle name="20% - Accent3 2 4" xfId="28" xr:uid="{00000000-0005-0000-0000-00003A000000}"/>
    <cellStyle name="20% - Accent3 3" xfId="29" xr:uid="{00000000-0005-0000-0000-00003B000000}"/>
    <cellStyle name="20% - Accent3 3 2" xfId="30" xr:uid="{00000000-0005-0000-0000-00003C000000}"/>
    <cellStyle name="20% - Accent3 3 2 2" xfId="31" xr:uid="{00000000-0005-0000-0000-00003D000000}"/>
    <cellStyle name="20% - Accent3 3 3" xfId="32" xr:uid="{00000000-0005-0000-0000-00003E000000}"/>
    <cellStyle name="20% - Accent3 4" xfId="33" xr:uid="{00000000-0005-0000-0000-00003F000000}"/>
    <cellStyle name="20% - Accent3 4 2" xfId="2312" xr:uid="{00000000-0005-0000-0000-000040000000}"/>
    <cellStyle name="20% - Accent3 5" xfId="2313" xr:uid="{00000000-0005-0000-0000-000041000000}"/>
    <cellStyle name="20% - Accent3 6" xfId="2314" xr:uid="{00000000-0005-0000-0000-000042000000}"/>
    <cellStyle name="20% - Accent3 7" xfId="2315" xr:uid="{00000000-0005-0000-0000-000043000000}"/>
    <cellStyle name="20% - Accent3 8" xfId="2316" xr:uid="{00000000-0005-0000-0000-000044000000}"/>
    <cellStyle name="20% - Accent3 9" xfId="2317" xr:uid="{00000000-0005-0000-0000-000045000000}"/>
    <cellStyle name="20% - Accent4 10" xfId="2318" xr:uid="{00000000-0005-0000-0000-000046000000}"/>
    <cellStyle name="20% - Accent4 11" xfId="2319" xr:uid="{00000000-0005-0000-0000-000047000000}"/>
    <cellStyle name="20% - Accent4 2" xfId="34" xr:uid="{00000000-0005-0000-0000-000048000000}"/>
    <cellStyle name="20% - Accent4 2 2" xfId="35" xr:uid="{00000000-0005-0000-0000-000049000000}"/>
    <cellStyle name="20% - Accent4 2 2 2" xfId="36" xr:uid="{00000000-0005-0000-0000-00004A000000}"/>
    <cellStyle name="20% - Accent4 2 2 2 2" xfId="2320" xr:uid="{00000000-0005-0000-0000-00004B000000}"/>
    <cellStyle name="20% - Accent4 2 2 2 3" xfId="2321" xr:uid="{00000000-0005-0000-0000-00004C000000}"/>
    <cellStyle name="20% - Accent4 2 2 3" xfId="2322" xr:uid="{00000000-0005-0000-0000-00004D000000}"/>
    <cellStyle name="20% - Accent4 2 2_T-straight with PEDs adjustor" xfId="2323" xr:uid="{00000000-0005-0000-0000-00004E000000}"/>
    <cellStyle name="20% - Accent4 2 3" xfId="37" xr:uid="{00000000-0005-0000-0000-00004F000000}"/>
    <cellStyle name="20% - Accent4 2 3 2" xfId="38" xr:uid="{00000000-0005-0000-0000-000050000000}"/>
    <cellStyle name="20% - Accent4 2 4" xfId="39" xr:uid="{00000000-0005-0000-0000-000051000000}"/>
    <cellStyle name="20% - Accent4 3" xfId="40" xr:uid="{00000000-0005-0000-0000-000052000000}"/>
    <cellStyle name="20% - Accent4 3 2" xfId="41" xr:uid="{00000000-0005-0000-0000-000053000000}"/>
    <cellStyle name="20% - Accent4 3 2 2" xfId="42" xr:uid="{00000000-0005-0000-0000-000054000000}"/>
    <cellStyle name="20% - Accent4 3 3" xfId="43" xr:uid="{00000000-0005-0000-0000-000055000000}"/>
    <cellStyle name="20% - Accent4 4" xfId="44" xr:uid="{00000000-0005-0000-0000-000056000000}"/>
    <cellStyle name="20% - Accent4 4 2" xfId="2324" xr:uid="{00000000-0005-0000-0000-000057000000}"/>
    <cellStyle name="20% - Accent4 5" xfId="45" xr:uid="{00000000-0005-0000-0000-000058000000}"/>
    <cellStyle name="20% - Accent4 5 2" xfId="2325" xr:uid="{00000000-0005-0000-0000-000059000000}"/>
    <cellStyle name="20% - Accent4 5 2 2" xfId="2326" xr:uid="{00000000-0005-0000-0000-00005A000000}"/>
    <cellStyle name="20% - Accent4 5_T-straight with PEDs adjustor" xfId="2327" xr:uid="{00000000-0005-0000-0000-00005B000000}"/>
    <cellStyle name="20% - Accent4 6" xfId="2328" xr:uid="{00000000-0005-0000-0000-00005C000000}"/>
    <cellStyle name="20% - Accent4 7" xfId="2329" xr:uid="{00000000-0005-0000-0000-00005D000000}"/>
    <cellStyle name="20% - Accent4 8" xfId="2330" xr:uid="{00000000-0005-0000-0000-00005E000000}"/>
    <cellStyle name="20% - Accent4 9" xfId="2331" xr:uid="{00000000-0005-0000-0000-00005F000000}"/>
    <cellStyle name="20% - Accent5 10" xfId="2332" xr:uid="{00000000-0005-0000-0000-000060000000}"/>
    <cellStyle name="20% - Accent5 11" xfId="2333" xr:uid="{00000000-0005-0000-0000-000061000000}"/>
    <cellStyle name="20% - Accent5 2" xfId="46" xr:uid="{00000000-0005-0000-0000-000062000000}"/>
    <cellStyle name="20% - Accent5 2 2" xfId="47" xr:uid="{00000000-0005-0000-0000-000063000000}"/>
    <cellStyle name="20% - Accent5 2 2 2" xfId="48" xr:uid="{00000000-0005-0000-0000-000064000000}"/>
    <cellStyle name="20% - Accent5 2 2 2 2" xfId="2334" xr:uid="{00000000-0005-0000-0000-000065000000}"/>
    <cellStyle name="20% - Accent5 2 2 2 3" xfId="2335" xr:uid="{00000000-0005-0000-0000-000066000000}"/>
    <cellStyle name="20% - Accent5 2 2 3" xfId="2336" xr:uid="{00000000-0005-0000-0000-000067000000}"/>
    <cellStyle name="20% - Accent5 2 2_T-straight with PEDs adjustor" xfId="2337" xr:uid="{00000000-0005-0000-0000-000068000000}"/>
    <cellStyle name="20% - Accent5 2 3" xfId="49" xr:uid="{00000000-0005-0000-0000-000069000000}"/>
    <cellStyle name="20% - Accent5 2 3 2" xfId="50" xr:uid="{00000000-0005-0000-0000-00006A000000}"/>
    <cellStyle name="20% - Accent5 2 4" xfId="51" xr:uid="{00000000-0005-0000-0000-00006B000000}"/>
    <cellStyle name="20% - Accent5 3" xfId="52" xr:uid="{00000000-0005-0000-0000-00006C000000}"/>
    <cellStyle name="20% - Accent5 3 2" xfId="53" xr:uid="{00000000-0005-0000-0000-00006D000000}"/>
    <cellStyle name="20% - Accent5 3 2 2" xfId="54" xr:uid="{00000000-0005-0000-0000-00006E000000}"/>
    <cellStyle name="20% - Accent5 3 3" xfId="55" xr:uid="{00000000-0005-0000-0000-00006F000000}"/>
    <cellStyle name="20% - Accent5 4" xfId="56" xr:uid="{00000000-0005-0000-0000-000070000000}"/>
    <cellStyle name="20% - Accent5 4 2" xfId="2338" xr:uid="{00000000-0005-0000-0000-000071000000}"/>
    <cellStyle name="20% - Accent5 5" xfId="2339" xr:uid="{00000000-0005-0000-0000-000072000000}"/>
    <cellStyle name="20% - Accent5 6" xfId="2340" xr:uid="{00000000-0005-0000-0000-000073000000}"/>
    <cellStyle name="20% - Accent5 7" xfId="2341" xr:uid="{00000000-0005-0000-0000-000074000000}"/>
    <cellStyle name="20% - Accent5 8" xfId="2342" xr:uid="{00000000-0005-0000-0000-000075000000}"/>
    <cellStyle name="20% - Accent5 9" xfId="2343" xr:uid="{00000000-0005-0000-0000-000076000000}"/>
    <cellStyle name="20% - Accent6 10" xfId="2344" xr:uid="{00000000-0005-0000-0000-000077000000}"/>
    <cellStyle name="20% - Accent6 11" xfId="2345" xr:uid="{00000000-0005-0000-0000-000078000000}"/>
    <cellStyle name="20% - Accent6 2" xfId="57" xr:uid="{00000000-0005-0000-0000-000079000000}"/>
    <cellStyle name="20% - Accent6 2 2" xfId="58" xr:uid="{00000000-0005-0000-0000-00007A000000}"/>
    <cellStyle name="20% - Accent6 2 2 2" xfId="59" xr:uid="{00000000-0005-0000-0000-00007B000000}"/>
    <cellStyle name="20% - Accent6 2 2 2 2" xfId="2346" xr:uid="{00000000-0005-0000-0000-00007C000000}"/>
    <cellStyle name="20% - Accent6 2 2 2 3" xfId="2347" xr:uid="{00000000-0005-0000-0000-00007D000000}"/>
    <cellStyle name="20% - Accent6 2 2 3" xfId="2348" xr:uid="{00000000-0005-0000-0000-00007E000000}"/>
    <cellStyle name="20% - Accent6 2 2_T-straight with PEDs adjustor" xfId="2349" xr:uid="{00000000-0005-0000-0000-00007F000000}"/>
    <cellStyle name="20% - Accent6 2 3" xfId="60" xr:uid="{00000000-0005-0000-0000-000080000000}"/>
    <cellStyle name="20% - Accent6 2 3 2" xfId="61" xr:uid="{00000000-0005-0000-0000-000081000000}"/>
    <cellStyle name="20% - Accent6 2 4" xfId="62" xr:uid="{00000000-0005-0000-0000-000082000000}"/>
    <cellStyle name="20% - Accent6 3" xfId="63" xr:uid="{00000000-0005-0000-0000-000083000000}"/>
    <cellStyle name="20% - Accent6 3 2" xfId="64" xr:uid="{00000000-0005-0000-0000-000084000000}"/>
    <cellStyle name="20% - Accent6 3 2 2" xfId="65" xr:uid="{00000000-0005-0000-0000-000085000000}"/>
    <cellStyle name="20% - Accent6 3 3" xfId="66" xr:uid="{00000000-0005-0000-0000-000086000000}"/>
    <cellStyle name="20% - Accent6 4" xfId="67" xr:uid="{00000000-0005-0000-0000-000087000000}"/>
    <cellStyle name="20% - Accent6 4 2" xfId="2350" xr:uid="{00000000-0005-0000-0000-000088000000}"/>
    <cellStyle name="20% - Accent6 5" xfId="2351" xr:uid="{00000000-0005-0000-0000-000089000000}"/>
    <cellStyle name="20% - Accent6 6" xfId="2352" xr:uid="{00000000-0005-0000-0000-00008A000000}"/>
    <cellStyle name="20% - Accent6 7" xfId="2353" xr:uid="{00000000-0005-0000-0000-00008B000000}"/>
    <cellStyle name="20% - Accent6 8" xfId="2354" xr:uid="{00000000-0005-0000-0000-00008C000000}"/>
    <cellStyle name="20% - Accent6 9" xfId="2355" xr:uid="{00000000-0005-0000-0000-00008D000000}"/>
    <cellStyle name="40% - Accent1 10" xfId="2356" xr:uid="{00000000-0005-0000-0000-00008E000000}"/>
    <cellStyle name="40% - Accent1 11" xfId="2357" xr:uid="{00000000-0005-0000-0000-00008F000000}"/>
    <cellStyle name="40% - Accent1 2" xfId="68" xr:uid="{00000000-0005-0000-0000-000090000000}"/>
    <cellStyle name="40% - Accent1 2 2" xfId="69" xr:uid="{00000000-0005-0000-0000-000091000000}"/>
    <cellStyle name="40% - Accent1 2 2 2" xfId="70" xr:uid="{00000000-0005-0000-0000-000092000000}"/>
    <cellStyle name="40% - Accent1 2 2 2 2" xfId="2358" xr:uid="{00000000-0005-0000-0000-000093000000}"/>
    <cellStyle name="40% - Accent1 2 2 2 3" xfId="2359" xr:uid="{00000000-0005-0000-0000-000094000000}"/>
    <cellStyle name="40% - Accent1 2 2 3" xfId="2360" xr:uid="{00000000-0005-0000-0000-000095000000}"/>
    <cellStyle name="40% - Accent1 2 2_T-straight with PEDs adjustor" xfId="2361" xr:uid="{00000000-0005-0000-0000-000096000000}"/>
    <cellStyle name="40% - Accent1 2 3" xfId="71" xr:uid="{00000000-0005-0000-0000-000097000000}"/>
    <cellStyle name="40% - Accent1 2 3 2" xfId="72" xr:uid="{00000000-0005-0000-0000-000098000000}"/>
    <cellStyle name="40% - Accent1 2 4" xfId="73" xr:uid="{00000000-0005-0000-0000-000099000000}"/>
    <cellStyle name="40% - Accent1 3" xfId="74" xr:uid="{00000000-0005-0000-0000-00009A000000}"/>
    <cellStyle name="40% - Accent1 3 2" xfId="75" xr:uid="{00000000-0005-0000-0000-00009B000000}"/>
    <cellStyle name="40% - Accent1 3 2 2" xfId="76" xr:uid="{00000000-0005-0000-0000-00009C000000}"/>
    <cellStyle name="40% - Accent1 3 3" xfId="77" xr:uid="{00000000-0005-0000-0000-00009D000000}"/>
    <cellStyle name="40% - Accent1 4" xfId="78" xr:uid="{00000000-0005-0000-0000-00009E000000}"/>
    <cellStyle name="40% - Accent1 4 2" xfId="2362" xr:uid="{00000000-0005-0000-0000-00009F000000}"/>
    <cellStyle name="40% - Accent1 5" xfId="2363" xr:uid="{00000000-0005-0000-0000-0000A0000000}"/>
    <cellStyle name="40% - Accent1 6" xfId="2364" xr:uid="{00000000-0005-0000-0000-0000A1000000}"/>
    <cellStyle name="40% - Accent1 7" xfId="2365" xr:uid="{00000000-0005-0000-0000-0000A2000000}"/>
    <cellStyle name="40% - Accent1 8" xfId="2366" xr:uid="{00000000-0005-0000-0000-0000A3000000}"/>
    <cellStyle name="40% - Accent1 9" xfId="2367" xr:uid="{00000000-0005-0000-0000-0000A4000000}"/>
    <cellStyle name="40% - Accent2 10" xfId="2368" xr:uid="{00000000-0005-0000-0000-0000A5000000}"/>
    <cellStyle name="40% - Accent2 11" xfId="2369" xr:uid="{00000000-0005-0000-0000-0000A6000000}"/>
    <cellStyle name="40% - Accent2 2" xfId="79" xr:uid="{00000000-0005-0000-0000-0000A7000000}"/>
    <cellStyle name="40% - Accent2 2 2" xfId="80" xr:uid="{00000000-0005-0000-0000-0000A8000000}"/>
    <cellStyle name="40% - Accent2 2 2 2" xfId="81" xr:uid="{00000000-0005-0000-0000-0000A9000000}"/>
    <cellStyle name="40% - Accent2 2 2 2 2" xfId="2370" xr:uid="{00000000-0005-0000-0000-0000AA000000}"/>
    <cellStyle name="40% - Accent2 2 2 2 3" xfId="2371" xr:uid="{00000000-0005-0000-0000-0000AB000000}"/>
    <cellStyle name="40% - Accent2 2 2 3" xfId="2372" xr:uid="{00000000-0005-0000-0000-0000AC000000}"/>
    <cellStyle name="40% - Accent2 2 2_T-straight with PEDs adjustor" xfId="2373" xr:uid="{00000000-0005-0000-0000-0000AD000000}"/>
    <cellStyle name="40% - Accent2 2 3" xfId="82" xr:uid="{00000000-0005-0000-0000-0000AE000000}"/>
    <cellStyle name="40% - Accent2 2 3 2" xfId="83" xr:uid="{00000000-0005-0000-0000-0000AF000000}"/>
    <cellStyle name="40% - Accent2 2 4" xfId="84" xr:uid="{00000000-0005-0000-0000-0000B0000000}"/>
    <cellStyle name="40% - Accent2 3" xfId="85" xr:uid="{00000000-0005-0000-0000-0000B1000000}"/>
    <cellStyle name="40% - Accent2 3 2" xfId="86" xr:uid="{00000000-0005-0000-0000-0000B2000000}"/>
    <cellStyle name="40% - Accent2 3 2 2" xfId="87" xr:uid="{00000000-0005-0000-0000-0000B3000000}"/>
    <cellStyle name="40% - Accent2 3 3" xfId="88" xr:uid="{00000000-0005-0000-0000-0000B4000000}"/>
    <cellStyle name="40% - Accent2 4" xfId="89" xr:uid="{00000000-0005-0000-0000-0000B5000000}"/>
    <cellStyle name="40% - Accent2 4 2" xfId="2374" xr:uid="{00000000-0005-0000-0000-0000B6000000}"/>
    <cellStyle name="40% - Accent2 5" xfId="2375" xr:uid="{00000000-0005-0000-0000-0000B7000000}"/>
    <cellStyle name="40% - Accent2 6" xfId="2376" xr:uid="{00000000-0005-0000-0000-0000B8000000}"/>
    <cellStyle name="40% - Accent2 7" xfId="2377" xr:uid="{00000000-0005-0000-0000-0000B9000000}"/>
    <cellStyle name="40% - Accent2 8" xfId="2378" xr:uid="{00000000-0005-0000-0000-0000BA000000}"/>
    <cellStyle name="40% - Accent2 9" xfId="2379" xr:uid="{00000000-0005-0000-0000-0000BB000000}"/>
    <cellStyle name="40% - Accent3 10" xfId="2380" xr:uid="{00000000-0005-0000-0000-0000BC000000}"/>
    <cellStyle name="40% - Accent3 11" xfId="2381" xr:uid="{00000000-0005-0000-0000-0000BD000000}"/>
    <cellStyle name="40% - Accent3 2" xfId="90" xr:uid="{00000000-0005-0000-0000-0000BE000000}"/>
    <cellStyle name="40% - Accent3 2 2" xfId="91" xr:uid="{00000000-0005-0000-0000-0000BF000000}"/>
    <cellStyle name="40% - Accent3 2 2 2" xfId="92" xr:uid="{00000000-0005-0000-0000-0000C0000000}"/>
    <cellStyle name="40% - Accent3 2 2 2 2" xfId="2382" xr:uid="{00000000-0005-0000-0000-0000C1000000}"/>
    <cellStyle name="40% - Accent3 2 2 2 3" xfId="2383" xr:uid="{00000000-0005-0000-0000-0000C2000000}"/>
    <cellStyle name="40% - Accent3 2 2 3" xfId="2384" xr:uid="{00000000-0005-0000-0000-0000C3000000}"/>
    <cellStyle name="40% - Accent3 2 2_T-straight with PEDs adjustor" xfId="2385" xr:uid="{00000000-0005-0000-0000-0000C4000000}"/>
    <cellStyle name="40% - Accent3 2 3" xfId="93" xr:uid="{00000000-0005-0000-0000-0000C5000000}"/>
    <cellStyle name="40% - Accent3 2 3 2" xfId="94" xr:uid="{00000000-0005-0000-0000-0000C6000000}"/>
    <cellStyle name="40% - Accent3 2 4" xfId="95" xr:uid="{00000000-0005-0000-0000-0000C7000000}"/>
    <cellStyle name="40% - Accent3 3" xfId="96" xr:uid="{00000000-0005-0000-0000-0000C8000000}"/>
    <cellStyle name="40% - Accent3 3 2" xfId="97" xr:uid="{00000000-0005-0000-0000-0000C9000000}"/>
    <cellStyle name="40% - Accent3 3 2 2" xfId="98" xr:uid="{00000000-0005-0000-0000-0000CA000000}"/>
    <cellStyle name="40% - Accent3 3 3" xfId="99" xr:uid="{00000000-0005-0000-0000-0000CB000000}"/>
    <cellStyle name="40% - Accent3 4" xfId="100" xr:uid="{00000000-0005-0000-0000-0000CC000000}"/>
    <cellStyle name="40% - Accent3 4 2" xfId="2386" xr:uid="{00000000-0005-0000-0000-0000CD000000}"/>
    <cellStyle name="40% - Accent3 5" xfId="2387" xr:uid="{00000000-0005-0000-0000-0000CE000000}"/>
    <cellStyle name="40% - Accent3 6" xfId="2388" xr:uid="{00000000-0005-0000-0000-0000CF000000}"/>
    <cellStyle name="40% - Accent3 7" xfId="2389" xr:uid="{00000000-0005-0000-0000-0000D0000000}"/>
    <cellStyle name="40% - Accent3 8" xfId="2390" xr:uid="{00000000-0005-0000-0000-0000D1000000}"/>
    <cellStyle name="40% - Accent3 9" xfId="2391" xr:uid="{00000000-0005-0000-0000-0000D2000000}"/>
    <cellStyle name="40% - Accent4 10" xfId="2392" xr:uid="{00000000-0005-0000-0000-0000D3000000}"/>
    <cellStyle name="40% - Accent4 11" xfId="2393" xr:uid="{00000000-0005-0000-0000-0000D4000000}"/>
    <cellStyle name="40% - Accent4 2" xfId="101" xr:uid="{00000000-0005-0000-0000-0000D5000000}"/>
    <cellStyle name="40% - Accent4 2 2" xfId="102" xr:uid="{00000000-0005-0000-0000-0000D6000000}"/>
    <cellStyle name="40% - Accent4 2 2 2" xfId="103" xr:uid="{00000000-0005-0000-0000-0000D7000000}"/>
    <cellStyle name="40% - Accent4 2 2 2 2" xfId="2394" xr:uid="{00000000-0005-0000-0000-0000D8000000}"/>
    <cellStyle name="40% - Accent4 2 2 2 3" xfId="2395" xr:uid="{00000000-0005-0000-0000-0000D9000000}"/>
    <cellStyle name="40% - Accent4 2 2 3" xfId="2396" xr:uid="{00000000-0005-0000-0000-0000DA000000}"/>
    <cellStyle name="40% - Accent4 2 2_T-straight with PEDs adjustor" xfId="2397" xr:uid="{00000000-0005-0000-0000-0000DB000000}"/>
    <cellStyle name="40% - Accent4 2 3" xfId="104" xr:uid="{00000000-0005-0000-0000-0000DC000000}"/>
    <cellStyle name="40% - Accent4 2 3 2" xfId="105" xr:uid="{00000000-0005-0000-0000-0000DD000000}"/>
    <cellStyle name="40% - Accent4 2 4" xfId="106" xr:uid="{00000000-0005-0000-0000-0000DE000000}"/>
    <cellStyle name="40% - Accent4 3" xfId="107" xr:uid="{00000000-0005-0000-0000-0000DF000000}"/>
    <cellStyle name="40% - Accent4 3 2" xfId="108" xr:uid="{00000000-0005-0000-0000-0000E0000000}"/>
    <cellStyle name="40% - Accent4 3 2 2" xfId="109" xr:uid="{00000000-0005-0000-0000-0000E1000000}"/>
    <cellStyle name="40% - Accent4 3 3" xfId="110" xr:uid="{00000000-0005-0000-0000-0000E2000000}"/>
    <cellStyle name="40% - Accent4 4" xfId="111" xr:uid="{00000000-0005-0000-0000-0000E3000000}"/>
    <cellStyle name="40% - Accent4 4 2" xfId="2398" xr:uid="{00000000-0005-0000-0000-0000E4000000}"/>
    <cellStyle name="40% - Accent4 5" xfId="2399" xr:uid="{00000000-0005-0000-0000-0000E5000000}"/>
    <cellStyle name="40% - Accent4 6" xfId="2400" xr:uid="{00000000-0005-0000-0000-0000E6000000}"/>
    <cellStyle name="40% - Accent4 7" xfId="2401" xr:uid="{00000000-0005-0000-0000-0000E7000000}"/>
    <cellStyle name="40% - Accent4 8" xfId="2402" xr:uid="{00000000-0005-0000-0000-0000E8000000}"/>
    <cellStyle name="40% - Accent4 9" xfId="2403" xr:uid="{00000000-0005-0000-0000-0000E9000000}"/>
    <cellStyle name="40% - Accent5 10" xfId="2404" xr:uid="{00000000-0005-0000-0000-0000EA000000}"/>
    <cellStyle name="40% - Accent5 11" xfId="2405" xr:uid="{00000000-0005-0000-0000-0000EB000000}"/>
    <cellStyle name="40% - Accent5 2" xfId="112" xr:uid="{00000000-0005-0000-0000-0000EC000000}"/>
    <cellStyle name="40% - Accent5 2 2" xfId="113" xr:uid="{00000000-0005-0000-0000-0000ED000000}"/>
    <cellStyle name="40% - Accent5 2 2 2" xfId="114" xr:uid="{00000000-0005-0000-0000-0000EE000000}"/>
    <cellStyle name="40% - Accent5 2 2 2 2" xfId="2406" xr:uid="{00000000-0005-0000-0000-0000EF000000}"/>
    <cellStyle name="40% - Accent5 2 2 2 3" xfId="2407" xr:uid="{00000000-0005-0000-0000-0000F0000000}"/>
    <cellStyle name="40% - Accent5 2 2 3" xfId="2408" xr:uid="{00000000-0005-0000-0000-0000F1000000}"/>
    <cellStyle name="40% - Accent5 2 2_T-straight with PEDs adjustor" xfId="2409" xr:uid="{00000000-0005-0000-0000-0000F2000000}"/>
    <cellStyle name="40% - Accent5 2 3" xfId="115" xr:uid="{00000000-0005-0000-0000-0000F3000000}"/>
    <cellStyle name="40% - Accent5 2 3 2" xfId="116" xr:uid="{00000000-0005-0000-0000-0000F4000000}"/>
    <cellStyle name="40% - Accent5 2 4" xfId="117" xr:uid="{00000000-0005-0000-0000-0000F5000000}"/>
    <cellStyle name="40% - Accent5 3" xfId="118" xr:uid="{00000000-0005-0000-0000-0000F6000000}"/>
    <cellStyle name="40% - Accent5 3 2" xfId="119" xr:uid="{00000000-0005-0000-0000-0000F7000000}"/>
    <cellStyle name="40% - Accent5 3 2 2" xfId="120" xr:uid="{00000000-0005-0000-0000-0000F8000000}"/>
    <cellStyle name="40% - Accent5 3 3" xfId="121" xr:uid="{00000000-0005-0000-0000-0000F9000000}"/>
    <cellStyle name="40% - Accent5 4" xfId="122" xr:uid="{00000000-0005-0000-0000-0000FA000000}"/>
    <cellStyle name="40% - Accent5 4 2" xfId="2410" xr:uid="{00000000-0005-0000-0000-0000FB000000}"/>
    <cellStyle name="40% - Accent5 5" xfId="2411" xr:uid="{00000000-0005-0000-0000-0000FC000000}"/>
    <cellStyle name="40% - Accent5 6" xfId="2412" xr:uid="{00000000-0005-0000-0000-0000FD000000}"/>
    <cellStyle name="40% - Accent5 7" xfId="2413" xr:uid="{00000000-0005-0000-0000-0000FE000000}"/>
    <cellStyle name="40% - Accent5 8" xfId="2414" xr:uid="{00000000-0005-0000-0000-0000FF000000}"/>
    <cellStyle name="40% - Accent5 9" xfId="2415" xr:uid="{00000000-0005-0000-0000-000000010000}"/>
    <cellStyle name="40% - Accent6 10" xfId="2416" xr:uid="{00000000-0005-0000-0000-000001010000}"/>
    <cellStyle name="40% - Accent6 11" xfId="2417" xr:uid="{00000000-0005-0000-0000-000002010000}"/>
    <cellStyle name="40% - Accent6 2" xfId="123" xr:uid="{00000000-0005-0000-0000-000003010000}"/>
    <cellStyle name="40% - Accent6 2 2" xfId="124" xr:uid="{00000000-0005-0000-0000-000004010000}"/>
    <cellStyle name="40% - Accent6 2 2 2" xfId="125" xr:uid="{00000000-0005-0000-0000-000005010000}"/>
    <cellStyle name="40% - Accent6 2 2 2 2" xfId="2418" xr:uid="{00000000-0005-0000-0000-000006010000}"/>
    <cellStyle name="40% - Accent6 2 2 2 3" xfId="2419" xr:uid="{00000000-0005-0000-0000-000007010000}"/>
    <cellStyle name="40% - Accent6 2 2 3" xfId="2420" xr:uid="{00000000-0005-0000-0000-000008010000}"/>
    <cellStyle name="40% - Accent6 2 2_T-straight with PEDs adjustor" xfId="2421" xr:uid="{00000000-0005-0000-0000-000009010000}"/>
    <cellStyle name="40% - Accent6 2 3" xfId="126" xr:uid="{00000000-0005-0000-0000-00000A010000}"/>
    <cellStyle name="40% - Accent6 2 3 2" xfId="127" xr:uid="{00000000-0005-0000-0000-00000B010000}"/>
    <cellStyle name="40% - Accent6 2 4" xfId="128" xr:uid="{00000000-0005-0000-0000-00000C010000}"/>
    <cellStyle name="40% - Accent6 3" xfId="129" xr:uid="{00000000-0005-0000-0000-00000D010000}"/>
    <cellStyle name="40% - Accent6 3 2" xfId="130" xr:uid="{00000000-0005-0000-0000-00000E010000}"/>
    <cellStyle name="40% - Accent6 3 2 2" xfId="131" xr:uid="{00000000-0005-0000-0000-00000F010000}"/>
    <cellStyle name="40% - Accent6 3 3" xfId="132" xr:uid="{00000000-0005-0000-0000-000010010000}"/>
    <cellStyle name="40% - Accent6 4" xfId="133" xr:uid="{00000000-0005-0000-0000-000011010000}"/>
    <cellStyle name="40% - Accent6 4 2" xfId="2422" xr:uid="{00000000-0005-0000-0000-000012010000}"/>
    <cellStyle name="40% - Accent6 5" xfId="2423" xr:uid="{00000000-0005-0000-0000-000013010000}"/>
    <cellStyle name="40% - Accent6 6" xfId="2424" xr:uid="{00000000-0005-0000-0000-000014010000}"/>
    <cellStyle name="40% - Accent6 7" xfId="2425" xr:uid="{00000000-0005-0000-0000-000015010000}"/>
    <cellStyle name="40% - Accent6 8" xfId="2426" xr:uid="{00000000-0005-0000-0000-000016010000}"/>
    <cellStyle name="40% - Accent6 9" xfId="2427" xr:uid="{00000000-0005-0000-0000-000017010000}"/>
    <cellStyle name="60% - Accent1 10" xfId="2428" xr:uid="{00000000-0005-0000-0000-000018010000}"/>
    <cellStyle name="60% - Accent1 11" xfId="2429" xr:uid="{00000000-0005-0000-0000-000019010000}"/>
    <cellStyle name="60% - Accent1 2" xfId="134" xr:uid="{00000000-0005-0000-0000-00001A010000}"/>
    <cellStyle name="60% - Accent1 2 2" xfId="135" xr:uid="{00000000-0005-0000-0000-00001B010000}"/>
    <cellStyle name="60% - Accent1 2 2 2" xfId="136" xr:uid="{00000000-0005-0000-0000-00001C010000}"/>
    <cellStyle name="60% - Accent1 2 2 3" xfId="2430" xr:uid="{00000000-0005-0000-0000-00001D010000}"/>
    <cellStyle name="60% - Accent1 2 2_T-straight with PEDs adjustor" xfId="2431" xr:uid="{00000000-0005-0000-0000-00001E010000}"/>
    <cellStyle name="60% - Accent1 2 3" xfId="2432" xr:uid="{00000000-0005-0000-0000-00001F010000}"/>
    <cellStyle name="60% - Accent1 3" xfId="137" xr:uid="{00000000-0005-0000-0000-000020010000}"/>
    <cellStyle name="60% - Accent1 3 2" xfId="2433" xr:uid="{00000000-0005-0000-0000-000021010000}"/>
    <cellStyle name="60% - Accent1 4" xfId="138" xr:uid="{00000000-0005-0000-0000-000022010000}"/>
    <cellStyle name="60% - Accent1 4 2" xfId="2434" xr:uid="{00000000-0005-0000-0000-000023010000}"/>
    <cellStyle name="60% - Accent1 5" xfId="2435" xr:uid="{00000000-0005-0000-0000-000024010000}"/>
    <cellStyle name="60% - Accent1 6" xfId="2436" xr:uid="{00000000-0005-0000-0000-000025010000}"/>
    <cellStyle name="60% - Accent1 7" xfId="2437" xr:uid="{00000000-0005-0000-0000-000026010000}"/>
    <cellStyle name="60% - Accent1 8" xfId="2438" xr:uid="{00000000-0005-0000-0000-000027010000}"/>
    <cellStyle name="60% - Accent1 9" xfId="2439" xr:uid="{00000000-0005-0000-0000-000028010000}"/>
    <cellStyle name="60% - Accent2 10" xfId="2440" xr:uid="{00000000-0005-0000-0000-000029010000}"/>
    <cellStyle name="60% - Accent2 11" xfId="2441" xr:uid="{00000000-0005-0000-0000-00002A010000}"/>
    <cellStyle name="60% - Accent2 2" xfId="139" xr:uid="{00000000-0005-0000-0000-00002B010000}"/>
    <cellStyle name="60% - Accent2 2 2" xfId="140" xr:uid="{00000000-0005-0000-0000-00002C010000}"/>
    <cellStyle name="60% - Accent2 2 2 2" xfId="141" xr:uid="{00000000-0005-0000-0000-00002D010000}"/>
    <cellStyle name="60% - Accent2 2 2 3" xfId="2442" xr:uid="{00000000-0005-0000-0000-00002E010000}"/>
    <cellStyle name="60% - Accent2 2 2_T-straight with PEDs adjustor" xfId="2443" xr:uid="{00000000-0005-0000-0000-00002F010000}"/>
    <cellStyle name="60% - Accent2 2 3" xfId="2444" xr:uid="{00000000-0005-0000-0000-000030010000}"/>
    <cellStyle name="60% - Accent2 3" xfId="142" xr:uid="{00000000-0005-0000-0000-000031010000}"/>
    <cellStyle name="60% - Accent2 3 2" xfId="2445" xr:uid="{00000000-0005-0000-0000-000032010000}"/>
    <cellStyle name="60% - Accent2 4" xfId="143" xr:uid="{00000000-0005-0000-0000-000033010000}"/>
    <cellStyle name="60% - Accent2 4 2" xfId="2446" xr:uid="{00000000-0005-0000-0000-000034010000}"/>
    <cellStyle name="60% - Accent2 5" xfId="2447" xr:uid="{00000000-0005-0000-0000-000035010000}"/>
    <cellStyle name="60% - Accent2 6" xfId="2448" xr:uid="{00000000-0005-0000-0000-000036010000}"/>
    <cellStyle name="60% - Accent2 7" xfId="2449" xr:uid="{00000000-0005-0000-0000-000037010000}"/>
    <cellStyle name="60% - Accent2 8" xfId="2450" xr:uid="{00000000-0005-0000-0000-000038010000}"/>
    <cellStyle name="60% - Accent2 9" xfId="2451" xr:uid="{00000000-0005-0000-0000-000039010000}"/>
    <cellStyle name="60% - Accent3 10" xfId="2452" xr:uid="{00000000-0005-0000-0000-00003A010000}"/>
    <cellStyle name="60% - Accent3 11" xfId="2453" xr:uid="{00000000-0005-0000-0000-00003B010000}"/>
    <cellStyle name="60% - Accent3 2" xfId="144" xr:uid="{00000000-0005-0000-0000-00003C010000}"/>
    <cellStyle name="60% - Accent3 2 2" xfId="145" xr:uid="{00000000-0005-0000-0000-00003D010000}"/>
    <cellStyle name="60% - Accent3 2 2 2" xfId="146" xr:uid="{00000000-0005-0000-0000-00003E010000}"/>
    <cellStyle name="60% - Accent3 2 2 3" xfId="2454" xr:uid="{00000000-0005-0000-0000-00003F010000}"/>
    <cellStyle name="60% - Accent3 2 2_T-straight with PEDs adjustor" xfId="2455" xr:uid="{00000000-0005-0000-0000-000040010000}"/>
    <cellStyle name="60% - Accent3 2 3" xfId="2456" xr:uid="{00000000-0005-0000-0000-000041010000}"/>
    <cellStyle name="60% - Accent3 3" xfId="147" xr:uid="{00000000-0005-0000-0000-000042010000}"/>
    <cellStyle name="60% - Accent3 3 2" xfId="2457" xr:uid="{00000000-0005-0000-0000-000043010000}"/>
    <cellStyle name="60% - Accent3 4" xfId="148" xr:uid="{00000000-0005-0000-0000-000044010000}"/>
    <cellStyle name="60% - Accent3 4 2" xfId="2458" xr:uid="{00000000-0005-0000-0000-000045010000}"/>
    <cellStyle name="60% - Accent3 5" xfId="2459" xr:uid="{00000000-0005-0000-0000-000046010000}"/>
    <cellStyle name="60% - Accent3 6" xfId="2460" xr:uid="{00000000-0005-0000-0000-000047010000}"/>
    <cellStyle name="60% - Accent3 7" xfId="2461" xr:uid="{00000000-0005-0000-0000-000048010000}"/>
    <cellStyle name="60% - Accent3 8" xfId="2462" xr:uid="{00000000-0005-0000-0000-000049010000}"/>
    <cellStyle name="60% - Accent3 9" xfId="2463" xr:uid="{00000000-0005-0000-0000-00004A010000}"/>
    <cellStyle name="60% - Accent4 10" xfId="2464" xr:uid="{00000000-0005-0000-0000-00004B010000}"/>
    <cellStyle name="60% - Accent4 11" xfId="2465" xr:uid="{00000000-0005-0000-0000-00004C010000}"/>
    <cellStyle name="60% - Accent4 2" xfId="149" xr:uid="{00000000-0005-0000-0000-00004D010000}"/>
    <cellStyle name="60% - Accent4 2 2" xfId="150" xr:uid="{00000000-0005-0000-0000-00004E010000}"/>
    <cellStyle name="60% - Accent4 2 2 2" xfId="151" xr:uid="{00000000-0005-0000-0000-00004F010000}"/>
    <cellStyle name="60% - Accent4 2 2 3" xfId="2466" xr:uid="{00000000-0005-0000-0000-000050010000}"/>
    <cellStyle name="60% - Accent4 2 2_T-straight with PEDs adjustor" xfId="2467" xr:uid="{00000000-0005-0000-0000-000051010000}"/>
    <cellStyle name="60% - Accent4 2 3" xfId="2468" xr:uid="{00000000-0005-0000-0000-000052010000}"/>
    <cellStyle name="60% - Accent4 3" xfId="152" xr:uid="{00000000-0005-0000-0000-000053010000}"/>
    <cellStyle name="60% - Accent4 3 2" xfId="2469" xr:uid="{00000000-0005-0000-0000-000054010000}"/>
    <cellStyle name="60% - Accent4 4" xfId="153" xr:uid="{00000000-0005-0000-0000-000055010000}"/>
    <cellStyle name="60% - Accent4 4 2" xfId="2470" xr:uid="{00000000-0005-0000-0000-000056010000}"/>
    <cellStyle name="60% - Accent4 5" xfId="2471" xr:uid="{00000000-0005-0000-0000-000057010000}"/>
    <cellStyle name="60% - Accent4 6" xfId="2472" xr:uid="{00000000-0005-0000-0000-000058010000}"/>
    <cellStyle name="60% - Accent4 7" xfId="2473" xr:uid="{00000000-0005-0000-0000-000059010000}"/>
    <cellStyle name="60% - Accent4 8" xfId="2474" xr:uid="{00000000-0005-0000-0000-00005A010000}"/>
    <cellStyle name="60% - Accent4 9" xfId="2475" xr:uid="{00000000-0005-0000-0000-00005B010000}"/>
    <cellStyle name="60% - Accent5 10" xfId="2476" xr:uid="{00000000-0005-0000-0000-00005C010000}"/>
    <cellStyle name="60% - Accent5 11" xfId="2477" xr:uid="{00000000-0005-0000-0000-00005D010000}"/>
    <cellStyle name="60% - Accent5 2" xfId="154" xr:uid="{00000000-0005-0000-0000-00005E010000}"/>
    <cellStyle name="60% - Accent5 2 2" xfId="155" xr:uid="{00000000-0005-0000-0000-00005F010000}"/>
    <cellStyle name="60% - Accent5 2 2 2" xfId="156" xr:uid="{00000000-0005-0000-0000-000060010000}"/>
    <cellStyle name="60% - Accent5 2 2 3" xfId="2478" xr:uid="{00000000-0005-0000-0000-000061010000}"/>
    <cellStyle name="60% - Accent5 2 2_T-straight with PEDs adjustor" xfId="2479" xr:uid="{00000000-0005-0000-0000-000062010000}"/>
    <cellStyle name="60% - Accent5 2 3" xfId="2480" xr:uid="{00000000-0005-0000-0000-000063010000}"/>
    <cellStyle name="60% - Accent5 3" xfId="157" xr:uid="{00000000-0005-0000-0000-000064010000}"/>
    <cellStyle name="60% - Accent5 3 2" xfId="2481" xr:uid="{00000000-0005-0000-0000-000065010000}"/>
    <cellStyle name="60% - Accent5 4" xfId="158" xr:uid="{00000000-0005-0000-0000-000066010000}"/>
    <cellStyle name="60% - Accent5 4 2" xfId="2482" xr:uid="{00000000-0005-0000-0000-000067010000}"/>
    <cellStyle name="60% - Accent5 5" xfId="2483" xr:uid="{00000000-0005-0000-0000-000068010000}"/>
    <cellStyle name="60% - Accent5 6" xfId="2484" xr:uid="{00000000-0005-0000-0000-000069010000}"/>
    <cellStyle name="60% - Accent5 7" xfId="2485" xr:uid="{00000000-0005-0000-0000-00006A010000}"/>
    <cellStyle name="60% - Accent5 8" xfId="2486" xr:uid="{00000000-0005-0000-0000-00006B010000}"/>
    <cellStyle name="60% - Accent5 9" xfId="2487" xr:uid="{00000000-0005-0000-0000-00006C010000}"/>
    <cellStyle name="60% - Accent6 10" xfId="2488" xr:uid="{00000000-0005-0000-0000-00006D010000}"/>
    <cellStyle name="60% - Accent6 11" xfId="2489" xr:uid="{00000000-0005-0000-0000-00006E010000}"/>
    <cellStyle name="60% - Accent6 2" xfId="159" xr:uid="{00000000-0005-0000-0000-00006F010000}"/>
    <cellStyle name="60% - Accent6 2 2" xfId="160" xr:uid="{00000000-0005-0000-0000-000070010000}"/>
    <cellStyle name="60% - Accent6 2 2 2" xfId="161" xr:uid="{00000000-0005-0000-0000-000071010000}"/>
    <cellStyle name="60% - Accent6 2 2 3" xfId="2490" xr:uid="{00000000-0005-0000-0000-000072010000}"/>
    <cellStyle name="60% - Accent6 2 2_T-straight with PEDs adjustor" xfId="2491" xr:uid="{00000000-0005-0000-0000-000073010000}"/>
    <cellStyle name="60% - Accent6 2 3" xfId="2492" xr:uid="{00000000-0005-0000-0000-000074010000}"/>
    <cellStyle name="60% - Accent6 3" xfId="162" xr:uid="{00000000-0005-0000-0000-000075010000}"/>
    <cellStyle name="60% - Accent6 3 2" xfId="2493" xr:uid="{00000000-0005-0000-0000-000076010000}"/>
    <cellStyle name="60% - Accent6 4" xfId="163" xr:uid="{00000000-0005-0000-0000-000077010000}"/>
    <cellStyle name="60% - Accent6 4 2" xfId="2494" xr:uid="{00000000-0005-0000-0000-000078010000}"/>
    <cellStyle name="60% - Accent6 5" xfId="2495" xr:uid="{00000000-0005-0000-0000-000079010000}"/>
    <cellStyle name="60% - Accent6 6" xfId="2496" xr:uid="{00000000-0005-0000-0000-00007A010000}"/>
    <cellStyle name="60% - Accent6 7" xfId="2497" xr:uid="{00000000-0005-0000-0000-00007B010000}"/>
    <cellStyle name="60% - Accent6 8" xfId="2498" xr:uid="{00000000-0005-0000-0000-00007C010000}"/>
    <cellStyle name="60% - Accent6 9" xfId="2499" xr:uid="{00000000-0005-0000-0000-00007D010000}"/>
    <cellStyle name="Accent1 10" xfId="2500" xr:uid="{00000000-0005-0000-0000-00007E010000}"/>
    <cellStyle name="Accent1 11" xfId="2501" xr:uid="{00000000-0005-0000-0000-00007F010000}"/>
    <cellStyle name="Accent1 2" xfId="164" xr:uid="{00000000-0005-0000-0000-000080010000}"/>
    <cellStyle name="Accent1 2 2" xfId="165" xr:uid="{00000000-0005-0000-0000-000081010000}"/>
    <cellStyle name="Accent1 2 2 2" xfId="166" xr:uid="{00000000-0005-0000-0000-000082010000}"/>
    <cellStyle name="Accent1 2 2 3" xfId="2502" xr:uid="{00000000-0005-0000-0000-000083010000}"/>
    <cellStyle name="Accent1 2 2_T-straight with PEDs adjustor" xfId="2503" xr:uid="{00000000-0005-0000-0000-000084010000}"/>
    <cellStyle name="Accent1 2 3" xfId="2504" xr:uid="{00000000-0005-0000-0000-000085010000}"/>
    <cellStyle name="Accent1 3" xfId="167" xr:uid="{00000000-0005-0000-0000-000086010000}"/>
    <cellStyle name="Accent1 3 2" xfId="2505" xr:uid="{00000000-0005-0000-0000-000087010000}"/>
    <cellStyle name="Accent1 4" xfId="168" xr:uid="{00000000-0005-0000-0000-000088010000}"/>
    <cellStyle name="Accent1 4 2" xfId="2506" xr:uid="{00000000-0005-0000-0000-000089010000}"/>
    <cellStyle name="Accent1 5" xfId="2507" xr:uid="{00000000-0005-0000-0000-00008A010000}"/>
    <cellStyle name="Accent1 6" xfId="2508" xr:uid="{00000000-0005-0000-0000-00008B010000}"/>
    <cellStyle name="Accent1 7" xfId="2509" xr:uid="{00000000-0005-0000-0000-00008C010000}"/>
    <cellStyle name="Accent1 8" xfId="2510" xr:uid="{00000000-0005-0000-0000-00008D010000}"/>
    <cellStyle name="Accent1 9" xfId="2511" xr:uid="{00000000-0005-0000-0000-00008E010000}"/>
    <cellStyle name="Accent2 10" xfId="2512" xr:uid="{00000000-0005-0000-0000-00008F010000}"/>
    <cellStyle name="Accent2 11" xfId="2513" xr:uid="{00000000-0005-0000-0000-000090010000}"/>
    <cellStyle name="Accent2 2" xfId="169" xr:uid="{00000000-0005-0000-0000-000091010000}"/>
    <cellStyle name="Accent2 2 2" xfId="170" xr:uid="{00000000-0005-0000-0000-000092010000}"/>
    <cellStyle name="Accent2 2 2 2" xfId="171" xr:uid="{00000000-0005-0000-0000-000093010000}"/>
    <cellStyle name="Accent2 2 2 3" xfId="2514" xr:uid="{00000000-0005-0000-0000-000094010000}"/>
    <cellStyle name="Accent2 2 2_T-straight with PEDs adjustor" xfId="2515" xr:uid="{00000000-0005-0000-0000-000095010000}"/>
    <cellStyle name="Accent2 2 3" xfId="2516" xr:uid="{00000000-0005-0000-0000-000096010000}"/>
    <cellStyle name="Accent2 3" xfId="172" xr:uid="{00000000-0005-0000-0000-000097010000}"/>
    <cellStyle name="Accent2 3 2" xfId="2517" xr:uid="{00000000-0005-0000-0000-000098010000}"/>
    <cellStyle name="Accent2 4" xfId="173" xr:uid="{00000000-0005-0000-0000-000099010000}"/>
    <cellStyle name="Accent2 4 2" xfId="2518" xr:uid="{00000000-0005-0000-0000-00009A010000}"/>
    <cellStyle name="Accent2 5" xfId="2519" xr:uid="{00000000-0005-0000-0000-00009B010000}"/>
    <cellStyle name="Accent2 6" xfId="2520" xr:uid="{00000000-0005-0000-0000-00009C010000}"/>
    <cellStyle name="Accent2 7" xfId="2521" xr:uid="{00000000-0005-0000-0000-00009D010000}"/>
    <cellStyle name="Accent2 8" xfId="2522" xr:uid="{00000000-0005-0000-0000-00009E010000}"/>
    <cellStyle name="Accent2 9" xfId="2523" xr:uid="{00000000-0005-0000-0000-00009F010000}"/>
    <cellStyle name="Accent3 10" xfId="2524" xr:uid="{00000000-0005-0000-0000-0000A0010000}"/>
    <cellStyle name="Accent3 11" xfId="2525" xr:uid="{00000000-0005-0000-0000-0000A1010000}"/>
    <cellStyle name="Accent3 2" xfId="174" xr:uid="{00000000-0005-0000-0000-0000A2010000}"/>
    <cellStyle name="Accent3 2 2" xfId="175" xr:uid="{00000000-0005-0000-0000-0000A3010000}"/>
    <cellStyle name="Accent3 2 2 2" xfId="176" xr:uid="{00000000-0005-0000-0000-0000A4010000}"/>
    <cellStyle name="Accent3 2 2 3" xfId="2526" xr:uid="{00000000-0005-0000-0000-0000A5010000}"/>
    <cellStyle name="Accent3 2 2_T-straight with PEDs adjustor" xfId="2527" xr:uid="{00000000-0005-0000-0000-0000A6010000}"/>
    <cellStyle name="Accent3 2 3" xfId="2528" xr:uid="{00000000-0005-0000-0000-0000A7010000}"/>
    <cellStyle name="Accent3 3" xfId="177" xr:uid="{00000000-0005-0000-0000-0000A8010000}"/>
    <cellStyle name="Accent3 3 2" xfId="2529" xr:uid="{00000000-0005-0000-0000-0000A9010000}"/>
    <cellStyle name="Accent3 4" xfId="178" xr:uid="{00000000-0005-0000-0000-0000AA010000}"/>
    <cellStyle name="Accent3 4 2" xfId="2530" xr:uid="{00000000-0005-0000-0000-0000AB010000}"/>
    <cellStyle name="Accent3 5" xfId="2531" xr:uid="{00000000-0005-0000-0000-0000AC010000}"/>
    <cellStyle name="Accent3 6" xfId="2532" xr:uid="{00000000-0005-0000-0000-0000AD010000}"/>
    <cellStyle name="Accent3 7" xfId="2533" xr:uid="{00000000-0005-0000-0000-0000AE010000}"/>
    <cellStyle name="Accent3 8" xfId="2534" xr:uid="{00000000-0005-0000-0000-0000AF010000}"/>
    <cellStyle name="Accent3 9" xfId="2535" xr:uid="{00000000-0005-0000-0000-0000B0010000}"/>
    <cellStyle name="Accent4 10" xfId="2536" xr:uid="{00000000-0005-0000-0000-0000B1010000}"/>
    <cellStyle name="Accent4 11" xfId="2537" xr:uid="{00000000-0005-0000-0000-0000B2010000}"/>
    <cellStyle name="Accent4 2" xfId="179" xr:uid="{00000000-0005-0000-0000-0000B3010000}"/>
    <cellStyle name="Accent4 2 2" xfId="180" xr:uid="{00000000-0005-0000-0000-0000B4010000}"/>
    <cellStyle name="Accent4 2 2 2" xfId="181" xr:uid="{00000000-0005-0000-0000-0000B5010000}"/>
    <cellStyle name="Accent4 2 2 3" xfId="2538" xr:uid="{00000000-0005-0000-0000-0000B6010000}"/>
    <cellStyle name="Accent4 2 2_T-straight with PEDs adjustor" xfId="2539" xr:uid="{00000000-0005-0000-0000-0000B7010000}"/>
    <cellStyle name="Accent4 2 3" xfId="2540" xr:uid="{00000000-0005-0000-0000-0000B8010000}"/>
    <cellStyle name="Accent4 3" xfId="182" xr:uid="{00000000-0005-0000-0000-0000B9010000}"/>
    <cellStyle name="Accent4 3 2" xfId="2541" xr:uid="{00000000-0005-0000-0000-0000BA010000}"/>
    <cellStyle name="Accent4 4" xfId="183" xr:uid="{00000000-0005-0000-0000-0000BB010000}"/>
    <cellStyle name="Accent4 4 2" xfId="2542" xr:uid="{00000000-0005-0000-0000-0000BC010000}"/>
    <cellStyle name="Accent4 5" xfId="184" xr:uid="{00000000-0005-0000-0000-0000BD010000}"/>
    <cellStyle name="Accent4 5 2" xfId="2543" xr:uid="{00000000-0005-0000-0000-0000BE010000}"/>
    <cellStyle name="Accent4 5_T-straight with PEDs adjustor" xfId="2544" xr:uid="{00000000-0005-0000-0000-0000BF010000}"/>
    <cellStyle name="Accent4 6" xfId="2545" xr:uid="{00000000-0005-0000-0000-0000C0010000}"/>
    <cellStyle name="Accent4 7" xfId="2546" xr:uid="{00000000-0005-0000-0000-0000C1010000}"/>
    <cellStyle name="Accent4 8" xfId="2547" xr:uid="{00000000-0005-0000-0000-0000C2010000}"/>
    <cellStyle name="Accent4 9" xfId="2548" xr:uid="{00000000-0005-0000-0000-0000C3010000}"/>
    <cellStyle name="Accent5 10" xfId="2549" xr:uid="{00000000-0005-0000-0000-0000C4010000}"/>
    <cellStyle name="Accent5 11" xfId="2550" xr:uid="{00000000-0005-0000-0000-0000C5010000}"/>
    <cellStyle name="Accent5 2" xfId="185" xr:uid="{00000000-0005-0000-0000-0000C6010000}"/>
    <cellStyle name="Accent5 2 2" xfId="186" xr:uid="{00000000-0005-0000-0000-0000C7010000}"/>
    <cellStyle name="Accent5 2 2 2" xfId="187" xr:uid="{00000000-0005-0000-0000-0000C8010000}"/>
    <cellStyle name="Accent5 2 2 3" xfId="2551" xr:uid="{00000000-0005-0000-0000-0000C9010000}"/>
    <cellStyle name="Accent5 2 2_T-straight with PEDs adjustor" xfId="2552" xr:uid="{00000000-0005-0000-0000-0000CA010000}"/>
    <cellStyle name="Accent5 2 3" xfId="2553" xr:uid="{00000000-0005-0000-0000-0000CB010000}"/>
    <cellStyle name="Accent5 3" xfId="188" xr:uid="{00000000-0005-0000-0000-0000CC010000}"/>
    <cellStyle name="Accent5 3 2" xfId="2554" xr:uid="{00000000-0005-0000-0000-0000CD010000}"/>
    <cellStyle name="Accent5 4" xfId="189" xr:uid="{00000000-0005-0000-0000-0000CE010000}"/>
    <cellStyle name="Accent5 4 2" xfId="2555" xr:uid="{00000000-0005-0000-0000-0000CF010000}"/>
    <cellStyle name="Accent5 5" xfId="2556" xr:uid="{00000000-0005-0000-0000-0000D0010000}"/>
    <cellStyle name="Accent5 6" xfId="2557" xr:uid="{00000000-0005-0000-0000-0000D1010000}"/>
    <cellStyle name="Accent5 7" xfId="2558" xr:uid="{00000000-0005-0000-0000-0000D2010000}"/>
    <cellStyle name="Accent5 8" xfId="2559" xr:uid="{00000000-0005-0000-0000-0000D3010000}"/>
    <cellStyle name="Accent5 9" xfId="2560" xr:uid="{00000000-0005-0000-0000-0000D4010000}"/>
    <cellStyle name="Accent6 10" xfId="2561" xr:uid="{00000000-0005-0000-0000-0000D5010000}"/>
    <cellStyle name="Accent6 11" xfId="2562" xr:uid="{00000000-0005-0000-0000-0000D6010000}"/>
    <cellStyle name="Accent6 2" xfId="190" xr:uid="{00000000-0005-0000-0000-0000D7010000}"/>
    <cellStyle name="Accent6 2 2" xfId="191" xr:uid="{00000000-0005-0000-0000-0000D8010000}"/>
    <cellStyle name="Accent6 2 2 2" xfId="192" xr:uid="{00000000-0005-0000-0000-0000D9010000}"/>
    <cellStyle name="Accent6 2 2 3" xfId="2563" xr:uid="{00000000-0005-0000-0000-0000DA010000}"/>
    <cellStyle name="Accent6 2 2_T-straight with PEDs adjustor" xfId="2564" xr:uid="{00000000-0005-0000-0000-0000DB010000}"/>
    <cellStyle name="Accent6 2 3" xfId="2565" xr:uid="{00000000-0005-0000-0000-0000DC010000}"/>
    <cellStyle name="Accent6 3" xfId="193" xr:uid="{00000000-0005-0000-0000-0000DD010000}"/>
    <cellStyle name="Accent6 3 2" xfId="2566" xr:uid="{00000000-0005-0000-0000-0000DE010000}"/>
    <cellStyle name="Accent6 4" xfId="194" xr:uid="{00000000-0005-0000-0000-0000DF010000}"/>
    <cellStyle name="Accent6 4 2" xfId="2567" xr:uid="{00000000-0005-0000-0000-0000E0010000}"/>
    <cellStyle name="Accent6 5" xfId="2568" xr:uid="{00000000-0005-0000-0000-0000E1010000}"/>
    <cellStyle name="Accent6 6" xfId="2569" xr:uid="{00000000-0005-0000-0000-0000E2010000}"/>
    <cellStyle name="Accent6 7" xfId="2570" xr:uid="{00000000-0005-0000-0000-0000E3010000}"/>
    <cellStyle name="Accent6 8" xfId="2571" xr:uid="{00000000-0005-0000-0000-0000E4010000}"/>
    <cellStyle name="Accent6 9" xfId="2572" xr:uid="{00000000-0005-0000-0000-0000E5010000}"/>
    <cellStyle name="Bad 10" xfId="2573" xr:uid="{00000000-0005-0000-0000-0000E6010000}"/>
    <cellStyle name="Bad 11" xfId="2574" xr:uid="{00000000-0005-0000-0000-0000E7010000}"/>
    <cellStyle name="Bad 2" xfId="195" xr:uid="{00000000-0005-0000-0000-0000E8010000}"/>
    <cellStyle name="Bad 2 2" xfId="196" xr:uid="{00000000-0005-0000-0000-0000E9010000}"/>
    <cellStyle name="Bad 2 2 2" xfId="197" xr:uid="{00000000-0005-0000-0000-0000EA010000}"/>
    <cellStyle name="Bad 2 2 3" xfId="2575" xr:uid="{00000000-0005-0000-0000-0000EB010000}"/>
    <cellStyle name="Bad 2 2_T-straight with PEDs adjustor" xfId="2576" xr:uid="{00000000-0005-0000-0000-0000EC010000}"/>
    <cellStyle name="Bad 2 3" xfId="2577" xr:uid="{00000000-0005-0000-0000-0000ED010000}"/>
    <cellStyle name="Bad 3" xfId="198" xr:uid="{00000000-0005-0000-0000-0000EE010000}"/>
    <cellStyle name="Bad 3 2" xfId="2578" xr:uid="{00000000-0005-0000-0000-0000EF010000}"/>
    <cellStyle name="Bad 4" xfId="199" xr:uid="{00000000-0005-0000-0000-0000F0010000}"/>
    <cellStyle name="Bad 4 2" xfId="2579" xr:uid="{00000000-0005-0000-0000-0000F1010000}"/>
    <cellStyle name="Bad 5" xfId="2580" xr:uid="{00000000-0005-0000-0000-0000F2010000}"/>
    <cellStyle name="Bad 6" xfId="2581" xr:uid="{00000000-0005-0000-0000-0000F3010000}"/>
    <cellStyle name="Bad 7" xfId="2582" xr:uid="{00000000-0005-0000-0000-0000F4010000}"/>
    <cellStyle name="Bad 8" xfId="2583" xr:uid="{00000000-0005-0000-0000-0000F5010000}"/>
    <cellStyle name="Bad 9" xfId="2584" xr:uid="{00000000-0005-0000-0000-0000F6010000}"/>
    <cellStyle name="Calculation 10" xfId="2585" xr:uid="{00000000-0005-0000-0000-0000F7010000}"/>
    <cellStyle name="Calculation 10 2" xfId="2586" xr:uid="{00000000-0005-0000-0000-0000F8010000}"/>
    <cellStyle name="Calculation 11" xfId="2587" xr:uid="{00000000-0005-0000-0000-0000F9010000}"/>
    <cellStyle name="Calculation 11 2" xfId="2588" xr:uid="{00000000-0005-0000-0000-0000FA010000}"/>
    <cellStyle name="Calculation 2" xfId="200" xr:uid="{00000000-0005-0000-0000-0000FB010000}"/>
    <cellStyle name="Calculation 2 2" xfId="201" xr:uid="{00000000-0005-0000-0000-0000FC010000}"/>
    <cellStyle name="Calculation 2 2 2" xfId="202" xr:uid="{00000000-0005-0000-0000-0000FD010000}"/>
    <cellStyle name="Calculation 2 2 2 2" xfId="203" xr:uid="{00000000-0005-0000-0000-0000FE010000}"/>
    <cellStyle name="Calculation 2 2 2 2 10" xfId="2589" xr:uid="{00000000-0005-0000-0000-0000FF010000}"/>
    <cellStyle name="Calculation 2 2 2 2 10 2" xfId="2590" xr:uid="{00000000-0005-0000-0000-000000020000}"/>
    <cellStyle name="Calculation 2 2 2 2 10 2 2" xfId="2591" xr:uid="{00000000-0005-0000-0000-000001020000}"/>
    <cellStyle name="Calculation 2 2 2 2 10 2 2 2" xfId="2592" xr:uid="{00000000-0005-0000-0000-000002020000}"/>
    <cellStyle name="Calculation 2 2 2 2 10 2 2 3" xfId="2593" xr:uid="{00000000-0005-0000-0000-000003020000}"/>
    <cellStyle name="Calculation 2 2 2 2 10 2 2 4" xfId="2594" xr:uid="{00000000-0005-0000-0000-000004020000}"/>
    <cellStyle name="Calculation 2 2 2 2 10 2 2 5" xfId="2595" xr:uid="{00000000-0005-0000-0000-000005020000}"/>
    <cellStyle name="Calculation 2 2 2 2 10 2 3" xfId="2596" xr:uid="{00000000-0005-0000-0000-000006020000}"/>
    <cellStyle name="Calculation 2 2 2 2 10 2 3 2" xfId="2597" xr:uid="{00000000-0005-0000-0000-000007020000}"/>
    <cellStyle name="Calculation 2 2 2 2 10 2 3 3" xfId="2598" xr:uid="{00000000-0005-0000-0000-000008020000}"/>
    <cellStyle name="Calculation 2 2 2 2 10 2 3 4" xfId="2599" xr:uid="{00000000-0005-0000-0000-000009020000}"/>
    <cellStyle name="Calculation 2 2 2 2 10 2 3 5" xfId="2600" xr:uid="{00000000-0005-0000-0000-00000A020000}"/>
    <cellStyle name="Calculation 2 2 2 2 10 2 4" xfId="2601" xr:uid="{00000000-0005-0000-0000-00000B020000}"/>
    <cellStyle name="Calculation 2 2 2 2 10 2 4 2" xfId="2602" xr:uid="{00000000-0005-0000-0000-00000C020000}"/>
    <cellStyle name="Calculation 2 2 2 2 10 2 5" xfId="2603" xr:uid="{00000000-0005-0000-0000-00000D020000}"/>
    <cellStyle name="Calculation 2 2 2 2 10 2 5 2" xfId="2604" xr:uid="{00000000-0005-0000-0000-00000E020000}"/>
    <cellStyle name="Calculation 2 2 2 2 10 2 6" xfId="2605" xr:uid="{00000000-0005-0000-0000-00000F020000}"/>
    <cellStyle name="Calculation 2 2 2 2 10 2 7" xfId="2606" xr:uid="{00000000-0005-0000-0000-000010020000}"/>
    <cellStyle name="Calculation 2 2 2 2 10 3" xfId="2607" xr:uid="{00000000-0005-0000-0000-000011020000}"/>
    <cellStyle name="Calculation 2 2 2 2 10 3 2" xfId="2608" xr:uid="{00000000-0005-0000-0000-000012020000}"/>
    <cellStyle name="Calculation 2 2 2 2 10 3 3" xfId="2609" xr:uid="{00000000-0005-0000-0000-000013020000}"/>
    <cellStyle name="Calculation 2 2 2 2 10 3 4" xfId="2610" xr:uid="{00000000-0005-0000-0000-000014020000}"/>
    <cellStyle name="Calculation 2 2 2 2 10 3 5" xfId="2611" xr:uid="{00000000-0005-0000-0000-000015020000}"/>
    <cellStyle name="Calculation 2 2 2 2 10 4" xfId="2612" xr:uid="{00000000-0005-0000-0000-000016020000}"/>
    <cellStyle name="Calculation 2 2 2 2 10 4 2" xfId="2613" xr:uid="{00000000-0005-0000-0000-000017020000}"/>
    <cellStyle name="Calculation 2 2 2 2 10 4 3" xfId="2614" xr:uid="{00000000-0005-0000-0000-000018020000}"/>
    <cellStyle name="Calculation 2 2 2 2 10 4 4" xfId="2615" xr:uid="{00000000-0005-0000-0000-000019020000}"/>
    <cellStyle name="Calculation 2 2 2 2 10 4 5" xfId="2616" xr:uid="{00000000-0005-0000-0000-00001A020000}"/>
    <cellStyle name="Calculation 2 2 2 2 10 5" xfId="2617" xr:uid="{00000000-0005-0000-0000-00001B020000}"/>
    <cellStyle name="Calculation 2 2 2 2 10 5 2" xfId="2618" xr:uid="{00000000-0005-0000-0000-00001C020000}"/>
    <cellStyle name="Calculation 2 2 2 2 10 6" xfId="2619" xr:uid="{00000000-0005-0000-0000-00001D020000}"/>
    <cellStyle name="Calculation 2 2 2 2 10 6 2" xfId="2620" xr:uid="{00000000-0005-0000-0000-00001E020000}"/>
    <cellStyle name="Calculation 2 2 2 2 10 7" xfId="2621" xr:uid="{00000000-0005-0000-0000-00001F020000}"/>
    <cellStyle name="Calculation 2 2 2 2 10 8" xfId="2622" xr:uid="{00000000-0005-0000-0000-000020020000}"/>
    <cellStyle name="Calculation 2 2 2 2 11" xfId="2623" xr:uid="{00000000-0005-0000-0000-000021020000}"/>
    <cellStyle name="Calculation 2 2 2 2 11 2" xfId="2624" xr:uid="{00000000-0005-0000-0000-000022020000}"/>
    <cellStyle name="Calculation 2 2 2 2 11 2 2" xfId="2625" xr:uid="{00000000-0005-0000-0000-000023020000}"/>
    <cellStyle name="Calculation 2 2 2 2 11 2 2 2" xfId="2626" xr:uid="{00000000-0005-0000-0000-000024020000}"/>
    <cellStyle name="Calculation 2 2 2 2 11 2 2 3" xfId="2627" xr:uid="{00000000-0005-0000-0000-000025020000}"/>
    <cellStyle name="Calculation 2 2 2 2 11 2 2 4" xfId="2628" xr:uid="{00000000-0005-0000-0000-000026020000}"/>
    <cellStyle name="Calculation 2 2 2 2 11 2 2 5" xfId="2629" xr:uid="{00000000-0005-0000-0000-000027020000}"/>
    <cellStyle name="Calculation 2 2 2 2 11 2 3" xfId="2630" xr:uid="{00000000-0005-0000-0000-000028020000}"/>
    <cellStyle name="Calculation 2 2 2 2 11 2 3 2" xfId="2631" xr:uid="{00000000-0005-0000-0000-000029020000}"/>
    <cellStyle name="Calculation 2 2 2 2 11 2 3 3" xfId="2632" xr:uid="{00000000-0005-0000-0000-00002A020000}"/>
    <cellStyle name="Calculation 2 2 2 2 11 2 3 4" xfId="2633" xr:uid="{00000000-0005-0000-0000-00002B020000}"/>
    <cellStyle name="Calculation 2 2 2 2 11 2 3 5" xfId="2634" xr:uid="{00000000-0005-0000-0000-00002C020000}"/>
    <cellStyle name="Calculation 2 2 2 2 11 2 4" xfId="2635" xr:uid="{00000000-0005-0000-0000-00002D020000}"/>
    <cellStyle name="Calculation 2 2 2 2 11 2 4 2" xfId="2636" xr:uid="{00000000-0005-0000-0000-00002E020000}"/>
    <cellStyle name="Calculation 2 2 2 2 11 2 5" xfId="2637" xr:uid="{00000000-0005-0000-0000-00002F020000}"/>
    <cellStyle name="Calculation 2 2 2 2 11 2 5 2" xfId="2638" xr:uid="{00000000-0005-0000-0000-000030020000}"/>
    <cellStyle name="Calculation 2 2 2 2 11 2 6" xfId="2639" xr:uid="{00000000-0005-0000-0000-000031020000}"/>
    <cellStyle name="Calculation 2 2 2 2 11 2 7" xfId="2640" xr:uid="{00000000-0005-0000-0000-000032020000}"/>
    <cellStyle name="Calculation 2 2 2 2 11 3" xfId="2641" xr:uid="{00000000-0005-0000-0000-000033020000}"/>
    <cellStyle name="Calculation 2 2 2 2 11 3 2" xfId="2642" xr:uid="{00000000-0005-0000-0000-000034020000}"/>
    <cellStyle name="Calculation 2 2 2 2 11 3 3" xfId="2643" xr:uid="{00000000-0005-0000-0000-000035020000}"/>
    <cellStyle name="Calculation 2 2 2 2 11 3 4" xfId="2644" xr:uid="{00000000-0005-0000-0000-000036020000}"/>
    <cellStyle name="Calculation 2 2 2 2 11 3 5" xfId="2645" xr:uid="{00000000-0005-0000-0000-000037020000}"/>
    <cellStyle name="Calculation 2 2 2 2 11 4" xfId="2646" xr:uid="{00000000-0005-0000-0000-000038020000}"/>
    <cellStyle name="Calculation 2 2 2 2 11 4 2" xfId="2647" xr:uid="{00000000-0005-0000-0000-000039020000}"/>
    <cellStyle name="Calculation 2 2 2 2 11 4 3" xfId="2648" xr:uid="{00000000-0005-0000-0000-00003A020000}"/>
    <cellStyle name="Calculation 2 2 2 2 11 4 4" xfId="2649" xr:uid="{00000000-0005-0000-0000-00003B020000}"/>
    <cellStyle name="Calculation 2 2 2 2 11 4 5" xfId="2650" xr:uid="{00000000-0005-0000-0000-00003C020000}"/>
    <cellStyle name="Calculation 2 2 2 2 11 5" xfId="2651" xr:uid="{00000000-0005-0000-0000-00003D020000}"/>
    <cellStyle name="Calculation 2 2 2 2 11 5 2" xfId="2652" xr:uid="{00000000-0005-0000-0000-00003E020000}"/>
    <cellStyle name="Calculation 2 2 2 2 11 6" xfId="2653" xr:uid="{00000000-0005-0000-0000-00003F020000}"/>
    <cellStyle name="Calculation 2 2 2 2 11 6 2" xfId="2654" xr:uid="{00000000-0005-0000-0000-000040020000}"/>
    <cellStyle name="Calculation 2 2 2 2 11 7" xfId="2655" xr:uid="{00000000-0005-0000-0000-000041020000}"/>
    <cellStyle name="Calculation 2 2 2 2 11 8" xfId="2656" xr:uid="{00000000-0005-0000-0000-000042020000}"/>
    <cellStyle name="Calculation 2 2 2 2 12" xfId="2657" xr:uid="{00000000-0005-0000-0000-000043020000}"/>
    <cellStyle name="Calculation 2 2 2 2 12 2" xfId="2658" xr:uid="{00000000-0005-0000-0000-000044020000}"/>
    <cellStyle name="Calculation 2 2 2 2 12 2 2" xfId="2659" xr:uid="{00000000-0005-0000-0000-000045020000}"/>
    <cellStyle name="Calculation 2 2 2 2 12 2 2 2" xfId="2660" xr:uid="{00000000-0005-0000-0000-000046020000}"/>
    <cellStyle name="Calculation 2 2 2 2 12 2 2 3" xfId="2661" xr:uid="{00000000-0005-0000-0000-000047020000}"/>
    <cellStyle name="Calculation 2 2 2 2 12 2 2 4" xfId="2662" xr:uid="{00000000-0005-0000-0000-000048020000}"/>
    <cellStyle name="Calculation 2 2 2 2 12 2 2 5" xfId="2663" xr:uid="{00000000-0005-0000-0000-000049020000}"/>
    <cellStyle name="Calculation 2 2 2 2 12 2 3" xfId="2664" xr:uid="{00000000-0005-0000-0000-00004A020000}"/>
    <cellStyle name="Calculation 2 2 2 2 12 2 3 2" xfId="2665" xr:uid="{00000000-0005-0000-0000-00004B020000}"/>
    <cellStyle name="Calculation 2 2 2 2 12 2 3 3" xfId="2666" xr:uid="{00000000-0005-0000-0000-00004C020000}"/>
    <cellStyle name="Calculation 2 2 2 2 12 2 3 4" xfId="2667" xr:uid="{00000000-0005-0000-0000-00004D020000}"/>
    <cellStyle name="Calculation 2 2 2 2 12 2 3 5" xfId="2668" xr:uid="{00000000-0005-0000-0000-00004E020000}"/>
    <cellStyle name="Calculation 2 2 2 2 12 2 4" xfId="2669" xr:uid="{00000000-0005-0000-0000-00004F020000}"/>
    <cellStyle name="Calculation 2 2 2 2 12 2 4 2" xfId="2670" xr:uid="{00000000-0005-0000-0000-000050020000}"/>
    <cellStyle name="Calculation 2 2 2 2 12 2 5" xfId="2671" xr:uid="{00000000-0005-0000-0000-000051020000}"/>
    <cellStyle name="Calculation 2 2 2 2 12 2 5 2" xfId="2672" xr:uid="{00000000-0005-0000-0000-000052020000}"/>
    <cellStyle name="Calculation 2 2 2 2 12 2 6" xfId="2673" xr:uid="{00000000-0005-0000-0000-000053020000}"/>
    <cellStyle name="Calculation 2 2 2 2 12 2 7" xfId="2674" xr:uid="{00000000-0005-0000-0000-000054020000}"/>
    <cellStyle name="Calculation 2 2 2 2 12 3" xfId="2675" xr:uid="{00000000-0005-0000-0000-000055020000}"/>
    <cellStyle name="Calculation 2 2 2 2 12 3 2" xfId="2676" xr:uid="{00000000-0005-0000-0000-000056020000}"/>
    <cellStyle name="Calculation 2 2 2 2 12 3 3" xfId="2677" xr:uid="{00000000-0005-0000-0000-000057020000}"/>
    <cellStyle name="Calculation 2 2 2 2 12 3 4" xfId="2678" xr:uid="{00000000-0005-0000-0000-000058020000}"/>
    <cellStyle name="Calculation 2 2 2 2 12 3 5" xfId="2679" xr:uid="{00000000-0005-0000-0000-000059020000}"/>
    <cellStyle name="Calculation 2 2 2 2 12 4" xfId="2680" xr:uid="{00000000-0005-0000-0000-00005A020000}"/>
    <cellStyle name="Calculation 2 2 2 2 12 4 2" xfId="2681" xr:uid="{00000000-0005-0000-0000-00005B020000}"/>
    <cellStyle name="Calculation 2 2 2 2 12 4 3" xfId="2682" xr:uid="{00000000-0005-0000-0000-00005C020000}"/>
    <cellStyle name="Calculation 2 2 2 2 12 4 4" xfId="2683" xr:uid="{00000000-0005-0000-0000-00005D020000}"/>
    <cellStyle name="Calculation 2 2 2 2 12 4 5" xfId="2684" xr:uid="{00000000-0005-0000-0000-00005E020000}"/>
    <cellStyle name="Calculation 2 2 2 2 12 5" xfId="2685" xr:uid="{00000000-0005-0000-0000-00005F020000}"/>
    <cellStyle name="Calculation 2 2 2 2 12 5 2" xfId="2686" xr:uid="{00000000-0005-0000-0000-000060020000}"/>
    <cellStyle name="Calculation 2 2 2 2 12 6" xfId="2687" xr:uid="{00000000-0005-0000-0000-000061020000}"/>
    <cellStyle name="Calculation 2 2 2 2 12 6 2" xfId="2688" xr:uid="{00000000-0005-0000-0000-000062020000}"/>
    <cellStyle name="Calculation 2 2 2 2 12 7" xfId="2689" xr:uid="{00000000-0005-0000-0000-000063020000}"/>
    <cellStyle name="Calculation 2 2 2 2 12 8" xfId="2690" xr:uid="{00000000-0005-0000-0000-000064020000}"/>
    <cellStyle name="Calculation 2 2 2 2 13" xfId="2691" xr:uid="{00000000-0005-0000-0000-000065020000}"/>
    <cellStyle name="Calculation 2 2 2 2 13 2" xfId="2692" xr:uid="{00000000-0005-0000-0000-000066020000}"/>
    <cellStyle name="Calculation 2 2 2 2 13 2 2" xfId="2693" xr:uid="{00000000-0005-0000-0000-000067020000}"/>
    <cellStyle name="Calculation 2 2 2 2 13 2 2 2" xfId="2694" xr:uid="{00000000-0005-0000-0000-000068020000}"/>
    <cellStyle name="Calculation 2 2 2 2 13 2 2 3" xfId="2695" xr:uid="{00000000-0005-0000-0000-000069020000}"/>
    <cellStyle name="Calculation 2 2 2 2 13 2 2 4" xfId="2696" xr:uid="{00000000-0005-0000-0000-00006A020000}"/>
    <cellStyle name="Calculation 2 2 2 2 13 2 2 5" xfId="2697" xr:uid="{00000000-0005-0000-0000-00006B020000}"/>
    <cellStyle name="Calculation 2 2 2 2 13 2 3" xfId="2698" xr:uid="{00000000-0005-0000-0000-00006C020000}"/>
    <cellStyle name="Calculation 2 2 2 2 13 2 3 2" xfId="2699" xr:uid="{00000000-0005-0000-0000-00006D020000}"/>
    <cellStyle name="Calculation 2 2 2 2 13 2 3 3" xfId="2700" xr:uid="{00000000-0005-0000-0000-00006E020000}"/>
    <cellStyle name="Calculation 2 2 2 2 13 2 3 4" xfId="2701" xr:uid="{00000000-0005-0000-0000-00006F020000}"/>
    <cellStyle name="Calculation 2 2 2 2 13 2 3 5" xfId="2702" xr:uid="{00000000-0005-0000-0000-000070020000}"/>
    <cellStyle name="Calculation 2 2 2 2 13 2 4" xfId="2703" xr:uid="{00000000-0005-0000-0000-000071020000}"/>
    <cellStyle name="Calculation 2 2 2 2 13 2 4 2" xfId="2704" xr:uid="{00000000-0005-0000-0000-000072020000}"/>
    <cellStyle name="Calculation 2 2 2 2 13 2 5" xfId="2705" xr:uid="{00000000-0005-0000-0000-000073020000}"/>
    <cellStyle name="Calculation 2 2 2 2 13 2 5 2" xfId="2706" xr:uid="{00000000-0005-0000-0000-000074020000}"/>
    <cellStyle name="Calculation 2 2 2 2 13 2 6" xfId="2707" xr:uid="{00000000-0005-0000-0000-000075020000}"/>
    <cellStyle name="Calculation 2 2 2 2 13 2 7" xfId="2708" xr:uid="{00000000-0005-0000-0000-000076020000}"/>
    <cellStyle name="Calculation 2 2 2 2 13 3" xfId="2709" xr:uid="{00000000-0005-0000-0000-000077020000}"/>
    <cellStyle name="Calculation 2 2 2 2 13 3 2" xfId="2710" xr:uid="{00000000-0005-0000-0000-000078020000}"/>
    <cellStyle name="Calculation 2 2 2 2 13 3 3" xfId="2711" xr:uid="{00000000-0005-0000-0000-000079020000}"/>
    <cellStyle name="Calculation 2 2 2 2 13 3 4" xfId="2712" xr:uid="{00000000-0005-0000-0000-00007A020000}"/>
    <cellStyle name="Calculation 2 2 2 2 13 3 5" xfId="2713" xr:uid="{00000000-0005-0000-0000-00007B020000}"/>
    <cellStyle name="Calculation 2 2 2 2 13 4" xfId="2714" xr:uid="{00000000-0005-0000-0000-00007C020000}"/>
    <cellStyle name="Calculation 2 2 2 2 13 4 2" xfId="2715" xr:uid="{00000000-0005-0000-0000-00007D020000}"/>
    <cellStyle name="Calculation 2 2 2 2 13 4 3" xfId="2716" xr:uid="{00000000-0005-0000-0000-00007E020000}"/>
    <cellStyle name="Calculation 2 2 2 2 13 4 4" xfId="2717" xr:uid="{00000000-0005-0000-0000-00007F020000}"/>
    <cellStyle name="Calculation 2 2 2 2 13 4 5" xfId="2718" xr:uid="{00000000-0005-0000-0000-000080020000}"/>
    <cellStyle name="Calculation 2 2 2 2 13 5" xfId="2719" xr:uid="{00000000-0005-0000-0000-000081020000}"/>
    <cellStyle name="Calculation 2 2 2 2 13 5 2" xfId="2720" xr:uid="{00000000-0005-0000-0000-000082020000}"/>
    <cellStyle name="Calculation 2 2 2 2 13 6" xfId="2721" xr:uid="{00000000-0005-0000-0000-000083020000}"/>
    <cellStyle name="Calculation 2 2 2 2 13 6 2" xfId="2722" xr:uid="{00000000-0005-0000-0000-000084020000}"/>
    <cellStyle name="Calculation 2 2 2 2 13 7" xfId="2723" xr:uid="{00000000-0005-0000-0000-000085020000}"/>
    <cellStyle name="Calculation 2 2 2 2 13 8" xfId="2724" xr:uid="{00000000-0005-0000-0000-000086020000}"/>
    <cellStyle name="Calculation 2 2 2 2 14" xfId="2725" xr:uid="{00000000-0005-0000-0000-000087020000}"/>
    <cellStyle name="Calculation 2 2 2 2 14 2" xfId="2726" xr:uid="{00000000-0005-0000-0000-000088020000}"/>
    <cellStyle name="Calculation 2 2 2 2 14 2 2" xfId="2727" xr:uid="{00000000-0005-0000-0000-000089020000}"/>
    <cellStyle name="Calculation 2 2 2 2 14 2 2 2" xfId="2728" xr:uid="{00000000-0005-0000-0000-00008A020000}"/>
    <cellStyle name="Calculation 2 2 2 2 14 2 2 3" xfId="2729" xr:uid="{00000000-0005-0000-0000-00008B020000}"/>
    <cellStyle name="Calculation 2 2 2 2 14 2 2 4" xfId="2730" xr:uid="{00000000-0005-0000-0000-00008C020000}"/>
    <cellStyle name="Calculation 2 2 2 2 14 2 2 5" xfId="2731" xr:uid="{00000000-0005-0000-0000-00008D020000}"/>
    <cellStyle name="Calculation 2 2 2 2 14 2 3" xfId="2732" xr:uid="{00000000-0005-0000-0000-00008E020000}"/>
    <cellStyle name="Calculation 2 2 2 2 14 2 3 2" xfId="2733" xr:uid="{00000000-0005-0000-0000-00008F020000}"/>
    <cellStyle name="Calculation 2 2 2 2 14 2 3 3" xfId="2734" xr:uid="{00000000-0005-0000-0000-000090020000}"/>
    <cellStyle name="Calculation 2 2 2 2 14 2 3 4" xfId="2735" xr:uid="{00000000-0005-0000-0000-000091020000}"/>
    <cellStyle name="Calculation 2 2 2 2 14 2 3 5" xfId="2736" xr:uid="{00000000-0005-0000-0000-000092020000}"/>
    <cellStyle name="Calculation 2 2 2 2 14 2 4" xfId="2737" xr:uid="{00000000-0005-0000-0000-000093020000}"/>
    <cellStyle name="Calculation 2 2 2 2 14 2 4 2" xfId="2738" xr:uid="{00000000-0005-0000-0000-000094020000}"/>
    <cellStyle name="Calculation 2 2 2 2 14 2 5" xfId="2739" xr:uid="{00000000-0005-0000-0000-000095020000}"/>
    <cellStyle name="Calculation 2 2 2 2 14 2 5 2" xfId="2740" xr:uid="{00000000-0005-0000-0000-000096020000}"/>
    <cellStyle name="Calculation 2 2 2 2 14 2 6" xfId="2741" xr:uid="{00000000-0005-0000-0000-000097020000}"/>
    <cellStyle name="Calculation 2 2 2 2 14 2 7" xfId="2742" xr:uid="{00000000-0005-0000-0000-000098020000}"/>
    <cellStyle name="Calculation 2 2 2 2 14 3" xfId="2743" xr:uid="{00000000-0005-0000-0000-000099020000}"/>
    <cellStyle name="Calculation 2 2 2 2 14 3 2" xfId="2744" xr:uid="{00000000-0005-0000-0000-00009A020000}"/>
    <cellStyle name="Calculation 2 2 2 2 14 3 3" xfId="2745" xr:uid="{00000000-0005-0000-0000-00009B020000}"/>
    <cellStyle name="Calculation 2 2 2 2 14 3 4" xfId="2746" xr:uid="{00000000-0005-0000-0000-00009C020000}"/>
    <cellStyle name="Calculation 2 2 2 2 14 3 5" xfId="2747" xr:uid="{00000000-0005-0000-0000-00009D020000}"/>
    <cellStyle name="Calculation 2 2 2 2 14 4" xfId="2748" xr:uid="{00000000-0005-0000-0000-00009E020000}"/>
    <cellStyle name="Calculation 2 2 2 2 14 4 2" xfId="2749" xr:uid="{00000000-0005-0000-0000-00009F020000}"/>
    <cellStyle name="Calculation 2 2 2 2 14 4 3" xfId="2750" xr:uid="{00000000-0005-0000-0000-0000A0020000}"/>
    <cellStyle name="Calculation 2 2 2 2 14 4 4" xfId="2751" xr:uid="{00000000-0005-0000-0000-0000A1020000}"/>
    <cellStyle name="Calculation 2 2 2 2 14 4 5" xfId="2752" xr:uid="{00000000-0005-0000-0000-0000A2020000}"/>
    <cellStyle name="Calculation 2 2 2 2 14 5" xfId="2753" xr:uid="{00000000-0005-0000-0000-0000A3020000}"/>
    <cellStyle name="Calculation 2 2 2 2 14 5 2" xfId="2754" xr:uid="{00000000-0005-0000-0000-0000A4020000}"/>
    <cellStyle name="Calculation 2 2 2 2 14 6" xfId="2755" xr:uid="{00000000-0005-0000-0000-0000A5020000}"/>
    <cellStyle name="Calculation 2 2 2 2 14 6 2" xfId="2756" xr:uid="{00000000-0005-0000-0000-0000A6020000}"/>
    <cellStyle name="Calculation 2 2 2 2 14 7" xfId="2757" xr:uid="{00000000-0005-0000-0000-0000A7020000}"/>
    <cellStyle name="Calculation 2 2 2 2 14 8" xfId="2758" xr:uid="{00000000-0005-0000-0000-0000A8020000}"/>
    <cellStyle name="Calculation 2 2 2 2 15" xfId="2759" xr:uid="{00000000-0005-0000-0000-0000A9020000}"/>
    <cellStyle name="Calculation 2 2 2 2 15 2" xfId="2760" xr:uid="{00000000-0005-0000-0000-0000AA020000}"/>
    <cellStyle name="Calculation 2 2 2 2 15 2 2" xfId="2761" xr:uid="{00000000-0005-0000-0000-0000AB020000}"/>
    <cellStyle name="Calculation 2 2 2 2 15 2 3" xfId="2762" xr:uid="{00000000-0005-0000-0000-0000AC020000}"/>
    <cellStyle name="Calculation 2 2 2 2 15 2 4" xfId="2763" xr:uid="{00000000-0005-0000-0000-0000AD020000}"/>
    <cellStyle name="Calculation 2 2 2 2 15 2 5" xfId="2764" xr:uid="{00000000-0005-0000-0000-0000AE020000}"/>
    <cellStyle name="Calculation 2 2 2 2 15 3" xfId="2765" xr:uid="{00000000-0005-0000-0000-0000AF020000}"/>
    <cellStyle name="Calculation 2 2 2 2 15 3 2" xfId="2766" xr:uid="{00000000-0005-0000-0000-0000B0020000}"/>
    <cellStyle name="Calculation 2 2 2 2 15 3 3" xfId="2767" xr:uid="{00000000-0005-0000-0000-0000B1020000}"/>
    <cellStyle name="Calculation 2 2 2 2 15 3 4" xfId="2768" xr:uid="{00000000-0005-0000-0000-0000B2020000}"/>
    <cellStyle name="Calculation 2 2 2 2 15 3 5" xfId="2769" xr:uid="{00000000-0005-0000-0000-0000B3020000}"/>
    <cellStyle name="Calculation 2 2 2 2 15 4" xfId="2770" xr:uid="{00000000-0005-0000-0000-0000B4020000}"/>
    <cellStyle name="Calculation 2 2 2 2 15 4 2" xfId="2771" xr:uid="{00000000-0005-0000-0000-0000B5020000}"/>
    <cellStyle name="Calculation 2 2 2 2 15 5" xfId="2772" xr:uid="{00000000-0005-0000-0000-0000B6020000}"/>
    <cellStyle name="Calculation 2 2 2 2 15 5 2" xfId="2773" xr:uid="{00000000-0005-0000-0000-0000B7020000}"/>
    <cellStyle name="Calculation 2 2 2 2 15 6" xfId="2774" xr:uid="{00000000-0005-0000-0000-0000B8020000}"/>
    <cellStyle name="Calculation 2 2 2 2 15 7" xfId="2775" xr:uid="{00000000-0005-0000-0000-0000B9020000}"/>
    <cellStyle name="Calculation 2 2 2 2 16" xfId="2776" xr:uid="{00000000-0005-0000-0000-0000BA020000}"/>
    <cellStyle name="Calculation 2 2 2 2 16 2" xfId="2777" xr:uid="{00000000-0005-0000-0000-0000BB020000}"/>
    <cellStyle name="Calculation 2 2 2 2 16 3" xfId="2778" xr:uid="{00000000-0005-0000-0000-0000BC020000}"/>
    <cellStyle name="Calculation 2 2 2 2 16 4" xfId="2779" xr:uid="{00000000-0005-0000-0000-0000BD020000}"/>
    <cellStyle name="Calculation 2 2 2 2 16 5" xfId="2780" xr:uid="{00000000-0005-0000-0000-0000BE020000}"/>
    <cellStyle name="Calculation 2 2 2 2 17" xfId="2781" xr:uid="{00000000-0005-0000-0000-0000BF020000}"/>
    <cellStyle name="Calculation 2 2 2 2 17 2" xfId="2782" xr:uid="{00000000-0005-0000-0000-0000C0020000}"/>
    <cellStyle name="Calculation 2 2 2 2 17 3" xfId="2783" xr:uid="{00000000-0005-0000-0000-0000C1020000}"/>
    <cellStyle name="Calculation 2 2 2 2 17 4" xfId="2784" xr:uid="{00000000-0005-0000-0000-0000C2020000}"/>
    <cellStyle name="Calculation 2 2 2 2 17 5" xfId="2785" xr:uid="{00000000-0005-0000-0000-0000C3020000}"/>
    <cellStyle name="Calculation 2 2 2 2 18" xfId="2786" xr:uid="{00000000-0005-0000-0000-0000C4020000}"/>
    <cellStyle name="Calculation 2 2 2 2 18 2" xfId="2787" xr:uid="{00000000-0005-0000-0000-0000C5020000}"/>
    <cellStyle name="Calculation 2 2 2 2 19" xfId="2788" xr:uid="{00000000-0005-0000-0000-0000C6020000}"/>
    <cellStyle name="Calculation 2 2 2 2 19 2" xfId="2789" xr:uid="{00000000-0005-0000-0000-0000C7020000}"/>
    <cellStyle name="Calculation 2 2 2 2 2" xfId="204" xr:uid="{00000000-0005-0000-0000-0000C8020000}"/>
    <cellStyle name="Calculation 2 2 2 2 2 2" xfId="205" xr:uid="{00000000-0005-0000-0000-0000C9020000}"/>
    <cellStyle name="Calculation 2 2 2 2 2 2 2" xfId="2790" xr:uid="{00000000-0005-0000-0000-0000CA020000}"/>
    <cellStyle name="Calculation 2 2 2 2 2 2 2 2" xfId="2791" xr:uid="{00000000-0005-0000-0000-0000CB020000}"/>
    <cellStyle name="Calculation 2 2 2 2 2 2 2 3" xfId="2792" xr:uid="{00000000-0005-0000-0000-0000CC020000}"/>
    <cellStyle name="Calculation 2 2 2 2 2 2 2 4" xfId="2793" xr:uid="{00000000-0005-0000-0000-0000CD020000}"/>
    <cellStyle name="Calculation 2 2 2 2 2 2 2 5" xfId="2794" xr:uid="{00000000-0005-0000-0000-0000CE020000}"/>
    <cellStyle name="Calculation 2 2 2 2 2 2 3" xfId="2795" xr:uid="{00000000-0005-0000-0000-0000CF020000}"/>
    <cellStyle name="Calculation 2 2 2 2 2 2 3 2" xfId="2796" xr:uid="{00000000-0005-0000-0000-0000D0020000}"/>
    <cellStyle name="Calculation 2 2 2 2 2 2 3 3" xfId="2797" xr:uid="{00000000-0005-0000-0000-0000D1020000}"/>
    <cellStyle name="Calculation 2 2 2 2 2 2 3 4" xfId="2798" xr:uid="{00000000-0005-0000-0000-0000D2020000}"/>
    <cellStyle name="Calculation 2 2 2 2 2 2 3 5" xfId="2799" xr:uid="{00000000-0005-0000-0000-0000D3020000}"/>
    <cellStyle name="Calculation 2 2 2 2 2 2 4" xfId="2800" xr:uid="{00000000-0005-0000-0000-0000D4020000}"/>
    <cellStyle name="Calculation 2 2 2 2 2 2 4 2" xfId="2801" xr:uid="{00000000-0005-0000-0000-0000D5020000}"/>
    <cellStyle name="Calculation 2 2 2 2 2 2 5" xfId="2802" xr:uid="{00000000-0005-0000-0000-0000D6020000}"/>
    <cellStyle name="Calculation 2 2 2 2 2 2 5 2" xfId="2803" xr:uid="{00000000-0005-0000-0000-0000D7020000}"/>
    <cellStyle name="Calculation 2 2 2 2 2 2 6" xfId="2804" xr:uid="{00000000-0005-0000-0000-0000D8020000}"/>
    <cellStyle name="Calculation 2 2 2 2 2 2 7" xfId="2805" xr:uid="{00000000-0005-0000-0000-0000D9020000}"/>
    <cellStyle name="Calculation 2 2 2 2 2 3" xfId="2806" xr:uid="{00000000-0005-0000-0000-0000DA020000}"/>
    <cellStyle name="Calculation 2 2 2 2 2 3 2" xfId="2807" xr:uid="{00000000-0005-0000-0000-0000DB020000}"/>
    <cellStyle name="Calculation 2 2 2 2 2 3 3" xfId="2808" xr:uid="{00000000-0005-0000-0000-0000DC020000}"/>
    <cellStyle name="Calculation 2 2 2 2 2 3 4" xfId="2809" xr:uid="{00000000-0005-0000-0000-0000DD020000}"/>
    <cellStyle name="Calculation 2 2 2 2 2 3 5" xfId="2810" xr:uid="{00000000-0005-0000-0000-0000DE020000}"/>
    <cellStyle name="Calculation 2 2 2 2 2 4" xfId="2811" xr:uid="{00000000-0005-0000-0000-0000DF020000}"/>
    <cellStyle name="Calculation 2 2 2 2 2 4 2" xfId="2812" xr:uid="{00000000-0005-0000-0000-0000E0020000}"/>
    <cellStyle name="Calculation 2 2 2 2 2 4 3" xfId="2813" xr:uid="{00000000-0005-0000-0000-0000E1020000}"/>
    <cellStyle name="Calculation 2 2 2 2 2 4 4" xfId="2814" xr:uid="{00000000-0005-0000-0000-0000E2020000}"/>
    <cellStyle name="Calculation 2 2 2 2 2 4 5" xfId="2815" xr:uid="{00000000-0005-0000-0000-0000E3020000}"/>
    <cellStyle name="Calculation 2 2 2 2 2 5" xfId="2816" xr:uid="{00000000-0005-0000-0000-0000E4020000}"/>
    <cellStyle name="Calculation 2 2 2 2 2 5 2" xfId="2817" xr:uid="{00000000-0005-0000-0000-0000E5020000}"/>
    <cellStyle name="Calculation 2 2 2 2 2 6" xfId="2818" xr:uid="{00000000-0005-0000-0000-0000E6020000}"/>
    <cellStyle name="Calculation 2 2 2 2 2 6 2" xfId="2819" xr:uid="{00000000-0005-0000-0000-0000E7020000}"/>
    <cellStyle name="Calculation 2 2 2 2 2 7" xfId="2820" xr:uid="{00000000-0005-0000-0000-0000E8020000}"/>
    <cellStyle name="Calculation 2 2 2 2 2 8" xfId="2821" xr:uid="{00000000-0005-0000-0000-0000E9020000}"/>
    <cellStyle name="Calculation 2 2 2 2 20" xfId="2822" xr:uid="{00000000-0005-0000-0000-0000EA020000}"/>
    <cellStyle name="Calculation 2 2 2 2 21" xfId="2823" xr:uid="{00000000-0005-0000-0000-0000EB020000}"/>
    <cellStyle name="Calculation 2 2 2 2 3" xfId="206" xr:uid="{00000000-0005-0000-0000-0000EC020000}"/>
    <cellStyle name="Calculation 2 2 2 2 3 2" xfId="207" xr:uid="{00000000-0005-0000-0000-0000ED020000}"/>
    <cellStyle name="Calculation 2 2 2 2 3 2 2" xfId="2824" xr:uid="{00000000-0005-0000-0000-0000EE020000}"/>
    <cellStyle name="Calculation 2 2 2 2 3 2 2 2" xfId="2825" xr:uid="{00000000-0005-0000-0000-0000EF020000}"/>
    <cellStyle name="Calculation 2 2 2 2 3 2 2 3" xfId="2826" xr:uid="{00000000-0005-0000-0000-0000F0020000}"/>
    <cellStyle name="Calculation 2 2 2 2 3 2 2 4" xfId="2827" xr:uid="{00000000-0005-0000-0000-0000F1020000}"/>
    <cellStyle name="Calculation 2 2 2 2 3 2 2 5" xfId="2828" xr:uid="{00000000-0005-0000-0000-0000F2020000}"/>
    <cellStyle name="Calculation 2 2 2 2 3 2 3" xfId="2829" xr:uid="{00000000-0005-0000-0000-0000F3020000}"/>
    <cellStyle name="Calculation 2 2 2 2 3 2 3 2" xfId="2830" xr:uid="{00000000-0005-0000-0000-0000F4020000}"/>
    <cellStyle name="Calculation 2 2 2 2 3 2 3 3" xfId="2831" xr:uid="{00000000-0005-0000-0000-0000F5020000}"/>
    <cellStyle name="Calculation 2 2 2 2 3 2 3 4" xfId="2832" xr:uid="{00000000-0005-0000-0000-0000F6020000}"/>
    <cellStyle name="Calculation 2 2 2 2 3 2 3 5" xfId="2833" xr:uid="{00000000-0005-0000-0000-0000F7020000}"/>
    <cellStyle name="Calculation 2 2 2 2 3 2 4" xfId="2834" xr:uid="{00000000-0005-0000-0000-0000F8020000}"/>
    <cellStyle name="Calculation 2 2 2 2 3 2 4 2" xfId="2835" xr:uid="{00000000-0005-0000-0000-0000F9020000}"/>
    <cellStyle name="Calculation 2 2 2 2 3 2 5" xfId="2836" xr:uid="{00000000-0005-0000-0000-0000FA020000}"/>
    <cellStyle name="Calculation 2 2 2 2 3 2 5 2" xfId="2837" xr:uid="{00000000-0005-0000-0000-0000FB020000}"/>
    <cellStyle name="Calculation 2 2 2 2 3 2 6" xfId="2838" xr:uid="{00000000-0005-0000-0000-0000FC020000}"/>
    <cellStyle name="Calculation 2 2 2 2 3 2 7" xfId="2839" xr:uid="{00000000-0005-0000-0000-0000FD020000}"/>
    <cellStyle name="Calculation 2 2 2 2 3 3" xfId="2840" xr:uid="{00000000-0005-0000-0000-0000FE020000}"/>
    <cellStyle name="Calculation 2 2 2 2 3 3 2" xfId="2841" xr:uid="{00000000-0005-0000-0000-0000FF020000}"/>
    <cellStyle name="Calculation 2 2 2 2 3 3 3" xfId="2842" xr:uid="{00000000-0005-0000-0000-000000030000}"/>
    <cellStyle name="Calculation 2 2 2 2 3 3 4" xfId="2843" xr:uid="{00000000-0005-0000-0000-000001030000}"/>
    <cellStyle name="Calculation 2 2 2 2 3 3 5" xfId="2844" xr:uid="{00000000-0005-0000-0000-000002030000}"/>
    <cellStyle name="Calculation 2 2 2 2 3 4" xfId="2845" xr:uid="{00000000-0005-0000-0000-000003030000}"/>
    <cellStyle name="Calculation 2 2 2 2 3 4 2" xfId="2846" xr:uid="{00000000-0005-0000-0000-000004030000}"/>
    <cellStyle name="Calculation 2 2 2 2 3 4 3" xfId="2847" xr:uid="{00000000-0005-0000-0000-000005030000}"/>
    <cellStyle name="Calculation 2 2 2 2 3 4 4" xfId="2848" xr:uid="{00000000-0005-0000-0000-000006030000}"/>
    <cellStyle name="Calculation 2 2 2 2 3 4 5" xfId="2849" xr:uid="{00000000-0005-0000-0000-000007030000}"/>
    <cellStyle name="Calculation 2 2 2 2 3 5" xfId="2850" xr:uid="{00000000-0005-0000-0000-000008030000}"/>
    <cellStyle name="Calculation 2 2 2 2 3 5 2" xfId="2851" xr:uid="{00000000-0005-0000-0000-000009030000}"/>
    <cellStyle name="Calculation 2 2 2 2 3 6" xfId="2852" xr:uid="{00000000-0005-0000-0000-00000A030000}"/>
    <cellStyle name="Calculation 2 2 2 2 3 6 2" xfId="2853" xr:uid="{00000000-0005-0000-0000-00000B030000}"/>
    <cellStyle name="Calculation 2 2 2 2 3 7" xfId="2854" xr:uid="{00000000-0005-0000-0000-00000C030000}"/>
    <cellStyle name="Calculation 2 2 2 2 3 8" xfId="2855" xr:uid="{00000000-0005-0000-0000-00000D030000}"/>
    <cellStyle name="Calculation 2 2 2 2 4" xfId="208" xr:uid="{00000000-0005-0000-0000-00000E030000}"/>
    <cellStyle name="Calculation 2 2 2 2 4 2" xfId="209" xr:uid="{00000000-0005-0000-0000-00000F030000}"/>
    <cellStyle name="Calculation 2 2 2 2 4 2 2" xfId="2856" xr:uid="{00000000-0005-0000-0000-000010030000}"/>
    <cellStyle name="Calculation 2 2 2 2 4 2 2 2" xfId="2857" xr:uid="{00000000-0005-0000-0000-000011030000}"/>
    <cellStyle name="Calculation 2 2 2 2 4 2 2 3" xfId="2858" xr:uid="{00000000-0005-0000-0000-000012030000}"/>
    <cellStyle name="Calculation 2 2 2 2 4 2 2 4" xfId="2859" xr:uid="{00000000-0005-0000-0000-000013030000}"/>
    <cellStyle name="Calculation 2 2 2 2 4 2 2 5" xfId="2860" xr:uid="{00000000-0005-0000-0000-000014030000}"/>
    <cellStyle name="Calculation 2 2 2 2 4 2 3" xfId="2861" xr:uid="{00000000-0005-0000-0000-000015030000}"/>
    <cellStyle name="Calculation 2 2 2 2 4 2 3 2" xfId="2862" xr:uid="{00000000-0005-0000-0000-000016030000}"/>
    <cellStyle name="Calculation 2 2 2 2 4 2 3 3" xfId="2863" xr:uid="{00000000-0005-0000-0000-000017030000}"/>
    <cellStyle name="Calculation 2 2 2 2 4 2 3 4" xfId="2864" xr:uid="{00000000-0005-0000-0000-000018030000}"/>
    <cellStyle name="Calculation 2 2 2 2 4 2 3 5" xfId="2865" xr:uid="{00000000-0005-0000-0000-000019030000}"/>
    <cellStyle name="Calculation 2 2 2 2 4 2 4" xfId="2866" xr:uid="{00000000-0005-0000-0000-00001A030000}"/>
    <cellStyle name="Calculation 2 2 2 2 4 2 4 2" xfId="2867" xr:uid="{00000000-0005-0000-0000-00001B030000}"/>
    <cellStyle name="Calculation 2 2 2 2 4 2 5" xfId="2868" xr:uid="{00000000-0005-0000-0000-00001C030000}"/>
    <cellStyle name="Calculation 2 2 2 2 4 2 5 2" xfId="2869" xr:uid="{00000000-0005-0000-0000-00001D030000}"/>
    <cellStyle name="Calculation 2 2 2 2 4 2 6" xfId="2870" xr:uid="{00000000-0005-0000-0000-00001E030000}"/>
    <cellStyle name="Calculation 2 2 2 2 4 2 7" xfId="2871" xr:uid="{00000000-0005-0000-0000-00001F030000}"/>
    <cellStyle name="Calculation 2 2 2 2 4 3" xfId="2872" xr:uid="{00000000-0005-0000-0000-000020030000}"/>
    <cellStyle name="Calculation 2 2 2 2 4 3 2" xfId="2873" xr:uid="{00000000-0005-0000-0000-000021030000}"/>
    <cellStyle name="Calculation 2 2 2 2 4 3 3" xfId="2874" xr:uid="{00000000-0005-0000-0000-000022030000}"/>
    <cellStyle name="Calculation 2 2 2 2 4 3 4" xfId="2875" xr:uid="{00000000-0005-0000-0000-000023030000}"/>
    <cellStyle name="Calculation 2 2 2 2 4 3 5" xfId="2876" xr:uid="{00000000-0005-0000-0000-000024030000}"/>
    <cellStyle name="Calculation 2 2 2 2 4 4" xfId="2877" xr:uid="{00000000-0005-0000-0000-000025030000}"/>
    <cellStyle name="Calculation 2 2 2 2 4 4 2" xfId="2878" xr:uid="{00000000-0005-0000-0000-000026030000}"/>
    <cellStyle name="Calculation 2 2 2 2 4 4 3" xfId="2879" xr:uid="{00000000-0005-0000-0000-000027030000}"/>
    <cellStyle name="Calculation 2 2 2 2 4 4 4" xfId="2880" xr:uid="{00000000-0005-0000-0000-000028030000}"/>
    <cellStyle name="Calculation 2 2 2 2 4 4 5" xfId="2881" xr:uid="{00000000-0005-0000-0000-000029030000}"/>
    <cellStyle name="Calculation 2 2 2 2 4 5" xfId="2882" xr:uid="{00000000-0005-0000-0000-00002A030000}"/>
    <cellStyle name="Calculation 2 2 2 2 4 5 2" xfId="2883" xr:uid="{00000000-0005-0000-0000-00002B030000}"/>
    <cellStyle name="Calculation 2 2 2 2 4 6" xfId="2884" xr:uid="{00000000-0005-0000-0000-00002C030000}"/>
    <cellStyle name="Calculation 2 2 2 2 4 6 2" xfId="2885" xr:uid="{00000000-0005-0000-0000-00002D030000}"/>
    <cellStyle name="Calculation 2 2 2 2 4 7" xfId="2886" xr:uid="{00000000-0005-0000-0000-00002E030000}"/>
    <cellStyle name="Calculation 2 2 2 2 4 8" xfId="2887" xr:uid="{00000000-0005-0000-0000-00002F030000}"/>
    <cellStyle name="Calculation 2 2 2 2 5" xfId="210" xr:uid="{00000000-0005-0000-0000-000030030000}"/>
    <cellStyle name="Calculation 2 2 2 2 5 2" xfId="211" xr:uid="{00000000-0005-0000-0000-000031030000}"/>
    <cellStyle name="Calculation 2 2 2 2 5 2 2" xfId="2888" xr:uid="{00000000-0005-0000-0000-000032030000}"/>
    <cellStyle name="Calculation 2 2 2 2 5 2 2 2" xfId="2889" xr:uid="{00000000-0005-0000-0000-000033030000}"/>
    <cellStyle name="Calculation 2 2 2 2 5 2 2 3" xfId="2890" xr:uid="{00000000-0005-0000-0000-000034030000}"/>
    <cellStyle name="Calculation 2 2 2 2 5 2 2 4" xfId="2891" xr:uid="{00000000-0005-0000-0000-000035030000}"/>
    <cellStyle name="Calculation 2 2 2 2 5 2 2 5" xfId="2892" xr:uid="{00000000-0005-0000-0000-000036030000}"/>
    <cellStyle name="Calculation 2 2 2 2 5 2 3" xfId="2893" xr:uid="{00000000-0005-0000-0000-000037030000}"/>
    <cellStyle name="Calculation 2 2 2 2 5 2 3 2" xfId="2894" xr:uid="{00000000-0005-0000-0000-000038030000}"/>
    <cellStyle name="Calculation 2 2 2 2 5 2 3 3" xfId="2895" xr:uid="{00000000-0005-0000-0000-000039030000}"/>
    <cellStyle name="Calculation 2 2 2 2 5 2 3 4" xfId="2896" xr:uid="{00000000-0005-0000-0000-00003A030000}"/>
    <cellStyle name="Calculation 2 2 2 2 5 2 3 5" xfId="2897" xr:uid="{00000000-0005-0000-0000-00003B030000}"/>
    <cellStyle name="Calculation 2 2 2 2 5 2 4" xfId="2898" xr:uid="{00000000-0005-0000-0000-00003C030000}"/>
    <cellStyle name="Calculation 2 2 2 2 5 2 4 2" xfId="2899" xr:uid="{00000000-0005-0000-0000-00003D030000}"/>
    <cellStyle name="Calculation 2 2 2 2 5 2 5" xfId="2900" xr:uid="{00000000-0005-0000-0000-00003E030000}"/>
    <cellStyle name="Calculation 2 2 2 2 5 2 5 2" xfId="2901" xr:uid="{00000000-0005-0000-0000-00003F030000}"/>
    <cellStyle name="Calculation 2 2 2 2 5 2 6" xfId="2902" xr:uid="{00000000-0005-0000-0000-000040030000}"/>
    <cellStyle name="Calculation 2 2 2 2 5 2 7" xfId="2903" xr:uid="{00000000-0005-0000-0000-000041030000}"/>
    <cellStyle name="Calculation 2 2 2 2 5 3" xfId="2904" xr:uid="{00000000-0005-0000-0000-000042030000}"/>
    <cellStyle name="Calculation 2 2 2 2 5 3 2" xfId="2905" xr:uid="{00000000-0005-0000-0000-000043030000}"/>
    <cellStyle name="Calculation 2 2 2 2 5 3 3" xfId="2906" xr:uid="{00000000-0005-0000-0000-000044030000}"/>
    <cellStyle name="Calculation 2 2 2 2 5 3 4" xfId="2907" xr:uid="{00000000-0005-0000-0000-000045030000}"/>
    <cellStyle name="Calculation 2 2 2 2 5 3 5" xfId="2908" xr:uid="{00000000-0005-0000-0000-000046030000}"/>
    <cellStyle name="Calculation 2 2 2 2 5 4" xfId="2909" xr:uid="{00000000-0005-0000-0000-000047030000}"/>
    <cellStyle name="Calculation 2 2 2 2 5 4 2" xfId="2910" xr:uid="{00000000-0005-0000-0000-000048030000}"/>
    <cellStyle name="Calculation 2 2 2 2 5 4 3" xfId="2911" xr:uid="{00000000-0005-0000-0000-000049030000}"/>
    <cellStyle name="Calculation 2 2 2 2 5 4 4" xfId="2912" xr:uid="{00000000-0005-0000-0000-00004A030000}"/>
    <cellStyle name="Calculation 2 2 2 2 5 4 5" xfId="2913" xr:uid="{00000000-0005-0000-0000-00004B030000}"/>
    <cellStyle name="Calculation 2 2 2 2 5 5" xfId="2914" xr:uid="{00000000-0005-0000-0000-00004C030000}"/>
    <cellStyle name="Calculation 2 2 2 2 5 5 2" xfId="2915" xr:uid="{00000000-0005-0000-0000-00004D030000}"/>
    <cellStyle name="Calculation 2 2 2 2 5 6" xfId="2916" xr:uid="{00000000-0005-0000-0000-00004E030000}"/>
    <cellStyle name="Calculation 2 2 2 2 5 6 2" xfId="2917" xr:uid="{00000000-0005-0000-0000-00004F030000}"/>
    <cellStyle name="Calculation 2 2 2 2 5 7" xfId="2918" xr:uid="{00000000-0005-0000-0000-000050030000}"/>
    <cellStyle name="Calculation 2 2 2 2 5 8" xfId="2919" xr:uid="{00000000-0005-0000-0000-000051030000}"/>
    <cellStyle name="Calculation 2 2 2 2 6" xfId="212" xr:uid="{00000000-0005-0000-0000-000052030000}"/>
    <cellStyle name="Calculation 2 2 2 2 6 2" xfId="2920" xr:uid="{00000000-0005-0000-0000-000053030000}"/>
    <cellStyle name="Calculation 2 2 2 2 6 2 2" xfId="2921" xr:uid="{00000000-0005-0000-0000-000054030000}"/>
    <cellStyle name="Calculation 2 2 2 2 6 2 2 2" xfId="2922" xr:uid="{00000000-0005-0000-0000-000055030000}"/>
    <cellStyle name="Calculation 2 2 2 2 6 2 2 3" xfId="2923" xr:uid="{00000000-0005-0000-0000-000056030000}"/>
    <cellStyle name="Calculation 2 2 2 2 6 2 2 4" xfId="2924" xr:uid="{00000000-0005-0000-0000-000057030000}"/>
    <cellStyle name="Calculation 2 2 2 2 6 2 2 5" xfId="2925" xr:uid="{00000000-0005-0000-0000-000058030000}"/>
    <cellStyle name="Calculation 2 2 2 2 6 2 3" xfId="2926" xr:uid="{00000000-0005-0000-0000-000059030000}"/>
    <cellStyle name="Calculation 2 2 2 2 6 2 3 2" xfId="2927" xr:uid="{00000000-0005-0000-0000-00005A030000}"/>
    <cellStyle name="Calculation 2 2 2 2 6 2 3 3" xfId="2928" xr:uid="{00000000-0005-0000-0000-00005B030000}"/>
    <cellStyle name="Calculation 2 2 2 2 6 2 3 4" xfId="2929" xr:uid="{00000000-0005-0000-0000-00005C030000}"/>
    <cellStyle name="Calculation 2 2 2 2 6 2 3 5" xfId="2930" xr:uid="{00000000-0005-0000-0000-00005D030000}"/>
    <cellStyle name="Calculation 2 2 2 2 6 2 4" xfId="2931" xr:uid="{00000000-0005-0000-0000-00005E030000}"/>
    <cellStyle name="Calculation 2 2 2 2 6 2 4 2" xfId="2932" xr:uid="{00000000-0005-0000-0000-00005F030000}"/>
    <cellStyle name="Calculation 2 2 2 2 6 2 5" xfId="2933" xr:uid="{00000000-0005-0000-0000-000060030000}"/>
    <cellStyle name="Calculation 2 2 2 2 6 2 5 2" xfId="2934" xr:uid="{00000000-0005-0000-0000-000061030000}"/>
    <cellStyle name="Calculation 2 2 2 2 6 2 6" xfId="2935" xr:uid="{00000000-0005-0000-0000-000062030000}"/>
    <cellStyle name="Calculation 2 2 2 2 6 2 7" xfId="2936" xr:uid="{00000000-0005-0000-0000-000063030000}"/>
    <cellStyle name="Calculation 2 2 2 2 6 3" xfId="2937" xr:uid="{00000000-0005-0000-0000-000064030000}"/>
    <cellStyle name="Calculation 2 2 2 2 6 3 2" xfId="2938" xr:uid="{00000000-0005-0000-0000-000065030000}"/>
    <cellStyle name="Calculation 2 2 2 2 6 3 3" xfId="2939" xr:uid="{00000000-0005-0000-0000-000066030000}"/>
    <cellStyle name="Calculation 2 2 2 2 6 3 4" xfId="2940" xr:uid="{00000000-0005-0000-0000-000067030000}"/>
    <cellStyle name="Calculation 2 2 2 2 6 3 5" xfId="2941" xr:uid="{00000000-0005-0000-0000-000068030000}"/>
    <cellStyle name="Calculation 2 2 2 2 6 4" xfId="2942" xr:uid="{00000000-0005-0000-0000-000069030000}"/>
    <cellStyle name="Calculation 2 2 2 2 6 4 2" xfId="2943" xr:uid="{00000000-0005-0000-0000-00006A030000}"/>
    <cellStyle name="Calculation 2 2 2 2 6 4 3" xfId="2944" xr:uid="{00000000-0005-0000-0000-00006B030000}"/>
    <cellStyle name="Calculation 2 2 2 2 6 4 4" xfId="2945" xr:uid="{00000000-0005-0000-0000-00006C030000}"/>
    <cellStyle name="Calculation 2 2 2 2 6 4 5" xfId="2946" xr:uid="{00000000-0005-0000-0000-00006D030000}"/>
    <cellStyle name="Calculation 2 2 2 2 6 5" xfId="2947" xr:uid="{00000000-0005-0000-0000-00006E030000}"/>
    <cellStyle name="Calculation 2 2 2 2 6 5 2" xfId="2948" xr:uid="{00000000-0005-0000-0000-00006F030000}"/>
    <cellStyle name="Calculation 2 2 2 2 6 6" xfId="2949" xr:uid="{00000000-0005-0000-0000-000070030000}"/>
    <cellStyle name="Calculation 2 2 2 2 6 6 2" xfId="2950" xr:uid="{00000000-0005-0000-0000-000071030000}"/>
    <cellStyle name="Calculation 2 2 2 2 6 7" xfId="2951" xr:uid="{00000000-0005-0000-0000-000072030000}"/>
    <cellStyle name="Calculation 2 2 2 2 6 8" xfId="2952" xr:uid="{00000000-0005-0000-0000-000073030000}"/>
    <cellStyle name="Calculation 2 2 2 2 7" xfId="2953" xr:uid="{00000000-0005-0000-0000-000074030000}"/>
    <cellStyle name="Calculation 2 2 2 2 7 2" xfId="2954" xr:uid="{00000000-0005-0000-0000-000075030000}"/>
    <cellStyle name="Calculation 2 2 2 2 7 2 2" xfId="2955" xr:uid="{00000000-0005-0000-0000-000076030000}"/>
    <cellStyle name="Calculation 2 2 2 2 7 2 2 2" xfId="2956" xr:uid="{00000000-0005-0000-0000-000077030000}"/>
    <cellStyle name="Calculation 2 2 2 2 7 2 2 3" xfId="2957" xr:uid="{00000000-0005-0000-0000-000078030000}"/>
    <cellStyle name="Calculation 2 2 2 2 7 2 2 4" xfId="2958" xr:uid="{00000000-0005-0000-0000-000079030000}"/>
    <cellStyle name="Calculation 2 2 2 2 7 2 2 5" xfId="2959" xr:uid="{00000000-0005-0000-0000-00007A030000}"/>
    <cellStyle name="Calculation 2 2 2 2 7 2 3" xfId="2960" xr:uid="{00000000-0005-0000-0000-00007B030000}"/>
    <cellStyle name="Calculation 2 2 2 2 7 2 3 2" xfId="2961" xr:uid="{00000000-0005-0000-0000-00007C030000}"/>
    <cellStyle name="Calculation 2 2 2 2 7 2 3 3" xfId="2962" xr:uid="{00000000-0005-0000-0000-00007D030000}"/>
    <cellStyle name="Calculation 2 2 2 2 7 2 3 4" xfId="2963" xr:uid="{00000000-0005-0000-0000-00007E030000}"/>
    <cellStyle name="Calculation 2 2 2 2 7 2 3 5" xfId="2964" xr:uid="{00000000-0005-0000-0000-00007F030000}"/>
    <cellStyle name="Calculation 2 2 2 2 7 2 4" xfId="2965" xr:uid="{00000000-0005-0000-0000-000080030000}"/>
    <cellStyle name="Calculation 2 2 2 2 7 2 4 2" xfId="2966" xr:uid="{00000000-0005-0000-0000-000081030000}"/>
    <cellStyle name="Calculation 2 2 2 2 7 2 5" xfId="2967" xr:uid="{00000000-0005-0000-0000-000082030000}"/>
    <cellStyle name="Calculation 2 2 2 2 7 2 5 2" xfId="2968" xr:uid="{00000000-0005-0000-0000-000083030000}"/>
    <cellStyle name="Calculation 2 2 2 2 7 2 6" xfId="2969" xr:uid="{00000000-0005-0000-0000-000084030000}"/>
    <cellStyle name="Calculation 2 2 2 2 7 2 7" xfId="2970" xr:uid="{00000000-0005-0000-0000-000085030000}"/>
    <cellStyle name="Calculation 2 2 2 2 7 3" xfId="2971" xr:uid="{00000000-0005-0000-0000-000086030000}"/>
    <cellStyle name="Calculation 2 2 2 2 7 3 2" xfId="2972" xr:uid="{00000000-0005-0000-0000-000087030000}"/>
    <cellStyle name="Calculation 2 2 2 2 7 3 3" xfId="2973" xr:uid="{00000000-0005-0000-0000-000088030000}"/>
    <cellStyle name="Calculation 2 2 2 2 7 3 4" xfId="2974" xr:uid="{00000000-0005-0000-0000-000089030000}"/>
    <cellStyle name="Calculation 2 2 2 2 7 3 5" xfId="2975" xr:uid="{00000000-0005-0000-0000-00008A030000}"/>
    <cellStyle name="Calculation 2 2 2 2 7 4" xfId="2976" xr:uid="{00000000-0005-0000-0000-00008B030000}"/>
    <cellStyle name="Calculation 2 2 2 2 7 4 2" xfId="2977" xr:uid="{00000000-0005-0000-0000-00008C030000}"/>
    <cellStyle name="Calculation 2 2 2 2 7 4 3" xfId="2978" xr:uid="{00000000-0005-0000-0000-00008D030000}"/>
    <cellStyle name="Calculation 2 2 2 2 7 4 4" xfId="2979" xr:uid="{00000000-0005-0000-0000-00008E030000}"/>
    <cellStyle name="Calculation 2 2 2 2 7 4 5" xfId="2980" xr:uid="{00000000-0005-0000-0000-00008F030000}"/>
    <cellStyle name="Calculation 2 2 2 2 7 5" xfId="2981" xr:uid="{00000000-0005-0000-0000-000090030000}"/>
    <cellStyle name="Calculation 2 2 2 2 7 5 2" xfId="2982" xr:uid="{00000000-0005-0000-0000-000091030000}"/>
    <cellStyle name="Calculation 2 2 2 2 7 6" xfId="2983" xr:uid="{00000000-0005-0000-0000-000092030000}"/>
    <cellStyle name="Calculation 2 2 2 2 7 6 2" xfId="2984" xr:uid="{00000000-0005-0000-0000-000093030000}"/>
    <cellStyle name="Calculation 2 2 2 2 7 7" xfId="2985" xr:uid="{00000000-0005-0000-0000-000094030000}"/>
    <cellStyle name="Calculation 2 2 2 2 7 8" xfId="2986" xr:uid="{00000000-0005-0000-0000-000095030000}"/>
    <cellStyle name="Calculation 2 2 2 2 8" xfId="2987" xr:uid="{00000000-0005-0000-0000-000096030000}"/>
    <cellStyle name="Calculation 2 2 2 2 8 2" xfId="2988" xr:uid="{00000000-0005-0000-0000-000097030000}"/>
    <cellStyle name="Calculation 2 2 2 2 8 2 2" xfId="2989" xr:uid="{00000000-0005-0000-0000-000098030000}"/>
    <cellStyle name="Calculation 2 2 2 2 8 2 2 2" xfId="2990" xr:uid="{00000000-0005-0000-0000-000099030000}"/>
    <cellStyle name="Calculation 2 2 2 2 8 2 2 3" xfId="2991" xr:uid="{00000000-0005-0000-0000-00009A030000}"/>
    <cellStyle name="Calculation 2 2 2 2 8 2 2 4" xfId="2992" xr:uid="{00000000-0005-0000-0000-00009B030000}"/>
    <cellStyle name="Calculation 2 2 2 2 8 2 2 5" xfId="2993" xr:uid="{00000000-0005-0000-0000-00009C030000}"/>
    <cellStyle name="Calculation 2 2 2 2 8 2 3" xfId="2994" xr:uid="{00000000-0005-0000-0000-00009D030000}"/>
    <cellStyle name="Calculation 2 2 2 2 8 2 3 2" xfId="2995" xr:uid="{00000000-0005-0000-0000-00009E030000}"/>
    <cellStyle name="Calculation 2 2 2 2 8 2 3 3" xfId="2996" xr:uid="{00000000-0005-0000-0000-00009F030000}"/>
    <cellStyle name="Calculation 2 2 2 2 8 2 3 4" xfId="2997" xr:uid="{00000000-0005-0000-0000-0000A0030000}"/>
    <cellStyle name="Calculation 2 2 2 2 8 2 3 5" xfId="2998" xr:uid="{00000000-0005-0000-0000-0000A1030000}"/>
    <cellStyle name="Calculation 2 2 2 2 8 2 4" xfId="2999" xr:uid="{00000000-0005-0000-0000-0000A2030000}"/>
    <cellStyle name="Calculation 2 2 2 2 8 2 4 2" xfId="3000" xr:uid="{00000000-0005-0000-0000-0000A3030000}"/>
    <cellStyle name="Calculation 2 2 2 2 8 2 5" xfId="3001" xr:uid="{00000000-0005-0000-0000-0000A4030000}"/>
    <cellStyle name="Calculation 2 2 2 2 8 2 5 2" xfId="3002" xr:uid="{00000000-0005-0000-0000-0000A5030000}"/>
    <cellStyle name="Calculation 2 2 2 2 8 2 6" xfId="3003" xr:uid="{00000000-0005-0000-0000-0000A6030000}"/>
    <cellStyle name="Calculation 2 2 2 2 8 2 7" xfId="3004" xr:uid="{00000000-0005-0000-0000-0000A7030000}"/>
    <cellStyle name="Calculation 2 2 2 2 8 3" xfId="3005" xr:uid="{00000000-0005-0000-0000-0000A8030000}"/>
    <cellStyle name="Calculation 2 2 2 2 8 3 2" xfId="3006" xr:uid="{00000000-0005-0000-0000-0000A9030000}"/>
    <cellStyle name="Calculation 2 2 2 2 8 3 3" xfId="3007" xr:uid="{00000000-0005-0000-0000-0000AA030000}"/>
    <cellStyle name="Calculation 2 2 2 2 8 3 4" xfId="3008" xr:uid="{00000000-0005-0000-0000-0000AB030000}"/>
    <cellStyle name="Calculation 2 2 2 2 8 3 5" xfId="3009" xr:uid="{00000000-0005-0000-0000-0000AC030000}"/>
    <cellStyle name="Calculation 2 2 2 2 8 4" xfId="3010" xr:uid="{00000000-0005-0000-0000-0000AD030000}"/>
    <cellStyle name="Calculation 2 2 2 2 8 4 2" xfId="3011" xr:uid="{00000000-0005-0000-0000-0000AE030000}"/>
    <cellStyle name="Calculation 2 2 2 2 8 4 3" xfId="3012" xr:uid="{00000000-0005-0000-0000-0000AF030000}"/>
    <cellStyle name="Calculation 2 2 2 2 8 4 4" xfId="3013" xr:uid="{00000000-0005-0000-0000-0000B0030000}"/>
    <cellStyle name="Calculation 2 2 2 2 8 4 5" xfId="3014" xr:uid="{00000000-0005-0000-0000-0000B1030000}"/>
    <cellStyle name="Calculation 2 2 2 2 8 5" xfId="3015" xr:uid="{00000000-0005-0000-0000-0000B2030000}"/>
    <cellStyle name="Calculation 2 2 2 2 8 5 2" xfId="3016" xr:uid="{00000000-0005-0000-0000-0000B3030000}"/>
    <cellStyle name="Calculation 2 2 2 2 8 6" xfId="3017" xr:uid="{00000000-0005-0000-0000-0000B4030000}"/>
    <cellStyle name="Calculation 2 2 2 2 8 6 2" xfId="3018" xr:uid="{00000000-0005-0000-0000-0000B5030000}"/>
    <cellStyle name="Calculation 2 2 2 2 8 7" xfId="3019" xr:uid="{00000000-0005-0000-0000-0000B6030000}"/>
    <cellStyle name="Calculation 2 2 2 2 8 8" xfId="3020" xr:uid="{00000000-0005-0000-0000-0000B7030000}"/>
    <cellStyle name="Calculation 2 2 2 2 9" xfId="3021" xr:uid="{00000000-0005-0000-0000-0000B8030000}"/>
    <cellStyle name="Calculation 2 2 2 2 9 2" xfId="3022" xr:uid="{00000000-0005-0000-0000-0000B9030000}"/>
    <cellStyle name="Calculation 2 2 2 2 9 2 2" xfId="3023" xr:uid="{00000000-0005-0000-0000-0000BA030000}"/>
    <cellStyle name="Calculation 2 2 2 2 9 2 2 2" xfId="3024" xr:uid="{00000000-0005-0000-0000-0000BB030000}"/>
    <cellStyle name="Calculation 2 2 2 2 9 2 2 3" xfId="3025" xr:uid="{00000000-0005-0000-0000-0000BC030000}"/>
    <cellStyle name="Calculation 2 2 2 2 9 2 2 4" xfId="3026" xr:uid="{00000000-0005-0000-0000-0000BD030000}"/>
    <cellStyle name="Calculation 2 2 2 2 9 2 2 5" xfId="3027" xr:uid="{00000000-0005-0000-0000-0000BE030000}"/>
    <cellStyle name="Calculation 2 2 2 2 9 2 3" xfId="3028" xr:uid="{00000000-0005-0000-0000-0000BF030000}"/>
    <cellStyle name="Calculation 2 2 2 2 9 2 3 2" xfId="3029" xr:uid="{00000000-0005-0000-0000-0000C0030000}"/>
    <cellStyle name="Calculation 2 2 2 2 9 2 3 3" xfId="3030" xr:uid="{00000000-0005-0000-0000-0000C1030000}"/>
    <cellStyle name="Calculation 2 2 2 2 9 2 3 4" xfId="3031" xr:uid="{00000000-0005-0000-0000-0000C2030000}"/>
    <cellStyle name="Calculation 2 2 2 2 9 2 3 5" xfId="3032" xr:uid="{00000000-0005-0000-0000-0000C3030000}"/>
    <cellStyle name="Calculation 2 2 2 2 9 2 4" xfId="3033" xr:uid="{00000000-0005-0000-0000-0000C4030000}"/>
    <cellStyle name="Calculation 2 2 2 2 9 2 4 2" xfId="3034" xr:uid="{00000000-0005-0000-0000-0000C5030000}"/>
    <cellStyle name="Calculation 2 2 2 2 9 2 5" xfId="3035" xr:uid="{00000000-0005-0000-0000-0000C6030000}"/>
    <cellStyle name="Calculation 2 2 2 2 9 2 5 2" xfId="3036" xr:uid="{00000000-0005-0000-0000-0000C7030000}"/>
    <cellStyle name="Calculation 2 2 2 2 9 2 6" xfId="3037" xr:uid="{00000000-0005-0000-0000-0000C8030000}"/>
    <cellStyle name="Calculation 2 2 2 2 9 2 7" xfId="3038" xr:uid="{00000000-0005-0000-0000-0000C9030000}"/>
    <cellStyle name="Calculation 2 2 2 2 9 3" xfId="3039" xr:uid="{00000000-0005-0000-0000-0000CA030000}"/>
    <cellStyle name="Calculation 2 2 2 2 9 3 2" xfId="3040" xr:uid="{00000000-0005-0000-0000-0000CB030000}"/>
    <cellStyle name="Calculation 2 2 2 2 9 3 3" xfId="3041" xr:uid="{00000000-0005-0000-0000-0000CC030000}"/>
    <cellStyle name="Calculation 2 2 2 2 9 3 4" xfId="3042" xr:uid="{00000000-0005-0000-0000-0000CD030000}"/>
    <cellStyle name="Calculation 2 2 2 2 9 3 5" xfId="3043" xr:uid="{00000000-0005-0000-0000-0000CE030000}"/>
    <cellStyle name="Calculation 2 2 2 2 9 4" xfId="3044" xr:uid="{00000000-0005-0000-0000-0000CF030000}"/>
    <cellStyle name="Calculation 2 2 2 2 9 4 2" xfId="3045" xr:uid="{00000000-0005-0000-0000-0000D0030000}"/>
    <cellStyle name="Calculation 2 2 2 2 9 4 3" xfId="3046" xr:uid="{00000000-0005-0000-0000-0000D1030000}"/>
    <cellStyle name="Calculation 2 2 2 2 9 4 4" xfId="3047" xr:uid="{00000000-0005-0000-0000-0000D2030000}"/>
    <cellStyle name="Calculation 2 2 2 2 9 4 5" xfId="3048" xr:uid="{00000000-0005-0000-0000-0000D3030000}"/>
    <cellStyle name="Calculation 2 2 2 2 9 5" xfId="3049" xr:uid="{00000000-0005-0000-0000-0000D4030000}"/>
    <cellStyle name="Calculation 2 2 2 2 9 5 2" xfId="3050" xr:uid="{00000000-0005-0000-0000-0000D5030000}"/>
    <cellStyle name="Calculation 2 2 2 2 9 6" xfId="3051" xr:uid="{00000000-0005-0000-0000-0000D6030000}"/>
    <cellStyle name="Calculation 2 2 2 2 9 6 2" xfId="3052" xr:uid="{00000000-0005-0000-0000-0000D7030000}"/>
    <cellStyle name="Calculation 2 2 2 2 9 7" xfId="3053" xr:uid="{00000000-0005-0000-0000-0000D8030000}"/>
    <cellStyle name="Calculation 2 2 2 2 9 8" xfId="3054" xr:uid="{00000000-0005-0000-0000-0000D9030000}"/>
    <cellStyle name="Calculation 2 2 2 3" xfId="213" xr:uid="{00000000-0005-0000-0000-0000DA030000}"/>
    <cellStyle name="Calculation 2 2 2 3 2" xfId="214" xr:uid="{00000000-0005-0000-0000-0000DB030000}"/>
    <cellStyle name="Calculation 2 2 2 4" xfId="215" xr:uid="{00000000-0005-0000-0000-0000DC030000}"/>
    <cellStyle name="Calculation 2 2 2 4 2" xfId="216" xr:uid="{00000000-0005-0000-0000-0000DD030000}"/>
    <cellStyle name="Calculation 2 2 2 5" xfId="217" xr:uid="{00000000-0005-0000-0000-0000DE030000}"/>
    <cellStyle name="Calculation 2 2 2 6" xfId="3055" xr:uid="{00000000-0005-0000-0000-0000DF030000}"/>
    <cellStyle name="Calculation 2 2 2 6 2" xfId="3056" xr:uid="{00000000-0005-0000-0000-0000E0030000}"/>
    <cellStyle name="Calculation 2 2 2_T-straight with PEDs adjustor" xfId="3057" xr:uid="{00000000-0005-0000-0000-0000E1030000}"/>
    <cellStyle name="Calculation 2 2 3" xfId="218" xr:uid="{00000000-0005-0000-0000-0000E2030000}"/>
    <cellStyle name="Calculation 2 2 3 10" xfId="3058" xr:uid="{00000000-0005-0000-0000-0000E3030000}"/>
    <cellStyle name="Calculation 2 2 3 10 2" xfId="3059" xr:uid="{00000000-0005-0000-0000-0000E4030000}"/>
    <cellStyle name="Calculation 2 2 3 10 2 2" xfId="3060" xr:uid="{00000000-0005-0000-0000-0000E5030000}"/>
    <cellStyle name="Calculation 2 2 3 10 2 2 2" xfId="3061" xr:uid="{00000000-0005-0000-0000-0000E6030000}"/>
    <cellStyle name="Calculation 2 2 3 10 2 2 3" xfId="3062" xr:uid="{00000000-0005-0000-0000-0000E7030000}"/>
    <cellStyle name="Calculation 2 2 3 10 2 2 4" xfId="3063" xr:uid="{00000000-0005-0000-0000-0000E8030000}"/>
    <cellStyle name="Calculation 2 2 3 10 2 2 5" xfId="3064" xr:uid="{00000000-0005-0000-0000-0000E9030000}"/>
    <cellStyle name="Calculation 2 2 3 10 2 3" xfId="3065" xr:uid="{00000000-0005-0000-0000-0000EA030000}"/>
    <cellStyle name="Calculation 2 2 3 10 2 3 2" xfId="3066" xr:uid="{00000000-0005-0000-0000-0000EB030000}"/>
    <cellStyle name="Calculation 2 2 3 10 2 3 3" xfId="3067" xr:uid="{00000000-0005-0000-0000-0000EC030000}"/>
    <cellStyle name="Calculation 2 2 3 10 2 3 4" xfId="3068" xr:uid="{00000000-0005-0000-0000-0000ED030000}"/>
    <cellStyle name="Calculation 2 2 3 10 2 3 5" xfId="3069" xr:uid="{00000000-0005-0000-0000-0000EE030000}"/>
    <cellStyle name="Calculation 2 2 3 10 2 4" xfId="3070" xr:uid="{00000000-0005-0000-0000-0000EF030000}"/>
    <cellStyle name="Calculation 2 2 3 10 2 4 2" xfId="3071" xr:uid="{00000000-0005-0000-0000-0000F0030000}"/>
    <cellStyle name="Calculation 2 2 3 10 2 5" xfId="3072" xr:uid="{00000000-0005-0000-0000-0000F1030000}"/>
    <cellStyle name="Calculation 2 2 3 10 2 5 2" xfId="3073" xr:uid="{00000000-0005-0000-0000-0000F2030000}"/>
    <cellStyle name="Calculation 2 2 3 10 2 6" xfId="3074" xr:uid="{00000000-0005-0000-0000-0000F3030000}"/>
    <cellStyle name="Calculation 2 2 3 10 2 7" xfId="3075" xr:uid="{00000000-0005-0000-0000-0000F4030000}"/>
    <cellStyle name="Calculation 2 2 3 10 3" xfId="3076" xr:uid="{00000000-0005-0000-0000-0000F5030000}"/>
    <cellStyle name="Calculation 2 2 3 10 3 2" xfId="3077" xr:uid="{00000000-0005-0000-0000-0000F6030000}"/>
    <cellStyle name="Calculation 2 2 3 10 3 3" xfId="3078" xr:uid="{00000000-0005-0000-0000-0000F7030000}"/>
    <cellStyle name="Calculation 2 2 3 10 3 4" xfId="3079" xr:uid="{00000000-0005-0000-0000-0000F8030000}"/>
    <cellStyle name="Calculation 2 2 3 10 3 5" xfId="3080" xr:uid="{00000000-0005-0000-0000-0000F9030000}"/>
    <cellStyle name="Calculation 2 2 3 10 4" xfId="3081" xr:uid="{00000000-0005-0000-0000-0000FA030000}"/>
    <cellStyle name="Calculation 2 2 3 10 4 2" xfId="3082" xr:uid="{00000000-0005-0000-0000-0000FB030000}"/>
    <cellStyle name="Calculation 2 2 3 10 4 3" xfId="3083" xr:uid="{00000000-0005-0000-0000-0000FC030000}"/>
    <cellStyle name="Calculation 2 2 3 10 4 4" xfId="3084" xr:uid="{00000000-0005-0000-0000-0000FD030000}"/>
    <cellStyle name="Calculation 2 2 3 10 4 5" xfId="3085" xr:uid="{00000000-0005-0000-0000-0000FE030000}"/>
    <cellStyle name="Calculation 2 2 3 10 5" xfId="3086" xr:uid="{00000000-0005-0000-0000-0000FF030000}"/>
    <cellStyle name="Calculation 2 2 3 10 5 2" xfId="3087" xr:uid="{00000000-0005-0000-0000-000000040000}"/>
    <cellStyle name="Calculation 2 2 3 10 6" xfId="3088" xr:uid="{00000000-0005-0000-0000-000001040000}"/>
    <cellStyle name="Calculation 2 2 3 10 6 2" xfId="3089" xr:uid="{00000000-0005-0000-0000-000002040000}"/>
    <cellStyle name="Calculation 2 2 3 10 7" xfId="3090" xr:uid="{00000000-0005-0000-0000-000003040000}"/>
    <cellStyle name="Calculation 2 2 3 10 8" xfId="3091" xr:uid="{00000000-0005-0000-0000-000004040000}"/>
    <cellStyle name="Calculation 2 2 3 11" xfId="3092" xr:uid="{00000000-0005-0000-0000-000005040000}"/>
    <cellStyle name="Calculation 2 2 3 11 2" xfId="3093" xr:uid="{00000000-0005-0000-0000-000006040000}"/>
    <cellStyle name="Calculation 2 2 3 11 2 2" xfId="3094" xr:uid="{00000000-0005-0000-0000-000007040000}"/>
    <cellStyle name="Calculation 2 2 3 11 2 2 2" xfId="3095" xr:uid="{00000000-0005-0000-0000-000008040000}"/>
    <cellStyle name="Calculation 2 2 3 11 2 2 3" xfId="3096" xr:uid="{00000000-0005-0000-0000-000009040000}"/>
    <cellStyle name="Calculation 2 2 3 11 2 2 4" xfId="3097" xr:uid="{00000000-0005-0000-0000-00000A040000}"/>
    <cellStyle name="Calculation 2 2 3 11 2 2 5" xfId="3098" xr:uid="{00000000-0005-0000-0000-00000B040000}"/>
    <cellStyle name="Calculation 2 2 3 11 2 3" xfId="3099" xr:uid="{00000000-0005-0000-0000-00000C040000}"/>
    <cellStyle name="Calculation 2 2 3 11 2 3 2" xfId="3100" xr:uid="{00000000-0005-0000-0000-00000D040000}"/>
    <cellStyle name="Calculation 2 2 3 11 2 3 3" xfId="3101" xr:uid="{00000000-0005-0000-0000-00000E040000}"/>
    <cellStyle name="Calculation 2 2 3 11 2 3 4" xfId="3102" xr:uid="{00000000-0005-0000-0000-00000F040000}"/>
    <cellStyle name="Calculation 2 2 3 11 2 3 5" xfId="3103" xr:uid="{00000000-0005-0000-0000-000010040000}"/>
    <cellStyle name="Calculation 2 2 3 11 2 4" xfId="3104" xr:uid="{00000000-0005-0000-0000-000011040000}"/>
    <cellStyle name="Calculation 2 2 3 11 2 4 2" xfId="3105" xr:uid="{00000000-0005-0000-0000-000012040000}"/>
    <cellStyle name="Calculation 2 2 3 11 2 5" xfId="3106" xr:uid="{00000000-0005-0000-0000-000013040000}"/>
    <cellStyle name="Calculation 2 2 3 11 2 5 2" xfId="3107" xr:uid="{00000000-0005-0000-0000-000014040000}"/>
    <cellStyle name="Calculation 2 2 3 11 2 6" xfId="3108" xr:uid="{00000000-0005-0000-0000-000015040000}"/>
    <cellStyle name="Calculation 2 2 3 11 2 7" xfId="3109" xr:uid="{00000000-0005-0000-0000-000016040000}"/>
    <cellStyle name="Calculation 2 2 3 11 3" xfId="3110" xr:uid="{00000000-0005-0000-0000-000017040000}"/>
    <cellStyle name="Calculation 2 2 3 11 3 2" xfId="3111" xr:uid="{00000000-0005-0000-0000-000018040000}"/>
    <cellStyle name="Calculation 2 2 3 11 3 3" xfId="3112" xr:uid="{00000000-0005-0000-0000-000019040000}"/>
    <cellStyle name="Calculation 2 2 3 11 3 4" xfId="3113" xr:uid="{00000000-0005-0000-0000-00001A040000}"/>
    <cellStyle name="Calculation 2 2 3 11 3 5" xfId="3114" xr:uid="{00000000-0005-0000-0000-00001B040000}"/>
    <cellStyle name="Calculation 2 2 3 11 4" xfId="3115" xr:uid="{00000000-0005-0000-0000-00001C040000}"/>
    <cellStyle name="Calculation 2 2 3 11 4 2" xfId="3116" xr:uid="{00000000-0005-0000-0000-00001D040000}"/>
    <cellStyle name="Calculation 2 2 3 11 4 3" xfId="3117" xr:uid="{00000000-0005-0000-0000-00001E040000}"/>
    <cellStyle name="Calculation 2 2 3 11 4 4" xfId="3118" xr:uid="{00000000-0005-0000-0000-00001F040000}"/>
    <cellStyle name="Calculation 2 2 3 11 4 5" xfId="3119" xr:uid="{00000000-0005-0000-0000-000020040000}"/>
    <cellStyle name="Calculation 2 2 3 11 5" xfId="3120" xr:uid="{00000000-0005-0000-0000-000021040000}"/>
    <cellStyle name="Calculation 2 2 3 11 5 2" xfId="3121" xr:uid="{00000000-0005-0000-0000-000022040000}"/>
    <cellStyle name="Calculation 2 2 3 11 6" xfId="3122" xr:uid="{00000000-0005-0000-0000-000023040000}"/>
    <cellStyle name="Calculation 2 2 3 11 6 2" xfId="3123" xr:uid="{00000000-0005-0000-0000-000024040000}"/>
    <cellStyle name="Calculation 2 2 3 11 7" xfId="3124" xr:uid="{00000000-0005-0000-0000-000025040000}"/>
    <cellStyle name="Calculation 2 2 3 11 8" xfId="3125" xr:uid="{00000000-0005-0000-0000-000026040000}"/>
    <cellStyle name="Calculation 2 2 3 12" xfId="3126" xr:uid="{00000000-0005-0000-0000-000027040000}"/>
    <cellStyle name="Calculation 2 2 3 12 2" xfId="3127" xr:uid="{00000000-0005-0000-0000-000028040000}"/>
    <cellStyle name="Calculation 2 2 3 12 2 2" xfId="3128" xr:uid="{00000000-0005-0000-0000-000029040000}"/>
    <cellStyle name="Calculation 2 2 3 12 2 2 2" xfId="3129" xr:uid="{00000000-0005-0000-0000-00002A040000}"/>
    <cellStyle name="Calculation 2 2 3 12 2 2 3" xfId="3130" xr:uid="{00000000-0005-0000-0000-00002B040000}"/>
    <cellStyle name="Calculation 2 2 3 12 2 2 4" xfId="3131" xr:uid="{00000000-0005-0000-0000-00002C040000}"/>
    <cellStyle name="Calculation 2 2 3 12 2 2 5" xfId="3132" xr:uid="{00000000-0005-0000-0000-00002D040000}"/>
    <cellStyle name="Calculation 2 2 3 12 2 3" xfId="3133" xr:uid="{00000000-0005-0000-0000-00002E040000}"/>
    <cellStyle name="Calculation 2 2 3 12 2 3 2" xfId="3134" xr:uid="{00000000-0005-0000-0000-00002F040000}"/>
    <cellStyle name="Calculation 2 2 3 12 2 3 3" xfId="3135" xr:uid="{00000000-0005-0000-0000-000030040000}"/>
    <cellStyle name="Calculation 2 2 3 12 2 3 4" xfId="3136" xr:uid="{00000000-0005-0000-0000-000031040000}"/>
    <cellStyle name="Calculation 2 2 3 12 2 3 5" xfId="3137" xr:uid="{00000000-0005-0000-0000-000032040000}"/>
    <cellStyle name="Calculation 2 2 3 12 2 4" xfId="3138" xr:uid="{00000000-0005-0000-0000-000033040000}"/>
    <cellStyle name="Calculation 2 2 3 12 2 4 2" xfId="3139" xr:uid="{00000000-0005-0000-0000-000034040000}"/>
    <cellStyle name="Calculation 2 2 3 12 2 5" xfId="3140" xr:uid="{00000000-0005-0000-0000-000035040000}"/>
    <cellStyle name="Calculation 2 2 3 12 2 5 2" xfId="3141" xr:uid="{00000000-0005-0000-0000-000036040000}"/>
    <cellStyle name="Calculation 2 2 3 12 2 6" xfId="3142" xr:uid="{00000000-0005-0000-0000-000037040000}"/>
    <cellStyle name="Calculation 2 2 3 12 2 7" xfId="3143" xr:uid="{00000000-0005-0000-0000-000038040000}"/>
    <cellStyle name="Calculation 2 2 3 12 3" xfId="3144" xr:uid="{00000000-0005-0000-0000-000039040000}"/>
    <cellStyle name="Calculation 2 2 3 12 3 2" xfId="3145" xr:uid="{00000000-0005-0000-0000-00003A040000}"/>
    <cellStyle name="Calculation 2 2 3 12 3 3" xfId="3146" xr:uid="{00000000-0005-0000-0000-00003B040000}"/>
    <cellStyle name="Calculation 2 2 3 12 3 4" xfId="3147" xr:uid="{00000000-0005-0000-0000-00003C040000}"/>
    <cellStyle name="Calculation 2 2 3 12 3 5" xfId="3148" xr:uid="{00000000-0005-0000-0000-00003D040000}"/>
    <cellStyle name="Calculation 2 2 3 12 4" xfId="3149" xr:uid="{00000000-0005-0000-0000-00003E040000}"/>
    <cellStyle name="Calculation 2 2 3 12 4 2" xfId="3150" xr:uid="{00000000-0005-0000-0000-00003F040000}"/>
    <cellStyle name="Calculation 2 2 3 12 4 3" xfId="3151" xr:uid="{00000000-0005-0000-0000-000040040000}"/>
    <cellStyle name="Calculation 2 2 3 12 4 4" xfId="3152" xr:uid="{00000000-0005-0000-0000-000041040000}"/>
    <cellStyle name="Calculation 2 2 3 12 4 5" xfId="3153" xr:uid="{00000000-0005-0000-0000-000042040000}"/>
    <cellStyle name="Calculation 2 2 3 12 5" xfId="3154" xr:uid="{00000000-0005-0000-0000-000043040000}"/>
    <cellStyle name="Calculation 2 2 3 12 5 2" xfId="3155" xr:uid="{00000000-0005-0000-0000-000044040000}"/>
    <cellStyle name="Calculation 2 2 3 12 6" xfId="3156" xr:uid="{00000000-0005-0000-0000-000045040000}"/>
    <cellStyle name="Calculation 2 2 3 12 6 2" xfId="3157" xr:uid="{00000000-0005-0000-0000-000046040000}"/>
    <cellStyle name="Calculation 2 2 3 12 7" xfId="3158" xr:uid="{00000000-0005-0000-0000-000047040000}"/>
    <cellStyle name="Calculation 2 2 3 12 8" xfId="3159" xr:uid="{00000000-0005-0000-0000-000048040000}"/>
    <cellStyle name="Calculation 2 2 3 13" xfId="3160" xr:uid="{00000000-0005-0000-0000-000049040000}"/>
    <cellStyle name="Calculation 2 2 3 13 2" xfId="3161" xr:uid="{00000000-0005-0000-0000-00004A040000}"/>
    <cellStyle name="Calculation 2 2 3 13 2 2" xfId="3162" xr:uid="{00000000-0005-0000-0000-00004B040000}"/>
    <cellStyle name="Calculation 2 2 3 13 2 2 2" xfId="3163" xr:uid="{00000000-0005-0000-0000-00004C040000}"/>
    <cellStyle name="Calculation 2 2 3 13 2 2 3" xfId="3164" xr:uid="{00000000-0005-0000-0000-00004D040000}"/>
    <cellStyle name="Calculation 2 2 3 13 2 2 4" xfId="3165" xr:uid="{00000000-0005-0000-0000-00004E040000}"/>
    <cellStyle name="Calculation 2 2 3 13 2 2 5" xfId="3166" xr:uid="{00000000-0005-0000-0000-00004F040000}"/>
    <cellStyle name="Calculation 2 2 3 13 2 3" xfId="3167" xr:uid="{00000000-0005-0000-0000-000050040000}"/>
    <cellStyle name="Calculation 2 2 3 13 2 3 2" xfId="3168" xr:uid="{00000000-0005-0000-0000-000051040000}"/>
    <cellStyle name="Calculation 2 2 3 13 2 3 3" xfId="3169" xr:uid="{00000000-0005-0000-0000-000052040000}"/>
    <cellStyle name="Calculation 2 2 3 13 2 3 4" xfId="3170" xr:uid="{00000000-0005-0000-0000-000053040000}"/>
    <cellStyle name="Calculation 2 2 3 13 2 3 5" xfId="3171" xr:uid="{00000000-0005-0000-0000-000054040000}"/>
    <cellStyle name="Calculation 2 2 3 13 2 4" xfId="3172" xr:uid="{00000000-0005-0000-0000-000055040000}"/>
    <cellStyle name="Calculation 2 2 3 13 2 4 2" xfId="3173" xr:uid="{00000000-0005-0000-0000-000056040000}"/>
    <cellStyle name="Calculation 2 2 3 13 2 5" xfId="3174" xr:uid="{00000000-0005-0000-0000-000057040000}"/>
    <cellStyle name="Calculation 2 2 3 13 2 5 2" xfId="3175" xr:uid="{00000000-0005-0000-0000-000058040000}"/>
    <cellStyle name="Calculation 2 2 3 13 2 6" xfId="3176" xr:uid="{00000000-0005-0000-0000-000059040000}"/>
    <cellStyle name="Calculation 2 2 3 13 2 7" xfId="3177" xr:uid="{00000000-0005-0000-0000-00005A040000}"/>
    <cellStyle name="Calculation 2 2 3 13 3" xfId="3178" xr:uid="{00000000-0005-0000-0000-00005B040000}"/>
    <cellStyle name="Calculation 2 2 3 13 3 2" xfId="3179" xr:uid="{00000000-0005-0000-0000-00005C040000}"/>
    <cellStyle name="Calculation 2 2 3 13 3 3" xfId="3180" xr:uid="{00000000-0005-0000-0000-00005D040000}"/>
    <cellStyle name="Calculation 2 2 3 13 3 4" xfId="3181" xr:uid="{00000000-0005-0000-0000-00005E040000}"/>
    <cellStyle name="Calculation 2 2 3 13 3 5" xfId="3182" xr:uid="{00000000-0005-0000-0000-00005F040000}"/>
    <cellStyle name="Calculation 2 2 3 13 4" xfId="3183" xr:uid="{00000000-0005-0000-0000-000060040000}"/>
    <cellStyle name="Calculation 2 2 3 13 4 2" xfId="3184" xr:uid="{00000000-0005-0000-0000-000061040000}"/>
    <cellStyle name="Calculation 2 2 3 13 4 3" xfId="3185" xr:uid="{00000000-0005-0000-0000-000062040000}"/>
    <cellStyle name="Calculation 2 2 3 13 4 4" xfId="3186" xr:uid="{00000000-0005-0000-0000-000063040000}"/>
    <cellStyle name="Calculation 2 2 3 13 4 5" xfId="3187" xr:uid="{00000000-0005-0000-0000-000064040000}"/>
    <cellStyle name="Calculation 2 2 3 13 5" xfId="3188" xr:uid="{00000000-0005-0000-0000-000065040000}"/>
    <cellStyle name="Calculation 2 2 3 13 5 2" xfId="3189" xr:uid="{00000000-0005-0000-0000-000066040000}"/>
    <cellStyle name="Calculation 2 2 3 13 6" xfId="3190" xr:uid="{00000000-0005-0000-0000-000067040000}"/>
    <cellStyle name="Calculation 2 2 3 13 6 2" xfId="3191" xr:uid="{00000000-0005-0000-0000-000068040000}"/>
    <cellStyle name="Calculation 2 2 3 13 7" xfId="3192" xr:uid="{00000000-0005-0000-0000-000069040000}"/>
    <cellStyle name="Calculation 2 2 3 13 8" xfId="3193" xr:uid="{00000000-0005-0000-0000-00006A040000}"/>
    <cellStyle name="Calculation 2 2 3 14" xfId="3194" xr:uid="{00000000-0005-0000-0000-00006B040000}"/>
    <cellStyle name="Calculation 2 2 3 14 2" xfId="3195" xr:uid="{00000000-0005-0000-0000-00006C040000}"/>
    <cellStyle name="Calculation 2 2 3 14 2 2" xfId="3196" xr:uid="{00000000-0005-0000-0000-00006D040000}"/>
    <cellStyle name="Calculation 2 2 3 14 2 2 2" xfId="3197" xr:uid="{00000000-0005-0000-0000-00006E040000}"/>
    <cellStyle name="Calculation 2 2 3 14 2 2 3" xfId="3198" xr:uid="{00000000-0005-0000-0000-00006F040000}"/>
    <cellStyle name="Calculation 2 2 3 14 2 2 4" xfId="3199" xr:uid="{00000000-0005-0000-0000-000070040000}"/>
    <cellStyle name="Calculation 2 2 3 14 2 2 5" xfId="3200" xr:uid="{00000000-0005-0000-0000-000071040000}"/>
    <cellStyle name="Calculation 2 2 3 14 2 3" xfId="3201" xr:uid="{00000000-0005-0000-0000-000072040000}"/>
    <cellStyle name="Calculation 2 2 3 14 2 3 2" xfId="3202" xr:uid="{00000000-0005-0000-0000-000073040000}"/>
    <cellStyle name="Calculation 2 2 3 14 2 3 3" xfId="3203" xr:uid="{00000000-0005-0000-0000-000074040000}"/>
    <cellStyle name="Calculation 2 2 3 14 2 3 4" xfId="3204" xr:uid="{00000000-0005-0000-0000-000075040000}"/>
    <cellStyle name="Calculation 2 2 3 14 2 3 5" xfId="3205" xr:uid="{00000000-0005-0000-0000-000076040000}"/>
    <cellStyle name="Calculation 2 2 3 14 2 4" xfId="3206" xr:uid="{00000000-0005-0000-0000-000077040000}"/>
    <cellStyle name="Calculation 2 2 3 14 2 4 2" xfId="3207" xr:uid="{00000000-0005-0000-0000-000078040000}"/>
    <cellStyle name="Calculation 2 2 3 14 2 5" xfId="3208" xr:uid="{00000000-0005-0000-0000-000079040000}"/>
    <cellStyle name="Calculation 2 2 3 14 2 5 2" xfId="3209" xr:uid="{00000000-0005-0000-0000-00007A040000}"/>
    <cellStyle name="Calculation 2 2 3 14 2 6" xfId="3210" xr:uid="{00000000-0005-0000-0000-00007B040000}"/>
    <cellStyle name="Calculation 2 2 3 14 2 7" xfId="3211" xr:uid="{00000000-0005-0000-0000-00007C040000}"/>
    <cellStyle name="Calculation 2 2 3 14 3" xfId="3212" xr:uid="{00000000-0005-0000-0000-00007D040000}"/>
    <cellStyle name="Calculation 2 2 3 14 3 2" xfId="3213" xr:uid="{00000000-0005-0000-0000-00007E040000}"/>
    <cellStyle name="Calculation 2 2 3 14 3 3" xfId="3214" xr:uid="{00000000-0005-0000-0000-00007F040000}"/>
    <cellStyle name="Calculation 2 2 3 14 3 4" xfId="3215" xr:uid="{00000000-0005-0000-0000-000080040000}"/>
    <cellStyle name="Calculation 2 2 3 14 3 5" xfId="3216" xr:uid="{00000000-0005-0000-0000-000081040000}"/>
    <cellStyle name="Calculation 2 2 3 14 4" xfId="3217" xr:uid="{00000000-0005-0000-0000-000082040000}"/>
    <cellStyle name="Calculation 2 2 3 14 4 2" xfId="3218" xr:uid="{00000000-0005-0000-0000-000083040000}"/>
    <cellStyle name="Calculation 2 2 3 14 4 3" xfId="3219" xr:uid="{00000000-0005-0000-0000-000084040000}"/>
    <cellStyle name="Calculation 2 2 3 14 4 4" xfId="3220" xr:uid="{00000000-0005-0000-0000-000085040000}"/>
    <cellStyle name="Calculation 2 2 3 14 4 5" xfId="3221" xr:uid="{00000000-0005-0000-0000-000086040000}"/>
    <cellStyle name="Calculation 2 2 3 14 5" xfId="3222" xr:uid="{00000000-0005-0000-0000-000087040000}"/>
    <cellStyle name="Calculation 2 2 3 14 5 2" xfId="3223" xr:uid="{00000000-0005-0000-0000-000088040000}"/>
    <cellStyle name="Calculation 2 2 3 14 6" xfId="3224" xr:uid="{00000000-0005-0000-0000-000089040000}"/>
    <cellStyle name="Calculation 2 2 3 14 6 2" xfId="3225" xr:uid="{00000000-0005-0000-0000-00008A040000}"/>
    <cellStyle name="Calculation 2 2 3 14 7" xfId="3226" xr:uid="{00000000-0005-0000-0000-00008B040000}"/>
    <cellStyle name="Calculation 2 2 3 14 8" xfId="3227" xr:uid="{00000000-0005-0000-0000-00008C040000}"/>
    <cellStyle name="Calculation 2 2 3 15" xfId="3228" xr:uid="{00000000-0005-0000-0000-00008D040000}"/>
    <cellStyle name="Calculation 2 2 3 15 2" xfId="3229" xr:uid="{00000000-0005-0000-0000-00008E040000}"/>
    <cellStyle name="Calculation 2 2 3 15 2 2" xfId="3230" xr:uid="{00000000-0005-0000-0000-00008F040000}"/>
    <cellStyle name="Calculation 2 2 3 15 2 3" xfId="3231" xr:uid="{00000000-0005-0000-0000-000090040000}"/>
    <cellStyle name="Calculation 2 2 3 15 2 4" xfId="3232" xr:uid="{00000000-0005-0000-0000-000091040000}"/>
    <cellStyle name="Calculation 2 2 3 15 2 5" xfId="3233" xr:uid="{00000000-0005-0000-0000-000092040000}"/>
    <cellStyle name="Calculation 2 2 3 15 3" xfId="3234" xr:uid="{00000000-0005-0000-0000-000093040000}"/>
    <cellStyle name="Calculation 2 2 3 15 3 2" xfId="3235" xr:uid="{00000000-0005-0000-0000-000094040000}"/>
    <cellStyle name="Calculation 2 2 3 15 3 3" xfId="3236" xr:uid="{00000000-0005-0000-0000-000095040000}"/>
    <cellStyle name="Calculation 2 2 3 15 3 4" xfId="3237" xr:uid="{00000000-0005-0000-0000-000096040000}"/>
    <cellStyle name="Calculation 2 2 3 15 3 5" xfId="3238" xr:uid="{00000000-0005-0000-0000-000097040000}"/>
    <cellStyle name="Calculation 2 2 3 15 4" xfId="3239" xr:uid="{00000000-0005-0000-0000-000098040000}"/>
    <cellStyle name="Calculation 2 2 3 15 4 2" xfId="3240" xr:uid="{00000000-0005-0000-0000-000099040000}"/>
    <cellStyle name="Calculation 2 2 3 15 5" xfId="3241" xr:uid="{00000000-0005-0000-0000-00009A040000}"/>
    <cellStyle name="Calculation 2 2 3 15 5 2" xfId="3242" xr:uid="{00000000-0005-0000-0000-00009B040000}"/>
    <cellStyle name="Calculation 2 2 3 15 6" xfId="3243" xr:uid="{00000000-0005-0000-0000-00009C040000}"/>
    <cellStyle name="Calculation 2 2 3 15 7" xfId="3244" xr:uid="{00000000-0005-0000-0000-00009D040000}"/>
    <cellStyle name="Calculation 2 2 3 16" xfId="3245" xr:uid="{00000000-0005-0000-0000-00009E040000}"/>
    <cellStyle name="Calculation 2 2 3 16 2" xfId="3246" xr:uid="{00000000-0005-0000-0000-00009F040000}"/>
    <cellStyle name="Calculation 2 2 3 16 3" xfId="3247" xr:uid="{00000000-0005-0000-0000-0000A0040000}"/>
    <cellStyle name="Calculation 2 2 3 16 4" xfId="3248" xr:uid="{00000000-0005-0000-0000-0000A1040000}"/>
    <cellStyle name="Calculation 2 2 3 16 5" xfId="3249" xr:uid="{00000000-0005-0000-0000-0000A2040000}"/>
    <cellStyle name="Calculation 2 2 3 17" xfId="3250" xr:uid="{00000000-0005-0000-0000-0000A3040000}"/>
    <cellStyle name="Calculation 2 2 3 17 2" xfId="3251" xr:uid="{00000000-0005-0000-0000-0000A4040000}"/>
    <cellStyle name="Calculation 2 2 3 17 3" xfId="3252" xr:uid="{00000000-0005-0000-0000-0000A5040000}"/>
    <cellStyle name="Calculation 2 2 3 17 4" xfId="3253" xr:uid="{00000000-0005-0000-0000-0000A6040000}"/>
    <cellStyle name="Calculation 2 2 3 17 5" xfId="3254" xr:uid="{00000000-0005-0000-0000-0000A7040000}"/>
    <cellStyle name="Calculation 2 2 3 18" xfId="3255" xr:uid="{00000000-0005-0000-0000-0000A8040000}"/>
    <cellStyle name="Calculation 2 2 3 18 2" xfId="3256" xr:uid="{00000000-0005-0000-0000-0000A9040000}"/>
    <cellStyle name="Calculation 2 2 3 19" xfId="3257" xr:uid="{00000000-0005-0000-0000-0000AA040000}"/>
    <cellStyle name="Calculation 2 2 3 19 2" xfId="3258" xr:uid="{00000000-0005-0000-0000-0000AB040000}"/>
    <cellStyle name="Calculation 2 2 3 2" xfId="219" xr:uid="{00000000-0005-0000-0000-0000AC040000}"/>
    <cellStyle name="Calculation 2 2 3 2 2" xfId="220" xr:uid="{00000000-0005-0000-0000-0000AD040000}"/>
    <cellStyle name="Calculation 2 2 3 2 2 2" xfId="3259" xr:uid="{00000000-0005-0000-0000-0000AE040000}"/>
    <cellStyle name="Calculation 2 2 3 2 2 2 2" xfId="3260" xr:uid="{00000000-0005-0000-0000-0000AF040000}"/>
    <cellStyle name="Calculation 2 2 3 2 2 2 3" xfId="3261" xr:uid="{00000000-0005-0000-0000-0000B0040000}"/>
    <cellStyle name="Calculation 2 2 3 2 2 2 4" xfId="3262" xr:uid="{00000000-0005-0000-0000-0000B1040000}"/>
    <cellStyle name="Calculation 2 2 3 2 2 2 5" xfId="3263" xr:uid="{00000000-0005-0000-0000-0000B2040000}"/>
    <cellStyle name="Calculation 2 2 3 2 2 3" xfId="3264" xr:uid="{00000000-0005-0000-0000-0000B3040000}"/>
    <cellStyle name="Calculation 2 2 3 2 2 3 2" xfId="3265" xr:uid="{00000000-0005-0000-0000-0000B4040000}"/>
    <cellStyle name="Calculation 2 2 3 2 2 3 3" xfId="3266" xr:uid="{00000000-0005-0000-0000-0000B5040000}"/>
    <cellStyle name="Calculation 2 2 3 2 2 3 4" xfId="3267" xr:uid="{00000000-0005-0000-0000-0000B6040000}"/>
    <cellStyle name="Calculation 2 2 3 2 2 3 5" xfId="3268" xr:uid="{00000000-0005-0000-0000-0000B7040000}"/>
    <cellStyle name="Calculation 2 2 3 2 2 4" xfId="3269" xr:uid="{00000000-0005-0000-0000-0000B8040000}"/>
    <cellStyle name="Calculation 2 2 3 2 2 4 2" xfId="3270" xr:uid="{00000000-0005-0000-0000-0000B9040000}"/>
    <cellStyle name="Calculation 2 2 3 2 2 5" xfId="3271" xr:uid="{00000000-0005-0000-0000-0000BA040000}"/>
    <cellStyle name="Calculation 2 2 3 2 2 5 2" xfId="3272" xr:uid="{00000000-0005-0000-0000-0000BB040000}"/>
    <cellStyle name="Calculation 2 2 3 2 2 6" xfId="3273" xr:uid="{00000000-0005-0000-0000-0000BC040000}"/>
    <cellStyle name="Calculation 2 2 3 2 2 7" xfId="3274" xr:uid="{00000000-0005-0000-0000-0000BD040000}"/>
    <cellStyle name="Calculation 2 2 3 2 3" xfId="3275" xr:uid="{00000000-0005-0000-0000-0000BE040000}"/>
    <cellStyle name="Calculation 2 2 3 2 3 2" xfId="3276" xr:uid="{00000000-0005-0000-0000-0000BF040000}"/>
    <cellStyle name="Calculation 2 2 3 2 3 3" xfId="3277" xr:uid="{00000000-0005-0000-0000-0000C0040000}"/>
    <cellStyle name="Calculation 2 2 3 2 3 4" xfId="3278" xr:uid="{00000000-0005-0000-0000-0000C1040000}"/>
    <cellStyle name="Calculation 2 2 3 2 3 5" xfId="3279" xr:uid="{00000000-0005-0000-0000-0000C2040000}"/>
    <cellStyle name="Calculation 2 2 3 2 4" xfId="3280" xr:uid="{00000000-0005-0000-0000-0000C3040000}"/>
    <cellStyle name="Calculation 2 2 3 2 4 2" xfId="3281" xr:uid="{00000000-0005-0000-0000-0000C4040000}"/>
    <cellStyle name="Calculation 2 2 3 2 4 3" xfId="3282" xr:uid="{00000000-0005-0000-0000-0000C5040000}"/>
    <cellStyle name="Calculation 2 2 3 2 4 4" xfId="3283" xr:uid="{00000000-0005-0000-0000-0000C6040000}"/>
    <cellStyle name="Calculation 2 2 3 2 4 5" xfId="3284" xr:uid="{00000000-0005-0000-0000-0000C7040000}"/>
    <cellStyle name="Calculation 2 2 3 2 5" xfId="3285" xr:uid="{00000000-0005-0000-0000-0000C8040000}"/>
    <cellStyle name="Calculation 2 2 3 2 5 2" xfId="3286" xr:uid="{00000000-0005-0000-0000-0000C9040000}"/>
    <cellStyle name="Calculation 2 2 3 2 6" xfId="3287" xr:uid="{00000000-0005-0000-0000-0000CA040000}"/>
    <cellStyle name="Calculation 2 2 3 2 6 2" xfId="3288" xr:uid="{00000000-0005-0000-0000-0000CB040000}"/>
    <cellStyle name="Calculation 2 2 3 2 7" xfId="3289" xr:uid="{00000000-0005-0000-0000-0000CC040000}"/>
    <cellStyle name="Calculation 2 2 3 2 8" xfId="3290" xr:uid="{00000000-0005-0000-0000-0000CD040000}"/>
    <cellStyle name="Calculation 2 2 3 20" xfId="3291" xr:uid="{00000000-0005-0000-0000-0000CE040000}"/>
    <cellStyle name="Calculation 2 2 3 21" xfId="3292" xr:uid="{00000000-0005-0000-0000-0000CF040000}"/>
    <cellStyle name="Calculation 2 2 3 3" xfId="221" xr:uid="{00000000-0005-0000-0000-0000D0040000}"/>
    <cellStyle name="Calculation 2 2 3 3 2" xfId="222" xr:uid="{00000000-0005-0000-0000-0000D1040000}"/>
    <cellStyle name="Calculation 2 2 3 3 2 2" xfId="3293" xr:uid="{00000000-0005-0000-0000-0000D2040000}"/>
    <cellStyle name="Calculation 2 2 3 3 2 2 2" xfId="3294" xr:uid="{00000000-0005-0000-0000-0000D3040000}"/>
    <cellStyle name="Calculation 2 2 3 3 2 2 3" xfId="3295" xr:uid="{00000000-0005-0000-0000-0000D4040000}"/>
    <cellStyle name="Calculation 2 2 3 3 2 2 4" xfId="3296" xr:uid="{00000000-0005-0000-0000-0000D5040000}"/>
    <cellStyle name="Calculation 2 2 3 3 2 2 5" xfId="3297" xr:uid="{00000000-0005-0000-0000-0000D6040000}"/>
    <cellStyle name="Calculation 2 2 3 3 2 3" xfId="3298" xr:uid="{00000000-0005-0000-0000-0000D7040000}"/>
    <cellStyle name="Calculation 2 2 3 3 2 3 2" xfId="3299" xr:uid="{00000000-0005-0000-0000-0000D8040000}"/>
    <cellStyle name="Calculation 2 2 3 3 2 3 3" xfId="3300" xr:uid="{00000000-0005-0000-0000-0000D9040000}"/>
    <cellStyle name="Calculation 2 2 3 3 2 3 4" xfId="3301" xr:uid="{00000000-0005-0000-0000-0000DA040000}"/>
    <cellStyle name="Calculation 2 2 3 3 2 3 5" xfId="3302" xr:uid="{00000000-0005-0000-0000-0000DB040000}"/>
    <cellStyle name="Calculation 2 2 3 3 2 4" xfId="3303" xr:uid="{00000000-0005-0000-0000-0000DC040000}"/>
    <cellStyle name="Calculation 2 2 3 3 2 4 2" xfId="3304" xr:uid="{00000000-0005-0000-0000-0000DD040000}"/>
    <cellStyle name="Calculation 2 2 3 3 2 5" xfId="3305" xr:uid="{00000000-0005-0000-0000-0000DE040000}"/>
    <cellStyle name="Calculation 2 2 3 3 2 5 2" xfId="3306" xr:uid="{00000000-0005-0000-0000-0000DF040000}"/>
    <cellStyle name="Calculation 2 2 3 3 2 6" xfId="3307" xr:uid="{00000000-0005-0000-0000-0000E0040000}"/>
    <cellStyle name="Calculation 2 2 3 3 2 7" xfId="3308" xr:uid="{00000000-0005-0000-0000-0000E1040000}"/>
    <cellStyle name="Calculation 2 2 3 3 3" xfId="3309" xr:uid="{00000000-0005-0000-0000-0000E2040000}"/>
    <cellStyle name="Calculation 2 2 3 3 3 2" xfId="3310" xr:uid="{00000000-0005-0000-0000-0000E3040000}"/>
    <cellStyle name="Calculation 2 2 3 3 3 3" xfId="3311" xr:uid="{00000000-0005-0000-0000-0000E4040000}"/>
    <cellStyle name="Calculation 2 2 3 3 3 4" xfId="3312" xr:uid="{00000000-0005-0000-0000-0000E5040000}"/>
    <cellStyle name="Calculation 2 2 3 3 3 5" xfId="3313" xr:uid="{00000000-0005-0000-0000-0000E6040000}"/>
    <cellStyle name="Calculation 2 2 3 3 4" xfId="3314" xr:uid="{00000000-0005-0000-0000-0000E7040000}"/>
    <cellStyle name="Calculation 2 2 3 3 4 2" xfId="3315" xr:uid="{00000000-0005-0000-0000-0000E8040000}"/>
    <cellStyle name="Calculation 2 2 3 3 4 3" xfId="3316" xr:uid="{00000000-0005-0000-0000-0000E9040000}"/>
    <cellStyle name="Calculation 2 2 3 3 4 4" xfId="3317" xr:uid="{00000000-0005-0000-0000-0000EA040000}"/>
    <cellStyle name="Calculation 2 2 3 3 4 5" xfId="3318" xr:uid="{00000000-0005-0000-0000-0000EB040000}"/>
    <cellStyle name="Calculation 2 2 3 3 5" xfId="3319" xr:uid="{00000000-0005-0000-0000-0000EC040000}"/>
    <cellStyle name="Calculation 2 2 3 3 5 2" xfId="3320" xr:uid="{00000000-0005-0000-0000-0000ED040000}"/>
    <cellStyle name="Calculation 2 2 3 3 6" xfId="3321" xr:uid="{00000000-0005-0000-0000-0000EE040000}"/>
    <cellStyle name="Calculation 2 2 3 3 6 2" xfId="3322" xr:uid="{00000000-0005-0000-0000-0000EF040000}"/>
    <cellStyle name="Calculation 2 2 3 3 7" xfId="3323" xr:uid="{00000000-0005-0000-0000-0000F0040000}"/>
    <cellStyle name="Calculation 2 2 3 3 8" xfId="3324" xr:uid="{00000000-0005-0000-0000-0000F1040000}"/>
    <cellStyle name="Calculation 2 2 3 4" xfId="223" xr:uid="{00000000-0005-0000-0000-0000F2040000}"/>
    <cellStyle name="Calculation 2 2 3 4 2" xfId="224" xr:uid="{00000000-0005-0000-0000-0000F3040000}"/>
    <cellStyle name="Calculation 2 2 3 4 2 2" xfId="3325" xr:uid="{00000000-0005-0000-0000-0000F4040000}"/>
    <cellStyle name="Calculation 2 2 3 4 2 2 2" xfId="3326" xr:uid="{00000000-0005-0000-0000-0000F5040000}"/>
    <cellStyle name="Calculation 2 2 3 4 2 2 3" xfId="3327" xr:uid="{00000000-0005-0000-0000-0000F6040000}"/>
    <cellStyle name="Calculation 2 2 3 4 2 2 4" xfId="3328" xr:uid="{00000000-0005-0000-0000-0000F7040000}"/>
    <cellStyle name="Calculation 2 2 3 4 2 2 5" xfId="3329" xr:uid="{00000000-0005-0000-0000-0000F8040000}"/>
    <cellStyle name="Calculation 2 2 3 4 2 3" xfId="3330" xr:uid="{00000000-0005-0000-0000-0000F9040000}"/>
    <cellStyle name="Calculation 2 2 3 4 2 3 2" xfId="3331" xr:uid="{00000000-0005-0000-0000-0000FA040000}"/>
    <cellStyle name="Calculation 2 2 3 4 2 3 3" xfId="3332" xr:uid="{00000000-0005-0000-0000-0000FB040000}"/>
    <cellStyle name="Calculation 2 2 3 4 2 3 4" xfId="3333" xr:uid="{00000000-0005-0000-0000-0000FC040000}"/>
    <cellStyle name="Calculation 2 2 3 4 2 3 5" xfId="3334" xr:uid="{00000000-0005-0000-0000-0000FD040000}"/>
    <cellStyle name="Calculation 2 2 3 4 2 4" xfId="3335" xr:uid="{00000000-0005-0000-0000-0000FE040000}"/>
    <cellStyle name="Calculation 2 2 3 4 2 4 2" xfId="3336" xr:uid="{00000000-0005-0000-0000-0000FF040000}"/>
    <cellStyle name="Calculation 2 2 3 4 2 5" xfId="3337" xr:uid="{00000000-0005-0000-0000-000000050000}"/>
    <cellStyle name="Calculation 2 2 3 4 2 5 2" xfId="3338" xr:uid="{00000000-0005-0000-0000-000001050000}"/>
    <cellStyle name="Calculation 2 2 3 4 2 6" xfId="3339" xr:uid="{00000000-0005-0000-0000-000002050000}"/>
    <cellStyle name="Calculation 2 2 3 4 2 7" xfId="3340" xr:uid="{00000000-0005-0000-0000-000003050000}"/>
    <cellStyle name="Calculation 2 2 3 4 3" xfId="3341" xr:uid="{00000000-0005-0000-0000-000004050000}"/>
    <cellStyle name="Calculation 2 2 3 4 3 2" xfId="3342" xr:uid="{00000000-0005-0000-0000-000005050000}"/>
    <cellStyle name="Calculation 2 2 3 4 3 3" xfId="3343" xr:uid="{00000000-0005-0000-0000-000006050000}"/>
    <cellStyle name="Calculation 2 2 3 4 3 4" xfId="3344" xr:uid="{00000000-0005-0000-0000-000007050000}"/>
    <cellStyle name="Calculation 2 2 3 4 3 5" xfId="3345" xr:uid="{00000000-0005-0000-0000-000008050000}"/>
    <cellStyle name="Calculation 2 2 3 4 4" xfId="3346" xr:uid="{00000000-0005-0000-0000-000009050000}"/>
    <cellStyle name="Calculation 2 2 3 4 4 2" xfId="3347" xr:uid="{00000000-0005-0000-0000-00000A050000}"/>
    <cellStyle name="Calculation 2 2 3 4 4 3" xfId="3348" xr:uid="{00000000-0005-0000-0000-00000B050000}"/>
    <cellStyle name="Calculation 2 2 3 4 4 4" xfId="3349" xr:uid="{00000000-0005-0000-0000-00000C050000}"/>
    <cellStyle name="Calculation 2 2 3 4 4 5" xfId="3350" xr:uid="{00000000-0005-0000-0000-00000D050000}"/>
    <cellStyle name="Calculation 2 2 3 4 5" xfId="3351" xr:uid="{00000000-0005-0000-0000-00000E050000}"/>
    <cellStyle name="Calculation 2 2 3 4 5 2" xfId="3352" xr:uid="{00000000-0005-0000-0000-00000F050000}"/>
    <cellStyle name="Calculation 2 2 3 4 6" xfId="3353" xr:uid="{00000000-0005-0000-0000-000010050000}"/>
    <cellStyle name="Calculation 2 2 3 4 6 2" xfId="3354" xr:uid="{00000000-0005-0000-0000-000011050000}"/>
    <cellStyle name="Calculation 2 2 3 4 7" xfId="3355" xr:uid="{00000000-0005-0000-0000-000012050000}"/>
    <cellStyle name="Calculation 2 2 3 4 8" xfId="3356" xr:uid="{00000000-0005-0000-0000-000013050000}"/>
    <cellStyle name="Calculation 2 2 3 5" xfId="225" xr:uid="{00000000-0005-0000-0000-000014050000}"/>
    <cellStyle name="Calculation 2 2 3 5 2" xfId="226" xr:uid="{00000000-0005-0000-0000-000015050000}"/>
    <cellStyle name="Calculation 2 2 3 5 2 2" xfId="3357" xr:uid="{00000000-0005-0000-0000-000016050000}"/>
    <cellStyle name="Calculation 2 2 3 5 2 2 2" xfId="3358" xr:uid="{00000000-0005-0000-0000-000017050000}"/>
    <cellStyle name="Calculation 2 2 3 5 2 2 3" xfId="3359" xr:uid="{00000000-0005-0000-0000-000018050000}"/>
    <cellStyle name="Calculation 2 2 3 5 2 2 4" xfId="3360" xr:uid="{00000000-0005-0000-0000-000019050000}"/>
    <cellStyle name="Calculation 2 2 3 5 2 2 5" xfId="3361" xr:uid="{00000000-0005-0000-0000-00001A050000}"/>
    <cellStyle name="Calculation 2 2 3 5 2 3" xfId="3362" xr:uid="{00000000-0005-0000-0000-00001B050000}"/>
    <cellStyle name="Calculation 2 2 3 5 2 3 2" xfId="3363" xr:uid="{00000000-0005-0000-0000-00001C050000}"/>
    <cellStyle name="Calculation 2 2 3 5 2 3 3" xfId="3364" xr:uid="{00000000-0005-0000-0000-00001D050000}"/>
    <cellStyle name="Calculation 2 2 3 5 2 3 4" xfId="3365" xr:uid="{00000000-0005-0000-0000-00001E050000}"/>
    <cellStyle name="Calculation 2 2 3 5 2 3 5" xfId="3366" xr:uid="{00000000-0005-0000-0000-00001F050000}"/>
    <cellStyle name="Calculation 2 2 3 5 2 4" xfId="3367" xr:uid="{00000000-0005-0000-0000-000020050000}"/>
    <cellStyle name="Calculation 2 2 3 5 2 4 2" xfId="3368" xr:uid="{00000000-0005-0000-0000-000021050000}"/>
    <cellStyle name="Calculation 2 2 3 5 2 5" xfId="3369" xr:uid="{00000000-0005-0000-0000-000022050000}"/>
    <cellStyle name="Calculation 2 2 3 5 2 5 2" xfId="3370" xr:uid="{00000000-0005-0000-0000-000023050000}"/>
    <cellStyle name="Calculation 2 2 3 5 2 6" xfId="3371" xr:uid="{00000000-0005-0000-0000-000024050000}"/>
    <cellStyle name="Calculation 2 2 3 5 2 7" xfId="3372" xr:uid="{00000000-0005-0000-0000-000025050000}"/>
    <cellStyle name="Calculation 2 2 3 5 3" xfId="3373" xr:uid="{00000000-0005-0000-0000-000026050000}"/>
    <cellStyle name="Calculation 2 2 3 5 3 2" xfId="3374" xr:uid="{00000000-0005-0000-0000-000027050000}"/>
    <cellStyle name="Calculation 2 2 3 5 3 3" xfId="3375" xr:uid="{00000000-0005-0000-0000-000028050000}"/>
    <cellStyle name="Calculation 2 2 3 5 3 4" xfId="3376" xr:uid="{00000000-0005-0000-0000-000029050000}"/>
    <cellStyle name="Calculation 2 2 3 5 3 5" xfId="3377" xr:uid="{00000000-0005-0000-0000-00002A050000}"/>
    <cellStyle name="Calculation 2 2 3 5 4" xfId="3378" xr:uid="{00000000-0005-0000-0000-00002B050000}"/>
    <cellStyle name="Calculation 2 2 3 5 4 2" xfId="3379" xr:uid="{00000000-0005-0000-0000-00002C050000}"/>
    <cellStyle name="Calculation 2 2 3 5 4 3" xfId="3380" xr:uid="{00000000-0005-0000-0000-00002D050000}"/>
    <cellStyle name="Calculation 2 2 3 5 4 4" xfId="3381" xr:uid="{00000000-0005-0000-0000-00002E050000}"/>
    <cellStyle name="Calculation 2 2 3 5 4 5" xfId="3382" xr:uid="{00000000-0005-0000-0000-00002F050000}"/>
    <cellStyle name="Calculation 2 2 3 5 5" xfId="3383" xr:uid="{00000000-0005-0000-0000-000030050000}"/>
    <cellStyle name="Calculation 2 2 3 5 5 2" xfId="3384" xr:uid="{00000000-0005-0000-0000-000031050000}"/>
    <cellStyle name="Calculation 2 2 3 5 6" xfId="3385" xr:uid="{00000000-0005-0000-0000-000032050000}"/>
    <cellStyle name="Calculation 2 2 3 5 6 2" xfId="3386" xr:uid="{00000000-0005-0000-0000-000033050000}"/>
    <cellStyle name="Calculation 2 2 3 5 7" xfId="3387" xr:uid="{00000000-0005-0000-0000-000034050000}"/>
    <cellStyle name="Calculation 2 2 3 5 8" xfId="3388" xr:uid="{00000000-0005-0000-0000-000035050000}"/>
    <cellStyle name="Calculation 2 2 3 6" xfId="227" xr:uid="{00000000-0005-0000-0000-000036050000}"/>
    <cellStyle name="Calculation 2 2 3 6 2" xfId="3389" xr:uid="{00000000-0005-0000-0000-000037050000}"/>
    <cellStyle name="Calculation 2 2 3 6 2 2" xfId="3390" xr:uid="{00000000-0005-0000-0000-000038050000}"/>
    <cellStyle name="Calculation 2 2 3 6 2 2 2" xfId="3391" xr:uid="{00000000-0005-0000-0000-000039050000}"/>
    <cellStyle name="Calculation 2 2 3 6 2 2 3" xfId="3392" xr:uid="{00000000-0005-0000-0000-00003A050000}"/>
    <cellStyle name="Calculation 2 2 3 6 2 2 4" xfId="3393" xr:uid="{00000000-0005-0000-0000-00003B050000}"/>
    <cellStyle name="Calculation 2 2 3 6 2 2 5" xfId="3394" xr:uid="{00000000-0005-0000-0000-00003C050000}"/>
    <cellStyle name="Calculation 2 2 3 6 2 3" xfId="3395" xr:uid="{00000000-0005-0000-0000-00003D050000}"/>
    <cellStyle name="Calculation 2 2 3 6 2 3 2" xfId="3396" xr:uid="{00000000-0005-0000-0000-00003E050000}"/>
    <cellStyle name="Calculation 2 2 3 6 2 3 3" xfId="3397" xr:uid="{00000000-0005-0000-0000-00003F050000}"/>
    <cellStyle name="Calculation 2 2 3 6 2 3 4" xfId="3398" xr:uid="{00000000-0005-0000-0000-000040050000}"/>
    <cellStyle name="Calculation 2 2 3 6 2 3 5" xfId="3399" xr:uid="{00000000-0005-0000-0000-000041050000}"/>
    <cellStyle name="Calculation 2 2 3 6 2 4" xfId="3400" xr:uid="{00000000-0005-0000-0000-000042050000}"/>
    <cellStyle name="Calculation 2 2 3 6 2 4 2" xfId="3401" xr:uid="{00000000-0005-0000-0000-000043050000}"/>
    <cellStyle name="Calculation 2 2 3 6 2 5" xfId="3402" xr:uid="{00000000-0005-0000-0000-000044050000}"/>
    <cellStyle name="Calculation 2 2 3 6 2 5 2" xfId="3403" xr:uid="{00000000-0005-0000-0000-000045050000}"/>
    <cellStyle name="Calculation 2 2 3 6 2 6" xfId="3404" xr:uid="{00000000-0005-0000-0000-000046050000}"/>
    <cellStyle name="Calculation 2 2 3 6 2 7" xfId="3405" xr:uid="{00000000-0005-0000-0000-000047050000}"/>
    <cellStyle name="Calculation 2 2 3 6 3" xfId="3406" xr:uid="{00000000-0005-0000-0000-000048050000}"/>
    <cellStyle name="Calculation 2 2 3 6 3 2" xfId="3407" xr:uid="{00000000-0005-0000-0000-000049050000}"/>
    <cellStyle name="Calculation 2 2 3 6 3 3" xfId="3408" xr:uid="{00000000-0005-0000-0000-00004A050000}"/>
    <cellStyle name="Calculation 2 2 3 6 3 4" xfId="3409" xr:uid="{00000000-0005-0000-0000-00004B050000}"/>
    <cellStyle name="Calculation 2 2 3 6 3 5" xfId="3410" xr:uid="{00000000-0005-0000-0000-00004C050000}"/>
    <cellStyle name="Calculation 2 2 3 6 4" xfId="3411" xr:uid="{00000000-0005-0000-0000-00004D050000}"/>
    <cellStyle name="Calculation 2 2 3 6 4 2" xfId="3412" xr:uid="{00000000-0005-0000-0000-00004E050000}"/>
    <cellStyle name="Calculation 2 2 3 6 4 3" xfId="3413" xr:uid="{00000000-0005-0000-0000-00004F050000}"/>
    <cellStyle name="Calculation 2 2 3 6 4 4" xfId="3414" xr:uid="{00000000-0005-0000-0000-000050050000}"/>
    <cellStyle name="Calculation 2 2 3 6 4 5" xfId="3415" xr:uid="{00000000-0005-0000-0000-000051050000}"/>
    <cellStyle name="Calculation 2 2 3 6 5" xfId="3416" xr:uid="{00000000-0005-0000-0000-000052050000}"/>
    <cellStyle name="Calculation 2 2 3 6 5 2" xfId="3417" xr:uid="{00000000-0005-0000-0000-000053050000}"/>
    <cellStyle name="Calculation 2 2 3 6 6" xfId="3418" xr:uid="{00000000-0005-0000-0000-000054050000}"/>
    <cellStyle name="Calculation 2 2 3 6 6 2" xfId="3419" xr:uid="{00000000-0005-0000-0000-000055050000}"/>
    <cellStyle name="Calculation 2 2 3 6 7" xfId="3420" xr:uid="{00000000-0005-0000-0000-000056050000}"/>
    <cellStyle name="Calculation 2 2 3 6 8" xfId="3421" xr:uid="{00000000-0005-0000-0000-000057050000}"/>
    <cellStyle name="Calculation 2 2 3 7" xfId="3422" xr:uid="{00000000-0005-0000-0000-000058050000}"/>
    <cellStyle name="Calculation 2 2 3 7 2" xfId="3423" xr:uid="{00000000-0005-0000-0000-000059050000}"/>
    <cellStyle name="Calculation 2 2 3 7 2 2" xfId="3424" xr:uid="{00000000-0005-0000-0000-00005A050000}"/>
    <cellStyle name="Calculation 2 2 3 7 2 2 2" xfId="3425" xr:uid="{00000000-0005-0000-0000-00005B050000}"/>
    <cellStyle name="Calculation 2 2 3 7 2 2 3" xfId="3426" xr:uid="{00000000-0005-0000-0000-00005C050000}"/>
    <cellStyle name="Calculation 2 2 3 7 2 2 4" xfId="3427" xr:uid="{00000000-0005-0000-0000-00005D050000}"/>
    <cellStyle name="Calculation 2 2 3 7 2 2 5" xfId="3428" xr:uid="{00000000-0005-0000-0000-00005E050000}"/>
    <cellStyle name="Calculation 2 2 3 7 2 3" xfId="3429" xr:uid="{00000000-0005-0000-0000-00005F050000}"/>
    <cellStyle name="Calculation 2 2 3 7 2 3 2" xfId="3430" xr:uid="{00000000-0005-0000-0000-000060050000}"/>
    <cellStyle name="Calculation 2 2 3 7 2 3 3" xfId="3431" xr:uid="{00000000-0005-0000-0000-000061050000}"/>
    <cellStyle name="Calculation 2 2 3 7 2 3 4" xfId="3432" xr:uid="{00000000-0005-0000-0000-000062050000}"/>
    <cellStyle name="Calculation 2 2 3 7 2 3 5" xfId="3433" xr:uid="{00000000-0005-0000-0000-000063050000}"/>
    <cellStyle name="Calculation 2 2 3 7 2 4" xfId="3434" xr:uid="{00000000-0005-0000-0000-000064050000}"/>
    <cellStyle name="Calculation 2 2 3 7 2 4 2" xfId="3435" xr:uid="{00000000-0005-0000-0000-000065050000}"/>
    <cellStyle name="Calculation 2 2 3 7 2 5" xfId="3436" xr:uid="{00000000-0005-0000-0000-000066050000}"/>
    <cellStyle name="Calculation 2 2 3 7 2 5 2" xfId="3437" xr:uid="{00000000-0005-0000-0000-000067050000}"/>
    <cellStyle name="Calculation 2 2 3 7 2 6" xfId="3438" xr:uid="{00000000-0005-0000-0000-000068050000}"/>
    <cellStyle name="Calculation 2 2 3 7 2 7" xfId="3439" xr:uid="{00000000-0005-0000-0000-000069050000}"/>
    <cellStyle name="Calculation 2 2 3 7 3" xfId="3440" xr:uid="{00000000-0005-0000-0000-00006A050000}"/>
    <cellStyle name="Calculation 2 2 3 7 3 2" xfId="3441" xr:uid="{00000000-0005-0000-0000-00006B050000}"/>
    <cellStyle name="Calculation 2 2 3 7 3 3" xfId="3442" xr:uid="{00000000-0005-0000-0000-00006C050000}"/>
    <cellStyle name="Calculation 2 2 3 7 3 4" xfId="3443" xr:uid="{00000000-0005-0000-0000-00006D050000}"/>
    <cellStyle name="Calculation 2 2 3 7 3 5" xfId="3444" xr:uid="{00000000-0005-0000-0000-00006E050000}"/>
    <cellStyle name="Calculation 2 2 3 7 4" xfId="3445" xr:uid="{00000000-0005-0000-0000-00006F050000}"/>
    <cellStyle name="Calculation 2 2 3 7 4 2" xfId="3446" xr:uid="{00000000-0005-0000-0000-000070050000}"/>
    <cellStyle name="Calculation 2 2 3 7 4 3" xfId="3447" xr:uid="{00000000-0005-0000-0000-000071050000}"/>
    <cellStyle name="Calculation 2 2 3 7 4 4" xfId="3448" xr:uid="{00000000-0005-0000-0000-000072050000}"/>
    <cellStyle name="Calculation 2 2 3 7 4 5" xfId="3449" xr:uid="{00000000-0005-0000-0000-000073050000}"/>
    <cellStyle name="Calculation 2 2 3 7 5" xfId="3450" xr:uid="{00000000-0005-0000-0000-000074050000}"/>
    <cellStyle name="Calculation 2 2 3 7 5 2" xfId="3451" xr:uid="{00000000-0005-0000-0000-000075050000}"/>
    <cellStyle name="Calculation 2 2 3 7 6" xfId="3452" xr:uid="{00000000-0005-0000-0000-000076050000}"/>
    <cellStyle name="Calculation 2 2 3 7 6 2" xfId="3453" xr:uid="{00000000-0005-0000-0000-000077050000}"/>
    <cellStyle name="Calculation 2 2 3 7 7" xfId="3454" xr:uid="{00000000-0005-0000-0000-000078050000}"/>
    <cellStyle name="Calculation 2 2 3 7 8" xfId="3455" xr:uid="{00000000-0005-0000-0000-000079050000}"/>
    <cellStyle name="Calculation 2 2 3 8" xfId="3456" xr:uid="{00000000-0005-0000-0000-00007A050000}"/>
    <cellStyle name="Calculation 2 2 3 8 2" xfId="3457" xr:uid="{00000000-0005-0000-0000-00007B050000}"/>
    <cellStyle name="Calculation 2 2 3 8 2 2" xfId="3458" xr:uid="{00000000-0005-0000-0000-00007C050000}"/>
    <cellStyle name="Calculation 2 2 3 8 2 2 2" xfId="3459" xr:uid="{00000000-0005-0000-0000-00007D050000}"/>
    <cellStyle name="Calculation 2 2 3 8 2 2 3" xfId="3460" xr:uid="{00000000-0005-0000-0000-00007E050000}"/>
    <cellStyle name="Calculation 2 2 3 8 2 2 4" xfId="3461" xr:uid="{00000000-0005-0000-0000-00007F050000}"/>
    <cellStyle name="Calculation 2 2 3 8 2 2 5" xfId="3462" xr:uid="{00000000-0005-0000-0000-000080050000}"/>
    <cellStyle name="Calculation 2 2 3 8 2 3" xfId="3463" xr:uid="{00000000-0005-0000-0000-000081050000}"/>
    <cellStyle name="Calculation 2 2 3 8 2 3 2" xfId="3464" xr:uid="{00000000-0005-0000-0000-000082050000}"/>
    <cellStyle name="Calculation 2 2 3 8 2 3 3" xfId="3465" xr:uid="{00000000-0005-0000-0000-000083050000}"/>
    <cellStyle name="Calculation 2 2 3 8 2 3 4" xfId="3466" xr:uid="{00000000-0005-0000-0000-000084050000}"/>
    <cellStyle name="Calculation 2 2 3 8 2 3 5" xfId="3467" xr:uid="{00000000-0005-0000-0000-000085050000}"/>
    <cellStyle name="Calculation 2 2 3 8 2 4" xfId="3468" xr:uid="{00000000-0005-0000-0000-000086050000}"/>
    <cellStyle name="Calculation 2 2 3 8 2 4 2" xfId="3469" xr:uid="{00000000-0005-0000-0000-000087050000}"/>
    <cellStyle name="Calculation 2 2 3 8 2 5" xfId="3470" xr:uid="{00000000-0005-0000-0000-000088050000}"/>
    <cellStyle name="Calculation 2 2 3 8 2 5 2" xfId="3471" xr:uid="{00000000-0005-0000-0000-000089050000}"/>
    <cellStyle name="Calculation 2 2 3 8 2 6" xfId="3472" xr:uid="{00000000-0005-0000-0000-00008A050000}"/>
    <cellStyle name="Calculation 2 2 3 8 2 7" xfId="3473" xr:uid="{00000000-0005-0000-0000-00008B050000}"/>
    <cellStyle name="Calculation 2 2 3 8 3" xfId="3474" xr:uid="{00000000-0005-0000-0000-00008C050000}"/>
    <cellStyle name="Calculation 2 2 3 8 3 2" xfId="3475" xr:uid="{00000000-0005-0000-0000-00008D050000}"/>
    <cellStyle name="Calculation 2 2 3 8 3 3" xfId="3476" xr:uid="{00000000-0005-0000-0000-00008E050000}"/>
    <cellStyle name="Calculation 2 2 3 8 3 4" xfId="3477" xr:uid="{00000000-0005-0000-0000-00008F050000}"/>
    <cellStyle name="Calculation 2 2 3 8 3 5" xfId="3478" xr:uid="{00000000-0005-0000-0000-000090050000}"/>
    <cellStyle name="Calculation 2 2 3 8 4" xfId="3479" xr:uid="{00000000-0005-0000-0000-000091050000}"/>
    <cellStyle name="Calculation 2 2 3 8 4 2" xfId="3480" xr:uid="{00000000-0005-0000-0000-000092050000}"/>
    <cellStyle name="Calculation 2 2 3 8 4 3" xfId="3481" xr:uid="{00000000-0005-0000-0000-000093050000}"/>
    <cellStyle name="Calculation 2 2 3 8 4 4" xfId="3482" xr:uid="{00000000-0005-0000-0000-000094050000}"/>
    <cellStyle name="Calculation 2 2 3 8 4 5" xfId="3483" xr:uid="{00000000-0005-0000-0000-000095050000}"/>
    <cellStyle name="Calculation 2 2 3 8 5" xfId="3484" xr:uid="{00000000-0005-0000-0000-000096050000}"/>
    <cellStyle name="Calculation 2 2 3 8 5 2" xfId="3485" xr:uid="{00000000-0005-0000-0000-000097050000}"/>
    <cellStyle name="Calculation 2 2 3 8 6" xfId="3486" xr:uid="{00000000-0005-0000-0000-000098050000}"/>
    <cellStyle name="Calculation 2 2 3 8 6 2" xfId="3487" xr:uid="{00000000-0005-0000-0000-000099050000}"/>
    <cellStyle name="Calculation 2 2 3 8 7" xfId="3488" xr:uid="{00000000-0005-0000-0000-00009A050000}"/>
    <cellStyle name="Calculation 2 2 3 8 8" xfId="3489" xr:uid="{00000000-0005-0000-0000-00009B050000}"/>
    <cellStyle name="Calculation 2 2 3 9" xfId="3490" xr:uid="{00000000-0005-0000-0000-00009C050000}"/>
    <cellStyle name="Calculation 2 2 3 9 2" xfId="3491" xr:uid="{00000000-0005-0000-0000-00009D050000}"/>
    <cellStyle name="Calculation 2 2 3 9 2 2" xfId="3492" xr:uid="{00000000-0005-0000-0000-00009E050000}"/>
    <cellStyle name="Calculation 2 2 3 9 2 2 2" xfId="3493" xr:uid="{00000000-0005-0000-0000-00009F050000}"/>
    <cellStyle name="Calculation 2 2 3 9 2 2 3" xfId="3494" xr:uid="{00000000-0005-0000-0000-0000A0050000}"/>
    <cellStyle name="Calculation 2 2 3 9 2 2 4" xfId="3495" xr:uid="{00000000-0005-0000-0000-0000A1050000}"/>
    <cellStyle name="Calculation 2 2 3 9 2 2 5" xfId="3496" xr:uid="{00000000-0005-0000-0000-0000A2050000}"/>
    <cellStyle name="Calculation 2 2 3 9 2 3" xfId="3497" xr:uid="{00000000-0005-0000-0000-0000A3050000}"/>
    <cellStyle name="Calculation 2 2 3 9 2 3 2" xfId="3498" xr:uid="{00000000-0005-0000-0000-0000A4050000}"/>
    <cellStyle name="Calculation 2 2 3 9 2 3 3" xfId="3499" xr:uid="{00000000-0005-0000-0000-0000A5050000}"/>
    <cellStyle name="Calculation 2 2 3 9 2 3 4" xfId="3500" xr:uid="{00000000-0005-0000-0000-0000A6050000}"/>
    <cellStyle name="Calculation 2 2 3 9 2 3 5" xfId="3501" xr:uid="{00000000-0005-0000-0000-0000A7050000}"/>
    <cellStyle name="Calculation 2 2 3 9 2 4" xfId="3502" xr:uid="{00000000-0005-0000-0000-0000A8050000}"/>
    <cellStyle name="Calculation 2 2 3 9 2 4 2" xfId="3503" xr:uid="{00000000-0005-0000-0000-0000A9050000}"/>
    <cellStyle name="Calculation 2 2 3 9 2 5" xfId="3504" xr:uid="{00000000-0005-0000-0000-0000AA050000}"/>
    <cellStyle name="Calculation 2 2 3 9 2 5 2" xfId="3505" xr:uid="{00000000-0005-0000-0000-0000AB050000}"/>
    <cellStyle name="Calculation 2 2 3 9 2 6" xfId="3506" xr:uid="{00000000-0005-0000-0000-0000AC050000}"/>
    <cellStyle name="Calculation 2 2 3 9 2 7" xfId="3507" xr:uid="{00000000-0005-0000-0000-0000AD050000}"/>
    <cellStyle name="Calculation 2 2 3 9 3" xfId="3508" xr:uid="{00000000-0005-0000-0000-0000AE050000}"/>
    <cellStyle name="Calculation 2 2 3 9 3 2" xfId="3509" xr:uid="{00000000-0005-0000-0000-0000AF050000}"/>
    <cellStyle name="Calculation 2 2 3 9 3 3" xfId="3510" xr:uid="{00000000-0005-0000-0000-0000B0050000}"/>
    <cellStyle name="Calculation 2 2 3 9 3 4" xfId="3511" xr:uid="{00000000-0005-0000-0000-0000B1050000}"/>
    <cellStyle name="Calculation 2 2 3 9 3 5" xfId="3512" xr:uid="{00000000-0005-0000-0000-0000B2050000}"/>
    <cellStyle name="Calculation 2 2 3 9 4" xfId="3513" xr:uid="{00000000-0005-0000-0000-0000B3050000}"/>
    <cellStyle name="Calculation 2 2 3 9 4 2" xfId="3514" xr:uid="{00000000-0005-0000-0000-0000B4050000}"/>
    <cellStyle name="Calculation 2 2 3 9 4 3" xfId="3515" xr:uid="{00000000-0005-0000-0000-0000B5050000}"/>
    <cellStyle name="Calculation 2 2 3 9 4 4" xfId="3516" xr:uid="{00000000-0005-0000-0000-0000B6050000}"/>
    <cellStyle name="Calculation 2 2 3 9 4 5" xfId="3517" xr:uid="{00000000-0005-0000-0000-0000B7050000}"/>
    <cellStyle name="Calculation 2 2 3 9 5" xfId="3518" xr:uid="{00000000-0005-0000-0000-0000B8050000}"/>
    <cellStyle name="Calculation 2 2 3 9 5 2" xfId="3519" xr:uid="{00000000-0005-0000-0000-0000B9050000}"/>
    <cellStyle name="Calculation 2 2 3 9 6" xfId="3520" xr:uid="{00000000-0005-0000-0000-0000BA050000}"/>
    <cellStyle name="Calculation 2 2 3 9 6 2" xfId="3521" xr:uid="{00000000-0005-0000-0000-0000BB050000}"/>
    <cellStyle name="Calculation 2 2 3 9 7" xfId="3522" xr:uid="{00000000-0005-0000-0000-0000BC050000}"/>
    <cellStyle name="Calculation 2 2 3 9 8" xfId="3523" xr:uid="{00000000-0005-0000-0000-0000BD050000}"/>
    <cellStyle name="Calculation 2 2 4" xfId="228" xr:uid="{00000000-0005-0000-0000-0000BE050000}"/>
    <cellStyle name="Calculation 2 2 4 2" xfId="229" xr:uid="{00000000-0005-0000-0000-0000BF050000}"/>
    <cellStyle name="Calculation 2 2 5" xfId="230" xr:uid="{00000000-0005-0000-0000-0000C0050000}"/>
    <cellStyle name="Calculation 2 2 5 2" xfId="231" xr:uid="{00000000-0005-0000-0000-0000C1050000}"/>
    <cellStyle name="Calculation 2 2 6" xfId="232" xr:uid="{00000000-0005-0000-0000-0000C2050000}"/>
    <cellStyle name="Calculation 2 2 7" xfId="3524" xr:uid="{00000000-0005-0000-0000-0000C3050000}"/>
    <cellStyle name="Calculation 2 2 7 2" xfId="3525" xr:uid="{00000000-0005-0000-0000-0000C4050000}"/>
    <cellStyle name="Calculation 2 2_T-straight with PEDs adjustor" xfId="3526" xr:uid="{00000000-0005-0000-0000-0000C5050000}"/>
    <cellStyle name="Calculation 2 3" xfId="233" xr:uid="{00000000-0005-0000-0000-0000C6050000}"/>
    <cellStyle name="Calculation 2 3 2" xfId="234" xr:uid="{00000000-0005-0000-0000-0000C7050000}"/>
    <cellStyle name="Calculation 2 3 2 10" xfId="3527" xr:uid="{00000000-0005-0000-0000-0000C8050000}"/>
    <cellStyle name="Calculation 2 3 2 10 2" xfId="3528" xr:uid="{00000000-0005-0000-0000-0000C9050000}"/>
    <cellStyle name="Calculation 2 3 2 10 2 2" xfId="3529" xr:uid="{00000000-0005-0000-0000-0000CA050000}"/>
    <cellStyle name="Calculation 2 3 2 10 2 2 2" xfId="3530" xr:uid="{00000000-0005-0000-0000-0000CB050000}"/>
    <cellStyle name="Calculation 2 3 2 10 2 2 3" xfId="3531" xr:uid="{00000000-0005-0000-0000-0000CC050000}"/>
    <cellStyle name="Calculation 2 3 2 10 2 2 4" xfId="3532" xr:uid="{00000000-0005-0000-0000-0000CD050000}"/>
    <cellStyle name="Calculation 2 3 2 10 2 2 5" xfId="3533" xr:uid="{00000000-0005-0000-0000-0000CE050000}"/>
    <cellStyle name="Calculation 2 3 2 10 2 3" xfId="3534" xr:uid="{00000000-0005-0000-0000-0000CF050000}"/>
    <cellStyle name="Calculation 2 3 2 10 2 3 2" xfId="3535" xr:uid="{00000000-0005-0000-0000-0000D0050000}"/>
    <cellStyle name="Calculation 2 3 2 10 2 3 3" xfId="3536" xr:uid="{00000000-0005-0000-0000-0000D1050000}"/>
    <cellStyle name="Calculation 2 3 2 10 2 3 4" xfId="3537" xr:uid="{00000000-0005-0000-0000-0000D2050000}"/>
    <cellStyle name="Calculation 2 3 2 10 2 3 5" xfId="3538" xr:uid="{00000000-0005-0000-0000-0000D3050000}"/>
    <cellStyle name="Calculation 2 3 2 10 2 4" xfId="3539" xr:uid="{00000000-0005-0000-0000-0000D4050000}"/>
    <cellStyle name="Calculation 2 3 2 10 2 4 2" xfId="3540" xr:uid="{00000000-0005-0000-0000-0000D5050000}"/>
    <cellStyle name="Calculation 2 3 2 10 2 5" xfId="3541" xr:uid="{00000000-0005-0000-0000-0000D6050000}"/>
    <cellStyle name="Calculation 2 3 2 10 2 5 2" xfId="3542" xr:uid="{00000000-0005-0000-0000-0000D7050000}"/>
    <cellStyle name="Calculation 2 3 2 10 2 6" xfId="3543" xr:uid="{00000000-0005-0000-0000-0000D8050000}"/>
    <cellStyle name="Calculation 2 3 2 10 2 7" xfId="3544" xr:uid="{00000000-0005-0000-0000-0000D9050000}"/>
    <cellStyle name="Calculation 2 3 2 10 3" xfId="3545" xr:uid="{00000000-0005-0000-0000-0000DA050000}"/>
    <cellStyle name="Calculation 2 3 2 10 3 2" xfId="3546" xr:uid="{00000000-0005-0000-0000-0000DB050000}"/>
    <cellStyle name="Calculation 2 3 2 10 3 3" xfId="3547" xr:uid="{00000000-0005-0000-0000-0000DC050000}"/>
    <cellStyle name="Calculation 2 3 2 10 3 4" xfId="3548" xr:uid="{00000000-0005-0000-0000-0000DD050000}"/>
    <cellStyle name="Calculation 2 3 2 10 3 5" xfId="3549" xr:uid="{00000000-0005-0000-0000-0000DE050000}"/>
    <cellStyle name="Calculation 2 3 2 10 4" xfId="3550" xr:uid="{00000000-0005-0000-0000-0000DF050000}"/>
    <cellStyle name="Calculation 2 3 2 10 4 2" xfId="3551" xr:uid="{00000000-0005-0000-0000-0000E0050000}"/>
    <cellStyle name="Calculation 2 3 2 10 4 3" xfId="3552" xr:uid="{00000000-0005-0000-0000-0000E1050000}"/>
    <cellStyle name="Calculation 2 3 2 10 4 4" xfId="3553" xr:uid="{00000000-0005-0000-0000-0000E2050000}"/>
    <cellStyle name="Calculation 2 3 2 10 4 5" xfId="3554" xr:uid="{00000000-0005-0000-0000-0000E3050000}"/>
    <cellStyle name="Calculation 2 3 2 10 5" xfId="3555" xr:uid="{00000000-0005-0000-0000-0000E4050000}"/>
    <cellStyle name="Calculation 2 3 2 10 5 2" xfId="3556" xr:uid="{00000000-0005-0000-0000-0000E5050000}"/>
    <cellStyle name="Calculation 2 3 2 10 6" xfId="3557" xr:uid="{00000000-0005-0000-0000-0000E6050000}"/>
    <cellStyle name="Calculation 2 3 2 10 6 2" xfId="3558" xr:uid="{00000000-0005-0000-0000-0000E7050000}"/>
    <cellStyle name="Calculation 2 3 2 10 7" xfId="3559" xr:uid="{00000000-0005-0000-0000-0000E8050000}"/>
    <cellStyle name="Calculation 2 3 2 10 8" xfId="3560" xr:uid="{00000000-0005-0000-0000-0000E9050000}"/>
    <cellStyle name="Calculation 2 3 2 11" xfId="3561" xr:uid="{00000000-0005-0000-0000-0000EA050000}"/>
    <cellStyle name="Calculation 2 3 2 11 2" xfId="3562" xr:uid="{00000000-0005-0000-0000-0000EB050000}"/>
    <cellStyle name="Calculation 2 3 2 11 2 2" xfId="3563" xr:uid="{00000000-0005-0000-0000-0000EC050000}"/>
    <cellStyle name="Calculation 2 3 2 11 2 2 2" xfId="3564" xr:uid="{00000000-0005-0000-0000-0000ED050000}"/>
    <cellStyle name="Calculation 2 3 2 11 2 2 3" xfId="3565" xr:uid="{00000000-0005-0000-0000-0000EE050000}"/>
    <cellStyle name="Calculation 2 3 2 11 2 2 4" xfId="3566" xr:uid="{00000000-0005-0000-0000-0000EF050000}"/>
    <cellStyle name="Calculation 2 3 2 11 2 2 5" xfId="3567" xr:uid="{00000000-0005-0000-0000-0000F0050000}"/>
    <cellStyle name="Calculation 2 3 2 11 2 3" xfId="3568" xr:uid="{00000000-0005-0000-0000-0000F1050000}"/>
    <cellStyle name="Calculation 2 3 2 11 2 3 2" xfId="3569" xr:uid="{00000000-0005-0000-0000-0000F2050000}"/>
    <cellStyle name="Calculation 2 3 2 11 2 3 3" xfId="3570" xr:uid="{00000000-0005-0000-0000-0000F3050000}"/>
    <cellStyle name="Calculation 2 3 2 11 2 3 4" xfId="3571" xr:uid="{00000000-0005-0000-0000-0000F4050000}"/>
    <cellStyle name="Calculation 2 3 2 11 2 3 5" xfId="3572" xr:uid="{00000000-0005-0000-0000-0000F5050000}"/>
    <cellStyle name="Calculation 2 3 2 11 2 4" xfId="3573" xr:uid="{00000000-0005-0000-0000-0000F6050000}"/>
    <cellStyle name="Calculation 2 3 2 11 2 4 2" xfId="3574" xr:uid="{00000000-0005-0000-0000-0000F7050000}"/>
    <cellStyle name="Calculation 2 3 2 11 2 5" xfId="3575" xr:uid="{00000000-0005-0000-0000-0000F8050000}"/>
    <cellStyle name="Calculation 2 3 2 11 2 5 2" xfId="3576" xr:uid="{00000000-0005-0000-0000-0000F9050000}"/>
    <cellStyle name="Calculation 2 3 2 11 2 6" xfId="3577" xr:uid="{00000000-0005-0000-0000-0000FA050000}"/>
    <cellStyle name="Calculation 2 3 2 11 2 7" xfId="3578" xr:uid="{00000000-0005-0000-0000-0000FB050000}"/>
    <cellStyle name="Calculation 2 3 2 11 3" xfId="3579" xr:uid="{00000000-0005-0000-0000-0000FC050000}"/>
    <cellStyle name="Calculation 2 3 2 11 3 2" xfId="3580" xr:uid="{00000000-0005-0000-0000-0000FD050000}"/>
    <cellStyle name="Calculation 2 3 2 11 3 3" xfId="3581" xr:uid="{00000000-0005-0000-0000-0000FE050000}"/>
    <cellStyle name="Calculation 2 3 2 11 3 4" xfId="3582" xr:uid="{00000000-0005-0000-0000-0000FF050000}"/>
    <cellStyle name="Calculation 2 3 2 11 3 5" xfId="3583" xr:uid="{00000000-0005-0000-0000-000000060000}"/>
    <cellStyle name="Calculation 2 3 2 11 4" xfId="3584" xr:uid="{00000000-0005-0000-0000-000001060000}"/>
    <cellStyle name="Calculation 2 3 2 11 4 2" xfId="3585" xr:uid="{00000000-0005-0000-0000-000002060000}"/>
    <cellStyle name="Calculation 2 3 2 11 4 3" xfId="3586" xr:uid="{00000000-0005-0000-0000-000003060000}"/>
    <cellStyle name="Calculation 2 3 2 11 4 4" xfId="3587" xr:uid="{00000000-0005-0000-0000-000004060000}"/>
    <cellStyle name="Calculation 2 3 2 11 4 5" xfId="3588" xr:uid="{00000000-0005-0000-0000-000005060000}"/>
    <cellStyle name="Calculation 2 3 2 11 5" xfId="3589" xr:uid="{00000000-0005-0000-0000-000006060000}"/>
    <cellStyle name="Calculation 2 3 2 11 5 2" xfId="3590" xr:uid="{00000000-0005-0000-0000-000007060000}"/>
    <cellStyle name="Calculation 2 3 2 11 6" xfId="3591" xr:uid="{00000000-0005-0000-0000-000008060000}"/>
    <cellStyle name="Calculation 2 3 2 11 6 2" xfId="3592" xr:uid="{00000000-0005-0000-0000-000009060000}"/>
    <cellStyle name="Calculation 2 3 2 11 7" xfId="3593" xr:uid="{00000000-0005-0000-0000-00000A060000}"/>
    <cellStyle name="Calculation 2 3 2 11 8" xfId="3594" xr:uid="{00000000-0005-0000-0000-00000B060000}"/>
    <cellStyle name="Calculation 2 3 2 12" xfId="3595" xr:uid="{00000000-0005-0000-0000-00000C060000}"/>
    <cellStyle name="Calculation 2 3 2 12 2" xfId="3596" xr:uid="{00000000-0005-0000-0000-00000D060000}"/>
    <cellStyle name="Calculation 2 3 2 12 2 2" xfId="3597" xr:uid="{00000000-0005-0000-0000-00000E060000}"/>
    <cellStyle name="Calculation 2 3 2 12 2 2 2" xfId="3598" xr:uid="{00000000-0005-0000-0000-00000F060000}"/>
    <cellStyle name="Calculation 2 3 2 12 2 2 3" xfId="3599" xr:uid="{00000000-0005-0000-0000-000010060000}"/>
    <cellStyle name="Calculation 2 3 2 12 2 2 4" xfId="3600" xr:uid="{00000000-0005-0000-0000-000011060000}"/>
    <cellStyle name="Calculation 2 3 2 12 2 2 5" xfId="3601" xr:uid="{00000000-0005-0000-0000-000012060000}"/>
    <cellStyle name="Calculation 2 3 2 12 2 3" xfId="3602" xr:uid="{00000000-0005-0000-0000-000013060000}"/>
    <cellStyle name="Calculation 2 3 2 12 2 3 2" xfId="3603" xr:uid="{00000000-0005-0000-0000-000014060000}"/>
    <cellStyle name="Calculation 2 3 2 12 2 3 3" xfId="3604" xr:uid="{00000000-0005-0000-0000-000015060000}"/>
    <cellStyle name="Calculation 2 3 2 12 2 3 4" xfId="3605" xr:uid="{00000000-0005-0000-0000-000016060000}"/>
    <cellStyle name="Calculation 2 3 2 12 2 3 5" xfId="3606" xr:uid="{00000000-0005-0000-0000-000017060000}"/>
    <cellStyle name="Calculation 2 3 2 12 2 4" xfId="3607" xr:uid="{00000000-0005-0000-0000-000018060000}"/>
    <cellStyle name="Calculation 2 3 2 12 2 4 2" xfId="3608" xr:uid="{00000000-0005-0000-0000-000019060000}"/>
    <cellStyle name="Calculation 2 3 2 12 2 5" xfId="3609" xr:uid="{00000000-0005-0000-0000-00001A060000}"/>
    <cellStyle name="Calculation 2 3 2 12 2 5 2" xfId="3610" xr:uid="{00000000-0005-0000-0000-00001B060000}"/>
    <cellStyle name="Calculation 2 3 2 12 2 6" xfId="3611" xr:uid="{00000000-0005-0000-0000-00001C060000}"/>
    <cellStyle name="Calculation 2 3 2 12 2 7" xfId="3612" xr:uid="{00000000-0005-0000-0000-00001D060000}"/>
    <cellStyle name="Calculation 2 3 2 12 3" xfId="3613" xr:uid="{00000000-0005-0000-0000-00001E060000}"/>
    <cellStyle name="Calculation 2 3 2 12 3 2" xfId="3614" xr:uid="{00000000-0005-0000-0000-00001F060000}"/>
    <cellStyle name="Calculation 2 3 2 12 3 3" xfId="3615" xr:uid="{00000000-0005-0000-0000-000020060000}"/>
    <cellStyle name="Calculation 2 3 2 12 3 4" xfId="3616" xr:uid="{00000000-0005-0000-0000-000021060000}"/>
    <cellStyle name="Calculation 2 3 2 12 3 5" xfId="3617" xr:uid="{00000000-0005-0000-0000-000022060000}"/>
    <cellStyle name="Calculation 2 3 2 12 4" xfId="3618" xr:uid="{00000000-0005-0000-0000-000023060000}"/>
    <cellStyle name="Calculation 2 3 2 12 4 2" xfId="3619" xr:uid="{00000000-0005-0000-0000-000024060000}"/>
    <cellStyle name="Calculation 2 3 2 12 4 3" xfId="3620" xr:uid="{00000000-0005-0000-0000-000025060000}"/>
    <cellStyle name="Calculation 2 3 2 12 4 4" xfId="3621" xr:uid="{00000000-0005-0000-0000-000026060000}"/>
    <cellStyle name="Calculation 2 3 2 12 4 5" xfId="3622" xr:uid="{00000000-0005-0000-0000-000027060000}"/>
    <cellStyle name="Calculation 2 3 2 12 5" xfId="3623" xr:uid="{00000000-0005-0000-0000-000028060000}"/>
    <cellStyle name="Calculation 2 3 2 12 5 2" xfId="3624" xr:uid="{00000000-0005-0000-0000-000029060000}"/>
    <cellStyle name="Calculation 2 3 2 12 6" xfId="3625" xr:uid="{00000000-0005-0000-0000-00002A060000}"/>
    <cellStyle name="Calculation 2 3 2 12 6 2" xfId="3626" xr:uid="{00000000-0005-0000-0000-00002B060000}"/>
    <cellStyle name="Calculation 2 3 2 12 7" xfId="3627" xr:uid="{00000000-0005-0000-0000-00002C060000}"/>
    <cellStyle name="Calculation 2 3 2 12 8" xfId="3628" xr:uid="{00000000-0005-0000-0000-00002D060000}"/>
    <cellStyle name="Calculation 2 3 2 13" xfId="3629" xr:uid="{00000000-0005-0000-0000-00002E060000}"/>
    <cellStyle name="Calculation 2 3 2 13 2" xfId="3630" xr:uid="{00000000-0005-0000-0000-00002F060000}"/>
    <cellStyle name="Calculation 2 3 2 13 2 2" xfId="3631" xr:uid="{00000000-0005-0000-0000-000030060000}"/>
    <cellStyle name="Calculation 2 3 2 13 2 2 2" xfId="3632" xr:uid="{00000000-0005-0000-0000-000031060000}"/>
    <cellStyle name="Calculation 2 3 2 13 2 2 3" xfId="3633" xr:uid="{00000000-0005-0000-0000-000032060000}"/>
    <cellStyle name="Calculation 2 3 2 13 2 2 4" xfId="3634" xr:uid="{00000000-0005-0000-0000-000033060000}"/>
    <cellStyle name="Calculation 2 3 2 13 2 2 5" xfId="3635" xr:uid="{00000000-0005-0000-0000-000034060000}"/>
    <cellStyle name="Calculation 2 3 2 13 2 3" xfId="3636" xr:uid="{00000000-0005-0000-0000-000035060000}"/>
    <cellStyle name="Calculation 2 3 2 13 2 3 2" xfId="3637" xr:uid="{00000000-0005-0000-0000-000036060000}"/>
    <cellStyle name="Calculation 2 3 2 13 2 3 3" xfId="3638" xr:uid="{00000000-0005-0000-0000-000037060000}"/>
    <cellStyle name="Calculation 2 3 2 13 2 3 4" xfId="3639" xr:uid="{00000000-0005-0000-0000-000038060000}"/>
    <cellStyle name="Calculation 2 3 2 13 2 3 5" xfId="3640" xr:uid="{00000000-0005-0000-0000-000039060000}"/>
    <cellStyle name="Calculation 2 3 2 13 2 4" xfId="3641" xr:uid="{00000000-0005-0000-0000-00003A060000}"/>
    <cellStyle name="Calculation 2 3 2 13 2 4 2" xfId="3642" xr:uid="{00000000-0005-0000-0000-00003B060000}"/>
    <cellStyle name="Calculation 2 3 2 13 2 5" xfId="3643" xr:uid="{00000000-0005-0000-0000-00003C060000}"/>
    <cellStyle name="Calculation 2 3 2 13 2 5 2" xfId="3644" xr:uid="{00000000-0005-0000-0000-00003D060000}"/>
    <cellStyle name="Calculation 2 3 2 13 2 6" xfId="3645" xr:uid="{00000000-0005-0000-0000-00003E060000}"/>
    <cellStyle name="Calculation 2 3 2 13 2 7" xfId="3646" xr:uid="{00000000-0005-0000-0000-00003F060000}"/>
    <cellStyle name="Calculation 2 3 2 13 3" xfId="3647" xr:uid="{00000000-0005-0000-0000-000040060000}"/>
    <cellStyle name="Calculation 2 3 2 13 3 2" xfId="3648" xr:uid="{00000000-0005-0000-0000-000041060000}"/>
    <cellStyle name="Calculation 2 3 2 13 3 3" xfId="3649" xr:uid="{00000000-0005-0000-0000-000042060000}"/>
    <cellStyle name="Calculation 2 3 2 13 3 4" xfId="3650" xr:uid="{00000000-0005-0000-0000-000043060000}"/>
    <cellStyle name="Calculation 2 3 2 13 3 5" xfId="3651" xr:uid="{00000000-0005-0000-0000-000044060000}"/>
    <cellStyle name="Calculation 2 3 2 13 4" xfId="3652" xr:uid="{00000000-0005-0000-0000-000045060000}"/>
    <cellStyle name="Calculation 2 3 2 13 4 2" xfId="3653" xr:uid="{00000000-0005-0000-0000-000046060000}"/>
    <cellStyle name="Calculation 2 3 2 13 4 3" xfId="3654" xr:uid="{00000000-0005-0000-0000-000047060000}"/>
    <cellStyle name="Calculation 2 3 2 13 4 4" xfId="3655" xr:uid="{00000000-0005-0000-0000-000048060000}"/>
    <cellStyle name="Calculation 2 3 2 13 4 5" xfId="3656" xr:uid="{00000000-0005-0000-0000-000049060000}"/>
    <cellStyle name="Calculation 2 3 2 13 5" xfId="3657" xr:uid="{00000000-0005-0000-0000-00004A060000}"/>
    <cellStyle name="Calculation 2 3 2 13 5 2" xfId="3658" xr:uid="{00000000-0005-0000-0000-00004B060000}"/>
    <cellStyle name="Calculation 2 3 2 13 6" xfId="3659" xr:uid="{00000000-0005-0000-0000-00004C060000}"/>
    <cellStyle name="Calculation 2 3 2 13 6 2" xfId="3660" xr:uid="{00000000-0005-0000-0000-00004D060000}"/>
    <cellStyle name="Calculation 2 3 2 13 7" xfId="3661" xr:uid="{00000000-0005-0000-0000-00004E060000}"/>
    <cellStyle name="Calculation 2 3 2 13 8" xfId="3662" xr:uid="{00000000-0005-0000-0000-00004F060000}"/>
    <cellStyle name="Calculation 2 3 2 14" xfId="3663" xr:uid="{00000000-0005-0000-0000-000050060000}"/>
    <cellStyle name="Calculation 2 3 2 14 2" xfId="3664" xr:uid="{00000000-0005-0000-0000-000051060000}"/>
    <cellStyle name="Calculation 2 3 2 14 2 2" xfId="3665" xr:uid="{00000000-0005-0000-0000-000052060000}"/>
    <cellStyle name="Calculation 2 3 2 14 2 2 2" xfId="3666" xr:uid="{00000000-0005-0000-0000-000053060000}"/>
    <cellStyle name="Calculation 2 3 2 14 2 2 3" xfId="3667" xr:uid="{00000000-0005-0000-0000-000054060000}"/>
    <cellStyle name="Calculation 2 3 2 14 2 2 4" xfId="3668" xr:uid="{00000000-0005-0000-0000-000055060000}"/>
    <cellStyle name="Calculation 2 3 2 14 2 2 5" xfId="3669" xr:uid="{00000000-0005-0000-0000-000056060000}"/>
    <cellStyle name="Calculation 2 3 2 14 2 3" xfId="3670" xr:uid="{00000000-0005-0000-0000-000057060000}"/>
    <cellStyle name="Calculation 2 3 2 14 2 3 2" xfId="3671" xr:uid="{00000000-0005-0000-0000-000058060000}"/>
    <cellStyle name="Calculation 2 3 2 14 2 3 3" xfId="3672" xr:uid="{00000000-0005-0000-0000-000059060000}"/>
    <cellStyle name="Calculation 2 3 2 14 2 3 4" xfId="3673" xr:uid="{00000000-0005-0000-0000-00005A060000}"/>
    <cellStyle name="Calculation 2 3 2 14 2 3 5" xfId="3674" xr:uid="{00000000-0005-0000-0000-00005B060000}"/>
    <cellStyle name="Calculation 2 3 2 14 2 4" xfId="3675" xr:uid="{00000000-0005-0000-0000-00005C060000}"/>
    <cellStyle name="Calculation 2 3 2 14 2 4 2" xfId="3676" xr:uid="{00000000-0005-0000-0000-00005D060000}"/>
    <cellStyle name="Calculation 2 3 2 14 2 5" xfId="3677" xr:uid="{00000000-0005-0000-0000-00005E060000}"/>
    <cellStyle name="Calculation 2 3 2 14 2 5 2" xfId="3678" xr:uid="{00000000-0005-0000-0000-00005F060000}"/>
    <cellStyle name="Calculation 2 3 2 14 2 6" xfId="3679" xr:uid="{00000000-0005-0000-0000-000060060000}"/>
    <cellStyle name="Calculation 2 3 2 14 2 7" xfId="3680" xr:uid="{00000000-0005-0000-0000-000061060000}"/>
    <cellStyle name="Calculation 2 3 2 14 3" xfId="3681" xr:uid="{00000000-0005-0000-0000-000062060000}"/>
    <cellStyle name="Calculation 2 3 2 14 3 2" xfId="3682" xr:uid="{00000000-0005-0000-0000-000063060000}"/>
    <cellStyle name="Calculation 2 3 2 14 3 3" xfId="3683" xr:uid="{00000000-0005-0000-0000-000064060000}"/>
    <cellStyle name="Calculation 2 3 2 14 3 4" xfId="3684" xr:uid="{00000000-0005-0000-0000-000065060000}"/>
    <cellStyle name="Calculation 2 3 2 14 3 5" xfId="3685" xr:uid="{00000000-0005-0000-0000-000066060000}"/>
    <cellStyle name="Calculation 2 3 2 14 4" xfId="3686" xr:uid="{00000000-0005-0000-0000-000067060000}"/>
    <cellStyle name="Calculation 2 3 2 14 4 2" xfId="3687" xr:uid="{00000000-0005-0000-0000-000068060000}"/>
    <cellStyle name="Calculation 2 3 2 14 4 3" xfId="3688" xr:uid="{00000000-0005-0000-0000-000069060000}"/>
    <cellStyle name="Calculation 2 3 2 14 4 4" xfId="3689" xr:uid="{00000000-0005-0000-0000-00006A060000}"/>
    <cellStyle name="Calculation 2 3 2 14 4 5" xfId="3690" xr:uid="{00000000-0005-0000-0000-00006B060000}"/>
    <cellStyle name="Calculation 2 3 2 14 5" xfId="3691" xr:uid="{00000000-0005-0000-0000-00006C060000}"/>
    <cellStyle name="Calculation 2 3 2 14 5 2" xfId="3692" xr:uid="{00000000-0005-0000-0000-00006D060000}"/>
    <cellStyle name="Calculation 2 3 2 14 6" xfId="3693" xr:uid="{00000000-0005-0000-0000-00006E060000}"/>
    <cellStyle name="Calculation 2 3 2 14 6 2" xfId="3694" xr:uid="{00000000-0005-0000-0000-00006F060000}"/>
    <cellStyle name="Calculation 2 3 2 14 7" xfId="3695" xr:uid="{00000000-0005-0000-0000-000070060000}"/>
    <cellStyle name="Calculation 2 3 2 14 8" xfId="3696" xr:uid="{00000000-0005-0000-0000-000071060000}"/>
    <cellStyle name="Calculation 2 3 2 15" xfId="3697" xr:uid="{00000000-0005-0000-0000-000072060000}"/>
    <cellStyle name="Calculation 2 3 2 15 2" xfId="3698" xr:uid="{00000000-0005-0000-0000-000073060000}"/>
    <cellStyle name="Calculation 2 3 2 15 2 2" xfId="3699" xr:uid="{00000000-0005-0000-0000-000074060000}"/>
    <cellStyle name="Calculation 2 3 2 15 2 3" xfId="3700" xr:uid="{00000000-0005-0000-0000-000075060000}"/>
    <cellStyle name="Calculation 2 3 2 15 2 4" xfId="3701" xr:uid="{00000000-0005-0000-0000-000076060000}"/>
    <cellStyle name="Calculation 2 3 2 15 2 5" xfId="3702" xr:uid="{00000000-0005-0000-0000-000077060000}"/>
    <cellStyle name="Calculation 2 3 2 15 3" xfId="3703" xr:uid="{00000000-0005-0000-0000-000078060000}"/>
    <cellStyle name="Calculation 2 3 2 15 3 2" xfId="3704" xr:uid="{00000000-0005-0000-0000-000079060000}"/>
    <cellStyle name="Calculation 2 3 2 15 3 3" xfId="3705" xr:uid="{00000000-0005-0000-0000-00007A060000}"/>
    <cellStyle name="Calculation 2 3 2 15 3 4" xfId="3706" xr:uid="{00000000-0005-0000-0000-00007B060000}"/>
    <cellStyle name="Calculation 2 3 2 15 3 5" xfId="3707" xr:uid="{00000000-0005-0000-0000-00007C060000}"/>
    <cellStyle name="Calculation 2 3 2 15 4" xfId="3708" xr:uid="{00000000-0005-0000-0000-00007D060000}"/>
    <cellStyle name="Calculation 2 3 2 15 4 2" xfId="3709" xr:uid="{00000000-0005-0000-0000-00007E060000}"/>
    <cellStyle name="Calculation 2 3 2 15 5" xfId="3710" xr:uid="{00000000-0005-0000-0000-00007F060000}"/>
    <cellStyle name="Calculation 2 3 2 15 5 2" xfId="3711" xr:uid="{00000000-0005-0000-0000-000080060000}"/>
    <cellStyle name="Calculation 2 3 2 15 6" xfId="3712" xr:uid="{00000000-0005-0000-0000-000081060000}"/>
    <cellStyle name="Calculation 2 3 2 15 7" xfId="3713" xr:uid="{00000000-0005-0000-0000-000082060000}"/>
    <cellStyle name="Calculation 2 3 2 16" xfId="3714" xr:uid="{00000000-0005-0000-0000-000083060000}"/>
    <cellStyle name="Calculation 2 3 2 16 2" xfId="3715" xr:uid="{00000000-0005-0000-0000-000084060000}"/>
    <cellStyle name="Calculation 2 3 2 16 3" xfId="3716" xr:uid="{00000000-0005-0000-0000-000085060000}"/>
    <cellStyle name="Calculation 2 3 2 16 4" xfId="3717" xr:uid="{00000000-0005-0000-0000-000086060000}"/>
    <cellStyle name="Calculation 2 3 2 16 5" xfId="3718" xr:uid="{00000000-0005-0000-0000-000087060000}"/>
    <cellStyle name="Calculation 2 3 2 17" xfId="3719" xr:uid="{00000000-0005-0000-0000-000088060000}"/>
    <cellStyle name="Calculation 2 3 2 17 2" xfId="3720" xr:uid="{00000000-0005-0000-0000-000089060000}"/>
    <cellStyle name="Calculation 2 3 2 17 3" xfId="3721" xr:uid="{00000000-0005-0000-0000-00008A060000}"/>
    <cellStyle name="Calculation 2 3 2 17 4" xfId="3722" xr:uid="{00000000-0005-0000-0000-00008B060000}"/>
    <cellStyle name="Calculation 2 3 2 17 5" xfId="3723" xr:uid="{00000000-0005-0000-0000-00008C060000}"/>
    <cellStyle name="Calculation 2 3 2 18" xfId="3724" xr:uid="{00000000-0005-0000-0000-00008D060000}"/>
    <cellStyle name="Calculation 2 3 2 18 2" xfId="3725" xr:uid="{00000000-0005-0000-0000-00008E060000}"/>
    <cellStyle name="Calculation 2 3 2 19" xfId="3726" xr:uid="{00000000-0005-0000-0000-00008F060000}"/>
    <cellStyle name="Calculation 2 3 2 19 2" xfId="3727" xr:uid="{00000000-0005-0000-0000-000090060000}"/>
    <cellStyle name="Calculation 2 3 2 2" xfId="235" xr:uid="{00000000-0005-0000-0000-000091060000}"/>
    <cellStyle name="Calculation 2 3 2 2 2" xfId="236" xr:uid="{00000000-0005-0000-0000-000092060000}"/>
    <cellStyle name="Calculation 2 3 2 2 2 2" xfId="3728" xr:uid="{00000000-0005-0000-0000-000093060000}"/>
    <cellStyle name="Calculation 2 3 2 2 2 2 2" xfId="3729" xr:uid="{00000000-0005-0000-0000-000094060000}"/>
    <cellStyle name="Calculation 2 3 2 2 2 2 3" xfId="3730" xr:uid="{00000000-0005-0000-0000-000095060000}"/>
    <cellStyle name="Calculation 2 3 2 2 2 2 4" xfId="3731" xr:uid="{00000000-0005-0000-0000-000096060000}"/>
    <cellStyle name="Calculation 2 3 2 2 2 2 5" xfId="3732" xr:uid="{00000000-0005-0000-0000-000097060000}"/>
    <cellStyle name="Calculation 2 3 2 2 2 3" xfId="3733" xr:uid="{00000000-0005-0000-0000-000098060000}"/>
    <cellStyle name="Calculation 2 3 2 2 2 3 2" xfId="3734" xr:uid="{00000000-0005-0000-0000-000099060000}"/>
    <cellStyle name="Calculation 2 3 2 2 2 3 3" xfId="3735" xr:uid="{00000000-0005-0000-0000-00009A060000}"/>
    <cellStyle name="Calculation 2 3 2 2 2 3 4" xfId="3736" xr:uid="{00000000-0005-0000-0000-00009B060000}"/>
    <cellStyle name="Calculation 2 3 2 2 2 3 5" xfId="3737" xr:uid="{00000000-0005-0000-0000-00009C060000}"/>
    <cellStyle name="Calculation 2 3 2 2 2 4" xfId="3738" xr:uid="{00000000-0005-0000-0000-00009D060000}"/>
    <cellStyle name="Calculation 2 3 2 2 2 4 2" xfId="3739" xr:uid="{00000000-0005-0000-0000-00009E060000}"/>
    <cellStyle name="Calculation 2 3 2 2 2 5" xfId="3740" xr:uid="{00000000-0005-0000-0000-00009F060000}"/>
    <cellStyle name="Calculation 2 3 2 2 2 5 2" xfId="3741" xr:uid="{00000000-0005-0000-0000-0000A0060000}"/>
    <cellStyle name="Calculation 2 3 2 2 2 6" xfId="3742" xr:uid="{00000000-0005-0000-0000-0000A1060000}"/>
    <cellStyle name="Calculation 2 3 2 2 2 7" xfId="3743" xr:uid="{00000000-0005-0000-0000-0000A2060000}"/>
    <cellStyle name="Calculation 2 3 2 2 3" xfId="3744" xr:uid="{00000000-0005-0000-0000-0000A3060000}"/>
    <cellStyle name="Calculation 2 3 2 2 3 2" xfId="3745" xr:uid="{00000000-0005-0000-0000-0000A4060000}"/>
    <cellStyle name="Calculation 2 3 2 2 3 3" xfId="3746" xr:uid="{00000000-0005-0000-0000-0000A5060000}"/>
    <cellStyle name="Calculation 2 3 2 2 3 4" xfId="3747" xr:uid="{00000000-0005-0000-0000-0000A6060000}"/>
    <cellStyle name="Calculation 2 3 2 2 3 5" xfId="3748" xr:uid="{00000000-0005-0000-0000-0000A7060000}"/>
    <cellStyle name="Calculation 2 3 2 2 4" xfId="3749" xr:uid="{00000000-0005-0000-0000-0000A8060000}"/>
    <cellStyle name="Calculation 2 3 2 2 4 2" xfId="3750" xr:uid="{00000000-0005-0000-0000-0000A9060000}"/>
    <cellStyle name="Calculation 2 3 2 2 4 3" xfId="3751" xr:uid="{00000000-0005-0000-0000-0000AA060000}"/>
    <cellStyle name="Calculation 2 3 2 2 4 4" xfId="3752" xr:uid="{00000000-0005-0000-0000-0000AB060000}"/>
    <cellStyle name="Calculation 2 3 2 2 4 5" xfId="3753" xr:uid="{00000000-0005-0000-0000-0000AC060000}"/>
    <cellStyle name="Calculation 2 3 2 2 5" xfId="3754" xr:uid="{00000000-0005-0000-0000-0000AD060000}"/>
    <cellStyle name="Calculation 2 3 2 2 5 2" xfId="3755" xr:uid="{00000000-0005-0000-0000-0000AE060000}"/>
    <cellStyle name="Calculation 2 3 2 2 6" xfId="3756" xr:uid="{00000000-0005-0000-0000-0000AF060000}"/>
    <cellStyle name="Calculation 2 3 2 2 6 2" xfId="3757" xr:uid="{00000000-0005-0000-0000-0000B0060000}"/>
    <cellStyle name="Calculation 2 3 2 2 7" xfId="3758" xr:uid="{00000000-0005-0000-0000-0000B1060000}"/>
    <cellStyle name="Calculation 2 3 2 2 8" xfId="3759" xr:uid="{00000000-0005-0000-0000-0000B2060000}"/>
    <cellStyle name="Calculation 2 3 2 20" xfId="3760" xr:uid="{00000000-0005-0000-0000-0000B3060000}"/>
    <cellStyle name="Calculation 2 3 2 21" xfId="3761" xr:uid="{00000000-0005-0000-0000-0000B4060000}"/>
    <cellStyle name="Calculation 2 3 2 3" xfId="237" xr:uid="{00000000-0005-0000-0000-0000B5060000}"/>
    <cellStyle name="Calculation 2 3 2 3 2" xfId="238" xr:uid="{00000000-0005-0000-0000-0000B6060000}"/>
    <cellStyle name="Calculation 2 3 2 3 2 2" xfId="3762" xr:uid="{00000000-0005-0000-0000-0000B7060000}"/>
    <cellStyle name="Calculation 2 3 2 3 2 2 2" xfId="3763" xr:uid="{00000000-0005-0000-0000-0000B8060000}"/>
    <cellStyle name="Calculation 2 3 2 3 2 2 3" xfId="3764" xr:uid="{00000000-0005-0000-0000-0000B9060000}"/>
    <cellStyle name="Calculation 2 3 2 3 2 2 4" xfId="3765" xr:uid="{00000000-0005-0000-0000-0000BA060000}"/>
    <cellStyle name="Calculation 2 3 2 3 2 2 5" xfId="3766" xr:uid="{00000000-0005-0000-0000-0000BB060000}"/>
    <cellStyle name="Calculation 2 3 2 3 2 3" xfId="3767" xr:uid="{00000000-0005-0000-0000-0000BC060000}"/>
    <cellStyle name="Calculation 2 3 2 3 2 3 2" xfId="3768" xr:uid="{00000000-0005-0000-0000-0000BD060000}"/>
    <cellStyle name="Calculation 2 3 2 3 2 3 3" xfId="3769" xr:uid="{00000000-0005-0000-0000-0000BE060000}"/>
    <cellStyle name="Calculation 2 3 2 3 2 3 4" xfId="3770" xr:uid="{00000000-0005-0000-0000-0000BF060000}"/>
    <cellStyle name="Calculation 2 3 2 3 2 3 5" xfId="3771" xr:uid="{00000000-0005-0000-0000-0000C0060000}"/>
    <cellStyle name="Calculation 2 3 2 3 2 4" xfId="3772" xr:uid="{00000000-0005-0000-0000-0000C1060000}"/>
    <cellStyle name="Calculation 2 3 2 3 2 4 2" xfId="3773" xr:uid="{00000000-0005-0000-0000-0000C2060000}"/>
    <cellStyle name="Calculation 2 3 2 3 2 5" xfId="3774" xr:uid="{00000000-0005-0000-0000-0000C3060000}"/>
    <cellStyle name="Calculation 2 3 2 3 2 5 2" xfId="3775" xr:uid="{00000000-0005-0000-0000-0000C4060000}"/>
    <cellStyle name="Calculation 2 3 2 3 2 6" xfId="3776" xr:uid="{00000000-0005-0000-0000-0000C5060000}"/>
    <cellStyle name="Calculation 2 3 2 3 2 7" xfId="3777" xr:uid="{00000000-0005-0000-0000-0000C6060000}"/>
    <cellStyle name="Calculation 2 3 2 3 3" xfId="3778" xr:uid="{00000000-0005-0000-0000-0000C7060000}"/>
    <cellStyle name="Calculation 2 3 2 3 3 2" xfId="3779" xr:uid="{00000000-0005-0000-0000-0000C8060000}"/>
    <cellStyle name="Calculation 2 3 2 3 3 3" xfId="3780" xr:uid="{00000000-0005-0000-0000-0000C9060000}"/>
    <cellStyle name="Calculation 2 3 2 3 3 4" xfId="3781" xr:uid="{00000000-0005-0000-0000-0000CA060000}"/>
    <cellStyle name="Calculation 2 3 2 3 3 5" xfId="3782" xr:uid="{00000000-0005-0000-0000-0000CB060000}"/>
    <cellStyle name="Calculation 2 3 2 3 4" xfId="3783" xr:uid="{00000000-0005-0000-0000-0000CC060000}"/>
    <cellStyle name="Calculation 2 3 2 3 4 2" xfId="3784" xr:uid="{00000000-0005-0000-0000-0000CD060000}"/>
    <cellStyle name="Calculation 2 3 2 3 4 3" xfId="3785" xr:uid="{00000000-0005-0000-0000-0000CE060000}"/>
    <cellStyle name="Calculation 2 3 2 3 4 4" xfId="3786" xr:uid="{00000000-0005-0000-0000-0000CF060000}"/>
    <cellStyle name="Calculation 2 3 2 3 4 5" xfId="3787" xr:uid="{00000000-0005-0000-0000-0000D0060000}"/>
    <cellStyle name="Calculation 2 3 2 3 5" xfId="3788" xr:uid="{00000000-0005-0000-0000-0000D1060000}"/>
    <cellStyle name="Calculation 2 3 2 3 5 2" xfId="3789" xr:uid="{00000000-0005-0000-0000-0000D2060000}"/>
    <cellStyle name="Calculation 2 3 2 3 6" xfId="3790" xr:uid="{00000000-0005-0000-0000-0000D3060000}"/>
    <cellStyle name="Calculation 2 3 2 3 6 2" xfId="3791" xr:uid="{00000000-0005-0000-0000-0000D4060000}"/>
    <cellStyle name="Calculation 2 3 2 3 7" xfId="3792" xr:uid="{00000000-0005-0000-0000-0000D5060000}"/>
    <cellStyle name="Calculation 2 3 2 3 8" xfId="3793" xr:uid="{00000000-0005-0000-0000-0000D6060000}"/>
    <cellStyle name="Calculation 2 3 2 4" xfId="239" xr:uid="{00000000-0005-0000-0000-0000D7060000}"/>
    <cellStyle name="Calculation 2 3 2 4 2" xfId="240" xr:uid="{00000000-0005-0000-0000-0000D8060000}"/>
    <cellStyle name="Calculation 2 3 2 4 2 2" xfId="3794" xr:uid="{00000000-0005-0000-0000-0000D9060000}"/>
    <cellStyle name="Calculation 2 3 2 4 2 2 2" xfId="3795" xr:uid="{00000000-0005-0000-0000-0000DA060000}"/>
    <cellStyle name="Calculation 2 3 2 4 2 2 3" xfId="3796" xr:uid="{00000000-0005-0000-0000-0000DB060000}"/>
    <cellStyle name="Calculation 2 3 2 4 2 2 4" xfId="3797" xr:uid="{00000000-0005-0000-0000-0000DC060000}"/>
    <cellStyle name="Calculation 2 3 2 4 2 2 5" xfId="3798" xr:uid="{00000000-0005-0000-0000-0000DD060000}"/>
    <cellStyle name="Calculation 2 3 2 4 2 3" xfId="3799" xr:uid="{00000000-0005-0000-0000-0000DE060000}"/>
    <cellStyle name="Calculation 2 3 2 4 2 3 2" xfId="3800" xr:uid="{00000000-0005-0000-0000-0000DF060000}"/>
    <cellStyle name="Calculation 2 3 2 4 2 3 3" xfId="3801" xr:uid="{00000000-0005-0000-0000-0000E0060000}"/>
    <cellStyle name="Calculation 2 3 2 4 2 3 4" xfId="3802" xr:uid="{00000000-0005-0000-0000-0000E1060000}"/>
    <cellStyle name="Calculation 2 3 2 4 2 3 5" xfId="3803" xr:uid="{00000000-0005-0000-0000-0000E2060000}"/>
    <cellStyle name="Calculation 2 3 2 4 2 4" xfId="3804" xr:uid="{00000000-0005-0000-0000-0000E3060000}"/>
    <cellStyle name="Calculation 2 3 2 4 2 4 2" xfId="3805" xr:uid="{00000000-0005-0000-0000-0000E4060000}"/>
    <cellStyle name="Calculation 2 3 2 4 2 5" xfId="3806" xr:uid="{00000000-0005-0000-0000-0000E5060000}"/>
    <cellStyle name="Calculation 2 3 2 4 2 5 2" xfId="3807" xr:uid="{00000000-0005-0000-0000-0000E6060000}"/>
    <cellStyle name="Calculation 2 3 2 4 2 6" xfId="3808" xr:uid="{00000000-0005-0000-0000-0000E7060000}"/>
    <cellStyle name="Calculation 2 3 2 4 2 7" xfId="3809" xr:uid="{00000000-0005-0000-0000-0000E8060000}"/>
    <cellStyle name="Calculation 2 3 2 4 3" xfId="3810" xr:uid="{00000000-0005-0000-0000-0000E9060000}"/>
    <cellStyle name="Calculation 2 3 2 4 3 2" xfId="3811" xr:uid="{00000000-0005-0000-0000-0000EA060000}"/>
    <cellStyle name="Calculation 2 3 2 4 3 3" xfId="3812" xr:uid="{00000000-0005-0000-0000-0000EB060000}"/>
    <cellStyle name="Calculation 2 3 2 4 3 4" xfId="3813" xr:uid="{00000000-0005-0000-0000-0000EC060000}"/>
    <cellStyle name="Calculation 2 3 2 4 3 5" xfId="3814" xr:uid="{00000000-0005-0000-0000-0000ED060000}"/>
    <cellStyle name="Calculation 2 3 2 4 4" xfId="3815" xr:uid="{00000000-0005-0000-0000-0000EE060000}"/>
    <cellStyle name="Calculation 2 3 2 4 4 2" xfId="3816" xr:uid="{00000000-0005-0000-0000-0000EF060000}"/>
    <cellStyle name="Calculation 2 3 2 4 4 3" xfId="3817" xr:uid="{00000000-0005-0000-0000-0000F0060000}"/>
    <cellStyle name="Calculation 2 3 2 4 4 4" xfId="3818" xr:uid="{00000000-0005-0000-0000-0000F1060000}"/>
    <cellStyle name="Calculation 2 3 2 4 4 5" xfId="3819" xr:uid="{00000000-0005-0000-0000-0000F2060000}"/>
    <cellStyle name="Calculation 2 3 2 4 5" xfId="3820" xr:uid="{00000000-0005-0000-0000-0000F3060000}"/>
    <cellStyle name="Calculation 2 3 2 4 5 2" xfId="3821" xr:uid="{00000000-0005-0000-0000-0000F4060000}"/>
    <cellStyle name="Calculation 2 3 2 4 6" xfId="3822" xr:uid="{00000000-0005-0000-0000-0000F5060000}"/>
    <cellStyle name="Calculation 2 3 2 4 6 2" xfId="3823" xr:uid="{00000000-0005-0000-0000-0000F6060000}"/>
    <cellStyle name="Calculation 2 3 2 4 7" xfId="3824" xr:uid="{00000000-0005-0000-0000-0000F7060000}"/>
    <cellStyle name="Calculation 2 3 2 4 8" xfId="3825" xr:uid="{00000000-0005-0000-0000-0000F8060000}"/>
    <cellStyle name="Calculation 2 3 2 5" xfId="241" xr:uid="{00000000-0005-0000-0000-0000F9060000}"/>
    <cellStyle name="Calculation 2 3 2 5 2" xfId="242" xr:uid="{00000000-0005-0000-0000-0000FA060000}"/>
    <cellStyle name="Calculation 2 3 2 5 2 2" xfId="3826" xr:uid="{00000000-0005-0000-0000-0000FB060000}"/>
    <cellStyle name="Calculation 2 3 2 5 2 2 2" xfId="3827" xr:uid="{00000000-0005-0000-0000-0000FC060000}"/>
    <cellStyle name="Calculation 2 3 2 5 2 2 3" xfId="3828" xr:uid="{00000000-0005-0000-0000-0000FD060000}"/>
    <cellStyle name="Calculation 2 3 2 5 2 2 4" xfId="3829" xr:uid="{00000000-0005-0000-0000-0000FE060000}"/>
    <cellStyle name="Calculation 2 3 2 5 2 2 5" xfId="3830" xr:uid="{00000000-0005-0000-0000-0000FF060000}"/>
    <cellStyle name="Calculation 2 3 2 5 2 3" xfId="3831" xr:uid="{00000000-0005-0000-0000-000000070000}"/>
    <cellStyle name="Calculation 2 3 2 5 2 3 2" xfId="3832" xr:uid="{00000000-0005-0000-0000-000001070000}"/>
    <cellStyle name="Calculation 2 3 2 5 2 3 3" xfId="3833" xr:uid="{00000000-0005-0000-0000-000002070000}"/>
    <cellStyle name="Calculation 2 3 2 5 2 3 4" xfId="3834" xr:uid="{00000000-0005-0000-0000-000003070000}"/>
    <cellStyle name="Calculation 2 3 2 5 2 3 5" xfId="3835" xr:uid="{00000000-0005-0000-0000-000004070000}"/>
    <cellStyle name="Calculation 2 3 2 5 2 4" xfId="3836" xr:uid="{00000000-0005-0000-0000-000005070000}"/>
    <cellStyle name="Calculation 2 3 2 5 2 4 2" xfId="3837" xr:uid="{00000000-0005-0000-0000-000006070000}"/>
    <cellStyle name="Calculation 2 3 2 5 2 5" xfId="3838" xr:uid="{00000000-0005-0000-0000-000007070000}"/>
    <cellStyle name="Calculation 2 3 2 5 2 5 2" xfId="3839" xr:uid="{00000000-0005-0000-0000-000008070000}"/>
    <cellStyle name="Calculation 2 3 2 5 2 6" xfId="3840" xr:uid="{00000000-0005-0000-0000-000009070000}"/>
    <cellStyle name="Calculation 2 3 2 5 2 7" xfId="3841" xr:uid="{00000000-0005-0000-0000-00000A070000}"/>
    <cellStyle name="Calculation 2 3 2 5 3" xfId="3842" xr:uid="{00000000-0005-0000-0000-00000B070000}"/>
    <cellStyle name="Calculation 2 3 2 5 3 2" xfId="3843" xr:uid="{00000000-0005-0000-0000-00000C070000}"/>
    <cellStyle name="Calculation 2 3 2 5 3 3" xfId="3844" xr:uid="{00000000-0005-0000-0000-00000D070000}"/>
    <cellStyle name="Calculation 2 3 2 5 3 4" xfId="3845" xr:uid="{00000000-0005-0000-0000-00000E070000}"/>
    <cellStyle name="Calculation 2 3 2 5 3 5" xfId="3846" xr:uid="{00000000-0005-0000-0000-00000F070000}"/>
    <cellStyle name="Calculation 2 3 2 5 4" xfId="3847" xr:uid="{00000000-0005-0000-0000-000010070000}"/>
    <cellStyle name="Calculation 2 3 2 5 4 2" xfId="3848" xr:uid="{00000000-0005-0000-0000-000011070000}"/>
    <cellStyle name="Calculation 2 3 2 5 4 3" xfId="3849" xr:uid="{00000000-0005-0000-0000-000012070000}"/>
    <cellStyle name="Calculation 2 3 2 5 4 4" xfId="3850" xr:uid="{00000000-0005-0000-0000-000013070000}"/>
    <cellStyle name="Calculation 2 3 2 5 4 5" xfId="3851" xr:uid="{00000000-0005-0000-0000-000014070000}"/>
    <cellStyle name="Calculation 2 3 2 5 5" xfId="3852" xr:uid="{00000000-0005-0000-0000-000015070000}"/>
    <cellStyle name="Calculation 2 3 2 5 5 2" xfId="3853" xr:uid="{00000000-0005-0000-0000-000016070000}"/>
    <cellStyle name="Calculation 2 3 2 5 6" xfId="3854" xr:uid="{00000000-0005-0000-0000-000017070000}"/>
    <cellStyle name="Calculation 2 3 2 5 6 2" xfId="3855" xr:uid="{00000000-0005-0000-0000-000018070000}"/>
    <cellStyle name="Calculation 2 3 2 5 7" xfId="3856" xr:uid="{00000000-0005-0000-0000-000019070000}"/>
    <cellStyle name="Calculation 2 3 2 5 8" xfId="3857" xr:uid="{00000000-0005-0000-0000-00001A070000}"/>
    <cellStyle name="Calculation 2 3 2 6" xfId="243" xr:uid="{00000000-0005-0000-0000-00001B070000}"/>
    <cellStyle name="Calculation 2 3 2 6 2" xfId="3858" xr:uid="{00000000-0005-0000-0000-00001C070000}"/>
    <cellStyle name="Calculation 2 3 2 6 2 2" xfId="3859" xr:uid="{00000000-0005-0000-0000-00001D070000}"/>
    <cellStyle name="Calculation 2 3 2 6 2 2 2" xfId="3860" xr:uid="{00000000-0005-0000-0000-00001E070000}"/>
    <cellStyle name="Calculation 2 3 2 6 2 2 3" xfId="3861" xr:uid="{00000000-0005-0000-0000-00001F070000}"/>
    <cellStyle name="Calculation 2 3 2 6 2 2 4" xfId="3862" xr:uid="{00000000-0005-0000-0000-000020070000}"/>
    <cellStyle name="Calculation 2 3 2 6 2 2 5" xfId="3863" xr:uid="{00000000-0005-0000-0000-000021070000}"/>
    <cellStyle name="Calculation 2 3 2 6 2 3" xfId="3864" xr:uid="{00000000-0005-0000-0000-000022070000}"/>
    <cellStyle name="Calculation 2 3 2 6 2 3 2" xfId="3865" xr:uid="{00000000-0005-0000-0000-000023070000}"/>
    <cellStyle name="Calculation 2 3 2 6 2 3 3" xfId="3866" xr:uid="{00000000-0005-0000-0000-000024070000}"/>
    <cellStyle name="Calculation 2 3 2 6 2 3 4" xfId="3867" xr:uid="{00000000-0005-0000-0000-000025070000}"/>
    <cellStyle name="Calculation 2 3 2 6 2 3 5" xfId="3868" xr:uid="{00000000-0005-0000-0000-000026070000}"/>
    <cellStyle name="Calculation 2 3 2 6 2 4" xfId="3869" xr:uid="{00000000-0005-0000-0000-000027070000}"/>
    <cellStyle name="Calculation 2 3 2 6 2 4 2" xfId="3870" xr:uid="{00000000-0005-0000-0000-000028070000}"/>
    <cellStyle name="Calculation 2 3 2 6 2 5" xfId="3871" xr:uid="{00000000-0005-0000-0000-000029070000}"/>
    <cellStyle name="Calculation 2 3 2 6 2 5 2" xfId="3872" xr:uid="{00000000-0005-0000-0000-00002A070000}"/>
    <cellStyle name="Calculation 2 3 2 6 2 6" xfId="3873" xr:uid="{00000000-0005-0000-0000-00002B070000}"/>
    <cellStyle name="Calculation 2 3 2 6 2 7" xfId="3874" xr:uid="{00000000-0005-0000-0000-00002C070000}"/>
    <cellStyle name="Calculation 2 3 2 6 3" xfId="3875" xr:uid="{00000000-0005-0000-0000-00002D070000}"/>
    <cellStyle name="Calculation 2 3 2 6 3 2" xfId="3876" xr:uid="{00000000-0005-0000-0000-00002E070000}"/>
    <cellStyle name="Calculation 2 3 2 6 3 3" xfId="3877" xr:uid="{00000000-0005-0000-0000-00002F070000}"/>
    <cellStyle name="Calculation 2 3 2 6 3 4" xfId="3878" xr:uid="{00000000-0005-0000-0000-000030070000}"/>
    <cellStyle name="Calculation 2 3 2 6 3 5" xfId="3879" xr:uid="{00000000-0005-0000-0000-000031070000}"/>
    <cellStyle name="Calculation 2 3 2 6 4" xfId="3880" xr:uid="{00000000-0005-0000-0000-000032070000}"/>
    <cellStyle name="Calculation 2 3 2 6 4 2" xfId="3881" xr:uid="{00000000-0005-0000-0000-000033070000}"/>
    <cellStyle name="Calculation 2 3 2 6 4 3" xfId="3882" xr:uid="{00000000-0005-0000-0000-000034070000}"/>
    <cellStyle name="Calculation 2 3 2 6 4 4" xfId="3883" xr:uid="{00000000-0005-0000-0000-000035070000}"/>
    <cellStyle name="Calculation 2 3 2 6 4 5" xfId="3884" xr:uid="{00000000-0005-0000-0000-000036070000}"/>
    <cellStyle name="Calculation 2 3 2 6 5" xfId="3885" xr:uid="{00000000-0005-0000-0000-000037070000}"/>
    <cellStyle name="Calculation 2 3 2 6 5 2" xfId="3886" xr:uid="{00000000-0005-0000-0000-000038070000}"/>
    <cellStyle name="Calculation 2 3 2 6 6" xfId="3887" xr:uid="{00000000-0005-0000-0000-000039070000}"/>
    <cellStyle name="Calculation 2 3 2 6 6 2" xfId="3888" xr:uid="{00000000-0005-0000-0000-00003A070000}"/>
    <cellStyle name="Calculation 2 3 2 6 7" xfId="3889" xr:uid="{00000000-0005-0000-0000-00003B070000}"/>
    <cellStyle name="Calculation 2 3 2 6 8" xfId="3890" xr:uid="{00000000-0005-0000-0000-00003C070000}"/>
    <cellStyle name="Calculation 2 3 2 7" xfId="3891" xr:uid="{00000000-0005-0000-0000-00003D070000}"/>
    <cellStyle name="Calculation 2 3 2 7 2" xfId="3892" xr:uid="{00000000-0005-0000-0000-00003E070000}"/>
    <cellStyle name="Calculation 2 3 2 7 2 2" xfId="3893" xr:uid="{00000000-0005-0000-0000-00003F070000}"/>
    <cellStyle name="Calculation 2 3 2 7 2 2 2" xfId="3894" xr:uid="{00000000-0005-0000-0000-000040070000}"/>
    <cellStyle name="Calculation 2 3 2 7 2 2 3" xfId="3895" xr:uid="{00000000-0005-0000-0000-000041070000}"/>
    <cellStyle name="Calculation 2 3 2 7 2 2 4" xfId="3896" xr:uid="{00000000-0005-0000-0000-000042070000}"/>
    <cellStyle name="Calculation 2 3 2 7 2 2 5" xfId="3897" xr:uid="{00000000-0005-0000-0000-000043070000}"/>
    <cellStyle name="Calculation 2 3 2 7 2 3" xfId="3898" xr:uid="{00000000-0005-0000-0000-000044070000}"/>
    <cellStyle name="Calculation 2 3 2 7 2 3 2" xfId="3899" xr:uid="{00000000-0005-0000-0000-000045070000}"/>
    <cellStyle name="Calculation 2 3 2 7 2 3 3" xfId="3900" xr:uid="{00000000-0005-0000-0000-000046070000}"/>
    <cellStyle name="Calculation 2 3 2 7 2 3 4" xfId="3901" xr:uid="{00000000-0005-0000-0000-000047070000}"/>
    <cellStyle name="Calculation 2 3 2 7 2 3 5" xfId="3902" xr:uid="{00000000-0005-0000-0000-000048070000}"/>
    <cellStyle name="Calculation 2 3 2 7 2 4" xfId="3903" xr:uid="{00000000-0005-0000-0000-000049070000}"/>
    <cellStyle name="Calculation 2 3 2 7 2 4 2" xfId="3904" xr:uid="{00000000-0005-0000-0000-00004A070000}"/>
    <cellStyle name="Calculation 2 3 2 7 2 5" xfId="3905" xr:uid="{00000000-0005-0000-0000-00004B070000}"/>
    <cellStyle name="Calculation 2 3 2 7 2 5 2" xfId="3906" xr:uid="{00000000-0005-0000-0000-00004C070000}"/>
    <cellStyle name="Calculation 2 3 2 7 2 6" xfId="3907" xr:uid="{00000000-0005-0000-0000-00004D070000}"/>
    <cellStyle name="Calculation 2 3 2 7 2 7" xfId="3908" xr:uid="{00000000-0005-0000-0000-00004E070000}"/>
    <cellStyle name="Calculation 2 3 2 7 3" xfId="3909" xr:uid="{00000000-0005-0000-0000-00004F070000}"/>
    <cellStyle name="Calculation 2 3 2 7 3 2" xfId="3910" xr:uid="{00000000-0005-0000-0000-000050070000}"/>
    <cellStyle name="Calculation 2 3 2 7 3 3" xfId="3911" xr:uid="{00000000-0005-0000-0000-000051070000}"/>
    <cellStyle name="Calculation 2 3 2 7 3 4" xfId="3912" xr:uid="{00000000-0005-0000-0000-000052070000}"/>
    <cellStyle name="Calculation 2 3 2 7 3 5" xfId="3913" xr:uid="{00000000-0005-0000-0000-000053070000}"/>
    <cellStyle name="Calculation 2 3 2 7 4" xfId="3914" xr:uid="{00000000-0005-0000-0000-000054070000}"/>
    <cellStyle name="Calculation 2 3 2 7 4 2" xfId="3915" xr:uid="{00000000-0005-0000-0000-000055070000}"/>
    <cellStyle name="Calculation 2 3 2 7 4 3" xfId="3916" xr:uid="{00000000-0005-0000-0000-000056070000}"/>
    <cellStyle name="Calculation 2 3 2 7 4 4" xfId="3917" xr:uid="{00000000-0005-0000-0000-000057070000}"/>
    <cellStyle name="Calculation 2 3 2 7 4 5" xfId="3918" xr:uid="{00000000-0005-0000-0000-000058070000}"/>
    <cellStyle name="Calculation 2 3 2 7 5" xfId="3919" xr:uid="{00000000-0005-0000-0000-000059070000}"/>
    <cellStyle name="Calculation 2 3 2 7 5 2" xfId="3920" xr:uid="{00000000-0005-0000-0000-00005A070000}"/>
    <cellStyle name="Calculation 2 3 2 7 6" xfId="3921" xr:uid="{00000000-0005-0000-0000-00005B070000}"/>
    <cellStyle name="Calculation 2 3 2 7 6 2" xfId="3922" xr:uid="{00000000-0005-0000-0000-00005C070000}"/>
    <cellStyle name="Calculation 2 3 2 7 7" xfId="3923" xr:uid="{00000000-0005-0000-0000-00005D070000}"/>
    <cellStyle name="Calculation 2 3 2 7 8" xfId="3924" xr:uid="{00000000-0005-0000-0000-00005E070000}"/>
    <cellStyle name="Calculation 2 3 2 8" xfId="3925" xr:uid="{00000000-0005-0000-0000-00005F070000}"/>
    <cellStyle name="Calculation 2 3 2 8 2" xfId="3926" xr:uid="{00000000-0005-0000-0000-000060070000}"/>
    <cellStyle name="Calculation 2 3 2 8 2 2" xfId="3927" xr:uid="{00000000-0005-0000-0000-000061070000}"/>
    <cellStyle name="Calculation 2 3 2 8 2 2 2" xfId="3928" xr:uid="{00000000-0005-0000-0000-000062070000}"/>
    <cellStyle name="Calculation 2 3 2 8 2 2 3" xfId="3929" xr:uid="{00000000-0005-0000-0000-000063070000}"/>
    <cellStyle name="Calculation 2 3 2 8 2 2 4" xfId="3930" xr:uid="{00000000-0005-0000-0000-000064070000}"/>
    <cellStyle name="Calculation 2 3 2 8 2 2 5" xfId="3931" xr:uid="{00000000-0005-0000-0000-000065070000}"/>
    <cellStyle name="Calculation 2 3 2 8 2 3" xfId="3932" xr:uid="{00000000-0005-0000-0000-000066070000}"/>
    <cellStyle name="Calculation 2 3 2 8 2 3 2" xfId="3933" xr:uid="{00000000-0005-0000-0000-000067070000}"/>
    <cellStyle name="Calculation 2 3 2 8 2 3 3" xfId="3934" xr:uid="{00000000-0005-0000-0000-000068070000}"/>
    <cellStyle name="Calculation 2 3 2 8 2 3 4" xfId="3935" xr:uid="{00000000-0005-0000-0000-000069070000}"/>
    <cellStyle name="Calculation 2 3 2 8 2 3 5" xfId="3936" xr:uid="{00000000-0005-0000-0000-00006A070000}"/>
    <cellStyle name="Calculation 2 3 2 8 2 4" xfId="3937" xr:uid="{00000000-0005-0000-0000-00006B070000}"/>
    <cellStyle name="Calculation 2 3 2 8 2 4 2" xfId="3938" xr:uid="{00000000-0005-0000-0000-00006C070000}"/>
    <cellStyle name="Calculation 2 3 2 8 2 5" xfId="3939" xr:uid="{00000000-0005-0000-0000-00006D070000}"/>
    <cellStyle name="Calculation 2 3 2 8 2 5 2" xfId="3940" xr:uid="{00000000-0005-0000-0000-00006E070000}"/>
    <cellStyle name="Calculation 2 3 2 8 2 6" xfId="3941" xr:uid="{00000000-0005-0000-0000-00006F070000}"/>
    <cellStyle name="Calculation 2 3 2 8 2 7" xfId="3942" xr:uid="{00000000-0005-0000-0000-000070070000}"/>
    <cellStyle name="Calculation 2 3 2 8 3" xfId="3943" xr:uid="{00000000-0005-0000-0000-000071070000}"/>
    <cellStyle name="Calculation 2 3 2 8 3 2" xfId="3944" xr:uid="{00000000-0005-0000-0000-000072070000}"/>
    <cellStyle name="Calculation 2 3 2 8 3 3" xfId="3945" xr:uid="{00000000-0005-0000-0000-000073070000}"/>
    <cellStyle name="Calculation 2 3 2 8 3 4" xfId="3946" xr:uid="{00000000-0005-0000-0000-000074070000}"/>
    <cellStyle name="Calculation 2 3 2 8 3 5" xfId="3947" xr:uid="{00000000-0005-0000-0000-000075070000}"/>
    <cellStyle name="Calculation 2 3 2 8 4" xfId="3948" xr:uid="{00000000-0005-0000-0000-000076070000}"/>
    <cellStyle name="Calculation 2 3 2 8 4 2" xfId="3949" xr:uid="{00000000-0005-0000-0000-000077070000}"/>
    <cellStyle name="Calculation 2 3 2 8 4 3" xfId="3950" xr:uid="{00000000-0005-0000-0000-000078070000}"/>
    <cellStyle name="Calculation 2 3 2 8 4 4" xfId="3951" xr:uid="{00000000-0005-0000-0000-000079070000}"/>
    <cellStyle name="Calculation 2 3 2 8 4 5" xfId="3952" xr:uid="{00000000-0005-0000-0000-00007A070000}"/>
    <cellStyle name="Calculation 2 3 2 8 5" xfId="3953" xr:uid="{00000000-0005-0000-0000-00007B070000}"/>
    <cellStyle name="Calculation 2 3 2 8 5 2" xfId="3954" xr:uid="{00000000-0005-0000-0000-00007C070000}"/>
    <cellStyle name="Calculation 2 3 2 8 6" xfId="3955" xr:uid="{00000000-0005-0000-0000-00007D070000}"/>
    <cellStyle name="Calculation 2 3 2 8 6 2" xfId="3956" xr:uid="{00000000-0005-0000-0000-00007E070000}"/>
    <cellStyle name="Calculation 2 3 2 8 7" xfId="3957" xr:uid="{00000000-0005-0000-0000-00007F070000}"/>
    <cellStyle name="Calculation 2 3 2 8 8" xfId="3958" xr:uid="{00000000-0005-0000-0000-000080070000}"/>
    <cellStyle name="Calculation 2 3 2 9" xfId="3959" xr:uid="{00000000-0005-0000-0000-000081070000}"/>
    <cellStyle name="Calculation 2 3 2 9 2" xfId="3960" xr:uid="{00000000-0005-0000-0000-000082070000}"/>
    <cellStyle name="Calculation 2 3 2 9 2 2" xfId="3961" xr:uid="{00000000-0005-0000-0000-000083070000}"/>
    <cellStyle name="Calculation 2 3 2 9 2 2 2" xfId="3962" xr:uid="{00000000-0005-0000-0000-000084070000}"/>
    <cellStyle name="Calculation 2 3 2 9 2 2 3" xfId="3963" xr:uid="{00000000-0005-0000-0000-000085070000}"/>
    <cellStyle name="Calculation 2 3 2 9 2 2 4" xfId="3964" xr:uid="{00000000-0005-0000-0000-000086070000}"/>
    <cellStyle name="Calculation 2 3 2 9 2 2 5" xfId="3965" xr:uid="{00000000-0005-0000-0000-000087070000}"/>
    <cellStyle name="Calculation 2 3 2 9 2 3" xfId="3966" xr:uid="{00000000-0005-0000-0000-000088070000}"/>
    <cellStyle name="Calculation 2 3 2 9 2 3 2" xfId="3967" xr:uid="{00000000-0005-0000-0000-000089070000}"/>
    <cellStyle name="Calculation 2 3 2 9 2 3 3" xfId="3968" xr:uid="{00000000-0005-0000-0000-00008A070000}"/>
    <cellStyle name="Calculation 2 3 2 9 2 3 4" xfId="3969" xr:uid="{00000000-0005-0000-0000-00008B070000}"/>
    <cellStyle name="Calculation 2 3 2 9 2 3 5" xfId="3970" xr:uid="{00000000-0005-0000-0000-00008C070000}"/>
    <cellStyle name="Calculation 2 3 2 9 2 4" xfId="3971" xr:uid="{00000000-0005-0000-0000-00008D070000}"/>
    <cellStyle name="Calculation 2 3 2 9 2 4 2" xfId="3972" xr:uid="{00000000-0005-0000-0000-00008E070000}"/>
    <cellStyle name="Calculation 2 3 2 9 2 5" xfId="3973" xr:uid="{00000000-0005-0000-0000-00008F070000}"/>
    <cellStyle name="Calculation 2 3 2 9 2 5 2" xfId="3974" xr:uid="{00000000-0005-0000-0000-000090070000}"/>
    <cellStyle name="Calculation 2 3 2 9 2 6" xfId="3975" xr:uid="{00000000-0005-0000-0000-000091070000}"/>
    <cellStyle name="Calculation 2 3 2 9 2 7" xfId="3976" xr:uid="{00000000-0005-0000-0000-000092070000}"/>
    <cellStyle name="Calculation 2 3 2 9 3" xfId="3977" xr:uid="{00000000-0005-0000-0000-000093070000}"/>
    <cellStyle name="Calculation 2 3 2 9 3 2" xfId="3978" xr:uid="{00000000-0005-0000-0000-000094070000}"/>
    <cellStyle name="Calculation 2 3 2 9 3 3" xfId="3979" xr:uid="{00000000-0005-0000-0000-000095070000}"/>
    <cellStyle name="Calculation 2 3 2 9 3 4" xfId="3980" xr:uid="{00000000-0005-0000-0000-000096070000}"/>
    <cellStyle name="Calculation 2 3 2 9 3 5" xfId="3981" xr:uid="{00000000-0005-0000-0000-000097070000}"/>
    <cellStyle name="Calculation 2 3 2 9 4" xfId="3982" xr:uid="{00000000-0005-0000-0000-000098070000}"/>
    <cellStyle name="Calculation 2 3 2 9 4 2" xfId="3983" xr:uid="{00000000-0005-0000-0000-000099070000}"/>
    <cellStyle name="Calculation 2 3 2 9 4 3" xfId="3984" xr:uid="{00000000-0005-0000-0000-00009A070000}"/>
    <cellStyle name="Calculation 2 3 2 9 4 4" xfId="3985" xr:uid="{00000000-0005-0000-0000-00009B070000}"/>
    <cellStyle name="Calculation 2 3 2 9 4 5" xfId="3986" xr:uid="{00000000-0005-0000-0000-00009C070000}"/>
    <cellStyle name="Calculation 2 3 2 9 5" xfId="3987" xr:uid="{00000000-0005-0000-0000-00009D070000}"/>
    <cellStyle name="Calculation 2 3 2 9 5 2" xfId="3988" xr:uid="{00000000-0005-0000-0000-00009E070000}"/>
    <cellStyle name="Calculation 2 3 2 9 6" xfId="3989" xr:uid="{00000000-0005-0000-0000-00009F070000}"/>
    <cellStyle name="Calculation 2 3 2 9 6 2" xfId="3990" xr:uid="{00000000-0005-0000-0000-0000A0070000}"/>
    <cellStyle name="Calculation 2 3 2 9 7" xfId="3991" xr:uid="{00000000-0005-0000-0000-0000A1070000}"/>
    <cellStyle name="Calculation 2 3 2 9 8" xfId="3992" xr:uid="{00000000-0005-0000-0000-0000A2070000}"/>
    <cellStyle name="Calculation 2 3 3" xfId="244" xr:uid="{00000000-0005-0000-0000-0000A3070000}"/>
    <cellStyle name="Calculation 2 3 3 2" xfId="245" xr:uid="{00000000-0005-0000-0000-0000A4070000}"/>
    <cellStyle name="Calculation 2 3 4" xfId="246" xr:uid="{00000000-0005-0000-0000-0000A5070000}"/>
    <cellStyle name="Calculation 2 3 4 2" xfId="247" xr:uid="{00000000-0005-0000-0000-0000A6070000}"/>
    <cellStyle name="Calculation 2 3 5" xfId="248" xr:uid="{00000000-0005-0000-0000-0000A7070000}"/>
    <cellStyle name="Calculation 2 3 6" xfId="3993" xr:uid="{00000000-0005-0000-0000-0000A8070000}"/>
    <cellStyle name="Calculation 2 3 6 2" xfId="3994" xr:uid="{00000000-0005-0000-0000-0000A9070000}"/>
    <cellStyle name="Calculation 2 3_T-straight with PEDs adjustor" xfId="3995" xr:uid="{00000000-0005-0000-0000-0000AA070000}"/>
    <cellStyle name="Calculation 2 4" xfId="249" xr:uid="{00000000-0005-0000-0000-0000AB070000}"/>
    <cellStyle name="Calculation 2 4 2" xfId="250" xr:uid="{00000000-0005-0000-0000-0000AC070000}"/>
    <cellStyle name="Calculation 2 4 3" xfId="3996" xr:uid="{00000000-0005-0000-0000-0000AD070000}"/>
    <cellStyle name="Calculation 2 4_T-straight with PEDs adjustor" xfId="3997" xr:uid="{00000000-0005-0000-0000-0000AE070000}"/>
    <cellStyle name="Calculation 2 5" xfId="251" xr:uid="{00000000-0005-0000-0000-0000AF070000}"/>
    <cellStyle name="Calculation 2 5 10" xfId="3998" xr:uid="{00000000-0005-0000-0000-0000B0070000}"/>
    <cellStyle name="Calculation 2 5 10 2" xfId="3999" xr:uid="{00000000-0005-0000-0000-0000B1070000}"/>
    <cellStyle name="Calculation 2 5 10 2 2" xfId="4000" xr:uid="{00000000-0005-0000-0000-0000B2070000}"/>
    <cellStyle name="Calculation 2 5 10 2 2 2" xfId="4001" xr:uid="{00000000-0005-0000-0000-0000B3070000}"/>
    <cellStyle name="Calculation 2 5 10 2 2 3" xfId="4002" xr:uid="{00000000-0005-0000-0000-0000B4070000}"/>
    <cellStyle name="Calculation 2 5 10 2 2 4" xfId="4003" xr:uid="{00000000-0005-0000-0000-0000B5070000}"/>
    <cellStyle name="Calculation 2 5 10 2 2 5" xfId="4004" xr:uid="{00000000-0005-0000-0000-0000B6070000}"/>
    <cellStyle name="Calculation 2 5 10 2 3" xfId="4005" xr:uid="{00000000-0005-0000-0000-0000B7070000}"/>
    <cellStyle name="Calculation 2 5 10 2 3 2" xfId="4006" xr:uid="{00000000-0005-0000-0000-0000B8070000}"/>
    <cellStyle name="Calculation 2 5 10 2 3 3" xfId="4007" xr:uid="{00000000-0005-0000-0000-0000B9070000}"/>
    <cellStyle name="Calculation 2 5 10 2 3 4" xfId="4008" xr:uid="{00000000-0005-0000-0000-0000BA070000}"/>
    <cellStyle name="Calculation 2 5 10 2 3 5" xfId="4009" xr:uid="{00000000-0005-0000-0000-0000BB070000}"/>
    <cellStyle name="Calculation 2 5 10 2 4" xfId="4010" xr:uid="{00000000-0005-0000-0000-0000BC070000}"/>
    <cellStyle name="Calculation 2 5 10 2 4 2" xfId="4011" xr:uid="{00000000-0005-0000-0000-0000BD070000}"/>
    <cellStyle name="Calculation 2 5 10 2 5" xfId="4012" xr:uid="{00000000-0005-0000-0000-0000BE070000}"/>
    <cellStyle name="Calculation 2 5 10 2 5 2" xfId="4013" xr:uid="{00000000-0005-0000-0000-0000BF070000}"/>
    <cellStyle name="Calculation 2 5 10 2 6" xfId="4014" xr:uid="{00000000-0005-0000-0000-0000C0070000}"/>
    <cellStyle name="Calculation 2 5 10 2 7" xfId="4015" xr:uid="{00000000-0005-0000-0000-0000C1070000}"/>
    <cellStyle name="Calculation 2 5 10 3" xfId="4016" xr:uid="{00000000-0005-0000-0000-0000C2070000}"/>
    <cellStyle name="Calculation 2 5 10 3 2" xfId="4017" xr:uid="{00000000-0005-0000-0000-0000C3070000}"/>
    <cellStyle name="Calculation 2 5 10 3 3" xfId="4018" xr:uid="{00000000-0005-0000-0000-0000C4070000}"/>
    <cellStyle name="Calculation 2 5 10 3 4" xfId="4019" xr:uid="{00000000-0005-0000-0000-0000C5070000}"/>
    <cellStyle name="Calculation 2 5 10 3 5" xfId="4020" xr:uid="{00000000-0005-0000-0000-0000C6070000}"/>
    <cellStyle name="Calculation 2 5 10 4" xfId="4021" xr:uid="{00000000-0005-0000-0000-0000C7070000}"/>
    <cellStyle name="Calculation 2 5 10 4 2" xfId="4022" xr:uid="{00000000-0005-0000-0000-0000C8070000}"/>
    <cellStyle name="Calculation 2 5 10 4 3" xfId="4023" xr:uid="{00000000-0005-0000-0000-0000C9070000}"/>
    <cellStyle name="Calculation 2 5 10 4 4" xfId="4024" xr:uid="{00000000-0005-0000-0000-0000CA070000}"/>
    <cellStyle name="Calculation 2 5 10 4 5" xfId="4025" xr:uid="{00000000-0005-0000-0000-0000CB070000}"/>
    <cellStyle name="Calculation 2 5 10 5" xfId="4026" xr:uid="{00000000-0005-0000-0000-0000CC070000}"/>
    <cellStyle name="Calculation 2 5 10 5 2" xfId="4027" xr:uid="{00000000-0005-0000-0000-0000CD070000}"/>
    <cellStyle name="Calculation 2 5 10 6" xfId="4028" xr:uid="{00000000-0005-0000-0000-0000CE070000}"/>
    <cellStyle name="Calculation 2 5 10 6 2" xfId="4029" xr:uid="{00000000-0005-0000-0000-0000CF070000}"/>
    <cellStyle name="Calculation 2 5 10 7" xfId="4030" xr:uid="{00000000-0005-0000-0000-0000D0070000}"/>
    <cellStyle name="Calculation 2 5 10 8" xfId="4031" xr:uid="{00000000-0005-0000-0000-0000D1070000}"/>
    <cellStyle name="Calculation 2 5 11" xfId="4032" xr:uid="{00000000-0005-0000-0000-0000D2070000}"/>
    <cellStyle name="Calculation 2 5 11 2" xfId="4033" xr:uid="{00000000-0005-0000-0000-0000D3070000}"/>
    <cellStyle name="Calculation 2 5 11 2 2" xfId="4034" xr:uid="{00000000-0005-0000-0000-0000D4070000}"/>
    <cellStyle name="Calculation 2 5 11 2 2 2" xfId="4035" xr:uid="{00000000-0005-0000-0000-0000D5070000}"/>
    <cellStyle name="Calculation 2 5 11 2 2 3" xfId="4036" xr:uid="{00000000-0005-0000-0000-0000D6070000}"/>
    <cellStyle name="Calculation 2 5 11 2 2 4" xfId="4037" xr:uid="{00000000-0005-0000-0000-0000D7070000}"/>
    <cellStyle name="Calculation 2 5 11 2 2 5" xfId="4038" xr:uid="{00000000-0005-0000-0000-0000D8070000}"/>
    <cellStyle name="Calculation 2 5 11 2 3" xfId="4039" xr:uid="{00000000-0005-0000-0000-0000D9070000}"/>
    <cellStyle name="Calculation 2 5 11 2 3 2" xfId="4040" xr:uid="{00000000-0005-0000-0000-0000DA070000}"/>
    <cellStyle name="Calculation 2 5 11 2 3 3" xfId="4041" xr:uid="{00000000-0005-0000-0000-0000DB070000}"/>
    <cellStyle name="Calculation 2 5 11 2 3 4" xfId="4042" xr:uid="{00000000-0005-0000-0000-0000DC070000}"/>
    <cellStyle name="Calculation 2 5 11 2 3 5" xfId="4043" xr:uid="{00000000-0005-0000-0000-0000DD070000}"/>
    <cellStyle name="Calculation 2 5 11 2 4" xfId="4044" xr:uid="{00000000-0005-0000-0000-0000DE070000}"/>
    <cellStyle name="Calculation 2 5 11 2 4 2" xfId="4045" xr:uid="{00000000-0005-0000-0000-0000DF070000}"/>
    <cellStyle name="Calculation 2 5 11 2 5" xfId="4046" xr:uid="{00000000-0005-0000-0000-0000E0070000}"/>
    <cellStyle name="Calculation 2 5 11 2 5 2" xfId="4047" xr:uid="{00000000-0005-0000-0000-0000E1070000}"/>
    <cellStyle name="Calculation 2 5 11 2 6" xfId="4048" xr:uid="{00000000-0005-0000-0000-0000E2070000}"/>
    <cellStyle name="Calculation 2 5 11 2 7" xfId="4049" xr:uid="{00000000-0005-0000-0000-0000E3070000}"/>
    <cellStyle name="Calculation 2 5 11 3" xfId="4050" xr:uid="{00000000-0005-0000-0000-0000E4070000}"/>
    <cellStyle name="Calculation 2 5 11 3 2" xfId="4051" xr:uid="{00000000-0005-0000-0000-0000E5070000}"/>
    <cellStyle name="Calculation 2 5 11 3 3" xfId="4052" xr:uid="{00000000-0005-0000-0000-0000E6070000}"/>
    <cellStyle name="Calculation 2 5 11 3 4" xfId="4053" xr:uid="{00000000-0005-0000-0000-0000E7070000}"/>
    <cellStyle name="Calculation 2 5 11 3 5" xfId="4054" xr:uid="{00000000-0005-0000-0000-0000E8070000}"/>
    <cellStyle name="Calculation 2 5 11 4" xfId="4055" xr:uid="{00000000-0005-0000-0000-0000E9070000}"/>
    <cellStyle name="Calculation 2 5 11 4 2" xfId="4056" xr:uid="{00000000-0005-0000-0000-0000EA070000}"/>
    <cellStyle name="Calculation 2 5 11 4 3" xfId="4057" xr:uid="{00000000-0005-0000-0000-0000EB070000}"/>
    <cellStyle name="Calculation 2 5 11 4 4" xfId="4058" xr:uid="{00000000-0005-0000-0000-0000EC070000}"/>
    <cellStyle name="Calculation 2 5 11 4 5" xfId="4059" xr:uid="{00000000-0005-0000-0000-0000ED070000}"/>
    <cellStyle name="Calculation 2 5 11 5" xfId="4060" xr:uid="{00000000-0005-0000-0000-0000EE070000}"/>
    <cellStyle name="Calculation 2 5 11 5 2" xfId="4061" xr:uid="{00000000-0005-0000-0000-0000EF070000}"/>
    <cellStyle name="Calculation 2 5 11 6" xfId="4062" xr:uid="{00000000-0005-0000-0000-0000F0070000}"/>
    <cellStyle name="Calculation 2 5 11 6 2" xfId="4063" xr:uid="{00000000-0005-0000-0000-0000F1070000}"/>
    <cellStyle name="Calculation 2 5 11 7" xfId="4064" xr:uid="{00000000-0005-0000-0000-0000F2070000}"/>
    <cellStyle name="Calculation 2 5 11 8" xfId="4065" xr:uid="{00000000-0005-0000-0000-0000F3070000}"/>
    <cellStyle name="Calculation 2 5 12" xfId="4066" xr:uid="{00000000-0005-0000-0000-0000F4070000}"/>
    <cellStyle name="Calculation 2 5 12 2" xfId="4067" xr:uid="{00000000-0005-0000-0000-0000F5070000}"/>
    <cellStyle name="Calculation 2 5 12 2 2" xfId="4068" xr:uid="{00000000-0005-0000-0000-0000F6070000}"/>
    <cellStyle name="Calculation 2 5 12 2 2 2" xfId="4069" xr:uid="{00000000-0005-0000-0000-0000F7070000}"/>
    <cellStyle name="Calculation 2 5 12 2 2 3" xfId="4070" xr:uid="{00000000-0005-0000-0000-0000F8070000}"/>
    <cellStyle name="Calculation 2 5 12 2 2 4" xfId="4071" xr:uid="{00000000-0005-0000-0000-0000F9070000}"/>
    <cellStyle name="Calculation 2 5 12 2 2 5" xfId="4072" xr:uid="{00000000-0005-0000-0000-0000FA070000}"/>
    <cellStyle name="Calculation 2 5 12 2 3" xfId="4073" xr:uid="{00000000-0005-0000-0000-0000FB070000}"/>
    <cellStyle name="Calculation 2 5 12 2 3 2" xfId="4074" xr:uid="{00000000-0005-0000-0000-0000FC070000}"/>
    <cellStyle name="Calculation 2 5 12 2 3 3" xfId="4075" xr:uid="{00000000-0005-0000-0000-0000FD070000}"/>
    <cellStyle name="Calculation 2 5 12 2 3 4" xfId="4076" xr:uid="{00000000-0005-0000-0000-0000FE070000}"/>
    <cellStyle name="Calculation 2 5 12 2 3 5" xfId="4077" xr:uid="{00000000-0005-0000-0000-0000FF070000}"/>
    <cellStyle name="Calculation 2 5 12 2 4" xfId="4078" xr:uid="{00000000-0005-0000-0000-000000080000}"/>
    <cellStyle name="Calculation 2 5 12 2 4 2" xfId="4079" xr:uid="{00000000-0005-0000-0000-000001080000}"/>
    <cellStyle name="Calculation 2 5 12 2 5" xfId="4080" xr:uid="{00000000-0005-0000-0000-000002080000}"/>
    <cellStyle name="Calculation 2 5 12 2 5 2" xfId="4081" xr:uid="{00000000-0005-0000-0000-000003080000}"/>
    <cellStyle name="Calculation 2 5 12 2 6" xfId="4082" xr:uid="{00000000-0005-0000-0000-000004080000}"/>
    <cellStyle name="Calculation 2 5 12 2 7" xfId="4083" xr:uid="{00000000-0005-0000-0000-000005080000}"/>
    <cellStyle name="Calculation 2 5 12 3" xfId="4084" xr:uid="{00000000-0005-0000-0000-000006080000}"/>
    <cellStyle name="Calculation 2 5 12 3 2" xfId="4085" xr:uid="{00000000-0005-0000-0000-000007080000}"/>
    <cellStyle name="Calculation 2 5 12 3 3" xfId="4086" xr:uid="{00000000-0005-0000-0000-000008080000}"/>
    <cellStyle name="Calculation 2 5 12 3 4" xfId="4087" xr:uid="{00000000-0005-0000-0000-000009080000}"/>
    <cellStyle name="Calculation 2 5 12 3 5" xfId="4088" xr:uid="{00000000-0005-0000-0000-00000A080000}"/>
    <cellStyle name="Calculation 2 5 12 4" xfId="4089" xr:uid="{00000000-0005-0000-0000-00000B080000}"/>
    <cellStyle name="Calculation 2 5 12 4 2" xfId="4090" xr:uid="{00000000-0005-0000-0000-00000C080000}"/>
    <cellStyle name="Calculation 2 5 12 4 3" xfId="4091" xr:uid="{00000000-0005-0000-0000-00000D080000}"/>
    <cellStyle name="Calculation 2 5 12 4 4" xfId="4092" xr:uid="{00000000-0005-0000-0000-00000E080000}"/>
    <cellStyle name="Calculation 2 5 12 4 5" xfId="4093" xr:uid="{00000000-0005-0000-0000-00000F080000}"/>
    <cellStyle name="Calculation 2 5 12 5" xfId="4094" xr:uid="{00000000-0005-0000-0000-000010080000}"/>
    <cellStyle name="Calculation 2 5 12 5 2" xfId="4095" xr:uid="{00000000-0005-0000-0000-000011080000}"/>
    <cellStyle name="Calculation 2 5 12 6" xfId="4096" xr:uid="{00000000-0005-0000-0000-000012080000}"/>
    <cellStyle name="Calculation 2 5 12 6 2" xfId="4097" xr:uid="{00000000-0005-0000-0000-000013080000}"/>
    <cellStyle name="Calculation 2 5 12 7" xfId="4098" xr:uid="{00000000-0005-0000-0000-000014080000}"/>
    <cellStyle name="Calculation 2 5 12 8" xfId="4099" xr:uid="{00000000-0005-0000-0000-000015080000}"/>
    <cellStyle name="Calculation 2 5 13" xfId="4100" xr:uid="{00000000-0005-0000-0000-000016080000}"/>
    <cellStyle name="Calculation 2 5 13 2" xfId="4101" xr:uid="{00000000-0005-0000-0000-000017080000}"/>
    <cellStyle name="Calculation 2 5 13 2 2" xfId="4102" xr:uid="{00000000-0005-0000-0000-000018080000}"/>
    <cellStyle name="Calculation 2 5 13 2 2 2" xfId="4103" xr:uid="{00000000-0005-0000-0000-000019080000}"/>
    <cellStyle name="Calculation 2 5 13 2 2 3" xfId="4104" xr:uid="{00000000-0005-0000-0000-00001A080000}"/>
    <cellStyle name="Calculation 2 5 13 2 2 4" xfId="4105" xr:uid="{00000000-0005-0000-0000-00001B080000}"/>
    <cellStyle name="Calculation 2 5 13 2 2 5" xfId="4106" xr:uid="{00000000-0005-0000-0000-00001C080000}"/>
    <cellStyle name="Calculation 2 5 13 2 3" xfId="4107" xr:uid="{00000000-0005-0000-0000-00001D080000}"/>
    <cellStyle name="Calculation 2 5 13 2 3 2" xfId="4108" xr:uid="{00000000-0005-0000-0000-00001E080000}"/>
    <cellStyle name="Calculation 2 5 13 2 3 3" xfId="4109" xr:uid="{00000000-0005-0000-0000-00001F080000}"/>
    <cellStyle name="Calculation 2 5 13 2 3 4" xfId="4110" xr:uid="{00000000-0005-0000-0000-000020080000}"/>
    <cellStyle name="Calculation 2 5 13 2 3 5" xfId="4111" xr:uid="{00000000-0005-0000-0000-000021080000}"/>
    <cellStyle name="Calculation 2 5 13 2 4" xfId="4112" xr:uid="{00000000-0005-0000-0000-000022080000}"/>
    <cellStyle name="Calculation 2 5 13 2 4 2" xfId="4113" xr:uid="{00000000-0005-0000-0000-000023080000}"/>
    <cellStyle name="Calculation 2 5 13 2 5" xfId="4114" xr:uid="{00000000-0005-0000-0000-000024080000}"/>
    <cellStyle name="Calculation 2 5 13 2 5 2" xfId="4115" xr:uid="{00000000-0005-0000-0000-000025080000}"/>
    <cellStyle name="Calculation 2 5 13 2 6" xfId="4116" xr:uid="{00000000-0005-0000-0000-000026080000}"/>
    <cellStyle name="Calculation 2 5 13 2 7" xfId="4117" xr:uid="{00000000-0005-0000-0000-000027080000}"/>
    <cellStyle name="Calculation 2 5 13 3" xfId="4118" xr:uid="{00000000-0005-0000-0000-000028080000}"/>
    <cellStyle name="Calculation 2 5 13 3 2" xfId="4119" xr:uid="{00000000-0005-0000-0000-000029080000}"/>
    <cellStyle name="Calculation 2 5 13 3 3" xfId="4120" xr:uid="{00000000-0005-0000-0000-00002A080000}"/>
    <cellStyle name="Calculation 2 5 13 3 4" xfId="4121" xr:uid="{00000000-0005-0000-0000-00002B080000}"/>
    <cellStyle name="Calculation 2 5 13 3 5" xfId="4122" xr:uid="{00000000-0005-0000-0000-00002C080000}"/>
    <cellStyle name="Calculation 2 5 13 4" xfId="4123" xr:uid="{00000000-0005-0000-0000-00002D080000}"/>
    <cellStyle name="Calculation 2 5 13 4 2" xfId="4124" xr:uid="{00000000-0005-0000-0000-00002E080000}"/>
    <cellStyle name="Calculation 2 5 13 4 3" xfId="4125" xr:uid="{00000000-0005-0000-0000-00002F080000}"/>
    <cellStyle name="Calculation 2 5 13 4 4" xfId="4126" xr:uid="{00000000-0005-0000-0000-000030080000}"/>
    <cellStyle name="Calculation 2 5 13 4 5" xfId="4127" xr:uid="{00000000-0005-0000-0000-000031080000}"/>
    <cellStyle name="Calculation 2 5 13 5" xfId="4128" xr:uid="{00000000-0005-0000-0000-000032080000}"/>
    <cellStyle name="Calculation 2 5 13 5 2" xfId="4129" xr:uid="{00000000-0005-0000-0000-000033080000}"/>
    <cellStyle name="Calculation 2 5 13 6" xfId="4130" xr:uid="{00000000-0005-0000-0000-000034080000}"/>
    <cellStyle name="Calculation 2 5 13 6 2" xfId="4131" xr:uid="{00000000-0005-0000-0000-000035080000}"/>
    <cellStyle name="Calculation 2 5 13 7" xfId="4132" xr:uid="{00000000-0005-0000-0000-000036080000}"/>
    <cellStyle name="Calculation 2 5 13 8" xfId="4133" xr:uid="{00000000-0005-0000-0000-000037080000}"/>
    <cellStyle name="Calculation 2 5 14" xfId="4134" xr:uid="{00000000-0005-0000-0000-000038080000}"/>
    <cellStyle name="Calculation 2 5 14 2" xfId="4135" xr:uid="{00000000-0005-0000-0000-000039080000}"/>
    <cellStyle name="Calculation 2 5 14 2 2" xfId="4136" xr:uid="{00000000-0005-0000-0000-00003A080000}"/>
    <cellStyle name="Calculation 2 5 14 2 2 2" xfId="4137" xr:uid="{00000000-0005-0000-0000-00003B080000}"/>
    <cellStyle name="Calculation 2 5 14 2 2 3" xfId="4138" xr:uid="{00000000-0005-0000-0000-00003C080000}"/>
    <cellStyle name="Calculation 2 5 14 2 2 4" xfId="4139" xr:uid="{00000000-0005-0000-0000-00003D080000}"/>
    <cellStyle name="Calculation 2 5 14 2 2 5" xfId="4140" xr:uid="{00000000-0005-0000-0000-00003E080000}"/>
    <cellStyle name="Calculation 2 5 14 2 3" xfId="4141" xr:uid="{00000000-0005-0000-0000-00003F080000}"/>
    <cellStyle name="Calculation 2 5 14 2 3 2" xfId="4142" xr:uid="{00000000-0005-0000-0000-000040080000}"/>
    <cellStyle name="Calculation 2 5 14 2 3 3" xfId="4143" xr:uid="{00000000-0005-0000-0000-000041080000}"/>
    <cellStyle name="Calculation 2 5 14 2 3 4" xfId="4144" xr:uid="{00000000-0005-0000-0000-000042080000}"/>
    <cellStyle name="Calculation 2 5 14 2 3 5" xfId="4145" xr:uid="{00000000-0005-0000-0000-000043080000}"/>
    <cellStyle name="Calculation 2 5 14 2 4" xfId="4146" xr:uid="{00000000-0005-0000-0000-000044080000}"/>
    <cellStyle name="Calculation 2 5 14 2 4 2" xfId="4147" xr:uid="{00000000-0005-0000-0000-000045080000}"/>
    <cellStyle name="Calculation 2 5 14 2 5" xfId="4148" xr:uid="{00000000-0005-0000-0000-000046080000}"/>
    <cellStyle name="Calculation 2 5 14 2 5 2" xfId="4149" xr:uid="{00000000-0005-0000-0000-000047080000}"/>
    <cellStyle name="Calculation 2 5 14 2 6" xfId="4150" xr:uid="{00000000-0005-0000-0000-000048080000}"/>
    <cellStyle name="Calculation 2 5 14 2 7" xfId="4151" xr:uid="{00000000-0005-0000-0000-000049080000}"/>
    <cellStyle name="Calculation 2 5 14 3" xfId="4152" xr:uid="{00000000-0005-0000-0000-00004A080000}"/>
    <cellStyle name="Calculation 2 5 14 3 2" xfId="4153" xr:uid="{00000000-0005-0000-0000-00004B080000}"/>
    <cellStyle name="Calculation 2 5 14 3 3" xfId="4154" xr:uid="{00000000-0005-0000-0000-00004C080000}"/>
    <cellStyle name="Calculation 2 5 14 3 4" xfId="4155" xr:uid="{00000000-0005-0000-0000-00004D080000}"/>
    <cellStyle name="Calculation 2 5 14 3 5" xfId="4156" xr:uid="{00000000-0005-0000-0000-00004E080000}"/>
    <cellStyle name="Calculation 2 5 14 4" xfId="4157" xr:uid="{00000000-0005-0000-0000-00004F080000}"/>
    <cellStyle name="Calculation 2 5 14 4 2" xfId="4158" xr:uid="{00000000-0005-0000-0000-000050080000}"/>
    <cellStyle name="Calculation 2 5 14 4 3" xfId="4159" xr:uid="{00000000-0005-0000-0000-000051080000}"/>
    <cellStyle name="Calculation 2 5 14 4 4" xfId="4160" xr:uid="{00000000-0005-0000-0000-000052080000}"/>
    <cellStyle name="Calculation 2 5 14 4 5" xfId="4161" xr:uid="{00000000-0005-0000-0000-000053080000}"/>
    <cellStyle name="Calculation 2 5 14 5" xfId="4162" xr:uid="{00000000-0005-0000-0000-000054080000}"/>
    <cellStyle name="Calculation 2 5 14 5 2" xfId="4163" xr:uid="{00000000-0005-0000-0000-000055080000}"/>
    <cellStyle name="Calculation 2 5 14 6" xfId="4164" xr:uid="{00000000-0005-0000-0000-000056080000}"/>
    <cellStyle name="Calculation 2 5 14 6 2" xfId="4165" xr:uid="{00000000-0005-0000-0000-000057080000}"/>
    <cellStyle name="Calculation 2 5 14 7" xfId="4166" xr:uid="{00000000-0005-0000-0000-000058080000}"/>
    <cellStyle name="Calculation 2 5 14 8" xfId="4167" xr:uid="{00000000-0005-0000-0000-000059080000}"/>
    <cellStyle name="Calculation 2 5 15" xfId="4168" xr:uid="{00000000-0005-0000-0000-00005A080000}"/>
    <cellStyle name="Calculation 2 5 15 2" xfId="4169" xr:uid="{00000000-0005-0000-0000-00005B080000}"/>
    <cellStyle name="Calculation 2 5 15 2 2" xfId="4170" xr:uid="{00000000-0005-0000-0000-00005C080000}"/>
    <cellStyle name="Calculation 2 5 15 2 3" xfId="4171" xr:uid="{00000000-0005-0000-0000-00005D080000}"/>
    <cellStyle name="Calculation 2 5 15 2 4" xfId="4172" xr:uid="{00000000-0005-0000-0000-00005E080000}"/>
    <cellStyle name="Calculation 2 5 15 2 5" xfId="4173" xr:uid="{00000000-0005-0000-0000-00005F080000}"/>
    <cellStyle name="Calculation 2 5 15 3" xfId="4174" xr:uid="{00000000-0005-0000-0000-000060080000}"/>
    <cellStyle name="Calculation 2 5 15 3 2" xfId="4175" xr:uid="{00000000-0005-0000-0000-000061080000}"/>
    <cellStyle name="Calculation 2 5 15 3 3" xfId="4176" xr:uid="{00000000-0005-0000-0000-000062080000}"/>
    <cellStyle name="Calculation 2 5 15 3 4" xfId="4177" xr:uid="{00000000-0005-0000-0000-000063080000}"/>
    <cellStyle name="Calculation 2 5 15 3 5" xfId="4178" xr:uid="{00000000-0005-0000-0000-000064080000}"/>
    <cellStyle name="Calculation 2 5 15 4" xfId="4179" xr:uid="{00000000-0005-0000-0000-000065080000}"/>
    <cellStyle name="Calculation 2 5 15 4 2" xfId="4180" xr:uid="{00000000-0005-0000-0000-000066080000}"/>
    <cellStyle name="Calculation 2 5 15 5" xfId="4181" xr:uid="{00000000-0005-0000-0000-000067080000}"/>
    <cellStyle name="Calculation 2 5 15 5 2" xfId="4182" xr:uid="{00000000-0005-0000-0000-000068080000}"/>
    <cellStyle name="Calculation 2 5 15 6" xfId="4183" xr:uid="{00000000-0005-0000-0000-000069080000}"/>
    <cellStyle name="Calculation 2 5 15 7" xfId="4184" xr:uid="{00000000-0005-0000-0000-00006A080000}"/>
    <cellStyle name="Calculation 2 5 16" xfId="4185" xr:uid="{00000000-0005-0000-0000-00006B080000}"/>
    <cellStyle name="Calculation 2 5 16 2" xfId="4186" xr:uid="{00000000-0005-0000-0000-00006C080000}"/>
    <cellStyle name="Calculation 2 5 16 3" xfId="4187" xr:uid="{00000000-0005-0000-0000-00006D080000}"/>
    <cellStyle name="Calculation 2 5 16 4" xfId="4188" xr:uid="{00000000-0005-0000-0000-00006E080000}"/>
    <cellStyle name="Calculation 2 5 16 5" xfId="4189" xr:uid="{00000000-0005-0000-0000-00006F080000}"/>
    <cellStyle name="Calculation 2 5 17" xfId="4190" xr:uid="{00000000-0005-0000-0000-000070080000}"/>
    <cellStyle name="Calculation 2 5 17 2" xfId="4191" xr:uid="{00000000-0005-0000-0000-000071080000}"/>
    <cellStyle name="Calculation 2 5 17 3" xfId="4192" xr:uid="{00000000-0005-0000-0000-000072080000}"/>
    <cellStyle name="Calculation 2 5 17 4" xfId="4193" xr:uid="{00000000-0005-0000-0000-000073080000}"/>
    <cellStyle name="Calculation 2 5 17 5" xfId="4194" xr:uid="{00000000-0005-0000-0000-000074080000}"/>
    <cellStyle name="Calculation 2 5 18" xfId="4195" xr:uid="{00000000-0005-0000-0000-000075080000}"/>
    <cellStyle name="Calculation 2 5 18 2" xfId="4196" xr:uid="{00000000-0005-0000-0000-000076080000}"/>
    <cellStyle name="Calculation 2 5 19" xfId="4197" xr:uid="{00000000-0005-0000-0000-000077080000}"/>
    <cellStyle name="Calculation 2 5 19 2" xfId="4198" xr:uid="{00000000-0005-0000-0000-000078080000}"/>
    <cellStyle name="Calculation 2 5 2" xfId="252" xr:uid="{00000000-0005-0000-0000-000079080000}"/>
    <cellStyle name="Calculation 2 5 2 2" xfId="253" xr:uid="{00000000-0005-0000-0000-00007A080000}"/>
    <cellStyle name="Calculation 2 5 2 2 2" xfId="4199" xr:uid="{00000000-0005-0000-0000-00007B080000}"/>
    <cellStyle name="Calculation 2 5 2 2 2 2" xfId="4200" xr:uid="{00000000-0005-0000-0000-00007C080000}"/>
    <cellStyle name="Calculation 2 5 2 2 2 3" xfId="4201" xr:uid="{00000000-0005-0000-0000-00007D080000}"/>
    <cellStyle name="Calculation 2 5 2 2 2 4" xfId="4202" xr:uid="{00000000-0005-0000-0000-00007E080000}"/>
    <cellStyle name="Calculation 2 5 2 2 2 5" xfId="4203" xr:uid="{00000000-0005-0000-0000-00007F080000}"/>
    <cellStyle name="Calculation 2 5 2 2 3" xfId="4204" xr:uid="{00000000-0005-0000-0000-000080080000}"/>
    <cellStyle name="Calculation 2 5 2 2 3 2" xfId="4205" xr:uid="{00000000-0005-0000-0000-000081080000}"/>
    <cellStyle name="Calculation 2 5 2 2 3 3" xfId="4206" xr:uid="{00000000-0005-0000-0000-000082080000}"/>
    <cellStyle name="Calculation 2 5 2 2 3 4" xfId="4207" xr:uid="{00000000-0005-0000-0000-000083080000}"/>
    <cellStyle name="Calculation 2 5 2 2 3 5" xfId="4208" xr:uid="{00000000-0005-0000-0000-000084080000}"/>
    <cellStyle name="Calculation 2 5 2 2 4" xfId="4209" xr:uid="{00000000-0005-0000-0000-000085080000}"/>
    <cellStyle name="Calculation 2 5 2 2 4 2" xfId="4210" xr:uid="{00000000-0005-0000-0000-000086080000}"/>
    <cellStyle name="Calculation 2 5 2 2 5" xfId="4211" xr:uid="{00000000-0005-0000-0000-000087080000}"/>
    <cellStyle name="Calculation 2 5 2 2 5 2" xfId="4212" xr:uid="{00000000-0005-0000-0000-000088080000}"/>
    <cellStyle name="Calculation 2 5 2 2 6" xfId="4213" xr:uid="{00000000-0005-0000-0000-000089080000}"/>
    <cellStyle name="Calculation 2 5 2 2 7" xfId="4214" xr:uid="{00000000-0005-0000-0000-00008A080000}"/>
    <cellStyle name="Calculation 2 5 2 3" xfId="4215" xr:uid="{00000000-0005-0000-0000-00008B080000}"/>
    <cellStyle name="Calculation 2 5 2 3 2" xfId="4216" xr:uid="{00000000-0005-0000-0000-00008C080000}"/>
    <cellStyle name="Calculation 2 5 2 3 3" xfId="4217" xr:uid="{00000000-0005-0000-0000-00008D080000}"/>
    <cellStyle name="Calculation 2 5 2 3 4" xfId="4218" xr:uid="{00000000-0005-0000-0000-00008E080000}"/>
    <cellStyle name="Calculation 2 5 2 3 5" xfId="4219" xr:uid="{00000000-0005-0000-0000-00008F080000}"/>
    <cellStyle name="Calculation 2 5 2 4" xfId="4220" xr:uid="{00000000-0005-0000-0000-000090080000}"/>
    <cellStyle name="Calculation 2 5 2 4 2" xfId="4221" xr:uid="{00000000-0005-0000-0000-000091080000}"/>
    <cellStyle name="Calculation 2 5 2 4 3" xfId="4222" xr:uid="{00000000-0005-0000-0000-000092080000}"/>
    <cellStyle name="Calculation 2 5 2 4 4" xfId="4223" xr:uid="{00000000-0005-0000-0000-000093080000}"/>
    <cellStyle name="Calculation 2 5 2 4 5" xfId="4224" xr:uid="{00000000-0005-0000-0000-000094080000}"/>
    <cellStyle name="Calculation 2 5 2 5" xfId="4225" xr:uid="{00000000-0005-0000-0000-000095080000}"/>
    <cellStyle name="Calculation 2 5 2 5 2" xfId="4226" xr:uid="{00000000-0005-0000-0000-000096080000}"/>
    <cellStyle name="Calculation 2 5 2 6" xfId="4227" xr:uid="{00000000-0005-0000-0000-000097080000}"/>
    <cellStyle name="Calculation 2 5 2 6 2" xfId="4228" xr:uid="{00000000-0005-0000-0000-000098080000}"/>
    <cellStyle name="Calculation 2 5 2 7" xfId="4229" xr:uid="{00000000-0005-0000-0000-000099080000}"/>
    <cellStyle name="Calculation 2 5 2 8" xfId="4230" xr:uid="{00000000-0005-0000-0000-00009A080000}"/>
    <cellStyle name="Calculation 2 5 20" xfId="4231" xr:uid="{00000000-0005-0000-0000-00009B080000}"/>
    <cellStyle name="Calculation 2 5 21" xfId="4232" xr:uid="{00000000-0005-0000-0000-00009C080000}"/>
    <cellStyle name="Calculation 2 5 3" xfId="254" xr:uid="{00000000-0005-0000-0000-00009D080000}"/>
    <cellStyle name="Calculation 2 5 3 2" xfId="255" xr:uid="{00000000-0005-0000-0000-00009E080000}"/>
    <cellStyle name="Calculation 2 5 3 2 2" xfId="4233" xr:uid="{00000000-0005-0000-0000-00009F080000}"/>
    <cellStyle name="Calculation 2 5 3 2 2 2" xfId="4234" xr:uid="{00000000-0005-0000-0000-0000A0080000}"/>
    <cellStyle name="Calculation 2 5 3 2 2 3" xfId="4235" xr:uid="{00000000-0005-0000-0000-0000A1080000}"/>
    <cellStyle name="Calculation 2 5 3 2 2 4" xfId="4236" xr:uid="{00000000-0005-0000-0000-0000A2080000}"/>
    <cellStyle name="Calculation 2 5 3 2 2 5" xfId="4237" xr:uid="{00000000-0005-0000-0000-0000A3080000}"/>
    <cellStyle name="Calculation 2 5 3 2 3" xfId="4238" xr:uid="{00000000-0005-0000-0000-0000A4080000}"/>
    <cellStyle name="Calculation 2 5 3 2 3 2" xfId="4239" xr:uid="{00000000-0005-0000-0000-0000A5080000}"/>
    <cellStyle name="Calculation 2 5 3 2 3 3" xfId="4240" xr:uid="{00000000-0005-0000-0000-0000A6080000}"/>
    <cellStyle name="Calculation 2 5 3 2 3 4" xfId="4241" xr:uid="{00000000-0005-0000-0000-0000A7080000}"/>
    <cellStyle name="Calculation 2 5 3 2 3 5" xfId="4242" xr:uid="{00000000-0005-0000-0000-0000A8080000}"/>
    <cellStyle name="Calculation 2 5 3 2 4" xfId="4243" xr:uid="{00000000-0005-0000-0000-0000A9080000}"/>
    <cellStyle name="Calculation 2 5 3 2 4 2" xfId="4244" xr:uid="{00000000-0005-0000-0000-0000AA080000}"/>
    <cellStyle name="Calculation 2 5 3 2 5" xfId="4245" xr:uid="{00000000-0005-0000-0000-0000AB080000}"/>
    <cellStyle name="Calculation 2 5 3 2 5 2" xfId="4246" xr:uid="{00000000-0005-0000-0000-0000AC080000}"/>
    <cellStyle name="Calculation 2 5 3 2 6" xfId="4247" xr:uid="{00000000-0005-0000-0000-0000AD080000}"/>
    <cellStyle name="Calculation 2 5 3 2 7" xfId="4248" xr:uid="{00000000-0005-0000-0000-0000AE080000}"/>
    <cellStyle name="Calculation 2 5 3 3" xfId="4249" xr:uid="{00000000-0005-0000-0000-0000AF080000}"/>
    <cellStyle name="Calculation 2 5 3 3 2" xfId="4250" xr:uid="{00000000-0005-0000-0000-0000B0080000}"/>
    <cellStyle name="Calculation 2 5 3 3 3" xfId="4251" xr:uid="{00000000-0005-0000-0000-0000B1080000}"/>
    <cellStyle name="Calculation 2 5 3 3 4" xfId="4252" xr:uid="{00000000-0005-0000-0000-0000B2080000}"/>
    <cellStyle name="Calculation 2 5 3 3 5" xfId="4253" xr:uid="{00000000-0005-0000-0000-0000B3080000}"/>
    <cellStyle name="Calculation 2 5 3 4" xfId="4254" xr:uid="{00000000-0005-0000-0000-0000B4080000}"/>
    <cellStyle name="Calculation 2 5 3 4 2" xfId="4255" xr:uid="{00000000-0005-0000-0000-0000B5080000}"/>
    <cellStyle name="Calculation 2 5 3 4 3" xfId="4256" xr:uid="{00000000-0005-0000-0000-0000B6080000}"/>
    <cellStyle name="Calculation 2 5 3 4 4" xfId="4257" xr:uid="{00000000-0005-0000-0000-0000B7080000}"/>
    <cellStyle name="Calculation 2 5 3 4 5" xfId="4258" xr:uid="{00000000-0005-0000-0000-0000B8080000}"/>
    <cellStyle name="Calculation 2 5 3 5" xfId="4259" xr:uid="{00000000-0005-0000-0000-0000B9080000}"/>
    <cellStyle name="Calculation 2 5 3 5 2" xfId="4260" xr:uid="{00000000-0005-0000-0000-0000BA080000}"/>
    <cellStyle name="Calculation 2 5 3 6" xfId="4261" xr:uid="{00000000-0005-0000-0000-0000BB080000}"/>
    <cellStyle name="Calculation 2 5 3 6 2" xfId="4262" xr:uid="{00000000-0005-0000-0000-0000BC080000}"/>
    <cellStyle name="Calculation 2 5 3 7" xfId="4263" xr:uid="{00000000-0005-0000-0000-0000BD080000}"/>
    <cellStyle name="Calculation 2 5 3 8" xfId="4264" xr:uid="{00000000-0005-0000-0000-0000BE080000}"/>
    <cellStyle name="Calculation 2 5 4" xfId="256" xr:uid="{00000000-0005-0000-0000-0000BF080000}"/>
    <cellStyle name="Calculation 2 5 4 2" xfId="257" xr:uid="{00000000-0005-0000-0000-0000C0080000}"/>
    <cellStyle name="Calculation 2 5 4 2 2" xfId="4265" xr:uid="{00000000-0005-0000-0000-0000C1080000}"/>
    <cellStyle name="Calculation 2 5 4 2 2 2" xfId="4266" xr:uid="{00000000-0005-0000-0000-0000C2080000}"/>
    <cellStyle name="Calculation 2 5 4 2 2 3" xfId="4267" xr:uid="{00000000-0005-0000-0000-0000C3080000}"/>
    <cellStyle name="Calculation 2 5 4 2 2 4" xfId="4268" xr:uid="{00000000-0005-0000-0000-0000C4080000}"/>
    <cellStyle name="Calculation 2 5 4 2 2 5" xfId="4269" xr:uid="{00000000-0005-0000-0000-0000C5080000}"/>
    <cellStyle name="Calculation 2 5 4 2 3" xfId="4270" xr:uid="{00000000-0005-0000-0000-0000C6080000}"/>
    <cellStyle name="Calculation 2 5 4 2 3 2" xfId="4271" xr:uid="{00000000-0005-0000-0000-0000C7080000}"/>
    <cellStyle name="Calculation 2 5 4 2 3 3" xfId="4272" xr:uid="{00000000-0005-0000-0000-0000C8080000}"/>
    <cellStyle name="Calculation 2 5 4 2 3 4" xfId="4273" xr:uid="{00000000-0005-0000-0000-0000C9080000}"/>
    <cellStyle name="Calculation 2 5 4 2 3 5" xfId="4274" xr:uid="{00000000-0005-0000-0000-0000CA080000}"/>
    <cellStyle name="Calculation 2 5 4 2 4" xfId="4275" xr:uid="{00000000-0005-0000-0000-0000CB080000}"/>
    <cellStyle name="Calculation 2 5 4 2 4 2" xfId="4276" xr:uid="{00000000-0005-0000-0000-0000CC080000}"/>
    <cellStyle name="Calculation 2 5 4 2 5" xfId="4277" xr:uid="{00000000-0005-0000-0000-0000CD080000}"/>
    <cellStyle name="Calculation 2 5 4 2 5 2" xfId="4278" xr:uid="{00000000-0005-0000-0000-0000CE080000}"/>
    <cellStyle name="Calculation 2 5 4 2 6" xfId="4279" xr:uid="{00000000-0005-0000-0000-0000CF080000}"/>
    <cellStyle name="Calculation 2 5 4 2 7" xfId="4280" xr:uid="{00000000-0005-0000-0000-0000D0080000}"/>
    <cellStyle name="Calculation 2 5 4 3" xfId="4281" xr:uid="{00000000-0005-0000-0000-0000D1080000}"/>
    <cellStyle name="Calculation 2 5 4 3 2" xfId="4282" xr:uid="{00000000-0005-0000-0000-0000D2080000}"/>
    <cellStyle name="Calculation 2 5 4 3 3" xfId="4283" xr:uid="{00000000-0005-0000-0000-0000D3080000}"/>
    <cellStyle name="Calculation 2 5 4 3 4" xfId="4284" xr:uid="{00000000-0005-0000-0000-0000D4080000}"/>
    <cellStyle name="Calculation 2 5 4 3 5" xfId="4285" xr:uid="{00000000-0005-0000-0000-0000D5080000}"/>
    <cellStyle name="Calculation 2 5 4 4" xfId="4286" xr:uid="{00000000-0005-0000-0000-0000D6080000}"/>
    <cellStyle name="Calculation 2 5 4 4 2" xfId="4287" xr:uid="{00000000-0005-0000-0000-0000D7080000}"/>
    <cellStyle name="Calculation 2 5 4 4 3" xfId="4288" xr:uid="{00000000-0005-0000-0000-0000D8080000}"/>
    <cellStyle name="Calculation 2 5 4 4 4" xfId="4289" xr:uid="{00000000-0005-0000-0000-0000D9080000}"/>
    <cellStyle name="Calculation 2 5 4 4 5" xfId="4290" xr:uid="{00000000-0005-0000-0000-0000DA080000}"/>
    <cellStyle name="Calculation 2 5 4 5" xfId="4291" xr:uid="{00000000-0005-0000-0000-0000DB080000}"/>
    <cellStyle name="Calculation 2 5 4 5 2" xfId="4292" xr:uid="{00000000-0005-0000-0000-0000DC080000}"/>
    <cellStyle name="Calculation 2 5 4 6" xfId="4293" xr:uid="{00000000-0005-0000-0000-0000DD080000}"/>
    <cellStyle name="Calculation 2 5 4 6 2" xfId="4294" xr:uid="{00000000-0005-0000-0000-0000DE080000}"/>
    <cellStyle name="Calculation 2 5 4 7" xfId="4295" xr:uid="{00000000-0005-0000-0000-0000DF080000}"/>
    <cellStyle name="Calculation 2 5 4 8" xfId="4296" xr:uid="{00000000-0005-0000-0000-0000E0080000}"/>
    <cellStyle name="Calculation 2 5 5" xfId="258" xr:uid="{00000000-0005-0000-0000-0000E1080000}"/>
    <cellStyle name="Calculation 2 5 5 2" xfId="259" xr:uid="{00000000-0005-0000-0000-0000E2080000}"/>
    <cellStyle name="Calculation 2 5 5 2 2" xfId="4297" xr:uid="{00000000-0005-0000-0000-0000E3080000}"/>
    <cellStyle name="Calculation 2 5 5 2 2 2" xfId="4298" xr:uid="{00000000-0005-0000-0000-0000E4080000}"/>
    <cellStyle name="Calculation 2 5 5 2 2 3" xfId="4299" xr:uid="{00000000-0005-0000-0000-0000E5080000}"/>
    <cellStyle name="Calculation 2 5 5 2 2 4" xfId="4300" xr:uid="{00000000-0005-0000-0000-0000E6080000}"/>
    <cellStyle name="Calculation 2 5 5 2 2 5" xfId="4301" xr:uid="{00000000-0005-0000-0000-0000E7080000}"/>
    <cellStyle name="Calculation 2 5 5 2 3" xfId="4302" xr:uid="{00000000-0005-0000-0000-0000E8080000}"/>
    <cellStyle name="Calculation 2 5 5 2 3 2" xfId="4303" xr:uid="{00000000-0005-0000-0000-0000E9080000}"/>
    <cellStyle name="Calculation 2 5 5 2 3 3" xfId="4304" xr:uid="{00000000-0005-0000-0000-0000EA080000}"/>
    <cellStyle name="Calculation 2 5 5 2 3 4" xfId="4305" xr:uid="{00000000-0005-0000-0000-0000EB080000}"/>
    <cellStyle name="Calculation 2 5 5 2 3 5" xfId="4306" xr:uid="{00000000-0005-0000-0000-0000EC080000}"/>
    <cellStyle name="Calculation 2 5 5 2 4" xfId="4307" xr:uid="{00000000-0005-0000-0000-0000ED080000}"/>
    <cellStyle name="Calculation 2 5 5 2 4 2" xfId="4308" xr:uid="{00000000-0005-0000-0000-0000EE080000}"/>
    <cellStyle name="Calculation 2 5 5 2 5" xfId="4309" xr:uid="{00000000-0005-0000-0000-0000EF080000}"/>
    <cellStyle name="Calculation 2 5 5 2 5 2" xfId="4310" xr:uid="{00000000-0005-0000-0000-0000F0080000}"/>
    <cellStyle name="Calculation 2 5 5 2 6" xfId="4311" xr:uid="{00000000-0005-0000-0000-0000F1080000}"/>
    <cellStyle name="Calculation 2 5 5 2 7" xfId="4312" xr:uid="{00000000-0005-0000-0000-0000F2080000}"/>
    <cellStyle name="Calculation 2 5 5 3" xfId="4313" xr:uid="{00000000-0005-0000-0000-0000F3080000}"/>
    <cellStyle name="Calculation 2 5 5 3 2" xfId="4314" xr:uid="{00000000-0005-0000-0000-0000F4080000}"/>
    <cellStyle name="Calculation 2 5 5 3 3" xfId="4315" xr:uid="{00000000-0005-0000-0000-0000F5080000}"/>
    <cellStyle name="Calculation 2 5 5 3 4" xfId="4316" xr:uid="{00000000-0005-0000-0000-0000F6080000}"/>
    <cellStyle name="Calculation 2 5 5 3 5" xfId="4317" xr:uid="{00000000-0005-0000-0000-0000F7080000}"/>
    <cellStyle name="Calculation 2 5 5 4" xfId="4318" xr:uid="{00000000-0005-0000-0000-0000F8080000}"/>
    <cellStyle name="Calculation 2 5 5 4 2" xfId="4319" xr:uid="{00000000-0005-0000-0000-0000F9080000}"/>
    <cellStyle name="Calculation 2 5 5 4 3" xfId="4320" xr:uid="{00000000-0005-0000-0000-0000FA080000}"/>
    <cellStyle name="Calculation 2 5 5 4 4" xfId="4321" xr:uid="{00000000-0005-0000-0000-0000FB080000}"/>
    <cellStyle name="Calculation 2 5 5 4 5" xfId="4322" xr:uid="{00000000-0005-0000-0000-0000FC080000}"/>
    <cellStyle name="Calculation 2 5 5 5" xfId="4323" xr:uid="{00000000-0005-0000-0000-0000FD080000}"/>
    <cellStyle name="Calculation 2 5 5 5 2" xfId="4324" xr:uid="{00000000-0005-0000-0000-0000FE080000}"/>
    <cellStyle name="Calculation 2 5 5 6" xfId="4325" xr:uid="{00000000-0005-0000-0000-0000FF080000}"/>
    <cellStyle name="Calculation 2 5 5 6 2" xfId="4326" xr:uid="{00000000-0005-0000-0000-000000090000}"/>
    <cellStyle name="Calculation 2 5 5 7" xfId="4327" xr:uid="{00000000-0005-0000-0000-000001090000}"/>
    <cellStyle name="Calculation 2 5 5 8" xfId="4328" xr:uid="{00000000-0005-0000-0000-000002090000}"/>
    <cellStyle name="Calculation 2 5 6" xfId="260" xr:uid="{00000000-0005-0000-0000-000003090000}"/>
    <cellStyle name="Calculation 2 5 6 2" xfId="4329" xr:uid="{00000000-0005-0000-0000-000004090000}"/>
    <cellStyle name="Calculation 2 5 6 2 2" xfId="4330" xr:uid="{00000000-0005-0000-0000-000005090000}"/>
    <cellStyle name="Calculation 2 5 6 2 2 2" xfId="4331" xr:uid="{00000000-0005-0000-0000-000006090000}"/>
    <cellStyle name="Calculation 2 5 6 2 2 3" xfId="4332" xr:uid="{00000000-0005-0000-0000-000007090000}"/>
    <cellStyle name="Calculation 2 5 6 2 2 4" xfId="4333" xr:uid="{00000000-0005-0000-0000-000008090000}"/>
    <cellStyle name="Calculation 2 5 6 2 2 5" xfId="4334" xr:uid="{00000000-0005-0000-0000-000009090000}"/>
    <cellStyle name="Calculation 2 5 6 2 3" xfId="4335" xr:uid="{00000000-0005-0000-0000-00000A090000}"/>
    <cellStyle name="Calculation 2 5 6 2 3 2" xfId="4336" xr:uid="{00000000-0005-0000-0000-00000B090000}"/>
    <cellStyle name="Calculation 2 5 6 2 3 3" xfId="4337" xr:uid="{00000000-0005-0000-0000-00000C090000}"/>
    <cellStyle name="Calculation 2 5 6 2 3 4" xfId="4338" xr:uid="{00000000-0005-0000-0000-00000D090000}"/>
    <cellStyle name="Calculation 2 5 6 2 3 5" xfId="4339" xr:uid="{00000000-0005-0000-0000-00000E090000}"/>
    <cellStyle name="Calculation 2 5 6 2 4" xfId="4340" xr:uid="{00000000-0005-0000-0000-00000F090000}"/>
    <cellStyle name="Calculation 2 5 6 2 4 2" xfId="4341" xr:uid="{00000000-0005-0000-0000-000010090000}"/>
    <cellStyle name="Calculation 2 5 6 2 5" xfId="4342" xr:uid="{00000000-0005-0000-0000-000011090000}"/>
    <cellStyle name="Calculation 2 5 6 2 5 2" xfId="4343" xr:uid="{00000000-0005-0000-0000-000012090000}"/>
    <cellStyle name="Calculation 2 5 6 2 6" xfId="4344" xr:uid="{00000000-0005-0000-0000-000013090000}"/>
    <cellStyle name="Calculation 2 5 6 2 7" xfId="4345" xr:uid="{00000000-0005-0000-0000-000014090000}"/>
    <cellStyle name="Calculation 2 5 6 3" xfId="4346" xr:uid="{00000000-0005-0000-0000-000015090000}"/>
    <cellStyle name="Calculation 2 5 6 3 2" xfId="4347" xr:uid="{00000000-0005-0000-0000-000016090000}"/>
    <cellStyle name="Calculation 2 5 6 3 3" xfId="4348" xr:uid="{00000000-0005-0000-0000-000017090000}"/>
    <cellStyle name="Calculation 2 5 6 3 4" xfId="4349" xr:uid="{00000000-0005-0000-0000-000018090000}"/>
    <cellStyle name="Calculation 2 5 6 3 5" xfId="4350" xr:uid="{00000000-0005-0000-0000-000019090000}"/>
    <cellStyle name="Calculation 2 5 6 4" xfId="4351" xr:uid="{00000000-0005-0000-0000-00001A090000}"/>
    <cellStyle name="Calculation 2 5 6 4 2" xfId="4352" xr:uid="{00000000-0005-0000-0000-00001B090000}"/>
    <cellStyle name="Calculation 2 5 6 4 3" xfId="4353" xr:uid="{00000000-0005-0000-0000-00001C090000}"/>
    <cellStyle name="Calculation 2 5 6 4 4" xfId="4354" xr:uid="{00000000-0005-0000-0000-00001D090000}"/>
    <cellStyle name="Calculation 2 5 6 4 5" xfId="4355" xr:uid="{00000000-0005-0000-0000-00001E090000}"/>
    <cellStyle name="Calculation 2 5 6 5" xfId="4356" xr:uid="{00000000-0005-0000-0000-00001F090000}"/>
    <cellStyle name="Calculation 2 5 6 5 2" xfId="4357" xr:uid="{00000000-0005-0000-0000-000020090000}"/>
    <cellStyle name="Calculation 2 5 6 6" xfId="4358" xr:uid="{00000000-0005-0000-0000-000021090000}"/>
    <cellStyle name="Calculation 2 5 6 6 2" xfId="4359" xr:uid="{00000000-0005-0000-0000-000022090000}"/>
    <cellStyle name="Calculation 2 5 6 7" xfId="4360" xr:uid="{00000000-0005-0000-0000-000023090000}"/>
    <cellStyle name="Calculation 2 5 6 8" xfId="4361" xr:uid="{00000000-0005-0000-0000-000024090000}"/>
    <cellStyle name="Calculation 2 5 7" xfId="4362" xr:uid="{00000000-0005-0000-0000-000025090000}"/>
    <cellStyle name="Calculation 2 5 7 2" xfId="4363" xr:uid="{00000000-0005-0000-0000-000026090000}"/>
    <cellStyle name="Calculation 2 5 7 2 2" xfId="4364" xr:uid="{00000000-0005-0000-0000-000027090000}"/>
    <cellStyle name="Calculation 2 5 7 2 2 2" xfId="4365" xr:uid="{00000000-0005-0000-0000-000028090000}"/>
    <cellStyle name="Calculation 2 5 7 2 2 3" xfId="4366" xr:uid="{00000000-0005-0000-0000-000029090000}"/>
    <cellStyle name="Calculation 2 5 7 2 2 4" xfId="4367" xr:uid="{00000000-0005-0000-0000-00002A090000}"/>
    <cellStyle name="Calculation 2 5 7 2 2 5" xfId="4368" xr:uid="{00000000-0005-0000-0000-00002B090000}"/>
    <cellStyle name="Calculation 2 5 7 2 3" xfId="4369" xr:uid="{00000000-0005-0000-0000-00002C090000}"/>
    <cellStyle name="Calculation 2 5 7 2 3 2" xfId="4370" xr:uid="{00000000-0005-0000-0000-00002D090000}"/>
    <cellStyle name="Calculation 2 5 7 2 3 3" xfId="4371" xr:uid="{00000000-0005-0000-0000-00002E090000}"/>
    <cellStyle name="Calculation 2 5 7 2 3 4" xfId="4372" xr:uid="{00000000-0005-0000-0000-00002F090000}"/>
    <cellStyle name="Calculation 2 5 7 2 3 5" xfId="4373" xr:uid="{00000000-0005-0000-0000-000030090000}"/>
    <cellStyle name="Calculation 2 5 7 2 4" xfId="4374" xr:uid="{00000000-0005-0000-0000-000031090000}"/>
    <cellStyle name="Calculation 2 5 7 2 4 2" xfId="4375" xr:uid="{00000000-0005-0000-0000-000032090000}"/>
    <cellStyle name="Calculation 2 5 7 2 5" xfId="4376" xr:uid="{00000000-0005-0000-0000-000033090000}"/>
    <cellStyle name="Calculation 2 5 7 2 5 2" xfId="4377" xr:uid="{00000000-0005-0000-0000-000034090000}"/>
    <cellStyle name="Calculation 2 5 7 2 6" xfId="4378" xr:uid="{00000000-0005-0000-0000-000035090000}"/>
    <cellStyle name="Calculation 2 5 7 2 7" xfId="4379" xr:uid="{00000000-0005-0000-0000-000036090000}"/>
    <cellStyle name="Calculation 2 5 7 3" xfId="4380" xr:uid="{00000000-0005-0000-0000-000037090000}"/>
    <cellStyle name="Calculation 2 5 7 3 2" xfId="4381" xr:uid="{00000000-0005-0000-0000-000038090000}"/>
    <cellStyle name="Calculation 2 5 7 3 3" xfId="4382" xr:uid="{00000000-0005-0000-0000-000039090000}"/>
    <cellStyle name="Calculation 2 5 7 3 4" xfId="4383" xr:uid="{00000000-0005-0000-0000-00003A090000}"/>
    <cellStyle name="Calculation 2 5 7 3 5" xfId="4384" xr:uid="{00000000-0005-0000-0000-00003B090000}"/>
    <cellStyle name="Calculation 2 5 7 4" xfId="4385" xr:uid="{00000000-0005-0000-0000-00003C090000}"/>
    <cellStyle name="Calculation 2 5 7 4 2" xfId="4386" xr:uid="{00000000-0005-0000-0000-00003D090000}"/>
    <cellStyle name="Calculation 2 5 7 4 3" xfId="4387" xr:uid="{00000000-0005-0000-0000-00003E090000}"/>
    <cellStyle name="Calculation 2 5 7 4 4" xfId="4388" xr:uid="{00000000-0005-0000-0000-00003F090000}"/>
    <cellStyle name="Calculation 2 5 7 4 5" xfId="4389" xr:uid="{00000000-0005-0000-0000-000040090000}"/>
    <cellStyle name="Calculation 2 5 7 5" xfId="4390" xr:uid="{00000000-0005-0000-0000-000041090000}"/>
    <cellStyle name="Calculation 2 5 7 5 2" xfId="4391" xr:uid="{00000000-0005-0000-0000-000042090000}"/>
    <cellStyle name="Calculation 2 5 7 6" xfId="4392" xr:uid="{00000000-0005-0000-0000-000043090000}"/>
    <cellStyle name="Calculation 2 5 7 6 2" xfId="4393" xr:uid="{00000000-0005-0000-0000-000044090000}"/>
    <cellStyle name="Calculation 2 5 7 7" xfId="4394" xr:uid="{00000000-0005-0000-0000-000045090000}"/>
    <cellStyle name="Calculation 2 5 7 8" xfId="4395" xr:uid="{00000000-0005-0000-0000-000046090000}"/>
    <cellStyle name="Calculation 2 5 8" xfId="4396" xr:uid="{00000000-0005-0000-0000-000047090000}"/>
    <cellStyle name="Calculation 2 5 8 2" xfId="4397" xr:uid="{00000000-0005-0000-0000-000048090000}"/>
    <cellStyle name="Calculation 2 5 8 2 2" xfId="4398" xr:uid="{00000000-0005-0000-0000-000049090000}"/>
    <cellStyle name="Calculation 2 5 8 2 2 2" xfId="4399" xr:uid="{00000000-0005-0000-0000-00004A090000}"/>
    <cellStyle name="Calculation 2 5 8 2 2 3" xfId="4400" xr:uid="{00000000-0005-0000-0000-00004B090000}"/>
    <cellStyle name="Calculation 2 5 8 2 2 4" xfId="4401" xr:uid="{00000000-0005-0000-0000-00004C090000}"/>
    <cellStyle name="Calculation 2 5 8 2 2 5" xfId="4402" xr:uid="{00000000-0005-0000-0000-00004D090000}"/>
    <cellStyle name="Calculation 2 5 8 2 3" xfId="4403" xr:uid="{00000000-0005-0000-0000-00004E090000}"/>
    <cellStyle name="Calculation 2 5 8 2 3 2" xfId="4404" xr:uid="{00000000-0005-0000-0000-00004F090000}"/>
    <cellStyle name="Calculation 2 5 8 2 3 3" xfId="4405" xr:uid="{00000000-0005-0000-0000-000050090000}"/>
    <cellStyle name="Calculation 2 5 8 2 3 4" xfId="4406" xr:uid="{00000000-0005-0000-0000-000051090000}"/>
    <cellStyle name="Calculation 2 5 8 2 3 5" xfId="4407" xr:uid="{00000000-0005-0000-0000-000052090000}"/>
    <cellStyle name="Calculation 2 5 8 2 4" xfId="4408" xr:uid="{00000000-0005-0000-0000-000053090000}"/>
    <cellStyle name="Calculation 2 5 8 2 4 2" xfId="4409" xr:uid="{00000000-0005-0000-0000-000054090000}"/>
    <cellStyle name="Calculation 2 5 8 2 5" xfId="4410" xr:uid="{00000000-0005-0000-0000-000055090000}"/>
    <cellStyle name="Calculation 2 5 8 2 5 2" xfId="4411" xr:uid="{00000000-0005-0000-0000-000056090000}"/>
    <cellStyle name="Calculation 2 5 8 2 6" xfId="4412" xr:uid="{00000000-0005-0000-0000-000057090000}"/>
    <cellStyle name="Calculation 2 5 8 2 7" xfId="4413" xr:uid="{00000000-0005-0000-0000-000058090000}"/>
    <cellStyle name="Calculation 2 5 8 3" xfId="4414" xr:uid="{00000000-0005-0000-0000-000059090000}"/>
    <cellStyle name="Calculation 2 5 8 3 2" xfId="4415" xr:uid="{00000000-0005-0000-0000-00005A090000}"/>
    <cellStyle name="Calculation 2 5 8 3 3" xfId="4416" xr:uid="{00000000-0005-0000-0000-00005B090000}"/>
    <cellStyle name="Calculation 2 5 8 3 4" xfId="4417" xr:uid="{00000000-0005-0000-0000-00005C090000}"/>
    <cellStyle name="Calculation 2 5 8 3 5" xfId="4418" xr:uid="{00000000-0005-0000-0000-00005D090000}"/>
    <cellStyle name="Calculation 2 5 8 4" xfId="4419" xr:uid="{00000000-0005-0000-0000-00005E090000}"/>
    <cellStyle name="Calculation 2 5 8 4 2" xfId="4420" xr:uid="{00000000-0005-0000-0000-00005F090000}"/>
    <cellStyle name="Calculation 2 5 8 4 3" xfId="4421" xr:uid="{00000000-0005-0000-0000-000060090000}"/>
    <cellStyle name="Calculation 2 5 8 4 4" xfId="4422" xr:uid="{00000000-0005-0000-0000-000061090000}"/>
    <cellStyle name="Calculation 2 5 8 4 5" xfId="4423" xr:uid="{00000000-0005-0000-0000-000062090000}"/>
    <cellStyle name="Calculation 2 5 8 5" xfId="4424" xr:uid="{00000000-0005-0000-0000-000063090000}"/>
    <cellStyle name="Calculation 2 5 8 5 2" xfId="4425" xr:uid="{00000000-0005-0000-0000-000064090000}"/>
    <cellStyle name="Calculation 2 5 8 6" xfId="4426" xr:uid="{00000000-0005-0000-0000-000065090000}"/>
    <cellStyle name="Calculation 2 5 8 6 2" xfId="4427" xr:uid="{00000000-0005-0000-0000-000066090000}"/>
    <cellStyle name="Calculation 2 5 8 7" xfId="4428" xr:uid="{00000000-0005-0000-0000-000067090000}"/>
    <cellStyle name="Calculation 2 5 8 8" xfId="4429" xr:uid="{00000000-0005-0000-0000-000068090000}"/>
    <cellStyle name="Calculation 2 5 9" xfId="4430" xr:uid="{00000000-0005-0000-0000-000069090000}"/>
    <cellStyle name="Calculation 2 5 9 2" xfId="4431" xr:uid="{00000000-0005-0000-0000-00006A090000}"/>
    <cellStyle name="Calculation 2 5 9 2 2" xfId="4432" xr:uid="{00000000-0005-0000-0000-00006B090000}"/>
    <cellStyle name="Calculation 2 5 9 2 2 2" xfId="4433" xr:uid="{00000000-0005-0000-0000-00006C090000}"/>
    <cellStyle name="Calculation 2 5 9 2 2 3" xfId="4434" xr:uid="{00000000-0005-0000-0000-00006D090000}"/>
    <cellStyle name="Calculation 2 5 9 2 2 4" xfId="4435" xr:uid="{00000000-0005-0000-0000-00006E090000}"/>
    <cellStyle name="Calculation 2 5 9 2 2 5" xfId="4436" xr:uid="{00000000-0005-0000-0000-00006F090000}"/>
    <cellStyle name="Calculation 2 5 9 2 3" xfId="4437" xr:uid="{00000000-0005-0000-0000-000070090000}"/>
    <cellStyle name="Calculation 2 5 9 2 3 2" xfId="4438" xr:uid="{00000000-0005-0000-0000-000071090000}"/>
    <cellStyle name="Calculation 2 5 9 2 3 3" xfId="4439" xr:uid="{00000000-0005-0000-0000-000072090000}"/>
    <cellStyle name="Calculation 2 5 9 2 3 4" xfId="4440" xr:uid="{00000000-0005-0000-0000-000073090000}"/>
    <cellStyle name="Calculation 2 5 9 2 3 5" xfId="4441" xr:uid="{00000000-0005-0000-0000-000074090000}"/>
    <cellStyle name="Calculation 2 5 9 2 4" xfId="4442" xr:uid="{00000000-0005-0000-0000-000075090000}"/>
    <cellStyle name="Calculation 2 5 9 2 4 2" xfId="4443" xr:uid="{00000000-0005-0000-0000-000076090000}"/>
    <cellStyle name="Calculation 2 5 9 2 5" xfId="4444" xr:uid="{00000000-0005-0000-0000-000077090000}"/>
    <cellStyle name="Calculation 2 5 9 2 5 2" xfId="4445" xr:uid="{00000000-0005-0000-0000-000078090000}"/>
    <cellStyle name="Calculation 2 5 9 2 6" xfId="4446" xr:uid="{00000000-0005-0000-0000-000079090000}"/>
    <cellStyle name="Calculation 2 5 9 2 7" xfId="4447" xr:uid="{00000000-0005-0000-0000-00007A090000}"/>
    <cellStyle name="Calculation 2 5 9 3" xfId="4448" xr:uid="{00000000-0005-0000-0000-00007B090000}"/>
    <cellStyle name="Calculation 2 5 9 3 2" xfId="4449" xr:uid="{00000000-0005-0000-0000-00007C090000}"/>
    <cellStyle name="Calculation 2 5 9 3 3" xfId="4450" xr:uid="{00000000-0005-0000-0000-00007D090000}"/>
    <cellStyle name="Calculation 2 5 9 3 4" xfId="4451" xr:uid="{00000000-0005-0000-0000-00007E090000}"/>
    <cellStyle name="Calculation 2 5 9 3 5" xfId="4452" xr:uid="{00000000-0005-0000-0000-00007F090000}"/>
    <cellStyle name="Calculation 2 5 9 4" xfId="4453" xr:uid="{00000000-0005-0000-0000-000080090000}"/>
    <cellStyle name="Calculation 2 5 9 4 2" xfId="4454" xr:uid="{00000000-0005-0000-0000-000081090000}"/>
    <cellStyle name="Calculation 2 5 9 4 3" xfId="4455" xr:uid="{00000000-0005-0000-0000-000082090000}"/>
    <cellStyle name="Calculation 2 5 9 4 4" xfId="4456" xr:uid="{00000000-0005-0000-0000-000083090000}"/>
    <cellStyle name="Calculation 2 5 9 4 5" xfId="4457" xr:uid="{00000000-0005-0000-0000-000084090000}"/>
    <cellStyle name="Calculation 2 5 9 5" xfId="4458" xr:uid="{00000000-0005-0000-0000-000085090000}"/>
    <cellStyle name="Calculation 2 5 9 5 2" xfId="4459" xr:uid="{00000000-0005-0000-0000-000086090000}"/>
    <cellStyle name="Calculation 2 5 9 6" xfId="4460" xr:uid="{00000000-0005-0000-0000-000087090000}"/>
    <cellStyle name="Calculation 2 5 9 6 2" xfId="4461" xr:uid="{00000000-0005-0000-0000-000088090000}"/>
    <cellStyle name="Calculation 2 5 9 7" xfId="4462" xr:uid="{00000000-0005-0000-0000-000089090000}"/>
    <cellStyle name="Calculation 2 5 9 8" xfId="4463" xr:uid="{00000000-0005-0000-0000-00008A090000}"/>
    <cellStyle name="Calculation 2 6" xfId="261" xr:uid="{00000000-0005-0000-0000-00008B090000}"/>
    <cellStyle name="Calculation 2 6 2" xfId="262" xr:uid="{00000000-0005-0000-0000-00008C090000}"/>
    <cellStyle name="Calculation 2 7" xfId="263" xr:uid="{00000000-0005-0000-0000-00008D090000}"/>
    <cellStyle name="Calculation 2 7 2" xfId="264" xr:uid="{00000000-0005-0000-0000-00008E090000}"/>
    <cellStyle name="Calculation 2 8" xfId="265" xr:uid="{00000000-0005-0000-0000-00008F090000}"/>
    <cellStyle name="Calculation 2 9" xfId="4464" xr:uid="{00000000-0005-0000-0000-000090090000}"/>
    <cellStyle name="Calculation 2 9 2" xfId="4465" xr:uid="{00000000-0005-0000-0000-000091090000}"/>
    <cellStyle name="Calculation 2_T-straight with PEDs adjustor" xfId="4466" xr:uid="{00000000-0005-0000-0000-000092090000}"/>
    <cellStyle name="Calculation 3" xfId="266" xr:uid="{00000000-0005-0000-0000-000093090000}"/>
    <cellStyle name="Calculation 3 2" xfId="267" xr:uid="{00000000-0005-0000-0000-000094090000}"/>
    <cellStyle name="Calculation 3 2 2" xfId="268" xr:uid="{00000000-0005-0000-0000-000095090000}"/>
    <cellStyle name="Calculation 3 2 2 10" xfId="4467" xr:uid="{00000000-0005-0000-0000-000096090000}"/>
    <cellStyle name="Calculation 3 2 2 10 2" xfId="4468" xr:uid="{00000000-0005-0000-0000-000097090000}"/>
    <cellStyle name="Calculation 3 2 2 10 2 2" xfId="4469" xr:uid="{00000000-0005-0000-0000-000098090000}"/>
    <cellStyle name="Calculation 3 2 2 10 2 2 2" xfId="4470" xr:uid="{00000000-0005-0000-0000-000099090000}"/>
    <cellStyle name="Calculation 3 2 2 10 2 2 3" xfId="4471" xr:uid="{00000000-0005-0000-0000-00009A090000}"/>
    <cellStyle name="Calculation 3 2 2 10 2 2 4" xfId="4472" xr:uid="{00000000-0005-0000-0000-00009B090000}"/>
    <cellStyle name="Calculation 3 2 2 10 2 2 5" xfId="4473" xr:uid="{00000000-0005-0000-0000-00009C090000}"/>
    <cellStyle name="Calculation 3 2 2 10 2 3" xfId="4474" xr:uid="{00000000-0005-0000-0000-00009D090000}"/>
    <cellStyle name="Calculation 3 2 2 10 2 3 2" xfId="4475" xr:uid="{00000000-0005-0000-0000-00009E090000}"/>
    <cellStyle name="Calculation 3 2 2 10 2 3 3" xfId="4476" xr:uid="{00000000-0005-0000-0000-00009F090000}"/>
    <cellStyle name="Calculation 3 2 2 10 2 3 4" xfId="4477" xr:uid="{00000000-0005-0000-0000-0000A0090000}"/>
    <cellStyle name="Calculation 3 2 2 10 2 3 5" xfId="4478" xr:uid="{00000000-0005-0000-0000-0000A1090000}"/>
    <cellStyle name="Calculation 3 2 2 10 2 4" xfId="4479" xr:uid="{00000000-0005-0000-0000-0000A2090000}"/>
    <cellStyle name="Calculation 3 2 2 10 2 4 2" xfId="4480" xr:uid="{00000000-0005-0000-0000-0000A3090000}"/>
    <cellStyle name="Calculation 3 2 2 10 2 5" xfId="4481" xr:uid="{00000000-0005-0000-0000-0000A4090000}"/>
    <cellStyle name="Calculation 3 2 2 10 2 5 2" xfId="4482" xr:uid="{00000000-0005-0000-0000-0000A5090000}"/>
    <cellStyle name="Calculation 3 2 2 10 2 6" xfId="4483" xr:uid="{00000000-0005-0000-0000-0000A6090000}"/>
    <cellStyle name="Calculation 3 2 2 10 2 7" xfId="4484" xr:uid="{00000000-0005-0000-0000-0000A7090000}"/>
    <cellStyle name="Calculation 3 2 2 10 3" xfId="4485" xr:uid="{00000000-0005-0000-0000-0000A8090000}"/>
    <cellStyle name="Calculation 3 2 2 10 3 2" xfId="4486" xr:uid="{00000000-0005-0000-0000-0000A9090000}"/>
    <cellStyle name="Calculation 3 2 2 10 3 3" xfId="4487" xr:uid="{00000000-0005-0000-0000-0000AA090000}"/>
    <cellStyle name="Calculation 3 2 2 10 3 4" xfId="4488" xr:uid="{00000000-0005-0000-0000-0000AB090000}"/>
    <cellStyle name="Calculation 3 2 2 10 3 5" xfId="4489" xr:uid="{00000000-0005-0000-0000-0000AC090000}"/>
    <cellStyle name="Calculation 3 2 2 10 4" xfId="4490" xr:uid="{00000000-0005-0000-0000-0000AD090000}"/>
    <cellStyle name="Calculation 3 2 2 10 4 2" xfId="4491" xr:uid="{00000000-0005-0000-0000-0000AE090000}"/>
    <cellStyle name="Calculation 3 2 2 10 4 3" xfId="4492" xr:uid="{00000000-0005-0000-0000-0000AF090000}"/>
    <cellStyle name="Calculation 3 2 2 10 4 4" xfId="4493" xr:uid="{00000000-0005-0000-0000-0000B0090000}"/>
    <cellStyle name="Calculation 3 2 2 10 4 5" xfId="4494" xr:uid="{00000000-0005-0000-0000-0000B1090000}"/>
    <cellStyle name="Calculation 3 2 2 10 5" xfId="4495" xr:uid="{00000000-0005-0000-0000-0000B2090000}"/>
    <cellStyle name="Calculation 3 2 2 10 5 2" xfId="4496" xr:uid="{00000000-0005-0000-0000-0000B3090000}"/>
    <cellStyle name="Calculation 3 2 2 10 6" xfId="4497" xr:uid="{00000000-0005-0000-0000-0000B4090000}"/>
    <cellStyle name="Calculation 3 2 2 10 6 2" xfId="4498" xr:uid="{00000000-0005-0000-0000-0000B5090000}"/>
    <cellStyle name="Calculation 3 2 2 10 7" xfId="4499" xr:uid="{00000000-0005-0000-0000-0000B6090000}"/>
    <cellStyle name="Calculation 3 2 2 10 8" xfId="4500" xr:uid="{00000000-0005-0000-0000-0000B7090000}"/>
    <cellStyle name="Calculation 3 2 2 11" xfId="4501" xr:uid="{00000000-0005-0000-0000-0000B8090000}"/>
    <cellStyle name="Calculation 3 2 2 11 2" xfId="4502" xr:uid="{00000000-0005-0000-0000-0000B9090000}"/>
    <cellStyle name="Calculation 3 2 2 11 2 2" xfId="4503" xr:uid="{00000000-0005-0000-0000-0000BA090000}"/>
    <cellStyle name="Calculation 3 2 2 11 2 2 2" xfId="4504" xr:uid="{00000000-0005-0000-0000-0000BB090000}"/>
    <cellStyle name="Calculation 3 2 2 11 2 2 3" xfId="4505" xr:uid="{00000000-0005-0000-0000-0000BC090000}"/>
    <cellStyle name="Calculation 3 2 2 11 2 2 4" xfId="4506" xr:uid="{00000000-0005-0000-0000-0000BD090000}"/>
    <cellStyle name="Calculation 3 2 2 11 2 2 5" xfId="4507" xr:uid="{00000000-0005-0000-0000-0000BE090000}"/>
    <cellStyle name="Calculation 3 2 2 11 2 3" xfId="4508" xr:uid="{00000000-0005-0000-0000-0000BF090000}"/>
    <cellStyle name="Calculation 3 2 2 11 2 3 2" xfId="4509" xr:uid="{00000000-0005-0000-0000-0000C0090000}"/>
    <cellStyle name="Calculation 3 2 2 11 2 3 3" xfId="4510" xr:uid="{00000000-0005-0000-0000-0000C1090000}"/>
    <cellStyle name="Calculation 3 2 2 11 2 3 4" xfId="4511" xr:uid="{00000000-0005-0000-0000-0000C2090000}"/>
    <cellStyle name="Calculation 3 2 2 11 2 3 5" xfId="4512" xr:uid="{00000000-0005-0000-0000-0000C3090000}"/>
    <cellStyle name="Calculation 3 2 2 11 2 4" xfId="4513" xr:uid="{00000000-0005-0000-0000-0000C4090000}"/>
    <cellStyle name="Calculation 3 2 2 11 2 4 2" xfId="4514" xr:uid="{00000000-0005-0000-0000-0000C5090000}"/>
    <cellStyle name="Calculation 3 2 2 11 2 5" xfId="4515" xr:uid="{00000000-0005-0000-0000-0000C6090000}"/>
    <cellStyle name="Calculation 3 2 2 11 2 5 2" xfId="4516" xr:uid="{00000000-0005-0000-0000-0000C7090000}"/>
    <cellStyle name="Calculation 3 2 2 11 2 6" xfId="4517" xr:uid="{00000000-0005-0000-0000-0000C8090000}"/>
    <cellStyle name="Calculation 3 2 2 11 2 7" xfId="4518" xr:uid="{00000000-0005-0000-0000-0000C9090000}"/>
    <cellStyle name="Calculation 3 2 2 11 3" xfId="4519" xr:uid="{00000000-0005-0000-0000-0000CA090000}"/>
    <cellStyle name="Calculation 3 2 2 11 3 2" xfId="4520" xr:uid="{00000000-0005-0000-0000-0000CB090000}"/>
    <cellStyle name="Calculation 3 2 2 11 3 3" xfId="4521" xr:uid="{00000000-0005-0000-0000-0000CC090000}"/>
    <cellStyle name="Calculation 3 2 2 11 3 4" xfId="4522" xr:uid="{00000000-0005-0000-0000-0000CD090000}"/>
    <cellStyle name="Calculation 3 2 2 11 3 5" xfId="4523" xr:uid="{00000000-0005-0000-0000-0000CE090000}"/>
    <cellStyle name="Calculation 3 2 2 11 4" xfId="4524" xr:uid="{00000000-0005-0000-0000-0000CF090000}"/>
    <cellStyle name="Calculation 3 2 2 11 4 2" xfId="4525" xr:uid="{00000000-0005-0000-0000-0000D0090000}"/>
    <cellStyle name="Calculation 3 2 2 11 4 3" xfId="4526" xr:uid="{00000000-0005-0000-0000-0000D1090000}"/>
    <cellStyle name="Calculation 3 2 2 11 4 4" xfId="4527" xr:uid="{00000000-0005-0000-0000-0000D2090000}"/>
    <cellStyle name="Calculation 3 2 2 11 4 5" xfId="4528" xr:uid="{00000000-0005-0000-0000-0000D3090000}"/>
    <cellStyle name="Calculation 3 2 2 11 5" xfId="4529" xr:uid="{00000000-0005-0000-0000-0000D4090000}"/>
    <cellStyle name="Calculation 3 2 2 11 5 2" xfId="4530" xr:uid="{00000000-0005-0000-0000-0000D5090000}"/>
    <cellStyle name="Calculation 3 2 2 11 6" xfId="4531" xr:uid="{00000000-0005-0000-0000-0000D6090000}"/>
    <cellStyle name="Calculation 3 2 2 11 6 2" xfId="4532" xr:uid="{00000000-0005-0000-0000-0000D7090000}"/>
    <cellStyle name="Calculation 3 2 2 11 7" xfId="4533" xr:uid="{00000000-0005-0000-0000-0000D8090000}"/>
    <cellStyle name="Calculation 3 2 2 11 8" xfId="4534" xr:uid="{00000000-0005-0000-0000-0000D9090000}"/>
    <cellStyle name="Calculation 3 2 2 12" xfId="4535" xr:uid="{00000000-0005-0000-0000-0000DA090000}"/>
    <cellStyle name="Calculation 3 2 2 12 2" xfId="4536" xr:uid="{00000000-0005-0000-0000-0000DB090000}"/>
    <cellStyle name="Calculation 3 2 2 12 2 2" xfId="4537" xr:uid="{00000000-0005-0000-0000-0000DC090000}"/>
    <cellStyle name="Calculation 3 2 2 12 2 2 2" xfId="4538" xr:uid="{00000000-0005-0000-0000-0000DD090000}"/>
    <cellStyle name="Calculation 3 2 2 12 2 2 3" xfId="4539" xr:uid="{00000000-0005-0000-0000-0000DE090000}"/>
    <cellStyle name="Calculation 3 2 2 12 2 2 4" xfId="4540" xr:uid="{00000000-0005-0000-0000-0000DF090000}"/>
    <cellStyle name="Calculation 3 2 2 12 2 2 5" xfId="4541" xr:uid="{00000000-0005-0000-0000-0000E0090000}"/>
    <cellStyle name="Calculation 3 2 2 12 2 3" xfId="4542" xr:uid="{00000000-0005-0000-0000-0000E1090000}"/>
    <cellStyle name="Calculation 3 2 2 12 2 3 2" xfId="4543" xr:uid="{00000000-0005-0000-0000-0000E2090000}"/>
    <cellStyle name="Calculation 3 2 2 12 2 3 3" xfId="4544" xr:uid="{00000000-0005-0000-0000-0000E3090000}"/>
    <cellStyle name="Calculation 3 2 2 12 2 3 4" xfId="4545" xr:uid="{00000000-0005-0000-0000-0000E4090000}"/>
    <cellStyle name="Calculation 3 2 2 12 2 3 5" xfId="4546" xr:uid="{00000000-0005-0000-0000-0000E5090000}"/>
    <cellStyle name="Calculation 3 2 2 12 2 4" xfId="4547" xr:uid="{00000000-0005-0000-0000-0000E6090000}"/>
    <cellStyle name="Calculation 3 2 2 12 2 4 2" xfId="4548" xr:uid="{00000000-0005-0000-0000-0000E7090000}"/>
    <cellStyle name="Calculation 3 2 2 12 2 5" xfId="4549" xr:uid="{00000000-0005-0000-0000-0000E8090000}"/>
    <cellStyle name="Calculation 3 2 2 12 2 5 2" xfId="4550" xr:uid="{00000000-0005-0000-0000-0000E9090000}"/>
    <cellStyle name="Calculation 3 2 2 12 2 6" xfId="4551" xr:uid="{00000000-0005-0000-0000-0000EA090000}"/>
    <cellStyle name="Calculation 3 2 2 12 2 7" xfId="4552" xr:uid="{00000000-0005-0000-0000-0000EB090000}"/>
    <cellStyle name="Calculation 3 2 2 12 3" xfId="4553" xr:uid="{00000000-0005-0000-0000-0000EC090000}"/>
    <cellStyle name="Calculation 3 2 2 12 3 2" xfId="4554" xr:uid="{00000000-0005-0000-0000-0000ED090000}"/>
    <cellStyle name="Calculation 3 2 2 12 3 3" xfId="4555" xr:uid="{00000000-0005-0000-0000-0000EE090000}"/>
    <cellStyle name="Calculation 3 2 2 12 3 4" xfId="4556" xr:uid="{00000000-0005-0000-0000-0000EF090000}"/>
    <cellStyle name="Calculation 3 2 2 12 3 5" xfId="4557" xr:uid="{00000000-0005-0000-0000-0000F0090000}"/>
    <cellStyle name="Calculation 3 2 2 12 4" xfId="4558" xr:uid="{00000000-0005-0000-0000-0000F1090000}"/>
    <cellStyle name="Calculation 3 2 2 12 4 2" xfId="4559" xr:uid="{00000000-0005-0000-0000-0000F2090000}"/>
    <cellStyle name="Calculation 3 2 2 12 4 3" xfId="4560" xr:uid="{00000000-0005-0000-0000-0000F3090000}"/>
    <cellStyle name="Calculation 3 2 2 12 4 4" xfId="4561" xr:uid="{00000000-0005-0000-0000-0000F4090000}"/>
    <cellStyle name="Calculation 3 2 2 12 4 5" xfId="4562" xr:uid="{00000000-0005-0000-0000-0000F5090000}"/>
    <cellStyle name="Calculation 3 2 2 12 5" xfId="4563" xr:uid="{00000000-0005-0000-0000-0000F6090000}"/>
    <cellStyle name="Calculation 3 2 2 12 5 2" xfId="4564" xr:uid="{00000000-0005-0000-0000-0000F7090000}"/>
    <cellStyle name="Calculation 3 2 2 12 6" xfId="4565" xr:uid="{00000000-0005-0000-0000-0000F8090000}"/>
    <cellStyle name="Calculation 3 2 2 12 6 2" xfId="4566" xr:uid="{00000000-0005-0000-0000-0000F9090000}"/>
    <cellStyle name="Calculation 3 2 2 12 7" xfId="4567" xr:uid="{00000000-0005-0000-0000-0000FA090000}"/>
    <cellStyle name="Calculation 3 2 2 12 8" xfId="4568" xr:uid="{00000000-0005-0000-0000-0000FB090000}"/>
    <cellStyle name="Calculation 3 2 2 13" xfId="4569" xr:uid="{00000000-0005-0000-0000-0000FC090000}"/>
    <cellStyle name="Calculation 3 2 2 13 2" xfId="4570" xr:uid="{00000000-0005-0000-0000-0000FD090000}"/>
    <cellStyle name="Calculation 3 2 2 13 2 2" xfId="4571" xr:uid="{00000000-0005-0000-0000-0000FE090000}"/>
    <cellStyle name="Calculation 3 2 2 13 2 2 2" xfId="4572" xr:uid="{00000000-0005-0000-0000-0000FF090000}"/>
    <cellStyle name="Calculation 3 2 2 13 2 2 3" xfId="4573" xr:uid="{00000000-0005-0000-0000-0000000A0000}"/>
    <cellStyle name="Calculation 3 2 2 13 2 2 4" xfId="4574" xr:uid="{00000000-0005-0000-0000-0000010A0000}"/>
    <cellStyle name="Calculation 3 2 2 13 2 2 5" xfId="4575" xr:uid="{00000000-0005-0000-0000-0000020A0000}"/>
    <cellStyle name="Calculation 3 2 2 13 2 3" xfId="4576" xr:uid="{00000000-0005-0000-0000-0000030A0000}"/>
    <cellStyle name="Calculation 3 2 2 13 2 3 2" xfId="4577" xr:uid="{00000000-0005-0000-0000-0000040A0000}"/>
    <cellStyle name="Calculation 3 2 2 13 2 3 3" xfId="4578" xr:uid="{00000000-0005-0000-0000-0000050A0000}"/>
    <cellStyle name="Calculation 3 2 2 13 2 3 4" xfId="4579" xr:uid="{00000000-0005-0000-0000-0000060A0000}"/>
    <cellStyle name="Calculation 3 2 2 13 2 3 5" xfId="4580" xr:uid="{00000000-0005-0000-0000-0000070A0000}"/>
    <cellStyle name="Calculation 3 2 2 13 2 4" xfId="4581" xr:uid="{00000000-0005-0000-0000-0000080A0000}"/>
    <cellStyle name="Calculation 3 2 2 13 2 4 2" xfId="4582" xr:uid="{00000000-0005-0000-0000-0000090A0000}"/>
    <cellStyle name="Calculation 3 2 2 13 2 5" xfId="4583" xr:uid="{00000000-0005-0000-0000-00000A0A0000}"/>
    <cellStyle name="Calculation 3 2 2 13 2 5 2" xfId="4584" xr:uid="{00000000-0005-0000-0000-00000B0A0000}"/>
    <cellStyle name="Calculation 3 2 2 13 2 6" xfId="4585" xr:uid="{00000000-0005-0000-0000-00000C0A0000}"/>
    <cellStyle name="Calculation 3 2 2 13 2 7" xfId="4586" xr:uid="{00000000-0005-0000-0000-00000D0A0000}"/>
    <cellStyle name="Calculation 3 2 2 13 3" xfId="4587" xr:uid="{00000000-0005-0000-0000-00000E0A0000}"/>
    <cellStyle name="Calculation 3 2 2 13 3 2" xfId="4588" xr:uid="{00000000-0005-0000-0000-00000F0A0000}"/>
    <cellStyle name="Calculation 3 2 2 13 3 3" xfId="4589" xr:uid="{00000000-0005-0000-0000-0000100A0000}"/>
    <cellStyle name="Calculation 3 2 2 13 3 4" xfId="4590" xr:uid="{00000000-0005-0000-0000-0000110A0000}"/>
    <cellStyle name="Calculation 3 2 2 13 3 5" xfId="4591" xr:uid="{00000000-0005-0000-0000-0000120A0000}"/>
    <cellStyle name="Calculation 3 2 2 13 4" xfId="4592" xr:uid="{00000000-0005-0000-0000-0000130A0000}"/>
    <cellStyle name="Calculation 3 2 2 13 4 2" xfId="4593" xr:uid="{00000000-0005-0000-0000-0000140A0000}"/>
    <cellStyle name="Calculation 3 2 2 13 4 3" xfId="4594" xr:uid="{00000000-0005-0000-0000-0000150A0000}"/>
    <cellStyle name="Calculation 3 2 2 13 4 4" xfId="4595" xr:uid="{00000000-0005-0000-0000-0000160A0000}"/>
    <cellStyle name="Calculation 3 2 2 13 4 5" xfId="4596" xr:uid="{00000000-0005-0000-0000-0000170A0000}"/>
    <cellStyle name="Calculation 3 2 2 13 5" xfId="4597" xr:uid="{00000000-0005-0000-0000-0000180A0000}"/>
    <cellStyle name="Calculation 3 2 2 13 5 2" xfId="4598" xr:uid="{00000000-0005-0000-0000-0000190A0000}"/>
    <cellStyle name="Calculation 3 2 2 13 6" xfId="4599" xr:uid="{00000000-0005-0000-0000-00001A0A0000}"/>
    <cellStyle name="Calculation 3 2 2 13 6 2" xfId="4600" xr:uid="{00000000-0005-0000-0000-00001B0A0000}"/>
    <cellStyle name="Calculation 3 2 2 13 7" xfId="4601" xr:uid="{00000000-0005-0000-0000-00001C0A0000}"/>
    <cellStyle name="Calculation 3 2 2 13 8" xfId="4602" xr:uid="{00000000-0005-0000-0000-00001D0A0000}"/>
    <cellStyle name="Calculation 3 2 2 14" xfId="4603" xr:uid="{00000000-0005-0000-0000-00001E0A0000}"/>
    <cellStyle name="Calculation 3 2 2 14 2" xfId="4604" xr:uid="{00000000-0005-0000-0000-00001F0A0000}"/>
    <cellStyle name="Calculation 3 2 2 14 2 2" xfId="4605" xr:uid="{00000000-0005-0000-0000-0000200A0000}"/>
    <cellStyle name="Calculation 3 2 2 14 2 2 2" xfId="4606" xr:uid="{00000000-0005-0000-0000-0000210A0000}"/>
    <cellStyle name="Calculation 3 2 2 14 2 2 3" xfId="4607" xr:uid="{00000000-0005-0000-0000-0000220A0000}"/>
    <cellStyle name="Calculation 3 2 2 14 2 2 4" xfId="4608" xr:uid="{00000000-0005-0000-0000-0000230A0000}"/>
    <cellStyle name="Calculation 3 2 2 14 2 2 5" xfId="4609" xr:uid="{00000000-0005-0000-0000-0000240A0000}"/>
    <cellStyle name="Calculation 3 2 2 14 2 3" xfId="4610" xr:uid="{00000000-0005-0000-0000-0000250A0000}"/>
    <cellStyle name="Calculation 3 2 2 14 2 3 2" xfId="4611" xr:uid="{00000000-0005-0000-0000-0000260A0000}"/>
    <cellStyle name="Calculation 3 2 2 14 2 3 3" xfId="4612" xr:uid="{00000000-0005-0000-0000-0000270A0000}"/>
    <cellStyle name="Calculation 3 2 2 14 2 3 4" xfId="4613" xr:uid="{00000000-0005-0000-0000-0000280A0000}"/>
    <cellStyle name="Calculation 3 2 2 14 2 3 5" xfId="4614" xr:uid="{00000000-0005-0000-0000-0000290A0000}"/>
    <cellStyle name="Calculation 3 2 2 14 2 4" xfId="4615" xr:uid="{00000000-0005-0000-0000-00002A0A0000}"/>
    <cellStyle name="Calculation 3 2 2 14 2 4 2" xfId="4616" xr:uid="{00000000-0005-0000-0000-00002B0A0000}"/>
    <cellStyle name="Calculation 3 2 2 14 2 5" xfId="4617" xr:uid="{00000000-0005-0000-0000-00002C0A0000}"/>
    <cellStyle name="Calculation 3 2 2 14 2 5 2" xfId="4618" xr:uid="{00000000-0005-0000-0000-00002D0A0000}"/>
    <cellStyle name="Calculation 3 2 2 14 2 6" xfId="4619" xr:uid="{00000000-0005-0000-0000-00002E0A0000}"/>
    <cellStyle name="Calculation 3 2 2 14 2 7" xfId="4620" xr:uid="{00000000-0005-0000-0000-00002F0A0000}"/>
    <cellStyle name="Calculation 3 2 2 14 3" xfId="4621" xr:uid="{00000000-0005-0000-0000-0000300A0000}"/>
    <cellStyle name="Calculation 3 2 2 14 3 2" xfId="4622" xr:uid="{00000000-0005-0000-0000-0000310A0000}"/>
    <cellStyle name="Calculation 3 2 2 14 3 3" xfId="4623" xr:uid="{00000000-0005-0000-0000-0000320A0000}"/>
    <cellStyle name="Calculation 3 2 2 14 3 4" xfId="4624" xr:uid="{00000000-0005-0000-0000-0000330A0000}"/>
    <cellStyle name="Calculation 3 2 2 14 3 5" xfId="4625" xr:uid="{00000000-0005-0000-0000-0000340A0000}"/>
    <cellStyle name="Calculation 3 2 2 14 4" xfId="4626" xr:uid="{00000000-0005-0000-0000-0000350A0000}"/>
    <cellStyle name="Calculation 3 2 2 14 4 2" xfId="4627" xr:uid="{00000000-0005-0000-0000-0000360A0000}"/>
    <cellStyle name="Calculation 3 2 2 14 4 3" xfId="4628" xr:uid="{00000000-0005-0000-0000-0000370A0000}"/>
    <cellStyle name="Calculation 3 2 2 14 4 4" xfId="4629" xr:uid="{00000000-0005-0000-0000-0000380A0000}"/>
    <cellStyle name="Calculation 3 2 2 14 4 5" xfId="4630" xr:uid="{00000000-0005-0000-0000-0000390A0000}"/>
    <cellStyle name="Calculation 3 2 2 14 5" xfId="4631" xr:uid="{00000000-0005-0000-0000-00003A0A0000}"/>
    <cellStyle name="Calculation 3 2 2 14 5 2" xfId="4632" xr:uid="{00000000-0005-0000-0000-00003B0A0000}"/>
    <cellStyle name="Calculation 3 2 2 14 6" xfId="4633" xr:uid="{00000000-0005-0000-0000-00003C0A0000}"/>
    <cellStyle name="Calculation 3 2 2 14 6 2" xfId="4634" xr:uid="{00000000-0005-0000-0000-00003D0A0000}"/>
    <cellStyle name="Calculation 3 2 2 14 7" xfId="4635" xr:uid="{00000000-0005-0000-0000-00003E0A0000}"/>
    <cellStyle name="Calculation 3 2 2 14 8" xfId="4636" xr:uid="{00000000-0005-0000-0000-00003F0A0000}"/>
    <cellStyle name="Calculation 3 2 2 15" xfId="4637" xr:uid="{00000000-0005-0000-0000-0000400A0000}"/>
    <cellStyle name="Calculation 3 2 2 15 2" xfId="4638" xr:uid="{00000000-0005-0000-0000-0000410A0000}"/>
    <cellStyle name="Calculation 3 2 2 15 2 2" xfId="4639" xr:uid="{00000000-0005-0000-0000-0000420A0000}"/>
    <cellStyle name="Calculation 3 2 2 15 2 3" xfId="4640" xr:uid="{00000000-0005-0000-0000-0000430A0000}"/>
    <cellStyle name="Calculation 3 2 2 15 2 4" xfId="4641" xr:uid="{00000000-0005-0000-0000-0000440A0000}"/>
    <cellStyle name="Calculation 3 2 2 15 2 5" xfId="4642" xr:uid="{00000000-0005-0000-0000-0000450A0000}"/>
    <cellStyle name="Calculation 3 2 2 15 3" xfId="4643" xr:uid="{00000000-0005-0000-0000-0000460A0000}"/>
    <cellStyle name="Calculation 3 2 2 15 3 2" xfId="4644" xr:uid="{00000000-0005-0000-0000-0000470A0000}"/>
    <cellStyle name="Calculation 3 2 2 15 3 3" xfId="4645" xr:uid="{00000000-0005-0000-0000-0000480A0000}"/>
    <cellStyle name="Calculation 3 2 2 15 3 4" xfId="4646" xr:uid="{00000000-0005-0000-0000-0000490A0000}"/>
    <cellStyle name="Calculation 3 2 2 15 3 5" xfId="4647" xr:uid="{00000000-0005-0000-0000-00004A0A0000}"/>
    <cellStyle name="Calculation 3 2 2 15 4" xfId="4648" xr:uid="{00000000-0005-0000-0000-00004B0A0000}"/>
    <cellStyle name="Calculation 3 2 2 15 4 2" xfId="4649" xr:uid="{00000000-0005-0000-0000-00004C0A0000}"/>
    <cellStyle name="Calculation 3 2 2 15 5" xfId="4650" xr:uid="{00000000-0005-0000-0000-00004D0A0000}"/>
    <cellStyle name="Calculation 3 2 2 15 5 2" xfId="4651" xr:uid="{00000000-0005-0000-0000-00004E0A0000}"/>
    <cellStyle name="Calculation 3 2 2 15 6" xfId="4652" xr:uid="{00000000-0005-0000-0000-00004F0A0000}"/>
    <cellStyle name="Calculation 3 2 2 15 7" xfId="4653" xr:uid="{00000000-0005-0000-0000-0000500A0000}"/>
    <cellStyle name="Calculation 3 2 2 16" xfId="4654" xr:uid="{00000000-0005-0000-0000-0000510A0000}"/>
    <cellStyle name="Calculation 3 2 2 16 2" xfId="4655" xr:uid="{00000000-0005-0000-0000-0000520A0000}"/>
    <cellStyle name="Calculation 3 2 2 16 3" xfId="4656" xr:uid="{00000000-0005-0000-0000-0000530A0000}"/>
    <cellStyle name="Calculation 3 2 2 16 4" xfId="4657" xr:uid="{00000000-0005-0000-0000-0000540A0000}"/>
    <cellStyle name="Calculation 3 2 2 16 5" xfId="4658" xr:uid="{00000000-0005-0000-0000-0000550A0000}"/>
    <cellStyle name="Calculation 3 2 2 17" xfId="4659" xr:uid="{00000000-0005-0000-0000-0000560A0000}"/>
    <cellStyle name="Calculation 3 2 2 17 2" xfId="4660" xr:uid="{00000000-0005-0000-0000-0000570A0000}"/>
    <cellStyle name="Calculation 3 2 2 17 3" xfId="4661" xr:uid="{00000000-0005-0000-0000-0000580A0000}"/>
    <cellStyle name="Calculation 3 2 2 17 4" xfId="4662" xr:uid="{00000000-0005-0000-0000-0000590A0000}"/>
    <cellStyle name="Calculation 3 2 2 17 5" xfId="4663" xr:uid="{00000000-0005-0000-0000-00005A0A0000}"/>
    <cellStyle name="Calculation 3 2 2 18" xfId="4664" xr:uid="{00000000-0005-0000-0000-00005B0A0000}"/>
    <cellStyle name="Calculation 3 2 2 18 2" xfId="4665" xr:uid="{00000000-0005-0000-0000-00005C0A0000}"/>
    <cellStyle name="Calculation 3 2 2 19" xfId="4666" xr:uid="{00000000-0005-0000-0000-00005D0A0000}"/>
    <cellStyle name="Calculation 3 2 2 19 2" xfId="4667" xr:uid="{00000000-0005-0000-0000-00005E0A0000}"/>
    <cellStyle name="Calculation 3 2 2 2" xfId="269" xr:uid="{00000000-0005-0000-0000-00005F0A0000}"/>
    <cellStyle name="Calculation 3 2 2 2 2" xfId="270" xr:uid="{00000000-0005-0000-0000-0000600A0000}"/>
    <cellStyle name="Calculation 3 2 2 2 2 2" xfId="4668" xr:uid="{00000000-0005-0000-0000-0000610A0000}"/>
    <cellStyle name="Calculation 3 2 2 2 2 2 2" xfId="4669" xr:uid="{00000000-0005-0000-0000-0000620A0000}"/>
    <cellStyle name="Calculation 3 2 2 2 2 2 3" xfId="4670" xr:uid="{00000000-0005-0000-0000-0000630A0000}"/>
    <cellStyle name="Calculation 3 2 2 2 2 2 4" xfId="4671" xr:uid="{00000000-0005-0000-0000-0000640A0000}"/>
    <cellStyle name="Calculation 3 2 2 2 2 2 5" xfId="4672" xr:uid="{00000000-0005-0000-0000-0000650A0000}"/>
    <cellStyle name="Calculation 3 2 2 2 2 3" xfId="4673" xr:uid="{00000000-0005-0000-0000-0000660A0000}"/>
    <cellStyle name="Calculation 3 2 2 2 2 3 2" xfId="4674" xr:uid="{00000000-0005-0000-0000-0000670A0000}"/>
    <cellStyle name="Calculation 3 2 2 2 2 3 3" xfId="4675" xr:uid="{00000000-0005-0000-0000-0000680A0000}"/>
    <cellStyle name="Calculation 3 2 2 2 2 3 4" xfId="4676" xr:uid="{00000000-0005-0000-0000-0000690A0000}"/>
    <cellStyle name="Calculation 3 2 2 2 2 3 5" xfId="4677" xr:uid="{00000000-0005-0000-0000-00006A0A0000}"/>
    <cellStyle name="Calculation 3 2 2 2 2 4" xfId="4678" xr:uid="{00000000-0005-0000-0000-00006B0A0000}"/>
    <cellStyle name="Calculation 3 2 2 2 2 4 2" xfId="4679" xr:uid="{00000000-0005-0000-0000-00006C0A0000}"/>
    <cellStyle name="Calculation 3 2 2 2 2 5" xfId="4680" xr:uid="{00000000-0005-0000-0000-00006D0A0000}"/>
    <cellStyle name="Calculation 3 2 2 2 2 5 2" xfId="4681" xr:uid="{00000000-0005-0000-0000-00006E0A0000}"/>
    <cellStyle name="Calculation 3 2 2 2 2 6" xfId="4682" xr:uid="{00000000-0005-0000-0000-00006F0A0000}"/>
    <cellStyle name="Calculation 3 2 2 2 2 7" xfId="4683" xr:uid="{00000000-0005-0000-0000-0000700A0000}"/>
    <cellStyle name="Calculation 3 2 2 2 3" xfId="4684" xr:uid="{00000000-0005-0000-0000-0000710A0000}"/>
    <cellStyle name="Calculation 3 2 2 2 3 2" xfId="4685" xr:uid="{00000000-0005-0000-0000-0000720A0000}"/>
    <cellStyle name="Calculation 3 2 2 2 3 3" xfId="4686" xr:uid="{00000000-0005-0000-0000-0000730A0000}"/>
    <cellStyle name="Calculation 3 2 2 2 3 4" xfId="4687" xr:uid="{00000000-0005-0000-0000-0000740A0000}"/>
    <cellStyle name="Calculation 3 2 2 2 3 5" xfId="4688" xr:uid="{00000000-0005-0000-0000-0000750A0000}"/>
    <cellStyle name="Calculation 3 2 2 2 4" xfId="4689" xr:uid="{00000000-0005-0000-0000-0000760A0000}"/>
    <cellStyle name="Calculation 3 2 2 2 4 2" xfId="4690" xr:uid="{00000000-0005-0000-0000-0000770A0000}"/>
    <cellStyle name="Calculation 3 2 2 2 4 3" xfId="4691" xr:uid="{00000000-0005-0000-0000-0000780A0000}"/>
    <cellStyle name="Calculation 3 2 2 2 4 4" xfId="4692" xr:uid="{00000000-0005-0000-0000-0000790A0000}"/>
    <cellStyle name="Calculation 3 2 2 2 4 5" xfId="4693" xr:uid="{00000000-0005-0000-0000-00007A0A0000}"/>
    <cellStyle name="Calculation 3 2 2 2 5" xfId="4694" xr:uid="{00000000-0005-0000-0000-00007B0A0000}"/>
    <cellStyle name="Calculation 3 2 2 2 5 2" xfId="4695" xr:uid="{00000000-0005-0000-0000-00007C0A0000}"/>
    <cellStyle name="Calculation 3 2 2 2 6" xfId="4696" xr:uid="{00000000-0005-0000-0000-00007D0A0000}"/>
    <cellStyle name="Calculation 3 2 2 2 6 2" xfId="4697" xr:uid="{00000000-0005-0000-0000-00007E0A0000}"/>
    <cellStyle name="Calculation 3 2 2 2 7" xfId="4698" xr:uid="{00000000-0005-0000-0000-00007F0A0000}"/>
    <cellStyle name="Calculation 3 2 2 2 8" xfId="4699" xr:uid="{00000000-0005-0000-0000-0000800A0000}"/>
    <cellStyle name="Calculation 3 2 2 20" xfId="4700" xr:uid="{00000000-0005-0000-0000-0000810A0000}"/>
    <cellStyle name="Calculation 3 2 2 21" xfId="4701" xr:uid="{00000000-0005-0000-0000-0000820A0000}"/>
    <cellStyle name="Calculation 3 2 2 3" xfId="271" xr:uid="{00000000-0005-0000-0000-0000830A0000}"/>
    <cellStyle name="Calculation 3 2 2 3 2" xfId="272" xr:uid="{00000000-0005-0000-0000-0000840A0000}"/>
    <cellStyle name="Calculation 3 2 2 3 2 2" xfId="4702" xr:uid="{00000000-0005-0000-0000-0000850A0000}"/>
    <cellStyle name="Calculation 3 2 2 3 2 2 2" xfId="4703" xr:uid="{00000000-0005-0000-0000-0000860A0000}"/>
    <cellStyle name="Calculation 3 2 2 3 2 2 3" xfId="4704" xr:uid="{00000000-0005-0000-0000-0000870A0000}"/>
    <cellStyle name="Calculation 3 2 2 3 2 2 4" xfId="4705" xr:uid="{00000000-0005-0000-0000-0000880A0000}"/>
    <cellStyle name="Calculation 3 2 2 3 2 2 5" xfId="4706" xr:uid="{00000000-0005-0000-0000-0000890A0000}"/>
    <cellStyle name="Calculation 3 2 2 3 2 3" xfId="4707" xr:uid="{00000000-0005-0000-0000-00008A0A0000}"/>
    <cellStyle name="Calculation 3 2 2 3 2 3 2" xfId="4708" xr:uid="{00000000-0005-0000-0000-00008B0A0000}"/>
    <cellStyle name="Calculation 3 2 2 3 2 3 3" xfId="4709" xr:uid="{00000000-0005-0000-0000-00008C0A0000}"/>
    <cellStyle name="Calculation 3 2 2 3 2 3 4" xfId="4710" xr:uid="{00000000-0005-0000-0000-00008D0A0000}"/>
    <cellStyle name="Calculation 3 2 2 3 2 3 5" xfId="4711" xr:uid="{00000000-0005-0000-0000-00008E0A0000}"/>
    <cellStyle name="Calculation 3 2 2 3 2 4" xfId="4712" xr:uid="{00000000-0005-0000-0000-00008F0A0000}"/>
    <cellStyle name="Calculation 3 2 2 3 2 4 2" xfId="4713" xr:uid="{00000000-0005-0000-0000-0000900A0000}"/>
    <cellStyle name="Calculation 3 2 2 3 2 5" xfId="4714" xr:uid="{00000000-0005-0000-0000-0000910A0000}"/>
    <cellStyle name="Calculation 3 2 2 3 2 5 2" xfId="4715" xr:uid="{00000000-0005-0000-0000-0000920A0000}"/>
    <cellStyle name="Calculation 3 2 2 3 2 6" xfId="4716" xr:uid="{00000000-0005-0000-0000-0000930A0000}"/>
    <cellStyle name="Calculation 3 2 2 3 2 7" xfId="4717" xr:uid="{00000000-0005-0000-0000-0000940A0000}"/>
    <cellStyle name="Calculation 3 2 2 3 3" xfId="4718" xr:uid="{00000000-0005-0000-0000-0000950A0000}"/>
    <cellStyle name="Calculation 3 2 2 3 3 2" xfId="4719" xr:uid="{00000000-0005-0000-0000-0000960A0000}"/>
    <cellStyle name="Calculation 3 2 2 3 3 3" xfId="4720" xr:uid="{00000000-0005-0000-0000-0000970A0000}"/>
    <cellStyle name="Calculation 3 2 2 3 3 4" xfId="4721" xr:uid="{00000000-0005-0000-0000-0000980A0000}"/>
    <cellStyle name="Calculation 3 2 2 3 3 5" xfId="4722" xr:uid="{00000000-0005-0000-0000-0000990A0000}"/>
    <cellStyle name="Calculation 3 2 2 3 4" xfId="4723" xr:uid="{00000000-0005-0000-0000-00009A0A0000}"/>
    <cellStyle name="Calculation 3 2 2 3 4 2" xfId="4724" xr:uid="{00000000-0005-0000-0000-00009B0A0000}"/>
    <cellStyle name="Calculation 3 2 2 3 4 3" xfId="4725" xr:uid="{00000000-0005-0000-0000-00009C0A0000}"/>
    <cellStyle name="Calculation 3 2 2 3 4 4" xfId="4726" xr:uid="{00000000-0005-0000-0000-00009D0A0000}"/>
    <cellStyle name="Calculation 3 2 2 3 4 5" xfId="4727" xr:uid="{00000000-0005-0000-0000-00009E0A0000}"/>
    <cellStyle name="Calculation 3 2 2 3 5" xfId="4728" xr:uid="{00000000-0005-0000-0000-00009F0A0000}"/>
    <cellStyle name="Calculation 3 2 2 3 5 2" xfId="4729" xr:uid="{00000000-0005-0000-0000-0000A00A0000}"/>
    <cellStyle name="Calculation 3 2 2 3 6" xfId="4730" xr:uid="{00000000-0005-0000-0000-0000A10A0000}"/>
    <cellStyle name="Calculation 3 2 2 3 6 2" xfId="4731" xr:uid="{00000000-0005-0000-0000-0000A20A0000}"/>
    <cellStyle name="Calculation 3 2 2 3 7" xfId="4732" xr:uid="{00000000-0005-0000-0000-0000A30A0000}"/>
    <cellStyle name="Calculation 3 2 2 3 8" xfId="4733" xr:uid="{00000000-0005-0000-0000-0000A40A0000}"/>
    <cellStyle name="Calculation 3 2 2 4" xfId="273" xr:uid="{00000000-0005-0000-0000-0000A50A0000}"/>
    <cellStyle name="Calculation 3 2 2 4 2" xfId="274" xr:uid="{00000000-0005-0000-0000-0000A60A0000}"/>
    <cellStyle name="Calculation 3 2 2 4 2 2" xfId="4734" xr:uid="{00000000-0005-0000-0000-0000A70A0000}"/>
    <cellStyle name="Calculation 3 2 2 4 2 2 2" xfId="4735" xr:uid="{00000000-0005-0000-0000-0000A80A0000}"/>
    <cellStyle name="Calculation 3 2 2 4 2 2 3" xfId="4736" xr:uid="{00000000-0005-0000-0000-0000A90A0000}"/>
    <cellStyle name="Calculation 3 2 2 4 2 2 4" xfId="4737" xr:uid="{00000000-0005-0000-0000-0000AA0A0000}"/>
    <cellStyle name="Calculation 3 2 2 4 2 2 5" xfId="4738" xr:uid="{00000000-0005-0000-0000-0000AB0A0000}"/>
    <cellStyle name="Calculation 3 2 2 4 2 3" xfId="4739" xr:uid="{00000000-0005-0000-0000-0000AC0A0000}"/>
    <cellStyle name="Calculation 3 2 2 4 2 3 2" xfId="4740" xr:uid="{00000000-0005-0000-0000-0000AD0A0000}"/>
    <cellStyle name="Calculation 3 2 2 4 2 3 3" xfId="4741" xr:uid="{00000000-0005-0000-0000-0000AE0A0000}"/>
    <cellStyle name="Calculation 3 2 2 4 2 3 4" xfId="4742" xr:uid="{00000000-0005-0000-0000-0000AF0A0000}"/>
    <cellStyle name="Calculation 3 2 2 4 2 3 5" xfId="4743" xr:uid="{00000000-0005-0000-0000-0000B00A0000}"/>
    <cellStyle name="Calculation 3 2 2 4 2 4" xfId="4744" xr:uid="{00000000-0005-0000-0000-0000B10A0000}"/>
    <cellStyle name="Calculation 3 2 2 4 2 4 2" xfId="4745" xr:uid="{00000000-0005-0000-0000-0000B20A0000}"/>
    <cellStyle name="Calculation 3 2 2 4 2 5" xfId="4746" xr:uid="{00000000-0005-0000-0000-0000B30A0000}"/>
    <cellStyle name="Calculation 3 2 2 4 2 5 2" xfId="4747" xr:uid="{00000000-0005-0000-0000-0000B40A0000}"/>
    <cellStyle name="Calculation 3 2 2 4 2 6" xfId="4748" xr:uid="{00000000-0005-0000-0000-0000B50A0000}"/>
    <cellStyle name="Calculation 3 2 2 4 2 7" xfId="4749" xr:uid="{00000000-0005-0000-0000-0000B60A0000}"/>
    <cellStyle name="Calculation 3 2 2 4 3" xfId="4750" xr:uid="{00000000-0005-0000-0000-0000B70A0000}"/>
    <cellStyle name="Calculation 3 2 2 4 3 2" xfId="4751" xr:uid="{00000000-0005-0000-0000-0000B80A0000}"/>
    <cellStyle name="Calculation 3 2 2 4 3 3" xfId="4752" xr:uid="{00000000-0005-0000-0000-0000B90A0000}"/>
    <cellStyle name="Calculation 3 2 2 4 3 4" xfId="4753" xr:uid="{00000000-0005-0000-0000-0000BA0A0000}"/>
    <cellStyle name="Calculation 3 2 2 4 3 5" xfId="4754" xr:uid="{00000000-0005-0000-0000-0000BB0A0000}"/>
    <cellStyle name="Calculation 3 2 2 4 4" xfId="4755" xr:uid="{00000000-0005-0000-0000-0000BC0A0000}"/>
    <cellStyle name="Calculation 3 2 2 4 4 2" xfId="4756" xr:uid="{00000000-0005-0000-0000-0000BD0A0000}"/>
    <cellStyle name="Calculation 3 2 2 4 4 3" xfId="4757" xr:uid="{00000000-0005-0000-0000-0000BE0A0000}"/>
    <cellStyle name="Calculation 3 2 2 4 4 4" xfId="4758" xr:uid="{00000000-0005-0000-0000-0000BF0A0000}"/>
    <cellStyle name="Calculation 3 2 2 4 4 5" xfId="4759" xr:uid="{00000000-0005-0000-0000-0000C00A0000}"/>
    <cellStyle name="Calculation 3 2 2 4 5" xfId="4760" xr:uid="{00000000-0005-0000-0000-0000C10A0000}"/>
    <cellStyle name="Calculation 3 2 2 4 5 2" xfId="4761" xr:uid="{00000000-0005-0000-0000-0000C20A0000}"/>
    <cellStyle name="Calculation 3 2 2 4 6" xfId="4762" xr:uid="{00000000-0005-0000-0000-0000C30A0000}"/>
    <cellStyle name="Calculation 3 2 2 4 6 2" xfId="4763" xr:uid="{00000000-0005-0000-0000-0000C40A0000}"/>
    <cellStyle name="Calculation 3 2 2 4 7" xfId="4764" xr:uid="{00000000-0005-0000-0000-0000C50A0000}"/>
    <cellStyle name="Calculation 3 2 2 4 8" xfId="4765" xr:uid="{00000000-0005-0000-0000-0000C60A0000}"/>
    <cellStyle name="Calculation 3 2 2 5" xfId="275" xr:uid="{00000000-0005-0000-0000-0000C70A0000}"/>
    <cellStyle name="Calculation 3 2 2 5 2" xfId="276" xr:uid="{00000000-0005-0000-0000-0000C80A0000}"/>
    <cellStyle name="Calculation 3 2 2 5 2 2" xfId="4766" xr:uid="{00000000-0005-0000-0000-0000C90A0000}"/>
    <cellStyle name="Calculation 3 2 2 5 2 2 2" xfId="4767" xr:uid="{00000000-0005-0000-0000-0000CA0A0000}"/>
    <cellStyle name="Calculation 3 2 2 5 2 2 3" xfId="4768" xr:uid="{00000000-0005-0000-0000-0000CB0A0000}"/>
    <cellStyle name="Calculation 3 2 2 5 2 2 4" xfId="4769" xr:uid="{00000000-0005-0000-0000-0000CC0A0000}"/>
    <cellStyle name="Calculation 3 2 2 5 2 2 5" xfId="4770" xr:uid="{00000000-0005-0000-0000-0000CD0A0000}"/>
    <cellStyle name="Calculation 3 2 2 5 2 3" xfId="4771" xr:uid="{00000000-0005-0000-0000-0000CE0A0000}"/>
    <cellStyle name="Calculation 3 2 2 5 2 3 2" xfId="4772" xr:uid="{00000000-0005-0000-0000-0000CF0A0000}"/>
    <cellStyle name="Calculation 3 2 2 5 2 3 3" xfId="4773" xr:uid="{00000000-0005-0000-0000-0000D00A0000}"/>
    <cellStyle name="Calculation 3 2 2 5 2 3 4" xfId="4774" xr:uid="{00000000-0005-0000-0000-0000D10A0000}"/>
    <cellStyle name="Calculation 3 2 2 5 2 3 5" xfId="4775" xr:uid="{00000000-0005-0000-0000-0000D20A0000}"/>
    <cellStyle name="Calculation 3 2 2 5 2 4" xfId="4776" xr:uid="{00000000-0005-0000-0000-0000D30A0000}"/>
    <cellStyle name="Calculation 3 2 2 5 2 4 2" xfId="4777" xr:uid="{00000000-0005-0000-0000-0000D40A0000}"/>
    <cellStyle name="Calculation 3 2 2 5 2 5" xfId="4778" xr:uid="{00000000-0005-0000-0000-0000D50A0000}"/>
    <cellStyle name="Calculation 3 2 2 5 2 5 2" xfId="4779" xr:uid="{00000000-0005-0000-0000-0000D60A0000}"/>
    <cellStyle name="Calculation 3 2 2 5 2 6" xfId="4780" xr:uid="{00000000-0005-0000-0000-0000D70A0000}"/>
    <cellStyle name="Calculation 3 2 2 5 2 7" xfId="4781" xr:uid="{00000000-0005-0000-0000-0000D80A0000}"/>
    <cellStyle name="Calculation 3 2 2 5 3" xfId="4782" xr:uid="{00000000-0005-0000-0000-0000D90A0000}"/>
    <cellStyle name="Calculation 3 2 2 5 3 2" xfId="4783" xr:uid="{00000000-0005-0000-0000-0000DA0A0000}"/>
    <cellStyle name="Calculation 3 2 2 5 3 3" xfId="4784" xr:uid="{00000000-0005-0000-0000-0000DB0A0000}"/>
    <cellStyle name="Calculation 3 2 2 5 3 4" xfId="4785" xr:uid="{00000000-0005-0000-0000-0000DC0A0000}"/>
    <cellStyle name="Calculation 3 2 2 5 3 5" xfId="4786" xr:uid="{00000000-0005-0000-0000-0000DD0A0000}"/>
    <cellStyle name="Calculation 3 2 2 5 4" xfId="4787" xr:uid="{00000000-0005-0000-0000-0000DE0A0000}"/>
    <cellStyle name="Calculation 3 2 2 5 4 2" xfId="4788" xr:uid="{00000000-0005-0000-0000-0000DF0A0000}"/>
    <cellStyle name="Calculation 3 2 2 5 4 3" xfId="4789" xr:uid="{00000000-0005-0000-0000-0000E00A0000}"/>
    <cellStyle name="Calculation 3 2 2 5 4 4" xfId="4790" xr:uid="{00000000-0005-0000-0000-0000E10A0000}"/>
    <cellStyle name="Calculation 3 2 2 5 4 5" xfId="4791" xr:uid="{00000000-0005-0000-0000-0000E20A0000}"/>
    <cellStyle name="Calculation 3 2 2 5 5" xfId="4792" xr:uid="{00000000-0005-0000-0000-0000E30A0000}"/>
    <cellStyle name="Calculation 3 2 2 5 5 2" xfId="4793" xr:uid="{00000000-0005-0000-0000-0000E40A0000}"/>
    <cellStyle name="Calculation 3 2 2 5 6" xfId="4794" xr:uid="{00000000-0005-0000-0000-0000E50A0000}"/>
    <cellStyle name="Calculation 3 2 2 5 6 2" xfId="4795" xr:uid="{00000000-0005-0000-0000-0000E60A0000}"/>
    <cellStyle name="Calculation 3 2 2 5 7" xfId="4796" xr:uid="{00000000-0005-0000-0000-0000E70A0000}"/>
    <cellStyle name="Calculation 3 2 2 5 8" xfId="4797" xr:uid="{00000000-0005-0000-0000-0000E80A0000}"/>
    <cellStyle name="Calculation 3 2 2 6" xfId="277" xr:uid="{00000000-0005-0000-0000-0000E90A0000}"/>
    <cellStyle name="Calculation 3 2 2 6 2" xfId="4798" xr:uid="{00000000-0005-0000-0000-0000EA0A0000}"/>
    <cellStyle name="Calculation 3 2 2 6 2 2" xfId="4799" xr:uid="{00000000-0005-0000-0000-0000EB0A0000}"/>
    <cellStyle name="Calculation 3 2 2 6 2 2 2" xfId="4800" xr:uid="{00000000-0005-0000-0000-0000EC0A0000}"/>
    <cellStyle name="Calculation 3 2 2 6 2 2 3" xfId="4801" xr:uid="{00000000-0005-0000-0000-0000ED0A0000}"/>
    <cellStyle name="Calculation 3 2 2 6 2 2 4" xfId="4802" xr:uid="{00000000-0005-0000-0000-0000EE0A0000}"/>
    <cellStyle name="Calculation 3 2 2 6 2 2 5" xfId="4803" xr:uid="{00000000-0005-0000-0000-0000EF0A0000}"/>
    <cellStyle name="Calculation 3 2 2 6 2 3" xfId="4804" xr:uid="{00000000-0005-0000-0000-0000F00A0000}"/>
    <cellStyle name="Calculation 3 2 2 6 2 3 2" xfId="4805" xr:uid="{00000000-0005-0000-0000-0000F10A0000}"/>
    <cellStyle name="Calculation 3 2 2 6 2 3 3" xfId="4806" xr:uid="{00000000-0005-0000-0000-0000F20A0000}"/>
    <cellStyle name="Calculation 3 2 2 6 2 3 4" xfId="4807" xr:uid="{00000000-0005-0000-0000-0000F30A0000}"/>
    <cellStyle name="Calculation 3 2 2 6 2 3 5" xfId="4808" xr:uid="{00000000-0005-0000-0000-0000F40A0000}"/>
    <cellStyle name="Calculation 3 2 2 6 2 4" xfId="4809" xr:uid="{00000000-0005-0000-0000-0000F50A0000}"/>
    <cellStyle name="Calculation 3 2 2 6 2 4 2" xfId="4810" xr:uid="{00000000-0005-0000-0000-0000F60A0000}"/>
    <cellStyle name="Calculation 3 2 2 6 2 5" xfId="4811" xr:uid="{00000000-0005-0000-0000-0000F70A0000}"/>
    <cellStyle name="Calculation 3 2 2 6 2 5 2" xfId="4812" xr:uid="{00000000-0005-0000-0000-0000F80A0000}"/>
    <cellStyle name="Calculation 3 2 2 6 2 6" xfId="4813" xr:uid="{00000000-0005-0000-0000-0000F90A0000}"/>
    <cellStyle name="Calculation 3 2 2 6 2 7" xfId="4814" xr:uid="{00000000-0005-0000-0000-0000FA0A0000}"/>
    <cellStyle name="Calculation 3 2 2 6 3" xfId="4815" xr:uid="{00000000-0005-0000-0000-0000FB0A0000}"/>
    <cellStyle name="Calculation 3 2 2 6 3 2" xfId="4816" xr:uid="{00000000-0005-0000-0000-0000FC0A0000}"/>
    <cellStyle name="Calculation 3 2 2 6 3 3" xfId="4817" xr:uid="{00000000-0005-0000-0000-0000FD0A0000}"/>
    <cellStyle name="Calculation 3 2 2 6 3 4" xfId="4818" xr:uid="{00000000-0005-0000-0000-0000FE0A0000}"/>
    <cellStyle name="Calculation 3 2 2 6 3 5" xfId="4819" xr:uid="{00000000-0005-0000-0000-0000FF0A0000}"/>
    <cellStyle name="Calculation 3 2 2 6 4" xfId="4820" xr:uid="{00000000-0005-0000-0000-0000000B0000}"/>
    <cellStyle name="Calculation 3 2 2 6 4 2" xfId="4821" xr:uid="{00000000-0005-0000-0000-0000010B0000}"/>
    <cellStyle name="Calculation 3 2 2 6 4 3" xfId="4822" xr:uid="{00000000-0005-0000-0000-0000020B0000}"/>
    <cellStyle name="Calculation 3 2 2 6 4 4" xfId="4823" xr:uid="{00000000-0005-0000-0000-0000030B0000}"/>
    <cellStyle name="Calculation 3 2 2 6 4 5" xfId="4824" xr:uid="{00000000-0005-0000-0000-0000040B0000}"/>
    <cellStyle name="Calculation 3 2 2 6 5" xfId="4825" xr:uid="{00000000-0005-0000-0000-0000050B0000}"/>
    <cellStyle name="Calculation 3 2 2 6 5 2" xfId="4826" xr:uid="{00000000-0005-0000-0000-0000060B0000}"/>
    <cellStyle name="Calculation 3 2 2 6 6" xfId="4827" xr:uid="{00000000-0005-0000-0000-0000070B0000}"/>
    <cellStyle name="Calculation 3 2 2 6 6 2" xfId="4828" xr:uid="{00000000-0005-0000-0000-0000080B0000}"/>
    <cellStyle name="Calculation 3 2 2 6 7" xfId="4829" xr:uid="{00000000-0005-0000-0000-0000090B0000}"/>
    <cellStyle name="Calculation 3 2 2 6 8" xfId="4830" xr:uid="{00000000-0005-0000-0000-00000A0B0000}"/>
    <cellStyle name="Calculation 3 2 2 7" xfId="4831" xr:uid="{00000000-0005-0000-0000-00000B0B0000}"/>
    <cellStyle name="Calculation 3 2 2 7 2" xfId="4832" xr:uid="{00000000-0005-0000-0000-00000C0B0000}"/>
    <cellStyle name="Calculation 3 2 2 7 2 2" xfId="4833" xr:uid="{00000000-0005-0000-0000-00000D0B0000}"/>
    <cellStyle name="Calculation 3 2 2 7 2 2 2" xfId="4834" xr:uid="{00000000-0005-0000-0000-00000E0B0000}"/>
    <cellStyle name="Calculation 3 2 2 7 2 2 3" xfId="4835" xr:uid="{00000000-0005-0000-0000-00000F0B0000}"/>
    <cellStyle name="Calculation 3 2 2 7 2 2 4" xfId="4836" xr:uid="{00000000-0005-0000-0000-0000100B0000}"/>
    <cellStyle name="Calculation 3 2 2 7 2 2 5" xfId="4837" xr:uid="{00000000-0005-0000-0000-0000110B0000}"/>
    <cellStyle name="Calculation 3 2 2 7 2 3" xfId="4838" xr:uid="{00000000-0005-0000-0000-0000120B0000}"/>
    <cellStyle name="Calculation 3 2 2 7 2 3 2" xfId="4839" xr:uid="{00000000-0005-0000-0000-0000130B0000}"/>
    <cellStyle name="Calculation 3 2 2 7 2 3 3" xfId="4840" xr:uid="{00000000-0005-0000-0000-0000140B0000}"/>
    <cellStyle name="Calculation 3 2 2 7 2 3 4" xfId="4841" xr:uid="{00000000-0005-0000-0000-0000150B0000}"/>
    <cellStyle name="Calculation 3 2 2 7 2 3 5" xfId="4842" xr:uid="{00000000-0005-0000-0000-0000160B0000}"/>
    <cellStyle name="Calculation 3 2 2 7 2 4" xfId="4843" xr:uid="{00000000-0005-0000-0000-0000170B0000}"/>
    <cellStyle name="Calculation 3 2 2 7 2 4 2" xfId="4844" xr:uid="{00000000-0005-0000-0000-0000180B0000}"/>
    <cellStyle name="Calculation 3 2 2 7 2 5" xfId="4845" xr:uid="{00000000-0005-0000-0000-0000190B0000}"/>
    <cellStyle name="Calculation 3 2 2 7 2 5 2" xfId="4846" xr:uid="{00000000-0005-0000-0000-00001A0B0000}"/>
    <cellStyle name="Calculation 3 2 2 7 2 6" xfId="4847" xr:uid="{00000000-0005-0000-0000-00001B0B0000}"/>
    <cellStyle name="Calculation 3 2 2 7 2 7" xfId="4848" xr:uid="{00000000-0005-0000-0000-00001C0B0000}"/>
    <cellStyle name="Calculation 3 2 2 7 3" xfId="4849" xr:uid="{00000000-0005-0000-0000-00001D0B0000}"/>
    <cellStyle name="Calculation 3 2 2 7 3 2" xfId="4850" xr:uid="{00000000-0005-0000-0000-00001E0B0000}"/>
    <cellStyle name="Calculation 3 2 2 7 3 3" xfId="4851" xr:uid="{00000000-0005-0000-0000-00001F0B0000}"/>
    <cellStyle name="Calculation 3 2 2 7 3 4" xfId="4852" xr:uid="{00000000-0005-0000-0000-0000200B0000}"/>
    <cellStyle name="Calculation 3 2 2 7 3 5" xfId="4853" xr:uid="{00000000-0005-0000-0000-0000210B0000}"/>
    <cellStyle name="Calculation 3 2 2 7 4" xfId="4854" xr:uid="{00000000-0005-0000-0000-0000220B0000}"/>
    <cellStyle name="Calculation 3 2 2 7 4 2" xfId="4855" xr:uid="{00000000-0005-0000-0000-0000230B0000}"/>
    <cellStyle name="Calculation 3 2 2 7 4 3" xfId="4856" xr:uid="{00000000-0005-0000-0000-0000240B0000}"/>
    <cellStyle name="Calculation 3 2 2 7 4 4" xfId="4857" xr:uid="{00000000-0005-0000-0000-0000250B0000}"/>
    <cellStyle name="Calculation 3 2 2 7 4 5" xfId="4858" xr:uid="{00000000-0005-0000-0000-0000260B0000}"/>
    <cellStyle name="Calculation 3 2 2 7 5" xfId="4859" xr:uid="{00000000-0005-0000-0000-0000270B0000}"/>
    <cellStyle name="Calculation 3 2 2 7 5 2" xfId="4860" xr:uid="{00000000-0005-0000-0000-0000280B0000}"/>
    <cellStyle name="Calculation 3 2 2 7 6" xfId="4861" xr:uid="{00000000-0005-0000-0000-0000290B0000}"/>
    <cellStyle name="Calculation 3 2 2 7 6 2" xfId="4862" xr:uid="{00000000-0005-0000-0000-00002A0B0000}"/>
    <cellStyle name="Calculation 3 2 2 7 7" xfId="4863" xr:uid="{00000000-0005-0000-0000-00002B0B0000}"/>
    <cellStyle name="Calculation 3 2 2 7 8" xfId="4864" xr:uid="{00000000-0005-0000-0000-00002C0B0000}"/>
    <cellStyle name="Calculation 3 2 2 8" xfId="4865" xr:uid="{00000000-0005-0000-0000-00002D0B0000}"/>
    <cellStyle name="Calculation 3 2 2 8 2" xfId="4866" xr:uid="{00000000-0005-0000-0000-00002E0B0000}"/>
    <cellStyle name="Calculation 3 2 2 8 2 2" xfId="4867" xr:uid="{00000000-0005-0000-0000-00002F0B0000}"/>
    <cellStyle name="Calculation 3 2 2 8 2 2 2" xfId="4868" xr:uid="{00000000-0005-0000-0000-0000300B0000}"/>
    <cellStyle name="Calculation 3 2 2 8 2 2 3" xfId="4869" xr:uid="{00000000-0005-0000-0000-0000310B0000}"/>
    <cellStyle name="Calculation 3 2 2 8 2 2 4" xfId="4870" xr:uid="{00000000-0005-0000-0000-0000320B0000}"/>
    <cellStyle name="Calculation 3 2 2 8 2 2 5" xfId="4871" xr:uid="{00000000-0005-0000-0000-0000330B0000}"/>
    <cellStyle name="Calculation 3 2 2 8 2 3" xfId="4872" xr:uid="{00000000-0005-0000-0000-0000340B0000}"/>
    <cellStyle name="Calculation 3 2 2 8 2 3 2" xfId="4873" xr:uid="{00000000-0005-0000-0000-0000350B0000}"/>
    <cellStyle name="Calculation 3 2 2 8 2 3 3" xfId="4874" xr:uid="{00000000-0005-0000-0000-0000360B0000}"/>
    <cellStyle name="Calculation 3 2 2 8 2 3 4" xfId="4875" xr:uid="{00000000-0005-0000-0000-0000370B0000}"/>
    <cellStyle name="Calculation 3 2 2 8 2 3 5" xfId="4876" xr:uid="{00000000-0005-0000-0000-0000380B0000}"/>
    <cellStyle name="Calculation 3 2 2 8 2 4" xfId="4877" xr:uid="{00000000-0005-0000-0000-0000390B0000}"/>
    <cellStyle name="Calculation 3 2 2 8 2 4 2" xfId="4878" xr:uid="{00000000-0005-0000-0000-00003A0B0000}"/>
    <cellStyle name="Calculation 3 2 2 8 2 5" xfId="4879" xr:uid="{00000000-0005-0000-0000-00003B0B0000}"/>
    <cellStyle name="Calculation 3 2 2 8 2 5 2" xfId="4880" xr:uid="{00000000-0005-0000-0000-00003C0B0000}"/>
    <cellStyle name="Calculation 3 2 2 8 2 6" xfId="4881" xr:uid="{00000000-0005-0000-0000-00003D0B0000}"/>
    <cellStyle name="Calculation 3 2 2 8 2 7" xfId="4882" xr:uid="{00000000-0005-0000-0000-00003E0B0000}"/>
    <cellStyle name="Calculation 3 2 2 8 3" xfId="4883" xr:uid="{00000000-0005-0000-0000-00003F0B0000}"/>
    <cellStyle name="Calculation 3 2 2 8 3 2" xfId="4884" xr:uid="{00000000-0005-0000-0000-0000400B0000}"/>
    <cellStyle name="Calculation 3 2 2 8 3 3" xfId="4885" xr:uid="{00000000-0005-0000-0000-0000410B0000}"/>
    <cellStyle name="Calculation 3 2 2 8 3 4" xfId="4886" xr:uid="{00000000-0005-0000-0000-0000420B0000}"/>
    <cellStyle name="Calculation 3 2 2 8 3 5" xfId="4887" xr:uid="{00000000-0005-0000-0000-0000430B0000}"/>
    <cellStyle name="Calculation 3 2 2 8 4" xfId="4888" xr:uid="{00000000-0005-0000-0000-0000440B0000}"/>
    <cellStyle name="Calculation 3 2 2 8 4 2" xfId="4889" xr:uid="{00000000-0005-0000-0000-0000450B0000}"/>
    <cellStyle name="Calculation 3 2 2 8 4 3" xfId="4890" xr:uid="{00000000-0005-0000-0000-0000460B0000}"/>
    <cellStyle name="Calculation 3 2 2 8 4 4" xfId="4891" xr:uid="{00000000-0005-0000-0000-0000470B0000}"/>
    <cellStyle name="Calculation 3 2 2 8 4 5" xfId="4892" xr:uid="{00000000-0005-0000-0000-0000480B0000}"/>
    <cellStyle name="Calculation 3 2 2 8 5" xfId="4893" xr:uid="{00000000-0005-0000-0000-0000490B0000}"/>
    <cellStyle name="Calculation 3 2 2 8 5 2" xfId="4894" xr:uid="{00000000-0005-0000-0000-00004A0B0000}"/>
    <cellStyle name="Calculation 3 2 2 8 6" xfId="4895" xr:uid="{00000000-0005-0000-0000-00004B0B0000}"/>
    <cellStyle name="Calculation 3 2 2 8 6 2" xfId="4896" xr:uid="{00000000-0005-0000-0000-00004C0B0000}"/>
    <cellStyle name="Calculation 3 2 2 8 7" xfId="4897" xr:uid="{00000000-0005-0000-0000-00004D0B0000}"/>
    <cellStyle name="Calculation 3 2 2 8 8" xfId="4898" xr:uid="{00000000-0005-0000-0000-00004E0B0000}"/>
    <cellStyle name="Calculation 3 2 2 9" xfId="4899" xr:uid="{00000000-0005-0000-0000-00004F0B0000}"/>
    <cellStyle name="Calculation 3 2 2 9 2" xfId="4900" xr:uid="{00000000-0005-0000-0000-0000500B0000}"/>
    <cellStyle name="Calculation 3 2 2 9 2 2" xfId="4901" xr:uid="{00000000-0005-0000-0000-0000510B0000}"/>
    <cellStyle name="Calculation 3 2 2 9 2 2 2" xfId="4902" xr:uid="{00000000-0005-0000-0000-0000520B0000}"/>
    <cellStyle name="Calculation 3 2 2 9 2 2 3" xfId="4903" xr:uid="{00000000-0005-0000-0000-0000530B0000}"/>
    <cellStyle name="Calculation 3 2 2 9 2 2 4" xfId="4904" xr:uid="{00000000-0005-0000-0000-0000540B0000}"/>
    <cellStyle name="Calculation 3 2 2 9 2 2 5" xfId="4905" xr:uid="{00000000-0005-0000-0000-0000550B0000}"/>
    <cellStyle name="Calculation 3 2 2 9 2 3" xfId="4906" xr:uid="{00000000-0005-0000-0000-0000560B0000}"/>
    <cellStyle name="Calculation 3 2 2 9 2 3 2" xfId="4907" xr:uid="{00000000-0005-0000-0000-0000570B0000}"/>
    <cellStyle name="Calculation 3 2 2 9 2 3 3" xfId="4908" xr:uid="{00000000-0005-0000-0000-0000580B0000}"/>
    <cellStyle name="Calculation 3 2 2 9 2 3 4" xfId="4909" xr:uid="{00000000-0005-0000-0000-0000590B0000}"/>
    <cellStyle name="Calculation 3 2 2 9 2 3 5" xfId="4910" xr:uid="{00000000-0005-0000-0000-00005A0B0000}"/>
    <cellStyle name="Calculation 3 2 2 9 2 4" xfId="4911" xr:uid="{00000000-0005-0000-0000-00005B0B0000}"/>
    <cellStyle name="Calculation 3 2 2 9 2 4 2" xfId="4912" xr:uid="{00000000-0005-0000-0000-00005C0B0000}"/>
    <cellStyle name="Calculation 3 2 2 9 2 5" xfId="4913" xr:uid="{00000000-0005-0000-0000-00005D0B0000}"/>
    <cellStyle name="Calculation 3 2 2 9 2 5 2" xfId="4914" xr:uid="{00000000-0005-0000-0000-00005E0B0000}"/>
    <cellStyle name="Calculation 3 2 2 9 2 6" xfId="4915" xr:uid="{00000000-0005-0000-0000-00005F0B0000}"/>
    <cellStyle name="Calculation 3 2 2 9 2 7" xfId="4916" xr:uid="{00000000-0005-0000-0000-0000600B0000}"/>
    <cellStyle name="Calculation 3 2 2 9 3" xfId="4917" xr:uid="{00000000-0005-0000-0000-0000610B0000}"/>
    <cellStyle name="Calculation 3 2 2 9 3 2" xfId="4918" xr:uid="{00000000-0005-0000-0000-0000620B0000}"/>
    <cellStyle name="Calculation 3 2 2 9 3 3" xfId="4919" xr:uid="{00000000-0005-0000-0000-0000630B0000}"/>
    <cellStyle name="Calculation 3 2 2 9 3 4" xfId="4920" xr:uid="{00000000-0005-0000-0000-0000640B0000}"/>
    <cellStyle name="Calculation 3 2 2 9 3 5" xfId="4921" xr:uid="{00000000-0005-0000-0000-0000650B0000}"/>
    <cellStyle name="Calculation 3 2 2 9 4" xfId="4922" xr:uid="{00000000-0005-0000-0000-0000660B0000}"/>
    <cellStyle name="Calculation 3 2 2 9 4 2" xfId="4923" xr:uid="{00000000-0005-0000-0000-0000670B0000}"/>
    <cellStyle name="Calculation 3 2 2 9 4 3" xfId="4924" xr:uid="{00000000-0005-0000-0000-0000680B0000}"/>
    <cellStyle name="Calculation 3 2 2 9 4 4" xfId="4925" xr:uid="{00000000-0005-0000-0000-0000690B0000}"/>
    <cellStyle name="Calculation 3 2 2 9 4 5" xfId="4926" xr:uid="{00000000-0005-0000-0000-00006A0B0000}"/>
    <cellStyle name="Calculation 3 2 2 9 5" xfId="4927" xr:uid="{00000000-0005-0000-0000-00006B0B0000}"/>
    <cellStyle name="Calculation 3 2 2 9 5 2" xfId="4928" xr:uid="{00000000-0005-0000-0000-00006C0B0000}"/>
    <cellStyle name="Calculation 3 2 2 9 6" xfId="4929" xr:uid="{00000000-0005-0000-0000-00006D0B0000}"/>
    <cellStyle name="Calculation 3 2 2 9 6 2" xfId="4930" xr:uid="{00000000-0005-0000-0000-00006E0B0000}"/>
    <cellStyle name="Calculation 3 2 2 9 7" xfId="4931" xr:uid="{00000000-0005-0000-0000-00006F0B0000}"/>
    <cellStyle name="Calculation 3 2 2 9 8" xfId="4932" xr:uid="{00000000-0005-0000-0000-0000700B0000}"/>
    <cellStyle name="Calculation 3 2 3" xfId="278" xr:uid="{00000000-0005-0000-0000-0000710B0000}"/>
    <cellStyle name="Calculation 3 2 3 2" xfId="279" xr:uid="{00000000-0005-0000-0000-0000720B0000}"/>
    <cellStyle name="Calculation 3 2 4" xfId="280" xr:uid="{00000000-0005-0000-0000-0000730B0000}"/>
    <cellStyle name="Calculation 3 2 4 2" xfId="281" xr:uid="{00000000-0005-0000-0000-0000740B0000}"/>
    <cellStyle name="Calculation 3 2 5" xfId="282" xr:uid="{00000000-0005-0000-0000-0000750B0000}"/>
    <cellStyle name="Calculation 3 2 6" xfId="4933" xr:uid="{00000000-0005-0000-0000-0000760B0000}"/>
    <cellStyle name="Calculation 3 2 6 2" xfId="4934" xr:uid="{00000000-0005-0000-0000-0000770B0000}"/>
    <cellStyle name="Calculation 3 2_T-straight with PEDs adjustor" xfId="4935" xr:uid="{00000000-0005-0000-0000-0000780B0000}"/>
    <cellStyle name="Calculation 3 3" xfId="283" xr:uid="{00000000-0005-0000-0000-0000790B0000}"/>
    <cellStyle name="Calculation 3 3 10" xfId="4936" xr:uid="{00000000-0005-0000-0000-00007A0B0000}"/>
    <cellStyle name="Calculation 3 3 10 2" xfId="4937" xr:uid="{00000000-0005-0000-0000-00007B0B0000}"/>
    <cellStyle name="Calculation 3 3 10 2 2" xfId="4938" xr:uid="{00000000-0005-0000-0000-00007C0B0000}"/>
    <cellStyle name="Calculation 3 3 10 2 2 2" xfId="4939" xr:uid="{00000000-0005-0000-0000-00007D0B0000}"/>
    <cellStyle name="Calculation 3 3 10 2 2 3" xfId="4940" xr:uid="{00000000-0005-0000-0000-00007E0B0000}"/>
    <cellStyle name="Calculation 3 3 10 2 2 4" xfId="4941" xr:uid="{00000000-0005-0000-0000-00007F0B0000}"/>
    <cellStyle name="Calculation 3 3 10 2 2 5" xfId="4942" xr:uid="{00000000-0005-0000-0000-0000800B0000}"/>
    <cellStyle name="Calculation 3 3 10 2 3" xfId="4943" xr:uid="{00000000-0005-0000-0000-0000810B0000}"/>
    <cellStyle name="Calculation 3 3 10 2 3 2" xfId="4944" xr:uid="{00000000-0005-0000-0000-0000820B0000}"/>
    <cellStyle name="Calculation 3 3 10 2 3 3" xfId="4945" xr:uid="{00000000-0005-0000-0000-0000830B0000}"/>
    <cellStyle name="Calculation 3 3 10 2 3 4" xfId="4946" xr:uid="{00000000-0005-0000-0000-0000840B0000}"/>
    <cellStyle name="Calculation 3 3 10 2 3 5" xfId="4947" xr:uid="{00000000-0005-0000-0000-0000850B0000}"/>
    <cellStyle name="Calculation 3 3 10 2 4" xfId="4948" xr:uid="{00000000-0005-0000-0000-0000860B0000}"/>
    <cellStyle name="Calculation 3 3 10 2 4 2" xfId="4949" xr:uid="{00000000-0005-0000-0000-0000870B0000}"/>
    <cellStyle name="Calculation 3 3 10 2 5" xfId="4950" xr:uid="{00000000-0005-0000-0000-0000880B0000}"/>
    <cellStyle name="Calculation 3 3 10 2 5 2" xfId="4951" xr:uid="{00000000-0005-0000-0000-0000890B0000}"/>
    <cellStyle name="Calculation 3 3 10 2 6" xfId="4952" xr:uid="{00000000-0005-0000-0000-00008A0B0000}"/>
    <cellStyle name="Calculation 3 3 10 2 7" xfId="4953" xr:uid="{00000000-0005-0000-0000-00008B0B0000}"/>
    <cellStyle name="Calculation 3 3 10 3" xfId="4954" xr:uid="{00000000-0005-0000-0000-00008C0B0000}"/>
    <cellStyle name="Calculation 3 3 10 3 2" xfId="4955" xr:uid="{00000000-0005-0000-0000-00008D0B0000}"/>
    <cellStyle name="Calculation 3 3 10 3 3" xfId="4956" xr:uid="{00000000-0005-0000-0000-00008E0B0000}"/>
    <cellStyle name="Calculation 3 3 10 3 4" xfId="4957" xr:uid="{00000000-0005-0000-0000-00008F0B0000}"/>
    <cellStyle name="Calculation 3 3 10 3 5" xfId="4958" xr:uid="{00000000-0005-0000-0000-0000900B0000}"/>
    <cellStyle name="Calculation 3 3 10 4" xfId="4959" xr:uid="{00000000-0005-0000-0000-0000910B0000}"/>
    <cellStyle name="Calculation 3 3 10 4 2" xfId="4960" xr:uid="{00000000-0005-0000-0000-0000920B0000}"/>
    <cellStyle name="Calculation 3 3 10 4 3" xfId="4961" xr:uid="{00000000-0005-0000-0000-0000930B0000}"/>
    <cellStyle name="Calculation 3 3 10 4 4" xfId="4962" xr:uid="{00000000-0005-0000-0000-0000940B0000}"/>
    <cellStyle name="Calculation 3 3 10 4 5" xfId="4963" xr:uid="{00000000-0005-0000-0000-0000950B0000}"/>
    <cellStyle name="Calculation 3 3 10 5" xfId="4964" xr:uid="{00000000-0005-0000-0000-0000960B0000}"/>
    <cellStyle name="Calculation 3 3 10 5 2" xfId="4965" xr:uid="{00000000-0005-0000-0000-0000970B0000}"/>
    <cellStyle name="Calculation 3 3 10 6" xfId="4966" xr:uid="{00000000-0005-0000-0000-0000980B0000}"/>
    <cellStyle name="Calculation 3 3 10 6 2" xfId="4967" xr:uid="{00000000-0005-0000-0000-0000990B0000}"/>
    <cellStyle name="Calculation 3 3 10 7" xfId="4968" xr:uid="{00000000-0005-0000-0000-00009A0B0000}"/>
    <cellStyle name="Calculation 3 3 10 8" xfId="4969" xr:uid="{00000000-0005-0000-0000-00009B0B0000}"/>
    <cellStyle name="Calculation 3 3 11" xfId="4970" xr:uid="{00000000-0005-0000-0000-00009C0B0000}"/>
    <cellStyle name="Calculation 3 3 11 2" xfId="4971" xr:uid="{00000000-0005-0000-0000-00009D0B0000}"/>
    <cellStyle name="Calculation 3 3 11 2 2" xfId="4972" xr:uid="{00000000-0005-0000-0000-00009E0B0000}"/>
    <cellStyle name="Calculation 3 3 11 2 2 2" xfId="4973" xr:uid="{00000000-0005-0000-0000-00009F0B0000}"/>
    <cellStyle name="Calculation 3 3 11 2 2 3" xfId="4974" xr:uid="{00000000-0005-0000-0000-0000A00B0000}"/>
    <cellStyle name="Calculation 3 3 11 2 2 4" xfId="4975" xr:uid="{00000000-0005-0000-0000-0000A10B0000}"/>
    <cellStyle name="Calculation 3 3 11 2 2 5" xfId="4976" xr:uid="{00000000-0005-0000-0000-0000A20B0000}"/>
    <cellStyle name="Calculation 3 3 11 2 3" xfId="4977" xr:uid="{00000000-0005-0000-0000-0000A30B0000}"/>
    <cellStyle name="Calculation 3 3 11 2 3 2" xfId="4978" xr:uid="{00000000-0005-0000-0000-0000A40B0000}"/>
    <cellStyle name="Calculation 3 3 11 2 3 3" xfId="4979" xr:uid="{00000000-0005-0000-0000-0000A50B0000}"/>
    <cellStyle name="Calculation 3 3 11 2 3 4" xfId="4980" xr:uid="{00000000-0005-0000-0000-0000A60B0000}"/>
    <cellStyle name="Calculation 3 3 11 2 3 5" xfId="4981" xr:uid="{00000000-0005-0000-0000-0000A70B0000}"/>
    <cellStyle name="Calculation 3 3 11 2 4" xfId="4982" xr:uid="{00000000-0005-0000-0000-0000A80B0000}"/>
    <cellStyle name="Calculation 3 3 11 2 4 2" xfId="4983" xr:uid="{00000000-0005-0000-0000-0000A90B0000}"/>
    <cellStyle name="Calculation 3 3 11 2 5" xfId="4984" xr:uid="{00000000-0005-0000-0000-0000AA0B0000}"/>
    <cellStyle name="Calculation 3 3 11 2 5 2" xfId="4985" xr:uid="{00000000-0005-0000-0000-0000AB0B0000}"/>
    <cellStyle name="Calculation 3 3 11 2 6" xfId="4986" xr:uid="{00000000-0005-0000-0000-0000AC0B0000}"/>
    <cellStyle name="Calculation 3 3 11 2 7" xfId="4987" xr:uid="{00000000-0005-0000-0000-0000AD0B0000}"/>
    <cellStyle name="Calculation 3 3 11 3" xfId="4988" xr:uid="{00000000-0005-0000-0000-0000AE0B0000}"/>
    <cellStyle name="Calculation 3 3 11 3 2" xfId="4989" xr:uid="{00000000-0005-0000-0000-0000AF0B0000}"/>
    <cellStyle name="Calculation 3 3 11 3 3" xfId="4990" xr:uid="{00000000-0005-0000-0000-0000B00B0000}"/>
    <cellStyle name="Calculation 3 3 11 3 4" xfId="4991" xr:uid="{00000000-0005-0000-0000-0000B10B0000}"/>
    <cellStyle name="Calculation 3 3 11 3 5" xfId="4992" xr:uid="{00000000-0005-0000-0000-0000B20B0000}"/>
    <cellStyle name="Calculation 3 3 11 4" xfId="4993" xr:uid="{00000000-0005-0000-0000-0000B30B0000}"/>
    <cellStyle name="Calculation 3 3 11 4 2" xfId="4994" xr:uid="{00000000-0005-0000-0000-0000B40B0000}"/>
    <cellStyle name="Calculation 3 3 11 4 3" xfId="4995" xr:uid="{00000000-0005-0000-0000-0000B50B0000}"/>
    <cellStyle name="Calculation 3 3 11 4 4" xfId="4996" xr:uid="{00000000-0005-0000-0000-0000B60B0000}"/>
    <cellStyle name="Calculation 3 3 11 4 5" xfId="4997" xr:uid="{00000000-0005-0000-0000-0000B70B0000}"/>
    <cellStyle name="Calculation 3 3 11 5" xfId="4998" xr:uid="{00000000-0005-0000-0000-0000B80B0000}"/>
    <cellStyle name="Calculation 3 3 11 5 2" xfId="4999" xr:uid="{00000000-0005-0000-0000-0000B90B0000}"/>
    <cellStyle name="Calculation 3 3 11 6" xfId="5000" xr:uid="{00000000-0005-0000-0000-0000BA0B0000}"/>
    <cellStyle name="Calculation 3 3 11 6 2" xfId="5001" xr:uid="{00000000-0005-0000-0000-0000BB0B0000}"/>
    <cellStyle name="Calculation 3 3 11 7" xfId="5002" xr:uid="{00000000-0005-0000-0000-0000BC0B0000}"/>
    <cellStyle name="Calculation 3 3 11 8" xfId="5003" xr:uid="{00000000-0005-0000-0000-0000BD0B0000}"/>
    <cellStyle name="Calculation 3 3 12" xfId="5004" xr:uid="{00000000-0005-0000-0000-0000BE0B0000}"/>
    <cellStyle name="Calculation 3 3 12 2" xfId="5005" xr:uid="{00000000-0005-0000-0000-0000BF0B0000}"/>
    <cellStyle name="Calculation 3 3 12 2 2" xfId="5006" xr:uid="{00000000-0005-0000-0000-0000C00B0000}"/>
    <cellStyle name="Calculation 3 3 12 2 2 2" xfId="5007" xr:uid="{00000000-0005-0000-0000-0000C10B0000}"/>
    <cellStyle name="Calculation 3 3 12 2 2 3" xfId="5008" xr:uid="{00000000-0005-0000-0000-0000C20B0000}"/>
    <cellStyle name="Calculation 3 3 12 2 2 4" xfId="5009" xr:uid="{00000000-0005-0000-0000-0000C30B0000}"/>
    <cellStyle name="Calculation 3 3 12 2 2 5" xfId="5010" xr:uid="{00000000-0005-0000-0000-0000C40B0000}"/>
    <cellStyle name="Calculation 3 3 12 2 3" xfId="5011" xr:uid="{00000000-0005-0000-0000-0000C50B0000}"/>
    <cellStyle name="Calculation 3 3 12 2 3 2" xfId="5012" xr:uid="{00000000-0005-0000-0000-0000C60B0000}"/>
    <cellStyle name="Calculation 3 3 12 2 3 3" xfId="5013" xr:uid="{00000000-0005-0000-0000-0000C70B0000}"/>
    <cellStyle name="Calculation 3 3 12 2 3 4" xfId="5014" xr:uid="{00000000-0005-0000-0000-0000C80B0000}"/>
    <cellStyle name="Calculation 3 3 12 2 3 5" xfId="5015" xr:uid="{00000000-0005-0000-0000-0000C90B0000}"/>
    <cellStyle name="Calculation 3 3 12 2 4" xfId="5016" xr:uid="{00000000-0005-0000-0000-0000CA0B0000}"/>
    <cellStyle name="Calculation 3 3 12 2 4 2" xfId="5017" xr:uid="{00000000-0005-0000-0000-0000CB0B0000}"/>
    <cellStyle name="Calculation 3 3 12 2 5" xfId="5018" xr:uid="{00000000-0005-0000-0000-0000CC0B0000}"/>
    <cellStyle name="Calculation 3 3 12 2 5 2" xfId="5019" xr:uid="{00000000-0005-0000-0000-0000CD0B0000}"/>
    <cellStyle name="Calculation 3 3 12 2 6" xfId="5020" xr:uid="{00000000-0005-0000-0000-0000CE0B0000}"/>
    <cellStyle name="Calculation 3 3 12 2 7" xfId="5021" xr:uid="{00000000-0005-0000-0000-0000CF0B0000}"/>
    <cellStyle name="Calculation 3 3 12 3" xfId="5022" xr:uid="{00000000-0005-0000-0000-0000D00B0000}"/>
    <cellStyle name="Calculation 3 3 12 3 2" xfId="5023" xr:uid="{00000000-0005-0000-0000-0000D10B0000}"/>
    <cellStyle name="Calculation 3 3 12 3 3" xfId="5024" xr:uid="{00000000-0005-0000-0000-0000D20B0000}"/>
    <cellStyle name="Calculation 3 3 12 3 4" xfId="5025" xr:uid="{00000000-0005-0000-0000-0000D30B0000}"/>
    <cellStyle name="Calculation 3 3 12 3 5" xfId="5026" xr:uid="{00000000-0005-0000-0000-0000D40B0000}"/>
    <cellStyle name="Calculation 3 3 12 4" xfId="5027" xr:uid="{00000000-0005-0000-0000-0000D50B0000}"/>
    <cellStyle name="Calculation 3 3 12 4 2" xfId="5028" xr:uid="{00000000-0005-0000-0000-0000D60B0000}"/>
    <cellStyle name="Calculation 3 3 12 4 3" xfId="5029" xr:uid="{00000000-0005-0000-0000-0000D70B0000}"/>
    <cellStyle name="Calculation 3 3 12 4 4" xfId="5030" xr:uid="{00000000-0005-0000-0000-0000D80B0000}"/>
    <cellStyle name="Calculation 3 3 12 4 5" xfId="5031" xr:uid="{00000000-0005-0000-0000-0000D90B0000}"/>
    <cellStyle name="Calculation 3 3 12 5" xfId="5032" xr:uid="{00000000-0005-0000-0000-0000DA0B0000}"/>
    <cellStyle name="Calculation 3 3 12 5 2" xfId="5033" xr:uid="{00000000-0005-0000-0000-0000DB0B0000}"/>
    <cellStyle name="Calculation 3 3 12 6" xfId="5034" xr:uid="{00000000-0005-0000-0000-0000DC0B0000}"/>
    <cellStyle name="Calculation 3 3 12 6 2" xfId="5035" xr:uid="{00000000-0005-0000-0000-0000DD0B0000}"/>
    <cellStyle name="Calculation 3 3 12 7" xfId="5036" xr:uid="{00000000-0005-0000-0000-0000DE0B0000}"/>
    <cellStyle name="Calculation 3 3 12 8" xfId="5037" xr:uid="{00000000-0005-0000-0000-0000DF0B0000}"/>
    <cellStyle name="Calculation 3 3 13" xfId="5038" xr:uid="{00000000-0005-0000-0000-0000E00B0000}"/>
    <cellStyle name="Calculation 3 3 13 2" xfId="5039" xr:uid="{00000000-0005-0000-0000-0000E10B0000}"/>
    <cellStyle name="Calculation 3 3 13 2 2" xfId="5040" xr:uid="{00000000-0005-0000-0000-0000E20B0000}"/>
    <cellStyle name="Calculation 3 3 13 2 2 2" xfId="5041" xr:uid="{00000000-0005-0000-0000-0000E30B0000}"/>
    <cellStyle name="Calculation 3 3 13 2 2 3" xfId="5042" xr:uid="{00000000-0005-0000-0000-0000E40B0000}"/>
    <cellStyle name="Calculation 3 3 13 2 2 4" xfId="5043" xr:uid="{00000000-0005-0000-0000-0000E50B0000}"/>
    <cellStyle name="Calculation 3 3 13 2 2 5" xfId="5044" xr:uid="{00000000-0005-0000-0000-0000E60B0000}"/>
    <cellStyle name="Calculation 3 3 13 2 3" xfId="5045" xr:uid="{00000000-0005-0000-0000-0000E70B0000}"/>
    <cellStyle name="Calculation 3 3 13 2 3 2" xfId="5046" xr:uid="{00000000-0005-0000-0000-0000E80B0000}"/>
    <cellStyle name="Calculation 3 3 13 2 3 3" xfId="5047" xr:uid="{00000000-0005-0000-0000-0000E90B0000}"/>
    <cellStyle name="Calculation 3 3 13 2 3 4" xfId="5048" xr:uid="{00000000-0005-0000-0000-0000EA0B0000}"/>
    <cellStyle name="Calculation 3 3 13 2 3 5" xfId="5049" xr:uid="{00000000-0005-0000-0000-0000EB0B0000}"/>
    <cellStyle name="Calculation 3 3 13 2 4" xfId="5050" xr:uid="{00000000-0005-0000-0000-0000EC0B0000}"/>
    <cellStyle name="Calculation 3 3 13 2 4 2" xfId="5051" xr:uid="{00000000-0005-0000-0000-0000ED0B0000}"/>
    <cellStyle name="Calculation 3 3 13 2 5" xfId="5052" xr:uid="{00000000-0005-0000-0000-0000EE0B0000}"/>
    <cellStyle name="Calculation 3 3 13 2 5 2" xfId="5053" xr:uid="{00000000-0005-0000-0000-0000EF0B0000}"/>
    <cellStyle name="Calculation 3 3 13 2 6" xfId="5054" xr:uid="{00000000-0005-0000-0000-0000F00B0000}"/>
    <cellStyle name="Calculation 3 3 13 2 7" xfId="5055" xr:uid="{00000000-0005-0000-0000-0000F10B0000}"/>
    <cellStyle name="Calculation 3 3 13 3" xfId="5056" xr:uid="{00000000-0005-0000-0000-0000F20B0000}"/>
    <cellStyle name="Calculation 3 3 13 3 2" xfId="5057" xr:uid="{00000000-0005-0000-0000-0000F30B0000}"/>
    <cellStyle name="Calculation 3 3 13 3 3" xfId="5058" xr:uid="{00000000-0005-0000-0000-0000F40B0000}"/>
    <cellStyle name="Calculation 3 3 13 3 4" xfId="5059" xr:uid="{00000000-0005-0000-0000-0000F50B0000}"/>
    <cellStyle name="Calculation 3 3 13 3 5" xfId="5060" xr:uid="{00000000-0005-0000-0000-0000F60B0000}"/>
    <cellStyle name="Calculation 3 3 13 4" xfId="5061" xr:uid="{00000000-0005-0000-0000-0000F70B0000}"/>
    <cellStyle name="Calculation 3 3 13 4 2" xfId="5062" xr:uid="{00000000-0005-0000-0000-0000F80B0000}"/>
    <cellStyle name="Calculation 3 3 13 4 3" xfId="5063" xr:uid="{00000000-0005-0000-0000-0000F90B0000}"/>
    <cellStyle name="Calculation 3 3 13 4 4" xfId="5064" xr:uid="{00000000-0005-0000-0000-0000FA0B0000}"/>
    <cellStyle name="Calculation 3 3 13 4 5" xfId="5065" xr:uid="{00000000-0005-0000-0000-0000FB0B0000}"/>
    <cellStyle name="Calculation 3 3 13 5" xfId="5066" xr:uid="{00000000-0005-0000-0000-0000FC0B0000}"/>
    <cellStyle name="Calculation 3 3 13 5 2" xfId="5067" xr:uid="{00000000-0005-0000-0000-0000FD0B0000}"/>
    <cellStyle name="Calculation 3 3 13 6" xfId="5068" xr:uid="{00000000-0005-0000-0000-0000FE0B0000}"/>
    <cellStyle name="Calculation 3 3 13 6 2" xfId="5069" xr:uid="{00000000-0005-0000-0000-0000FF0B0000}"/>
    <cellStyle name="Calculation 3 3 13 7" xfId="5070" xr:uid="{00000000-0005-0000-0000-0000000C0000}"/>
    <cellStyle name="Calculation 3 3 13 8" xfId="5071" xr:uid="{00000000-0005-0000-0000-0000010C0000}"/>
    <cellStyle name="Calculation 3 3 14" xfId="5072" xr:uid="{00000000-0005-0000-0000-0000020C0000}"/>
    <cellStyle name="Calculation 3 3 14 2" xfId="5073" xr:uid="{00000000-0005-0000-0000-0000030C0000}"/>
    <cellStyle name="Calculation 3 3 14 2 2" xfId="5074" xr:uid="{00000000-0005-0000-0000-0000040C0000}"/>
    <cellStyle name="Calculation 3 3 14 2 2 2" xfId="5075" xr:uid="{00000000-0005-0000-0000-0000050C0000}"/>
    <cellStyle name="Calculation 3 3 14 2 2 3" xfId="5076" xr:uid="{00000000-0005-0000-0000-0000060C0000}"/>
    <cellStyle name="Calculation 3 3 14 2 2 4" xfId="5077" xr:uid="{00000000-0005-0000-0000-0000070C0000}"/>
    <cellStyle name="Calculation 3 3 14 2 2 5" xfId="5078" xr:uid="{00000000-0005-0000-0000-0000080C0000}"/>
    <cellStyle name="Calculation 3 3 14 2 3" xfId="5079" xr:uid="{00000000-0005-0000-0000-0000090C0000}"/>
    <cellStyle name="Calculation 3 3 14 2 3 2" xfId="5080" xr:uid="{00000000-0005-0000-0000-00000A0C0000}"/>
    <cellStyle name="Calculation 3 3 14 2 3 3" xfId="5081" xr:uid="{00000000-0005-0000-0000-00000B0C0000}"/>
    <cellStyle name="Calculation 3 3 14 2 3 4" xfId="5082" xr:uid="{00000000-0005-0000-0000-00000C0C0000}"/>
    <cellStyle name="Calculation 3 3 14 2 3 5" xfId="5083" xr:uid="{00000000-0005-0000-0000-00000D0C0000}"/>
    <cellStyle name="Calculation 3 3 14 2 4" xfId="5084" xr:uid="{00000000-0005-0000-0000-00000E0C0000}"/>
    <cellStyle name="Calculation 3 3 14 2 4 2" xfId="5085" xr:uid="{00000000-0005-0000-0000-00000F0C0000}"/>
    <cellStyle name="Calculation 3 3 14 2 5" xfId="5086" xr:uid="{00000000-0005-0000-0000-0000100C0000}"/>
    <cellStyle name="Calculation 3 3 14 2 5 2" xfId="5087" xr:uid="{00000000-0005-0000-0000-0000110C0000}"/>
    <cellStyle name="Calculation 3 3 14 2 6" xfId="5088" xr:uid="{00000000-0005-0000-0000-0000120C0000}"/>
    <cellStyle name="Calculation 3 3 14 2 7" xfId="5089" xr:uid="{00000000-0005-0000-0000-0000130C0000}"/>
    <cellStyle name="Calculation 3 3 14 3" xfId="5090" xr:uid="{00000000-0005-0000-0000-0000140C0000}"/>
    <cellStyle name="Calculation 3 3 14 3 2" xfId="5091" xr:uid="{00000000-0005-0000-0000-0000150C0000}"/>
    <cellStyle name="Calculation 3 3 14 3 3" xfId="5092" xr:uid="{00000000-0005-0000-0000-0000160C0000}"/>
    <cellStyle name="Calculation 3 3 14 3 4" xfId="5093" xr:uid="{00000000-0005-0000-0000-0000170C0000}"/>
    <cellStyle name="Calculation 3 3 14 3 5" xfId="5094" xr:uid="{00000000-0005-0000-0000-0000180C0000}"/>
    <cellStyle name="Calculation 3 3 14 4" xfId="5095" xr:uid="{00000000-0005-0000-0000-0000190C0000}"/>
    <cellStyle name="Calculation 3 3 14 4 2" xfId="5096" xr:uid="{00000000-0005-0000-0000-00001A0C0000}"/>
    <cellStyle name="Calculation 3 3 14 4 3" xfId="5097" xr:uid="{00000000-0005-0000-0000-00001B0C0000}"/>
    <cellStyle name="Calculation 3 3 14 4 4" xfId="5098" xr:uid="{00000000-0005-0000-0000-00001C0C0000}"/>
    <cellStyle name="Calculation 3 3 14 4 5" xfId="5099" xr:uid="{00000000-0005-0000-0000-00001D0C0000}"/>
    <cellStyle name="Calculation 3 3 14 5" xfId="5100" xr:uid="{00000000-0005-0000-0000-00001E0C0000}"/>
    <cellStyle name="Calculation 3 3 14 5 2" xfId="5101" xr:uid="{00000000-0005-0000-0000-00001F0C0000}"/>
    <cellStyle name="Calculation 3 3 14 6" xfId="5102" xr:uid="{00000000-0005-0000-0000-0000200C0000}"/>
    <cellStyle name="Calculation 3 3 14 6 2" xfId="5103" xr:uid="{00000000-0005-0000-0000-0000210C0000}"/>
    <cellStyle name="Calculation 3 3 14 7" xfId="5104" xr:uid="{00000000-0005-0000-0000-0000220C0000}"/>
    <cellStyle name="Calculation 3 3 14 8" xfId="5105" xr:uid="{00000000-0005-0000-0000-0000230C0000}"/>
    <cellStyle name="Calculation 3 3 15" xfId="5106" xr:uid="{00000000-0005-0000-0000-0000240C0000}"/>
    <cellStyle name="Calculation 3 3 15 2" xfId="5107" xr:uid="{00000000-0005-0000-0000-0000250C0000}"/>
    <cellStyle name="Calculation 3 3 15 2 2" xfId="5108" xr:uid="{00000000-0005-0000-0000-0000260C0000}"/>
    <cellStyle name="Calculation 3 3 15 2 3" xfId="5109" xr:uid="{00000000-0005-0000-0000-0000270C0000}"/>
    <cellStyle name="Calculation 3 3 15 2 4" xfId="5110" xr:uid="{00000000-0005-0000-0000-0000280C0000}"/>
    <cellStyle name="Calculation 3 3 15 2 5" xfId="5111" xr:uid="{00000000-0005-0000-0000-0000290C0000}"/>
    <cellStyle name="Calculation 3 3 15 3" xfId="5112" xr:uid="{00000000-0005-0000-0000-00002A0C0000}"/>
    <cellStyle name="Calculation 3 3 15 3 2" xfId="5113" xr:uid="{00000000-0005-0000-0000-00002B0C0000}"/>
    <cellStyle name="Calculation 3 3 15 3 3" xfId="5114" xr:uid="{00000000-0005-0000-0000-00002C0C0000}"/>
    <cellStyle name="Calculation 3 3 15 3 4" xfId="5115" xr:uid="{00000000-0005-0000-0000-00002D0C0000}"/>
    <cellStyle name="Calculation 3 3 15 3 5" xfId="5116" xr:uid="{00000000-0005-0000-0000-00002E0C0000}"/>
    <cellStyle name="Calculation 3 3 15 4" xfId="5117" xr:uid="{00000000-0005-0000-0000-00002F0C0000}"/>
    <cellStyle name="Calculation 3 3 15 4 2" xfId="5118" xr:uid="{00000000-0005-0000-0000-0000300C0000}"/>
    <cellStyle name="Calculation 3 3 15 5" xfId="5119" xr:uid="{00000000-0005-0000-0000-0000310C0000}"/>
    <cellStyle name="Calculation 3 3 15 5 2" xfId="5120" xr:uid="{00000000-0005-0000-0000-0000320C0000}"/>
    <cellStyle name="Calculation 3 3 15 6" xfId="5121" xr:uid="{00000000-0005-0000-0000-0000330C0000}"/>
    <cellStyle name="Calculation 3 3 15 7" xfId="5122" xr:uid="{00000000-0005-0000-0000-0000340C0000}"/>
    <cellStyle name="Calculation 3 3 16" xfId="5123" xr:uid="{00000000-0005-0000-0000-0000350C0000}"/>
    <cellStyle name="Calculation 3 3 16 2" xfId="5124" xr:uid="{00000000-0005-0000-0000-0000360C0000}"/>
    <cellStyle name="Calculation 3 3 16 3" xfId="5125" xr:uid="{00000000-0005-0000-0000-0000370C0000}"/>
    <cellStyle name="Calculation 3 3 16 4" xfId="5126" xr:uid="{00000000-0005-0000-0000-0000380C0000}"/>
    <cellStyle name="Calculation 3 3 16 5" xfId="5127" xr:uid="{00000000-0005-0000-0000-0000390C0000}"/>
    <cellStyle name="Calculation 3 3 17" xfId="5128" xr:uid="{00000000-0005-0000-0000-00003A0C0000}"/>
    <cellStyle name="Calculation 3 3 17 2" xfId="5129" xr:uid="{00000000-0005-0000-0000-00003B0C0000}"/>
    <cellStyle name="Calculation 3 3 17 3" xfId="5130" xr:uid="{00000000-0005-0000-0000-00003C0C0000}"/>
    <cellStyle name="Calculation 3 3 17 4" xfId="5131" xr:uid="{00000000-0005-0000-0000-00003D0C0000}"/>
    <cellStyle name="Calculation 3 3 17 5" xfId="5132" xr:uid="{00000000-0005-0000-0000-00003E0C0000}"/>
    <cellStyle name="Calculation 3 3 18" xfId="5133" xr:uid="{00000000-0005-0000-0000-00003F0C0000}"/>
    <cellStyle name="Calculation 3 3 18 2" xfId="5134" xr:uid="{00000000-0005-0000-0000-0000400C0000}"/>
    <cellStyle name="Calculation 3 3 19" xfId="5135" xr:uid="{00000000-0005-0000-0000-0000410C0000}"/>
    <cellStyle name="Calculation 3 3 19 2" xfId="5136" xr:uid="{00000000-0005-0000-0000-0000420C0000}"/>
    <cellStyle name="Calculation 3 3 2" xfId="284" xr:uid="{00000000-0005-0000-0000-0000430C0000}"/>
    <cellStyle name="Calculation 3 3 2 2" xfId="285" xr:uid="{00000000-0005-0000-0000-0000440C0000}"/>
    <cellStyle name="Calculation 3 3 2 2 2" xfId="5137" xr:uid="{00000000-0005-0000-0000-0000450C0000}"/>
    <cellStyle name="Calculation 3 3 2 2 2 2" xfId="5138" xr:uid="{00000000-0005-0000-0000-0000460C0000}"/>
    <cellStyle name="Calculation 3 3 2 2 2 3" xfId="5139" xr:uid="{00000000-0005-0000-0000-0000470C0000}"/>
    <cellStyle name="Calculation 3 3 2 2 2 4" xfId="5140" xr:uid="{00000000-0005-0000-0000-0000480C0000}"/>
    <cellStyle name="Calculation 3 3 2 2 2 5" xfId="5141" xr:uid="{00000000-0005-0000-0000-0000490C0000}"/>
    <cellStyle name="Calculation 3 3 2 2 3" xfId="5142" xr:uid="{00000000-0005-0000-0000-00004A0C0000}"/>
    <cellStyle name="Calculation 3 3 2 2 3 2" xfId="5143" xr:uid="{00000000-0005-0000-0000-00004B0C0000}"/>
    <cellStyle name="Calculation 3 3 2 2 3 3" xfId="5144" xr:uid="{00000000-0005-0000-0000-00004C0C0000}"/>
    <cellStyle name="Calculation 3 3 2 2 3 4" xfId="5145" xr:uid="{00000000-0005-0000-0000-00004D0C0000}"/>
    <cellStyle name="Calculation 3 3 2 2 3 5" xfId="5146" xr:uid="{00000000-0005-0000-0000-00004E0C0000}"/>
    <cellStyle name="Calculation 3 3 2 2 4" xfId="5147" xr:uid="{00000000-0005-0000-0000-00004F0C0000}"/>
    <cellStyle name="Calculation 3 3 2 2 4 2" xfId="5148" xr:uid="{00000000-0005-0000-0000-0000500C0000}"/>
    <cellStyle name="Calculation 3 3 2 2 5" xfId="5149" xr:uid="{00000000-0005-0000-0000-0000510C0000}"/>
    <cellStyle name="Calculation 3 3 2 2 5 2" xfId="5150" xr:uid="{00000000-0005-0000-0000-0000520C0000}"/>
    <cellStyle name="Calculation 3 3 2 2 6" xfId="5151" xr:uid="{00000000-0005-0000-0000-0000530C0000}"/>
    <cellStyle name="Calculation 3 3 2 2 7" xfId="5152" xr:uid="{00000000-0005-0000-0000-0000540C0000}"/>
    <cellStyle name="Calculation 3 3 2 3" xfId="5153" xr:uid="{00000000-0005-0000-0000-0000550C0000}"/>
    <cellStyle name="Calculation 3 3 2 3 2" xfId="5154" xr:uid="{00000000-0005-0000-0000-0000560C0000}"/>
    <cellStyle name="Calculation 3 3 2 3 3" xfId="5155" xr:uid="{00000000-0005-0000-0000-0000570C0000}"/>
    <cellStyle name="Calculation 3 3 2 3 4" xfId="5156" xr:uid="{00000000-0005-0000-0000-0000580C0000}"/>
    <cellStyle name="Calculation 3 3 2 3 5" xfId="5157" xr:uid="{00000000-0005-0000-0000-0000590C0000}"/>
    <cellStyle name="Calculation 3 3 2 4" xfId="5158" xr:uid="{00000000-0005-0000-0000-00005A0C0000}"/>
    <cellStyle name="Calculation 3 3 2 4 2" xfId="5159" xr:uid="{00000000-0005-0000-0000-00005B0C0000}"/>
    <cellStyle name="Calculation 3 3 2 4 3" xfId="5160" xr:uid="{00000000-0005-0000-0000-00005C0C0000}"/>
    <cellStyle name="Calculation 3 3 2 4 4" xfId="5161" xr:uid="{00000000-0005-0000-0000-00005D0C0000}"/>
    <cellStyle name="Calculation 3 3 2 4 5" xfId="5162" xr:uid="{00000000-0005-0000-0000-00005E0C0000}"/>
    <cellStyle name="Calculation 3 3 2 5" xfId="5163" xr:uid="{00000000-0005-0000-0000-00005F0C0000}"/>
    <cellStyle name="Calculation 3 3 2 5 2" xfId="5164" xr:uid="{00000000-0005-0000-0000-0000600C0000}"/>
    <cellStyle name="Calculation 3 3 2 6" xfId="5165" xr:uid="{00000000-0005-0000-0000-0000610C0000}"/>
    <cellStyle name="Calculation 3 3 2 6 2" xfId="5166" xr:uid="{00000000-0005-0000-0000-0000620C0000}"/>
    <cellStyle name="Calculation 3 3 2 7" xfId="5167" xr:uid="{00000000-0005-0000-0000-0000630C0000}"/>
    <cellStyle name="Calculation 3 3 2 8" xfId="5168" xr:uid="{00000000-0005-0000-0000-0000640C0000}"/>
    <cellStyle name="Calculation 3 3 20" xfId="5169" xr:uid="{00000000-0005-0000-0000-0000650C0000}"/>
    <cellStyle name="Calculation 3 3 21" xfId="5170" xr:uid="{00000000-0005-0000-0000-0000660C0000}"/>
    <cellStyle name="Calculation 3 3 3" xfId="286" xr:uid="{00000000-0005-0000-0000-0000670C0000}"/>
    <cellStyle name="Calculation 3 3 3 2" xfId="287" xr:uid="{00000000-0005-0000-0000-0000680C0000}"/>
    <cellStyle name="Calculation 3 3 3 2 2" xfId="5171" xr:uid="{00000000-0005-0000-0000-0000690C0000}"/>
    <cellStyle name="Calculation 3 3 3 2 2 2" xfId="5172" xr:uid="{00000000-0005-0000-0000-00006A0C0000}"/>
    <cellStyle name="Calculation 3 3 3 2 2 3" xfId="5173" xr:uid="{00000000-0005-0000-0000-00006B0C0000}"/>
    <cellStyle name="Calculation 3 3 3 2 2 4" xfId="5174" xr:uid="{00000000-0005-0000-0000-00006C0C0000}"/>
    <cellStyle name="Calculation 3 3 3 2 2 5" xfId="5175" xr:uid="{00000000-0005-0000-0000-00006D0C0000}"/>
    <cellStyle name="Calculation 3 3 3 2 3" xfId="5176" xr:uid="{00000000-0005-0000-0000-00006E0C0000}"/>
    <cellStyle name="Calculation 3 3 3 2 3 2" xfId="5177" xr:uid="{00000000-0005-0000-0000-00006F0C0000}"/>
    <cellStyle name="Calculation 3 3 3 2 3 3" xfId="5178" xr:uid="{00000000-0005-0000-0000-0000700C0000}"/>
    <cellStyle name="Calculation 3 3 3 2 3 4" xfId="5179" xr:uid="{00000000-0005-0000-0000-0000710C0000}"/>
    <cellStyle name="Calculation 3 3 3 2 3 5" xfId="5180" xr:uid="{00000000-0005-0000-0000-0000720C0000}"/>
    <cellStyle name="Calculation 3 3 3 2 4" xfId="5181" xr:uid="{00000000-0005-0000-0000-0000730C0000}"/>
    <cellStyle name="Calculation 3 3 3 2 4 2" xfId="5182" xr:uid="{00000000-0005-0000-0000-0000740C0000}"/>
    <cellStyle name="Calculation 3 3 3 2 5" xfId="5183" xr:uid="{00000000-0005-0000-0000-0000750C0000}"/>
    <cellStyle name="Calculation 3 3 3 2 5 2" xfId="5184" xr:uid="{00000000-0005-0000-0000-0000760C0000}"/>
    <cellStyle name="Calculation 3 3 3 2 6" xfId="5185" xr:uid="{00000000-0005-0000-0000-0000770C0000}"/>
    <cellStyle name="Calculation 3 3 3 2 7" xfId="5186" xr:uid="{00000000-0005-0000-0000-0000780C0000}"/>
    <cellStyle name="Calculation 3 3 3 3" xfId="5187" xr:uid="{00000000-0005-0000-0000-0000790C0000}"/>
    <cellStyle name="Calculation 3 3 3 3 2" xfId="5188" xr:uid="{00000000-0005-0000-0000-00007A0C0000}"/>
    <cellStyle name="Calculation 3 3 3 3 3" xfId="5189" xr:uid="{00000000-0005-0000-0000-00007B0C0000}"/>
    <cellStyle name="Calculation 3 3 3 3 4" xfId="5190" xr:uid="{00000000-0005-0000-0000-00007C0C0000}"/>
    <cellStyle name="Calculation 3 3 3 3 5" xfId="5191" xr:uid="{00000000-0005-0000-0000-00007D0C0000}"/>
    <cellStyle name="Calculation 3 3 3 4" xfId="5192" xr:uid="{00000000-0005-0000-0000-00007E0C0000}"/>
    <cellStyle name="Calculation 3 3 3 4 2" xfId="5193" xr:uid="{00000000-0005-0000-0000-00007F0C0000}"/>
    <cellStyle name="Calculation 3 3 3 4 3" xfId="5194" xr:uid="{00000000-0005-0000-0000-0000800C0000}"/>
    <cellStyle name="Calculation 3 3 3 4 4" xfId="5195" xr:uid="{00000000-0005-0000-0000-0000810C0000}"/>
    <cellStyle name="Calculation 3 3 3 4 5" xfId="5196" xr:uid="{00000000-0005-0000-0000-0000820C0000}"/>
    <cellStyle name="Calculation 3 3 3 5" xfId="5197" xr:uid="{00000000-0005-0000-0000-0000830C0000}"/>
    <cellStyle name="Calculation 3 3 3 5 2" xfId="5198" xr:uid="{00000000-0005-0000-0000-0000840C0000}"/>
    <cellStyle name="Calculation 3 3 3 6" xfId="5199" xr:uid="{00000000-0005-0000-0000-0000850C0000}"/>
    <cellStyle name="Calculation 3 3 3 6 2" xfId="5200" xr:uid="{00000000-0005-0000-0000-0000860C0000}"/>
    <cellStyle name="Calculation 3 3 3 7" xfId="5201" xr:uid="{00000000-0005-0000-0000-0000870C0000}"/>
    <cellStyle name="Calculation 3 3 3 8" xfId="5202" xr:uid="{00000000-0005-0000-0000-0000880C0000}"/>
    <cellStyle name="Calculation 3 3 4" xfId="288" xr:uid="{00000000-0005-0000-0000-0000890C0000}"/>
    <cellStyle name="Calculation 3 3 4 2" xfId="289" xr:uid="{00000000-0005-0000-0000-00008A0C0000}"/>
    <cellStyle name="Calculation 3 3 4 2 2" xfId="5203" xr:uid="{00000000-0005-0000-0000-00008B0C0000}"/>
    <cellStyle name="Calculation 3 3 4 2 2 2" xfId="5204" xr:uid="{00000000-0005-0000-0000-00008C0C0000}"/>
    <cellStyle name="Calculation 3 3 4 2 2 3" xfId="5205" xr:uid="{00000000-0005-0000-0000-00008D0C0000}"/>
    <cellStyle name="Calculation 3 3 4 2 2 4" xfId="5206" xr:uid="{00000000-0005-0000-0000-00008E0C0000}"/>
    <cellStyle name="Calculation 3 3 4 2 2 5" xfId="5207" xr:uid="{00000000-0005-0000-0000-00008F0C0000}"/>
    <cellStyle name="Calculation 3 3 4 2 3" xfId="5208" xr:uid="{00000000-0005-0000-0000-0000900C0000}"/>
    <cellStyle name="Calculation 3 3 4 2 3 2" xfId="5209" xr:uid="{00000000-0005-0000-0000-0000910C0000}"/>
    <cellStyle name="Calculation 3 3 4 2 3 3" xfId="5210" xr:uid="{00000000-0005-0000-0000-0000920C0000}"/>
    <cellStyle name="Calculation 3 3 4 2 3 4" xfId="5211" xr:uid="{00000000-0005-0000-0000-0000930C0000}"/>
    <cellStyle name="Calculation 3 3 4 2 3 5" xfId="5212" xr:uid="{00000000-0005-0000-0000-0000940C0000}"/>
    <cellStyle name="Calculation 3 3 4 2 4" xfId="5213" xr:uid="{00000000-0005-0000-0000-0000950C0000}"/>
    <cellStyle name="Calculation 3 3 4 2 4 2" xfId="5214" xr:uid="{00000000-0005-0000-0000-0000960C0000}"/>
    <cellStyle name="Calculation 3 3 4 2 5" xfId="5215" xr:uid="{00000000-0005-0000-0000-0000970C0000}"/>
    <cellStyle name="Calculation 3 3 4 2 5 2" xfId="5216" xr:uid="{00000000-0005-0000-0000-0000980C0000}"/>
    <cellStyle name="Calculation 3 3 4 2 6" xfId="5217" xr:uid="{00000000-0005-0000-0000-0000990C0000}"/>
    <cellStyle name="Calculation 3 3 4 2 7" xfId="5218" xr:uid="{00000000-0005-0000-0000-00009A0C0000}"/>
    <cellStyle name="Calculation 3 3 4 3" xfId="5219" xr:uid="{00000000-0005-0000-0000-00009B0C0000}"/>
    <cellStyle name="Calculation 3 3 4 3 2" xfId="5220" xr:uid="{00000000-0005-0000-0000-00009C0C0000}"/>
    <cellStyle name="Calculation 3 3 4 3 3" xfId="5221" xr:uid="{00000000-0005-0000-0000-00009D0C0000}"/>
    <cellStyle name="Calculation 3 3 4 3 4" xfId="5222" xr:uid="{00000000-0005-0000-0000-00009E0C0000}"/>
    <cellStyle name="Calculation 3 3 4 3 5" xfId="5223" xr:uid="{00000000-0005-0000-0000-00009F0C0000}"/>
    <cellStyle name="Calculation 3 3 4 4" xfId="5224" xr:uid="{00000000-0005-0000-0000-0000A00C0000}"/>
    <cellStyle name="Calculation 3 3 4 4 2" xfId="5225" xr:uid="{00000000-0005-0000-0000-0000A10C0000}"/>
    <cellStyle name="Calculation 3 3 4 4 3" xfId="5226" xr:uid="{00000000-0005-0000-0000-0000A20C0000}"/>
    <cellStyle name="Calculation 3 3 4 4 4" xfId="5227" xr:uid="{00000000-0005-0000-0000-0000A30C0000}"/>
    <cellStyle name="Calculation 3 3 4 4 5" xfId="5228" xr:uid="{00000000-0005-0000-0000-0000A40C0000}"/>
    <cellStyle name="Calculation 3 3 4 5" xfId="5229" xr:uid="{00000000-0005-0000-0000-0000A50C0000}"/>
    <cellStyle name="Calculation 3 3 4 5 2" xfId="5230" xr:uid="{00000000-0005-0000-0000-0000A60C0000}"/>
    <cellStyle name="Calculation 3 3 4 6" xfId="5231" xr:uid="{00000000-0005-0000-0000-0000A70C0000}"/>
    <cellStyle name="Calculation 3 3 4 6 2" xfId="5232" xr:uid="{00000000-0005-0000-0000-0000A80C0000}"/>
    <cellStyle name="Calculation 3 3 4 7" xfId="5233" xr:uid="{00000000-0005-0000-0000-0000A90C0000}"/>
    <cellStyle name="Calculation 3 3 4 8" xfId="5234" xr:uid="{00000000-0005-0000-0000-0000AA0C0000}"/>
    <cellStyle name="Calculation 3 3 5" xfId="290" xr:uid="{00000000-0005-0000-0000-0000AB0C0000}"/>
    <cellStyle name="Calculation 3 3 5 2" xfId="291" xr:uid="{00000000-0005-0000-0000-0000AC0C0000}"/>
    <cellStyle name="Calculation 3 3 5 2 2" xfId="5235" xr:uid="{00000000-0005-0000-0000-0000AD0C0000}"/>
    <cellStyle name="Calculation 3 3 5 2 2 2" xfId="5236" xr:uid="{00000000-0005-0000-0000-0000AE0C0000}"/>
    <cellStyle name="Calculation 3 3 5 2 2 3" xfId="5237" xr:uid="{00000000-0005-0000-0000-0000AF0C0000}"/>
    <cellStyle name="Calculation 3 3 5 2 2 4" xfId="5238" xr:uid="{00000000-0005-0000-0000-0000B00C0000}"/>
    <cellStyle name="Calculation 3 3 5 2 2 5" xfId="5239" xr:uid="{00000000-0005-0000-0000-0000B10C0000}"/>
    <cellStyle name="Calculation 3 3 5 2 3" xfId="5240" xr:uid="{00000000-0005-0000-0000-0000B20C0000}"/>
    <cellStyle name="Calculation 3 3 5 2 3 2" xfId="5241" xr:uid="{00000000-0005-0000-0000-0000B30C0000}"/>
    <cellStyle name="Calculation 3 3 5 2 3 3" xfId="5242" xr:uid="{00000000-0005-0000-0000-0000B40C0000}"/>
    <cellStyle name="Calculation 3 3 5 2 3 4" xfId="5243" xr:uid="{00000000-0005-0000-0000-0000B50C0000}"/>
    <cellStyle name="Calculation 3 3 5 2 3 5" xfId="5244" xr:uid="{00000000-0005-0000-0000-0000B60C0000}"/>
    <cellStyle name="Calculation 3 3 5 2 4" xfId="5245" xr:uid="{00000000-0005-0000-0000-0000B70C0000}"/>
    <cellStyle name="Calculation 3 3 5 2 4 2" xfId="5246" xr:uid="{00000000-0005-0000-0000-0000B80C0000}"/>
    <cellStyle name="Calculation 3 3 5 2 5" xfId="5247" xr:uid="{00000000-0005-0000-0000-0000B90C0000}"/>
    <cellStyle name="Calculation 3 3 5 2 5 2" xfId="5248" xr:uid="{00000000-0005-0000-0000-0000BA0C0000}"/>
    <cellStyle name="Calculation 3 3 5 2 6" xfId="5249" xr:uid="{00000000-0005-0000-0000-0000BB0C0000}"/>
    <cellStyle name="Calculation 3 3 5 2 7" xfId="5250" xr:uid="{00000000-0005-0000-0000-0000BC0C0000}"/>
    <cellStyle name="Calculation 3 3 5 3" xfId="5251" xr:uid="{00000000-0005-0000-0000-0000BD0C0000}"/>
    <cellStyle name="Calculation 3 3 5 3 2" xfId="5252" xr:uid="{00000000-0005-0000-0000-0000BE0C0000}"/>
    <cellStyle name="Calculation 3 3 5 3 3" xfId="5253" xr:uid="{00000000-0005-0000-0000-0000BF0C0000}"/>
    <cellStyle name="Calculation 3 3 5 3 4" xfId="5254" xr:uid="{00000000-0005-0000-0000-0000C00C0000}"/>
    <cellStyle name="Calculation 3 3 5 3 5" xfId="5255" xr:uid="{00000000-0005-0000-0000-0000C10C0000}"/>
    <cellStyle name="Calculation 3 3 5 4" xfId="5256" xr:uid="{00000000-0005-0000-0000-0000C20C0000}"/>
    <cellStyle name="Calculation 3 3 5 4 2" xfId="5257" xr:uid="{00000000-0005-0000-0000-0000C30C0000}"/>
    <cellStyle name="Calculation 3 3 5 4 3" xfId="5258" xr:uid="{00000000-0005-0000-0000-0000C40C0000}"/>
    <cellStyle name="Calculation 3 3 5 4 4" xfId="5259" xr:uid="{00000000-0005-0000-0000-0000C50C0000}"/>
    <cellStyle name="Calculation 3 3 5 4 5" xfId="5260" xr:uid="{00000000-0005-0000-0000-0000C60C0000}"/>
    <cellStyle name="Calculation 3 3 5 5" xfId="5261" xr:uid="{00000000-0005-0000-0000-0000C70C0000}"/>
    <cellStyle name="Calculation 3 3 5 5 2" xfId="5262" xr:uid="{00000000-0005-0000-0000-0000C80C0000}"/>
    <cellStyle name="Calculation 3 3 5 6" xfId="5263" xr:uid="{00000000-0005-0000-0000-0000C90C0000}"/>
    <cellStyle name="Calculation 3 3 5 6 2" xfId="5264" xr:uid="{00000000-0005-0000-0000-0000CA0C0000}"/>
    <cellStyle name="Calculation 3 3 5 7" xfId="5265" xr:uid="{00000000-0005-0000-0000-0000CB0C0000}"/>
    <cellStyle name="Calculation 3 3 5 8" xfId="5266" xr:uid="{00000000-0005-0000-0000-0000CC0C0000}"/>
    <cellStyle name="Calculation 3 3 6" xfId="292" xr:uid="{00000000-0005-0000-0000-0000CD0C0000}"/>
    <cellStyle name="Calculation 3 3 6 2" xfId="5267" xr:uid="{00000000-0005-0000-0000-0000CE0C0000}"/>
    <cellStyle name="Calculation 3 3 6 2 2" xfId="5268" xr:uid="{00000000-0005-0000-0000-0000CF0C0000}"/>
    <cellStyle name="Calculation 3 3 6 2 2 2" xfId="5269" xr:uid="{00000000-0005-0000-0000-0000D00C0000}"/>
    <cellStyle name="Calculation 3 3 6 2 2 3" xfId="5270" xr:uid="{00000000-0005-0000-0000-0000D10C0000}"/>
    <cellStyle name="Calculation 3 3 6 2 2 4" xfId="5271" xr:uid="{00000000-0005-0000-0000-0000D20C0000}"/>
    <cellStyle name="Calculation 3 3 6 2 2 5" xfId="5272" xr:uid="{00000000-0005-0000-0000-0000D30C0000}"/>
    <cellStyle name="Calculation 3 3 6 2 3" xfId="5273" xr:uid="{00000000-0005-0000-0000-0000D40C0000}"/>
    <cellStyle name="Calculation 3 3 6 2 3 2" xfId="5274" xr:uid="{00000000-0005-0000-0000-0000D50C0000}"/>
    <cellStyle name="Calculation 3 3 6 2 3 3" xfId="5275" xr:uid="{00000000-0005-0000-0000-0000D60C0000}"/>
    <cellStyle name="Calculation 3 3 6 2 3 4" xfId="5276" xr:uid="{00000000-0005-0000-0000-0000D70C0000}"/>
    <cellStyle name="Calculation 3 3 6 2 3 5" xfId="5277" xr:uid="{00000000-0005-0000-0000-0000D80C0000}"/>
    <cellStyle name="Calculation 3 3 6 2 4" xfId="5278" xr:uid="{00000000-0005-0000-0000-0000D90C0000}"/>
    <cellStyle name="Calculation 3 3 6 2 4 2" xfId="5279" xr:uid="{00000000-0005-0000-0000-0000DA0C0000}"/>
    <cellStyle name="Calculation 3 3 6 2 5" xfId="5280" xr:uid="{00000000-0005-0000-0000-0000DB0C0000}"/>
    <cellStyle name="Calculation 3 3 6 2 5 2" xfId="5281" xr:uid="{00000000-0005-0000-0000-0000DC0C0000}"/>
    <cellStyle name="Calculation 3 3 6 2 6" xfId="5282" xr:uid="{00000000-0005-0000-0000-0000DD0C0000}"/>
    <cellStyle name="Calculation 3 3 6 2 7" xfId="5283" xr:uid="{00000000-0005-0000-0000-0000DE0C0000}"/>
    <cellStyle name="Calculation 3 3 6 3" xfId="5284" xr:uid="{00000000-0005-0000-0000-0000DF0C0000}"/>
    <cellStyle name="Calculation 3 3 6 3 2" xfId="5285" xr:uid="{00000000-0005-0000-0000-0000E00C0000}"/>
    <cellStyle name="Calculation 3 3 6 3 3" xfId="5286" xr:uid="{00000000-0005-0000-0000-0000E10C0000}"/>
    <cellStyle name="Calculation 3 3 6 3 4" xfId="5287" xr:uid="{00000000-0005-0000-0000-0000E20C0000}"/>
    <cellStyle name="Calculation 3 3 6 3 5" xfId="5288" xr:uid="{00000000-0005-0000-0000-0000E30C0000}"/>
    <cellStyle name="Calculation 3 3 6 4" xfId="5289" xr:uid="{00000000-0005-0000-0000-0000E40C0000}"/>
    <cellStyle name="Calculation 3 3 6 4 2" xfId="5290" xr:uid="{00000000-0005-0000-0000-0000E50C0000}"/>
    <cellStyle name="Calculation 3 3 6 4 3" xfId="5291" xr:uid="{00000000-0005-0000-0000-0000E60C0000}"/>
    <cellStyle name="Calculation 3 3 6 4 4" xfId="5292" xr:uid="{00000000-0005-0000-0000-0000E70C0000}"/>
    <cellStyle name="Calculation 3 3 6 4 5" xfId="5293" xr:uid="{00000000-0005-0000-0000-0000E80C0000}"/>
    <cellStyle name="Calculation 3 3 6 5" xfId="5294" xr:uid="{00000000-0005-0000-0000-0000E90C0000}"/>
    <cellStyle name="Calculation 3 3 6 5 2" xfId="5295" xr:uid="{00000000-0005-0000-0000-0000EA0C0000}"/>
    <cellStyle name="Calculation 3 3 6 6" xfId="5296" xr:uid="{00000000-0005-0000-0000-0000EB0C0000}"/>
    <cellStyle name="Calculation 3 3 6 6 2" xfId="5297" xr:uid="{00000000-0005-0000-0000-0000EC0C0000}"/>
    <cellStyle name="Calculation 3 3 6 7" xfId="5298" xr:uid="{00000000-0005-0000-0000-0000ED0C0000}"/>
    <cellStyle name="Calculation 3 3 6 8" xfId="5299" xr:uid="{00000000-0005-0000-0000-0000EE0C0000}"/>
    <cellStyle name="Calculation 3 3 7" xfId="5300" xr:uid="{00000000-0005-0000-0000-0000EF0C0000}"/>
    <cellStyle name="Calculation 3 3 7 2" xfId="5301" xr:uid="{00000000-0005-0000-0000-0000F00C0000}"/>
    <cellStyle name="Calculation 3 3 7 2 2" xfId="5302" xr:uid="{00000000-0005-0000-0000-0000F10C0000}"/>
    <cellStyle name="Calculation 3 3 7 2 2 2" xfId="5303" xr:uid="{00000000-0005-0000-0000-0000F20C0000}"/>
    <cellStyle name="Calculation 3 3 7 2 2 3" xfId="5304" xr:uid="{00000000-0005-0000-0000-0000F30C0000}"/>
    <cellStyle name="Calculation 3 3 7 2 2 4" xfId="5305" xr:uid="{00000000-0005-0000-0000-0000F40C0000}"/>
    <cellStyle name="Calculation 3 3 7 2 2 5" xfId="5306" xr:uid="{00000000-0005-0000-0000-0000F50C0000}"/>
    <cellStyle name="Calculation 3 3 7 2 3" xfId="5307" xr:uid="{00000000-0005-0000-0000-0000F60C0000}"/>
    <cellStyle name="Calculation 3 3 7 2 3 2" xfId="5308" xr:uid="{00000000-0005-0000-0000-0000F70C0000}"/>
    <cellStyle name="Calculation 3 3 7 2 3 3" xfId="5309" xr:uid="{00000000-0005-0000-0000-0000F80C0000}"/>
    <cellStyle name="Calculation 3 3 7 2 3 4" xfId="5310" xr:uid="{00000000-0005-0000-0000-0000F90C0000}"/>
    <cellStyle name="Calculation 3 3 7 2 3 5" xfId="5311" xr:uid="{00000000-0005-0000-0000-0000FA0C0000}"/>
    <cellStyle name="Calculation 3 3 7 2 4" xfId="5312" xr:uid="{00000000-0005-0000-0000-0000FB0C0000}"/>
    <cellStyle name="Calculation 3 3 7 2 4 2" xfId="5313" xr:uid="{00000000-0005-0000-0000-0000FC0C0000}"/>
    <cellStyle name="Calculation 3 3 7 2 5" xfId="5314" xr:uid="{00000000-0005-0000-0000-0000FD0C0000}"/>
    <cellStyle name="Calculation 3 3 7 2 5 2" xfId="5315" xr:uid="{00000000-0005-0000-0000-0000FE0C0000}"/>
    <cellStyle name="Calculation 3 3 7 2 6" xfId="5316" xr:uid="{00000000-0005-0000-0000-0000FF0C0000}"/>
    <cellStyle name="Calculation 3 3 7 2 7" xfId="5317" xr:uid="{00000000-0005-0000-0000-0000000D0000}"/>
    <cellStyle name="Calculation 3 3 7 3" xfId="5318" xr:uid="{00000000-0005-0000-0000-0000010D0000}"/>
    <cellStyle name="Calculation 3 3 7 3 2" xfId="5319" xr:uid="{00000000-0005-0000-0000-0000020D0000}"/>
    <cellStyle name="Calculation 3 3 7 3 3" xfId="5320" xr:uid="{00000000-0005-0000-0000-0000030D0000}"/>
    <cellStyle name="Calculation 3 3 7 3 4" xfId="5321" xr:uid="{00000000-0005-0000-0000-0000040D0000}"/>
    <cellStyle name="Calculation 3 3 7 3 5" xfId="5322" xr:uid="{00000000-0005-0000-0000-0000050D0000}"/>
    <cellStyle name="Calculation 3 3 7 4" xfId="5323" xr:uid="{00000000-0005-0000-0000-0000060D0000}"/>
    <cellStyle name="Calculation 3 3 7 4 2" xfId="5324" xr:uid="{00000000-0005-0000-0000-0000070D0000}"/>
    <cellStyle name="Calculation 3 3 7 4 3" xfId="5325" xr:uid="{00000000-0005-0000-0000-0000080D0000}"/>
    <cellStyle name="Calculation 3 3 7 4 4" xfId="5326" xr:uid="{00000000-0005-0000-0000-0000090D0000}"/>
    <cellStyle name="Calculation 3 3 7 4 5" xfId="5327" xr:uid="{00000000-0005-0000-0000-00000A0D0000}"/>
    <cellStyle name="Calculation 3 3 7 5" xfId="5328" xr:uid="{00000000-0005-0000-0000-00000B0D0000}"/>
    <cellStyle name="Calculation 3 3 7 5 2" xfId="5329" xr:uid="{00000000-0005-0000-0000-00000C0D0000}"/>
    <cellStyle name="Calculation 3 3 7 6" xfId="5330" xr:uid="{00000000-0005-0000-0000-00000D0D0000}"/>
    <cellStyle name="Calculation 3 3 7 6 2" xfId="5331" xr:uid="{00000000-0005-0000-0000-00000E0D0000}"/>
    <cellStyle name="Calculation 3 3 7 7" xfId="5332" xr:uid="{00000000-0005-0000-0000-00000F0D0000}"/>
    <cellStyle name="Calculation 3 3 7 8" xfId="5333" xr:uid="{00000000-0005-0000-0000-0000100D0000}"/>
    <cellStyle name="Calculation 3 3 8" xfId="5334" xr:uid="{00000000-0005-0000-0000-0000110D0000}"/>
    <cellStyle name="Calculation 3 3 8 2" xfId="5335" xr:uid="{00000000-0005-0000-0000-0000120D0000}"/>
    <cellStyle name="Calculation 3 3 8 2 2" xfId="5336" xr:uid="{00000000-0005-0000-0000-0000130D0000}"/>
    <cellStyle name="Calculation 3 3 8 2 2 2" xfId="5337" xr:uid="{00000000-0005-0000-0000-0000140D0000}"/>
    <cellStyle name="Calculation 3 3 8 2 2 3" xfId="5338" xr:uid="{00000000-0005-0000-0000-0000150D0000}"/>
    <cellStyle name="Calculation 3 3 8 2 2 4" xfId="5339" xr:uid="{00000000-0005-0000-0000-0000160D0000}"/>
    <cellStyle name="Calculation 3 3 8 2 2 5" xfId="5340" xr:uid="{00000000-0005-0000-0000-0000170D0000}"/>
    <cellStyle name="Calculation 3 3 8 2 3" xfId="5341" xr:uid="{00000000-0005-0000-0000-0000180D0000}"/>
    <cellStyle name="Calculation 3 3 8 2 3 2" xfId="5342" xr:uid="{00000000-0005-0000-0000-0000190D0000}"/>
    <cellStyle name="Calculation 3 3 8 2 3 3" xfId="5343" xr:uid="{00000000-0005-0000-0000-00001A0D0000}"/>
    <cellStyle name="Calculation 3 3 8 2 3 4" xfId="5344" xr:uid="{00000000-0005-0000-0000-00001B0D0000}"/>
    <cellStyle name="Calculation 3 3 8 2 3 5" xfId="5345" xr:uid="{00000000-0005-0000-0000-00001C0D0000}"/>
    <cellStyle name="Calculation 3 3 8 2 4" xfId="5346" xr:uid="{00000000-0005-0000-0000-00001D0D0000}"/>
    <cellStyle name="Calculation 3 3 8 2 4 2" xfId="5347" xr:uid="{00000000-0005-0000-0000-00001E0D0000}"/>
    <cellStyle name="Calculation 3 3 8 2 5" xfId="5348" xr:uid="{00000000-0005-0000-0000-00001F0D0000}"/>
    <cellStyle name="Calculation 3 3 8 2 5 2" xfId="5349" xr:uid="{00000000-0005-0000-0000-0000200D0000}"/>
    <cellStyle name="Calculation 3 3 8 2 6" xfId="5350" xr:uid="{00000000-0005-0000-0000-0000210D0000}"/>
    <cellStyle name="Calculation 3 3 8 2 7" xfId="5351" xr:uid="{00000000-0005-0000-0000-0000220D0000}"/>
    <cellStyle name="Calculation 3 3 8 3" xfId="5352" xr:uid="{00000000-0005-0000-0000-0000230D0000}"/>
    <cellStyle name="Calculation 3 3 8 3 2" xfId="5353" xr:uid="{00000000-0005-0000-0000-0000240D0000}"/>
    <cellStyle name="Calculation 3 3 8 3 3" xfId="5354" xr:uid="{00000000-0005-0000-0000-0000250D0000}"/>
    <cellStyle name="Calculation 3 3 8 3 4" xfId="5355" xr:uid="{00000000-0005-0000-0000-0000260D0000}"/>
    <cellStyle name="Calculation 3 3 8 3 5" xfId="5356" xr:uid="{00000000-0005-0000-0000-0000270D0000}"/>
    <cellStyle name="Calculation 3 3 8 4" xfId="5357" xr:uid="{00000000-0005-0000-0000-0000280D0000}"/>
    <cellStyle name="Calculation 3 3 8 4 2" xfId="5358" xr:uid="{00000000-0005-0000-0000-0000290D0000}"/>
    <cellStyle name="Calculation 3 3 8 4 3" xfId="5359" xr:uid="{00000000-0005-0000-0000-00002A0D0000}"/>
    <cellStyle name="Calculation 3 3 8 4 4" xfId="5360" xr:uid="{00000000-0005-0000-0000-00002B0D0000}"/>
    <cellStyle name="Calculation 3 3 8 4 5" xfId="5361" xr:uid="{00000000-0005-0000-0000-00002C0D0000}"/>
    <cellStyle name="Calculation 3 3 8 5" xfId="5362" xr:uid="{00000000-0005-0000-0000-00002D0D0000}"/>
    <cellStyle name="Calculation 3 3 8 5 2" xfId="5363" xr:uid="{00000000-0005-0000-0000-00002E0D0000}"/>
    <cellStyle name="Calculation 3 3 8 6" xfId="5364" xr:uid="{00000000-0005-0000-0000-00002F0D0000}"/>
    <cellStyle name="Calculation 3 3 8 6 2" xfId="5365" xr:uid="{00000000-0005-0000-0000-0000300D0000}"/>
    <cellStyle name="Calculation 3 3 8 7" xfId="5366" xr:uid="{00000000-0005-0000-0000-0000310D0000}"/>
    <cellStyle name="Calculation 3 3 8 8" xfId="5367" xr:uid="{00000000-0005-0000-0000-0000320D0000}"/>
    <cellStyle name="Calculation 3 3 9" xfId="5368" xr:uid="{00000000-0005-0000-0000-0000330D0000}"/>
    <cellStyle name="Calculation 3 3 9 2" xfId="5369" xr:uid="{00000000-0005-0000-0000-0000340D0000}"/>
    <cellStyle name="Calculation 3 3 9 2 2" xfId="5370" xr:uid="{00000000-0005-0000-0000-0000350D0000}"/>
    <cellStyle name="Calculation 3 3 9 2 2 2" xfId="5371" xr:uid="{00000000-0005-0000-0000-0000360D0000}"/>
    <cellStyle name="Calculation 3 3 9 2 2 3" xfId="5372" xr:uid="{00000000-0005-0000-0000-0000370D0000}"/>
    <cellStyle name="Calculation 3 3 9 2 2 4" xfId="5373" xr:uid="{00000000-0005-0000-0000-0000380D0000}"/>
    <cellStyle name="Calculation 3 3 9 2 2 5" xfId="5374" xr:uid="{00000000-0005-0000-0000-0000390D0000}"/>
    <cellStyle name="Calculation 3 3 9 2 3" xfId="5375" xr:uid="{00000000-0005-0000-0000-00003A0D0000}"/>
    <cellStyle name="Calculation 3 3 9 2 3 2" xfId="5376" xr:uid="{00000000-0005-0000-0000-00003B0D0000}"/>
    <cellStyle name="Calculation 3 3 9 2 3 3" xfId="5377" xr:uid="{00000000-0005-0000-0000-00003C0D0000}"/>
    <cellStyle name="Calculation 3 3 9 2 3 4" xfId="5378" xr:uid="{00000000-0005-0000-0000-00003D0D0000}"/>
    <cellStyle name="Calculation 3 3 9 2 3 5" xfId="5379" xr:uid="{00000000-0005-0000-0000-00003E0D0000}"/>
    <cellStyle name="Calculation 3 3 9 2 4" xfId="5380" xr:uid="{00000000-0005-0000-0000-00003F0D0000}"/>
    <cellStyle name="Calculation 3 3 9 2 4 2" xfId="5381" xr:uid="{00000000-0005-0000-0000-0000400D0000}"/>
    <cellStyle name="Calculation 3 3 9 2 5" xfId="5382" xr:uid="{00000000-0005-0000-0000-0000410D0000}"/>
    <cellStyle name="Calculation 3 3 9 2 5 2" xfId="5383" xr:uid="{00000000-0005-0000-0000-0000420D0000}"/>
    <cellStyle name="Calculation 3 3 9 2 6" xfId="5384" xr:uid="{00000000-0005-0000-0000-0000430D0000}"/>
    <cellStyle name="Calculation 3 3 9 2 7" xfId="5385" xr:uid="{00000000-0005-0000-0000-0000440D0000}"/>
    <cellStyle name="Calculation 3 3 9 3" xfId="5386" xr:uid="{00000000-0005-0000-0000-0000450D0000}"/>
    <cellStyle name="Calculation 3 3 9 3 2" xfId="5387" xr:uid="{00000000-0005-0000-0000-0000460D0000}"/>
    <cellStyle name="Calculation 3 3 9 3 3" xfId="5388" xr:uid="{00000000-0005-0000-0000-0000470D0000}"/>
    <cellStyle name="Calculation 3 3 9 3 4" xfId="5389" xr:uid="{00000000-0005-0000-0000-0000480D0000}"/>
    <cellStyle name="Calculation 3 3 9 3 5" xfId="5390" xr:uid="{00000000-0005-0000-0000-0000490D0000}"/>
    <cellStyle name="Calculation 3 3 9 4" xfId="5391" xr:uid="{00000000-0005-0000-0000-00004A0D0000}"/>
    <cellStyle name="Calculation 3 3 9 4 2" xfId="5392" xr:uid="{00000000-0005-0000-0000-00004B0D0000}"/>
    <cellStyle name="Calculation 3 3 9 4 3" xfId="5393" xr:uid="{00000000-0005-0000-0000-00004C0D0000}"/>
    <cellStyle name="Calculation 3 3 9 4 4" xfId="5394" xr:uid="{00000000-0005-0000-0000-00004D0D0000}"/>
    <cellStyle name="Calculation 3 3 9 4 5" xfId="5395" xr:uid="{00000000-0005-0000-0000-00004E0D0000}"/>
    <cellStyle name="Calculation 3 3 9 5" xfId="5396" xr:uid="{00000000-0005-0000-0000-00004F0D0000}"/>
    <cellStyle name="Calculation 3 3 9 5 2" xfId="5397" xr:uid="{00000000-0005-0000-0000-0000500D0000}"/>
    <cellStyle name="Calculation 3 3 9 6" xfId="5398" xr:uid="{00000000-0005-0000-0000-0000510D0000}"/>
    <cellStyle name="Calculation 3 3 9 6 2" xfId="5399" xr:uid="{00000000-0005-0000-0000-0000520D0000}"/>
    <cellStyle name="Calculation 3 3 9 7" xfId="5400" xr:uid="{00000000-0005-0000-0000-0000530D0000}"/>
    <cellStyle name="Calculation 3 3 9 8" xfId="5401" xr:uid="{00000000-0005-0000-0000-0000540D0000}"/>
    <cellStyle name="Calculation 3 4" xfId="293" xr:uid="{00000000-0005-0000-0000-0000550D0000}"/>
    <cellStyle name="Calculation 3 4 2" xfId="294" xr:uid="{00000000-0005-0000-0000-0000560D0000}"/>
    <cellStyle name="Calculation 3 5" xfId="295" xr:uid="{00000000-0005-0000-0000-0000570D0000}"/>
    <cellStyle name="Calculation 3 5 2" xfId="296" xr:uid="{00000000-0005-0000-0000-0000580D0000}"/>
    <cellStyle name="Calculation 3 6" xfId="297" xr:uid="{00000000-0005-0000-0000-0000590D0000}"/>
    <cellStyle name="Calculation 3 7" xfId="5402" xr:uid="{00000000-0005-0000-0000-00005A0D0000}"/>
    <cellStyle name="Calculation 3 7 2" xfId="5403" xr:uid="{00000000-0005-0000-0000-00005B0D0000}"/>
    <cellStyle name="Calculation 3_T-straight with PEDs adjustor" xfId="5404" xr:uid="{00000000-0005-0000-0000-00005C0D0000}"/>
    <cellStyle name="Calculation 4" xfId="298" xr:uid="{00000000-0005-0000-0000-00005D0D0000}"/>
    <cellStyle name="Calculation 4 2" xfId="299" xr:uid="{00000000-0005-0000-0000-00005E0D0000}"/>
    <cellStyle name="Calculation 4 2 10" xfId="5405" xr:uid="{00000000-0005-0000-0000-00005F0D0000}"/>
    <cellStyle name="Calculation 4 2 10 2" xfId="5406" xr:uid="{00000000-0005-0000-0000-0000600D0000}"/>
    <cellStyle name="Calculation 4 2 10 2 2" xfId="5407" xr:uid="{00000000-0005-0000-0000-0000610D0000}"/>
    <cellStyle name="Calculation 4 2 10 2 2 2" xfId="5408" xr:uid="{00000000-0005-0000-0000-0000620D0000}"/>
    <cellStyle name="Calculation 4 2 10 2 2 3" xfId="5409" xr:uid="{00000000-0005-0000-0000-0000630D0000}"/>
    <cellStyle name="Calculation 4 2 10 2 2 4" xfId="5410" xr:uid="{00000000-0005-0000-0000-0000640D0000}"/>
    <cellStyle name="Calculation 4 2 10 2 2 5" xfId="5411" xr:uid="{00000000-0005-0000-0000-0000650D0000}"/>
    <cellStyle name="Calculation 4 2 10 2 3" xfId="5412" xr:uid="{00000000-0005-0000-0000-0000660D0000}"/>
    <cellStyle name="Calculation 4 2 10 2 3 2" xfId="5413" xr:uid="{00000000-0005-0000-0000-0000670D0000}"/>
    <cellStyle name="Calculation 4 2 10 2 3 3" xfId="5414" xr:uid="{00000000-0005-0000-0000-0000680D0000}"/>
    <cellStyle name="Calculation 4 2 10 2 3 4" xfId="5415" xr:uid="{00000000-0005-0000-0000-0000690D0000}"/>
    <cellStyle name="Calculation 4 2 10 2 3 5" xfId="5416" xr:uid="{00000000-0005-0000-0000-00006A0D0000}"/>
    <cellStyle name="Calculation 4 2 10 2 4" xfId="5417" xr:uid="{00000000-0005-0000-0000-00006B0D0000}"/>
    <cellStyle name="Calculation 4 2 10 2 4 2" xfId="5418" xr:uid="{00000000-0005-0000-0000-00006C0D0000}"/>
    <cellStyle name="Calculation 4 2 10 2 5" xfId="5419" xr:uid="{00000000-0005-0000-0000-00006D0D0000}"/>
    <cellStyle name="Calculation 4 2 10 2 5 2" xfId="5420" xr:uid="{00000000-0005-0000-0000-00006E0D0000}"/>
    <cellStyle name="Calculation 4 2 10 2 6" xfId="5421" xr:uid="{00000000-0005-0000-0000-00006F0D0000}"/>
    <cellStyle name="Calculation 4 2 10 2 7" xfId="5422" xr:uid="{00000000-0005-0000-0000-0000700D0000}"/>
    <cellStyle name="Calculation 4 2 10 3" xfId="5423" xr:uid="{00000000-0005-0000-0000-0000710D0000}"/>
    <cellStyle name="Calculation 4 2 10 3 2" xfId="5424" xr:uid="{00000000-0005-0000-0000-0000720D0000}"/>
    <cellStyle name="Calculation 4 2 10 3 3" xfId="5425" xr:uid="{00000000-0005-0000-0000-0000730D0000}"/>
    <cellStyle name="Calculation 4 2 10 3 4" xfId="5426" xr:uid="{00000000-0005-0000-0000-0000740D0000}"/>
    <cellStyle name="Calculation 4 2 10 3 5" xfId="5427" xr:uid="{00000000-0005-0000-0000-0000750D0000}"/>
    <cellStyle name="Calculation 4 2 10 4" xfId="5428" xr:uid="{00000000-0005-0000-0000-0000760D0000}"/>
    <cellStyle name="Calculation 4 2 10 4 2" xfId="5429" xr:uid="{00000000-0005-0000-0000-0000770D0000}"/>
    <cellStyle name="Calculation 4 2 10 4 3" xfId="5430" xr:uid="{00000000-0005-0000-0000-0000780D0000}"/>
    <cellStyle name="Calculation 4 2 10 4 4" xfId="5431" xr:uid="{00000000-0005-0000-0000-0000790D0000}"/>
    <cellStyle name="Calculation 4 2 10 4 5" xfId="5432" xr:uid="{00000000-0005-0000-0000-00007A0D0000}"/>
    <cellStyle name="Calculation 4 2 10 5" xfId="5433" xr:uid="{00000000-0005-0000-0000-00007B0D0000}"/>
    <cellStyle name="Calculation 4 2 10 5 2" xfId="5434" xr:uid="{00000000-0005-0000-0000-00007C0D0000}"/>
    <cellStyle name="Calculation 4 2 10 6" xfId="5435" xr:uid="{00000000-0005-0000-0000-00007D0D0000}"/>
    <cellStyle name="Calculation 4 2 10 6 2" xfId="5436" xr:uid="{00000000-0005-0000-0000-00007E0D0000}"/>
    <cellStyle name="Calculation 4 2 10 7" xfId="5437" xr:uid="{00000000-0005-0000-0000-00007F0D0000}"/>
    <cellStyle name="Calculation 4 2 10 8" xfId="5438" xr:uid="{00000000-0005-0000-0000-0000800D0000}"/>
    <cellStyle name="Calculation 4 2 11" xfId="5439" xr:uid="{00000000-0005-0000-0000-0000810D0000}"/>
    <cellStyle name="Calculation 4 2 11 2" xfId="5440" xr:uid="{00000000-0005-0000-0000-0000820D0000}"/>
    <cellStyle name="Calculation 4 2 11 2 2" xfId="5441" xr:uid="{00000000-0005-0000-0000-0000830D0000}"/>
    <cellStyle name="Calculation 4 2 11 2 2 2" xfId="5442" xr:uid="{00000000-0005-0000-0000-0000840D0000}"/>
    <cellStyle name="Calculation 4 2 11 2 2 3" xfId="5443" xr:uid="{00000000-0005-0000-0000-0000850D0000}"/>
    <cellStyle name="Calculation 4 2 11 2 2 4" xfId="5444" xr:uid="{00000000-0005-0000-0000-0000860D0000}"/>
    <cellStyle name="Calculation 4 2 11 2 2 5" xfId="5445" xr:uid="{00000000-0005-0000-0000-0000870D0000}"/>
    <cellStyle name="Calculation 4 2 11 2 3" xfId="5446" xr:uid="{00000000-0005-0000-0000-0000880D0000}"/>
    <cellStyle name="Calculation 4 2 11 2 3 2" xfId="5447" xr:uid="{00000000-0005-0000-0000-0000890D0000}"/>
    <cellStyle name="Calculation 4 2 11 2 3 3" xfId="5448" xr:uid="{00000000-0005-0000-0000-00008A0D0000}"/>
    <cellStyle name="Calculation 4 2 11 2 3 4" xfId="5449" xr:uid="{00000000-0005-0000-0000-00008B0D0000}"/>
    <cellStyle name="Calculation 4 2 11 2 3 5" xfId="5450" xr:uid="{00000000-0005-0000-0000-00008C0D0000}"/>
    <cellStyle name="Calculation 4 2 11 2 4" xfId="5451" xr:uid="{00000000-0005-0000-0000-00008D0D0000}"/>
    <cellStyle name="Calculation 4 2 11 2 4 2" xfId="5452" xr:uid="{00000000-0005-0000-0000-00008E0D0000}"/>
    <cellStyle name="Calculation 4 2 11 2 5" xfId="5453" xr:uid="{00000000-0005-0000-0000-00008F0D0000}"/>
    <cellStyle name="Calculation 4 2 11 2 5 2" xfId="5454" xr:uid="{00000000-0005-0000-0000-0000900D0000}"/>
    <cellStyle name="Calculation 4 2 11 2 6" xfId="5455" xr:uid="{00000000-0005-0000-0000-0000910D0000}"/>
    <cellStyle name="Calculation 4 2 11 2 7" xfId="5456" xr:uid="{00000000-0005-0000-0000-0000920D0000}"/>
    <cellStyle name="Calculation 4 2 11 3" xfId="5457" xr:uid="{00000000-0005-0000-0000-0000930D0000}"/>
    <cellStyle name="Calculation 4 2 11 3 2" xfId="5458" xr:uid="{00000000-0005-0000-0000-0000940D0000}"/>
    <cellStyle name="Calculation 4 2 11 3 3" xfId="5459" xr:uid="{00000000-0005-0000-0000-0000950D0000}"/>
    <cellStyle name="Calculation 4 2 11 3 4" xfId="5460" xr:uid="{00000000-0005-0000-0000-0000960D0000}"/>
    <cellStyle name="Calculation 4 2 11 3 5" xfId="5461" xr:uid="{00000000-0005-0000-0000-0000970D0000}"/>
    <cellStyle name="Calculation 4 2 11 4" xfId="5462" xr:uid="{00000000-0005-0000-0000-0000980D0000}"/>
    <cellStyle name="Calculation 4 2 11 4 2" xfId="5463" xr:uid="{00000000-0005-0000-0000-0000990D0000}"/>
    <cellStyle name="Calculation 4 2 11 4 3" xfId="5464" xr:uid="{00000000-0005-0000-0000-00009A0D0000}"/>
    <cellStyle name="Calculation 4 2 11 4 4" xfId="5465" xr:uid="{00000000-0005-0000-0000-00009B0D0000}"/>
    <cellStyle name="Calculation 4 2 11 4 5" xfId="5466" xr:uid="{00000000-0005-0000-0000-00009C0D0000}"/>
    <cellStyle name="Calculation 4 2 11 5" xfId="5467" xr:uid="{00000000-0005-0000-0000-00009D0D0000}"/>
    <cellStyle name="Calculation 4 2 11 5 2" xfId="5468" xr:uid="{00000000-0005-0000-0000-00009E0D0000}"/>
    <cellStyle name="Calculation 4 2 11 6" xfId="5469" xr:uid="{00000000-0005-0000-0000-00009F0D0000}"/>
    <cellStyle name="Calculation 4 2 11 6 2" xfId="5470" xr:uid="{00000000-0005-0000-0000-0000A00D0000}"/>
    <cellStyle name="Calculation 4 2 11 7" xfId="5471" xr:uid="{00000000-0005-0000-0000-0000A10D0000}"/>
    <cellStyle name="Calculation 4 2 11 8" xfId="5472" xr:uid="{00000000-0005-0000-0000-0000A20D0000}"/>
    <cellStyle name="Calculation 4 2 12" xfId="5473" xr:uid="{00000000-0005-0000-0000-0000A30D0000}"/>
    <cellStyle name="Calculation 4 2 12 2" xfId="5474" xr:uid="{00000000-0005-0000-0000-0000A40D0000}"/>
    <cellStyle name="Calculation 4 2 12 2 2" xfId="5475" xr:uid="{00000000-0005-0000-0000-0000A50D0000}"/>
    <cellStyle name="Calculation 4 2 12 2 2 2" xfId="5476" xr:uid="{00000000-0005-0000-0000-0000A60D0000}"/>
    <cellStyle name="Calculation 4 2 12 2 2 3" xfId="5477" xr:uid="{00000000-0005-0000-0000-0000A70D0000}"/>
    <cellStyle name="Calculation 4 2 12 2 2 4" xfId="5478" xr:uid="{00000000-0005-0000-0000-0000A80D0000}"/>
    <cellStyle name="Calculation 4 2 12 2 2 5" xfId="5479" xr:uid="{00000000-0005-0000-0000-0000A90D0000}"/>
    <cellStyle name="Calculation 4 2 12 2 3" xfId="5480" xr:uid="{00000000-0005-0000-0000-0000AA0D0000}"/>
    <cellStyle name="Calculation 4 2 12 2 3 2" xfId="5481" xr:uid="{00000000-0005-0000-0000-0000AB0D0000}"/>
    <cellStyle name="Calculation 4 2 12 2 3 3" xfId="5482" xr:uid="{00000000-0005-0000-0000-0000AC0D0000}"/>
    <cellStyle name="Calculation 4 2 12 2 3 4" xfId="5483" xr:uid="{00000000-0005-0000-0000-0000AD0D0000}"/>
    <cellStyle name="Calculation 4 2 12 2 3 5" xfId="5484" xr:uid="{00000000-0005-0000-0000-0000AE0D0000}"/>
    <cellStyle name="Calculation 4 2 12 2 4" xfId="5485" xr:uid="{00000000-0005-0000-0000-0000AF0D0000}"/>
    <cellStyle name="Calculation 4 2 12 2 4 2" xfId="5486" xr:uid="{00000000-0005-0000-0000-0000B00D0000}"/>
    <cellStyle name="Calculation 4 2 12 2 5" xfId="5487" xr:uid="{00000000-0005-0000-0000-0000B10D0000}"/>
    <cellStyle name="Calculation 4 2 12 2 5 2" xfId="5488" xr:uid="{00000000-0005-0000-0000-0000B20D0000}"/>
    <cellStyle name="Calculation 4 2 12 2 6" xfId="5489" xr:uid="{00000000-0005-0000-0000-0000B30D0000}"/>
    <cellStyle name="Calculation 4 2 12 2 7" xfId="5490" xr:uid="{00000000-0005-0000-0000-0000B40D0000}"/>
    <cellStyle name="Calculation 4 2 12 3" xfId="5491" xr:uid="{00000000-0005-0000-0000-0000B50D0000}"/>
    <cellStyle name="Calculation 4 2 12 3 2" xfId="5492" xr:uid="{00000000-0005-0000-0000-0000B60D0000}"/>
    <cellStyle name="Calculation 4 2 12 3 3" xfId="5493" xr:uid="{00000000-0005-0000-0000-0000B70D0000}"/>
    <cellStyle name="Calculation 4 2 12 3 4" xfId="5494" xr:uid="{00000000-0005-0000-0000-0000B80D0000}"/>
    <cellStyle name="Calculation 4 2 12 3 5" xfId="5495" xr:uid="{00000000-0005-0000-0000-0000B90D0000}"/>
    <cellStyle name="Calculation 4 2 12 4" xfId="5496" xr:uid="{00000000-0005-0000-0000-0000BA0D0000}"/>
    <cellStyle name="Calculation 4 2 12 4 2" xfId="5497" xr:uid="{00000000-0005-0000-0000-0000BB0D0000}"/>
    <cellStyle name="Calculation 4 2 12 4 3" xfId="5498" xr:uid="{00000000-0005-0000-0000-0000BC0D0000}"/>
    <cellStyle name="Calculation 4 2 12 4 4" xfId="5499" xr:uid="{00000000-0005-0000-0000-0000BD0D0000}"/>
    <cellStyle name="Calculation 4 2 12 4 5" xfId="5500" xr:uid="{00000000-0005-0000-0000-0000BE0D0000}"/>
    <cellStyle name="Calculation 4 2 12 5" xfId="5501" xr:uid="{00000000-0005-0000-0000-0000BF0D0000}"/>
    <cellStyle name="Calculation 4 2 12 5 2" xfId="5502" xr:uid="{00000000-0005-0000-0000-0000C00D0000}"/>
    <cellStyle name="Calculation 4 2 12 6" xfId="5503" xr:uid="{00000000-0005-0000-0000-0000C10D0000}"/>
    <cellStyle name="Calculation 4 2 12 6 2" xfId="5504" xr:uid="{00000000-0005-0000-0000-0000C20D0000}"/>
    <cellStyle name="Calculation 4 2 12 7" xfId="5505" xr:uid="{00000000-0005-0000-0000-0000C30D0000}"/>
    <cellStyle name="Calculation 4 2 12 8" xfId="5506" xr:uid="{00000000-0005-0000-0000-0000C40D0000}"/>
    <cellStyle name="Calculation 4 2 13" xfId="5507" xr:uid="{00000000-0005-0000-0000-0000C50D0000}"/>
    <cellStyle name="Calculation 4 2 13 2" xfId="5508" xr:uid="{00000000-0005-0000-0000-0000C60D0000}"/>
    <cellStyle name="Calculation 4 2 13 2 2" xfId="5509" xr:uid="{00000000-0005-0000-0000-0000C70D0000}"/>
    <cellStyle name="Calculation 4 2 13 2 2 2" xfId="5510" xr:uid="{00000000-0005-0000-0000-0000C80D0000}"/>
    <cellStyle name="Calculation 4 2 13 2 2 3" xfId="5511" xr:uid="{00000000-0005-0000-0000-0000C90D0000}"/>
    <cellStyle name="Calculation 4 2 13 2 2 4" xfId="5512" xr:uid="{00000000-0005-0000-0000-0000CA0D0000}"/>
    <cellStyle name="Calculation 4 2 13 2 2 5" xfId="5513" xr:uid="{00000000-0005-0000-0000-0000CB0D0000}"/>
    <cellStyle name="Calculation 4 2 13 2 3" xfId="5514" xr:uid="{00000000-0005-0000-0000-0000CC0D0000}"/>
    <cellStyle name="Calculation 4 2 13 2 3 2" xfId="5515" xr:uid="{00000000-0005-0000-0000-0000CD0D0000}"/>
    <cellStyle name="Calculation 4 2 13 2 3 3" xfId="5516" xr:uid="{00000000-0005-0000-0000-0000CE0D0000}"/>
    <cellStyle name="Calculation 4 2 13 2 3 4" xfId="5517" xr:uid="{00000000-0005-0000-0000-0000CF0D0000}"/>
    <cellStyle name="Calculation 4 2 13 2 3 5" xfId="5518" xr:uid="{00000000-0005-0000-0000-0000D00D0000}"/>
    <cellStyle name="Calculation 4 2 13 2 4" xfId="5519" xr:uid="{00000000-0005-0000-0000-0000D10D0000}"/>
    <cellStyle name="Calculation 4 2 13 2 4 2" xfId="5520" xr:uid="{00000000-0005-0000-0000-0000D20D0000}"/>
    <cellStyle name="Calculation 4 2 13 2 5" xfId="5521" xr:uid="{00000000-0005-0000-0000-0000D30D0000}"/>
    <cellStyle name="Calculation 4 2 13 2 5 2" xfId="5522" xr:uid="{00000000-0005-0000-0000-0000D40D0000}"/>
    <cellStyle name="Calculation 4 2 13 2 6" xfId="5523" xr:uid="{00000000-0005-0000-0000-0000D50D0000}"/>
    <cellStyle name="Calculation 4 2 13 2 7" xfId="5524" xr:uid="{00000000-0005-0000-0000-0000D60D0000}"/>
    <cellStyle name="Calculation 4 2 13 3" xfId="5525" xr:uid="{00000000-0005-0000-0000-0000D70D0000}"/>
    <cellStyle name="Calculation 4 2 13 3 2" xfId="5526" xr:uid="{00000000-0005-0000-0000-0000D80D0000}"/>
    <cellStyle name="Calculation 4 2 13 3 3" xfId="5527" xr:uid="{00000000-0005-0000-0000-0000D90D0000}"/>
    <cellStyle name="Calculation 4 2 13 3 4" xfId="5528" xr:uid="{00000000-0005-0000-0000-0000DA0D0000}"/>
    <cellStyle name="Calculation 4 2 13 3 5" xfId="5529" xr:uid="{00000000-0005-0000-0000-0000DB0D0000}"/>
    <cellStyle name="Calculation 4 2 13 4" xfId="5530" xr:uid="{00000000-0005-0000-0000-0000DC0D0000}"/>
    <cellStyle name="Calculation 4 2 13 4 2" xfId="5531" xr:uid="{00000000-0005-0000-0000-0000DD0D0000}"/>
    <cellStyle name="Calculation 4 2 13 4 3" xfId="5532" xr:uid="{00000000-0005-0000-0000-0000DE0D0000}"/>
    <cellStyle name="Calculation 4 2 13 4 4" xfId="5533" xr:uid="{00000000-0005-0000-0000-0000DF0D0000}"/>
    <cellStyle name="Calculation 4 2 13 4 5" xfId="5534" xr:uid="{00000000-0005-0000-0000-0000E00D0000}"/>
    <cellStyle name="Calculation 4 2 13 5" xfId="5535" xr:uid="{00000000-0005-0000-0000-0000E10D0000}"/>
    <cellStyle name="Calculation 4 2 13 5 2" xfId="5536" xr:uid="{00000000-0005-0000-0000-0000E20D0000}"/>
    <cellStyle name="Calculation 4 2 13 6" xfId="5537" xr:uid="{00000000-0005-0000-0000-0000E30D0000}"/>
    <cellStyle name="Calculation 4 2 13 6 2" xfId="5538" xr:uid="{00000000-0005-0000-0000-0000E40D0000}"/>
    <cellStyle name="Calculation 4 2 13 7" xfId="5539" xr:uid="{00000000-0005-0000-0000-0000E50D0000}"/>
    <cellStyle name="Calculation 4 2 13 8" xfId="5540" xr:uid="{00000000-0005-0000-0000-0000E60D0000}"/>
    <cellStyle name="Calculation 4 2 14" xfId="5541" xr:uid="{00000000-0005-0000-0000-0000E70D0000}"/>
    <cellStyle name="Calculation 4 2 14 2" xfId="5542" xr:uid="{00000000-0005-0000-0000-0000E80D0000}"/>
    <cellStyle name="Calculation 4 2 14 2 2" xfId="5543" xr:uid="{00000000-0005-0000-0000-0000E90D0000}"/>
    <cellStyle name="Calculation 4 2 14 2 2 2" xfId="5544" xr:uid="{00000000-0005-0000-0000-0000EA0D0000}"/>
    <cellStyle name="Calculation 4 2 14 2 2 3" xfId="5545" xr:uid="{00000000-0005-0000-0000-0000EB0D0000}"/>
    <cellStyle name="Calculation 4 2 14 2 2 4" xfId="5546" xr:uid="{00000000-0005-0000-0000-0000EC0D0000}"/>
    <cellStyle name="Calculation 4 2 14 2 2 5" xfId="5547" xr:uid="{00000000-0005-0000-0000-0000ED0D0000}"/>
    <cellStyle name="Calculation 4 2 14 2 3" xfId="5548" xr:uid="{00000000-0005-0000-0000-0000EE0D0000}"/>
    <cellStyle name="Calculation 4 2 14 2 3 2" xfId="5549" xr:uid="{00000000-0005-0000-0000-0000EF0D0000}"/>
    <cellStyle name="Calculation 4 2 14 2 3 3" xfId="5550" xr:uid="{00000000-0005-0000-0000-0000F00D0000}"/>
    <cellStyle name="Calculation 4 2 14 2 3 4" xfId="5551" xr:uid="{00000000-0005-0000-0000-0000F10D0000}"/>
    <cellStyle name="Calculation 4 2 14 2 3 5" xfId="5552" xr:uid="{00000000-0005-0000-0000-0000F20D0000}"/>
    <cellStyle name="Calculation 4 2 14 2 4" xfId="5553" xr:uid="{00000000-0005-0000-0000-0000F30D0000}"/>
    <cellStyle name="Calculation 4 2 14 2 4 2" xfId="5554" xr:uid="{00000000-0005-0000-0000-0000F40D0000}"/>
    <cellStyle name="Calculation 4 2 14 2 5" xfId="5555" xr:uid="{00000000-0005-0000-0000-0000F50D0000}"/>
    <cellStyle name="Calculation 4 2 14 2 5 2" xfId="5556" xr:uid="{00000000-0005-0000-0000-0000F60D0000}"/>
    <cellStyle name="Calculation 4 2 14 2 6" xfId="5557" xr:uid="{00000000-0005-0000-0000-0000F70D0000}"/>
    <cellStyle name="Calculation 4 2 14 2 7" xfId="5558" xr:uid="{00000000-0005-0000-0000-0000F80D0000}"/>
    <cellStyle name="Calculation 4 2 14 3" xfId="5559" xr:uid="{00000000-0005-0000-0000-0000F90D0000}"/>
    <cellStyle name="Calculation 4 2 14 3 2" xfId="5560" xr:uid="{00000000-0005-0000-0000-0000FA0D0000}"/>
    <cellStyle name="Calculation 4 2 14 3 3" xfId="5561" xr:uid="{00000000-0005-0000-0000-0000FB0D0000}"/>
    <cellStyle name="Calculation 4 2 14 3 4" xfId="5562" xr:uid="{00000000-0005-0000-0000-0000FC0D0000}"/>
    <cellStyle name="Calculation 4 2 14 3 5" xfId="5563" xr:uid="{00000000-0005-0000-0000-0000FD0D0000}"/>
    <cellStyle name="Calculation 4 2 14 4" xfId="5564" xr:uid="{00000000-0005-0000-0000-0000FE0D0000}"/>
    <cellStyle name="Calculation 4 2 14 4 2" xfId="5565" xr:uid="{00000000-0005-0000-0000-0000FF0D0000}"/>
    <cellStyle name="Calculation 4 2 14 4 3" xfId="5566" xr:uid="{00000000-0005-0000-0000-0000000E0000}"/>
    <cellStyle name="Calculation 4 2 14 4 4" xfId="5567" xr:uid="{00000000-0005-0000-0000-0000010E0000}"/>
    <cellStyle name="Calculation 4 2 14 4 5" xfId="5568" xr:uid="{00000000-0005-0000-0000-0000020E0000}"/>
    <cellStyle name="Calculation 4 2 14 5" xfId="5569" xr:uid="{00000000-0005-0000-0000-0000030E0000}"/>
    <cellStyle name="Calculation 4 2 14 5 2" xfId="5570" xr:uid="{00000000-0005-0000-0000-0000040E0000}"/>
    <cellStyle name="Calculation 4 2 14 6" xfId="5571" xr:uid="{00000000-0005-0000-0000-0000050E0000}"/>
    <cellStyle name="Calculation 4 2 14 6 2" xfId="5572" xr:uid="{00000000-0005-0000-0000-0000060E0000}"/>
    <cellStyle name="Calculation 4 2 14 7" xfId="5573" xr:uid="{00000000-0005-0000-0000-0000070E0000}"/>
    <cellStyle name="Calculation 4 2 14 8" xfId="5574" xr:uid="{00000000-0005-0000-0000-0000080E0000}"/>
    <cellStyle name="Calculation 4 2 15" xfId="5575" xr:uid="{00000000-0005-0000-0000-0000090E0000}"/>
    <cellStyle name="Calculation 4 2 15 2" xfId="5576" xr:uid="{00000000-0005-0000-0000-00000A0E0000}"/>
    <cellStyle name="Calculation 4 2 15 2 2" xfId="5577" xr:uid="{00000000-0005-0000-0000-00000B0E0000}"/>
    <cellStyle name="Calculation 4 2 15 2 3" xfId="5578" xr:uid="{00000000-0005-0000-0000-00000C0E0000}"/>
    <cellStyle name="Calculation 4 2 15 2 4" xfId="5579" xr:uid="{00000000-0005-0000-0000-00000D0E0000}"/>
    <cellStyle name="Calculation 4 2 15 2 5" xfId="5580" xr:uid="{00000000-0005-0000-0000-00000E0E0000}"/>
    <cellStyle name="Calculation 4 2 15 3" xfId="5581" xr:uid="{00000000-0005-0000-0000-00000F0E0000}"/>
    <cellStyle name="Calculation 4 2 15 3 2" xfId="5582" xr:uid="{00000000-0005-0000-0000-0000100E0000}"/>
    <cellStyle name="Calculation 4 2 15 3 3" xfId="5583" xr:uid="{00000000-0005-0000-0000-0000110E0000}"/>
    <cellStyle name="Calculation 4 2 15 3 4" xfId="5584" xr:uid="{00000000-0005-0000-0000-0000120E0000}"/>
    <cellStyle name="Calculation 4 2 15 3 5" xfId="5585" xr:uid="{00000000-0005-0000-0000-0000130E0000}"/>
    <cellStyle name="Calculation 4 2 15 4" xfId="5586" xr:uid="{00000000-0005-0000-0000-0000140E0000}"/>
    <cellStyle name="Calculation 4 2 15 4 2" xfId="5587" xr:uid="{00000000-0005-0000-0000-0000150E0000}"/>
    <cellStyle name="Calculation 4 2 15 5" xfId="5588" xr:uid="{00000000-0005-0000-0000-0000160E0000}"/>
    <cellStyle name="Calculation 4 2 15 5 2" xfId="5589" xr:uid="{00000000-0005-0000-0000-0000170E0000}"/>
    <cellStyle name="Calculation 4 2 15 6" xfId="5590" xr:uid="{00000000-0005-0000-0000-0000180E0000}"/>
    <cellStyle name="Calculation 4 2 15 7" xfId="5591" xr:uid="{00000000-0005-0000-0000-0000190E0000}"/>
    <cellStyle name="Calculation 4 2 16" xfId="5592" xr:uid="{00000000-0005-0000-0000-00001A0E0000}"/>
    <cellStyle name="Calculation 4 2 16 2" xfId="5593" xr:uid="{00000000-0005-0000-0000-00001B0E0000}"/>
    <cellStyle name="Calculation 4 2 16 3" xfId="5594" xr:uid="{00000000-0005-0000-0000-00001C0E0000}"/>
    <cellStyle name="Calculation 4 2 16 4" xfId="5595" xr:uid="{00000000-0005-0000-0000-00001D0E0000}"/>
    <cellStyle name="Calculation 4 2 16 5" xfId="5596" xr:uid="{00000000-0005-0000-0000-00001E0E0000}"/>
    <cellStyle name="Calculation 4 2 17" xfId="5597" xr:uid="{00000000-0005-0000-0000-00001F0E0000}"/>
    <cellStyle name="Calculation 4 2 17 2" xfId="5598" xr:uid="{00000000-0005-0000-0000-0000200E0000}"/>
    <cellStyle name="Calculation 4 2 17 3" xfId="5599" xr:uid="{00000000-0005-0000-0000-0000210E0000}"/>
    <cellStyle name="Calculation 4 2 17 4" xfId="5600" xr:uid="{00000000-0005-0000-0000-0000220E0000}"/>
    <cellStyle name="Calculation 4 2 17 5" xfId="5601" xr:uid="{00000000-0005-0000-0000-0000230E0000}"/>
    <cellStyle name="Calculation 4 2 18" xfId="5602" xr:uid="{00000000-0005-0000-0000-0000240E0000}"/>
    <cellStyle name="Calculation 4 2 18 2" xfId="5603" xr:uid="{00000000-0005-0000-0000-0000250E0000}"/>
    <cellStyle name="Calculation 4 2 19" xfId="5604" xr:uid="{00000000-0005-0000-0000-0000260E0000}"/>
    <cellStyle name="Calculation 4 2 19 2" xfId="5605" xr:uid="{00000000-0005-0000-0000-0000270E0000}"/>
    <cellStyle name="Calculation 4 2 2" xfId="300" xr:uid="{00000000-0005-0000-0000-0000280E0000}"/>
    <cellStyle name="Calculation 4 2 2 2" xfId="301" xr:uid="{00000000-0005-0000-0000-0000290E0000}"/>
    <cellStyle name="Calculation 4 2 2 2 2" xfId="5606" xr:uid="{00000000-0005-0000-0000-00002A0E0000}"/>
    <cellStyle name="Calculation 4 2 2 2 2 2" xfId="5607" xr:uid="{00000000-0005-0000-0000-00002B0E0000}"/>
    <cellStyle name="Calculation 4 2 2 2 2 3" xfId="5608" xr:uid="{00000000-0005-0000-0000-00002C0E0000}"/>
    <cellStyle name="Calculation 4 2 2 2 2 4" xfId="5609" xr:uid="{00000000-0005-0000-0000-00002D0E0000}"/>
    <cellStyle name="Calculation 4 2 2 2 2 5" xfId="5610" xr:uid="{00000000-0005-0000-0000-00002E0E0000}"/>
    <cellStyle name="Calculation 4 2 2 2 3" xfId="5611" xr:uid="{00000000-0005-0000-0000-00002F0E0000}"/>
    <cellStyle name="Calculation 4 2 2 2 3 2" xfId="5612" xr:uid="{00000000-0005-0000-0000-0000300E0000}"/>
    <cellStyle name="Calculation 4 2 2 2 3 3" xfId="5613" xr:uid="{00000000-0005-0000-0000-0000310E0000}"/>
    <cellStyle name="Calculation 4 2 2 2 3 4" xfId="5614" xr:uid="{00000000-0005-0000-0000-0000320E0000}"/>
    <cellStyle name="Calculation 4 2 2 2 3 5" xfId="5615" xr:uid="{00000000-0005-0000-0000-0000330E0000}"/>
    <cellStyle name="Calculation 4 2 2 2 4" xfId="5616" xr:uid="{00000000-0005-0000-0000-0000340E0000}"/>
    <cellStyle name="Calculation 4 2 2 2 4 2" xfId="5617" xr:uid="{00000000-0005-0000-0000-0000350E0000}"/>
    <cellStyle name="Calculation 4 2 2 2 5" xfId="5618" xr:uid="{00000000-0005-0000-0000-0000360E0000}"/>
    <cellStyle name="Calculation 4 2 2 2 5 2" xfId="5619" xr:uid="{00000000-0005-0000-0000-0000370E0000}"/>
    <cellStyle name="Calculation 4 2 2 2 6" xfId="5620" xr:uid="{00000000-0005-0000-0000-0000380E0000}"/>
    <cellStyle name="Calculation 4 2 2 2 7" xfId="5621" xr:uid="{00000000-0005-0000-0000-0000390E0000}"/>
    <cellStyle name="Calculation 4 2 2 3" xfId="5622" xr:uid="{00000000-0005-0000-0000-00003A0E0000}"/>
    <cellStyle name="Calculation 4 2 2 3 2" xfId="5623" xr:uid="{00000000-0005-0000-0000-00003B0E0000}"/>
    <cellStyle name="Calculation 4 2 2 3 3" xfId="5624" xr:uid="{00000000-0005-0000-0000-00003C0E0000}"/>
    <cellStyle name="Calculation 4 2 2 3 4" xfId="5625" xr:uid="{00000000-0005-0000-0000-00003D0E0000}"/>
    <cellStyle name="Calculation 4 2 2 3 5" xfId="5626" xr:uid="{00000000-0005-0000-0000-00003E0E0000}"/>
    <cellStyle name="Calculation 4 2 2 4" xfId="5627" xr:uid="{00000000-0005-0000-0000-00003F0E0000}"/>
    <cellStyle name="Calculation 4 2 2 4 2" xfId="5628" xr:uid="{00000000-0005-0000-0000-0000400E0000}"/>
    <cellStyle name="Calculation 4 2 2 4 3" xfId="5629" xr:uid="{00000000-0005-0000-0000-0000410E0000}"/>
    <cellStyle name="Calculation 4 2 2 4 4" xfId="5630" xr:uid="{00000000-0005-0000-0000-0000420E0000}"/>
    <cellStyle name="Calculation 4 2 2 4 5" xfId="5631" xr:uid="{00000000-0005-0000-0000-0000430E0000}"/>
    <cellStyle name="Calculation 4 2 2 5" xfId="5632" xr:uid="{00000000-0005-0000-0000-0000440E0000}"/>
    <cellStyle name="Calculation 4 2 2 5 2" xfId="5633" xr:uid="{00000000-0005-0000-0000-0000450E0000}"/>
    <cellStyle name="Calculation 4 2 2 6" xfId="5634" xr:uid="{00000000-0005-0000-0000-0000460E0000}"/>
    <cellStyle name="Calculation 4 2 2 6 2" xfId="5635" xr:uid="{00000000-0005-0000-0000-0000470E0000}"/>
    <cellStyle name="Calculation 4 2 2 7" xfId="5636" xr:uid="{00000000-0005-0000-0000-0000480E0000}"/>
    <cellStyle name="Calculation 4 2 2 8" xfId="5637" xr:uid="{00000000-0005-0000-0000-0000490E0000}"/>
    <cellStyle name="Calculation 4 2 20" xfId="5638" xr:uid="{00000000-0005-0000-0000-00004A0E0000}"/>
    <cellStyle name="Calculation 4 2 21" xfId="5639" xr:uid="{00000000-0005-0000-0000-00004B0E0000}"/>
    <cellStyle name="Calculation 4 2 3" xfId="302" xr:uid="{00000000-0005-0000-0000-00004C0E0000}"/>
    <cellStyle name="Calculation 4 2 3 2" xfId="303" xr:uid="{00000000-0005-0000-0000-00004D0E0000}"/>
    <cellStyle name="Calculation 4 2 3 2 2" xfId="5640" xr:uid="{00000000-0005-0000-0000-00004E0E0000}"/>
    <cellStyle name="Calculation 4 2 3 2 2 2" xfId="5641" xr:uid="{00000000-0005-0000-0000-00004F0E0000}"/>
    <cellStyle name="Calculation 4 2 3 2 2 3" xfId="5642" xr:uid="{00000000-0005-0000-0000-0000500E0000}"/>
    <cellStyle name="Calculation 4 2 3 2 2 4" xfId="5643" xr:uid="{00000000-0005-0000-0000-0000510E0000}"/>
    <cellStyle name="Calculation 4 2 3 2 2 5" xfId="5644" xr:uid="{00000000-0005-0000-0000-0000520E0000}"/>
    <cellStyle name="Calculation 4 2 3 2 3" xfId="5645" xr:uid="{00000000-0005-0000-0000-0000530E0000}"/>
    <cellStyle name="Calculation 4 2 3 2 3 2" xfId="5646" xr:uid="{00000000-0005-0000-0000-0000540E0000}"/>
    <cellStyle name="Calculation 4 2 3 2 3 3" xfId="5647" xr:uid="{00000000-0005-0000-0000-0000550E0000}"/>
    <cellStyle name="Calculation 4 2 3 2 3 4" xfId="5648" xr:uid="{00000000-0005-0000-0000-0000560E0000}"/>
    <cellStyle name="Calculation 4 2 3 2 3 5" xfId="5649" xr:uid="{00000000-0005-0000-0000-0000570E0000}"/>
    <cellStyle name="Calculation 4 2 3 2 4" xfId="5650" xr:uid="{00000000-0005-0000-0000-0000580E0000}"/>
    <cellStyle name="Calculation 4 2 3 2 4 2" xfId="5651" xr:uid="{00000000-0005-0000-0000-0000590E0000}"/>
    <cellStyle name="Calculation 4 2 3 2 5" xfId="5652" xr:uid="{00000000-0005-0000-0000-00005A0E0000}"/>
    <cellStyle name="Calculation 4 2 3 2 5 2" xfId="5653" xr:uid="{00000000-0005-0000-0000-00005B0E0000}"/>
    <cellStyle name="Calculation 4 2 3 2 6" xfId="5654" xr:uid="{00000000-0005-0000-0000-00005C0E0000}"/>
    <cellStyle name="Calculation 4 2 3 2 7" xfId="5655" xr:uid="{00000000-0005-0000-0000-00005D0E0000}"/>
    <cellStyle name="Calculation 4 2 3 3" xfId="5656" xr:uid="{00000000-0005-0000-0000-00005E0E0000}"/>
    <cellStyle name="Calculation 4 2 3 3 2" xfId="5657" xr:uid="{00000000-0005-0000-0000-00005F0E0000}"/>
    <cellStyle name="Calculation 4 2 3 3 3" xfId="5658" xr:uid="{00000000-0005-0000-0000-0000600E0000}"/>
    <cellStyle name="Calculation 4 2 3 3 4" xfId="5659" xr:uid="{00000000-0005-0000-0000-0000610E0000}"/>
    <cellStyle name="Calculation 4 2 3 3 5" xfId="5660" xr:uid="{00000000-0005-0000-0000-0000620E0000}"/>
    <cellStyle name="Calculation 4 2 3 4" xfId="5661" xr:uid="{00000000-0005-0000-0000-0000630E0000}"/>
    <cellStyle name="Calculation 4 2 3 4 2" xfId="5662" xr:uid="{00000000-0005-0000-0000-0000640E0000}"/>
    <cellStyle name="Calculation 4 2 3 4 3" xfId="5663" xr:uid="{00000000-0005-0000-0000-0000650E0000}"/>
    <cellStyle name="Calculation 4 2 3 4 4" xfId="5664" xr:uid="{00000000-0005-0000-0000-0000660E0000}"/>
    <cellStyle name="Calculation 4 2 3 4 5" xfId="5665" xr:uid="{00000000-0005-0000-0000-0000670E0000}"/>
    <cellStyle name="Calculation 4 2 3 5" xfId="5666" xr:uid="{00000000-0005-0000-0000-0000680E0000}"/>
    <cellStyle name="Calculation 4 2 3 5 2" xfId="5667" xr:uid="{00000000-0005-0000-0000-0000690E0000}"/>
    <cellStyle name="Calculation 4 2 3 6" xfId="5668" xr:uid="{00000000-0005-0000-0000-00006A0E0000}"/>
    <cellStyle name="Calculation 4 2 3 6 2" xfId="5669" xr:uid="{00000000-0005-0000-0000-00006B0E0000}"/>
    <cellStyle name="Calculation 4 2 3 7" xfId="5670" xr:uid="{00000000-0005-0000-0000-00006C0E0000}"/>
    <cellStyle name="Calculation 4 2 3 8" xfId="5671" xr:uid="{00000000-0005-0000-0000-00006D0E0000}"/>
    <cellStyle name="Calculation 4 2 4" xfId="304" xr:uid="{00000000-0005-0000-0000-00006E0E0000}"/>
    <cellStyle name="Calculation 4 2 4 2" xfId="305" xr:uid="{00000000-0005-0000-0000-00006F0E0000}"/>
    <cellStyle name="Calculation 4 2 4 2 2" xfId="5672" xr:uid="{00000000-0005-0000-0000-0000700E0000}"/>
    <cellStyle name="Calculation 4 2 4 2 2 2" xfId="5673" xr:uid="{00000000-0005-0000-0000-0000710E0000}"/>
    <cellStyle name="Calculation 4 2 4 2 2 3" xfId="5674" xr:uid="{00000000-0005-0000-0000-0000720E0000}"/>
    <cellStyle name="Calculation 4 2 4 2 2 4" xfId="5675" xr:uid="{00000000-0005-0000-0000-0000730E0000}"/>
    <cellStyle name="Calculation 4 2 4 2 2 5" xfId="5676" xr:uid="{00000000-0005-0000-0000-0000740E0000}"/>
    <cellStyle name="Calculation 4 2 4 2 3" xfId="5677" xr:uid="{00000000-0005-0000-0000-0000750E0000}"/>
    <cellStyle name="Calculation 4 2 4 2 3 2" xfId="5678" xr:uid="{00000000-0005-0000-0000-0000760E0000}"/>
    <cellStyle name="Calculation 4 2 4 2 3 3" xfId="5679" xr:uid="{00000000-0005-0000-0000-0000770E0000}"/>
    <cellStyle name="Calculation 4 2 4 2 3 4" xfId="5680" xr:uid="{00000000-0005-0000-0000-0000780E0000}"/>
    <cellStyle name="Calculation 4 2 4 2 3 5" xfId="5681" xr:uid="{00000000-0005-0000-0000-0000790E0000}"/>
    <cellStyle name="Calculation 4 2 4 2 4" xfId="5682" xr:uid="{00000000-0005-0000-0000-00007A0E0000}"/>
    <cellStyle name="Calculation 4 2 4 2 4 2" xfId="5683" xr:uid="{00000000-0005-0000-0000-00007B0E0000}"/>
    <cellStyle name="Calculation 4 2 4 2 5" xfId="5684" xr:uid="{00000000-0005-0000-0000-00007C0E0000}"/>
    <cellStyle name="Calculation 4 2 4 2 5 2" xfId="5685" xr:uid="{00000000-0005-0000-0000-00007D0E0000}"/>
    <cellStyle name="Calculation 4 2 4 2 6" xfId="5686" xr:uid="{00000000-0005-0000-0000-00007E0E0000}"/>
    <cellStyle name="Calculation 4 2 4 2 7" xfId="5687" xr:uid="{00000000-0005-0000-0000-00007F0E0000}"/>
    <cellStyle name="Calculation 4 2 4 3" xfId="5688" xr:uid="{00000000-0005-0000-0000-0000800E0000}"/>
    <cellStyle name="Calculation 4 2 4 3 2" xfId="5689" xr:uid="{00000000-0005-0000-0000-0000810E0000}"/>
    <cellStyle name="Calculation 4 2 4 3 3" xfId="5690" xr:uid="{00000000-0005-0000-0000-0000820E0000}"/>
    <cellStyle name="Calculation 4 2 4 3 4" xfId="5691" xr:uid="{00000000-0005-0000-0000-0000830E0000}"/>
    <cellStyle name="Calculation 4 2 4 3 5" xfId="5692" xr:uid="{00000000-0005-0000-0000-0000840E0000}"/>
    <cellStyle name="Calculation 4 2 4 4" xfId="5693" xr:uid="{00000000-0005-0000-0000-0000850E0000}"/>
    <cellStyle name="Calculation 4 2 4 4 2" xfId="5694" xr:uid="{00000000-0005-0000-0000-0000860E0000}"/>
    <cellStyle name="Calculation 4 2 4 4 3" xfId="5695" xr:uid="{00000000-0005-0000-0000-0000870E0000}"/>
    <cellStyle name="Calculation 4 2 4 4 4" xfId="5696" xr:uid="{00000000-0005-0000-0000-0000880E0000}"/>
    <cellStyle name="Calculation 4 2 4 4 5" xfId="5697" xr:uid="{00000000-0005-0000-0000-0000890E0000}"/>
    <cellStyle name="Calculation 4 2 4 5" xfId="5698" xr:uid="{00000000-0005-0000-0000-00008A0E0000}"/>
    <cellStyle name="Calculation 4 2 4 5 2" xfId="5699" xr:uid="{00000000-0005-0000-0000-00008B0E0000}"/>
    <cellStyle name="Calculation 4 2 4 6" xfId="5700" xr:uid="{00000000-0005-0000-0000-00008C0E0000}"/>
    <cellStyle name="Calculation 4 2 4 6 2" xfId="5701" xr:uid="{00000000-0005-0000-0000-00008D0E0000}"/>
    <cellStyle name="Calculation 4 2 4 7" xfId="5702" xr:uid="{00000000-0005-0000-0000-00008E0E0000}"/>
    <cellStyle name="Calculation 4 2 4 8" xfId="5703" xr:uid="{00000000-0005-0000-0000-00008F0E0000}"/>
    <cellStyle name="Calculation 4 2 5" xfId="306" xr:uid="{00000000-0005-0000-0000-0000900E0000}"/>
    <cellStyle name="Calculation 4 2 5 2" xfId="307" xr:uid="{00000000-0005-0000-0000-0000910E0000}"/>
    <cellStyle name="Calculation 4 2 5 2 2" xfId="5704" xr:uid="{00000000-0005-0000-0000-0000920E0000}"/>
    <cellStyle name="Calculation 4 2 5 2 2 2" xfId="5705" xr:uid="{00000000-0005-0000-0000-0000930E0000}"/>
    <cellStyle name="Calculation 4 2 5 2 2 3" xfId="5706" xr:uid="{00000000-0005-0000-0000-0000940E0000}"/>
    <cellStyle name="Calculation 4 2 5 2 2 4" xfId="5707" xr:uid="{00000000-0005-0000-0000-0000950E0000}"/>
    <cellStyle name="Calculation 4 2 5 2 2 5" xfId="5708" xr:uid="{00000000-0005-0000-0000-0000960E0000}"/>
    <cellStyle name="Calculation 4 2 5 2 3" xfId="5709" xr:uid="{00000000-0005-0000-0000-0000970E0000}"/>
    <cellStyle name="Calculation 4 2 5 2 3 2" xfId="5710" xr:uid="{00000000-0005-0000-0000-0000980E0000}"/>
    <cellStyle name="Calculation 4 2 5 2 3 3" xfId="5711" xr:uid="{00000000-0005-0000-0000-0000990E0000}"/>
    <cellStyle name="Calculation 4 2 5 2 3 4" xfId="5712" xr:uid="{00000000-0005-0000-0000-00009A0E0000}"/>
    <cellStyle name="Calculation 4 2 5 2 3 5" xfId="5713" xr:uid="{00000000-0005-0000-0000-00009B0E0000}"/>
    <cellStyle name="Calculation 4 2 5 2 4" xfId="5714" xr:uid="{00000000-0005-0000-0000-00009C0E0000}"/>
    <cellStyle name="Calculation 4 2 5 2 4 2" xfId="5715" xr:uid="{00000000-0005-0000-0000-00009D0E0000}"/>
    <cellStyle name="Calculation 4 2 5 2 5" xfId="5716" xr:uid="{00000000-0005-0000-0000-00009E0E0000}"/>
    <cellStyle name="Calculation 4 2 5 2 5 2" xfId="5717" xr:uid="{00000000-0005-0000-0000-00009F0E0000}"/>
    <cellStyle name="Calculation 4 2 5 2 6" xfId="5718" xr:uid="{00000000-0005-0000-0000-0000A00E0000}"/>
    <cellStyle name="Calculation 4 2 5 2 7" xfId="5719" xr:uid="{00000000-0005-0000-0000-0000A10E0000}"/>
    <cellStyle name="Calculation 4 2 5 3" xfId="5720" xr:uid="{00000000-0005-0000-0000-0000A20E0000}"/>
    <cellStyle name="Calculation 4 2 5 3 2" xfId="5721" xr:uid="{00000000-0005-0000-0000-0000A30E0000}"/>
    <cellStyle name="Calculation 4 2 5 3 3" xfId="5722" xr:uid="{00000000-0005-0000-0000-0000A40E0000}"/>
    <cellStyle name="Calculation 4 2 5 3 4" xfId="5723" xr:uid="{00000000-0005-0000-0000-0000A50E0000}"/>
    <cellStyle name="Calculation 4 2 5 3 5" xfId="5724" xr:uid="{00000000-0005-0000-0000-0000A60E0000}"/>
    <cellStyle name="Calculation 4 2 5 4" xfId="5725" xr:uid="{00000000-0005-0000-0000-0000A70E0000}"/>
    <cellStyle name="Calculation 4 2 5 4 2" xfId="5726" xr:uid="{00000000-0005-0000-0000-0000A80E0000}"/>
    <cellStyle name="Calculation 4 2 5 4 3" xfId="5727" xr:uid="{00000000-0005-0000-0000-0000A90E0000}"/>
    <cellStyle name="Calculation 4 2 5 4 4" xfId="5728" xr:uid="{00000000-0005-0000-0000-0000AA0E0000}"/>
    <cellStyle name="Calculation 4 2 5 4 5" xfId="5729" xr:uid="{00000000-0005-0000-0000-0000AB0E0000}"/>
    <cellStyle name="Calculation 4 2 5 5" xfId="5730" xr:uid="{00000000-0005-0000-0000-0000AC0E0000}"/>
    <cellStyle name="Calculation 4 2 5 5 2" xfId="5731" xr:uid="{00000000-0005-0000-0000-0000AD0E0000}"/>
    <cellStyle name="Calculation 4 2 5 6" xfId="5732" xr:uid="{00000000-0005-0000-0000-0000AE0E0000}"/>
    <cellStyle name="Calculation 4 2 5 6 2" xfId="5733" xr:uid="{00000000-0005-0000-0000-0000AF0E0000}"/>
    <cellStyle name="Calculation 4 2 5 7" xfId="5734" xr:uid="{00000000-0005-0000-0000-0000B00E0000}"/>
    <cellStyle name="Calculation 4 2 5 8" xfId="5735" xr:uid="{00000000-0005-0000-0000-0000B10E0000}"/>
    <cellStyle name="Calculation 4 2 6" xfId="308" xr:uid="{00000000-0005-0000-0000-0000B20E0000}"/>
    <cellStyle name="Calculation 4 2 6 2" xfId="5736" xr:uid="{00000000-0005-0000-0000-0000B30E0000}"/>
    <cellStyle name="Calculation 4 2 6 2 2" xfId="5737" xr:uid="{00000000-0005-0000-0000-0000B40E0000}"/>
    <cellStyle name="Calculation 4 2 6 2 2 2" xfId="5738" xr:uid="{00000000-0005-0000-0000-0000B50E0000}"/>
    <cellStyle name="Calculation 4 2 6 2 2 3" xfId="5739" xr:uid="{00000000-0005-0000-0000-0000B60E0000}"/>
    <cellStyle name="Calculation 4 2 6 2 2 4" xfId="5740" xr:uid="{00000000-0005-0000-0000-0000B70E0000}"/>
    <cellStyle name="Calculation 4 2 6 2 2 5" xfId="5741" xr:uid="{00000000-0005-0000-0000-0000B80E0000}"/>
    <cellStyle name="Calculation 4 2 6 2 3" xfId="5742" xr:uid="{00000000-0005-0000-0000-0000B90E0000}"/>
    <cellStyle name="Calculation 4 2 6 2 3 2" xfId="5743" xr:uid="{00000000-0005-0000-0000-0000BA0E0000}"/>
    <cellStyle name="Calculation 4 2 6 2 3 3" xfId="5744" xr:uid="{00000000-0005-0000-0000-0000BB0E0000}"/>
    <cellStyle name="Calculation 4 2 6 2 3 4" xfId="5745" xr:uid="{00000000-0005-0000-0000-0000BC0E0000}"/>
    <cellStyle name="Calculation 4 2 6 2 3 5" xfId="5746" xr:uid="{00000000-0005-0000-0000-0000BD0E0000}"/>
    <cellStyle name="Calculation 4 2 6 2 4" xfId="5747" xr:uid="{00000000-0005-0000-0000-0000BE0E0000}"/>
    <cellStyle name="Calculation 4 2 6 2 4 2" xfId="5748" xr:uid="{00000000-0005-0000-0000-0000BF0E0000}"/>
    <cellStyle name="Calculation 4 2 6 2 5" xfId="5749" xr:uid="{00000000-0005-0000-0000-0000C00E0000}"/>
    <cellStyle name="Calculation 4 2 6 2 5 2" xfId="5750" xr:uid="{00000000-0005-0000-0000-0000C10E0000}"/>
    <cellStyle name="Calculation 4 2 6 2 6" xfId="5751" xr:uid="{00000000-0005-0000-0000-0000C20E0000}"/>
    <cellStyle name="Calculation 4 2 6 2 7" xfId="5752" xr:uid="{00000000-0005-0000-0000-0000C30E0000}"/>
    <cellStyle name="Calculation 4 2 6 3" xfId="5753" xr:uid="{00000000-0005-0000-0000-0000C40E0000}"/>
    <cellStyle name="Calculation 4 2 6 3 2" xfId="5754" xr:uid="{00000000-0005-0000-0000-0000C50E0000}"/>
    <cellStyle name="Calculation 4 2 6 3 3" xfId="5755" xr:uid="{00000000-0005-0000-0000-0000C60E0000}"/>
    <cellStyle name="Calculation 4 2 6 3 4" xfId="5756" xr:uid="{00000000-0005-0000-0000-0000C70E0000}"/>
    <cellStyle name="Calculation 4 2 6 3 5" xfId="5757" xr:uid="{00000000-0005-0000-0000-0000C80E0000}"/>
    <cellStyle name="Calculation 4 2 6 4" xfId="5758" xr:uid="{00000000-0005-0000-0000-0000C90E0000}"/>
    <cellStyle name="Calculation 4 2 6 4 2" xfId="5759" xr:uid="{00000000-0005-0000-0000-0000CA0E0000}"/>
    <cellStyle name="Calculation 4 2 6 4 3" xfId="5760" xr:uid="{00000000-0005-0000-0000-0000CB0E0000}"/>
    <cellStyle name="Calculation 4 2 6 4 4" xfId="5761" xr:uid="{00000000-0005-0000-0000-0000CC0E0000}"/>
    <cellStyle name="Calculation 4 2 6 4 5" xfId="5762" xr:uid="{00000000-0005-0000-0000-0000CD0E0000}"/>
    <cellStyle name="Calculation 4 2 6 5" xfId="5763" xr:uid="{00000000-0005-0000-0000-0000CE0E0000}"/>
    <cellStyle name="Calculation 4 2 6 5 2" xfId="5764" xr:uid="{00000000-0005-0000-0000-0000CF0E0000}"/>
    <cellStyle name="Calculation 4 2 6 6" xfId="5765" xr:uid="{00000000-0005-0000-0000-0000D00E0000}"/>
    <cellStyle name="Calculation 4 2 6 6 2" xfId="5766" xr:uid="{00000000-0005-0000-0000-0000D10E0000}"/>
    <cellStyle name="Calculation 4 2 6 7" xfId="5767" xr:uid="{00000000-0005-0000-0000-0000D20E0000}"/>
    <cellStyle name="Calculation 4 2 6 8" xfId="5768" xr:uid="{00000000-0005-0000-0000-0000D30E0000}"/>
    <cellStyle name="Calculation 4 2 7" xfId="5769" xr:uid="{00000000-0005-0000-0000-0000D40E0000}"/>
    <cellStyle name="Calculation 4 2 7 2" xfId="5770" xr:uid="{00000000-0005-0000-0000-0000D50E0000}"/>
    <cellStyle name="Calculation 4 2 7 2 2" xfId="5771" xr:uid="{00000000-0005-0000-0000-0000D60E0000}"/>
    <cellStyle name="Calculation 4 2 7 2 2 2" xfId="5772" xr:uid="{00000000-0005-0000-0000-0000D70E0000}"/>
    <cellStyle name="Calculation 4 2 7 2 2 3" xfId="5773" xr:uid="{00000000-0005-0000-0000-0000D80E0000}"/>
    <cellStyle name="Calculation 4 2 7 2 2 4" xfId="5774" xr:uid="{00000000-0005-0000-0000-0000D90E0000}"/>
    <cellStyle name="Calculation 4 2 7 2 2 5" xfId="5775" xr:uid="{00000000-0005-0000-0000-0000DA0E0000}"/>
    <cellStyle name="Calculation 4 2 7 2 3" xfId="5776" xr:uid="{00000000-0005-0000-0000-0000DB0E0000}"/>
    <cellStyle name="Calculation 4 2 7 2 3 2" xfId="5777" xr:uid="{00000000-0005-0000-0000-0000DC0E0000}"/>
    <cellStyle name="Calculation 4 2 7 2 3 3" xfId="5778" xr:uid="{00000000-0005-0000-0000-0000DD0E0000}"/>
    <cellStyle name="Calculation 4 2 7 2 3 4" xfId="5779" xr:uid="{00000000-0005-0000-0000-0000DE0E0000}"/>
    <cellStyle name="Calculation 4 2 7 2 3 5" xfId="5780" xr:uid="{00000000-0005-0000-0000-0000DF0E0000}"/>
    <cellStyle name="Calculation 4 2 7 2 4" xfId="5781" xr:uid="{00000000-0005-0000-0000-0000E00E0000}"/>
    <cellStyle name="Calculation 4 2 7 2 4 2" xfId="5782" xr:uid="{00000000-0005-0000-0000-0000E10E0000}"/>
    <cellStyle name="Calculation 4 2 7 2 5" xfId="5783" xr:uid="{00000000-0005-0000-0000-0000E20E0000}"/>
    <cellStyle name="Calculation 4 2 7 2 5 2" xfId="5784" xr:uid="{00000000-0005-0000-0000-0000E30E0000}"/>
    <cellStyle name="Calculation 4 2 7 2 6" xfId="5785" xr:uid="{00000000-0005-0000-0000-0000E40E0000}"/>
    <cellStyle name="Calculation 4 2 7 2 7" xfId="5786" xr:uid="{00000000-0005-0000-0000-0000E50E0000}"/>
    <cellStyle name="Calculation 4 2 7 3" xfId="5787" xr:uid="{00000000-0005-0000-0000-0000E60E0000}"/>
    <cellStyle name="Calculation 4 2 7 3 2" xfId="5788" xr:uid="{00000000-0005-0000-0000-0000E70E0000}"/>
    <cellStyle name="Calculation 4 2 7 3 3" xfId="5789" xr:uid="{00000000-0005-0000-0000-0000E80E0000}"/>
    <cellStyle name="Calculation 4 2 7 3 4" xfId="5790" xr:uid="{00000000-0005-0000-0000-0000E90E0000}"/>
    <cellStyle name="Calculation 4 2 7 3 5" xfId="5791" xr:uid="{00000000-0005-0000-0000-0000EA0E0000}"/>
    <cellStyle name="Calculation 4 2 7 4" xfId="5792" xr:uid="{00000000-0005-0000-0000-0000EB0E0000}"/>
    <cellStyle name="Calculation 4 2 7 4 2" xfId="5793" xr:uid="{00000000-0005-0000-0000-0000EC0E0000}"/>
    <cellStyle name="Calculation 4 2 7 4 3" xfId="5794" xr:uid="{00000000-0005-0000-0000-0000ED0E0000}"/>
    <cellStyle name="Calculation 4 2 7 4 4" xfId="5795" xr:uid="{00000000-0005-0000-0000-0000EE0E0000}"/>
    <cellStyle name="Calculation 4 2 7 4 5" xfId="5796" xr:uid="{00000000-0005-0000-0000-0000EF0E0000}"/>
    <cellStyle name="Calculation 4 2 7 5" xfId="5797" xr:uid="{00000000-0005-0000-0000-0000F00E0000}"/>
    <cellStyle name="Calculation 4 2 7 5 2" xfId="5798" xr:uid="{00000000-0005-0000-0000-0000F10E0000}"/>
    <cellStyle name="Calculation 4 2 7 6" xfId="5799" xr:uid="{00000000-0005-0000-0000-0000F20E0000}"/>
    <cellStyle name="Calculation 4 2 7 6 2" xfId="5800" xr:uid="{00000000-0005-0000-0000-0000F30E0000}"/>
    <cellStyle name="Calculation 4 2 7 7" xfId="5801" xr:uid="{00000000-0005-0000-0000-0000F40E0000}"/>
    <cellStyle name="Calculation 4 2 7 8" xfId="5802" xr:uid="{00000000-0005-0000-0000-0000F50E0000}"/>
    <cellStyle name="Calculation 4 2 8" xfId="5803" xr:uid="{00000000-0005-0000-0000-0000F60E0000}"/>
    <cellStyle name="Calculation 4 2 8 2" xfId="5804" xr:uid="{00000000-0005-0000-0000-0000F70E0000}"/>
    <cellStyle name="Calculation 4 2 8 2 2" xfId="5805" xr:uid="{00000000-0005-0000-0000-0000F80E0000}"/>
    <cellStyle name="Calculation 4 2 8 2 2 2" xfId="5806" xr:uid="{00000000-0005-0000-0000-0000F90E0000}"/>
    <cellStyle name="Calculation 4 2 8 2 2 3" xfId="5807" xr:uid="{00000000-0005-0000-0000-0000FA0E0000}"/>
    <cellStyle name="Calculation 4 2 8 2 2 4" xfId="5808" xr:uid="{00000000-0005-0000-0000-0000FB0E0000}"/>
    <cellStyle name="Calculation 4 2 8 2 2 5" xfId="5809" xr:uid="{00000000-0005-0000-0000-0000FC0E0000}"/>
    <cellStyle name="Calculation 4 2 8 2 3" xfId="5810" xr:uid="{00000000-0005-0000-0000-0000FD0E0000}"/>
    <cellStyle name="Calculation 4 2 8 2 3 2" xfId="5811" xr:uid="{00000000-0005-0000-0000-0000FE0E0000}"/>
    <cellStyle name="Calculation 4 2 8 2 3 3" xfId="5812" xr:uid="{00000000-0005-0000-0000-0000FF0E0000}"/>
    <cellStyle name="Calculation 4 2 8 2 3 4" xfId="5813" xr:uid="{00000000-0005-0000-0000-0000000F0000}"/>
    <cellStyle name="Calculation 4 2 8 2 3 5" xfId="5814" xr:uid="{00000000-0005-0000-0000-0000010F0000}"/>
    <cellStyle name="Calculation 4 2 8 2 4" xfId="5815" xr:uid="{00000000-0005-0000-0000-0000020F0000}"/>
    <cellStyle name="Calculation 4 2 8 2 4 2" xfId="5816" xr:uid="{00000000-0005-0000-0000-0000030F0000}"/>
    <cellStyle name="Calculation 4 2 8 2 5" xfId="5817" xr:uid="{00000000-0005-0000-0000-0000040F0000}"/>
    <cellStyle name="Calculation 4 2 8 2 5 2" xfId="5818" xr:uid="{00000000-0005-0000-0000-0000050F0000}"/>
    <cellStyle name="Calculation 4 2 8 2 6" xfId="5819" xr:uid="{00000000-0005-0000-0000-0000060F0000}"/>
    <cellStyle name="Calculation 4 2 8 2 7" xfId="5820" xr:uid="{00000000-0005-0000-0000-0000070F0000}"/>
    <cellStyle name="Calculation 4 2 8 3" xfId="5821" xr:uid="{00000000-0005-0000-0000-0000080F0000}"/>
    <cellStyle name="Calculation 4 2 8 3 2" xfId="5822" xr:uid="{00000000-0005-0000-0000-0000090F0000}"/>
    <cellStyle name="Calculation 4 2 8 3 3" xfId="5823" xr:uid="{00000000-0005-0000-0000-00000A0F0000}"/>
    <cellStyle name="Calculation 4 2 8 3 4" xfId="5824" xr:uid="{00000000-0005-0000-0000-00000B0F0000}"/>
    <cellStyle name="Calculation 4 2 8 3 5" xfId="5825" xr:uid="{00000000-0005-0000-0000-00000C0F0000}"/>
    <cellStyle name="Calculation 4 2 8 4" xfId="5826" xr:uid="{00000000-0005-0000-0000-00000D0F0000}"/>
    <cellStyle name="Calculation 4 2 8 4 2" xfId="5827" xr:uid="{00000000-0005-0000-0000-00000E0F0000}"/>
    <cellStyle name="Calculation 4 2 8 4 3" xfId="5828" xr:uid="{00000000-0005-0000-0000-00000F0F0000}"/>
    <cellStyle name="Calculation 4 2 8 4 4" xfId="5829" xr:uid="{00000000-0005-0000-0000-0000100F0000}"/>
    <cellStyle name="Calculation 4 2 8 4 5" xfId="5830" xr:uid="{00000000-0005-0000-0000-0000110F0000}"/>
    <cellStyle name="Calculation 4 2 8 5" xfId="5831" xr:uid="{00000000-0005-0000-0000-0000120F0000}"/>
    <cellStyle name="Calculation 4 2 8 5 2" xfId="5832" xr:uid="{00000000-0005-0000-0000-0000130F0000}"/>
    <cellStyle name="Calculation 4 2 8 6" xfId="5833" xr:uid="{00000000-0005-0000-0000-0000140F0000}"/>
    <cellStyle name="Calculation 4 2 8 6 2" xfId="5834" xr:uid="{00000000-0005-0000-0000-0000150F0000}"/>
    <cellStyle name="Calculation 4 2 8 7" xfId="5835" xr:uid="{00000000-0005-0000-0000-0000160F0000}"/>
    <cellStyle name="Calculation 4 2 8 8" xfId="5836" xr:uid="{00000000-0005-0000-0000-0000170F0000}"/>
    <cellStyle name="Calculation 4 2 9" xfId="5837" xr:uid="{00000000-0005-0000-0000-0000180F0000}"/>
    <cellStyle name="Calculation 4 2 9 2" xfId="5838" xr:uid="{00000000-0005-0000-0000-0000190F0000}"/>
    <cellStyle name="Calculation 4 2 9 2 2" xfId="5839" xr:uid="{00000000-0005-0000-0000-00001A0F0000}"/>
    <cellStyle name="Calculation 4 2 9 2 2 2" xfId="5840" xr:uid="{00000000-0005-0000-0000-00001B0F0000}"/>
    <cellStyle name="Calculation 4 2 9 2 2 3" xfId="5841" xr:uid="{00000000-0005-0000-0000-00001C0F0000}"/>
    <cellStyle name="Calculation 4 2 9 2 2 4" xfId="5842" xr:uid="{00000000-0005-0000-0000-00001D0F0000}"/>
    <cellStyle name="Calculation 4 2 9 2 2 5" xfId="5843" xr:uid="{00000000-0005-0000-0000-00001E0F0000}"/>
    <cellStyle name="Calculation 4 2 9 2 3" xfId="5844" xr:uid="{00000000-0005-0000-0000-00001F0F0000}"/>
    <cellStyle name="Calculation 4 2 9 2 3 2" xfId="5845" xr:uid="{00000000-0005-0000-0000-0000200F0000}"/>
    <cellStyle name="Calculation 4 2 9 2 3 3" xfId="5846" xr:uid="{00000000-0005-0000-0000-0000210F0000}"/>
    <cellStyle name="Calculation 4 2 9 2 3 4" xfId="5847" xr:uid="{00000000-0005-0000-0000-0000220F0000}"/>
    <cellStyle name="Calculation 4 2 9 2 3 5" xfId="5848" xr:uid="{00000000-0005-0000-0000-0000230F0000}"/>
    <cellStyle name="Calculation 4 2 9 2 4" xfId="5849" xr:uid="{00000000-0005-0000-0000-0000240F0000}"/>
    <cellStyle name="Calculation 4 2 9 2 4 2" xfId="5850" xr:uid="{00000000-0005-0000-0000-0000250F0000}"/>
    <cellStyle name="Calculation 4 2 9 2 5" xfId="5851" xr:uid="{00000000-0005-0000-0000-0000260F0000}"/>
    <cellStyle name="Calculation 4 2 9 2 5 2" xfId="5852" xr:uid="{00000000-0005-0000-0000-0000270F0000}"/>
    <cellStyle name="Calculation 4 2 9 2 6" xfId="5853" xr:uid="{00000000-0005-0000-0000-0000280F0000}"/>
    <cellStyle name="Calculation 4 2 9 2 7" xfId="5854" xr:uid="{00000000-0005-0000-0000-0000290F0000}"/>
    <cellStyle name="Calculation 4 2 9 3" xfId="5855" xr:uid="{00000000-0005-0000-0000-00002A0F0000}"/>
    <cellStyle name="Calculation 4 2 9 3 2" xfId="5856" xr:uid="{00000000-0005-0000-0000-00002B0F0000}"/>
    <cellStyle name="Calculation 4 2 9 3 3" xfId="5857" xr:uid="{00000000-0005-0000-0000-00002C0F0000}"/>
    <cellStyle name="Calculation 4 2 9 3 4" xfId="5858" xr:uid="{00000000-0005-0000-0000-00002D0F0000}"/>
    <cellStyle name="Calculation 4 2 9 3 5" xfId="5859" xr:uid="{00000000-0005-0000-0000-00002E0F0000}"/>
    <cellStyle name="Calculation 4 2 9 4" xfId="5860" xr:uid="{00000000-0005-0000-0000-00002F0F0000}"/>
    <cellStyle name="Calculation 4 2 9 4 2" xfId="5861" xr:uid="{00000000-0005-0000-0000-0000300F0000}"/>
    <cellStyle name="Calculation 4 2 9 4 3" xfId="5862" xr:uid="{00000000-0005-0000-0000-0000310F0000}"/>
    <cellStyle name="Calculation 4 2 9 4 4" xfId="5863" xr:uid="{00000000-0005-0000-0000-0000320F0000}"/>
    <cellStyle name="Calculation 4 2 9 4 5" xfId="5864" xr:uid="{00000000-0005-0000-0000-0000330F0000}"/>
    <cellStyle name="Calculation 4 2 9 5" xfId="5865" xr:uid="{00000000-0005-0000-0000-0000340F0000}"/>
    <cellStyle name="Calculation 4 2 9 5 2" xfId="5866" xr:uid="{00000000-0005-0000-0000-0000350F0000}"/>
    <cellStyle name="Calculation 4 2 9 6" xfId="5867" xr:uid="{00000000-0005-0000-0000-0000360F0000}"/>
    <cellStyle name="Calculation 4 2 9 6 2" xfId="5868" xr:uid="{00000000-0005-0000-0000-0000370F0000}"/>
    <cellStyle name="Calculation 4 2 9 7" xfId="5869" xr:uid="{00000000-0005-0000-0000-0000380F0000}"/>
    <cellStyle name="Calculation 4 2 9 8" xfId="5870" xr:uid="{00000000-0005-0000-0000-0000390F0000}"/>
    <cellStyle name="Calculation 4 3" xfId="309" xr:uid="{00000000-0005-0000-0000-00003A0F0000}"/>
    <cellStyle name="Calculation 4 3 2" xfId="310" xr:uid="{00000000-0005-0000-0000-00003B0F0000}"/>
    <cellStyle name="Calculation 4 4" xfId="311" xr:uid="{00000000-0005-0000-0000-00003C0F0000}"/>
    <cellStyle name="Calculation 4 4 2" xfId="312" xr:uid="{00000000-0005-0000-0000-00003D0F0000}"/>
    <cellStyle name="Calculation 4 5" xfId="313" xr:uid="{00000000-0005-0000-0000-00003E0F0000}"/>
    <cellStyle name="Calculation 4 6" xfId="5871" xr:uid="{00000000-0005-0000-0000-00003F0F0000}"/>
    <cellStyle name="Calculation 4 6 2" xfId="5872" xr:uid="{00000000-0005-0000-0000-0000400F0000}"/>
    <cellStyle name="Calculation 4_T-straight with PEDs adjustor" xfId="5873" xr:uid="{00000000-0005-0000-0000-0000410F0000}"/>
    <cellStyle name="Calculation 5" xfId="314" xr:uid="{00000000-0005-0000-0000-0000420F0000}"/>
    <cellStyle name="Calculation 5 2" xfId="315" xr:uid="{00000000-0005-0000-0000-0000430F0000}"/>
    <cellStyle name="Calculation 5 2 2" xfId="5874" xr:uid="{00000000-0005-0000-0000-0000440F0000}"/>
    <cellStyle name="Calculation 5 3" xfId="316" xr:uid="{00000000-0005-0000-0000-0000450F0000}"/>
    <cellStyle name="Calculation 5 3 2" xfId="5875" xr:uid="{00000000-0005-0000-0000-0000460F0000}"/>
    <cellStyle name="Calculation 5 4" xfId="5876" xr:uid="{00000000-0005-0000-0000-0000470F0000}"/>
    <cellStyle name="Calculation 6" xfId="5877" xr:uid="{00000000-0005-0000-0000-0000480F0000}"/>
    <cellStyle name="Calculation 6 2" xfId="5878" xr:uid="{00000000-0005-0000-0000-0000490F0000}"/>
    <cellStyle name="Calculation 7" xfId="5879" xr:uid="{00000000-0005-0000-0000-00004A0F0000}"/>
    <cellStyle name="Calculation 7 2" xfId="5880" xr:uid="{00000000-0005-0000-0000-00004B0F0000}"/>
    <cellStyle name="Calculation 8" xfId="5881" xr:uid="{00000000-0005-0000-0000-00004C0F0000}"/>
    <cellStyle name="Calculation 8 2" xfId="5882" xr:uid="{00000000-0005-0000-0000-00004D0F0000}"/>
    <cellStyle name="Calculation 9" xfId="5883" xr:uid="{00000000-0005-0000-0000-00004E0F0000}"/>
    <cellStyle name="Calculation 9 2" xfId="5884" xr:uid="{00000000-0005-0000-0000-00004F0F0000}"/>
    <cellStyle name="Check Cell 10" xfId="5885" xr:uid="{00000000-0005-0000-0000-0000500F0000}"/>
    <cellStyle name="Check Cell 11" xfId="5886" xr:uid="{00000000-0005-0000-0000-0000510F0000}"/>
    <cellStyle name="Check Cell 2" xfId="317" xr:uid="{00000000-0005-0000-0000-0000520F0000}"/>
    <cellStyle name="Check Cell 2 2" xfId="318" xr:uid="{00000000-0005-0000-0000-0000530F0000}"/>
    <cellStyle name="Check Cell 2 2 2" xfId="319" xr:uid="{00000000-0005-0000-0000-0000540F0000}"/>
    <cellStyle name="Check Cell 2 2 3" xfId="5887" xr:uid="{00000000-0005-0000-0000-0000550F0000}"/>
    <cellStyle name="Check Cell 2 2_T-straight with PEDs adjustor" xfId="5888" xr:uid="{00000000-0005-0000-0000-0000560F0000}"/>
    <cellStyle name="Check Cell 2 3" xfId="5889" xr:uid="{00000000-0005-0000-0000-0000570F0000}"/>
    <cellStyle name="Check Cell 3" xfId="320" xr:uid="{00000000-0005-0000-0000-0000580F0000}"/>
    <cellStyle name="Check Cell 3 2" xfId="5890" xr:uid="{00000000-0005-0000-0000-0000590F0000}"/>
    <cellStyle name="Check Cell 4" xfId="321" xr:uid="{00000000-0005-0000-0000-00005A0F0000}"/>
    <cellStyle name="Check Cell 4 2" xfId="5891" xr:uid="{00000000-0005-0000-0000-00005B0F0000}"/>
    <cellStyle name="Check Cell 5" xfId="5892" xr:uid="{00000000-0005-0000-0000-00005C0F0000}"/>
    <cellStyle name="Check Cell 6" xfId="5893" xr:uid="{00000000-0005-0000-0000-00005D0F0000}"/>
    <cellStyle name="Check Cell 7" xfId="5894" xr:uid="{00000000-0005-0000-0000-00005E0F0000}"/>
    <cellStyle name="Check Cell 8" xfId="5895" xr:uid="{00000000-0005-0000-0000-00005F0F0000}"/>
    <cellStyle name="Check Cell 9" xfId="5896" xr:uid="{00000000-0005-0000-0000-0000600F0000}"/>
    <cellStyle name="Comma" xfId="322" builtinId="3"/>
    <cellStyle name="Comma 10" xfId="323" xr:uid="{00000000-0005-0000-0000-0000620F0000}"/>
    <cellStyle name="Comma 10 10" xfId="5897" xr:uid="{00000000-0005-0000-0000-0000630F0000}"/>
    <cellStyle name="Comma 10 11" xfId="5898" xr:uid="{00000000-0005-0000-0000-0000640F0000}"/>
    <cellStyle name="Comma 10 2" xfId="324" xr:uid="{00000000-0005-0000-0000-0000650F0000}"/>
    <cellStyle name="Comma 10 2 10" xfId="5899" xr:uid="{00000000-0005-0000-0000-0000660F0000}"/>
    <cellStyle name="Comma 10 2 10 2" xfId="5900" xr:uid="{00000000-0005-0000-0000-0000670F0000}"/>
    <cellStyle name="Comma 10 2 2" xfId="325" xr:uid="{00000000-0005-0000-0000-0000680F0000}"/>
    <cellStyle name="Comma 10 2 2 2" xfId="5901" xr:uid="{00000000-0005-0000-0000-0000690F0000}"/>
    <cellStyle name="Comma 10 2 2 2 2" xfId="5902" xr:uid="{00000000-0005-0000-0000-00006A0F0000}"/>
    <cellStyle name="Comma 10 2 2 2 3" xfId="5903" xr:uid="{00000000-0005-0000-0000-00006B0F0000}"/>
    <cellStyle name="Comma 10 2 2 2 3 2" xfId="5904" xr:uid="{00000000-0005-0000-0000-00006C0F0000}"/>
    <cellStyle name="Comma 10 2 2 2 3 2 2" xfId="5905" xr:uid="{00000000-0005-0000-0000-00006D0F0000}"/>
    <cellStyle name="Comma 10 2 2 2 3 3" xfId="5906" xr:uid="{00000000-0005-0000-0000-00006E0F0000}"/>
    <cellStyle name="Comma 10 2 2 2 4" xfId="5907" xr:uid="{00000000-0005-0000-0000-00006F0F0000}"/>
    <cellStyle name="Comma 10 2 2 3" xfId="5908" xr:uid="{00000000-0005-0000-0000-0000700F0000}"/>
    <cellStyle name="Comma 10 2 2 4" xfId="5909" xr:uid="{00000000-0005-0000-0000-0000710F0000}"/>
    <cellStyle name="Comma 10 2 2 4 2" xfId="5910" xr:uid="{00000000-0005-0000-0000-0000720F0000}"/>
    <cellStyle name="Comma 10 2 2 4 2 2" xfId="5911" xr:uid="{00000000-0005-0000-0000-0000730F0000}"/>
    <cellStyle name="Comma 10 2 2 4 3" xfId="5912" xr:uid="{00000000-0005-0000-0000-0000740F0000}"/>
    <cellStyle name="Comma 10 2 2 5" xfId="5913" xr:uid="{00000000-0005-0000-0000-0000750F0000}"/>
    <cellStyle name="Comma 10 2 3" xfId="5914" xr:uid="{00000000-0005-0000-0000-0000760F0000}"/>
    <cellStyle name="Comma 10 2 3 2" xfId="5915" xr:uid="{00000000-0005-0000-0000-0000770F0000}"/>
    <cellStyle name="Comma 10 2 3 3" xfId="5916" xr:uid="{00000000-0005-0000-0000-0000780F0000}"/>
    <cellStyle name="Comma 10 2 3 3 2" xfId="5917" xr:uid="{00000000-0005-0000-0000-0000790F0000}"/>
    <cellStyle name="Comma 10 2 3 3 2 2" xfId="5918" xr:uid="{00000000-0005-0000-0000-00007A0F0000}"/>
    <cellStyle name="Comma 10 2 3 3 3" xfId="5919" xr:uid="{00000000-0005-0000-0000-00007B0F0000}"/>
    <cellStyle name="Comma 10 2 3 4" xfId="5920" xr:uid="{00000000-0005-0000-0000-00007C0F0000}"/>
    <cellStyle name="Comma 10 2 4" xfId="5921" xr:uid="{00000000-0005-0000-0000-00007D0F0000}"/>
    <cellStyle name="Comma 10 2 4 2" xfId="5922" xr:uid="{00000000-0005-0000-0000-00007E0F0000}"/>
    <cellStyle name="Comma 10 2 4 3" xfId="5923" xr:uid="{00000000-0005-0000-0000-00007F0F0000}"/>
    <cellStyle name="Comma 10 2 4 3 2" xfId="5924" xr:uid="{00000000-0005-0000-0000-0000800F0000}"/>
    <cellStyle name="Comma 10 2 4 3 2 2" xfId="5925" xr:uid="{00000000-0005-0000-0000-0000810F0000}"/>
    <cellStyle name="Comma 10 2 4 3 3" xfId="5926" xr:uid="{00000000-0005-0000-0000-0000820F0000}"/>
    <cellStyle name="Comma 10 2 4 4" xfId="5927" xr:uid="{00000000-0005-0000-0000-0000830F0000}"/>
    <cellStyle name="Comma 10 2 5" xfId="5928" xr:uid="{00000000-0005-0000-0000-0000840F0000}"/>
    <cellStyle name="Comma 10 2 6" xfId="5929" xr:uid="{00000000-0005-0000-0000-0000850F0000}"/>
    <cellStyle name="Comma 10 2 6 2" xfId="5930" xr:uid="{00000000-0005-0000-0000-0000860F0000}"/>
    <cellStyle name="Comma 10 2 6 2 2" xfId="5931" xr:uid="{00000000-0005-0000-0000-0000870F0000}"/>
    <cellStyle name="Comma 10 2 6 3" xfId="5932" xr:uid="{00000000-0005-0000-0000-0000880F0000}"/>
    <cellStyle name="Comma 10 2 7" xfId="5933" xr:uid="{00000000-0005-0000-0000-0000890F0000}"/>
    <cellStyle name="Comma 10 2 7 2" xfId="5934" xr:uid="{00000000-0005-0000-0000-00008A0F0000}"/>
    <cellStyle name="Comma 10 2 8" xfId="5935" xr:uid="{00000000-0005-0000-0000-00008B0F0000}"/>
    <cellStyle name="Comma 10 2 8 2" xfId="5936" xr:uid="{00000000-0005-0000-0000-00008C0F0000}"/>
    <cellStyle name="Comma 10 2 8 3" xfId="5937" xr:uid="{00000000-0005-0000-0000-00008D0F0000}"/>
    <cellStyle name="Comma 10 2 9" xfId="5938" xr:uid="{00000000-0005-0000-0000-00008E0F0000}"/>
    <cellStyle name="Comma 10 3" xfId="326" xr:uid="{00000000-0005-0000-0000-00008F0F0000}"/>
    <cellStyle name="Comma 10 3 2" xfId="5939" xr:uid="{00000000-0005-0000-0000-0000900F0000}"/>
    <cellStyle name="Comma 10 3 2 2" xfId="5940" xr:uid="{00000000-0005-0000-0000-0000910F0000}"/>
    <cellStyle name="Comma 10 3 2 2 2" xfId="5941" xr:uid="{00000000-0005-0000-0000-0000920F0000}"/>
    <cellStyle name="Comma 10 3 2 2 3" xfId="5942" xr:uid="{00000000-0005-0000-0000-0000930F0000}"/>
    <cellStyle name="Comma 10 3 2 2 3 2" xfId="5943" xr:uid="{00000000-0005-0000-0000-0000940F0000}"/>
    <cellStyle name="Comma 10 3 2 2 3 2 2" xfId="5944" xr:uid="{00000000-0005-0000-0000-0000950F0000}"/>
    <cellStyle name="Comma 10 3 2 2 3 3" xfId="5945" xr:uid="{00000000-0005-0000-0000-0000960F0000}"/>
    <cellStyle name="Comma 10 3 2 2 4" xfId="5946" xr:uid="{00000000-0005-0000-0000-0000970F0000}"/>
    <cellStyle name="Comma 10 3 2 3" xfId="5947" xr:uid="{00000000-0005-0000-0000-0000980F0000}"/>
    <cellStyle name="Comma 10 3 2 4" xfId="5948" xr:uid="{00000000-0005-0000-0000-0000990F0000}"/>
    <cellStyle name="Comma 10 3 2 4 2" xfId="5949" xr:uid="{00000000-0005-0000-0000-00009A0F0000}"/>
    <cellStyle name="Comma 10 3 2 4 2 2" xfId="5950" xr:uid="{00000000-0005-0000-0000-00009B0F0000}"/>
    <cellStyle name="Comma 10 3 2 4 3" xfId="5951" xr:uid="{00000000-0005-0000-0000-00009C0F0000}"/>
    <cellStyle name="Comma 10 3 2 5" xfId="5952" xr:uid="{00000000-0005-0000-0000-00009D0F0000}"/>
    <cellStyle name="Comma 10 3 3" xfId="5953" xr:uid="{00000000-0005-0000-0000-00009E0F0000}"/>
    <cellStyle name="Comma 10 3 3 2" xfId="5954" xr:uid="{00000000-0005-0000-0000-00009F0F0000}"/>
    <cellStyle name="Comma 10 3 3 3" xfId="5955" xr:uid="{00000000-0005-0000-0000-0000A00F0000}"/>
    <cellStyle name="Comma 10 3 3 3 2" xfId="5956" xr:uid="{00000000-0005-0000-0000-0000A10F0000}"/>
    <cellStyle name="Comma 10 3 3 3 2 2" xfId="5957" xr:uid="{00000000-0005-0000-0000-0000A20F0000}"/>
    <cellStyle name="Comma 10 3 3 3 3" xfId="5958" xr:uid="{00000000-0005-0000-0000-0000A30F0000}"/>
    <cellStyle name="Comma 10 3 3 4" xfId="5959" xr:uid="{00000000-0005-0000-0000-0000A40F0000}"/>
    <cellStyle name="Comma 10 3 4" xfId="5960" xr:uid="{00000000-0005-0000-0000-0000A50F0000}"/>
    <cellStyle name="Comma 10 3 5" xfId="5961" xr:uid="{00000000-0005-0000-0000-0000A60F0000}"/>
    <cellStyle name="Comma 10 3 5 2" xfId="5962" xr:uid="{00000000-0005-0000-0000-0000A70F0000}"/>
    <cellStyle name="Comma 10 3 5 2 2" xfId="5963" xr:uid="{00000000-0005-0000-0000-0000A80F0000}"/>
    <cellStyle name="Comma 10 3 5 3" xfId="5964" xr:uid="{00000000-0005-0000-0000-0000A90F0000}"/>
    <cellStyle name="Comma 10 3 6" xfId="5965" xr:uid="{00000000-0005-0000-0000-0000AA0F0000}"/>
    <cellStyle name="Comma 10 4" xfId="327" xr:uid="{00000000-0005-0000-0000-0000AB0F0000}"/>
    <cellStyle name="Comma 10 4 2" xfId="5966" xr:uid="{00000000-0005-0000-0000-0000AC0F0000}"/>
    <cellStyle name="Comma 10 5" xfId="5967" xr:uid="{00000000-0005-0000-0000-0000AD0F0000}"/>
    <cellStyle name="Comma 10 5 2" xfId="5968" xr:uid="{00000000-0005-0000-0000-0000AE0F0000}"/>
    <cellStyle name="Comma 10 5 2 2" xfId="5969" xr:uid="{00000000-0005-0000-0000-0000AF0F0000}"/>
    <cellStyle name="Comma 10 5 2 3" xfId="5970" xr:uid="{00000000-0005-0000-0000-0000B00F0000}"/>
    <cellStyle name="Comma 10 5 2 3 2" xfId="5971" xr:uid="{00000000-0005-0000-0000-0000B10F0000}"/>
    <cellStyle name="Comma 10 5 2 3 2 2" xfId="5972" xr:uid="{00000000-0005-0000-0000-0000B20F0000}"/>
    <cellStyle name="Comma 10 5 2 3 3" xfId="5973" xr:uid="{00000000-0005-0000-0000-0000B30F0000}"/>
    <cellStyle name="Comma 10 5 2 4" xfId="5974" xr:uid="{00000000-0005-0000-0000-0000B40F0000}"/>
    <cellStyle name="Comma 10 5 3" xfId="5975" xr:uid="{00000000-0005-0000-0000-0000B50F0000}"/>
    <cellStyle name="Comma 10 5 4" xfId="5976" xr:uid="{00000000-0005-0000-0000-0000B60F0000}"/>
    <cellStyle name="Comma 10 5 4 2" xfId="5977" xr:uid="{00000000-0005-0000-0000-0000B70F0000}"/>
    <cellStyle name="Comma 10 5 4 2 2" xfId="5978" xr:uid="{00000000-0005-0000-0000-0000B80F0000}"/>
    <cellStyle name="Comma 10 5 4 3" xfId="5979" xr:uid="{00000000-0005-0000-0000-0000B90F0000}"/>
    <cellStyle name="Comma 10 5 5" xfId="5980" xr:uid="{00000000-0005-0000-0000-0000BA0F0000}"/>
    <cellStyle name="Comma 10 6" xfId="5981" xr:uid="{00000000-0005-0000-0000-0000BB0F0000}"/>
    <cellStyle name="Comma 10 6 2" xfId="5982" xr:uid="{00000000-0005-0000-0000-0000BC0F0000}"/>
    <cellStyle name="Comma 10 6 3" xfId="5983" xr:uid="{00000000-0005-0000-0000-0000BD0F0000}"/>
    <cellStyle name="Comma 10 6 3 2" xfId="5984" xr:uid="{00000000-0005-0000-0000-0000BE0F0000}"/>
    <cellStyle name="Comma 10 6 3 2 2" xfId="5985" xr:uid="{00000000-0005-0000-0000-0000BF0F0000}"/>
    <cellStyle name="Comma 10 6 3 3" xfId="5986" xr:uid="{00000000-0005-0000-0000-0000C00F0000}"/>
    <cellStyle name="Comma 10 6 4" xfId="5987" xr:uid="{00000000-0005-0000-0000-0000C10F0000}"/>
    <cellStyle name="Comma 10 7" xfId="5988" xr:uid="{00000000-0005-0000-0000-0000C20F0000}"/>
    <cellStyle name="Comma 10 7 2" xfId="5989" xr:uid="{00000000-0005-0000-0000-0000C30F0000}"/>
    <cellStyle name="Comma 10 8" xfId="5990" xr:uid="{00000000-0005-0000-0000-0000C40F0000}"/>
    <cellStyle name="Comma 10 8 2" xfId="5991" xr:uid="{00000000-0005-0000-0000-0000C50F0000}"/>
    <cellStyle name="Comma 10 8 2 2" xfId="5992" xr:uid="{00000000-0005-0000-0000-0000C60F0000}"/>
    <cellStyle name="Comma 10 8 3" xfId="5993" xr:uid="{00000000-0005-0000-0000-0000C70F0000}"/>
    <cellStyle name="Comma 10 9" xfId="5994" xr:uid="{00000000-0005-0000-0000-0000C80F0000}"/>
    <cellStyle name="Comma 10 9 2" xfId="5995" xr:uid="{00000000-0005-0000-0000-0000C90F0000}"/>
    <cellStyle name="Comma 11" xfId="328" xr:uid="{00000000-0005-0000-0000-0000CA0F0000}"/>
    <cellStyle name="Comma 11 2" xfId="329" xr:uid="{00000000-0005-0000-0000-0000CB0F0000}"/>
    <cellStyle name="Comma 11 2 2" xfId="5996" xr:uid="{00000000-0005-0000-0000-0000CC0F0000}"/>
    <cellStyle name="Comma 11 2 3" xfId="5997" xr:uid="{00000000-0005-0000-0000-0000CD0F0000}"/>
    <cellStyle name="Comma 11 2 4" xfId="5998" xr:uid="{00000000-0005-0000-0000-0000CE0F0000}"/>
    <cellStyle name="Comma 11 3" xfId="5999" xr:uid="{00000000-0005-0000-0000-0000CF0F0000}"/>
    <cellStyle name="Comma 11 4" xfId="6000" xr:uid="{00000000-0005-0000-0000-0000D00F0000}"/>
    <cellStyle name="Comma 11 5" xfId="6001" xr:uid="{00000000-0005-0000-0000-0000D10F0000}"/>
    <cellStyle name="Comma 12" xfId="6002" xr:uid="{00000000-0005-0000-0000-0000D20F0000}"/>
    <cellStyle name="Comma 12 2" xfId="6003" xr:uid="{00000000-0005-0000-0000-0000D30F0000}"/>
    <cellStyle name="Comma 13" xfId="6004" xr:uid="{00000000-0005-0000-0000-0000D40F0000}"/>
    <cellStyle name="Comma 13 2" xfId="6005" xr:uid="{00000000-0005-0000-0000-0000D50F0000}"/>
    <cellStyle name="Comma 14" xfId="6006" xr:uid="{00000000-0005-0000-0000-0000D60F0000}"/>
    <cellStyle name="Comma 15" xfId="6007" xr:uid="{00000000-0005-0000-0000-0000D70F0000}"/>
    <cellStyle name="Comma 15 2" xfId="6008" xr:uid="{00000000-0005-0000-0000-0000D80F0000}"/>
    <cellStyle name="Comma 15 2 2" xfId="6009" xr:uid="{00000000-0005-0000-0000-0000D90F0000}"/>
    <cellStyle name="Comma 15 2 3" xfId="6010" xr:uid="{00000000-0005-0000-0000-0000DA0F0000}"/>
    <cellStyle name="Comma 15 2 3 2" xfId="6011" xr:uid="{00000000-0005-0000-0000-0000DB0F0000}"/>
    <cellStyle name="Comma 15 2 3 2 2" xfId="6012" xr:uid="{00000000-0005-0000-0000-0000DC0F0000}"/>
    <cellStyle name="Comma 15 2 3 3" xfId="6013" xr:uid="{00000000-0005-0000-0000-0000DD0F0000}"/>
    <cellStyle name="Comma 15 2 4" xfId="6014" xr:uid="{00000000-0005-0000-0000-0000DE0F0000}"/>
    <cellStyle name="Comma 15 3" xfId="6015" xr:uid="{00000000-0005-0000-0000-0000DF0F0000}"/>
    <cellStyle name="Comma 15 3 2" xfId="6016" xr:uid="{00000000-0005-0000-0000-0000E00F0000}"/>
    <cellStyle name="Comma 15 4" xfId="6017" xr:uid="{00000000-0005-0000-0000-0000E10F0000}"/>
    <cellStyle name="Comma 15 5" xfId="6018" xr:uid="{00000000-0005-0000-0000-0000E20F0000}"/>
    <cellStyle name="Comma 15 5 2" xfId="6019" xr:uid="{00000000-0005-0000-0000-0000E30F0000}"/>
    <cellStyle name="Comma 15 5 2 2" xfId="6020" xr:uid="{00000000-0005-0000-0000-0000E40F0000}"/>
    <cellStyle name="Comma 15 5 3" xfId="6021" xr:uid="{00000000-0005-0000-0000-0000E50F0000}"/>
    <cellStyle name="Comma 15 6" xfId="6022" xr:uid="{00000000-0005-0000-0000-0000E60F0000}"/>
    <cellStyle name="Comma 16" xfId="6023" xr:uid="{00000000-0005-0000-0000-0000E70F0000}"/>
    <cellStyle name="Comma 16 2" xfId="6024" xr:uid="{00000000-0005-0000-0000-0000E80F0000}"/>
    <cellStyle name="Comma 16 2 2" xfId="6025" xr:uid="{00000000-0005-0000-0000-0000E90F0000}"/>
    <cellStyle name="Comma 16 3" xfId="6026" xr:uid="{00000000-0005-0000-0000-0000EA0F0000}"/>
    <cellStyle name="Comma 17" xfId="6027" xr:uid="{00000000-0005-0000-0000-0000EB0F0000}"/>
    <cellStyle name="Comma 17 2" xfId="6028" xr:uid="{00000000-0005-0000-0000-0000EC0F0000}"/>
    <cellStyle name="Comma 18" xfId="6029" xr:uid="{00000000-0005-0000-0000-0000ED0F0000}"/>
    <cellStyle name="Comma 18 2" xfId="6030" xr:uid="{00000000-0005-0000-0000-0000EE0F0000}"/>
    <cellStyle name="Comma 18 2 2" xfId="6031" xr:uid="{00000000-0005-0000-0000-0000EF0F0000}"/>
    <cellStyle name="Comma 19" xfId="6032" xr:uid="{00000000-0005-0000-0000-0000F00F0000}"/>
    <cellStyle name="Comma 2" xfId="330" xr:uid="{00000000-0005-0000-0000-0000F10F0000}"/>
    <cellStyle name="Comma 2 10" xfId="6033" xr:uid="{00000000-0005-0000-0000-0000F20F0000}"/>
    <cellStyle name="Comma 2 11" xfId="6034" xr:uid="{00000000-0005-0000-0000-0000F30F0000}"/>
    <cellStyle name="Comma 2 2" xfId="331" xr:uid="{00000000-0005-0000-0000-0000F40F0000}"/>
    <cellStyle name="Comma 2 2 2" xfId="332" xr:uid="{00000000-0005-0000-0000-0000F50F0000}"/>
    <cellStyle name="Comma 2 2 2 2" xfId="6035" xr:uid="{00000000-0005-0000-0000-0000F60F0000}"/>
    <cellStyle name="Comma 2 2 3" xfId="6036" xr:uid="{00000000-0005-0000-0000-0000F70F0000}"/>
    <cellStyle name="Comma 2 2 4" xfId="6037" xr:uid="{00000000-0005-0000-0000-0000F80F0000}"/>
    <cellStyle name="Comma 2 3" xfId="333" xr:uid="{00000000-0005-0000-0000-0000F90F0000}"/>
    <cellStyle name="Comma 2 3 2" xfId="334" xr:uid="{00000000-0005-0000-0000-0000FA0F0000}"/>
    <cellStyle name="Comma 2 3 2 2" xfId="335" xr:uid="{00000000-0005-0000-0000-0000FB0F0000}"/>
    <cellStyle name="Comma 2 3 2 2 2" xfId="336" xr:uid="{00000000-0005-0000-0000-0000FC0F0000}"/>
    <cellStyle name="Comma 2 3 2 3" xfId="337" xr:uid="{00000000-0005-0000-0000-0000FD0F0000}"/>
    <cellStyle name="Comma 2 3 3" xfId="338" xr:uid="{00000000-0005-0000-0000-0000FE0F0000}"/>
    <cellStyle name="Comma 2 3 3 2" xfId="339" xr:uid="{00000000-0005-0000-0000-0000FF0F0000}"/>
    <cellStyle name="Comma 2 3 3 2 2" xfId="340" xr:uid="{00000000-0005-0000-0000-000000100000}"/>
    <cellStyle name="Comma 2 3 3 3" xfId="341" xr:uid="{00000000-0005-0000-0000-000001100000}"/>
    <cellStyle name="Comma 2 3 4" xfId="342" xr:uid="{00000000-0005-0000-0000-000002100000}"/>
    <cellStyle name="Comma 2 3 4 2" xfId="343" xr:uid="{00000000-0005-0000-0000-000003100000}"/>
    <cellStyle name="Comma 2 3 4 2 2" xfId="344" xr:uid="{00000000-0005-0000-0000-000004100000}"/>
    <cellStyle name="Comma 2 3 4 3" xfId="345" xr:uid="{00000000-0005-0000-0000-000005100000}"/>
    <cellStyle name="Comma 2 3 5" xfId="346" xr:uid="{00000000-0005-0000-0000-000006100000}"/>
    <cellStyle name="Comma 2 3 5 2" xfId="347" xr:uid="{00000000-0005-0000-0000-000007100000}"/>
    <cellStyle name="Comma 2 3 6" xfId="348" xr:uid="{00000000-0005-0000-0000-000008100000}"/>
    <cellStyle name="Comma 2 4" xfId="349" xr:uid="{00000000-0005-0000-0000-000009100000}"/>
    <cellStyle name="Comma 2 4 2" xfId="350" xr:uid="{00000000-0005-0000-0000-00000A100000}"/>
    <cellStyle name="Comma 2 4 2 2" xfId="351" xr:uid="{00000000-0005-0000-0000-00000B100000}"/>
    <cellStyle name="Comma 2 4 2 2 2" xfId="6038" xr:uid="{00000000-0005-0000-0000-00000C100000}"/>
    <cellStyle name="Comma 2 4 2 2 3" xfId="6039" xr:uid="{00000000-0005-0000-0000-00000D100000}"/>
    <cellStyle name="Comma 2 4 2 2 3 2" xfId="6040" xr:uid="{00000000-0005-0000-0000-00000E100000}"/>
    <cellStyle name="Comma 2 4 2 2 3 2 2" xfId="6041" xr:uid="{00000000-0005-0000-0000-00000F100000}"/>
    <cellStyle name="Comma 2 4 2 2 3 3" xfId="6042" xr:uid="{00000000-0005-0000-0000-000010100000}"/>
    <cellStyle name="Comma 2 4 2 2 4" xfId="6043" xr:uid="{00000000-0005-0000-0000-000011100000}"/>
    <cellStyle name="Comma 2 4 2 3" xfId="6044" xr:uid="{00000000-0005-0000-0000-000012100000}"/>
    <cellStyle name="Comma 2 4 2 4" xfId="6045" xr:uid="{00000000-0005-0000-0000-000013100000}"/>
    <cellStyle name="Comma 2 4 2 4 2" xfId="6046" xr:uid="{00000000-0005-0000-0000-000014100000}"/>
    <cellStyle name="Comma 2 4 2 4 2 2" xfId="6047" xr:uid="{00000000-0005-0000-0000-000015100000}"/>
    <cellStyle name="Comma 2 4 2 4 3" xfId="6048" xr:uid="{00000000-0005-0000-0000-000016100000}"/>
    <cellStyle name="Comma 2 4 2 5" xfId="6049" xr:uid="{00000000-0005-0000-0000-000017100000}"/>
    <cellStyle name="Comma 2 4 3" xfId="6050" xr:uid="{00000000-0005-0000-0000-000018100000}"/>
    <cellStyle name="Comma 2 4 3 2" xfId="6051" xr:uid="{00000000-0005-0000-0000-000019100000}"/>
    <cellStyle name="Comma 2 4 3 3" xfId="6052" xr:uid="{00000000-0005-0000-0000-00001A100000}"/>
    <cellStyle name="Comma 2 4 3 3 2" xfId="6053" xr:uid="{00000000-0005-0000-0000-00001B100000}"/>
    <cellStyle name="Comma 2 4 3 3 2 2" xfId="6054" xr:uid="{00000000-0005-0000-0000-00001C100000}"/>
    <cellStyle name="Comma 2 4 3 3 3" xfId="6055" xr:uid="{00000000-0005-0000-0000-00001D100000}"/>
    <cellStyle name="Comma 2 4 3 4" xfId="6056" xr:uid="{00000000-0005-0000-0000-00001E100000}"/>
    <cellStyle name="Comma 2 4 4" xfId="6057" xr:uid="{00000000-0005-0000-0000-00001F100000}"/>
    <cellStyle name="Comma 2 4 5" xfId="6058" xr:uid="{00000000-0005-0000-0000-000020100000}"/>
    <cellStyle name="Comma 2 4 5 2" xfId="6059" xr:uid="{00000000-0005-0000-0000-000021100000}"/>
    <cellStyle name="Comma 2 4 5 2 2" xfId="6060" xr:uid="{00000000-0005-0000-0000-000022100000}"/>
    <cellStyle name="Comma 2 4 5 3" xfId="6061" xr:uid="{00000000-0005-0000-0000-000023100000}"/>
    <cellStyle name="Comma 2 4 6" xfId="6062" xr:uid="{00000000-0005-0000-0000-000024100000}"/>
    <cellStyle name="Comma 2 5" xfId="6063" xr:uid="{00000000-0005-0000-0000-000025100000}"/>
    <cellStyle name="Comma 2 5 2" xfId="6064" xr:uid="{00000000-0005-0000-0000-000026100000}"/>
    <cellStyle name="Comma 2 5 3" xfId="6065" xr:uid="{00000000-0005-0000-0000-000027100000}"/>
    <cellStyle name="Comma 2 5 3 2" xfId="6066" xr:uid="{00000000-0005-0000-0000-000028100000}"/>
    <cellStyle name="Comma 2 5 3 2 2" xfId="6067" xr:uid="{00000000-0005-0000-0000-000029100000}"/>
    <cellStyle name="Comma 2 5 3 3" xfId="6068" xr:uid="{00000000-0005-0000-0000-00002A100000}"/>
    <cellStyle name="Comma 2 5 4" xfId="6069" xr:uid="{00000000-0005-0000-0000-00002B100000}"/>
    <cellStyle name="Comma 2 6" xfId="6070" xr:uid="{00000000-0005-0000-0000-00002C100000}"/>
    <cellStyle name="Comma 2 7" xfId="6071" xr:uid="{00000000-0005-0000-0000-00002D100000}"/>
    <cellStyle name="Comma 2 7 2" xfId="6072" xr:uid="{00000000-0005-0000-0000-00002E100000}"/>
    <cellStyle name="Comma 2 8" xfId="6073" xr:uid="{00000000-0005-0000-0000-00002F100000}"/>
    <cellStyle name="Comma 2 8 2" xfId="6074" xr:uid="{00000000-0005-0000-0000-000030100000}"/>
    <cellStyle name="Comma 2 9" xfId="6075" xr:uid="{00000000-0005-0000-0000-000031100000}"/>
    <cellStyle name="Comma 20" xfId="6076" xr:uid="{00000000-0005-0000-0000-000032100000}"/>
    <cellStyle name="Comma 20 2" xfId="6077" xr:uid="{00000000-0005-0000-0000-000033100000}"/>
    <cellStyle name="Comma 20 3" xfId="6078" xr:uid="{00000000-0005-0000-0000-000034100000}"/>
    <cellStyle name="Comma 21" xfId="6079" xr:uid="{00000000-0005-0000-0000-000035100000}"/>
    <cellStyle name="Comma 21 2" xfId="6080" xr:uid="{00000000-0005-0000-0000-000036100000}"/>
    <cellStyle name="Comma 22" xfId="6081" xr:uid="{00000000-0005-0000-0000-000037100000}"/>
    <cellStyle name="Comma 22 2" xfId="6082" xr:uid="{00000000-0005-0000-0000-000038100000}"/>
    <cellStyle name="Comma 22 3" xfId="6083" xr:uid="{00000000-0005-0000-0000-000039100000}"/>
    <cellStyle name="Comma 23" xfId="6084" xr:uid="{00000000-0005-0000-0000-00003A100000}"/>
    <cellStyle name="Comma 23 2" xfId="6085" xr:uid="{00000000-0005-0000-0000-00003B100000}"/>
    <cellStyle name="Comma 23 3" xfId="6086" xr:uid="{00000000-0005-0000-0000-00003C100000}"/>
    <cellStyle name="Comma 24" xfId="6087" xr:uid="{00000000-0005-0000-0000-00003D100000}"/>
    <cellStyle name="Comma 3" xfId="352" xr:uid="{00000000-0005-0000-0000-00003E100000}"/>
    <cellStyle name="Comma 3 10" xfId="353" xr:uid="{00000000-0005-0000-0000-00003F100000}"/>
    <cellStyle name="Comma 3 10 2" xfId="354" xr:uid="{00000000-0005-0000-0000-000040100000}"/>
    <cellStyle name="Comma 3 11" xfId="355" xr:uid="{00000000-0005-0000-0000-000041100000}"/>
    <cellStyle name="Comma 3 11 2" xfId="6088" xr:uid="{00000000-0005-0000-0000-000042100000}"/>
    <cellStyle name="Comma 3 12" xfId="356" xr:uid="{00000000-0005-0000-0000-000043100000}"/>
    <cellStyle name="Comma 3 13" xfId="6089" xr:uid="{00000000-0005-0000-0000-000044100000}"/>
    <cellStyle name="Comma 3 14" xfId="6090" xr:uid="{00000000-0005-0000-0000-000045100000}"/>
    <cellStyle name="Comma 3 2" xfId="357" xr:uid="{00000000-0005-0000-0000-000046100000}"/>
    <cellStyle name="Comma 3 2 2" xfId="358" xr:uid="{00000000-0005-0000-0000-000047100000}"/>
    <cellStyle name="Comma 3 2 2 2" xfId="359" xr:uid="{00000000-0005-0000-0000-000048100000}"/>
    <cellStyle name="Comma 3 2 3" xfId="360" xr:uid="{00000000-0005-0000-0000-000049100000}"/>
    <cellStyle name="Comma 3 3" xfId="361" xr:uid="{00000000-0005-0000-0000-00004A100000}"/>
    <cellStyle name="Comma 3 3 2" xfId="362" xr:uid="{00000000-0005-0000-0000-00004B100000}"/>
    <cellStyle name="Comma 3 3 2 2" xfId="363" xr:uid="{00000000-0005-0000-0000-00004C100000}"/>
    <cellStyle name="Comma 3 3 2 2 2" xfId="364" xr:uid="{00000000-0005-0000-0000-00004D100000}"/>
    <cellStyle name="Comma 3 3 2 2 2 2" xfId="365" xr:uid="{00000000-0005-0000-0000-00004E100000}"/>
    <cellStyle name="Comma 3 3 2 2 2 2 2" xfId="366" xr:uid="{00000000-0005-0000-0000-00004F100000}"/>
    <cellStyle name="Comma 3 3 2 2 2 3" xfId="367" xr:uid="{00000000-0005-0000-0000-000050100000}"/>
    <cellStyle name="Comma 3 3 2 2 3" xfId="368" xr:uid="{00000000-0005-0000-0000-000051100000}"/>
    <cellStyle name="Comma 3 3 2 2 3 2" xfId="369" xr:uid="{00000000-0005-0000-0000-000052100000}"/>
    <cellStyle name="Comma 3 3 2 2 4" xfId="370" xr:uid="{00000000-0005-0000-0000-000053100000}"/>
    <cellStyle name="Comma 3 3 2 3" xfId="371" xr:uid="{00000000-0005-0000-0000-000054100000}"/>
    <cellStyle name="Comma 3 3 2 3 2" xfId="372" xr:uid="{00000000-0005-0000-0000-000055100000}"/>
    <cellStyle name="Comma 3 3 2 3 2 2" xfId="373" xr:uid="{00000000-0005-0000-0000-000056100000}"/>
    <cellStyle name="Comma 3 3 2 3 3" xfId="374" xr:uid="{00000000-0005-0000-0000-000057100000}"/>
    <cellStyle name="Comma 3 3 2 4" xfId="375" xr:uid="{00000000-0005-0000-0000-000058100000}"/>
    <cellStyle name="Comma 3 3 2 4 2" xfId="376" xr:uid="{00000000-0005-0000-0000-000059100000}"/>
    <cellStyle name="Comma 3 3 2 5" xfId="377" xr:uid="{00000000-0005-0000-0000-00005A100000}"/>
    <cellStyle name="Comma 3 3 3" xfId="378" xr:uid="{00000000-0005-0000-0000-00005B100000}"/>
    <cellStyle name="Comma 3 3 3 2" xfId="379" xr:uid="{00000000-0005-0000-0000-00005C100000}"/>
    <cellStyle name="Comma 3 3 3 2 2" xfId="380" xr:uid="{00000000-0005-0000-0000-00005D100000}"/>
    <cellStyle name="Comma 3 3 3 2 2 2" xfId="381" xr:uid="{00000000-0005-0000-0000-00005E100000}"/>
    <cellStyle name="Comma 3 3 3 2 3" xfId="382" xr:uid="{00000000-0005-0000-0000-00005F100000}"/>
    <cellStyle name="Comma 3 3 3 3" xfId="383" xr:uid="{00000000-0005-0000-0000-000060100000}"/>
    <cellStyle name="Comma 3 3 3 3 2" xfId="384" xr:uid="{00000000-0005-0000-0000-000061100000}"/>
    <cellStyle name="Comma 3 3 3 4" xfId="385" xr:uid="{00000000-0005-0000-0000-000062100000}"/>
    <cellStyle name="Comma 3 3 4" xfId="386" xr:uid="{00000000-0005-0000-0000-000063100000}"/>
    <cellStyle name="Comma 3 3 4 2" xfId="387" xr:uid="{00000000-0005-0000-0000-000064100000}"/>
    <cellStyle name="Comma 3 3 4 2 2" xfId="388" xr:uid="{00000000-0005-0000-0000-000065100000}"/>
    <cellStyle name="Comma 3 3 4 3" xfId="389" xr:uid="{00000000-0005-0000-0000-000066100000}"/>
    <cellStyle name="Comma 3 3 5" xfId="390" xr:uid="{00000000-0005-0000-0000-000067100000}"/>
    <cellStyle name="Comma 3 3 5 2" xfId="391" xr:uid="{00000000-0005-0000-0000-000068100000}"/>
    <cellStyle name="Comma 3 3 6" xfId="392" xr:uid="{00000000-0005-0000-0000-000069100000}"/>
    <cellStyle name="Comma 3 4" xfId="393" xr:uid="{00000000-0005-0000-0000-00006A100000}"/>
    <cellStyle name="Comma 3 4 2" xfId="394" xr:uid="{00000000-0005-0000-0000-00006B100000}"/>
    <cellStyle name="Comma 3 4 2 2" xfId="395" xr:uid="{00000000-0005-0000-0000-00006C100000}"/>
    <cellStyle name="Comma 3 4 2 2 2" xfId="396" xr:uid="{00000000-0005-0000-0000-00006D100000}"/>
    <cellStyle name="Comma 3 4 2 2 2 2" xfId="397" xr:uid="{00000000-0005-0000-0000-00006E100000}"/>
    <cellStyle name="Comma 3 4 2 2 3" xfId="398" xr:uid="{00000000-0005-0000-0000-00006F100000}"/>
    <cellStyle name="Comma 3 4 2 3" xfId="399" xr:uid="{00000000-0005-0000-0000-000070100000}"/>
    <cellStyle name="Comma 3 4 2 3 2" xfId="400" xr:uid="{00000000-0005-0000-0000-000071100000}"/>
    <cellStyle name="Comma 3 4 2 4" xfId="401" xr:uid="{00000000-0005-0000-0000-000072100000}"/>
    <cellStyle name="Comma 3 4 3" xfId="402" xr:uid="{00000000-0005-0000-0000-000073100000}"/>
    <cellStyle name="Comma 3 4 3 2" xfId="403" xr:uid="{00000000-0005-0000-0000-000074100000}"/>
    <cellStyle name="Comma 3 4 3 2 2" xfId="404" xr:uid="{00000000-0005-0000-0000-000075100000}"/>
    <cellStyle name="Comma 3 4 3 3" xfId="405" xr:uid="{00000000-0005-0000-0000-000076100000}"/>
    <cellStyle name="Comma 3 4 4" xfId="406" xr:uid="{00000000-0005-0000-0000-000077100000}"/>
    <cellStyle name="Comma 3 4 4 2" xfId="407" xr:uid="{00000000-0005-0000-0000-000078100000}"/>
    <cellStyle name="Comma 3 4 5" xfId="408" xr:uid="{00000000-0005-0000-0000-000079100000}"/>
    <cellStyle name="Comma 3 5" xfId="409" xr:uid="{00000000-0005-0000-0000-00007A100000}"/>
    <cellStyle name="Comma 3 5 2" xfId="410" xr:uid="{00000000-0005-0000-0000-00007B100000}"/>
    <cellStyle name="Comma 3 5 2 2" xfId="411" xr:uid="{00000000-0005-0000-0000-00007C100000}"/>
    <cellStyle name="Comma 3 5 2 2 2" xfId="412" xr:uid="{00000000-0005-0000-0000-00007D100000}"/>
    <cellStyle name="Comma 3 5 2 2 2 2" xfId="413" xr:uid="{00000000-0005-0000-0000-00007E100000}"/>
    <cellStyle name="Comma 3 5 2 2 3" xfId="414" xr:uid="{00000000-0005-0000-0000-00007F100000}"/>
    <cellStyle name="Comma 3 5 2 3" xfId="415" xr:uid="{00000000-0005-0000-0000-000080100000}"/>
    <cellStyle name="Comma 3 5 2 3 2" xfId="416" xr:uid="{00000000-0005-0000-0000-000081100000}"/>
    <cellStyle name="Comma 3 5 2 4" xfId="417" xr:uid="{00000000-0005-0000-0000-000082100000}"/>
    <cellStyle name="Comma 3 5 3" xfId="418" xr:uid="{00000000-0005-0000-0000-000083100000}"/>
    <cellStyle name="Comma 3 5 3 2" xfId="419" xr:uid="{00000000-0005-0000-0000-000084100000}"/>
    <cellStyle name="Comma 3 5 3 2 2" xfId="420" xr:uid="{00000000-0005-0000-0000-000085100000}"/>
    <cellStyle name="Comma 3 5 3 3" xfId="421" xr:uid="{00000000-0005-0000-0000-000086100000}"/>
    <cellStyle name="Comma 3 5 4" xfId="422" xr:uid="{00000000-0005-0000-0000-000087100000}"/>
    <cellStyle name="Comma 3 5 4 2" xfId="423" xr:uid="{00000000-0005-0000-0000-000088100000}"/>
    <cellStyle name="Comma 3 5 5" xfId="6091" xr:uid="{00000000-0005-0000-0000-000089100000}"/>
    <cellStyle name="Comma 3 6" xfId="424" xr:uid="{00000000-0005-0000-0000-00008A100000}"/>
    <cellStyle name="Comma 3 6 2" xfId="425" xr:uid="{00000000-0005-0000-0000-00008B100000}"/>
    <cellStyle name="Comma 3 6 2 2" xfId="426" xr:uid="{00000000-0005-0000-0000-00008C100000}"/>
    <cellStyle name="Comma 3 6 2 2 2" xfId="427" xr:uid="{00000000-0005-0000-0000-00008D100000}"/>
    <cellStyle name="Comma 3 6 2 2 2 2" xfId="428" xr:uid="{00000000-0005-0000-0000-00008E100000}"/>
    <cellStyle name="Comma 3 6 2 2 3" xfId="429" xr:uid="{00000000-0005-0000-0000-00008F100000}"/>
    <cellStyle name="Comma 3 6 2 3" xfId="430" xr:uid="{00000000-0005-0000-0000-000090100000}"/>
    <cellStyle name="Comma 3 6 2 3 2" xfId="431" xr:uid="{00000000-0005-0000-0000-000091100000}"/>
    <cellStyle name="Comma 3 6 2 4" xfId="432" xr:uid="{00000000-0005-0000-0000-000092100000}"/>
    <cellStyle name="Comma 3 6 3" xfId="433" xr:uid="{00000000-0005-0000-0000-000093100000}"/>
    <cellStyle name="Comma 3 6 3 2" xfId="434" xr:uid="{00000000-0005-0000-0000-000094100000}"/>
    <cellStyle name="Comma 3 6 3 2 2" xfId="435" xr:uid="{00000000-0005-0000-0000-000095100000}"/>
    <cellStyle name="Comma 3 6 3 3" xfId="436" xr:uid="{00000000-0005-0000-0000-000096100000}"/>
    <cellStyle name="Comma 3 6 4" xfId="437" xr:uid="{00000000-0005-0000-0000-000097100000}"/>
    <cellStyle name="Comma 3 6 4 2" xfId="438" xr:uid="{00000000-0005-0000-0000-000098100000}"/>
    <cellStyle name="Comma 3 6 5" xfId="439" xr:uid="{00000000-0005-0000-0000-000099100000}"/>
    <cellStyle name="Comma 3 7" xfId="440" xr:uid="{00000000-0005-0000-0000-00009A100000}"/>
    <cellStyle name="Comma 3 7 2" xfId="441" xr:uid="{00000000-0005-0000-0000-00009B100000}"/>
    <cellStyle name="Comma 3 7 2 2" xfId="442" xr:uid="{00000000-0005-0000-0000-00009C100000}"/>
    <cellStyle name="Comma 3 7 2 2 2" xfId="443" xr:uid="{00000000-0005-0000-0000-00009D100000}"/>
    <cellStyle name="Comma 3 7 2 3" xfId="444" xr:uid="{00000000-0005-0000-0000-00009E100000}"/>
    <cellStyle name="Comma 3 7 3" xfId="445" xr:uid="{00000000-0005-0000-0000-00009F100000}"/>
    <cellStyle name="Comma 3 7 3 2" xfId="446" xr:uid="{00000000-0005-0000-0000-0000A0100000}"/>
    <cellStyle name="Comma 3 7 4" xfId="447" xr:uid="{00000000-0005-0000-0000-0000A1100000}"/>
    <cellStyle name="Comma 3 8" xfId="448" xr:uid="{00000000-0005-0000-0000-0000A2100000}"/>
    <cellStyle name="Comma 3 8 2" xfId="449" xr:uid="{00000000-0005-0000-0000-0000A3100000}"/>
    <cellStyle name="Comma 3 8 2 2" xfId="450" xr:uid="{00000000-0005-0000-0000-0000A4100000}"/>
    <cellStyle name="Comma 3 8 3" xfId="451" xr:uid="{00000000-0005-0000-0000-0000A5100000}"/>
    <cellStyle name="Comma 3 9" xfId="452" xr:uid="{00000000-0005-0000-0000-0000A6100000}"/>
    <cellStyle name="Comma 3 9 2" xfId="453" xr:uid="{00000000-0005-0000-0000-0000A7100000}"/>
    <cellStyle name="Comma 4" xfId="454" xr:uid="{00000000-0005-0000-0000-0000A8100000}"/>
    <cellStyle name="Comma 4 10" xfId="455" xr:uid="{00000000-0005-0000-0000-0000A9100000}"/>
    <cellStyle name="Comma 4 2" xfId="456" xr:uid="{00000000-0005-0000-0000-0000AA100000}"/>
    <cellStyle name="Comma 4 2 2" xfId="457" xr:uid="{00000000-0005-0000-0000-0000AB100000}"/>
    <cellStyle name="Comma 4 2 2 2" xfId="458" xr:uid="{00000000-0005-0000-0000-0000AC100000}"/>
    <cellStyle name="Comma 4 2 2 2 2" xfId="459" xr:uid="{00000000-0005-0000-0000-0000AD100000}"/>
    <cellStyle name="Comma 4 2 2 2 2 2" xfId="460" xr:uid="{00000000-0005-0000-0000-0000AE100000}"/>
    <cellStyle name="Comma 4 2 2 2 2 2 2" xfId="461" xr:uid="{00000000-0005-0000-0000-0000AF100000}"/>
    <cellStyle name="Comma 4 2 2 2 2 3" xfId="462" xr:uid="{00000000-0005-0000-0000-0000B0100000}"/>
    <cellStyle name="Comma 4 2 2 2 3" xfId="463" xr:uid="{00000000-0005-0000-0000-0000B1100000}"/>
    <cellStyle name="Comma 4 2 2 2 3 2" xfId="464" xr:uid="{00000000-0005-0000-0000-0000B2100000}"/>
    <cellStyle name="Comma 4 2 2 2 4" xfId="465" xr:uid="{00000000-0005-0000-0000-0000B3100000}"/>
    <cellStyle name="Comma 4 2 2 3" xfId="466" xr:uid="{00000000-0005-0000-0000-0000B4100000}"/>
    <cellStyle name="Comma 4 2 2 3 2" xfId="467" xr:uid="{00000000-0005-0000-0000-0000B5100000}"/>
    <cellStyle name="Comma 4 2 2 3 2 2" xfId="468" xr:uid="{00000000-0005-0000-0000-0000B6100000}"/>
    <cellStyle name="Comma 4 2 2 3 3" xfId="469" xr:uid="{00000000-0005-0000-0000-0000B7100000}"/>
    <cellStyle name="Comma 4 2 2 4" xfId="470" xr:uid="{00000000-0005-0000-0000-0000B8100000}"/>
    <cellStyle name="Comma 4 2 2 4 2" xfId="471" xr:uid="{00000000-0005-0000-0000-0000B9100000}"/>
    <cellStyle name="Comma 4 2 2 5" xfId="472" xr:uid="{00000000-0005-0000-0000-0000BA100000}"/>
    <cellStyle name="Comma 4 2 3" xfId="473" xr:uid="{00000000-0005-0000-0000-0000BB100000}"/>
    <cellStyle name="Comma 4 2 3 2" xfId="474" xr:uid="{00000000-0005-0000-0000-0000BC100000}"/>
    <cellStyle name="Comma 4 2 3 2 2" xfId="475" xr:uid="{00000000-0005-0000-0000-0000BD100000}"/>
    <cellStyle name="Comma 4 2 3 2 2 2" xfId="476" xr:uid="{00000000-0005-0000-0000-0000BE100000}"/>
    <cellStyle name="Comma 4 2 3 2 3" xfId="477" xr:uid="{00000000-0005-0000-0000-0000BF100000}"/>
    <cellStyle name="Comma 4 2 3 3" xfId="478" xr:uid="{00000000-0005-0000-0000-0000C0100000}"/>
    <cellStyle name="Comma 4 2 3 3 2" xfId="479" xr:uid="{00000000-0005-0000-0000-0000C1100000}"/>
    <cellStyle name="Comma 4 2 3 4" xfId="480" xr:uid="{00000000-0005-0000-0000-0000C2100000}"/>
    <cellStyle name="Comma 4 2 4" xfId="481" xr:uid="{00000000-0005-0000-0000-0000C3100000}"/>
    <cellStyle name="Comma 4 2 4 2" xfId="482" xr:uid="{00000000-0005-0000-0000-0000C4100000}"/>
    <cellStyle name="Comma 4 2 4 2 2" xfId="483" xr:uid="{00000000-0005-0000-0000-0000C5100000}"/>
    <cellStyle name="Comma 4 2 4 3" xfId="484" xr:uid="{00000000-0005-0000-0000-0000C6100000}"/>
    <cellStyle name="Comma 4 2 5" xfId="485" xr:uid="{00000000-0005-0000-0000-0000C7100000}"/>
    <cellStyle name="Comma 4 2 5 2" xfId="486" xr:uid="{00000000-0005-0000-0000-0000C8100000}"/>
    <cellStyle name="Comma 4 2 6" xfId="487" xr:uid="{00000000-0005-0000-0000-0000C9100000}"/>
    <cellStyle name="Comma 4 3" xfId="488" xr:uid="{00000000-0005-0000-0000-0000CA100000}"/>
    <cellStyle name="Comma 4 3 2" xfId="489" xr:uid="{00000000-0005-0000-0000-0000CB100000}"/>
    <cellStyle name="Comma 4 3 2 2" xfId="490" xr:uid="{00000000-0005-0000-0000-0000CC100000}"/>
    <cellStyle name="Comma 4 3 2 2 2" xfId="491" xr:uid="{00000000-0005-0000-0000-0000CD100000}"/>
    <cellStyle name="Comma 4 3 2 2 2 2" xfId="492" xr:uid="{00000000-0005-0000-0000-0000CE100000}"/>
    <cellStyle name="Comma 4 3 2 2 3" xfId="493" xr:uid="{00000000-0005-0000-0000-0000CF100000}"/>
    <cellStyle name="Comma 4 3 2 3" xfId="494" xr:uid="{00000000-0005-0000-0000-0000D0100000}"/>
    <cellStyle name="Comma 4 3 2 3 2" xfId="495" xr:uid="{00000000-0005-0000-0000-0000D1100000}"/>
    <cellStyle name="Comma 4 3 2 4" xfId="496" xr:uid="{00000000-0005-0000-0000-0000D2100000}"/>
    <cellStyle name="Comma 4 3 3" xfId="497" xr:uid="{00000000-0005-0000-0000-0000D3100000}"/>
    <cellStyle name="Comma 4 3 3 2" xfId="498" xr:uid="{00000000-0005-0000-0000-0000D4100000}"/>
    <cellStyle name="Comma 4 3 3 2 2" xfId="499" xr:uid="{00000000-0005-0000-0000-0000D5100000}"/>
    <cellStyle name="Comma 4 3 3 3" xfId="500" xr:uid="{00000000-0005-0000-0000-0000D6100000}"/>
    <cellStyle name="Comma 4 3 4" xfId="501" xr:uid="{00000000-0005-0000-0000-0000D7100000}"/>
    <cellStyle name="Comma 4 3 4 2" xfId="502" xr:uid="{00000000-0005-0000-0000-0000D8100000}"/>
    <cellStyle name="Comma 4 3 5" xfId="503" xr:uid="{00000000-0005-0000-0000-0000D9100000}"/>
    <cellStyle name="Comma 4 4" xfId="504" xr:uid="{00000000-0005-0000-0000-0000DA100000}"/>
    <cellStyle name="Comma 4 4 2" xfId="505" xr:uid="{00000000-0005-0000-0000-0000DB100000}"/>
    <cellStyle name="Comma 4 4 2 2" xfId="506" xr:uid="{00000000-0005-0000-0000-0000DC100000}"/>
    <cellStyle name="Comma 4 4 2 2 2" xfId="507" xr:uid="{00000000-0005-0000-0000-0000DD100000}"/>
    <cellStyle name="Comma 4 4 2 2 2 2" xfId="508" xr:uid="{00000000-0005-0000-0000-0000DE100000}"/>
    <cellStyle name="Comma 4 4 2 2 3" xfId="509" xr:uid="{00000000-0005-0000-0000-0000DF100000}"/>
    <cellStyle name="Comma 4 4 2 3" xfId="510" xr:uid="{00000000-0005-0000-0000-0000E0100000}"/>
    <cellStyle name="Comma 4 4 2 3 2" xfId="511" xr:uid="{00000000-0005-0000-0000-0000E1100000}"/>
    <cellStyle name="Comma 4 4 2 4" xfId="512" xr:uid="{00000000-0005-0000-0000-0000E2100000}"/>
    <cellStyle name="Comma 4 4 3" xfId="513" xr:uid="{00000000-0005-0000-0000-0000E3100000}"/>
    <cellStyle name="Comma 4 4 3 2" xfId="514" xr:uid="{00000000-0005-0000-0000-0000E4100000}"/>
    <cellStyle name="Comma 4 4 3 2 2" xfId="515" xr:uid="{00000000-0005-0000-0000-0000E5100000}"/>
    <cellStyle name="Comma 4 4 3 3" xfId="516" xr:uid="{00000000-0005-0000-0000-0000E6100000}"/>
    <cellStyle name="Comma 4 4 4" xfId="517" xr:uid="{00000000-0005-0000-0000-0000E7100000}"/>
    <cellStyle name="Comma 4 4 4 2" xfId="518" xr:uid="{00000000-0005-0000-0000-0000E8100000}"/>
    <cellStyle name="Comma 4 4 5" xfId="519" xr:uid="{00000000-0005-0000-0000-0000E9100000}"/>
    <cellStyle name="Comma 4 5" xfId="520" xr:uid="{00000000-0005-0000-0000-0000EA100000}"/>
    <cellStyle name="Comma 4 5 2" xfId="521" xr:uid="{00000000-0005-0000-0000-0000EB100000}"/>
    <cellStyle name="Comma 4 5 2 2" xfId="522" xr:uid="{00000000-0005-0000-0000-0000EC100000}"/>
    <cellStyle name="Comma 4 5 2 2 2" xfId="523" xr:uid="{00000000-0005-0000-0000-0000ED100000}"/>
    <cellStyle name="Comma 4 5 2 2 2 2" xfId="524" xr:uid="{00000000-0005-0000-0000-0000EE100000}"/>
    <cellStyle name="Comma 4 5 2 2 3" xfId="525" xr:uid="{00000000-0005-0000-0000-0000EF100000}"/>
    <cellStyle name="Comma 4 5 2 3" xfId="526" xr:uid="{00000000-0005-0000-0000-0000F0100000}"/>
    <cellStyle name="Comma 4 5 2 3 2" xfId="527" xr:uid="{00000000-0005-0000-0000-0000F1100000}"/>
    <cellStyle name="Comma 4 5 2 4" xfId="528" xr:uid="{00000000-0005-0000-0000-0000F2100000}"/>
    <cellStyle name="Comma 4 5 3" xfId="529" xr:uid="{00000000-0005-0000-0000-0000F3100000}"/>
    <cellStyle name="Comma 4 5 3 2" xfId="530" xr:uid="{00000000-0005-0000-0000-0000F4100000}"/>
    <cellStyle name="Comma 4 5 3 2 2" xfId="531" xr:uid="{00000000-0005-0000-0000-0000F5100000}"/>
    <cellStyle name="Comma 4 5 3 3" xfId="532" xr:uid="{00000000-0005-0000-0000-0000F6100000}"/>
    <cellStyle name="Comma 4 5 4" xfId="533" xr:uid="{00000000-0005-0000-0000-0000F7100000}"/>
    <cellStyle name="Comma 4 5 4 2" xfId="534" xr:uid="{00000000-0005-0000-0000-0000F8100000}"/>
    <cellStyle name="Comma 4 5 5" xfId="535" xr:uid="{00000000-0005-0000-0000-0000F9100000}"/>
    <cellStyle name="Comma 4 6" xfId="536" xr:uid="{00000000-0005-0000-0000-0000FA100000}"/>
    <cellStyle name="Comma 4 6 2" xfId="537" xr:uid="{00000000-0005-0000-0000-0000FB100000}"/>
    <cellStyle name="Comma 4 6 2 2" xfId="538" xr:uid="{00000000-0005-0000-0000-0000FC100000}"/>
    <cellStyle name="Comma 4 6 2 2 2" xfId="539" xr:uid="{00000000-0005-0000-0000-0000FD100000}"/>
    <cellStyle name="Comma 4 6 2 3" xfId="540" xr:uid="{00000000-0005-0000-0000-0000FE100000}"/>
    <cellStyle name="Comma 4 6 3" xfId="541" xr:uid="{00000000-0005-0000-0000-0000FF100000}"/>
    <cellStyle name="Comma 4 6 3 2" xfId="542" xr:uid="{00000000-0005-0000-0000-000000110000}"/>
    <cellStyle name="Comma 4 6 4" xfId="543" xr:uid="{00000000-0005-0000-0000-000001110000}"/>
    <cellStyle name="Comma 4 7" xfId="544" xr:uid="{00000000-0005-0000-0000-000002110000}"/>
    <cellStyle name="Comma 4 7 2" xfId="545" xr:uid="{00000000-0005-0000-0000-000003110000}"/>
    <cellStyle name="Comma 4 7 2 2" xfId="546" xr:uid="{00000000-0005-0000-0000-000004110000}"/>
    <cellStyle name="Comma 4 7 3" xfId="547" xr:uid="{00000000-0005-0000-0000-000005110000}"/>
    <cellStyle name="Comma 4 8" xfId="548" xr:uid="{00000000-0005-0000-0000-000006110000}"/>
    <cellStyle name="Comma 4 9" xfId="549" xr:uid="{00000000-0005-0000-0000-000007110000}"/>
    <cellStyle name="Comma 4 9 2" xfId="550" xr:uid="{00000000-0005-0000-0000-000008110000}"/>
    <cellStyle name="Comma 5" xfId="551" xr:uid="{00000000-0005-0000-0000-000009110000}"/>
    <cellStyle name="Comma 5 2" xfId="552" xr:uid="{00000000-0005-0000-0000-00000A110000}"/>
    <cellStyle name="Comma 5 2 2" xfId="553" xr:uid="{00000000-0005-0000-0000-00000B110000}"/>
    <cellStyle name="Comma 5 2 2 2" xfId="554" xr:uid="{00000000-0005-0000-0000-00000C110000}"/>
    <cellStyle name="Comma 5 2 2 2 2" xfId="555" xr:uid="{00000000-0005-0000-0000-00000D110000}"/>
    <cellStyle name="Comma 5 2 2 2 2 2" xfId="556" xr:uid="{00000000-0005-0000-0000-00000E110000}"/>
    <cellStyle name="Comma 5 2 2 2 2 2 2" xfId="557" xr:uid="{00000000-0005-0000-0000-00000F110000}"/>
    <cellStyle name="Comma 5 2 2 2 2 3" xfId="558" xr:uid="{00000000-0005-0000-0000-000010110000}"/>
    <cellStyle name="Comma 5 2 2 2 3" xfId="559" xr:uid="{00000000-0005-0000-0000-000011110000}"/>
    <cellStyle name="Comma 5 2 2 2 3 2" xfId="560" xr:uid="{00000000-0005-0000-0000-000012110000}"/>
    <cellStyle name="Comma 5 2 2 2 4" xfId="561" xr:uid="{00000000-0005-0000-0000-000013110000}"/>
    <cellStyle name="Comma 5 2 2 3" xfId="562" xr:uid="{00000000-0005-0000-0000-000014110000}"/>
    <cellStyle name="Comma 5 2 2 3 2" xfId="563" xr:uid="{00000000-0005-0000-0000-000015110000}"/>
    <cellStyle name="Comma 5 2 2 3 2 2" xfId="564" xr:uid="{00000000-0005-0000-0000-000016110000}"/>
    <cellStyle name="Comma 5 2 2 3 3" xfId="565" xr:uid="{00000000-0005-0000-0000-000017110000}"/>
    <cellStyle name="Comma 5 2 2 4" xfId="566" xr:uid="{00000000-0005-0000-0000-000018110000}"/>
    <cellStyle name="Comma 5 2 2 4 2" xfId="567" xr:uid="{00000000-0005-0000-0000-000019110000}"/>
    <cellStyle name="Comma 5 2 2 5" xfId="568" xr:uid="{00000000-0005-0000-0000-00001A110000}"/>
    <cellStyle name="Comma 5 2 3" xfId="569" xr:uid="{00000000-0005-0000-0000-00001B110000}"/>
    <cellStyle name="Comma 5 2 3 2" xfId="570" xr:uid="{00000000-0005-0000-0000-00001C110000}"/>
    <cellStyle name="Comma 5 2 3 2 2" xfId="571" xr:uid="{00000000-0005-0000-0000-00001D110000}"/>
    <cellStyle name="Comma 5 2 3 2 2 2" xfId="572" xr:uid="{00000000-0005-0000-0000-00001E110000}"/>
    <cellStyle name="Comma 5 2 3 2 3" xfId="573" xr:uid="{00000000-0005-0000-0000-00001F110000}"/>
    <cellStyle name="Comma 5 2 3 3" xfId="574" xr:uid="{00000000-0005-0000-0000-000020110000}"/>
    <cellStyle name="Comma 5 2 3 3 2" xfId="575" xr:uid="{00000000-0005-0000-0000-000021110000}"/>
    <cellStyle name="Comma 5 2 3 4" xfId="576" xr:uid="{00000000-0005-0000-0000-000022110000}"/>
    <cellStyle name="Comma 5 2 4" xfId="577" xr:uid="{00000000-0005-0000-0000-000023110000}"/>
    <cellStyle name="Comma 5 2 4 2" xfId="578" xr:uid="{00000000-0005-0000-0000-000024110000}"/>
    <cellStyle name="Comma 5 2 4 2 2" xfId="579" xr:uid="{00000000-0005-0000-0000-000025110000}"/>
    <cellStyle name="Comma 5 2 4 3" xfId="580" xr:uid="{00000000-0005-0000-0000-000026110000}"/>
    <cellStyle name="Comma 5 2 5" xfId="581" xr:uid="{00000000-0005-0000-0000-000027110000}"/>
    <cellStyle name="Comma 5 2 5 2" xfId="582" xr:uid="{00000000-0005-0000-0000-000028110000}"/>
    <cellStyle name="Comma 5 2 6" xfId="583" xr:uid="{00000000-0005-0000-0000-000029110000}"/>
    <cellStyle name="Comma 5 3" xfId="584" xr:uid="{00000000-0005-0000-0000-00002A110000}"/>
    <cellStyle name="Comma 5 3 2" xfId="585" xr:uid="{00000000-0005-0000-0000-00002B110000}"/>
    <cellStyle name="Comma 5 3 2 2" xfId="586" xr:uid="{00000000-0005-0000-0000-00002C110000}"/>
    <cellStyle name="Comma 5 3 2 2 2" xfId="587" xr:uid="{00000000-0005-0000-0000-00002D110000}"/>
    <cellStyle name="Comma 5 3 2 2 2 2" xfId="588" xr:uid="{00000000-0005-0000-0000-00002E110000}"/>
    <cellStyle name="Comma 5 3 2 2 3" xfId="589" xr:uid="{00000000-0005-0000-0000-00002F110000}"/>
    <cellStyle name="Comma 5 3 2 3" xfId="590" xr:uid="{00000000-0005-0000-0000-000030110000}"/>
    <cellStyle name="Comma 5 3 2 3 2" xfId="591" xr:uid="{00000000-0005-0000-0000-000031110000}"/>
    <cellStyle name="Comma 5 3 2 4" xfId="592" xr:uid="{00000000-0005-0000-0000-000032110000}"/>
    <cellStyle name="Comma 5 3 3" xfId="593" xr:uid="{00000000-0005-0000-0000-000033110000}"/>
    <cellStyle name="Comma 5 3 3 2" xfId="594" xr:uid="{00000000-0005-0000-0000-000034110000}"/>
    <cellStyle name="Comma 5 3 3 2 2" xfId="595" xr:uid="{00000000-0005-0000-0000-000035110000}"/>
    <cellStyle name="Comma 5 3 3 3" xfId="596" xr:uid="{00000000-0005-0000-0000-000036110000}"/>
    <cellStyle name="Comma 5 3 4" xfId="597" xr:uid="{00000000-0005-0000-0000-000037110000}"/>
    <cellStyle name="Comma 5 3 4 2" xfId="598" xr:uid="{00000000-0005-0000-0000-000038110000}"/>
    <cellStyle name="Comma 5 3 5" xfId="599" xr:uid="{00000000-0005-0000-0000-000039110000}"/>
    <cellStyle name="Comma 5 4" xfId="600" xr:uid="{00000000-0005-0000-0000-00003A110000}"/>
    <cellStyle name="Comma 5 4 2" xfId="601" xr:uid="{00000000-0005-0000-0000-00003B110000}"/>
    <cellStyle name="Comma 5 4 2 2" xfId="602" xr:uid="{00000000-0005-0000-0000-00003C110000}"/>
    <cellStyle name="Comma 5 4 2 2 2" xfId="603" xr:uid="{00000000-0005-0000-0000-00003D110000}"/>
    <cellStyle name="Comma 5 4 2 2 2 2" xfId="604" xr:uid="{00000000-0005-0000-0000-00003E110000}"/>
    <cellStyle name="Comma 5 4 2 2 3" xfId="605" xr:uid="{00000000-0005-0000-0000-00003F110000}"/>
    <cellStyle name="Comma 5 4 2 3" xfId="606" xr:uid="{00000000-0005-0000-0000-000040110000}"/>
    <cellStyle name="Comma 5 4 2 3 2" xfId="607" xr:uid="{00000000-0005-0000-0000-000041110000}"/>
    <cellStyle name="Comma 5 4 2 4" xfId="608" xr:uid="{00000000-0005-0000-0000-000042110000}"/>
    <cellStyle name="Comma 5 4 3" xfId="609" xr:uid="{00000000-0005-0000-0000-000043110000}"/>
    <cellStyle name="Comma 5 4 3 2" xfId="610" xr:uid="{00000000-0005-0000-0000-000044110000}"/>
    <cellStyle name="Comma 5 4 3 2 2" xfId="611" xr:uid="{00000000-0005-0000-0000-000045110000}"/>
    <cellStyle name="Comma 5 4 3 3" xfId="612" xr:uid="{00000000-0005-0000-0000-000046110000}"/>
    <cellStyle name="Comma 5 4 4" xfId="613" xr:uid="{00000000-0005-0000-0000-000047110000}"/>
    <cellStyle name="Comma 5 4 4 2" xfId="614" xr:uid="{00000000-0005-0000-0000-000048110000}"/>
    <cellStyle name="Comma 5 4 5" xfId="615" xr:uid="{00000000-0005-0000-0000-000049110000}"/>
    <cellStyle name="Comma 5 5" xfId="616" xr:uid="{00000000-0005-0000-0000-00004A110000}"/>
    <cellStyle name="Comma 5 5 2" xfId="617" xr:uid="{00000000-0005-0000-0000-00004B110000}"/>
    <cellStyle name="Comma 5 5 2 2" xfId="618" xr:uid="{00000000-0005-0000-0000-00004C110000}"/>
    <cellStyle name="Comma 5 5 2 2 2" xfId="619" xr:uid="{00000000-0005-0000-0000-00004D110000}"/>
    <cellStyle name="Comma 5 5 2 2 2 2" xfId="620" xr:uid="{00000000-0005-0000-0000-00004E110000}"/>
    <cellStyle name="Comma 5 5 2 2 3" xfId="621" xr:uid="{00000000-0005-0000-0000-00004F110000}"/>
    <cellStyle name="Comma 5 5 2 3" xfId="622" xr:uid="{00000000-0005-0000-0000-000050110000}"/>
    <cellStyle name="Comma 5 5 2 3 2" xfId="623" xr:uid="{00000000-0005-0000-0000-000051110000}"/>
    <cellStyle name="Comma 5 5 2 4" xfId="624" xr:uid="{00000000-0005-0000-0000-000052110000}"/>
    <cellStyle name="Comma 5 5 3" xfId="625" xr:uid="{00000000-0005-0000-0000-000053110000}"/>
    <cellStyle name="Comma 5 5 3 2" xfId="626" xr:uid="{00000000-0005-0000-0000-000054110000}"/>
    <cellStyle name="Comma 5 5 3 2 2" xfId="627" xr:uid="{00000000-0005-0000-0000-000055110000}"/>
    <cellStyle name="Comma 5 5 3 3" xfId="628" xr:uid="{00000000-0005-0000-0000-000056110000}"/>
    <cellStyle name="Comma 5 5 4" xfId="629" xr:uid="{00000000-0005-0000-0000-000057110000}"/>
    <cellStyle name="Comma 5 5 4 2" xfId="630" xr:uid="{00000000-0005-0000-0000-000058110000}"/>
    <cellStyle name="Comma 5 5 5" xfId="631" xr:uid="{00000000-0005-0000-0000-000059110000}"/>
    <cellStyle name="Comma 5 6" xfId="632" xr:uid="{00000000-0005-0000-0000-00005A110000}"/>
    <cellStyle name="Comma 5 6 2" xfId="633" xr:uid="{00000000-0005-0000-0000-00005B110000}"/>
    <cellStyle name="Comma 5 6 2 2" xfId="634" xr:uid="{00000000-0005-0000-0000-00005C110000}"/>
    <cellStyle name="Comma 5 6 2 2 2" xfId="635" xr:uid="{00000000-0005-0000-0000-00005D110000}"/>
    <cellStyle name="Comma 5 6 2 3" xfId="636" xr:uid="{00000000-0005-0000-0000-00005E110000}"/>
    <cellStyle name="Comma 5 6 3" xfId="637" xr:uid="{00000000-0005-0000-0000-00005F110000}"/>
    <cellStyle name="Comma 5 6 3 2" xfId="638" xr:uid="{00000000-0005-0000-0000-000060110000}"/>
    <cellStyle name="Comma 5 6 4" xfId="639" xr:uid="{00000000-0005-0000-0000-000061110000}"/>
    <cellStyle name="Comma 5 7" xfId="640" xr:uid="{00000000-0005-0000-0000-000062110000}"/>
    <cellStyle name="Comma 5 7 2" xfId="641" xr:uid="{00000000-0005-0000-0000-000063110000}"/>
    <cellStyle name="Comma 5 7 2 2" xfId="642" xr:uid="{00000000-0005-0000-0000-000064110000}"/>
    <cellStyle name="Comma 5 7 3" xfId="643" xr:uid="{00000000-0005-0000-0000-000065110000}"/>
    <cellStyle name="Comma 5 8" xfId="644" xr:uid="{00000000-0005-0000-0000-000066110000}"/>
    <cellStyle name="Comma 5 8 2" xfId="645" xr:uid="{00000000-0005-0000-0000-000067110000}"/>
    <cellStyle name="Comma 5 9" xfId="646" xr:uid="{00000000-0005-0000-0000-000068110000}"/>
    <cellStyle name="Comma 6" xfId="647" xr:uid="{00000000-0005-0000-0000-000069110000}"/>
    <cellStyle name="Comma 6 2" xfId="648" xr:uid="{00000000-0005-0000-0000-00006A110000}"/>
    <cellStyle name="Comma 6 2 2" xfId="649" xr:uid="{00000000-0005-0000-0000-00006B110000}"/>
    <cellStyle name="Comma 6 2 3" xfId="6092" xr:uid="{00000000-0005-0000-0000-00006C110000}"/>
    <cellStyle name="Comma 6 3" xfId="650" xr:uid="{00000000-0005-0000-0000-00006D110000}"/>
    <cellStyle name="Comma 6 4" xfId="6093" xr:uid="{00000000-0005-0000-0000-00006E110000}"/>
    <cellStyle name="Comma 7" xfId="651" xr:uid="{00000000-0005-0000-0000-00006F110000}"/>
    <cellStyle name="Comma 7 2" xfId="652" xr:uid="{00000000-0005-0000-0000-000070110000}"/>
    <cellStyle name="Comma 7 2 2" xfId="653" xr:uid="{00000000-0005-0000-0000-000071110000}"/>
    <cellStyle name="Comma 7 2 3" xfId="6094" xr:uid="{00000000-0005-0000-0000-000072110000}"/>
    <cellStyle name="Comma 7 3" xfId="654" xr:uid="{00000000-0005-0000-0000-000073110000}"/>
    <cellStyle name="Comma 7 4" xfId="6095" xr:uid="{00000000-0005-0000-0000-000074110000}"/>
    <cellStyle name="Comma 8" xfId="655" xr:uid="{00000000-0005-0000-0000-000075110000}"/>
    <cellStyle name="Comma 8 2" xfId="656" xr:uid="{00000000-0005-0000-0000-000076110000}"/>
    <cellStyle name="Comma 8 2 2" xfId="657" xr:uid="{00000000-0005-0000-0000-000077110000}"/>
    <cellStyle name="Comma 8 2 3" xfId="6096" xr:uid="{00000000-0005-0000-0000-000078110000}"/>
    <cellStyle name="Comma 8 3" xfId="658" xr:uid="{00000000-0005-0000-0000-000079110000}"/>
    <cellStyle name="Comma 8 4" xfId="6097" xr:uid="{00000000-0005-0000-0000-00007A110000}"/>
    <cellStyle name="Comma 9" xfId="659" xr:uid="{00000000-0005-0000-0000-00007B110000}"/>
    <cellStyle name="Comma 9 10" xfId="6098" xr:uid="{00000000-0005-0000-0000-00007C110000}"/>
    <cellStyle name="Comma 9 10 2" xfId="6099" xr:uid="{00000000-0005-0000-0000-00007D110000}"/>
    <cellStyle name="Comma 9 10 2 2" xfId="6100" xr:uid="{00000000-0005-0000-0000-00007E110000}"/>
    <cellStyle name="Comma 9 10 3" xfId="6101" xr:uid="{00000000-0005-0000-0000-00007F110000}"/>
    <cellStyle name="Comma 9 11" xfId="6102" xr:uid="{00000000-0005-0000-0000-000080110000}"/>
    <cellStyle name="Comma 9 11 2" xfId="6103" xr:uid="{00000000-0005-0000-0000-000081110000}"/>
    <cellStyle name="Comma 9 12" xfId="6104" xr:uid="{00000000-0005-0000-0000-000082110000}"/>
    <cellStyle name="Comma 9 2" xfId="6105" xr:uid="{00000000-0005-0000-0000-000083110000}"/>
    <cellStyle name="Comma 9 2 10" xfId="6106" xr:uid="{00000000-0005-0000-0000-000084110000}"/>
    <cellStyle name="Comma 9 2 10 2" xfId="6107" xr:uid="{00000000-0005-0000-0000-000085110000}"/>
    <cellStyle name="Comma 9 2 11" xfId="6108" xr:uid="{00000000-0005-0000-0000-000086110000}"/>
    <cellStyle name="Comma 9 2 2" xfId="6109" xr:uid="{00000000-0005-0000-0000-000087110000}"/>
    <cellStyle name="Comma 9 2 2 2" xfId="6110" xr:uid="{00000000-0005-0000-0000-000088110000}"/>
    <cellStyle name="Comma 9 2 2 2 2" xfId="6111" xr:uid="{00000000-0005-0000-0000-000089110000}"/>
    <cellStyle name="Comma 9 2 2 2 2 2" xfId="6112" xr:uid="{00000000-0005-0000-0000-00008A110000}"/>
    <cellStyle name="Comma 9 2 2 2 2 2 2" xfId="6113" xr:uid="{00000000-0005-0000-0000-00008B110000}"/>
    <cellStyle name="Comma 9 2 2 2 2 2 3" xfId="6114" xr:uid="{00000000-0005-0000-0000-00008C110000}"/>
    <cellStyle name="Comma 9 2 2 2 2 2 3 2" xfId="6115" xr:uid="{00000000-0005-0000-0000-00008D110000}"/>
    <cellStyle name="Comma 9 2 2 2 2 2 3 2 2" xfId="6116" xr:uid="{00000000-0005-0000-0000-00008E110000}"/>
    <cellStyle name="Comma 9 2 2 2 2 2 3 3" xfId="6117" xr:uid="{00000000-0005-0000-0000-00008F110000}"/>
    <cellStyle name="Comma 9 2 2 2 2 2 4" xfId="6118" xr:uid="{00000000-0005-0000-0000-000090110000}"/>
    <cellStyle name="Comma 9 2 2 2 2 3" xfId="6119" xr:uid="{00000000-0005-0000-0000-000091110000}"/>
    <cellStyle name="Comma 9 2 2 2 2 4" xfId="6120" xr:uid="{00000000-0005-0000-0000-000092110000}"/>
    <cellStyle name="Comma 9 2 2 2 2 4 2" xfId="6121" xr:uid="{00000000-0005-0000-0000-000093110000}"/>
    <cellStyle name="Comma 9 2 2 2 2 4 2 2" xfId="6122" xr:uid="{00000000-0005-0000-0000-000094110000}"/>
    <cellStyle name="Comma 9 2 2 2 2 4 3" xfId="6123" xr:uid="{00000000-0005-0000-0000-000095110000}"/>
    <cellStyle name="Comma 9 2 2 2 2 5" xfId="6124" xr:uid="{00000000-0005-0000-0000-000096110000}"/>
    <cellStyle name="Comma 9 2 2 2 3" xfId="6125" xr:uid="{00000000-0005-0000-0000-000097110000}"/>
    <cellStyle name="Comma 9 2 2 2 3 2" xfId="6126" xr:uid="{00000000-0005-0000-0000-000098110000}"/>
    <cellStyle name="Comma 9 2 2 2 3 3" xfId="6127" xr:uid="{00000000-0005-0000-0000-000099110000}"/>
    <cellStyle name="Comma 9 2 2 2 3 3 2" xfId="6128" xr:uid="{00000000-0005-0000-0000-00009A110000}"/>
    <cellStyle name="Comma 9 2 2 2 3 3 2 2" xfId="6129" xr:uid="{00000000-0005-0000-0000-00009B110000}"/>
    <cellStyle name="Comma 9 2 2 2 3 3 3" xfId="6130" xr:uid="{00000000-0005-0000-0000-00009C110000}"/>
    <cellStyle name="Comma 9 2 2 2 3 4" xfId="6131" xr:uid="{00000000-0005-0000-0000-00009D110000}"/>
    <cellStyle name="Comma 9 2 2 2 4" xfId="6132" xr:uid="{00000000-0005-0000-0000-00009E110000}"/>
    <cellStyle name="Comma 9 2 2 2 4 2" xfId="6133" xr:uid="{00000000-0005-0000-0000-00009F110000}"/>
    <cellStyle name="Comma 9 2 2 2 4 3" xfId="6134" xr:uid="{00000000-0005-0000-0000-0000A0110000}"/>
    <cellStyle name="Comma 9 2 2 2 4 3 2" xfId="6135" xr:uid="{00000000-0005-0000-0000-0000A1110000}"/>
    <cellStyle name="Comma 9 2 2 2 4 3 2 2" xfId="6136" xr:uid="{00000000-0005-0000-0000-0000A2110000}"/>
    <cellStyle name="Comma 9 2 2 2 4 3 3" xfId="6137" xr:uid="{00000000-0005-0000-0000-0000A3110000}"/>
    <cellStyle name="Comma 9 2 2 2 4 4" xfId="6138" xr:uid="{00000000-0005-0000-0000-0000A4110000}"/>
    <cellStyle name="Comma 9 2 2 2 5" xfId="6139" xr:uid="{00000000-0005-0000-0000-0000A5110000}"/>
    <cellStyle name="Comma 9 2 2 2 6" xfId="6140" xr:uid="{00000000-0005-0000-0000-0000A6110000}"/>
    <cellStyle name="Comma 9 2 2 2 6 2" xfId="6141" xr:uid="{00000000-0005-0000-0000-0000A7110000}"/>
    <cellStyle name="Comma 9 2 2 2 6 2 2" xfId="6142" xr:uid="{00000000-0005-0000-0000-0000A8110000}"/>
    <cellStyle name="Comma 9 2 2 2 6 3" xfId="6143" xr:uid="{00000000-0005-0000-0000-0000A9110000}"/>
    <cellStyle name="Comma 9 2 2 2 7" xfId="6144" xr:uid="{00000000-0005-0000-0000-0000AA110000}"/>
    <cellStyle name="Comma 9 2 2 2 7 2" xfId="6145" xr:uid="{00000000-0005-0000-0000-0000AB110000}"/>
    <cellStyle name="Comma 9 2 2 2 8" xfId="6146" xr:uid="{00000000-0005-0000-0000-0000AC110000}"/>
    <cellStyle name="Comma 9 2 2 3" xfId="6147" xr:uid="{00000000-0005-0000-0000-0000AD110000}"/>
    <cellStyle name="Comma 9 2 2 3 2" xfId="6148" xr:uid="{00000000-0005-0000-0000-0000AE110000}"/>
    <cellStyle name="Comma 9 2 2 3 2 2" xfId="6149" xr:uid="{00000000-0005-0000-0000-0000AF110000}"/>
    <cellStyle name="Comma 9 2 2 3 2 3" xfId="6150" xr:uid="{00000000-0005-0000-0000-0000B0110000}"/>
    <cellStyle name="Comma 9 2 2 3 2 3 2" xfId="6151" xr:uid="{00000000-0005-0000-0000-0000B1110000}"/>
    <cellStyle name="Comma 9 2 2 3 2 3 2 2" xfId="6152" xr:uid="{00000000-0005-0000-0000-0000B2110000}"/>
    <cellStyle name="Comma 9 2 2 3 2 3 3" xfId="6153" xr:uid="{00000000-0005-0000-0000-0000B3110000}"/>
    <cellStyle name="Comma 9 2 2 3 2 4" xfId="6154" xr:uid="{00000000-0005-0000-0000-0000B4110000}"/>
    <cellStyle name="Comma 9 2 2 3 3" xfId="6155" xr:uid="{00000000-0005-0000-0000-0000B5110000}"/>
    <cellStyle name="Comma 9 2 2 3 4" xfId="6156" xr:uid="{00000000-0005-0000-0000-0000B6110000}"/>
    <cellStyle name="Comma 9 2 2 3 4 2" xfId="6157" xr:uid="{00000000-0005-0000-0000-0000B7110000}"/>
    <cellStyle name="Comma 9 2 2 3 4 2 2" xfId="6158" xr:uid="{00000000-0005-0000-0000-0000B8110000}"/>
    <cellStyle name="Comma 9 2 2 3 4 3" xfId="6159" xr:uid="{00000000-0005-0000-0000-0000B9110000}"/>
    <cellStyle name="Comma 9 2 2 3 5" xfId="6160" xr:uid="{00000000-0005-0000-0000-0000BA110000}"/>
    <cellStyle name="Comma 9 2 2 4" xfId="6161" xr:uid="{00000000-0005-0000-0000-0000BB110000}"/>
    <cellStyle name="Comma 9 2 2 4 2" xfId="6162" xr:uid="{00000000-0005-0000-0000-0000BC110000}"/>
    <cellStyle name="Comma 9 2 2 4 3" xfId="6163" xr:uid="{00000000-0005-0000-0000-0000BD110000}"/>
    <cellStyle name="Comma 9 2 2 4 3 2" xfId="6164" xr:uid="{00000000-0005-0000-0000-0000BE110000}"/>
    <cellStyle name="Comma 9 2 2 4 3 2 2" xfId="6165" xr:uid="{00000000-0005-0000-0000-0000BF110000}"/>
    <cellStyle name="Comma 9 2 2 4 3 3" xfId="6166" xr:uid="{00000000-0005-0000-0000-0000C0110000}"/>
    <cellStyle name="Comma 9 2 2 4 4" xfId="6167" xr:uid="{00000000-0005-0000-0000-0000C1110000}"/>
    <cellStyle name="Comma 9 2 2 5" xfId="6168" xr:uid="{00000000-0005-0000-0000-0000C2110000}"/>
    <cellStyle name="Comma 9 2 2 5 2" xfId="6169" xr:uid="{00000000-0005-0000-0000-0000C3110000}"/>
    <cellStyle name="Comma 9 2 2 5 3" xfId="6170" xr:uid="{00000000-0005-0000-0000-0000C4110000}"/>
    <cellStyle name="Comma 9 2 2 5 3 2" xfId="6171" xr:uid="{00000000-0005-0000-0000-0000C5110000}"/>
    <cellStyle name="Comma 9 2 2 5 3 2 2" xfId="6172" xr:uid="{00000000-0005-0000-0000-0000C6110000}"/>
    <cellStyle name="Comma 9 2 2 5 3 3" xfId="6173" xr:uid="{00000000-0005-0000-0000-0000C7110000}"/>
    <cellStyle name="Comma 9 2 2 5 4" xfId="6174" xr:uid="{00000000-0005-0000-0000-0000C8110000}"/>
    <cellStyle name="Comma 9 2 2 6" xfId="6175" xr:uid="{00000000-0005-0000-0000-0000C9110000}"/>
    <cellStyle name="Comma 9 2 2 7" xfId="6176" xr:uid="{00000000-0005-0000-0000-0000CA110000}"/>
    <cellStyle name="Comma 9 2 2 7 2" xfId="6177" xr:uid="{00000000-0005-0000-0000-0000CB110000}"/>
    <cellStyle name="Comma 9 2 2 7 2 2" xfId="6178" xr:uid="{00000000-0005-0000-0000-0000CC110000}"/>
    <cellStyle name="Comma 9 2 2 7 3" xfId="6179" xr:uid="{00000000-0005-0000-0000-0000CD110000}"/>
    <cellStyle name="Comma 9 2 2 8" xfId="6180" xr:uid="{00000000-0005-0000-0000-0000CE110000}"/>
    <cellStyle name="Comma 9 2 2 8 2" xfId="6181" xr:uid="{00000000-0005-0000-0000-0000CF110000}"/>
    <cellStyle name="Comma 9 2 2 9" xfId="6182" xr:uid="{00000000-0005-0000-0000-0000D0110000}"/>
    <cellStyle name="Comma 9 2 3" xfId="6183" xr:uid="{00000000-0005-0000-0000-0000D1110000}"/>
    <cellStyle name="Comma 9 2 3 2" xfId="6184" xr:uid="{00000000-0005-0000-0000-0000D2110000}"/>
    <cellStyle name="Comma 9 2 3 2 2" xfId="6185" xr:uid="{00000000-0005-0000-0000-0000D3110000}"/>
    <cellStyle name="Comma 9 2 3 2 2 2" xfId="6186" xr:uid="{00000000-0005-0000-0000-0000D4110000}"/>
    <cellStyle name="Comma 9 2 3 2 2 3" xfId="6187" xr:uid="{00000000-0005-0000-0000-0000D5110000}"/>
    <cellStyle name="Comma 9 2 3 2 2 3 2" xfId="6188" xr:uid="{00000000-0005-0000-0000-0000D6110000}"/>
    <cellStyle name="Comma 9 2 3 2 2 3 2 2" xfId="6189" xr:uid="{00000000-0005-0000-0000-0000D7110000}"/>
    <cellStyle name="Comma 9 2 3 2 2 3 3" xfId="6190" xr:uid="{00000000-0005-0000-0000-0000D8110000}"/>
    <cellStyle name="Comma 9 2 3 2 2 4" xfId="6191" xr:uid="{00000000-0005-0000-0000-0000D9110000}"/>
    <cellStyle name="Comma 9 2 3 2 3" xfId="6192" xr:uid="{00000000-0005-0000-0000-0000DA110000}"/>
    <cellStyle name="Comma 9 2 3 2 4" xfId="6193" xr:uid="{00000000-0005-0000-0000-0000DB110000}"/>
    <cellStyle name="Comma 9 2 3 2 4 2" xfId="6194" xr:uid="{00000000-0005-0000-0000-0000DC110000}"/>
    <cellStyle name="Comma 9 2 3 2 4 2 2" xfId="6195" xr:uid="{00000000-0005-0000-0000-0000DD110000}"/>
    <cellStyle name="Comma 9 2 3 2 4 3" xfId="6196" xr:uid="{00000000-0005-0000-0000-0000DE110000}"/>
    <cellStyle name="Comma 9 2 3 2 5" xfId="6197" xr:uid="{00000000-0005-0000-0000-0000DF110000}"/>
    <cellStyle name="Comma 9 2 3 3" xfId="6198" xr:uid="{00000000-0005-0000-0000-0000E0110000}"/>
    <cellStyle name="Comma 9 2 3 3 2" xfId="6199" xr:uid="{00000000-0005-0000-0000-0000E1110000}"/>
    <cellStyle name="Comma 9 2 3 3 3" xfId="6200" xr:uid="{00000000-0005-0000-0000-0000E2110000}"/>
    <cellStyle name="Comma 9 2 3 3 3 2" xfId="6201" xr:uid="{00000000-0005-0000-0000-0000E3110000}"/>
    <cellStyle name="Comma 9 2 3 3 3 2 2" xfId="6202" xr:uid="{00000000-0005-0000-0000-0000E4110000}"/>
    <cellStyle name="Comma 9 2 3 3 3 3" xfId="6203" xr:uid="{00000000-0005-0000-0000-0000E5110000}"/>
    <cellStyle name="Comma 9 2 3 3 4" xfId="6204" xr:uid="{00000000-0005-0000-0000-0000E6110000}"/>
    <cellStyle name="Comma 9 2 3 4" xfId="6205" xr:uid="{00000000-0005-0000-0000-0000E7110000}"/>
    <cellStyle name="Comma 9 2 3 4 2" xfId="6206" xr:uid="{00000000-0005-0000-0000-0000E8110000}"/>
    <cellStyle name="Comma 9 2 3 4 3" xfId="6207" xr:uid="{00000000-0005-0000-0000-0000E9110000}"/>
    <cellStyle name="Comma 9 2 3 4 3 2" xfId="6208" xr:uid="{00000000-0005-0000-0000-0000EA110000}"/>
    <cellStyle name="Comma 9 2 3 4 3 2 2" xfId="6209" xr:uid="{00000000-0005-0000-0000-0000EB110000}"/>
    <cellStyle name="Comma 9 2 3 4 3 3" xfId="6210" xr:uid="{00000000-0005-0000-0000-0000EC110000}"/>
    <cellStyle name="Comma 9 2 3 4 4" xfId="6211" xr:uid="{00000000-0005-0000-0000-0000ED110000}"/>
    <cellStyle name="Comma 9 2 3 5" xfId="6212" xr:uid="{00000000-0005-0000-0000-0000EE110000}"/>
    <cellStyle name="Comma 9 2 3 6" xfId="6213" xr:uid="{00000000-0005-0000-0000-0000EF110000}"/>
    <cellStyle name="Comma 9 2 3 6 2" xfId="6214" xr:uid="{00000000-0005-0000-0000-0000F0110000}"/>
    <cellStyle name="Comma 9 2 3 6 2 2" xfId="6215" xr:uid="{00000000-0005-0000-0000-0000F1110000}"/>
    <cellStyle name="Comma 9 2 3 6 3" xfId="6216" xr:uid="{00000000-0005-0000-0000-0000F2110000}"/>
    <cellStyle name="Comma 9 2 3 7" xfId="6217" xr:uid="{00000000-0005-0000-0000-0000F3110000}"/>
    <cellStyle name="Comma 9 2 3 7 2" xfId="6218" xr:uid="{00000000-0005-0000-0000-0000F4110000}"/>
    <cellStyle name="Comma 9 2 3 8" xfId="6219" xr:uid="{00000000-0005-0000-0000-0000F5110000}"/>
    <cellStyle name="Comma 9 2 4" xfId="6220" xr:uid="{00000000-0005-0000-0000-0000F6110000}"/>
    <cellStyle name="Comma 9 2 4 2" xfId="6221" xr:uid="{00000000-0005-0000-0000-0000F7110000}"/>
    <cellStyle name="Comma 9 2 5" xfId="6222" xr:uid="{00000000-0005-0000-0000-0000F8110000}"/>
    <cellStyle name="Comma 9 2 5 2" xfId="6223" xr:uid="{00000000-0005-0000-0000-0000F9110000}"/>
    <cellStyle name="Comma 9 2 5 2 2" xfId="6224" xr:uid="{00000000-0005-0000-0000-0000FA110000}"/>
    <cellStyle name="Comma 9 2 5 2 3" xfId="6225" xr:uid="{00000000-0005-0000-0000-0000FB110000}"/>
    <cellStyle name="Comma 9 2 5 2 3 2" xfId="6226" xr:uid="{00000000-0005-0000-0000-0000FC110000}"/>
    <cellStyle name="Comma 9 2 5 2 3 2 2" xfId="6227" xr:uid="{00000000-0005-0000-0000-0000FD110000}"/>
    <cellStyle name="Comma 9 2 5 2 3 3" xfId="6228" xr:uid="{00000000-0005-0000-0000-0000FE110000}"/>
    <cellStyle name="Comma 9 2 5 2 4" xfId="6229" xr:uid="{00000000-0005-0000-0000-0000FF110000}"/>
    <cellStyle name="Comma 9 2 5 3" xfId="6230" xr:uid="{00000000-0005-0000-0000-000000120000}"/>
    <cellStyle name="Comma 9 2 5 4" xfId="6231" xr:uid="{00000000-0005-0000-0000-000001120000}"/>
    <cellStyle name="Comma 9 2 5 4 2" xfId="6232" xr:uid="{00000000-0005-0000-0000-000002120000}"/>
    <cellStyle name="Comma 9 2 5 4 2 2" xfId="6233" xr:uid="{00000000-0005-0000-0000-000003120000}"/>
    <cellStyle name="Comma 9 2 5 4 3" xfId="6234" xr:uid="{00000000-0005-0000-0000-000004120000}"/>
    <cellStyle name="Comma 9 2 5 5" xfId="6235" xr:uid="{00000000-0005-0000-0000-000005120000}"/>
    <cellStyle name="Comma 9 2 6" xfId="6236" xr:uid="{00000000-0005-0000-0000-000006120000}"/>
    <cellStyle name="Comma 9 2 6 2" xfId="6237" xr:uid="{00000000-0005-0000-0000-000007120000}"/>
    <cellStyle name="Comma 9 2 6 3" xfId="6238" xr:uid="{00000000-0005-0000-0000-000008120000}"/>
    <cellStyle name="Comma 9 2 6 3 2" xfId="6239" xr:uid="{00000000-0005-0000-0000-000009120000}"/>
    <cellStyle name="Comma 9 2 6 3 2 2" xfId="6240" xr:uid="{00000000-0005-0000-0000-00000A120000}"/>
    <cellStyle name="Comma 9 2 6 3 3" xfId="6241" xr:uid="{00000000-0005-0000-0000-00000B120000}"/>
    <cellStyle name="Comma 9 2 6 4" xfId="6242" xr:uid="{00000000-0005-0000-0000-00000C120000}"/>
    <cellStyle name="Comma 9 2 7" xfId="6243" xr:uid="{00000000-0005-0000-0000-00000D120000}"/>
    <cellStyle name="Comma 9 2 7 2" xfId="6244" xr:uid="{00000000-0005-0000-0000-00000E120000}"/>
    <cellStyle name="Comma 9 2 7 3" xfId="6245" xr:uid="{00000000-0005-0000-0000-00000F120000}"/>
    <cellStyle name="Comma 9 2 7 3 2" xfId="6246" xr:uid="{00000000-0005-0000-0000-000010120000}"/>
    <cellStyle name="Comma 9 2 7 3 2 2" xfId="6247" xr:uid="{00000000-0005-0000-0000-000011120000}"/>
    <cellStyle name="Comma 9 2 7 3 3" xfId="6248" xr:uid="{00000000-0005-0000-0000-000012120000}"/>
    <cellStyle name="Comma 9 2 7 4" xfId="6249" xr:uid="{00000000-0005-0000-0000-000013120000}"/>
    <cellStyle name="Comma 9 2 8" xfId="6250" xr:uid="{00000000-0005-0000-0000-000014120000}"/>
    <cellStyle name="Comma 9 2 9" xfId="6251" xr:uid="{00000000-0005-0000-0000-000015120000}"/>
    <cellStyle name="Comma 9 2 9 2" xfId="6252" xr:uid="{00000000-0005-0000-0000-000016120000}"/>
    <cellStyle name="Comma 9 2 9 2 2" xfId="6253" xr:uid="{00000000-0005-0000-0000-000017120000}"/>
    <cellStyle name="Comma 9 2 9 3" xfId="6254" xr:uid="{00000000-0005-0000-0000-000018120000}"/>
    <cellStyle name="Comma 9 3" xfId="6255" xr:uid="{00000000-0005-0000-0000-000019120000}"/>
    <cellStyle name="Comma 9 3 2" xfId="6256" xr:uid="{00000000-0005-0000-0000-00001A120000}"/>
    <cellStyle name="Comma 9 4" xfId="6257" xr:uid="{00000000-0005-0000-0000-00001B120000}"/>
    <cellStyle name="Comma 9 4 2" xfId="6258" xr:uid="{00000000-0005-0000-0000-00001C120000}"/>
    <cellStyle name="Comma 9 4 2 2" xfId="6259" xr:uid="{00000000-0005-0000-0000-00001D120000}"/>
    <cellStyle name="Comma 9 4 2 2 2" xfId="6260" xr:uid="{00000000-0005-0000-0000-00001E120000}"/>
    <cellStyle name="Comma 9 4 2 2 2 2" xfId="6261" xr:uid="{00000000-0005-0000-0000-00001F120000}"/>
    <cellStyle name="Comma 9 4 2 2 2 3" xfId="6262" xr:uid="{00000000-0005-0000-0000-000020120000}"/>
    <cellStyle name="Comma 9 4 2 2 2 3 2" xfId="6263" xr:uid="{00000000-0005-0000-0000-000021120000}"/>
    <cellStyle name="Comma 9 4 2 2 2 3 2 2" xfId="6264" xr:uid="{00000000-0005-0000-0000-000022120000}"/>
    <cellStyle name="Comma 9 4 2 2 2 3 3" xfId="6265" xr:uid="{00000000-0005-0000-0000-000023120000}"/>
    <cellStyle name="Comma 9 4 2 2 2 4" xfId="6266" xr:uid="{00000000-0005-0000-0000-000024120000}"/>
    <cellStyle name="Comma 9 4 2 2 3" xfId="6267" xr:uid="{00000000-0005-0000-0000-000025120000}"/>
    <cellStyle name="Comma 9 4 2 2 4" xfId="6268" xr:uid="{00000000-0005-0000-0000-000026120000}"/>
    <cellStyle name="Comma 9 4 2 2 4 2" xfId="6269" xr:uid="{00000000-0005-0000-0000-000027120000}"/>
    <cellStyle name="Comma 9 4 2 2 4 2 2" xfId="6270" xr:uid="{00000000-0005-0000-0000-000028120000}"/>
    <cellStyle name="Comma 9 4 2 2 4 3" xfId="6271" xr:uid="{00000000-0005-0000-0000-000029120000}"/>
    <cellStyle name="Comma 9 4 2 2 5" xfId="6272" xr:uid="{00000000-0005-0000-0000-00002A120000}"/>
    <cellStyle name="Comma 9 4 2 3" xfId="6273" xr:uid="{00000000-0005-0000-0000-00002B120000}"/>
    <cellStyle name="Comma 9 4 2 3 2" xfId="6274" xr:uid="{00000000-0005-0000-0000-00002C120000}"/>
    <cellStyle name="Comma 9 4 2 3 3" xfId="6275" xr:uid="{00000000-0005-0000-0000-00002D120000}"/>
    <cellStyle name="Comma 9 4 2 3 3 2" xfId="6276" xr:uid="{00000000-0005-0000-0000-00002E120000}"/>
    <cellStyle name="Comma 9 4 2 3 3 2 2" xfId="6277" xr:uid="{00000000-0005-0000-0000-00002F120000}"/>
    <cellStyle name="Comma 9 4 2 3 3 3" xfId="6278" xr:uid="{00000000-0005-0000-0000-000030120000}"/>
    <cellStyle name="Comma 9 4 2 3 4" xfId="6279" xr:uid="{00000000-0005-0000-0000-000031120000}"/>
    <cellStyle name="Comma 9 4 2 4" xfId="6280" xr:uid="{00000000-0005-0000-0000-000032120000}"/>
    <cellStyle name="Comma 9 4 2 4 2" xfId="6281" xr:uid="{00000000-0005-0000-0000-000033120000}"/>
    <cellStyle name="Comma 9 4 2 4 3" xfId="6282" xr:uid="{00000000-0005-0000-0000-000034120000}"/>
    <cellStyle name="Comma 9 4 2 4 3 2" xfId="6283" xr:uid="{00000000-0005-0000-0000-000035120000}"/>
    <cellStyle name="Comma 9 4 2 4 3 2 2" xfId="6284" xr:uid="{00000000-0005-0000-0000-000036120000}"/>
    <cellStyle name="Comma 9 4 2 4 3 3" xfId="6285" xr:uid="{00000000-0005-0000-0000-000037120000}"/>
    <cellStyle name="Comma 9 4 2 4 4" xfId="6286" xr:uid="{00000000-0005-0000-0000-000038120000}"/>
    <cellStyle name="Comma 9 4 2 5" xfId="6287" xr:uid="{00000000-0005-0000-0000-000039120000}"/>
    <cellStyle name="Comma 9 4 2 6" xfId="6288" xr:uid="{00000000-0005-0000-0000-00003A120000}"/>
    <cellStyle name="Comma 9 4 2 6 2" xfId="6289" xr:uid="{00000000-0005-0000-0000-00003B120000}"/>
    <cellStyle name="Comma 9 4 2 6 2 2" xfId="6290" xr:uid="{00000000-0005-0000-0000-00003C120000}"/>
    <cellStyle name="Comma 9 4 2 6 3" xfId="6291" xr:uid="{00000000-0005-0000-0000-00003D120000}"/>
    <cellStyle name="Comma 9 4 2 7" xfId="6292" xr:uid="{00000000-0005-0000-0000-00003E120000}"/>
    <cellStyle name="Comma 9 4 2 7 2" xfId="6293" xr:uid="{00000000-0005-0000-0000-00003F120000}"/>
    <cellStyle name="Comma 9 4 2 8" xfId="6294" xr:uid="{00000000-0005-0000-0000-000040120000}"/>
    <cellStyle name="Comma 9 4 3" xfId="6295" xr:uid="{00000000-0005-0000-0000-000041120000}"/>
    <cellStyle name="Comma 9 4 3 2" xfId="6296" xr:uid="{00000000-0005-0000-0000-000042120000}"/>
    <cellStyle name="Comma 9 4 3 2 2" xfId="6297" xr:uid="{00000000-0005-0000-0000-000043120000}"/>
    <cellStyle name="Comma 9 4 3 2 3" xfId="6298" xr:uid="{00000000-0005-0000-0000-000044120000}"/>
    <cellStyle name="Comma 9 4 3 2 3 2" xfId="6299" xr:uid="{00000000-0005-0000-0000-000045120000}"/>
    <cellStyle name="Comma 9 4 3 2 3 2 2" xfId="6300" xr:uid="{00000000-0005-0000-0000-000046120000}"/>
    <cellStyle name="Comma 9 4 3 2 3 3" xfId="6301" xr:uid="{00000000-0005-0000-0000-000047120000}"/>
    <cellStyle name="Comma 9 4 3 2 4" xfId="6302" xr:uid="{00000000-0005-0000-0000-000048120000}"/>
    <cellStyle name="Comma 9 4 3 3" xfId="6303" xr:uid="{00000000-0005-0000-0000-000049120000}"/>
    <cellStyle name="Comma 9 4 3 4" xfId="6304" xr:uid="{00000000-0005-0000-0000-00004A120000}"/>
    <cellStyle name="Comma 9 4 3 4 2" xfId="6305" xr:uid="{00000000-0005-0000-0000-00004B120000}"/>
    <cellStyle name="Comma 9 4 3 4 2 2" xfId="6306" xr:uid="{00000000-0005-0000-0000-00004C120000}"/>
    <cellStyle name="Comma 9 4 3 4 3" xfId="6307" xr:uid="{00000000-0005-0000-0000-00004D120000}"/>
    <cellStyle name="Comma 9 4 3 5" xfId="6308" xr:uid="{00000000-0005-0000-0000-00004E120000}"/>
    <cellStyle name="Comma 9 4 4" xfId="6309" xr:uid="{00000000-0005-0000-0000-00004F120000}"/>
    <cellStyle name="Comma 9 4 4 2" xfId="6310" xr:uid="{00000000-0005-0000-0000-000050120000}"/>
    <cellStyle name="Comma 9 4 4 3" xfId="6311" xr:uid="{00000000-0005-0000-0000-000051120000}"/>
    <cellStyle name="Comma 9 4 4 3 2" xfId="6312" xr:uid="{00000000-0005-0000-0000-000052120000}"/>
    <cellStyle name="Comma 9 4 4 3 2 2" xfId="6313" xr:uid="{00000000-0005-0000-0000-000053120000}"/>
    <cellStyle name="Comma 9 4 4 3 3" xfId="6314" xr:uid="{00000000-0005-0000-0000-000054120000}"/>
    <cellStyle name="Comma 9 4 4 4" xfId="6315" xr:uid="{00000000-0005-0000-0000-000055120000}"/>
    <cellStyle name="Comma 9 4 5" xfId="6316" xr:uid="{00000000-0005-0000-0000-000056120000}"/>
    <cellStyle name="Comma 9 4 5 2" xfId="6317" xr:uid="{00000000-0005-0000-0000-000057120000}"/>
    <cellStyle name="Comma 9 4 5 3" xfId="6318" xr:uid="{00000000-0005-0000-0000-000058120000}"/>
    <cellStyle name="Comma 9 4 5 3 2" xfId="6319" xr:uid="{00000000-0005-0000-0000-000059120000}"/>
    <cellStyle name="Comma 9 4 5 3 2 2" xfId="6320" xr:uid="{00000000-0005-0000-0000-00005A120000}"/>
    <cellStyle name="Comma 9 4 5 3 3" xfId="6321" xr:uid="{00000000-0005-0000-0000-00005B120000}"/>
    <cellStyle name="Comma 9 4 5 4" xfId="6322" xr:uid="{00000000-0005-0000-0000-00005C120000}"/>
    <cellStyle name="Comma 9 4 6" xfId="6323" xr:uid="{00000000-0005-0000-0000-00005D120000}"/>
    <cellStyle name="Comma 9 4 7" xfId="6324" xr:uid="{00000000-0005-0000-0000-00005E120000}"/>
    <cellStyle name="Comma 9 4 7 2" xfId="6325" xr:uid="{00000000-0005-0000-0000-00005F120000}"/>
    <cellStyle name="Comma 9 4 7 2 2" xfId="6326" xr:uid="{00000000-0005-0000-0000-000060120000}"/>
    <cellStyle name="Comma 9 4 7 3" xfId="6327" xr:uid="{00000000-0005-0000-0000-000061120000}"/>
    <cellStyle name="Comma 9 4 8" xfId="6328" xr:uid="{00000000-0005-0000-0000-000062120000}"/>
    <cellStyle name="Comma 9 4 8 2" xfId="6329" xr:uid="{00000000-0005-0000-0000-000063120000}"/>
    <cellStyle name="Comma 9 4 9" xfId="6330" xr:uid="{00000000-0005-0000-0000-000064120000}"/>
    <cellStyle name="Comma 9 5" xfId="6331" xr:uid="{00000000-0005-0000-0000-000065120000}"/>
    <cellStyle name="Comma 9 5 2" xfId="6332" xr:uid="{00000000-0005-0000-0000-000066120000}"/>
    <cellStyle name="Comma 9 5 2 2" xfId="6333" xr:uid="{00000000-0005-0000-0000-000067120000}"/>
    <cellStyle name="Comma 9 5 2 2 2" xfId="6334" xr:uid="{00000000-0005-0000-0000-000068120000}"/>
    <cellStyle name="Comma 9 5 2 2 3" xfId="6335" xr:uid="{00000000-0005-0000-0000-000069120000}"/>
    <cellStyle name="Comma 9 5 2 2 3 2" xfId="6336" xr:uid="{00000000-0005-0000-0000-00006A120000}"/>
    <cellStyle name="Comma 9 5 2 2 3 2 2" xfId="6337" xr:uid="{00000000-0005-0000-0000-00006B120000}"/>
    <cellStyle name="Comma 9 5 2 2 3 3" xfId="6338" xr:uid="{00000000-0005-0000-0000-00006C120000}"/>
    <cellStyle name="Comma 9 5 2 2 4" xfId="6339" xr:uid="{00000000-0005-0000-0000-00006D120000}"/>
    <cellStyle name="Comma 9 5 2 3" xfId="6340" xr:uid="{00000000-0005-0000-0000-00006E120000}"/>
    <cellStyle name="Comma 9 5 2 4" xfId="6341" xr:uid="{00000000-0005-0000-0000-00006F120000}"/>
    <cellStyle name="Comma 9 5 2 4 2" xfId="6342" xr:uid="{00000000-0005-0000-0000-000070120000}"/>
    <cellStyle name="Comma 9 5 2 4 2 2" xfId="6343" xr:uid="{00000000-0005-0000-0000-000071120000}"/>
    <cellStyle name="Comma 9 5 2 4 3" xfId="6344" xr:uid="{00000000-0005-0000-0000-000072120000}"/>
    <cellStyle name="Comma 9 5 2 5" xfId="6345" xr:uid="{00000000-0005-0000-0000-000073120000}"/>
    <cellStyle name="Comma 9 5 3" xfId="6346" xr:uid="{00000000-0005-0000-0000-000074120000}"/>
    <cellStyle name="Comma 9 5 3 2" xfId="6347" xr:uid="{00000000-0005-0000-0000-000075120000}"/>
    <cellStyle name="Comma 9 5 3 3" xfId="6348" xr:uid="{00000000-0005-0000-0000-000076120000}"/>
    <cellStyle name="Comma 9 5 3 3 2" xfId="6349" xr:uid="{00000000-0005-0000-0000-000077120000}"/>
    <cellStyle name="Comma 9 5 3 3 2 2" xfId="6350" xr:uid="{00000000-0005-0000-0000-000078120000}"/>
    <cellStyle name="Comma 9 5 3 3 3" xfId="6351" xr:uid="{00000000-0005-0000-0000-000079120000}"/>
    <cellStyle name="Comma 9 5 3 4" xfId="6352" xr:uid="{00000000-0005-0000-0000-00007A120000}"/>
    <cellStyle name="Comma 9 5 4" xfId="6353" xr:uid="{00000000-0005-0000-0000-00007B120000}"/>
    <cellStyle name="Comma 9 5 4 2" xfId="6354" xr:uid="{00000000-0005-0000-0000-00007C120000}"/>
    <cellStyle name="Comma 9 5 4 3" xfId="6355" xr:uid="{00000000-0005-0000-0000-00007D120000}"/>
    <cellStyle name="Comma 9 5 4 3 2" xfId="6356" xr:uid="{00000000-0005-0000-0000-00007E120000}"/>
    <cellStyle name="Comma 9 5 4 3 2 2" xfId="6357" xr:uid="{00000000-0005-0000-0000-00007F120000}"/>
    <cellStyle name="Comma 9 5 4 3 3" xfId="6358" xr:uid="{00000000-0005-0000-0000-000080120000}"/>
    <cellStyle name="Comma 9 5 4 4" xfId="6359" xr:uid="{00000000-0005-0000-0000-000081120000}"/>
    <cellStyle name="Comma 9 5 5" xfId="6360" xr:uid="{00000000-0005-0000-0000-000082120000}"/>
    <cellStyle name="Comma 9 5 6" xfId="6361" xr:uid="{00000000-0005-0000-0000-000083120000}"/>
    <cellStyle name="Comma 9 5 6 2" xfId="6362" xr:uid="{00000000-0005-0000-0000-000084120000}"/>
    <cellStyle name="Comma 9 5 6 2 2" xfId="6363" xr:uid="{00000000-0005-0000-0000-000085120000}"/>
    <cellStyle name="Comma 9 5 6 3" xfId="6364" xr:uid="{00000000-0005-0000-0000-000086120000}"/>
    <cellStyle name="Comma 9 5 7" xfId="6365" xr:uid="{00000000-0005-0000-0000-000087120000}"/>
    <cellStyle name="Comma 9 5 7 2" xfId="6366" xr:uid="{00000000-0005-0000-0000-000088120000}"/>
    <cellStyle name="Comma 9 5 8" xfId="6367" xr:uid="{00000000-0005-0000-0000-000089120000}"/>
    <cellStyle name="Comma 9 6" xfId="6368" xr:uid="{00000000-0005-0000-0000-00008A120000}"/>
    <cellStyle name="Comma 9 6 2" xfId="6369" xr:uid="{00000000-0005-0000-0000-00008B120000}"/>
    <cellStyle name="Comma 9 6 2 2" xfId="6370" xr:uid="{00000000-0005-0000-0000-00008C120000}"/>
    <cellStyle name="Comma 9 6 2 3" xfId="6371" xr:uid="{00000000-0005-0000-0000-00008D120000}"/>
    <cellStyle name="Comma 9 6 2 3 2" xfId="6372" xr:uid="{00000000-0005-0000-0000-00008E120000}"/>
    <cellStyle name="Comma 9 6 2 3 2 2" xfId="6373" xr:uid="{00000000-0005-0000-0000-00008F120000}"/>
    <cellStyle name="Comma 9 6 2 3 3" xfId="6374" xr:uid="{00000000-0005-0000-0000-000090120000}"/>
    <cellStyle name="Comma 9 6 2 4" xfId="6375" xr:uid="{00000000-0005-0000-0000-000091120000}"/>
    <cellStyle name="Comma 9 6 3" xfId="6376" xr:uid="{00000000-0005-0000-0000-000092120000}"/>
    <cellStyle name="Comma 9 6 4" xfId="6377" xr:uid="{00000000-0005-0000-0000-000093120000}"/>
    <cellStyle name="Comma 9 6 4 2" xfId="6378" xr:uid="{00000000-0005-0000-0000-000094120000}"/>
    <cellStyle name="Comma 9 6 4 2 2" xfId="6379" xr:uid="{00000000-0005-0000-0000-000095120000}"/>
    <cellStyle name="Comma 9 6 4 3" xfId="6380" xr:uid="{00000000-0005-0000-0000-000096120000}"/>
    <cellStyle name="Comma 9 6 5" xfId="6381" xr:uid="{00000000-0005-0000-0000-000097120000}"/>
    <cellStyle name="Comma 9 7" xfId="6382" xr:uid="{00000000-0005-0000-0000-000098120000}"/>
    <cellStyle name="Comma 9 7 2" xfId="6383" xr:uid="{00000000-0005-0000-0000-000099120000}"/>
    <cellStyle name="Comma 9 7 3" xfId="6384" xr:uid="{00000000-0005-0000-0000-00009A120000}"/>
    <cellStyle name="Comma 9 7 3 2" xfId="6385" xr:uid="{00000000-0005-0000-0000-00009B120000}"/>
    <cellStyle name="Comma 9 7 3 2 2" xfId="6386" xr:uid="{00000000-0005-0000-0000-00009C120000}"/>
    <cellStyle name="Comma 9 7 3 3" xfId="6387" xr:uid="{00000000-0005-0000-0000-00009D120000}"/>
    <cellStyle name="Comma 9 7 4" xfId="6388" xr:uid="{00000000-0005-0000-0000-00009E120000}"/>
    <cellStyle name="Comma 9 8" xfId="6389" xr:uid="{00000000-0005-0000-0000-00009F120000}"/>
    <cellStyle name="Comma 9 8 2" xfId="6390" xr:uid="{00000000-0005-0000-0000-0000A0120000}"/>
    <cellStyle name="Comma 9 8 3" xfId="6391" xr:uid="{00000000-0005-0000-0000-0000A1120000}"/>
    <cellStyle name="Comma 9 8 3 2" xfId="6392" xr:uid="{00000000-0005-0000-0000-0000A2120000}"/>
    <cellStyle name="Comma 9 8 3 2 2" xfId="6393" xr:uid="{00000000-0005-0000-0000-0000A3120000}"/>
    <cellStyle name="Comma 9 8 3 3" xfId="6394" xr:uid="{00000000-0005-0000-0000-0000A4120000}"/>
    <cellStyle name="Comma 9 8 4" xfId="6395" xr:uid="{00000000-0005-0000-0000-0000A5120000}"/>
    <cellStyle name="Comma 9 9" xfId="6396" xr:uid="{00000000-0005-0000-0000-0000A6120000}"/>
    <cellStyle name="Comma0" xfId="660" xr:uid="{00000000-0005-0000-0000-0000A7120000}"/>
    <cellStyle name="Currency" xfId="661" builtinId="4"/>
    <cellStyle name="Currency 10" xfId="662" xr:uid="{00000000-0005-0000-0000-0000A9120000}"/>
    <cellStyle name="Currency 10 2" xfId="663" xr:uid="{00000000-0005-0000-0000-0000AA120000}"/>
    <cellStyle name="Currency 10 2 2" xfId="6397" xr:uid="{00000000-0005-0000-0000-0000AB120000}"/>
    <cellStyle name="Currency 10 3" xfId="664" xr:uid="{00000000-0005-0000-0000-0000AC120000}"/>
    <cellStyle name="Currency 11" xfId="665" xr:uid="{00000000-0005-0000-0000-0000AD120000}"/>
    <cellStyle name="Currency 11 2" xfId="666" xr:uid="{00000000-0005-0000-0000-0000AE120000}"/>
    <cellStyle name="Currency 11 2 2" xfId="6398" xr:uid="{00000000-0005-0000-0000-0000AF120000}"/>
    <cellStyle name="Currency 11 2 3" xfId="6399" xr:uid="{00000000-0005-0000-0000-0000B0120000}"/>
    <cellStyle name="Currency 11 2 4" xfId="6400" xr:uid="{00000000-0005-0000-0000-0000B1120000}"/>
    <cellStyle name="Currency 11 3" xfId="6401" xr:uid="{00000000-0005-0000-0000-0000B2120000}"/>
    <cellStyle name="Currency 11 3 2" xfId="6402" xr:uid="{00000000-0005-0000-0000-0000B3120000}"/>
    <cellStyle name="Currency 11 4" xfId="6403" xr:uid="{00000000-0005-0000-0000-0000B4120000}"/>
    <cellStyle name="Currency 11 5" xfId="6404" xr:uid="{00000000-0005-0000-0000-0000B5120000}"/>
    <cellStyle name="Currency 11 6" xfId="6405" xr:uid="{00000000-0005-0000-0000-0000B6120000}"/>
    <cellStyle name="Currency 12" xfId="667" xr:uid="{00000000-0005-0000-0000-0000B7120000}"/>
    <cellStyle name="Currency 12 2" xfId="6406" xr:uid="{00000000-0005-0000-0000-0000B8120000}"/>
    <cellStyle name="Currency 12 2 2" xfId="6407" xr:uid="{00000000-0005-0000-0000-0000B9120000}"/>
    <cellStyle name="Currency 12 2 3" xfId="6408" xr:uid="{00000000-0005-0000-0000-0000BA120000}"/>
    <cellStyle name="Currency 12 2 4" xfId="6409" xr:uid="{00000000-0005-0000-0000-0000BB120000}"/>
    <cellStyle name="Currency 12 3" xfId="6410" xr:uid="{00000000-0005-0000-0000-0000BC120000}"/>
    <cellStyle name="Currency 12 3 2" xfId="6411" xr:uid="{00000000-0005-0000-0000-0000BD120000}"/>
    <cellStyle name="Currency 12 3 2 2" xfId="6412" xr:uid="{00000000-0005-0000-0000-0000BE120000}"/>
    <cellStyle name="Currency 12 3 3" xfId="6413" xr:uid="{00000000-0005-0000-0000-0000BF120000}"/>
    <cellStyle name="Currency 12 4" xfId="6414" xr:uid="{00000000-0005-0000-0000-0000C0120000}"/>
    <cellStyle name="Currency 12 4 2" xfId="6415" xr:uid="{00000000-0005-0000-0000-0000C1120000}"/>
    <cellStyle name="Currency 12 4 2 2" xfId="6416" xr:uid="{00000000-0005-0000-0000-0000C2120000}"/>
    <cellStyle name="Currency 12 4 3" xfId="6417" xr:uid="{00000000-0005-0000-0000-0000C3120000}"/>
    <cellStyle name="Currency 12 5" xfId="6418" xr:uid="{00000000-0005-0000-0000-0000C4120000}"/>
    <cellStyle name="Currency 12 6" xfId="6419" xr:uid="{00000000-0005-0000-0000-0000C5120000}"/>
    <cellStyle name="Currency 12 7" xfId="6420" xr:uid="{00000000-0005-0000-0000-0000C6120000}"/>
    <cellStyle name="Currency 13" xfId="6421" xr:uid="{00000000-0005-0000-0000-0000C7120000}"/>
    <cellStyle name="Currency 13 2" xfId="6422" xr:uid="{00000000-0005-0000-0000-0000C8120000}"/>
    <cellStyle name="Currency 13 3" xfId="6423" xr:uid="{00000000-0005-0000-0000-0000C9120000}"/>
    <cellStyle name="Currency 13 4" xfId="6424" xr:uid="{00000000-0005-0000-0000-0000CA120000}"/>
    <cellStyle name="Currency 14" xfId="6425" xr:uid="{00000000-0005-0000-0000-0000CB120000}"/>
    <cellStyle name="Currency 14 2" xfId="6426" xr:uid="{00000000-0005-0000-0000-0000CC120000}"/>
    <cellStyle name="Currency 15" xfId="6427" xr:uid="{00000000-0005-0000-0000-0000CD120000}"/>
    <cellStyle name="Currency 16" xfId="6428" xr:uid="{00000000-0005-0000-0000-0000CE120000}"/>
    <cellStyle name="Currency 16 2" xfId="6429" xr:uid="{00000000-0005-0000-0000-0000CF120000}"/>
    <cellStyle name="Currency 16 2 2" xfId="6430" xr:uid="{00000000-0005-0000-0000-0000D0120000}"/>
    <cellStyle name="Currency 16 2 3" xfId="6431" xr:uid="{00000000-0005-0000-0000-0000D1120000}"/>
    <cellStyle name="Currency 16 2 3 2" xfId="6432" xr:uid="{00000000-0005-0000-0000-0000D2120000}"/>
    <cellStyle name="Currency 16 2 3 2 2" xfId="6433" xr:uid="{00000000-0005-0000-0000-0000D3120000}"/>
    <cellStyle name="Currency 16 2 3 3" xfId="6434" xr:uid="{00000000-0005-0000-0000-0000D4120000}"/>
    <cellStyle name="Currency 16 2 4" xfId="6435" xr:uid="{00000000-0005-0000-0000-0000D5120000}"/>
    <cellStyle name="Currency 16 3" xfId="6436" xr:uid="{00000000-0005-0000-0000-0000D6120000}"/>
    <cellStyle name="Currency 16 3 2" xfId="6437" xr:uid="{00000000-0005-0000-0000-0000D7120000}"/>
    <cellStyle name="Currency 16 4" xfId="6438" xr:uid="{00000000-0005-0000-0000-0000D8120000}"/>
    <cellStyle name="Currency 16 5" xfId="6439" xr:uid="{00000000-0005-0000-0000-0000D9120000}"/>
    <cellStyle name="Currency 16 5 2" xfId="6440" xr:uid="{00000000-0005-0000-0000-0000DA120000}"/>
    <cellStyle name="Currency 16 5 2 2" xfId="6441" xr:uid="{00000000-0005-0000-0000-0000DB120000}"/>
    <cellStyle name="Currency 16 5 3" xfId="6442" xr:uid="{00000000-0005-0000-0000-0000DC120000}"/>
    <cellStyle name="Currency 16 6" xfId="6443" xr:uid="{00000000-0005-0000-0000-0000DD120000}"/>
    <cellStyle name="Currency 17" xfId="6444" xr:uid="{00000000-0005-0000-0000-0000DE120000}"/>
    <cellStyle name="Currency 17 2" xfId="6445" xr:uid="{00000000-0005-0000-0000-0000DF120000}"/>
    <cellStyle name="Currency 17 3" xfId="6446" xr:uid="{00000000-0005-0000-0000-0000E0120000}"/>
    <cellStyle name="Currency 17 3 2" xfId="6447" xr:uid="{00000000-0005-0000-0000-0000E1120000}"/>
    <cellStyle name="Currency 17 3 2 2" xfId="6448" xr:uid="{00000000-0005-0000-0000-0000E2120000}"/>
    <cellStyle name="Currency 17 3 3" xfId="6449" xr:uid="{00000000-0005-0000-0000-0000E3120000}"/>
    <cellStyle name="Currency 17 4" xfId="6450" xr:uid="{00000000-0005-0000-0000-0000E4120000}"/>
    <cellStyle name="Currency 18" xfId="6451" xr:uid="{00000000-0005-0000-0000-0000E5120000}"/>
    <cellStyle name="Currency 19" xfId="6452" xr:uid="{00000000-0005-0000-0000-0000E6120000}"/>
    <cellStyle name="Currency 2" xfId="668" xr:uid="{00000000-0005-0000-0000-0000E7120000}"/>
    <cellStyle name="Currency 2 10" xfId="669" xr:uid="{00000000-0005-0000-0000-0000E8120000}"/>
    <cellStyle name="Currency 2 10 2" xfId="670" xr:uid="{00000000-0005-0000-0000-0000E9120000}"/>
    <cellStyle name="Currency 2 10 2 2" xfId="671" xr:uid="{00000000-0005-0000-0000-0000EA120000}"/>
    <cellStyle name="Currency 2 10 3" xfId="672" xr:uid="{00000000-0005-0000-0000-0000EB120000}"/>
    <cellStyle name="Currency 2 11" xfId="673" xr:uid="{00000000-0005-0000-0000-0000EC120000}"/>
    <cellStyle name="Currency 2 11 2" xfId="674" xr:uid="{00000000-0005-0000-0000-0000ED120000}"/>
    <cellStyle name="Currency 2 12" xfId="675" xr:uid="{00000000-0005-0000-0000-0000EE120000}"/>
    <cellStyle name="Currency 2 12 2" xfId="676" xr:uid="{00000000-0005-0000-0000-0000EF120000}"/>
    <cellStyle name="Currency 2 13" xfId="677" xr:uid="{00000000-0005-0000-0000-0000F0120000}"/>
    <cellStyle name="Currency 2 13 2" xfId="6453" xr:uid="{00000000-0005-0000-0000-0000F1120000}"/>
    <cellStyle name="Currency 2 14" xfId="6454" xr:uid="{00000000-0005-0000-0000-0000F2120000}"/>
    <cellStyle name="Currency 2 15" xfId="6455" xr:uid="{00000000-0005-0000-0000-0000F3120000}"/>
    <cellStyle name="Currency 2 16" xfId="6456" xr:uid="{00000000-0005-0000-0000-0000F4120000}"/>
    <cellStyle name="Currency 2 17" xfId="6457" xr:uid="{00000000-0005-0000-0000-0000F5120000}"/>
    <cellStyle name="Currency 2 18" xfId="6458" xr:uid="{00000000-0005-0000-0000-0000F6120000}"/>
    <cellStyle name="Currency 2 2" xfId="678" xr:uid="{00000000-0005-0000-0000-0000F7120000}"/>
    <cellStyle name="Currency 2 2 2" xfId="679" xr:uid="{00000000-0005-0000-0000-0000F8120000}"/>
    <cellStyle name="Currency 2 2 2 2" xfId="6459" xr:uid="{00000000-0005-0000-0000-0000F9120000}"/>
    <cellStyle name="Currency 2 2 3" xfId="6460" xr:uid="{00000000-0005-0000-0000-0000FA120000}"/>
    <cellStyle name="Currency 2 3" xfId="680" xr:uid="{00000000-0005-0000-0000-0000FB120000}"/>
    <cellStyle name="Currency 2 3 2" xfId="681" xr:uid="{00000000-0005-0000-0000-0000FC120000}"/>
    <cellStyle name="Currency 2 3 2 2" xfId="682" xr:uid="{00000000-0005-0000-0000-0000FD120000}"/>
    <cellStyle name="Currency 2 3 3" xfId="683" xr:uid="{00000000-0005-0000-0000-0000FE120000}"/>
    <cellStyle name="Currency 2 4" xfId="684" xr:uid="{00000000-0005-0000-0000-0000FF120000}"/>
    <cellStyle name="Currency 2 4 2" xfId="685" xr:uid="{00000000-0005-0000-0000-000000130000}"/>
    <cellStyle name="Currency 2 4 2 2" xfId="686" xr:uid="{00000000-0005-0000-0000-000001130000}"/>
    <cellStyle name="Currency 2 4 2 2 2" xfId="687" xr:uid="{00000000-0005-0000-0000-000002130000}"/>
    <cellStyle name="Currency 2 4 2 2 2 2" xfId="688" xr:uid="{00000000-0005-0000-0000-000003130000}"/>
    <cellStyle name="Currency 2 4 2 2 2 2 2" xfId="689" xr:uid="{00000000-0005-0000-0000-000004130000}"/>
    <cellStyle name="Currency 2 4 2 2 2 3" xfId="690" xr:uid="{00000000-0005-0000-0000-000005130000}"/>
    <cellStyle name="Currency 2 4 2 2 3" xfId="691" xr:uid="{00000000-0005-0000-0000-000006130000}"/>
    <cellStyle name="Currency 2 4 2 2 3 2" xfId="692" xr:uid="{00000000-0005-0000-0000-000007130000}"/>
    <cellStyle name="Currency 2 4 2 2 4" xfId="693" xr:uid="{00000000-0005-0000-0000-000008130000}"/>
    <cellStyle name="Currency 2 4 2 3" xfId="694" xr:uid="{00000000-0005-0000-0000-000009130000}"/>
    <cellStyle name="Currency 2 4 2 3 2" xfId="695" xr:uid="{00000000-0005-0000-0000-00000A130000}"/>
    <cellStyle name="Currency 2 4 2 3 2 2" xfId="696" xr:uid="{00000000-0005-0000-0000-00000B130000}"/>
    <cellStyle name="Currency 2 4 2 3 3" xfId="697" xr:uid="{00000000-0005-0000-0000-00000C130000}"/>
    <cellStyle name="Currency 2 4 2 4" xfId="698" xr:uid="{00000000-0005-0000-0000-00000D130000}"/>
    <cellStyle name="Currency 2 4 2 4 2" xfId="699" xr:uid="{00000000-0005-0000-0000-00000E130000}"/>
    <cellStyle name="Currency 2 4 2 5" xfId="700" xr:uid="{00000000-0005-0000-0000-00000F130000}"/>
    <cellStyle name="Currency 2 4 3" xfId="701" xr:uid="{00000000-0005-0000-0000-000010130000}"/>
    <cellStyle name="Currency 2 4 3 2" xfId="702" xr:uid="{00000000-0005-0000-0000-000011130000}"/>
    <cellStyle name="Currency 2 4 3 2 2" xfId="703" xr:uid="{00000000-0005-0000-0000-000012130000}"/>
    <cellStyle name="Currency 2 4 3 2 2 2" xfId="704" xr:uid="{00000000-0005-0000-0000-000013130000}"/>
    <cellStyle name="Currency 2 4 3 2 3" xfId="705" xr:uid="{00000000-0005-0000-0000-000014130000}"/>
    <cellStyle name="Currency 2 4 3 3" xfId="706" xr:uid="{00000000-0005-0000-0000-000015130000}"/>
    <cellStyle name="Currency 2 4 3 3 2" xfId="707" xr:uid="{00000000-0005-0000-0000-000016130000}"/>
    <cellStyle name="Currency 2 4 3 4" xfId="708" xr:uid="{00000000-0005-0000-0000-000017130000}"/>
    <cellStyle name="Currency 2 4 4" xfId="709" xr:uid="{00000000-0005-0000-0000-000018130000}"/>
    <cellStyle name="Currency 2 4 4 2" xfId="710" xr:uid="{00000000-0005-0000-0000-000019130000}"/>
    <cellStyle name="Currency 2 4 4 2 2" xfId="711" xr:uid="{00000000-0005-0000-0000-00001A130000}"/>
    <cellStyle name="Currency 2 4 4 3" xfId="712" xr:uid="{00000000-0005-0000-0000-00001B130000}"/>
    <cellStyle name="Currency 2 4 5" xfId="713" xr:uid="{00000000-0005-0000-0000-00001C130000}"/>
    <cellStyle name="Currency 2 4 5 2" xfId="714" xr:uid="{00000000-0005-0000-0000-00001D130000}"/>
    <cellStyle name="Currency 2 4 6" xfId="715" xr:uid="{00000000-0005-0000-0000-00001E130000}"/>
    <cellStyle name="Currency 2 5" xfId="716" xr:uid="{00000000-0005-0000-0000-00001F130000}"/>
    <cellStyle name="Currency 2 5 2" xfId="717" xr:uid="{00000000-0005-0000-0000-000020130000}"/>
    <cellStyle name="Currency 2 5 2 2" xfId="718" xr:uid="{00000000-0005-0000-0000-000021130000}"/>
    <cellStyle name="Currency 2 5 2 2 2" xfId="719" xr:uid="{00000000-0005-0000-0000-000022130000}"/>
    <cellStyle name="Currency 2 5 2 2 2 2" xfId="720" xr:uid="{00000000-0005-0000-0000-000023130000}"/>
    <cellStyle name="Currency 2 5 2 2 3" xfId="721" xr:uid="{00000000-0005-0000-0000-000024130000}"/>
    <cellStyle name="Currency 2 5 2 3" xfId="722" xr:uid="{00000000-0005-0000-0000-000025130000}"/>
    <cellStyle name="Currency 2 5 2 3 2" xfId="723" xr:uid="{00000000-0005-0000-0000-000026130000}"/>
    <cellStyle name="Currency 2 5 2 4" xfId="724" xr:uid="{00000000-0005-0000-0000-000027130000}"/>
    <cellStyle name="Currency 2 5 3" xfId="725" xr:uid="{00000000-0005-0000-0000-000028130000}"/>
    <cellStyle name="Currency 2 5 3 2" xfId="726" xr:uid="{00000000-0005-0000-0000-000029130000}"/>
    <cellStyle name="Currency 2 5 3 2 2" xfId="727" xr:uid="{00000000-0005-0000-0000-00002A130000}"/>
    <cellStyle name="Currency 2 5 3 3" xfId="728" xr:uid="{00000000-0005-0000-0000-00002B130000}"/>
    <cellStyle name="Currency 2 5 4" xfId="729" xr:uid="{00000000-0005-0000-0000-00002C130000}"/>
    <cellStyle name="Currency 2 5 4 2" xfId="730" xr:uid="{00000000-0005-0000-0000-00002D130000}"/>
    <cellStyle name="Currency 2 5 5" xfId="731" xr:uid="{00000000-0005-0000-0000-00002E130000}"/>
    <cellStyle name="Currency 2 6" xfId="732" xr:uid="{00000000-0005-0000-0000-00002F130000}"/>
    <cellStyle name="Currency 2 6 2" xfId="733" xr:uid="{00000000-0005-0000-0000-000030130000}"/>
    <cellStyle name="Currency 2 6 2 2" xfId="734" xr:uid="{00000000-0005-0000-0000-000031130000}"/>
    <cellStyle name="Currency 2 6 2 2 2" xfId="735" xr:uid="{00000000-0005-0000-0000-000032130000}"/>
    <cellStyle name="Currency 2 6 2 2 2 2" xfId="736" xr:uid="{00000000-0005-0000-0000-000033130000}"/>
    <cellStyle name="Currency 2 6 2 2 3" xfId="737" xr:uid="{00000000-0005-0000-0000-000034130000}"/>
    <cellStyle name="Currency 2 6 2 3" xfId="738" xr:uid="{00000000-0005-0000-0000-000035130000}"/>
    <cellStyle name="Currency 2 6 2 3 2" xfId="739" xr:uid="{00000000-0005-0000-0000-000036130000}"/>
    <cellStyle name="Currency 2 6 2 4" xfId="740" xr:uid="{00000000-0005-0000-0000-000037130000}"/>
    <cellStyle name="Currency 2 6 3" xfId="741" xr:uid="{00000000-0005-0000-0000-000038130000}"/>
    <cellStyle name="Currency 2 6 3 2" xfId="742" xr:uid="{00000000-0005-0000-0000-000039130000}"/>
    <cellStyle name="Currency 2 6 3 2 2" xfId="743" xr:uid="{00000000-0005-0000-0000-00003A130000}"/>
    <cellStyle name="Currency 2 6 3 3" xfId="744" xr:uid="{00000000-0005-0000-0000-00003B130000}"/>
    <cellStyle name="Currency 2 6 4" xfId="745" xr:uid="{00000000-0005-0000-0000-00003C130000}"/>
    <cellStyle name="Currency 2 6 4 2" xfId="746" xr:uid="{00000000-0005-0000-0000-00003D130000}"/>
    <cellStyle name="Currency 2 6 5" xfId="747" xr:uid="{00000000-0005-0000-0000-00003E130000}"/>
    <cellStyle name="Currency 2 7" xfId="748" xr:uid="{00000000-0005-0000-0000-00003F130000}"/>
    <cellStyle name="Currency 2 7 2" xfId="749" xr:uid="{00000000-0005-0000-0000-000040130000}"/>
    <cellStyle name="Currency 2 7 2 2" xfId="750" xr:uid="{00000000-0005-0000-0000-000041130000}"/>
    <cellStyle name="Currency 2 7 2 2 2" xfId="751" xr:uid="{00000000-0005-0000-0000-000042130000}"/>
    <cellStyle name="Currency 2 7 2 2 2 2" xfId="752" xr:uid="{00000000-0005-0000-0000-000043130000}"/>
    <cellStyle name="Currency 2 7 2 2 3" xfId="753" xr:uid="{00000000-0005-0000-0000-000044130000}"/>
    <cellStyle name="Currency 2 7 2 3" xfId="754" xr:uid="{00000000-0005-0000-0000-000045130000}"/>
    <cellStyle name="Currency 2 7 2 3 2" xfId="755" xr:uid="{00000000-0005-0000-0000-000046130000}"/>
    <cellStyle name="Currency 2 7 2 4" xfId="756" xr:uid="{00000000-0005-0000-0000-000047130000}"/>
    <cellStyle name="Currency 2 7 3" xfId="757" xr:uid="{00000000-0005-0000-0000-000048130000}"/>
    <cellStyle name="Currency 2 7 3 2" xfId="758" xr:uid="{00000000-0005-0000-0000-000049130000}"/>
    <cellStyle name="Currency 2 7 3 2 2" xfId="759" xr:uid="{00000000-0005-0000-0000-00004A130000}"/>
    <cellStyle name="Currency 2 7 3 3" xfId="760" xr:uid="{00000000-0005-0000-0000-00004B130000}"/>
    <cellStyle name="Currency 2 7 4" xfId="761" xr:uid="{00000000-0005-0000-0000-00004C130000}"/>
    <cellStyle name="Currency 2 7 4 2" xfId="762" xr:uid="{00000000-0005-0000-0000-00004D130000}"/>
    <cellStyle name="Currency 2 7 5" xfId="763" xr:uid="{00000000-0005-0000-0000-00004E130000}"/>
    <cellStyle name="Currency 2 8" xfId="764" xr:uid="{00000000-0005-0000-0000-00004F130000}"/>
    <cellStyle name="Currency 2 8 2" xfId="765" xr:uid="{00000000-0005-0000-0000-000050130000}"/>
    <cellStyle name="Currency 2 8 2 2" xfId="766" xr:uid="{00000000-0005-0000-0000-000051130000}"/>
    <cellStyle name="Currency 2 8 2 2 2" xfId="767" xr:uid="{00000000-0005-0000-0000-000052130000}"/>
    <cellStyle name="Currency 2 8 2 3" xfId="768" xr:uid="{00000000-0005-0000-0000-000053130000}"/>
    <cellStyle name="Currency 2 8 3" xfId="769" xr:uid="{00000000-0005-0000-0000-000054130000}"/>
    <cellStyle name="Currency 2 8 3 2" xfId="770" xr:uid="{00000000-0005-0000-0000-000055130000}"/>
    <cellStyle name="Currency 2 8 4" xfId="771" xr:uid="{00000000-0005-0000-0000-000056130000}"/>
    <cellStyle name="Currency 2 9" xfId="772" xr:uid="{00000000-0005-0000-0000-000057130000}"/>
    <cellStyle name="Currency 2 9 2" xfId="773" xr:uid="{00000000-0005-0000-0000-000058130000}"/>
    <cellStyle name="Currency 2 9 2 2" xfId="774" xr:uid="{00000000-0005-0000-0000-000059130000}"/>
    <cellStyle name="Currency 2 9 3" xfId="775" xr:uid="{00000000-0005-0000-0000-00005A130000}"/>
    <cellStyle name="Currency 20" xfId="6461" xr:uid="{00000000-0005-0000-0000-00005B130000}"/>
    <cellStyle name="Currency 20 2" xfId="6462" xr:uid="{00000000-0005-0000-0000-00005C130000}"/>
    <cellStyle name="Currency 20 2 2" xfId="6463" xr:uid="{00000000-0005-0000-0000-00005D130000}"/>
    <cellStyle name="Currency 20 3" xfId="6464" xr:uid="{00000000-0005-0000-0000-00005E130000}"/>
    <cellStyle name="Currency 21" xfId="6465" xr:uid="{00000000-0005-0000-0000-00005F130000}"/>
    <cellStyle name="Currency 21 2" xfId="6466" xr:uid="{00000000-0005-0000-0000-000060130000}"/>
    <cellStyle name="Currency 22" xfId="6467" xr:uid="{00000000-0005-0000-0000-000061130000}"/>
    <cellStyle name="Currency 22 2" xfId="6468" xr:uid="{00000000-0005-0000-0000-000062130000}"/>
    <cellStyle name="Currency 23" xfId="6469" xr:uid="{00000000-0005-0000-0000-000063130000}"/>
    <cellStyle name="Currency 23 2" xfId="6470" xr:uid="{00000000-0005-0000-0000-000064130000}"/>
    <cellStyle name="Currency 23 2 2" xfId="6471" xr:uid="{00000000-0005-0000-0000-000065130000}"/>
    <cellStyle name="Currency 24" xfId="6472" xr:uid="{00000000-0005-0000-0000-000066130000}"/>
    <cellStyle name="Currency 25" xfId="6473" xr:uid="{00000000-0005-0000-0000-000067130000}"/>
    <cellStyle name="Currency 26" xfId="6474" xr:uid="{00000000-0005-0000-0000-000068130000}"/>
    <cellStyle name="Currency 26 2" xfId="6475" xr:uid="{00000000-0005-0000-0000-000069130000}"/>
    <cellStyle name="Currency 26 3" xfId="6476" xr:uid="{00000000-0005-0000-0000-00006A130000}"/>
    <cellStyle name="Currency 27" xfId="6477" xr:uid="{00000000-0005-0000-0000-00006B130000}"/>
    <cellStyle name="Currency 28" xfId="64437" xr:uid="{00000000-0005-0000-0000-00006C130000}"/>
    <cellStyle name="Currency 29" xfId="64439" xr:uid="{00000000-0005-0000-0000-00006D130000}"/>
    <cellStyle name="Currency 3" xfId="776" xr:uid="{00000000-0005-0000-0000-00006E130000}"/>
    <cellStyle name="Currency 3 2" xfId="777" xr:uid="{00000000-0005-0000-0000-00006F130000}"/>
    <cellStyle name="Currency 3 2 2" xfId="778" xr:uid="{00000000-0005-0000-0000-000070130000}"/>
    <cellStyle name="Currency 3 2 2 2" xfId="779" xr:uid="{00000000-0005-0000-0000-000071130000}"/>
    <cellStyle name="Currency 3 2 3" xfId="780" xr:uid="{00000000-0005-0000-0000-000072130000}"/>
    <cellStyle name="Currency 3 2 4" xfId="6478" xr:uid="{00000000-0005-0000-0000-000073130000}"/>
    <cellStyle name="Currency 3 3" xfId="781" xr:uid="{00000000-0005-0000-0000-000074130000}"/>
    <cellStyle name="Currency 3 3 2" xfId="782" xr:uid="{00000000-0005-0000-0000-000075130000}"/>
    <cellStyle name="Currency 3 4" xfId="783" xr:uid="{00000000-0005-0000-0000-000076130000}"/>
    <cellStyle name="Currency 3 4 2" xfId="6479" xr:uid="{00000000-0005-0000-0000-000077130000}"/>
    <cellStyle name="Currency 3 4 3" xfId="6480" xr:uid="{00000000-0005-0000-0000-000078130000}"/>
    <cellStyle name="Currency 3 4 3 2" xfId="6481" xr:uid="{00000000-0005-0000-0000-000079130000}"/>
    <cellStyle name="Currency 3 4 3 2 2" xfId="6482" xr:uid="{00000000-0005-0000-0000-00007A130000}"/>
    <cellStyle name="Currency 3 4 3 3" xfId="6483" xr:uid="{00000000-0005-0000-0000-00007B130000}"/>
    <cellStyle name="Currency 3 4 4" xfId="6484" xr:uid="{00000000-0005-0000-0000-00007C130000}"/>
    <cellStyle name="Currency 3 5" xfId="6485" xr:uid="{00000000-0005-0000-0000-00007D130000}"/>
    <cellStyle name="Currency 3 5 2" xfId="6486" xr:uid="{00000000-0005-0000-0000-00007E130000}"/>
    <cellStyle name="Currency 3 6" xfId="6487" xr:uid="{00000000-0005-0000-0000-00007F130000}"/>
    <cellStyle name="Currency 3 7" xfId="6488" xr:uid="{00000000-0005-0000-0000-000080130000}"/>
    <cellStyle name="Currency 4" xfId="784" xr:uid="{00000000-0005-0000-0000-000081130000}"/>
    <cellStyle name="Currency 4 2" xfId="785" xr:uid="{00000000-0005-0000-0000-000082130000}"/>
    <cellStyle name="Currency 4 2 2" xfId="786" xr:uid="{00000000-0005-0000-0000-000083130000}"/>
    <cellStyle name="Currency 4 2 2 2" xfId="787" xr:uid="{00000000-0005-0000-0000-000084130000}"/>
    <cellStyle name="Currency 4 2 2 2 2" xfId="788" xr:uid="{00000000-0005-0000-0000-000085130000}"/>
    <cellStyle name="Currency 4 2 2 2 2 2" xfId="789" xr:uid="{00000000-0005-0000-0000-000086130000}"/>
    <cellStyle name="Currency 4 2 2 2 2 2 2" xfId="790" xr:uid="{00000000-0005-0000-0000-000087130000}"/>
    <cellStyle name="Currency 4 2 2 2 2 3" xfId="791" xr:uid="{00000000-0005-0000-0000-000088130000}"/>
    <cellStyle name="Currency 4 2 2 2 3" xfId="792" xr:uid="{00000000-0005-0000-0000-000089130000}"/>
    <cellStyle name="Currency 4 2 2 2 3 2" xfId="793" xr:uid="{00000000-0005-0000-0000-00008A130000}"/>
    <cellStyle name="Currency 4 2 2 2 4" xfId="794" xr:uid="{00000000-0005-0000-0000-00008B130000}"/>
    <cellStyle name="Currency 4 2 2 3" xfId="795" xr:uid="{00000000-0005-0000-0000-00008C130000}"/>
    <cellStyle name="Currency 4 2 2 3 2" xfId="796" xr:uid="{00000000-0005-0000-0000-00008D130000}"/>
    <cellStyle name="Currency 4 2 2 3 2 2" xfId="797" xr:uid="{00000000-0005-0000-0000-00008E130000}"/>
    <cellStyle name="Currency 4 2 2 3 3" xfId="798" xr:uid="{00000000-0005-0000-0000-00008F130000}"/>
    <cellStyle name="Currency 4 2 2 4" xfId="799" xr:uid="{00000000-0005-0000-0000-000090130000}"/>
    <cellStyle name="Currency 4 2 2 4 2" xfId="800" xr:uid="{00000000-0005-0000-0000-000091130000}"/>
    <cellStyle name="Currency 4 2 2 5" xfId="801" xr:uid="{00000000-0005-0000-0000-000092130000}"/>
    <cellStyle name="Currency 4 2 3" xfId="802" xr:uid="{00000000-0005-0000-0000-000093130000}"/>
    <cellStyle name="Currency 4 2 3 2" xfId="803" xr:uid="{00000000-0005-0000-0000-000094130000}"/>
    <cellStyle name="Currency 4 2 3 2 2" xfId="804" xr:uid="{00000000-0005-0000-0000-000095130000}"/>
    <cellStyle name="Currency 4 2 3 2 2 2" xfId="805" xr:uid="{00000000-0005-0000-0000-000096130000}"/>
    <cellStyle name="Currency 4 2 3 2 3" xfId="806" xr:uid="{00000000-0005-0000-0000-000097130000}"/>
    <cellStyle name="Currency 4 2 3 3" xfId="807" xr:uid="{00000000-0005-0000-0000-000098130000}"/>
    <cellStyle name="Currency 4 2 3 3 2" xfId="808" xr:uid="{00000000-0005-0000-0000-000099130000}"/>
    <cellStyle name="Currency 4 2 3 4" xfId="809" xr:uid="{00000000-0005-0000-0000-00009A130000}"/>
    <cellStyle name="Currency 4 2 4" xfId="810" xr:uid="{00000000-0005-0000-0000-00009B130000}"/>
    <cellStyle name="Currency 4 2 4 2" xfId="811" xr:uid="{00000000-0005-0000-0000-00009C130000}"/>
    <cellStyle name="Currency 4 2 4 2 2" xfId="812" xr:uid="{00000000-0005-0000-0000-00009D130000}"/>
    <cellStyle name="Currency 4 2 4 3" xfId="813" xr:uid="{00000000-0005-0000-0000-00009E130000}"/>
    <cellStyle name="Currency 4 2 5" xfId="814" xr:uid="{00000000-0005-0000-0000-00009F130000}"/>
    <cellStyle name="Currency 4 2 5 2" xfId="815" xr:uid="{00000000-0005-0000-0000-0000A0130000}"/>
    <cellStyle name="Currency 4 2 6" xfId="816" xr:uid="{00000000-0005-0000-0000-0000A1130000}"/>
    <cellStyle name="Currency 4 3" xfId="817" xr:uid="{00000000-0005-0000-0000-0000A2130000}"/>
    <cellStyle name="Currency 4 3 2" xfId="818" xr:uid="{00000000-0005-0000-0000-0000A3130000}"/>
    <cellStyle name="Currency 4 3 2 2" xfId="819" xr:uid="{00000000-0005-0000-0000-0000A4130000}"/>
    <cellStyle name="Currency 4 3 2 2 2" xfId="820" xr:uid="{00000000-0005-0000-0000-0000A5130000}"/>
    <cellStyle name="Currency 4 3 2 2 2 2" xfId="821" xr:uid="{00000000-0005-0000-0000-0000A6130000}"/>
    <cellStyle name="Currency 4 3 2 2 3" xfId="822" xr:uid="{00000000-0005-0000-0000-0000A7130000}"/>
    <cellStyle name="Currency 4 3 2 3" xfId="823" xr:uid="{00000000-0005-0000-0000-0000A8130000}"/>
    <cellStyle name="Currency 4 3 2 3 2" xfId="824" xr:uid="{00000000-0005-0000-0000-0000A9130000}"/>
    <cellStyle name="Currency 4 3 2 4" xfId="825" xr:uid="{00000000-0005-0000-0000-0000AA130000}"/>
    <cellStyle name="Currency 4 3 3" xfId="826" xr:uid="{00000000-0005-0000-0000-0000AB130000}"/>
    <cellStyle name="Currency 4 3 3 2" xfId="827" xr:uid="{00000000-0005-0000-0000-0000AC130000}"/>
    <cellStyle name="Currency 4 3 3 2 2" xfId="828" xr:uid="{00000000-0005-0000-0000-0000AD130000}"/>
    <cellStyle name="Currency 4 3 3 3" xfId="829" xr:uid="{00000000-0005-0000-0000-0000AE130000}"/>
    <cellStyle name="Currency 4 3 4" xfId="830" xr:uid="{00000000-0005-0000-0000-0000AF130000}"/>
    <cellStyle name="Currency 4 3 4 2" xfId="831" xr:uid="{00000000-0005-0000-0000-0000B0130000}"/>
    <cellStyle name="Currency 4 3 5" xfId="832" xr:uid="{00000000-0005-0000-0000-0000B1130000}"/>
    <cellStyle name="Currency 4 4" xfId="833" xr:uid="{00000000-0005-0000-0000-0000B2130000}"/>
    <cellStyle name="Currency 4 4 2" xfId="834" xr:uid="{00000000-0005-0000-0000-0000B3130000}"/>
    <cellStyle name="Currency 4 4 2 2" xfId="835" xr:uid="{00000000-0005-0000-0000-0000B4130000}"/>
    <cellStyle name="Currency 4 4 2 2 2" xfId="836" xr:uid="{00000000-0005-0000-0000-0000B5130000}"/>
    <cellStyle name="Currency 4 4 2 2 2 2" xfId="837" xr:uid="{00000000-0005-0000-0000-0000B6130000}"/>
    <cellStyle name="Currency 4 4 2 2 3" xfId="838" xr:uid="{00000000-0005-0000-0000-0000B7130000}"/>
    <cellStyle name="Currency 4 4 2 3" xfId="839" xr:uid="{00000000-0005-0000-0000-0000B8130000}"/>
    <cellStyle name="Currency 4 4 2 3 2" xfId="840" xr:uid="{00000000-0005-0000-0000-0000B9130000}"/>
    <cellStyle name="Currency 4 4 2 4" xfId="841" xr:uid="{00000000-0005-0000-0000-0000BA130000}"/>
    <cellStyle name="Currency 4 4 3" xfId="842" xr:uid="{00000000-0005-0000-0000-0000BB130000}"/>
    <cellStyle name="Currency 4 4 3 2" xfId="843" xr:uid="{00000000-0005-0000-0000-0000BC130000}"/>
    <cellStyle name="Currency 4 4 3 2 2" xfId="844" xr:uid="{00000000-0005-0000-0000-0000BD130000}"/>
    <cellStyle name="Currency 4 4 3 3" xfId="845" xr:uid="{00000000-0005-0000-0000-0000BE130000}"/>
    <cellStyle name="Currency 4 4 4" xfId="846" xr:uid="{00000000-0005-0000-0000-0000BF130000}"/>
    <cellStyle name="Currency 4 4 4 2" xfId="847" xr:uid="{00000000-0005-0000-0000-0000C0130000}"/>
    <cellStyle name="Currency 4 4 5" xfId="848" xr:uid="{00000000-0005-0000-0000-0000C1130000}"/>
    <cellStyle name="Currency 4 5" xfId="849" xr:uid="{00000000-0005-0000-0000-0000C2130000}"/>
    <cellStyle name="Currency 4 5 2" xfId="850" xr:uid="{00000000-0005-0000-0000-0000C3130000}"/>
    <cellStyle name="Currency 4 5 2 2" xfId="851" xr:uid="{00000000-0005-0000-0000-0000C4130000}"/>
    <cellStyle name="Currency 4 5 2 2 2" xfId="852" xr:uid="{00000000-0005-0000-0000-0000C5130000}"/>
    <cellStyle name="Currency 4 5 2 2 2 2" xfId="853" xr:uid="{00000000-0005-0000-0000-0000C6130000}"/>
    <cellStyle name="Currency 4 5 2 2 3" xfId="854" xr:uid="{00000000-0005-0000-0000-0000C7130000}"/>
    <cellStyle name="Currency 4 5 2 3" xfId="855" xr:uid="{00000000-0005-0000-0000-0000C8130000}"/>
    <cellStyle name="Currency 4 5 2 3 2" xfId="856" xr:uid="{00000000-0005-0000-0000-0000C9130000}"/>
    <cellStyle name="Currency 4 5 2 4" xfId="857" xr:uid="{00000000-0005-0000-0000-0000CA130000}"/>
    <cellStyle name="Currency 4 5 3" xfId="858" xr:uid="{00000000-0005-0000-0000-0000CB130000}"/>
    <cellStyle name="Currency 4 5 3 2" xfId="859" xr:uid="{00000000-0005-0000-0000-0000CC130000}"/>
    <cellStyle name="Currency 4 5 3 2 2" xfId="860" xr:uid="{00000000-0005-0000-0000-0000CD130000}"/>
    <cellStyle name="Currency 4 5 3 3" xfId="861" xr:uid="{00000000-0005-0000-0000-0000CE130000}"/>
    <cellStyle name="Currency 4 5 4" xfId="862" xr:uid="{00000000-0005-0000-0000-0000CF130000}"/>
    <cellStyle name="Currency 4 5 4 2" xfId="863" xr:uid="{00000000-0005-0000-0000-0000D0130000}"/>
    <cellStyle name="Currency 4 5 5" xfId="864" xr:uid="{00000000-0005-0000-0000-0000D1130000}"/>
    <cellStyle name="Currency 4 6" xfId="865" xr:uid="{00000000-0005-0000-0000-0000D2130000}"/>
    <cellStyle name="Currency 4 6 2" xfId="866" xr:uid="{00000000-0005-0000-0000-0000D3130000}"/>
    <cellStyle name="Currency 4 6 2 2" xfId="867" xr:uid="{00000000-0005-0000-0000-0000D4130000}"/>
    <cellStyle name="Currency 4 6 2 2 2" xfId="868" xr:uid="{00000000-0005-0000-0000-0000D5130000}"/>
    <cellStyle name="Currency 4 6 2 3" xfId="869" xr:uid="{00000000-0005-0000-0000-0000D6130000}"/>
    <cellStyle name="Currency 4 6 3" xfId="870" xr:uid="{00000000-0005-0000-0000-0000D7130000}"/>
    <cellStyle name="Currency 4 6 3 2" xfId="871" xr:uid="{00000000-0005-0000-0000-0000D8130000}"/>
    <cellStyle name="Currency 4 6 4" xfId="872" xr:uid="{00000000-0005-0000-0000-0000D9130000}"/>
    <cellStyle name="Currency 4 7" xfId="873" xr:uid="{00000000-0005-0000-0000-0000DA130000}"/>
    <cellStyle name="Currency 4 7 2" xfId="874" xr:uid="{00000000-0005-0000-0000-0000DB130000}"/>
    <cellStyle name="Currency 4 7 2 2" xfId="875" xr:uid="{00000000-0005-0000-0000-0000DC130000}"/>
    <cellStyle name="Currency 4 7 3" xfId="876" xr:uid="{00000000-0005-0000-0000-0000DD130000}"/>
    <cellStyle name="Currency 4 8" xfId="877" xr:uid="{00000000-0005-0000-0000-0000DE130000}"/>
    <cellStyle name="Currency 4 8 2" xfId="878" xr:uid="{00000000-0005-0000-0000-0000DF130000}"/>
    <cellStyle name="Currency 4 9" xfId="879" xr:uid="{00000000-0005-0000-0000-0000E0130000}"/>
    <cellStyle name="Currency 5" xfId="880" xr:uid="{00000000-0005-0000-0000-0000E1130000}"/>
    <cellStyle name="Currency 5 2" xfId="881" xr:uid="{00000000-0005-0000-0000-0000E2130000}"/>
    <cellStyle name="Currency 5 2 2" xfId="882" xr:uid="{00000000-0005-0000-0000-0000E3130000}"/>
    <cellStyle name="Currency 5 2 2 2" xfId="883" xr:uid="{00000000-0005-0000-0000-0000E4130000}"/>
    <cellStyle name="Currency 5 2 2 2 2" xfId="884" xr:uid="{00000000-0005-0000-0000-0000E5130000}"/>
    <cellStyle name="Currency 5 2 2 2 2 2" xfId="885" xr:uid="{00000000-0005-0000-0000-0000E6130000}"/>
    <cellStyle name="Currency 5 2 2 2 2 2 2" xfId="886" xr:uid="{00000000-0005-0000-0000-0000E7130000}"/>
    <cellStyle name="Currency 5 2 2 2 2 3" xfId="887" xr:uid="{00000000-0005-0000-0000-0000E8130000}"/>
    <cellStyle name="Currency 5 2 2 2 3" xfId="888" xr:uid="{00000000-0005-0000-0000-0000E9130000}"/>
    <cellStyle name="Currency 5 2 2 2 3 2" xfId="889" xr:uid="{00000000-0005-0000-0000-0000EA130000}"/>
    <cellStyle name="Currency 5 2 2 2 4" xfId="890" xr:uid="{00000000-0005-0000-0000-0000EB130000}"/>
    <cellStyle name="Currency 5 2 2 3" xfId="891" xr:uid="{00000000-0005-0000-0000-0000EC130000}"/>
    <cellStyle name="Currency 5 2 2 3 2" xfId="892" xr:uid="{00000000-0005-0000-0000-0000ED130000}"/>
    <cellStyle name="Currency 5 2 2 3 2 2" xfId="893" xr:uid="{00000000-0005-0000-0000-0000EE130000}"/>
    <cellStyle name="Currency 5 2 2 3 3" xfId="894" xr:uid="{00000000-0005-0000-0000-0000EF130000}"/>
    <cellStyle name="Currency 5 2 2 4" xfId="895" xr:uid="{00000000-0005-0000-0000-0000F0130000}"/>
    <cellStyle name="Currency 5 2 2 4 2" xfId="896" xr:uid="{00000000-0005-0000-0000-0000F1130000}"/>
    <cellStyle name="Currency 5 2 2 5" xfId="897" xr:uid="{00000000-0005-0000-0000-0000F2130000}"/>
    <cellStyle name="Currency 5 2 3" xfId="898" xr:uid="{00000000-0005-0000-0000-0000F3130000}"/>
    <cellStyle name="Currency 5 2 3 2" xfId="899" xr:uid="{00000000-0005-0000-0000-0000F4130000}"/>
    <cellStyle name="Currency 5 2 3 2 2" xfId="900" xr:uid="{00000000-0005-0000-0000-0000F5130000}"/>
    <cellStyle name="Currency 5 2 3 2 2 2" xfId="901" xr:uid="{00000000-0005-0000-0000-0000F6130000}"/>
    <cellStyle name="Currency 5 2 3 2 3" xfId="902" xr:uid="{00000000-0005-0000-0000-0000F7130000}"/>
    <cellStyle name="Currency 5 2 3 3" xfId="903" xr:uid="{00000000-0005-0000-0000-0000F8130000}"/>
    <cellStyle name="Currency 5 2 3 3 2" xfId="904" xr:uid="{00000000-0005-0000-0000-0000F9130000}"/>
    <cellStyle name="Currency 5 2 3 4" xfId="905" xr:uid="{00000000-0005-0000-0000-0000FA130000}"/>
    <cellStyle name="Currency 5 2 4" xfId="906" xr:uid="{00000000-0005-0000-0000-0000FB130000}"/>
    <cellStyle name="Currency 5 2 4 2" xfId="907" xr:uid="{00000000-0005-0000-0000-0000FC130000}"/>
    <cellStyle name="Currency 5 2 4 2 2" xfId="908" xr:uid="{00000000-0005-0000-0000-0000FD130000}"/>
    <cellStyle name="Currency 5 2 4 3" xfId="909" xr:uid="{00000000-0005-0000-0000-0000FE130000}"/>
    <cellStyle name="Currency 5 2 5" xfId="910" xr:uid="{00000000-0005-0000-0000-0000FF130000}"/>
    <cellStyle name="Currency 5 2 5 2" xfId="911" xr:uid="{00000000-0005-0000-0000-000000140000}"/>
    <cellStyle name="Currency 5 2 6" xfId="912" xr:uid="{00000000-0005-0000-0000-000001140000}"/>
    <cellStyle name="Currency 5 3" xfId="913" xr:uid="{00000000-0005-0000-0000-000002140000}"/>
    <cellStyle name="Currency 5 3 2" xfId="914" xr:uid="{00000000-0005-0000-0000-000003140000}"/>
    <cellStyle name="Currency 5 3 2 2" xfId="915" xr:uid="{00000000-0005-0000-0000-000004140000}"/>
    <cellStyle name="Currency 5 3 2 2 2" xfId="916" xr:uid="{00000000-0005-0000-0000-000005140000}"/>
    <cellStyle name="Currency 5 3 2 2 2 2" xfId="917" xr:uid="{00000000-0005-0000-0000-000006140000}"/>
    <cellStyle name="Currency 5 3 2 2 3" xfId="918" xr:uid="{00000000-0005-0000-0000-000007140000}"/>
    <cellStyle name="Currency 5 3 2 3" xfId="919" xr:uid="{00000000-0005-0000-0000-000008140000}"/>
    <cellStyle name="Currency 5 3 2 3 2" xfId="920" xr:uid="{00000000-0005-0000-0000-000009140000}"/>
    <cellStyle name="Currency 5 3 2 4" xfId="921" xr:uid="{00000000-0005-0000-0000-00000A140000}"/>
    <cellStyle name="Currency 5 3 3" xfId="922" xr:uid="{00000000-0005-0000-0000-00000B140000}"/>
    <cellStyle name="Currency 5 3 3 2" xfId="923" xr:uid="{00000000-0005-0000-0000-00000C140000}"/>
    <cellStyle name="Currency 5 3 3 2 2" xfId="924" xr:uid="{00000000-0005-0000-0000-00000D140000}"/>
    <cellStyle name="Currency 5 3 3 3" xfId="925" xr:uid="{00000000-0005-0000-0000-00000E140000}"/>
    <cellStyle name="Currency 5 3 4" xfId="926" xr:uid="{00000000-0005-0000-0000-00000F140000}"/>
    <cellStyle name="Currency 5 3 4 2" xfId="927" xr:uid="{00000000-0005-0000-0000-000010140000}"/>
    <cellStyle name="Currency 5 3 5" xfId="928" xr:uid="{00000000-0005-0000-0000-000011140000}"/>
    <cellStyle name="Currency 5 4" xfId="929" xr:uid="{00000000-0005-0000-0000-000012140000}"/>
    <cellStyle name="Currency 5 4 2" xfId="930" xr:uid="{00000000-0005-0000-0000-000013140000}"/>
    <cellStyle name="Currency 5 4 2 2" xfId="931" xr:uid="{00000000-0005-0000-0000-000014140000}"/>
    <cellStyle name="Currency 5 4 2 2 2" xfId="932" xr:uid="{00000000-0005-0000-0000-000015140000}"/>
    <cellStyle name="Currency 5 4 2 2 2 2" xfId="933" xr:uid="{00000000-0005-0000-0000-000016140000}"/>
    <cellStyle name="Currency 5 4 2 2 3" xfId="934" xr:uid="{00000000-0005-0000-0000-000017140000}"/>
    <cellStyle name="Currency 5 4 2 3" xfId="935" xr:uid="{00000000-0005-0000-0000-000018140000}"/>
    <cellStyle name="Currency 5 4 2 3 2" xfId="936" xr:uid="{00000000-0005-0000-0000-000019140000}"/>
    <cellStyle name="Currency 5 4 2 4" xfId="937" xr:uid="{00000000-0005-0000-0000-00001A140000}"/>
    <cellStyle name="Currency 5 4 3" xfId="938" xr:uid="{00000000-0005-0000-0000-00001B140000}"/>
    <cellStyle name="Currency 5 4 3 2" xfId="939" xr:uid="{00000000-0005-0000-0000-00001C140000}"/>
    <cellStyle name="Currency 5 4 3 2 2" xfId="940" xr:uid="{00000000-0005-0000-0000-00001D140000}"/>
    <cellStyle name="Currency 5 4 3 3" xfId="941" xr:uid="{00000000-0005-0000-0000-00001E140000}"/>
    <cellStyle name="Currency 5 4 4" xfId="942" xr:uid="{00000000-0005-0000-0000-00001F140000}"/>
    <cellStyle name="Currency 5 4 4 2" xfId="943" xr:uid="{00000000-0005-0000-0000-000020140000}"/>
    <cellStyle name="Currency 5 4 5" xfId="944" xr:uid="{00000000-0005-0000-0000-000021140000}"/>
    <cellStyle name="Currency 5 5" xfId="945" xr:uid="{00000000-0005-0000-0000-000022140000}"/>
    <cellStyle name="Currency 5 5 2" xfId="946" xr:uid="{00000000-0005-0000-0000-000023140000}"/>
    <cellStyle name="Currency 5 5 2 2" xfId="947" xr:uid="{00000000-0005-0000-0000-000024140000}"/>
    <cellStyle name="Currency 5 5 2 2 2" xfId="948" xr:uid="{00000000-0005-0000-0000-000025140000}"/>
    <cellStyle name="Currency 5 5 2 2 2 2" xfId="949" xr:uid="{00000000-0005-0000-0000-000026140000}"/>
    <cellStyle name="Currency 5 5 2 2 3" xfId="950" xr:uid="{00000000-0005-0000-0000-000027140000}"/>
    <cellStyle name="Currency 5 5 2 3" xfId="951" xr:uid="{00000000-0005-0000-0000-000028140000}"/>
    <cellStyle name="Currency 5 5 2 3 2" xfId="952" xr:uid="{00000000-0005-0000-0000-000029140000}"/>
    <cellStyle name="Currency 5 5 2 4" xfId="953" xr:uid="{00000000-0005-0000-0000-00002A140000}"/>
    <cellStyle name="Currency 5 5 3" xfId="954" xr:uid="{00000000-0005-0000-0000-00002B140000}"/>
    <cellStyle name="Currency 5 5 3 2" xfId="955" xr:uid="{00000000-0005-0000-0000-00002C140000}"/>
    <cellStyle name="Currency 5 5 3 2 2" xfId="956" xr:uid="{00000000-0005-0000-0000-00002D140000}"/>
    <cellStyle name="Currency 5 5 3 3" xfId="957" xr:uid="{00000000-0005-0000-0000-00002E140000}"/>
    <cellStyle name="Currency 5 5 4" xfId="958" xr:uid="{00000000-0005-0000-0000-00002F140000}"/>
    <cellStyle name="Currency 5 5 4 2" xfId="959" xr:uid="{00000000-0005-0000-0000-000030140000}"/>
    <cellStyle name="Currency 5 5 5" xfId="960" xr:uid="{00000000-0005-0000-0000-000031140000}"/>
    <cellStyle name="Currency 5 6" xfId="961" xr:uid="{00000000-0005-0000-0000-000032140000}"/>
    <cellStyle name="Currency 5 6 2" xfId="962" xr:uid="{00000000-0005-0000-0000-000033140000}"/>
    <cellStyle name="Currency 5 6 2 2" xfId="963" xr:uid="{00000000-0005-0000-0000-000034140000}"/>
    <cellStyle name="Currency 5 6 2 2 2" xfId="964" xr:uid="{00000000-0005-0000-0000-000035140000}"/>
    <cellStyle name="Currency 5 6 2 3" xfId="965" xr:uid="{00000000-0005-0000-0000-000036140000}"/>
    <cellStyle name="Currency 5 6 3" xfId="966" xr:uid="{00000000-0005-0000-0000-000037140000}"/>
    <cellStyle name="Currency 5 6 3 2" xfId="967" xr:uid="{00000000-0005-0000-0000-000038140000}"/>
    <cellStyle name="Currency 5 6 4" xfId="968" xr:uid="{00000000-0005-0000-0000-000039140000}"/>
    <cellStyle name="Currency 5 7" xfId="969" xr:uid="{00000000-0005-0000-0000-00003A140000}"/>
    <cellStyle name="Currency 5 7 2" xfId="970" xr:uid="{00000000-0005-0000-0000-00003B140000}"/>
    <cellStyle name="Currency 5 7 2 2" xfId="971" xr:uid="{00000000-0005-0000-0000-00003C140000}"/>
    <cellStyle name="Currency 5 7 3" xfId="972" xr:uid="{00000000-0005-0000-0000-00003D140000}"/>
    <cellStyle name="Currency 5 8" xfId="973" xr:uid="{00000000-0005-0000-0000-00003E140000}"/>
    <cellStyle name="Currency 5 8 2" xfId="974" xr:uid="{00000000-0005-0000-0000-00003F140000}"/>
    <cellStyle name="Currency 5 9" xfId="6489" xr:uid="{00000000-0005-0000-0000-000040140000}"/>
    <cellStyle name="Currency 6" xfId="975" xr:uid="{00000000-0005-0000-0000-000041140000}"/>
    <cellStyle name="Currency 6 2" xfId="976" xr:uid="{00000000-0005-0000-0000-000042140000}"/>
    <cellStyle name="Currency 6 2 2" xfId="977" xr:uid="{00000000-0005-0000-0000-000043140000}"/>
    <cellStyle name="Currency 6 2 2 2" xfId="978" xr:uid="{00000000-0005-0000-0000-000044140000}"/>
    <cellStyle name="Currency 6 2 3" xfId="979" xr:uid="{00000000-0005-0000-0000-000045140000}"/>
    <cellStyle name="Currency 6 3" xfId="980" xr:uid="{00000000-0005-0000-0000-000046140000}"/>
    <cellStyle name="Currency 6 3 2" xfId="981" xr:uid="{00000000-0005-0000-0000-000047140000}"/>
    <cellStyle name="Currency 6 4" xfId="982" xr:uid="{00000000-0005-0000-0000-000048140000}"/>
    <cellStyle name="Currency 7" xfId="983" xr:uid="{00000000-0005-0000-0000-000049140000}"/>
    <cellStyle name="Currency 7 2" xfId="984" xr:uid="{00000000-0005-0000-0000-00004A140000}"/>
    <cellStyle name="Currency 7 2 2" xfId="985" xr:uid="{00000000-0005-0000-0000-00004B140000}"/>
    <cellStyle name="Currency 7 2 3" xfId="6490" xr:uid="{00000000-0005-0000-0000-00004C140000}"/>
    <cellStyle name="Currency 7 3" xfId="986" xr:uid="{00000000-0005-0000-0000-00004D140000}"/>
    <cellStyle name="Currency 7 4" xfId="6491" xr:uid="{00000000-0005-0000-0000-00004E140000}"/>
    <cellStyle name="Currency 8" xfId="987" xr:uid="{00000000-0005-0000-0000-00004F140000}"/>
    <cellStyle name="Currency 8 2" xfId="6492" xr:uid="{00000000-0005-0000-0000-000050140000}"/>
    <cellStyle name="Currency 8 2 2" xfId="6493" xr:uid="{00000000-0005-0000-0000-000051140000}"/>
    <cellStyle name="Currency 8 3" xfId="6494" xr:uid="{00000000-0005-0000-0000-000052140000}"/>
    <cellStyle name="Currency 8 4" xfId="6495" xr:uid="{00000000-0005-0000-0000-000053140000}"/>
    <cellStyle name="Currency 9" xfId="988" xr:uid="{00000000-0005-0000-0000-000054140000}"/>
    <cellStyle name="Currency 9 2" xfId="989" xr:uid="{00000000-0005-0000-0000-000055140000}"/>
    <cellStyle name="Currency 9 2 2" xfId="990" xr:uid="{00000000-0005-0000-0000-000056140000}"/>
    <cellStyle name="Currency 9 2 2 2" xfId="991" xr:uid="{00000000-0005-0000-0000-000057140000}"/>
    <cellStyle name="Currency 9 2 3" xfId="6496" xr:uid="{00000000-0005-0000-0000-000058140000}"/>
    <cellStyle name="Currency 9 3" xfId="992" xr:uid="{00000000-0005-0000-0000-000059140000}"/>
    <cellStyle name="Currency 9 3 2" xfId="993" xr:uid="{00000000-0005-0000-0000-00005A140000}"/>
    <cellStyle name="Currency 9 4" xfId="6497" xr:uid="{00000000-0005-0000-0000-00005B140000}"/>
    <cellStyle name="Currency0" xfId="994" xr:uid="{00000000-0005-0000-0000-00005C140000}"/>
    <cellStyle name="DRG Table" xfId="995" xr:uid="{00000000-0005-0000-0000-00005D140000}"/>
    <cellStyle name="DRG Table 2" xfId="6498" xr:uid="{00000000-0005-0000-0000-00005E140000}"/>
    <cellStyle name="DRG Table_T-straight with PEDs adjustor" xfId="6499" xr:uid="{00000000-0005-0000-0000-00005F140000}"/>
    <cellStyle name="Explanatory Text 10" xfId="6500" xr:uid="{00000000-0005-0000-0000-000060140000}"/>
    <cellStyle name="Explanatory Text 11" xfId="6501" xr:uid="{00000000-0005-0000-0000-000061140000}"/>
    <cellStyle name="Explanatory Text 2" xfId="996" xr:uid="{00000000-0005-0000-0000-000062140000}"/>
    <cellStyle name="Explanatory Text 2 2" xfId="997" xr:uid="{00000000-0005-0000-0000-000063140000}"/>
    <cellStyle name="Explanatory Text 2 2 2" xfId="998" xr:uid="{00000000-0005-0000-0000-000064140000}"/>
    <cellStyle name="Explanatory Text 2 2 3" xfId="6502" xr:uid="{00000000-0005-0000-0000-000065140000}"/>
    <cellStyle name="Explanatory Text 2 2_T-straight with PEDs adjustor" xfId="6503" xr:uid="{00000000-0005-0000-0000-000066140000}"/>
    <cellStyle name="Explanatory Text 2 3" xfId="6504" xr:uid="{00000000-0005-0000-0000-000067140000}"/>
    <cellStyle name="Explanatory Text 3" xfId="999" xr:uid="{00000000-0005-0000-0000-000068140000}"/>
    <cellStyle name="Explanatory Text 3 2" xfId="6505" xr:uid="{00000000-0005-0000-0000-000069140000}"/>
    <cellStyle name="Explanatory Text 4" xfId="1000" xr:uid="{00000000-0005-0000-0000-00006A140000}"/>
    <cellStyle name="Explanatory Text 4 2" xfId="6506" xr:uid="{00000000-0005-0000-0000-00006B140000}"/>
    <cellStyle name="Explanatory Text 5" xfId="6507" xr:uid="{00000000-0005-0000-0000-00006C140000}"/>
    <cellStyle name="Explanatory Text 6" xfId="6508" xr:uid="{00000000-0005-0000-0000-00006D140000}"/>
    <cellStyle name="Explanatory Text 7" xfId="6509" xr:uid="{00000000-0005-0000-0000-00006E140000}"/>
    <cellStyle name="Explanatory Text 8" xfId="6510" xr:uid="{00000000-0005-0000-0000-00006F140000}"/>
    <cellStyle name="Explanatory Text 9" xfId="6511" xr:uid="{00000000-0005-0000-0000-000070140000}"/>
    <cellStyle name="Followed Hyperlink 2" xfId="1001" xr:uid="{00000000-0005-0000-0000-000071140000}"/>
    <cellStyle name="Followed Hyperlink 2 2" xfId="6512" xr:uid="{00000000-0005-0000-0000-000072140000}"/>
    <cellStyle name="Followed Hyperlink 2_T-straight with PEDs adjustor" xfId="6513" xr:uid="{00000000-0005-0000-0000-000073140000}"/>
    <cellStyle name="Good 10" xfId="6514" xr:uid="{00000000-0005-0000-0000-000074140000}"/>
    <cellStyle name="Good 11" xfId="6515" xr:uid="{00000000-0005-0000-0000-000075140000}"/>
    <cellStyle name="Good 2" xfId="1002" xr:uid="{00000000-0005-0000-0000-000076140000}"/>
    <cellStyle name="Good 2 2" xfId="1003" xr:uid="{00000000-0005-0000-0000-000077140000}"/>
    <cellStyle name="Good 2 2 2" xfId="1004" xr:uid="{00000000-0005-0000-0000-000078140000}"/>
    <cellStyle name="Good 2 2 3" xfId="6516" xr:uid="{00000000-0005-0000-0000-000079140000}"/>
    <cellStyle name="Good 2 2_T-straight with PEDs adjustor" xfId="6517" xr:uid="{00000000-0005-0000-0000-00007A140000}"/>
    <cellStyle name="Good 2 3" xfId="6518" xr:uid="{00000000-0005-0000-0000-00007B140000}"/>
    <cellStyle name="Good 3" xfId="1005" xr:uid="{00000000-0005-0000-0000-00007C140000}"/>
    <cellStyle name="Good 3 2" xfId="6519" xr:uid="{00000000-0005-0000-0000-00007D140000}"/>
    <cellStyle name="Good 4" xfId="1006" xr:uid="{00000000-0005-0000-0000-00007E140000}"/>
    <cellStyle name="Good 4 2" xfId="6520" xr:uid="{00000000-0005-0000-0000-00007F140000}"/>
    <cellStyle name="Good 5" xfId="6521" xr:uid="{00000000-0005-0000-0000-000080140000}"/>
    <cellStyle name="Good 6" xfId="6522" xr:uid="{00000000-0005-0000-0000-000081140000}"/>
    <cellStyle name="Good 7" xfId="6523" xr:uid="{00000000-0005-0000-0000-000082140000}"/>
    <cellStyle name="Good 8" xfId="6524" xr:uid="{00000000-0005-0000-0000-000083140000}"/>
    <cellStyle name="Good 9" xfId="6525" xr:uid="{00000000-0005-0000-0000-000084140000}"/>
    <cellStyle name="Heading 1 10" xfId="6526" xr:uid="{00000000-0005-0000-0000-000085140000}"/>
    <cellStyle name="Heading 1 11" xfId="6527" xr:uid="{00000000-0005-0000-0000-000086140000}"/>
    <cellStyle name="Heading 1 2" xfId="1007" xr:uid="{00000000-0005-0000-0000-000087140000}"/>
    <cellStyle name="Heading 1 2 2" xfId="1008" xr:uid="{00000000-0005-0000-0000-000088140000}"/>
    <cellStyle name="Heading 1 2 2 2" xfId="1009" xr:uid="{00000000-0005-0000-0000-000089140000}"/>
    <cellStyle name="Heading 1 2 2 3" xfId="6528" xr:uid="{00000000-0005-0000-0000-00008A140000}"/>
    <cellStyle name="Heading 1 2 2_T-straight with PEDs adjustor" xfId="6529" xr:uid="{00000000-0005-0000-0000-00008B140000}"/>
    <cellStyle name="Heading 1 2 3" xfId="6530" xr:uid="{00000000-0005-0000-0000-00008C140000}"/>
    <cellStyle name="Heading 1 3" xfId="1010" xr:uid="{00000000-0005-0000-0000-00008D140000}"/>
    <cellStyle name="Heading 1 3 2" xfId="6531" xr:uid="{00000000-0005-0000-0000-00008E140000}"/>
    <cellStyle name="Heading 1 4" xfId="1011" xr:uid="{00000000-0005-0000-0000-00008F140000}"/>
    <cellStyle name="Heading 1 4 2" xfId="6532" xr:uid="{00000000-0005-0000-0000-000090140000}"/>
    <cellStyle name="Heading 1 5" xfId="6533" xr:uid="{00000000-0005-0000-0000-000091140000}"/>
    <cellStyle name="Heading 1 6" xfId="6534" xr:uid="{00000000-0005-0000-0000-000092140000}"/>
    <cellStyle name="Heading 1 7" xfId="6535" xr:uid="{00000000-0005-0000-0000-000093140000}"/>
    <cellStyle name="Heading 1 8" xfId="6536" xr:uid="{00000000-0005-0000-0000-000094140000}"/>
    <cellStyle name="Heading 1 9" xfId="6537" xr:uid="{00000000-0005-0000-0000-000095140000}"/>
    <cellStyle name="Heading 2 10" xfId="6538" xr:uid="{00000000-0005-0000-0000-000096140000}"/>
    <cellStyle name="Heading 2 11" xfId="6539" xr:uid="{00000000-0005-0000-0000-000097140000}"/>
    <cellStyle name="Heading 2 2" xfId="1012" xr:uid="{00000000-0005-0000-0000-000098140000}"/>
    <cellStyle name="Heading 2 2 2" xfId="1013" xr:uid="{00000000-0005-0000-0000-000099140000}"/>
    <cellStyle name="Heading 2 2 2 2" xfId="1014" xr:uid="{00000000-0005-0000-0000-00009A140000}"/>
    <cellStyle name="Heading 2 2 2 3" xfId="6540" xr:uid="{00000000-0005-0000-0000-00009B140000}"/>
    <cellStyle name="Heading 2 2 2_T-straight with PEDs adjustor" xfId="6541" xr:uid="{00000000-0005-0000-0000-00009C140000}"/>
    <cellStyle name="Heading 2 2 3" xfId="6542" xr:uid="{00000000-0005-0000-0000-00009D140000}"/>
    <cellStyle name="Heading 2 3" xfId="1015" xr:uid="{00000000-0005-0000-0000-00009E140000}"/>
    <cellStyle name="Heading 2 3 2" xfId="6543" xr:uid="{00000000-0005-0000-0000-00009F140000}"/>
    <cellStyle name="Heading 2 4" xfId="1016" xr:uid="{00000000-0005-0000-0000-0000A0140000}"/>
    <cellStyle name="Heading 2 4 2" xfId="6544" xr:uid="{00000000-0005-0000-0000-0000A1140000}"/>
    <cellStyle name="Heading 2 5" xfId="6545" xr:uid="{00000000-0005-0000-0000-0000A2140000}"/>
    <cellStyle name="Heading 2 6" xfId="6546" xr:uid="{00000000-0005-0000-0000-0000A3140000}"/>
    <cellStyle name="Heading 2 7" xfId="6547" xr:uid="{00000000-0005-0000-0000-0000A4140000}"/>
    <cellStyle name="Heading 2 8" xfId="6548" xr:uid="{00000000-0005-0000-0000-0000A5140000}"/>
    <cellStyle name="Heading 2 9" xfId="6549" xr:uid="{00000000-0005-0000-0000-0000A6140000}"/>
    <cellStyle name="Heading 3 10" xfId="6550" xr:uid="{00000000-0005-0000-0000-0000A7140000}"/>
    <cellStyle name="Heading 3 11" xfId="6551" xr:uid="{00000000-0005-0000-0000-0000A8140000}"/>
    <cellStyle name="Heading 3 2" xfId="1017" xr:uid="{00000000-0005-0000-0000-0000A9140000}"/>
    <cellStyle name="Heading 3 2 2" xfId="1018" xr:uid="{00000000-0005-0000-0000-0000AA140000}"/>
    <cellStyle name="Heading 3 2 2 2" xfId="1019" xr:uid="{00000000-0005-0000-0000-0000AB140000}"/>
    <cellStyle name="Heading 3 2 2 3" xfId="6552" xr:uid="{00000000-0005-0000-0000-0000AC140000}"/>
    <cellStyle name="Heading 3 2 2_T-straight with PEDs adjustor" xfId="6553" xr:uid="{00000000-0005-0000-0000-0000AD140000}"/>
    <cellStyle name="Heading 3 2 3" xfId="6554" xr:uid="{00000000-0005-0000-0000-0000AE140000}"/>
    <cellStyle name="Heading 3 3" xfId="1020" xr:uid="{00000000-0005-0000-0000-0000AF140000}"/>
    <cellStyle name="Heading 3 3 2" xfId="6555" xr:uid="{00000000-0005-0000-0000-0000B0140000}"/>
    <cellStyle name="Heading 3 4" xfId="1021" xr:uid="{00000000-0005-0000-0000-0000B1140000}"/>
    <cellStyle name="Heading 3 4 2" xfId="6556" xr:uid="{00000000-0005-0000-0000-0000B2140000}"/>
    <cellStyle name="Heading 3 5" xfId="6557" xr:uid="{00000000-0005-0000-0000-0000B3140000}"/>
    <cellStyle name="Heading 3 6" xfId="6558" xr:uid="{00000000-0005-0000-0000-0000B4140000}"/>
    <cellStyle name="Heading 3 7" xfId="6559" xr:uid="{00000000-0005-0000-0000-0000B5140000}"/>
    <cellStyle name="Heading 3 8" xfId="6560" xr:uid="{00000000-0005-0000-0000-0000B6140000}"/>
    <cellStyle name="Heading 3 9" xfId="6561" xr:uid="{00000000-0005-0000-0000-0000B7140000}"/>
    <cellStyle name="Heading 4 10" xfId="6562" xr:uid="{00000000-0005-0000-0000-0000B8140000}"/>
    <cellStyle name="Heading 4 11" xfId="6563" xr:uid="{00000000-0005-0000-0000-0000B9140000}"/>
    <cellStyle name="Heading 4 2" xfId="1022" xr:uid="{00000000-0005-0000-0000-0000BA140000}"/>
    <cellStyle name="Heading 4 2 2" xfId="1023" xr:uid="{00000000-0005-0000-0000-0000BB140000}"/>
    <cellStyle name="Heading 4 2 2 2" xfId="1024" xr:uid="{00000000-0005-0000-0000-0000BC140000}"/>
    <cellStyle name="Heading 4 2 2 3" xfId="6564" xr:uid="{00000000-0005-0000-0000-0000BD140000}"/>
    <cellStyle name="Heading 4 2 2_T-straight with PEDs adjustor" xfId="6565" xr:uid="{00000000-0005-0000-0000-0000BE140000}"/>
    <cellStyle name="Heading 4 2 3" xfId="6566" xr:uid="{00000000-0005-0000-0000-0000BF140000}"/>
    <cellStyle name="Heading 4 3" xfId="1025" xr:uid="{00000000-0005-0000-0000-0000C0140000}"/>
    <cellStyle name="Heading 4 3 2" xfId="6567" xr:uid="{00000000-0005-0000-0000-0000C1140000}"/>
    <cellStyle name="Heading 4 4" xfId="1026" xr:uid="{00000000-0005-0000-0000-0000C2140000}"/>
    <cellStyle name="Heading 4 4 2" xfId="6568" xr:uid="{00000000-0005-0000-0000-0000C3140000}"/>
    <cellStyle name="Heading 4 5" xfId="6569" xr:uid="{00000000-0005-0000-0000-0000C4140000}"/>
    <cellStyle name="Heading 4 6" xfId="6570" xr:uid="{00000000-0005-0000-0000-0000C5140000}"/>
    <cellStyle name="Heading 4 7" xfId="6571" xr:uid="{00000000-0005-0000-0000-0000C6140000}"/>
    <cellStyle name="Heading 4 8" xfId="6572" xr:uid="{00000000-0005-0000-0000-0000C7140000}"/>
    <cellStyle name="Heading 4 9" xfId="6573" xr:uid="{00000000-0005-0000-0000-0000C8140000}"/>
    <cellStyle name="Hyperlink 2" xfId="1027" xr:uid="{00000000-0005-0000-0000-0000C9140000}"/>
    <cellStyle name="Hyperlink 2 2" xfId="1028" xr:uid="{00000000-0005-0000-0000-0000CA140000}"/>
    <cellStyle name="Hyperlink 2 2 2" xfId="6574" xr:uid="{00000000-0005-0000-0000-0000CB140000}"/>
    <cellStyle name="Hyperlink 2 2_T-straight with PEDs adjustor" xfId="6575" xr:uid="{00000000-0005-0000-0000-0000CC140000}"/>
    <cellStyle name="Hyperlink 2 3" xfId="6576" xr:uid="{00000000-0005-0000-0000-0000CD140000}"/>
    <cellStyle name="Hyperlink 2_T-straight with PEDs adjustor" xfId="6577" xr:uid="{00000000-0005-0000-0000-0000CE140000}"/>
    <cellStyle name="Hyperlink 3" xfId="1029" xr:uid="{00000000-0005-0000-0000-0000CF140000}"/>
    <cellStyle name="Hyperlink 3 2" xfId="6578" xr:uid="{00000000-0005-0000-0000-0000D0140000}"/>
    <cellStyle name="Hyperlink 4" xfId="1030" xr:uid="{00000000-0005-0000-0000-0000D1140000}"/>
    <cellStyle name="Hyperlink 4 2" xfId="6579" xr:uid="{00000000-0005-0000-0000-0000D2140000}"/>
    <cellStyle name="Hyperlink 4_T-straight with PEDs adjustor" xfId="6580" xr:uid="{00000000-0005-0000-0000-0000D3140000}"/>
    <cellStyle name="Hyperlink 5" xfId="6581" xr:uid="{00000000-0005-0000-0000-0000D4140000}"/>
    <cellStyle name="Input 10" xfId="6582" xr:uid="{00000000-0005-0000-0000-0000D5140000}"/>
    <cellStyle name="Input 10 2" xfId="6583" xr:uid="{00000000-0005-0000-0000-0000D6140000}"/>
    <cellStyle name="Input 11" xfId="6584" xr:uid="{00000000-0005-0000-0000-0000D7140000}"/>
    <cellStyle name="Input 11 2" xfId="6585" xr:uid="{00000000-0005-0000-0000-0000D8140000}"/>
    <cellStyle name="Input 2" xfId="1031" xr:uid="{00000000-0005-0000-0000-0000D9140000}"/>
    <cellStyle name="Input 2 2" xfId="1032" xr:uid="{00000000-0005-0000-0000-0000DA140000}"/>
    <cellStyle name="Input 2 2 2" xfId="1033" xr:uid="{00000000-0005-0000-0000-0000DB140000}"/>
    <cellStyle name="Input 2 2 2 2" xfId="1034" xr:uid="{00000000-0005-0000-0000-0000DC140000}"/>
    <cellStyle name="Input 2 2 2 2 10" xfId="6586" xr:uid="{00000000-0005-0000-0000-0000DD140000}"/>
    <cellStyle name="Input 2 2 2 2 10 2" xfId="6587" xr:uid="{00000000-0005-0000-0000-0000DE140000}"/>
    <cellStyle name="Input 2 2 2 2 10 2 2" xfId="6588" xr:uid="{00000000-0005-0000-0000-0000DF140000}"/>
    <cellStyle name="Input 2 2 2 2 10 2 2 2" xfId="6589" xr:uid="{00000000-0005-0000-0000-0000E0140000}"/>
    <cellStyle name="Input 2 2 2 2 10 2 2 3" xfId="6590" xr:uid="{00000000-0005-0000-0000-0000E1140000}"/>
    <cellStyle name="Input 2 2 2 2 10 2 2 4" xfId="6591" xr:uid="{00000000-0005-0000-0000-0000E2140000}"/>
    <cellStyle name="Input 2 2 2 2 10 2 2 5" xfId="6592" xr:uid="{00000000-0005-0000-0000-0000E3140000}"/>
    <cellStyle name="Input 2 2 2 2 10 2 3" xfId="6593" xr:uid="{00000000-0005-0000-0000-0000E4140000}"/>
    <cellStyle name="Input 2 2 2 2 10 2 3 2" xfId="6594" xr:uid="{00000000-0005-0000-0000-0000E5140000}"/>
    <cellStyle name="Input 2 2 2 2 10 2 3 3" xfId="6595" xr:uid="{00000000-0005-0000-0000-0000E6140000}"/>
    <cellStyle name="Input 2 2 2 2 10 2 3 4" xfId="6596" xr:uid="{00000000-0005-0000-0000-0000E7140000}"/>
    <cellStyle name="Input 2 2 2 2 10 2 3 5" xfId="6597" xr:uid="{00000000-0005-0000-0000-0000E8140000}"/>
    <cellStyle name="Input 2 2 2 2 10 2 4" xfId="6598" xr:uid="{00000000-0005-0000-0000-0000E9140000}"/>
    <cellStyle name="Input 2 2 2 2 10 2 4 2" xfId="6599" xr:uid="{00000000-0005-0000-0000-0000EA140000}"/>
    <cellStyle name="Input 2 2 2 2 10 2 5" xfId="6600" xr:uid="{00000000-0005-0000-0000-0000EB140000}"/>
    <cellStyle name="Input 2 2 2 2 10 2 5 2" xfId="6601" xr:uid="{00000000-0005-0000-0000-0000EC140000}"/>
    <cellStyle name="Input 2 2 2 2 10 2 6" xfId="6602" xr:uid="{00000000-0005-0000-0000-0000ED140000}"/>
    <cellStyle name="Input 2 2 2 2 10 2 7" xfId="6603" xr:uid="{00000000-0005-0000-0000-0000EE140000}"/>
    <cellStyle name="Input 2 2 2 2 10 3" xfId="6604" xr:uid="{00000000-0005-0000-0000-0000EF140000}"/>
    <cellStyle name="Input 2 2 2 2 10 3 2" xfId="6605" xr:uid="{00000000-0005-0000-0000-0000F0140000}"/>
    <cellStyle name="Input 2 2 2 2 10 3 3" xfId="6606" xr:uid="{00000000-0005-0000-0000-0000F1140000}"/>
    <cellStyle name="Input 2 2 2 2 10 3 4" xfId="6607" xr:uid="{00000000-0005-0000-0000-0000F2140000}"/>
    <cellStyle name="Input 2 2 2 2 10 3 5" xfId="6608" xr:uid="{00000000-0005-0000-0000-0000F3140000}"/>
    <cellStyle name="Input 2 2 2 2 10 4" xfId="6609" xr:uid="{00000000-0005-0000-0000-0000F4140000}"/>
    <cellStyle name="Input 2 2 2 2 10 4 2" xfId="6610" xr:uid="{00000000-0005-0000-0000-0000F5140000}"/>
    <cellStyle name="Input 2 2 2 2 10 4 3" xfId="6611" xr:uid="{00000000-0005-0000-0000-0000F6140000}"/>
    <cellStyle name="Input 2 2 2 2 10 4 4" xfId="6612" xr:uid="{00000000-0005-0000-0000-0000F7140000}"/>
    <cellStyle name="Input 2 2 2 2 10 4 5" xfId="6613" xr:uid="{00000000-0005-0000-0000-0000F8140000}"/>
    <cellStyle name="Input 2 2 2 2 10 5" xfId="6614" xr:uid="{00000000-0005-0000-0000-0000F9140000}"/>
    <cellStyle name="Input 2 2 2 2 10 5 2" xfId="6615" xr:uid="{00000000-0005-0000-0000-0000FA140000}"/>
    <cellStyle name="Input 2 2 2 2 10 6" xfId="6616" xr:uid="{00000000-0005-0000-0000-0000FB140000}"/>
    <cellStyle name="Input 2 2 2 2 10 6 2" xfId="6617" xr:uid="{00000000-0005-0000-0000-0000FC140000}"/>
    <cellStyle name="Input 2 2 2 2 10 7" xfId="6618" xr:uid="{00000000-0005-0000-0000-0000FD140000}"/>
    <cellStyle name="Input 2 2 2 2 10 8" xfId="6619" xr:uid="{00000000-0005-0000-0000-0000FE140000}"/>
    <cellStyle name="Input 2 2 2 2 11" xfId="6620" xr:uid="{00000000-0005-0000-0000-0000FF140000}"/>
    <cellStyle name="Input 2 2 2 2 11 2" xfId="6621" xr:uid="{00000000-0005-0000-0000-000000150000}"/>
    <cellStyle name="Input 2 2 2 2 11 2 2" xfId="6622" xr:uid="{00000000-0005-0000-0000-000001150000}"/>
    <cellStyle name="Input 2 2 2 2 11 2 2 2" xfId="6623" xr:uid="{00000000-0005-0000-0000-000002150000}"/>
    <cellStyle name="Input 2 2 2 2 11 2 2 3" xfId="6624" xr:uid="{00000000-0005-0000-0000-000003150000}"/>
    <cellStyle name="Input 2 2 2 2 11 2 2 4" xfId="6625" xr:uid="{00000000-0005-0000-0000-000004150000}"/>
    <cellStyle name="Input 2 2 2 2 11 2 2 5" xfId="6626" xr:uid="{00000000-0005-0000-0000-000005150000}"/>
    <cellStyle name="Input 2 2 2 2 11 2 3" xfId="6627" xr:uid="{00000000-0005-0000-0000-000006150000}"/>
    <cellStyle name="Input 2 2 2 2 11 2 3 2" xfId="6628" xr:uid="{00000000-0005-0000-0000-000007150000}"/>
    <cellStyle name="Input 2 2 2 2 11 2 3 3" xfId="6629" xr:uid="{00000000-0005-0000-0000-000008150000}"/>
    <cellStyle name="Input 2 2 2 2 11 2 3 4" xfId="6630" xr:uid="{00000000-0005-0000-0000-000009150000}"/>
    <cellStyle name="Input 2 2 2 2 11 2 3 5" xfId="6631" xr:uid="{00000000-0005-0000-0000-00000A150000}"/>
    <cellStyle name="Input 2 2 2 2 11 2 4" xfId="6632" xr:uid="{00000000-0005-0000-0000-00000B150000}"/>
    <cellStyle name="Input 2 2 2 2 11 2 4 2" xfId="6633" xr:uid="{00000000-0005-0000-0000-00000C150000}"/>
    <cellStyle name="Input 2 2 2 2 11 2 5" xfId="6634" xr:uid="{00000000-0005-0000-0000-00000D150000}"/>
    <cellStyle name="Input 2 2 2 2 11 2 5 2" xfId="6635" xr:uid="{00000000-0005-0000-0000-00000E150000}"/>
    <cellStyle name="Input 2 2 2 2 11 2 6" xfId="6636" xr:uid="{00000000-0005-0000-0000-00000F150000}"/>
    <cellStyle name="Input 2 2 2 2 11 2 7" xfId="6637" xr:uid="{00000000-0005-0000-0000-000010150000}"/>
    <cellStyle name="Input 2 2 2 2 11 3" xfId="6638" xr:uid="{00000000-0005-0000-0000-000011150000}"/>
    <cellStyle name="Input 2 2 2 2 11 3 2" xfId="6639" xr:uid="{00000000-0005-0000-0000-000012150000}"/>
    <cellStyle name="Input 2 2 2 2 11 3 3" xfId="6640" xr:uid="{00000000-0005-0000-0000-000013150000}"/>
    <cellStyle name="Input 2 2 2 2 11 3 4" xfId="6641" xr:uid="{00000000-0005-0000-0000-000014150000}"/>
    <cellStyle name="Input 2 2 2 2 11 3 5" xfId="6642" xr:uid="{00000000-0005-0000-0000-000015150000}"/>
    <cellStyle name="Input 2 2 2 2 11 4" xfId="6643" xr:uid="{00000000-0005-0000-0000-000016150000}"/>
    <cellStyle name="Input 2 2 2 2 11 4 2" xfId="6644" xr:uid="{00000000-0005-0000-0000-000017150000}"/>
    <cellStyle name="Input 2 2 2 2 11 4 3" xfId="6645" xr:uid="{00000000-0005-0000-0000-000018150000}"/>
    <cellStyle name="Input 2 2 2 2 11 4 4" xfId="6646" xr:uid="{00000000-0005-0000-0000-000019150000}"/>
    <cellStyle name="Input 2 2 2 2 11 4 5" xfId="6647" xr:uid="{00000000-0005-0000-0000-00001A150000}"/>
    <cellStyle name="Input 2 2 2 2 11 5" xfId="6648" xr:uid="{00000000-0005-0000-0000-00001B150000}"/>
    <cellStyle name="Input 2 2 2 2 11 5 2" xfId="6649" xr:uid="{00000000-0005-0000-0000-00001C150000}"/>
    <cellStyle name="Input 2 2 2 2 11 6" xfId="6650" xr:uid="{00000000-0005-0000-0000-00001D150000}"/>
    <cellStyle name="Input 2 2 2 2 11 6 2" xfId="6651" xr:uid="{00000000-0005-0000-0000-00001E150000}"/>
    <cellStyle name="Input 2 2 2 2 11 7" xfId="6652" xr:uid="{00000000-0005-0000-0000-00001F150000}"/>
    <cellStyle name="Input 2 2 2 2 11 8" xfId="6653" xr:uid="{00000000-0005-0000-0000-000020150000}"/>
    <cellStyle name="Input 2 2 2 2 12" xfId="6654" xr:uid="{00000000-0005-0000-0000-000021150000}"/>
    <cellStyle name="Input 2 2 2 2 12 2" xfId="6655" xr:uid="{00000000-0005-0000-0000-000022150000}"/>
    <cellStyle name="Input 2 2 2 2 12 2 2" xfId="6656" xr:uid="{00000000-0005-0000-0000-000023150000}"/>
    <cellStyle name="Input 2 2 2 2 12 2 2 2" xfId="6657" xr:uid="{00000000-0005-0000-0000-000024150000}"/>
    <cellStyle name="Input 2 2 2 2 12 2 2 3" xfId="6658" xr:uid="{00000000-0005-0000-0000-000025150000}"/>
    <cellStyle name="Input 2 2 2 2 12 2 2 4" xfId="6659" xr:uid="{00000000-0005-0000-0000-000026150000}"/>
    <cellStyle name="Input 2 2 2 2 12 2 2 5" xfId="6660" xr:uid="{00000000-0005-0000-0000-000027150000}"/>
    <cellStyle name="Input 2 2 2 2 12 2 3" xfId="6661" xr:uid="{00000000-0005-0000-0000-000028150000}"/>
    <cellStyle name="Input 2 2 2 2 12 2 3 2" xfId="6662" xr:uid="{00000000-0005-0000-0000-000029150000}"/>
    <cellStyle name="Input 2 2 2 2 12 2 3 3" xfId="6663" xr:uid="{00000000-0005-0000-0000-00002A150000}"/>
    <cellStyle name="Input 2 2 2 2 12 2 3 4" xfId="6664" xr:uid="{00000000-0005-0000-0000-00002B150000}"/>
    <cellStyle name="Input 2 2 2 2 12 2 3 5" xfId="6665" xr:uid="{00000000-0005-0000-0000-00002C150000}"/>
    <cellStyle name="Input 2 2 2 2 12 2 4" xfId="6666" xr:uid="{00000000-0005-0000-0000-00002D150000}"/>
    <cellStyle name="Input 2 2 2 2 12 2 4 2" xfId="6667" xr:uid="{00000000-0005-0000-0000-00002E150000}"/>
    <cellStyle name="Input 2 2 2 2 12 2 5" xfId="6668" xr:uid="{00000000-0005-0000-0000-00002F150000}"/>
    <cellStyle name="Input 2 2 2 2 12 2 5 2" xfId="6669" xr:uid="{00000000-0005-0000-0000-000030150000}"/>
    <cellStyle name="Input 2 2 2 2 12 2 6" xfId="6670" xr:uid="{00000000-0005-0000-0000-000031150000}"/>
    <cellStyle name="Input 2 2 2 2 12 2 7" xfId="6671" xr:uid="{00000000-0005-0000-0000-000032150000}"/>
    <cellStyle name="Input 2 2 2 2 12 3" xfId="6672" xr:uid="{00000000-0005-0000-0000-000033150000}"/>
    <cellStyle name="Input 2 2 2 2 12 3 2" xfId="6673" xr:uid="{00000000-0005-0000-0000-000034150000}"/>
    <cellStyle name="Input 2 2 2 2 12 3 3" xfId="6674" xr:uid="{00000000-0005-0000-0000-000035150000}"/>
    <cellStyle name="Input 2 2 2 2 12 3 4" xfId="6675" xr:uid="{00000000-0005-0000-0000-000036150000}"/>
    <cellStyle name="Input 2 2 2 2 12 3 5" xfId="6676" xr:uid="{00000000-0005-0000-0000-000037150000}"/>
    <cellStyle name="Input 2 2 2 2 12 4" xfId="6677" xr:uid="{00000000-0005-0000-0000-000038150000}"/>
    <cellStyle name="Input 2 2 2 2 12 4 2" xfId="6678" xr:uid="{00000000-0005-0000-0000-000039150000}"/>
    <cellStyle name="Input 2 2 2 2 12 4 3" xfId="6679" xr:uid="{00000000-0005-0000-0000-00003A150000}"/>
    <cellStyle name="Input 2 2 2 2 12 4 4" xfId="6680" xr:uid="{00000000-0005-0000-0000-00003B150000}"/>
    <cellStyle name="Input 2 2 2 2 12 4 5" xfId="6681" xr:uid="{00000000-0005-0000-0000-00003C150000}"/>
    <cellStyle name="Input 2 2 2 2 12 5" xfId="6682" xr:uid="{00000000-0005-0000-0000-00003D150000}"/>
    <cellStyle name="Input 2 2 2 2 12 5 2" xfId="6683" xr:uid="{00000000-0005-0000-0000-00003E150000}"/>
    <cellStyle name="Input 2 2 2 2 12 6" xfId="6684" xr:uid="{00000000-0005-0000-0000-00003F150000}"/>
    <cellStyle name="Input 2 2 2 2 12 6 2" xfId="6685" xr:uid="{00000000-0005-0000-0000-000040150000}"/>
    <cellStyle name="Input 2 2 2 2 12 7" xfId="6686" xr:uid="{00000000-0005-0000-0000-000041150000}"/>
    <cellStyle name="Input 2 2 2 2 12 8" xfId="6687" xr:uid="{00000000-0005-0000-0000-000042150000}"/>
    <cellStyle name="Input 2 2 2 2 13" xfId="6688" xr:uid="{00000000-0005-0000-0000-000043150000}"/>
    <cellStyle name="Input 2 2 2 2 13 2" xfId="6689" xr:uid="{00000000-0005-0000-0000-000044150000}"/>
    <cellStyle name="Input 2 2 2 2 13 2 2" xfId="6690" xr:uid="{00000000-0005-0000-0000-000045150000}"/>
    <cellStyle name="Input 2 2 2 2 13 2 2 2" xfId="6691" xr:uid="{00000000-0005-0000-0000-000046150000}"/>
    <cellStyle name="Input 2 2 2 2 13 2 2 3" xfId="6692" xr:uid="{00000000-0005-0000-0000-000047150000}"/>
    <cellStyle name="Input 2 2 2 2 13 2 2 4" xfId="6693" xr:uid="{00000000-0005-0000-0000-000048150000}"/>
    <cellStyle name="Input 2 2 2 2 13 2 2 5" xfId="6694" xr:uid="{00000000-0005-0000-0000-000049150000}"/>
    <cellStyle name="Input 2 2 2 2 13 2 3" xfId="6695" xr:uid="{00000000-0005-0000-0000-00004A150000}"/>
    <cellStyle name="Input 2 2 2 2 13 2 3 2" xfId="6696" xr:uid="{00000000-0005-0000-0000-00004B150000}"/>
    <cellStyle name="Input 2 2 2 2 13 2 3 3" xfId="6697" xr:uid="{00000000-0005-0000-0000-00004C150000}"/>
    <cellStyle name="Input 2 2 2 2 13 2 3 4" xfId="6698" xr:uid="{00000000-0005-0000-0000-00004D150000}"/>
    <cellStyle name="Input 2 2 2 2 13 2 3 5" xfId="6699" xr:uid="{00000000-0005-0000-0000-00004E150000}"/>
    <cellStyle name="Input 2 2 2 2 13 2 4" xfId="6700" xr:uid="{00000000-0005-0000-0000-00004F150000}"/>
    <cellStyle name="Input 2 2 2 2 13 2 4 2" xfId="6701" xr:uid="{00000000-0005-0000-0000-000050150000}"/>
    <cellStyle name="Input 2 2 2 2 13 2 5" xfId="6702" xr:uid="{00000000-0005-0000-0000-000051150000}"/>
    <cellStyle name="Input 2 2 2 2 13 2 5 2" xfId="6703" xr:uid="{00000000-0005-0000-0000-000052150000}"/>
    <cellStyle name="Input 2 2 2 2 13 2 6" xfId="6704" xr:uid="{00000000-0005-0000-0000-000053150000}"/>
    <cellStyle name="Input 2 2 2 2 13 2 7" xfId="6705" xr:uid="{00000000-0005-0000-0000-000054150000}"/>
    <cellStyle name="Input 2 2 2 2 13 3" xfId="6706" xr:uid="{00000000-0005-0000-0000-000055150000}"/>
    <cellStyle name="Input 2 2 2 2 13 3 2" xfId="6707" xr:uid="{00000000-0005-0000-0000-000056150000}"/>
    <cellStyle name="Input 2 2 2 2 13 3 3" xfId="6708" xr:uid="{00000000-0005-0000-0000-000057150000}"/>
    <cellStyle name="Input 2 2 2 2 13 3 4" xfId="6709" xr:uid="{00000000-0005-0000-0000-000058150000}"/>
    <cellStyle name="Input 2 2 2 2 13 3 5" xfId="6710" xr:uid="{00000000-0005-0000-0000-000059150000}"/>
    <cellStyle name="Input 2 2 2 2 13 4" xfId="6711" xr:uid="{00000000-0005-0000-0000-00005A150000}"/>
    <cellStyle name="Input 2 2 2 2 13 4 2" xfId="6712" xr:uid="{00000000-0005-0000-0000-00005B150000}"/>
    <cellStyle name="Input 2 2 2 2 13 4 3" xfId="6713" xr:uid="{00000000-0005-0000-0000-00005C150000}"/>
    <cellStyle name="Input 2 2 2 2 13 4 4" xfId="6714" xr:uid="{00000000-0005-0000-0000-00005D150000}"/>
    <cellStyle name="Input 2 2 2 2 13 4 5" xfId="6715" xr:uid="{00000000-0005-0000-0000-00005E150000}"/>
    <cellStyle name="Input 2 2 2 2 13 5" xfId="6716" xr:uid="{00000000-0005-0000-0000-00005F150000}"/>
    <cellStyle name="Input 2 2 2 2 13 5 2" xfId="6717" xr:uid="{00000000-0005-0000-0000-000060150000}"/>
    <cellStyle name="Input 2 2 2 2 13 6" xfId="6718" xr:uid="{00000000-0005-0000-0000-000061150000}"/>
    <cellStyle name="Input 2 2 2 2 13 6 2" xfId="6719" xr:uid="{00000000-0005-0000-0000-000062150000}"/>
    <cellStyle name="Input 2 2 2 2 13 7" xfId="6720" xr:uid="{00000000-0005-0000-0000-000063150000}"/>
    <cellStyle name="Input 2 2 2 2 13 8" xfId="6721" xr:uid="{00000000-0005-0000-0000-000064150000}"/>
    <cellStyle name="Input 2 2 2 2 14" xfId="6722" xr:uid="{00000000-0005-0000-0000-000065150000}"/>
    <cellStyle name="Input 2 2 2 2 14 2" xfId="6723" xr:uid="{00000000-0005-0000-0000-000066150000}"/>
    <cellStyle name="Input 2 2 2 2 14 2 2" xfId="6724" xr:uid="{00000000-0005-0000-0000-000067150000}"/>
    <cellStyle name="Input 2 2 2 2 14 2 2 2" xfId="6725" xr:uid="{00000000-0005-0000-0000-000068150000}"/>
    <cellStyle name="Input 2 2 2 2 14 2 2 3" xfId="6726" xr:uid="{00000000-0005-0000-0000-000069150000}"/>
    <cellStyle name="Input 2 2 2 2 14 2 2 4" xfId="6727" xr:uid="{00000000-0005-0000-0000-00006A150000}"/>
    <cellStyle name="Input 2 2 2 2 14 2 2 5" xfId="6728" xr:uid="{00000000-0005-0000-0000-00006B150000}"/>
    <cellStyle name="Input 2 2 2 2 14 2 3" xfId="6729" xr:uid="{00000000-0005-0000-0000-00006C150000}"/>
    <cellStyle name="Input 2 2 2 2 14 2 3 2" xfId="6730" xr:uid="{00000000-0005-0000-0000-00006D150000}"/>
    <cellStyle name="Input 2 2 2 2 14 2 3 3" xfId="6731" xr:uid="{00000000-0005-0000-0000-00006E150000}"/>
    <cellStyle name="Input 2 2 2 2 14 2 3 4" xfId="6732" xr:uid="{00000000-0005-0000-0000-00006F150000}"/>
    <cellStyle name="Input 2 2 2 2 14 2 3 5" xfId="6733" xr:uid="{00000000-0005-0000-0000-000070150000}"/>
    <cellStyle name="Input 2 2 2 2 14 2 4" xfId="6734" xr:uid="{00000000-0005-0000-0000-000071150000}"/>
    <cellStyle name="Input 2 2 2 2 14 2 4 2" xfId="6735" xr:uid="{00000000-0005-0000-0000-000072150000}"/>
    <cellStyle name="Input 2 2 2 2 14 2 5" xfId="6736" xr:uid="{00000000-0005-0000-0000-000073150000}"/>
    <cellStyle name="Input 2 2 2 2 14 2 5 2" xfId="6737" xr:uid="{00000000-0005-0000-0000-000074150000}"/>
    <cellStyle name="Input 2 2 2 2 14 2 6" xfId="6738" xr:uid="{00000000-0005-0000-0000-000075150000}"/>
    <cellStyle name="Input 2 2 2 2 14 2 7" xfId="6739" xr:uid="{00000000-0005-0000-0000-000076150000}"/>
    <cellStyle name="Input 2 2 2 2 14 3" xfId="6740" xr:uid="{00000000-0005-0000-0000-000077150000}"/>
    <cellStyle name="Input 2 2 2 2 14 3 2" xfId="6741" xr:uid="{00000000-0005-0000-0000-000078150000}"/>
    <cellStyle name="Input 2 2 2 2 14 3 3" xfId="6742" xr:uid="{00000000-0005-0000-0000-000079150000}"/>
    <cellStyle name="Input 2 2 2 2 14 3 4" xfId="6743" xr:uid="{00000000-0005-0000-0000-00007A150000}"/>
    <cellStyle name="Input 2 2 2 2 14 3 5" xfId="6744" xr:uid="{00000000-0005-0000-0000-00007B150000}"/>
    <cellStyle name="Input 2 2 2 2 14 4" xfId="6745" xr:uid="{00000000-0005-0000-0000-00007C150000}"/>
    <cellStyle name="Input 2 2 2 2 14 4 2" xfId="6746" xr:uid="{00000000-0005-0000-0000-00007D150000}"/>
    <cellStyle name="Input 2 2 2 2 14 4 3" xfId="6747" xr:uid="{00000000-0005-0000-0000-00007E150000}"/>
    <cellStyle name="Input 2 2 2 2 14 4 4" xfId="6748" xr:uid="{00000000-0005-0000-0000-00007F150000}"/>
    <cellStyle name="Input 2 2 2 2 14 4 5" xfId="6749" xr:uid="{00000000-0005-0000-0000-000080150000}"/>
    <cellStyle name="Input 2 2 2 2 14 5" xfId="6750" xr:uid="{00000000-0005-0000-0000-000081150000}"/>
    <cellStyle name="Input 2 2 2 2 14 5 2" xfId="6751" xr:uid="{00000000-0005-0000-0000-000082150000}"/>
    <cellStyle name="Input 2 2 2 2 14 6" xfId="6752" xr:uid="{00000000-0005-0000-0000-000083150000}"/>
    <cellStyle name="Input 2 2 2 2 14 6 2" xfId="6753" xr:uid="{00000000-0005-0000-0000-000084150000}"/>
    <cellStyle name="Input 2 2 2 2 14 7" xfId="6754" xr:uid="{00000000-0005-0000-0000-000085150000}"/>
    <cellStyle name="Input 2 2 2 2 14 8" xfId="6755" xr:uid="{00000000-0005-0000-0000-000086150000}"/>
    <cellStyle name="Input 2 2 2 2 15" xfId="6756" xr:uid="{00000000-0005-0000-0000-000087150000}"/>
    <cellStyle name="Input 2 2 2 2 15 2" xfId="6757" xr:uid="{00000000-0005-0000-0000-000088150000}"/>
    <cellStyle name="Input 2 2 2 2 15 2 2" xfId="6758" xr:uid="{00000000-0005-0000-0000-000089150000}"/>
    <cellStyle name="Input 2 2 2 2 15 2 3" xfId="6759" xr:uid="{00000000-0005-0000-0000-00008A150000}"/>
    <cellStyle name="Input 2 2 2 2 15 2 4" xfId="6760" xr:uid="{00000000-0005-0000-0000-00008B150000}"/>
    <cellStyle name="Input 2 2 2 2 15 2 5" xfId="6761" xr:uid="{00000000-0005-0000-0000-00008C150000}"/>
    <cellStyle name="Input 2 2 2 2 15 3" xfId="6762" xr:uid="{00000000-0005-0000-0000-00008D150000}"/>
    <cellStyle name="Input 2 2 2 2 15 3 2" xfId="6763" xr:uid="{00000000-0005-0000-0000-00008E150000}"/>
    <cellStyle name="Input 2 2 2 2 15 3 3" xfId="6764" xr:uid="{00000000-0005-0000-0000-00008F150000}"/>
    <cellStyle name="Input 2 2 2 2 15 3 4" xfId="6765" xr:uid="{00000000-0005-0000-0000-000090150000}"/>
    <cellStyle name="Input 2 2 2 2 15 3 5" xfId="6766" xr:uid="{00000000-0005-0000-0000-000091150000}"/>
    <cellStyle name="Input 2 2 2 2 15 4" xfId="6767" xr:uid="{00000000-0005-0000-0000-000092150000}"/>
    <cellStyle name="Input 2 2 2 2 15 4 2" xfId="6768" xr:uid="{00000000-0005-0000-0000-000093150000}"/>
    <cellStyle name="Input 2 2 2 2 15 5" xfId="6769" xr:uid="{00000000-0005-0000-0000-000094150000}"/>
    <cellStyle name="Input 2 2 2 2 15 5 2" xfId="6770" xr:uid="{00000000-0005-0000-0000-000095150000}"/>
    <cellStyle name="Input 2 2 2 2 15 6" xfId="6771" xr:uid="{00000000-0005-0000-0000-000096150000}"/>
    <cellStyle name="Input 2 2 2 2 15 7" xfId="6772" xr:uid="{00000000-0005-0000-0000-000097150000}"/>
    <cellStyle name="Input 2 2 2 2 16" xfId="6773" xr:uid="{00000000-0005-0000-0000-000098150000}"/>
    <cellStyle name="Input 2 2 2 2 16 2" xfId="6774" xr:uid="{00000000-0005-0000-0000-000099150000}"/>
    <cellStyle name="Input 2 2 2 2 16 3" xfId="6775" xr:uid="{00000000-0005-0000-0000-00009A150000}"/>
    <cellStyle name="Input 2 2 2 2 16 4" xfId="6776" xr:uid="{00000000-0005-0000-0000-00009B150000}"/>
    <cellStyle name="Input 2 2 2 2 16 5" xfId="6777" xr:uid="{00000000-0005-0000-0000-00009C150000}"/>
    <cellStyle name="Input 2 2 2 2 17" xfId="6778" xr:uid="{00000000-0005-0000-0000-00009D150000}"/>
    <cellStyle name="Input 2 2 2 2 17 2" xfId="6779" xr:uid="{00000000-0005-0000-0000-00009E150000}"/>
    <cellStyle name="Input 2 2 2 2 17 3" xfId="6780" xr:uid="{00000000-0005-0000-0000-00009F150000}"/>
    <cellStyle name="Input 2 2 2 2 17 4" xfId="6781" xr:uid="{00000000-0005-0000-0000-0000A0150000}"/>
    <cellStyle name="Input 2 2 2 2 17 5" xfId="6782" xr:uid="{00000000-0005-0000-0000-0000A1150000}"/>
    <cellStyle name="Input 2 2 2 2 18" xfId="6783" xr:uid="{00000000-0005-0000-0000-0000A2150000}"/>
    <cellStyle name="Input 2 2 2 2 18 2" xfId="6784" xr:uid="{00000000-0005-0000-0000-0000A3150000}"/>
    <cellStyle name="Input 2 2 2 2 19" xfId="6785" xr:uid="{00000000-0005-0000-0000-0000A4150000}"/>
    <cellStyle name="Input 2 2 2 2 19 2" xfId="6786" xr:uid="{00000000-0005-0000-0000-0000A5150000}"/>
    <cellStyle name="Input 2 2 2 2 2" xfId="1035" xr:uid="{00000000-0005-0000-0000-0000A6150000}"/>
    <cellStyle name="Input 2 2 2 2 2 2" xfId="1036" xr:uid="{00000000-0005-0000-0000-0000A7150000}"/>
    <cellStyle name="Input 2 2 2 2 2 2 2" xfId="6787" xr:uid="{00000000-0005-0000-0000-0000A8150000}"/>
    <cellStyle name="Input 2 2 2 2 2 2 2 2" xfId="6788" xr:uid="{00000000-0005-0000-0000-0000A9150000}"/>
    <cellStyle name="Input 2 2 2 2 2 2 2 3" xfId="6789" xr:uid="{00000000-0005-0000-0000-0000AA150000}"/>
    <cellStyle name="Input 2 2 2 2 2 2 2 4" xfId="6790" xr:uid="{00000000-0005-0000-0000-0000AB150000}"/>
    <cellStyle name="Input 2 2 2 2 2 2 2 5" xfId="6791" xr:uid="{00000000-0005-0000-0000-0000AC150000}"/>
    <cellStyle name="Input 2 2 2 2 2 2 3" xfId="6792" xr:uid="{00000000-0005-0000-0000-0000AD150000}"/>
    <cellStyle name="Input 2 2 2 2 2 2 3 2" xfId="6793" xr:uid="{00000000-0005-0000-0000-0000AE150000}"/>
    <cellStyle name="Input 2 2 2 2 2 2 3 3" xfId="6794" xr:uid="{00000000-0005-0000-0000-0000AF150000}"/>
    <cellStyle name="Input 2 2 2 2 2 2 3 4" xfId="6795" xr:uid="{00000000-0005-0000-0000-0000B0150000}"/>
    <cellStyle name="Input 2 2 2 2 2 2 3 5" xfId="6796" xr:uid="{00000000-0005-0000-0000-0000B1150000}"/>
    <cellStyle name="Input 2 2 2 2 2 2 4" xfId="6797" xr:uid="{00000000-0005-0000-0000-0000B2150000}"/>
    <cellStyle name="Input 2 2 2 2 2 2 4 2" xfId="6798" xr:uid="{00000000-0005-0000-0000-0000B3150000}"/>
    <cellStyle name="Input 2 2 2 2 2 2 5" xfId="6799" xr:uid="{00000000-0005-0000-0000-0000B4150000}"/>
    <cellStyle name="Input 2 2 2 2 2 2 5 2" xfId="6800" xr:uid="{00000000-0005-0000-0000-0000B5150000}"/>
    <cellStyle name="Input 2 2 2 2 2 2 6" xfId="6801" xr:uid="{00000000-0005-0000-0000-0000B6150000}"/>
    <cellStyle name="Input 2 2 2 2 2 2 7" xfId="6802" xr:uid="{00000000-0005-0000-0000-0000B7150000}"/>
    <cellStyle name="Input 2 2 2 2 2 3" xfId="6803" xr:uid="{00000000-0005-0000-0000-0000B8150000}"/>
    <cellStyle name="Input 2 2 2 2 2 3 2" xfId="6804" xr:uid="{00000000-0005-0000-0000-0000B9150000}"/>
    <cellStyle name="Input 2 2 2 2 2 3 3" xfId="6805" xr:uid="{00000000-0005-0000-0000-0000BA150000}"/>
    <cellStyle name="Input 2 2 2 2 2 3 4" xfId="6806" xr:uid="{00000000-0005-0000-0000-0000BB150000}"/>
    <cellStyle name="Input 2 2 2 2 2 3 5" xfId="6807" xr:uid="{00000000-0005-0000-0000-0000BC150000}"/>
    <cellStyle name="Input 2 2 2 2 2 4" xfId="6808" xr:uid="{00000000-0005-0000-0000-0000BD150000}"/>
    <cellStyle name="Input 2 2 2 2 2 4 2" xfId="6809" xr:uid="{00000000-0005-0000-0000-0000BE150000}"/>
    <cellStyle name="Input 2 2 2 2 2 4 3" xfId="6810" xr:uid="{00000000-0005-0000-0000-0000BF150000}"/>
    <cellStyle name="Input 2 2 2 2 2 4 4" xfId="6811" xr:uid="{00000000-0005-0000-0000-0000C0150000}"/>
    <cellStyle name="Input 2 2 2 2 2 4 5" xfId="6812" xr:uid="{00000000-0005-0000-0000-0000C1150000}"/>
    <cellStyle name="Input 2 2 2 2 2 5" xfId="6813" xr:uid="{00000000-0005-0000-0000-0000C2150000}"/>
    <cellStyle name="Input 2 2 2 2 2 5 2" xfId="6814" xr:uid="{00000000-0005-0000-0000-0000C3150000}"/>
    <cellStyle name="Input 2 2 2 2 2 6" xfId="6815" xr:uid="{00000000-0005-0000-0000-0000C4150000}"/>
    <cellStyle name="Input 2 2 2 2 2 6 2" xfId="6816" xr:uid="{00000000-0005-0000-0000-0000C5150000}"/>
    <cellStyle name="Input 2 2 2 2 2 7" xfId="6817" xr:uid="{00000000-0005-0000-0000-0000C6150000}"/>
    <cellStyle name="Input 2 2 2 2 2 8" xfId="6818" xr:uid="{00000000-0005-0000-0000-0000C7150000}"/>
    <cellStyle name="Input 2 2 2 2 20" xfId="6819" xr:uid="{00000000-0005-0000-0000-0000C8150000}"/>
    <cellStyle name="Input 2 2 2 2 21" xfId="6820" xr:uid="{00000000-0005-0000-0000-0000C9150000}"/>
    <cellStyle name="Input 2 2 2 2 3" xfId="1037" xr:uid="{00000000-0005-0000-0000-0000CA150000}"/>
    <cellStyle name="Input 2 2 2 2 3 2" xfId="1038" xr:uid="{00000000-0005-0000-0000-0000CB150000}"/>
    <cellStyle name="Input 2 2 2 2 3 2 2" xfId="6821" xr:uid="{00000000-0005-0000-0000-0000CC150000}"/>
    <cellStyle name="Input 2 2 2 2 3 2 2 2" xfId="6822" xr:uid="{00000000-0005-0000-0000-0000CD150000}"/>
    <cellStyle name="Input 2 2 2 2 3 2 2 3" xfId="6823" xr:uid="{00000000-0005-0000-0000-0000CE150000}"/>
    <cellStyle name="Input 2 2 2 2 3 2 2 4" xfId="6824" xr:uid="{00000000-0005-0000-0000-0000CF150000}"/>
    <cellStyle name="Input 2 2 2 2 3 2 2 5" xfId="6825" xr:uid="{00000000-0005-0000-0000-0000D0150000}"/>
    <cellStyle name="Input 2 2 2 2 3 2 3" xfId="6826" xr:uid="{00000000-0005-0000-0000-0000D1150000}"/>
    <cellStyle name="Input 2 2 2 2 3 2 3 2" xfId="6827" xr:uid="{00000000-0005-0000-0000-0000D2150000}"/>
    <cellStyle name="Input 2 2 2 2 3 2 3 3" xfId="6828" xr:uid="{00000000-0005-0000-0000-0000D3150000}"/>
    <cellStyle name="Input 2 2 2 2 3 2 3 4" xfId="6829" xr:uid="{00000000-0005-0000-0000-0000D4150000}"/>
    <cellStyle name="Input 2 2 2 2 3 2 3 5" xfId="6830" xr:uid="{00000000-0005-0000-0000-0000D5150000}"/>
    <cellStyle name="Input 2 2 2 2 3 2 4" xfId="6831" xr:uid="{00000000-0005-0000-0000-0000D6150000}"/>
    <cellStyle name="Input 2 2 2 2 3 2 4 2" xfId="6832" xr:uid="{00000000-0005-0000-0000-0000D7150000}"/>
    <cellStyle name="Input 2 2 2 2 3 2 5" xfId="6833" xr:uid="{00000000-0005-0000-0000-0000D8150000}"/>
    <cellStyle name="Input 2 2 2 2 3 2 5 2" xfId="6834" xr:uid="{00000000-0005-0000-0000-0000D9150000}"/>
    <cellStyle name="Input 2 2 2 2 3 2 6" xfId="6835" xr:uid="{00000000-0005-0000-0000-0000DA150000}"/>
    <cellStyle name="Input 2 2 2 2 3 2 7" xfId="6836" xr:uid="{00000000-0005-0000-0000-0000DB150000}"/>
    <cellStyle name="Input 2 2 2 2 3 3" xfId="6837" xr:uid="{00000000-0005-0000-0000-0000DC150000}"/>
    <cellStyle name="Input 2 2 2 2 3 3 2" xfId="6838" xr:uid="{00000000-0005-0000-0000-0000DD150000}"/>
    <cellStyle name="Input 2 2 2 2 3 3 3" xfId="6839" xr:uid="{00000000-0005-0000-0000-0000DE150000}"/>
    <cellStyle name="Input 2 2 2 2 3 3 4" xfId="6840" xr:uid="{00000000-0005-0000-0000-0000DF150000}"/>
    <cellStyle name="Input 2 2 2 2 3 3 5" xfId="6841" xr:uid="{00000000-0005-0000-0000-0000E0150000}"/>
    <cellStyle name="Input 2 2 2 2 3 4" xfId="6842" xr:uid="{00000000-0005-0000-0000-0000E1150000}"/>
    <cellStyle name="Input 2 2 2 2 3 4 2" xfId="6843" xr:uid="{00000000-0005-0000-0000-0000E2150000}"/>
    <cellStyle name="Input 2 2 2 2 3 4 3" xfId="6844" xr:uid="{00000000-0005-0000-0000-0000E3150000}"/>
    <cellStyle name="Input 2 2 2 2 3 4 4" xfId="6845" xr:uid="{00000000-0005-0000-0000-0000E4150000}"/>
    <cellStyle name="Input 2 2 2 2 3 4 5" xfId="6846" xr:uid="{00000000-0005-0000-0000-0000E5150000}"/>
    <cellStyle name="Input 2 2 2 2 3 5" xfId="6847" xr:uid="{00000000-0005-0000-0000-0000E6150000}"/>
    <cellStyle name="Input 2 2 2 2 3 5 2" xfId="6848" xr:uid="{00000000-0005-0000-0000-0000E7150000}"/>
    <cellStyle name="Input 2 2 2 2 3 6" xfId="6849" xr:uid="{00000000-0005-0000-0000-0000E8150000}"/>
    <cellStyle name="Input 2 2 2 2 3 6 2" xfId="6850" xr:uid="{00000000-0005-0000-0000-0000E9150000}"/>
    <cellStyle name="Input 2 2 2 2 3 7" xfId="6851" xr:uid="{00000000-0005-0000-0000-0000EA150000}"/>
    <cellStyle name="Input 2 2 2 2 3 8" xfId="6852" xr:uid="{00000000-0005-0000-0000-0000EB150000}"/>
    <cellStyle name="Input 2 2 2 2 4" xfId="1039" xr:uid="{00000000-0005-0000-0000-0000EC150000}"/>
    <cellStyle name="Input 2 2 2 2 4 2" xfId="1040" xr:uid="{00000000-0005-0000-0000-0000ED150000}"/>
    <cellStyle name="Input 2 2 2 2 4 2 2" xfId="6853" xr:uid="{00000000-0005-0000-0000-0000EE150000}"/>
    <cellStyle name="Input 2 2 2 2 4 2 2 2" xfId="6854" xr:uid="{00000000-0005-0000-0000-0000EF150000}"/>
    <cellStyle name="Input 2 2 2 2 4 2 2 3" xfId="6855" xr:uid="{00000000-0005-0000-0000-0000F0150000}"/>
    <cellStyle name="Input 2 2 2 2 4 2 2 4" xfId="6856" xr:uid="{00000000-0005-0000-0000-0000F1150000}"/>
    <cellStyle name="Input 2 2 2 2 4 2 2 5" xfId="6857" xr:uid="{00000000-0005-0000-0000-0000F2150000}"/>
    <cellStyle name="Input 2 2 2 2 4 2 3" xfId="6858" xr:uid="{00000000-0005-0000-0000-0000F3150000}"/>
    <cellStyle name="Input 2 2 2 2 4 2 3 2" xfId="6859" xr:uid="{00000000-0005-0000-0000-0000F4150000}"/>
    <cellStyle name="Input 2 2 2 2 4 2 3 3" xfId="6860" xr:uid="{00000000-0005-0000-0000-0000F5150000}"/>
    <cellStyle name="Input 2 2 2 2 4 2 3 4" xfId="6861" xr:uid="{00000000-0005-0000-0000-0000F6150000}"/>
    <cellStyle name="Input 2 2 2 2 4 2 3 5" xfId="6862" xr:uid="{00000000-0005-0000-0000-0000F7150000}"/>
    <cellStyle name="Input 2 2 2 2 4 2 4" xfId="6863" xr:uid="{00000000-0005-0000-0000-0000F8150000}"/>
    <cellStyle name="Input 2 2 2 2 4 2 4 2" xfId="6864" xr:uid="{00000000-0005-0000-0000-0000F9150000}"/>
    <cellStyle name="Input 2 2 2 2 4 2 5" xfId="6865" xr:uid="{00000000-0005-0000-0000-0000FA150000}"/>
    <cellStyle name="Input 2 2 2 2 4 2 5 2" xfId="6866" xr:uid="{00000000-0005-0000-0000-0000FB150000}"/>
    <cellStyle name="Input 2 2 2 2 4 2 6" xfId="6867" xr:uid="{00000000-0005-0000-0000-0000FC150000}"/>
    <cellStyle name="Input 2 2 2 2 4 2 7" xfId="6868" xr:uid="{00000000-0005-0000-0000-0000FD150000}"/>
    <cellStyle name="Input 2 2 2 2 4 3" xfId="6869" xr:uid="{00000000-0005-0000-0000-0000FE150000}"/>
    <cellStyle name="Input 2 2 2 2 4 3 2" xfId="6870" xr:uid="{00000000-0005-0000-0000-0000FF150000}"/>
    <cellStyle name="Input 2 2 2 2 4 3 3" xfId="6871" xr:uid="{00000000-0005-0000-0000-000000160000}"/>
    <cellStyle name="Input 2 2 2 2 4 3 4" xfId="6872" xr:uid="{00000000-0005-0000-0000-000001160000}"/>
    <cellStyle name="Input 2 2 2 2 4 3 5" xfId="6873" xr:uid="{00000000-0005-0000-0000-000002160000}"/>
    <cellStyle name="Input 2 2 2 2 4 4" xfId="6874" xr:uid="{00000000-0005-0000-0000-000003160000}"/>
    <cellStyle name="Input 2 2 2 2 4 4 2" xfId="6875" xr:uid="{00000000-0005-0000-0000-000004160000}"/>
    <cellStyle name="Input 2 2 2 2 4 4 3" xfId="6876" xr:uid="{00000000-0005-0000-0000-000005160000}"/>
    <cellStyle name="Input 2 2 2 2 4 4 4" xfId="6877" xr:uid="{00000000-0005-0000-0000-000006160000}"/>
    <cellStyle name="Input 2 2 2 2 4 4 5" xfId="6878" xr:uid="{00000000-0005-0000-0000-000007160000}"/>
    <cellStyle name="Input 2 2 2 2 4 5" xfId="6879" xr:uid="{00000000-0005-0000-0000-000008160000}"/>
    <cellStyle name="Input 2 2 2 2 4 5 2" xfId="6880" xr:uid="{00000000-0005-0000-0000-000009160000}"/>
    <cellStyle name="Input 2 2 2 2 4 6" xfId="6881" xr:uid="{00000000-0005-0000-0000-00000A160000}"/>
    <cellStyle name="Input 2 2 2 2 4 6 2" xfId="6882" xr:uid="{00000000-0005-0000-0000-00000B160000}"/>
    <cellStyle name="Input 2 2 2 2 4 7" xfId="6883" xr:uid="{00000000-0005-0000-0000-00000C160000}"/>
    <cellStyle name="Input 2 2 2 2 4 8" xfId="6884" xr:uid="{00000000-0005-0000-0000-00000D160000}"/>
    <cellStyle name="Input 2 2 2 2 5" xfId="1041" xr:uid="{00000000-0005-0000-0000-00000E160000}"/>
    <cellStyle name="Input 2 2 2 2 5 2" xfId="1042" xr:uid="{00000000-0005-0000-0000-00000F160000}"/>
    <cellStyle name="Input 2 2 2 2 5 2 2" xfId="6885" xr:uid="{00000000-0005-0000-0000-000010160000}"/>
    <cellStyle name="Input 2 2 2 2 5 2 2 2" xfId="6886" xr:uid="{00000000-0005-0000-0000-000011160000}"/>
    <cellStyle name="Input 2 2 2 2 5 2 2 3" xfId="6887" xr:uid="{00000000-0005-0000-0000-000012160000}"/>
    <cellStyle name="Input 2 2 2 2 5 2 2 4" xfId="6888" xr:uid="{00000000-0005-0000-0000-000013160000}"/>
    <cellStyle name="Input 2 2 2 2 5 2 2 5" xfId="6889" xr:uid="{00000000-0005-0000-0000-000014160000}"/>
    <cellStyle name="Input 2 2 2 2 5 2 3" xfId="6890" xr:uid="{00000000-0005-0000-0000-000015160000}"/>
    <cellStyle name="Input 2 2 2 2 5 2 3 2" xfId="6891" xr:uid="{00000000-0005-0000-0000-000016160000}"/>
    <cellStyle name="Input 2 2 2 2 5 2 3 3" xfId="6892" xr:uid="{00000000-0005-0000-0000-000017160000}"/>
    <cellStyle name="Input 2 2 2 2 5 2 3 4" xfId="6893" xr:uid="{00000000-0005-0000-0000-000018160000}"/>
    <cellStyle name="Input 2 2 2 2 5 2 3 5" xfId="6894" xr:uid="{00000000-0005-0000-0000-000019160000}"/>
    <cellStyle name="Input 2 2 2 2 5 2 4" xfId="6895" xr:uid="{00000000-0005-0000-0000-00001A160000}"/>
    <cellStyle name="Input 2 2 2 2 5 2 4 2" xfId="6896" xr:uid="{00000000-0005-0000-0000-00001B160000}"/>
    <cellStyle name="Input 2 2 2 2 5 2 5" xfId="6897" xr:uid="{00000000-0005-0000-0000-00001C160000}"/>
    <cellStyle name="Input 2 2 2 2 5 2 5 2" xfId="6898" xr:uid="{00000000-0005-0000-0000-00001D160000}"/>
    <cellStyle name="Input 2 2 2 2 5 2 6" xfId="6899" xr:uid="{00000000-0005-0000-0000-00001E160000}"/>
    <cellStyle name="Input 2 2 2 2 5 2 7" xfId="6900" xr:uid="{00000000-0005-0000-0000-00001F160000}"/>
    <cellStyle name="Input 2 2 2 2 5 3" xfId="6901" xr:uid="{00000000-0005-0000-0000-000020160000}"/>
    <cellStyle name="Input 2 2 2 2 5 3 2" xfId="6902" xr:uid="{00000000-0005-0000-0000-000021160000}"/>
    <cellStyle name="Input 2 2 2 2 5 3 3" xfId="6903" xr:uid="{00000000-0005-0000-0000-000022160000}"/>
    <cellStyle name="Input 2 2 2 2 5 3 4" xfId="6904" xr:uid="{00000000-0005-0000-0000-000023160000}"/>
    <cellStyle name="Input 2 2 2 2 5 3 5" xfId="6905" xr:uid="{00000000-0005-0000-0000-000024160000}"/>
    <cellStyle name="Input 2 2 2 2 5 4" xfId="6906" xr:uid="{00000000-0005-0000-0000-000025160000}"/>
    <cellStyle name="Input 2 2 2 2 5 4 2" xfId="6907" xr:uid="{00000000-0005-0000-0000-000026160000}"/>
    <cellStyle name="Input 2 2 2 2 5 4 3" xfId="6908" xr:uid="{00000000-0005-0000-0000-000027160000}"/>
    <cellStyle name="Input 2 2 2 2 5 4 4" xfId="6909" xr:uid="{00000000-0005-0000-0000-000028160000}"/>
    <cellStyle name="Input 2 2 2 2 5 4 5" xfId="6910" xr:uid="{00000000-0005-0000-0000-000029160000}"/>
    <cellStyle name="Input 2 2 2 2 5 5" xfId="6911" xr:uid="{00000000-0005-0000-0000-00002A160000}"/>
    <cellStyle name="Input 2 2 2 2 5 5 2" xfId="6912" xr:uid="{00000000-0005-0000-0000-00002B160000}"/>
    <cellStyle name="Input 2 2 2 2 5 6" xfId="6913" xr:uid="{00000000-0005-0000-0000-00002C160000}"/>
    <cellStyle name="Input 2 2 2 2 5 6 2" xfId="6914" xr:uid="{00000000-0005-0000-0000-00002D160000}"/>
    <cellStyle name="Input 2 2 2 2 5 7" xfId="6915" xr:uid="{00000000-0005-0000-0000-00002E160000}"/>
    <cellStyle name="Input 2 2 2 2 5 8" xfId="6916" xr:uid="{00000000-0005-0000-0000-00002F160000}"/>
    <cellStyle name="Input 2 2 2 2 6" xfId="1043" xr:uid="{00000000-0005-0000-0000-000030160000}"/>
    <cellStyle name="Input 2 2 2 2 6 2" xfId="6917" xr:uid="{00000000-0005-0000-0000-000031160000}"/>
    <cellStyle name="Input 2 2 2 2 6 2 2" xfId="6918" xr:uid="{00000000-0005-0000-0000-000032160000}"/>
    <cellStyle name="Input 2 2 2 2 6 2 2 2" xfId="6919" xr:uid="{00000000-0005-0000-0000-000033160000}"/>
    <cellStyle name="Input 2 2 2 2 6 2 2 3" xfId="6920" xr:uid="{00000000-0005-0000-0000-000034160000}"/>
    <cellStyle name="Input 2 2 2 2 6 2 2 4" xfId="6921" xr:uid="{00000000-0005-0000-0000-000035160000}"/>
    <cellStyle name="Input 2 2 2 2 6 2 2 5" xfId="6922" xr:uid="{00000000-0005-0000-0000-000036160000}"/>
    <cellStyle name="Input 2 2 2 2 6 2 3" xfId="6923" xr:uid="{00000000-0005-0000-0000-000037160000}"/>
    <cellStyle name="Input 2 2 2 2 6 2 3 2" xfId="6924" xr:uid="{00000000-0005-0000-0000-000038160000}"/>
    <cellStyle name="Input 2 2 2 2 6 2 3 3" xfId="6925" xr:uid="{00000000-0005-0000-0000-000039160000}"/>
    <cellStyle name="Input 2 2 2 2 6 2 3 4" xfId="6926" xr:uid="{00000000-0005-0000-0000-00003A160000}"/>
    <cellStyle name="Input 2 2 2 2 6 2 3 5" xfId="6927" xr:uid="{00000000-0005-0000-0000-00003B160000}"/>
    <cellStyle name="Input 2 2 2 2 6 2 4" xfId="6928" xr:uid="{00000000-0005-0000-0000-00003C160000}"/>
    <cellStyle name="Input 2 2 2 2 6 2 4 2" xfId="6929" xr:uid="{00000000-0005-0000-0000-00003D160000}"/>
    <cellStyle name="Input 2 2 2 2 6 2 5" xfId="6930" xr:uid="{00000000-0005-0000-0000-00003E160000}"/>
    <cellStyle name="Input 2 2 2 2 6 2 5 2" xfId="6931" xr:uid="{00000000-0005-0000-0000-00003F160000}"/>
    <cellStyle name="Input 2 2 2 2 6 2 6" xfId="6932" xr:uid="{00000000-0005-0000-0000-000040160000}"/>
    <cellStyle name="Input 2 2 2 2 6 2 7" xfId="6933" xr:uid="{00000000-0005-0000-0000-000041160000}"/>
    <cellStyle name="Input 2 2 2 2 6 3" xfId="6934" xr:uid="{00000000-0005-0000-0000-000042160000}"/>
    <cellStyle name="Input 2 2 2 2 6 3 2" xfId="6935" xr:uid="{00000000-0005-0000-0000-000043160000}"/>
    <cellStyle name="Input 2 2 2 2 6 3 3" xfId="6936" xr:uid="{00000000-0005-0000-0000-000044160000}"/>
    <cellStyle name="Input 2 2 2 2 6 3 4" xfId="6937" xr:uid="{00000000-0005-0000-0000-000045160000}"/>
    <cellStyle name="Input 2 2 2 2 6 3 5" xfId="6938" xr:uid="{00000000-0005-0000-0000-000046160000}"/>
    <cellStyle name="Input 2 2 2 2 6 4" xfId="6939" xr:uid="{00000000-0005-0000-0000-000047160000}"/>
    <cellStyle name="Input 2 2 2 2 6 4 2" xfId="6940" xr:uid="{00000000-0005-0000-0000-000048160000}"/>
    <cellStyle name="Input 2 2 2 2 6 4 3" xfId="6941" xr:uid="{00000000-0005-0000-0000-000049160000}"/>
    <cellStyle name="Input 2 2 2 2 6 4 4" xfId="6942" xr:uid="{00000000-0005-0000-0000-00004A160000}"/>
    <cellStyle name="Input 2 2 2 2 6 4 5" xfId="6943" xr:uid="{00000000-0005-0000-0000-00004B160000}"/>
    <cellStyle name="Input 2 2 2 2 6 5" xfId="6944" xr:uid="{00000000-0005-0000-0000-00004C160000}"/>
    <cellStyle name="Input 2 2 2 2 6 5 2" xfId="6945" xr:uid="{00000000-0005-0000-0000-00004D160000}"/>
    <cellStyle name="Input 2 2 2 2 6 6" xfId="6946" xr:uid="{00000000-0005-0000-0000-00004E160000}"/>
    <cellStyle name="Input 2 2 2 2 6 6 2" xfId="6947" xr:uid="{00000000-0005-0000-0000-00004F160000}"/>
    <cellStyle name="Input 2 2 2 2 6 7" xfId="6948" xr:uid="{00000000-0005-0000-0000-000050160000}"/>
    <cellStyle name="Input 2 2 2 2 6 8" xfId="6949" xr:uid="{00000000-0005-0000-0000-000051160000}"/>
    <cellStyle name="Input 2 2 2 2 7" xfId="6950" xr:uid="{00000000-0005-0000-0000-000052160000}"/>
    <cellStyle name="Input 2 2 2 2 7 2" xfId="6951" xr:uid="{00000000-0005-0000-0000-000053160000}"/>
    <cellStyle name="Input 2 2 2 2 7 2 2" xfId="6952" xr:uid="{00000000-0005-0000-0000-000054160000}"/>
    <cellStyle name="Input 2 2 2 2 7 2 2 2" xfId="6953" xr:uid="{00000000-0005-0000-0000-000055160000}"/>
    <cellStyle name="Input 2 2 2 2 7 2 2 3" xfId="6954" xr:uid="{00000000-0005-0000-0000-000056160000}"/>
    <cellStyle name="Input 2 2 2 2 7 2 2 4" xfId="6955" xr:uid="{00000000-0005-0000-0000-000057160000}"/>
    <cellStyle name="Input 2 2 2 2 7 2 2 5" xfId="6956" xr:uid="{00000000-0005-0000-0000-000058160000}"/>
    <cellStyle name="Input 2 2 2 2 7 2 3" xfId="6957" xr:uid="{00000000-0005-0000-0000-000059160000}"/>
    <cellStyle name="Input 2 2 2 2 7 2 3 2" xfId="6958" xr:uid="{00000000-0005-0000-0000-00005A160000}"/>
    <cellStyle name="Input 2 2 2 2 7 2 3 3" xfId="6959" xr:uid="{00000000-0005-0000-0000-00005B160000}"/>
    <cellStyle name="Input 2 2 2 2 7 2 3 4" xfId="6960" xr:uid="{00000000-0005-0000-0000-00005C160000}"/>
    <cellStyle name="Input 2 2 2 2 7 2 3 5" xfId="6961" xr:uid="{00000000-0005-0000-0000-00005D160000}"/>
    <cellStyle name="Input 2 2 2 2 7 2 4" xfId="6962" xr:uid="{00000000-0005-0000-0000-00005E160000}"/>
    <cellStyle name="Input 2 2 2 2 7 2 4 2" xfId="6963" xr:uid="{00000000-0005-0000-0000-00005F160000}"/>
    <cellStyle name="Input 2 2 2 2 7 2 5" xfId="6964" xr:uid="{00000000-0005-0000-0000-000060160000}"/>
    <cellStyle name="Input 2 2 2 2 7 2 5 2" xfId="6965" xr:uid="{00000000-0005-0000-0000-000061160000}"/>
    <cellStyle name="Input 2 2 2 2 7 2 6" xfId="6966" xr:uid="{00000000-0005-0000-0000-000062160000}"/>
    <cellStyle name="Input 2 2 2 2 7 2 7" xfId="6967" xr:uid="{00000000-0005-0000-0000-000063160000}"/>
    <cellStyle name="Input 2 2 2 2 7 3" xfId="6968" xr:uid="{00000000-0005-0000-0000-000064160000}"/>
    <cellStyle name="Input 2 2 2 2 7 3 2" xfId="6969" xr:uid="{00000000-0005-0000-0000-000065160000}"/>
    <cellStyle name="Input 2 2 2 2 7 3 3" xfId="6970" xr:uid="{00000000-0005-0000-0000-000066160000}"/>
    <cellStyle name="Input 2 2 2 2 7 3 4" xfId="6971" xr:uid="{00000000-0005-0000-0000-000067160000}"/>
    <cellStyle name="Input 2 2 2 2 7 3 5" xfId="6972" xr:uid="{00000000-0005-0000-0000-000068160000}"/>
    <cellStyle name="Input 2 2 2 2 7 4" xfId="6973" xr:uid="{00000000-0005-0000-0000-000069160000}"/>
    <cellStyle name="Input 2 2 2 2 7 4 2" xfId="6974" xr:uid="{00000000-0005-0000-0000-00006A160000}"/>
    <cellStyle name="Input 2 2 2 2 7 4 3" xfId="6975" xr:uid="{00000000-0005-0000-0000-00006B160000}"/>
    <cellStyle name="Input 2 2 2 2 7 4 4" xfId="6976" xr:uid="{00000000-0005-0000-0000-00006C160000}"/>
    <cellStyle name="Input 2 2 2 2 7 4 5" xfId="6977" xr:uid="{00000000-0005-0000-0000-00006D160000}"/>
    <cellStyle name="Input 2 2 2 2 7 5" xfId="6978" xr:uid="{00000000-0005-0000-0000-00006E160000}"/>
    <cellStyle name="Input 2 2 2 2 7 5 2" xfId="6979" xr:uid="{00000000-0005-0000-0000-00006F160000}"/>
    <cellStyle name="Input 2 2 2 2 7 6" xfId="6980" xr:uid="{00000000-0005-0000-0000-000070160000}"/>
    <cellStyle name="Input 2 2 2 2 7 6 2" xfId="6981" xr:uid="{00000000-0005-0000-0000-000071160000}"/>
    <cellStyle name="Input 2 2 2 2 7 7" xfId="6982" xr:uid="{00000000-0005-0000-0000-000072160000}"/>
    <cellStyle name="Input 2 2 2 2 7 8" xfId="6983" xr:uid="{00000000-0005-0000-0000-000073160000}"/>
    <cellStyle name="Input 2 2 2 2 8" xfId="6984" xr:uid="{00000000-0005-0000-0000-000074160000}"/>
    <cellStyle name="Input 2 2 2 2 8 2" xfId="6985" xr:uid="{00000000-0005-0000-0000-000075160000}"/>
    <cellStyle name="Input 2 2 2 2 8 2 2" xfId="6986" xr:uid="{00000000-0005-0000-0000-000076160000}"/>
    <cellStyle name="Input 2 2 2 2 8 2 2 2" xfId="6987" xr:uid="{00000000-0005-0000-0000-000077160000}"/>
    <cellStyle name="Input 2 2 2 2 8 2 2 3" xfId="6988" xr:uid="{00000000-0005-0000-0000-000078160000}"/>
    <cellStyle name="Input 2 2 2 2 8 2 2 4" xfId="6989" xr:uid="{00000000-0005-0000-0000-000079160000}"/>
    <cellStyle name="Input 2 2 2 2 8 2 2 5" xfId="6990" xr:uid="{00000000-0005-0000-0000-00007A160000}"/>
    <cellStyle name="Input 2 2 2 2 8 2 3" xfId="6991" xr:uid="{00000000-0005-0000-0000-00007B160000}"/>
    <cellStyle name="Input 2 2 2 2 8 2 3 2" xfId="6992" xr:uid="{00000000-0005-0000-0000-00007C160000}"/>
    <cellStyle name="Input 2 2 2 2 8 2 3 3" xfId="6993" xr:uid="{00000000-0005-0000-0000-00007D160000}"/>
    <cellStyle name="Input 2 2 2 2 8 2 3 4" xfId="6994" xr:uid="{00000000-0005-0000-0000-00007E160000}"/>
    <cellStyle name="Input 2 2 2 2 8 2 3 5" xfId="6995" xr:uid="{00000000-0005-0000-0000-00007F160000}"/>
    <cellStyle name="Input 2 2 2 2 8 2 4" xfId="6996" xr:uid="{00000000-0005-0000-0000-000080160000}"/>
    <cellStyle name="Input 2 2 2 2 8 2 4 2" xfId="6997" xr:uid="{00000000-0005-0000-0000-000081160000}"/>
    <cellStyle name="Input 2 2 2 2 8 2 5" xfId="6998" xr:uid="{00000000-0005-0000-0000-000082160000}"/>
    <cellStyle name="Input 2 2 2 2 8 2 5 2" xfId="6999" xr:uid="{00000000-0005-0000-0000-000083160000}"/>
    <cellStyle name="Input 2 2 2 2 8 2 6" xfId="7000" xr:uid="{00000000-0005-0000-0000-000084160000}"/>
    <cellStyle name="Input 2 2 2 2 8 2 7" xfId="7001" xr:uid="{00000000-0005-0000-0000-000085160000}"/>
    <cellStyle name="Input 2 2 2 2 8 3" xfId="7002" xr:uid="{00000000-0005-0000-0000-000086160000}"/>
    <cellStyle name="Input 2 2 2 2 8 3 2" xfId="7003" xr:uid="{00000000-0005-0000-0000-000087160000}"/>
    <cellStyle name="Input 2 2 2 2 8 3 3" xfId="7004" xr:uid="{00000000-0005-0000-0000-000088160000}"/>
    <cellStyle name="Input 2 2 2 2 8 3 4" xfId="7005" xr:uid="{00000000-0005-0000-0000-000089160000}"/>
    <cellStyle name="Input 2 2 2 2 8 3 5" xfId="7006" xr:uid="{00000000-0005-0000-0000-00008A160000}"/>
    <cellStyle name="Input 2 2 2 2 8 4" xfId="7007" xr:uid="{00000000-0005-0000-0000-00008B160000}"/>
    <cellStyle name="Input 2 2 2 2 8 4 2" xfId="7008" xr:uid="{00000000-0005-0000-0000-00008C160000}"/>
    <cellStyle name="Input 2 2 2 2 8 4 3" xfId="7009" xr:uid="{00000000-0005-0000-0000-00008D160000}"/>
    <cellStyle name="Input 2 2 2 2 8 4 4" xfId="7010" xr:uid="{00000000-0005-0000-0000-00008E160000}"/>
    <cellStyle name="Input 2 2 2 2 8 4 5" xfId="7011" xr:uid="{00000000-0005-0000-0000-00008F160000}"/>
    <cellStyle name="Input 2 2 2 2 8 5" xfId="7012" xr:uid="{00000000-0005-0000-0000-000090160000}"/>
    <cellStyle name="Input 2 2 2 2 8 5 2" xfId="7013" xr:uid="{00000000-0005-0000-0000-000091160000}"/>
    <cellStyle name="Input 2 2 2 2 8 6" xfId="7014" xr:uid="{00000000-0005-0000-0000-000092160000}"/>
    <cellStyle name="Input 2 2 2 2 8 6 2" xfId="7015" xr:uid="{00000000-0005-0000-0000-000093160000}"/>
    <cellStyle name="Input 2 2 2 2 8 7" xfId="7016" xr:uid="{00000000-0005-0000-0000-000094160000}"/>
    <cellStyle name="Input 2 2 2 2 8 8" xfId="7017" xr:uid="{00000000-0005-0000-0000-000095160000}"/>
    <cellStyle name="Input 2 2 2 2 9" xfId="7018" xr:uid="{00000000-0005-0000-0000-000096160000}"/>
    <cellStyle name="Input 2 2 2 2 9 2" xfId="7019" xr:uid="{00000000-0005-0000-0000-000097160000}"/>
    <cellStyle name="Input 2 2 2 2 9 2 2" xfId="7020" xr:uid="{00000000-0005-0000-0000-000098160000}"/>
    <cellStyle name="Input 2 2 2 2 9 2 2 2" xfId="7021" xr:uid="{00000000-0005-0000-0000-000099160000}"/>
    <cellStyle name="Input 2 2 2 2 9 2 2 3" xfId="7022" xr:uid="{00000000-0005-0000-0000-00009A160000}"/>
    <cellStyle name="Input 2 2 2 2 9 2 2 4" xfId="7023" xr:uid="{00000000-0005-0000-0000-00009B160000}"/>
    <cellStyle name="Input 2 2 2 2 9 2 2 5" xfId="7024" xr:uid="{00000000-0005-0000-0000-00009C160000}"/>
    <cellStyle name="Input 2 2 2 2 9 2 3" xfId="7025" xr:uid="{00000000-0005-0000-0000-00009D160000}"/>
    <cellStyle name="Input 2 2 2 2 9 2 3 2" xfId="7026" xr:uid="{00000000-0005-0000-0000-00009E160000}"/>
    <cellStyle name="Input 2 2 2 2 9 2 3 3" xfId="7027" xr:uid="{00000000-0005-0000-0000-00009F160000}"/>
    <cellStyle name="Input 2 2 2 2 9 2 3 4" xfId="7028" xr:uid="{00000000-0005-0000-0000-0000A0160000}"/>
    <cellStyle name="Input 2 2 2 2 9 2 3 5" xfId="7029" xr:uid="{00000000-0005-0000-0000-0000A1160000}"/>
    <cellStyle name="Input 2 2 2 2 9 2 4" xfId="7030" xr:uid="{00000000-0005-0000-0000-0000A2160000}"/>
    <cellStyle name="Input 2 2 2 2 9 2 4 2" xfId="7031" xr:uid="{00000000-0005-0000-0000-0000A3160000}"/>
    <cellStyle name="Input 2 2 2 2 9 2 5" xfId="7032" xr:uid="{00000000-0005-0000-0000-0000A4160000}"/>
    <cellStyle name="Input 2 2 2 2 9 2 5 2" xfId="7033" xr:uid="{00000000-0005-0000-0000-0000A5160000}"/>
    <cellStyle name="Input 2 2 2 2 9 2 6" xfId="7034" xr:uid="{00000000-0005-0000-0000-0000A6160000}"/>
    <cellStyle name="Input 2 2 2 2 9 2 7" xfId="7035" xr:uid="{00000000-0005-0000-0000-0000A7160000}"/>
    <cellStyle name="Input 2 2 2 2 9 3" xfId="7036" xr:uid="{00000000-0005-0000-0000-0000A8160000}"/>
    <cellStyle name="Input 2 2 2 2 9 3 2" xfId="7037" xr:uid="{00000000-0005-0000-0000-0000A9160000}"/>
    <cellStyle name="Input 2 2 2 2 9 3 3" xfId="7038" xr:uid="{00000000-0005-0000-0000-0000AA160000}"/>
    <cellStyle name="Input 2 2 2 2 9 3 4" xfId="7039" xr:uid="{00000000-0005-0000-0000-0000AB160000}"/>
    <cellStyle name="Input 2 2 2 2 9 3 5" xfId="7040" xr:uid="{00000000-0005-0000-0000-0000AC160000}"/>
    <cellStyle name="Input 2 2 2 2 9 4" xfId="7041" xr:uid="{00000000-0005-0000-0000-0000AD160000}"/>
    <cellStyle name="Input 2 2 2 2 9 4 2" xfId="7042" xr:uid="{00000000-0005-0000-0000-0000AE160000}"/>
    <cellStyle name="Input 2 2 2 2 9 4 3" xfId="7043" xr:uid="{00000000-0005-0000-0000-0000AF160000}"/>
    <cellStyle name="Input 2 2 2 2 9 4 4" xfId="7044" xr:uid="{00000000-0005-0000-0000-0000B0160000}"/>
    <cellStyle name="Input 2 2 2 2 9 4 5" xfId="7045" xr:uid="{00000000-0005-0000-0000-0000B1160000}"/>
    <cellStyle name="Input 2 2 2 2 9 5" xfId="7046" xr:uid="{00000000-0005-0000-0000-0000B2160000}"/>
    <cellStyle name="Input 2 2 2 2 9 5 2" xfId="7047" xr:uid="{00000000-0005-0000-0000-0000B3160000}"/>
    <cellStyle name="Input 2 2 2 2 9 6" xfId="7048" xr:uid="{00000000-0005-0000-0000-0000B4160000}"/>
    <cellStyle name="Input 2 2 2 2 9 6 2" xfId="7049" xr:uid="{00000000-0005-0000-0000-0000B5160000}"/>
    <cellStyle name="Input 2 2 2 2 9 7" xfId="7050" xr:uid="{00000000-0005-0000-0000-0000B6160000}"/>
    <cellStyle name="Input 2 2 2 2 9 8" xfId="7051" xr:uid="{00000000-0005-0000-0000-0000B7160000}"/>
    <cellStyle name="Input 2 2 2 3" xfId="1044" xr:uid="{00000000-0005-0000-0000-0000B8160000}"/>
    <cellStyle name="Input 2 2 2 3 2" xfId="1045" xr:uid="{00000000-0005-0000-0000-0000B9160000}"/>
    <cellStyle name="Input 2 2 2 4" xfId="1046" xr:uid="{00000000-0005-0000-0000-0000BA160000}"/>
    <cellStyle name="Input 2 2 2 4 2" xfId="1047" xr:uid="{00000000-0005-0000-0000-0000BB160000}"/>
    <cellStyle name="Input 2 2 2 5" xfId="1048" xr:uid="{00000000-0005-0000-0000-0000BC160000}"/>
    <cellStyle name="Input 2 2 2 6" xfId="7052" xr:uid="{00000000-0005-0000-0000-0000BD160000}"/>
    <cellStyle name="Input 2 2 2 6 2" xfId="7053" xr:uid="{00000000-0005-0000-0000-0000BE160000}"/>
    <cellStyle name="Input 2 2 2_T-straight with PEDs adjustor" xfId="7054" xr:uid="{00000000-0005-0000-0000-0000BF160000}"/>
    <cellStyle name="Input 2 2 3" xfId="1049" xr:uid="{00000000-0005-0000-0000-0000C0160000}"/>
    <cellStyle name="Input 2 2 3 10" xfId="7055" xr:uid="{00000000-0005-0000-0000-0000C1160000}"/>
    <cellStyle name="Input 2 2 3 10 2" xfId="7056" xr:uid="{00000000-0005-0000-0000-0000C2160000}"/>
    <cellStyle name="Input 2 2 3 10 2 2" xfId="7057" xr:uid="{00000000-0005-0000-0000-0000C3160000}"/>
    <cellStyle name="Input 2 2 3 10 2 2 2" xfId="7058" xr:uid="{00000000-0005-0000-0000-0000C4160000}"/>
    <cellStyle name="Input 2 2 3 10 2 2 3" xfId="7059" xr:uid="{00000000-0005-0000-0000-0000C5160000}"/>
    <cellStyle name="Input 2 2 3 10 2 2 4" xfId="7060" xr:uid="{00000000-0005-0000-0000-0000C6160000}"/>
    <cellStyle name="Input 2 2 3 10 2 2 5" xfId="7061" xr:uid="{00000000-0005-0000-0000-0000C7160000}"/>
    <cellStyle name="Input 2 2 3 10 2 3" xfId="7062" xr:uid="{00000000-0005-0000-0000-0000C8160000}"/>
    <cellStyle name="Input 2 2 3 10 2 3 2" xfId="7063" xr:uid="{00000000-0005-0000-0000-0000C9160000}"/>
    <cellStyle name="Input 2 2 3 10 2 3 3" xfId="7064" xr:uid="{00000000-0005-0000-0000-0000CA160000}"/>
    <cellStyle name="Input 2 2 3 10 2 3 4" xfId="7065" xr:uid="{00000000-0005-0000-0000-0000CB160000}"/>
    <cellStyle name="Input 2 2 3 10 2 3 5" xfId="7066" xr:uid="{00000000-0005-0000-0000-0000CC160000}"/>
    <cellStyle name="Input 2 2 3 10 2 4" xfId="7067" xr:uid="{00000000-0005-0000-0000-0000CD160000}"/>
    <cellStyle name="Input 2 2 3 10 2 4 2" xfId="7068" xr:uid="{00000000-0005-0000-0000-0000CE160000}"/>
    <cellStyle name="Input 2 2 3 10 2 5" xfId="7069" xr:uid="{00000000-0005-0000-0000-0000CF160000}"/>
    <cellStyle name="Input 2 2 3 10 2 5 2" xfId="7070" xr:uid="{00000000-0005-0000-0000-0000D0160000}"/>
    <cellStyle name="Input 2 2 3 10 2 6" xfId="7071" xr:uid="{00000000-0005-0000-0000-0000D1160000}"/>
    <cellStyle name="Input 2 2 3 10 2 7" xfId="7072" xr:uid="{00000000-0005-0000-0000-0000D2160000}"/>
    <cellStyle name="Input 2 2 3 10 3" xfId="7073" xr:uid="{00000000-0005-0000-0000-0000D3160000}"/>
    <cellStyle name="Input 2 2 3 10 3 2" xfId="7074" xr:uid="{00000000-0005-0000-0000-0000D4160000}"/>
    <cellStyle name="Input 2 2 3 10 3 3" xfId="7075" xr:uid="{00000000-0005-0000-0000-0000D5160000}"/>
    <cellStyle name="Input 2 2 3 10 3 4" xfId="7076" xr:uid="{00000000-0005-0000-0000-0000D6160000}"/>
    <cellStyle name="Input 2 2 3 10 3 5" xfId="7077" xr:uid="{00000000-0005-0000-0000-0000D7160000}"/>
    <cellStyle name="Input 2 2 3 10 4" xfId="7078" xr:uid="{00000000-0005-0000-0000-0000D8160000}"/>
    <cellStyle name="Input 2 2 3 10 4 2" xfId="7079" xr:uid="{00000000-0005-0000-0000-0000D9160000}"/>
    <cellStyle name="Input 2 2 3 10 4 3" xfId="7080" xr:uid="{00000000-0005-0000-0000-0000DA160000}"/>
    <cellStyle name="Input 2 2 3 10 4 4" xfId="7081" xr:uid="{00000000-0005-0000-0000-0000DB160000}"/>
    <cellStyle name="Input 2 2 3 10 4 5" xfId="7082" xr:uid="{00000000-0005-0000-0000-0000DC160000}"/>
    <cellStyle name="Input 2 2 3 10 5" xfId="7083" xr:uid="{00000000-0005-0000-0000-0000DD160000}"/>
    <cellStyle name="Input 2 2 3 10 5 2" xfId="7084" xr:uid="{00000000-0005-0000-0000-0000DE160000}"/>
    <cellStyle name="Input 2 2 3 10 6" xfId="7085" xr:uid="{00000000-0005-0000-0000-0000DF160000}"/>
    <cellStyle name="Input 2 2 3 10 6 2" xfId="7086" xr:uid="{00000000-0005-0000-0000-0000E0160000}"/>
    <cellStyle name="Input 2 2 3 10 7" xfId="7087" xr:uid="{00000000-0005-0000-0000-0000E1160000}"/>
    <cellStyle name="Input 2 2 3 10 8" xfId="7088" xr:uid="{00000000-0005-0000-0000-0000E2160000}"/>
    <cellStyle name="Input 2 2 3 11" xfId="7089" xr:uid="{00000000-0005-0000-0000-0000E3160000}"/>
    <cellStyle name="Input 2 2 3 11 2" xfId="7090" xr:uid="{00000000-0005-0000-0000-0000E4160000}"/>
    <cellStyle name="Input 2 2 3 11 2 2" xfId="7091" xr:uid="{00000000-0005-0000-0000-0000E5160000}"/>
    <cellStyle name="Input 2 2 3 11 2 2 2" xfId="7092" xr:uid="{00000000-0005-0000-0000-0000E6160000}"/>
    <cellStyle name="Input 2 2 3 11 2 2 3" xfId="7093" xr:uid="{00000000-0005-0000-0000-0000E7160000}"/>
    <cellStyle name="Input 2 2 3 11 2 2 4" xfId="7094" xr:uid="{00000000-0005-0000-0000-0000E8160000}"/>
    <cellStyle name="Input 2 2 3 11 2 2 5" xfId="7095" xr:uid="{00000000-0005-0000-0000-0000E9160000}"/>
    <cellStyle name="Input 2 2 3 11 2 3" xfId="7096" xr:uid="{00000000-0005-0000-0000-0000EA160000}"/>
    <cellStyle name="Input 2 2 3 11 2 3 2" xfId="7097" xr:uid="{00000000-0005-0000-0000-0000EB160000}"/>
    <cellStyle name="Input 2 2 3 11 2 3 3" xfId="7098" xr:uid="{00000000-0005-0000-0000-0000EC160000}"/>
    <cellStyle name="Input 2 2 3 11 2 3 4" xfId="7099" xr:uid="{00000000-0005-0000-0000-0000ED160000}"/>
    <cellStyle name="Input 2 2 3 11 2 3 5" xfId="7100" xr:uid="{00000000-0005-0000-0000-0000EE160000}"/>
    <cellStyle name="Input 2 2 3 11 2 4" xfId="7101" xr:uid="{00000000-0005-0000-0000-0000EF160000}"/>
    <cellStyle name="Input 2 2 3 11 2 4 2" xfId="7102" xr:uid="{00000000-0005-0000-0000-0000F0160000}"/>
    <cellStyle name="Input 2 2 3 11 2 5" xfId="7103" xr:uid="{00000000-0005-0000-0000-0000F1160000}"/>
    <cellStyle name="Input 2 2 3 11 2 5 2" xfId="7104" xr:uid="{00000000-0005-0000-0000-0000F2160000}"/>
    <cellStyle name="Input 2 2 3 11 2 6" xfId="7105" xr:uid="{00000000-0005-0000-0000-0000F3160000}"/>
    <cellStyle name="Input 2 2 3 11 2 7" xfId="7106" xr:uid="{00000000-0005-0000-0000-0000F4160000}"/>
    <cellStyle name="Input 2 2 3 11 3" xfId="7107" xr:uid="{00000000-0005-0000-0000-0000F5160000}"/>
    <cellStyle name="Input 2 2 3 11 3 2" xfId="7108" xr:uid="{00000000-0005-0000-0000-0000F6160000}"/>
    <cellStyle name="Input 2 2 3 11 3 3" xfId="7109" xr:uid="{00000000-0005-0000-0000-0000F7160000}"/>
    <cellStyle name="Input 2 2 3 11 3 4" xfId="7110" xr:uid="{00000000-0005-0000-0000-0000F8160000}"/>
    <cellStyle name="Input 2 2 3 11 3 5" xfId="7111" xr:uid="{00000000-0005-0000-0000-0000F9160000}"/>
    <cellStyle name="Input 2 2 3 11 4" xfId="7112" xr:uid="{00000000-0005-0000-0000-0000FA160000}"/>
    <cellStyle name="Input 2 2 3 11 4 2" xfId="7113" xr:uid="{00000000-0005-0000-0000-0000FB160000}"/>
    <cellStyle name="Input 2 2 3 11 4 3" xfId="7114" xr:uid="{00000000-0005-0000-0000-0000FC160000}"/>
    <cellStyle name="Input 2 2 3 11 4 4" xfId="7115" xr:uid="{00000000-0005-0000-0000-0000FD160000}"/>
    <cellStyle name="Input 2 2 3 11 4 5" xfId="7116" xr:uid="{00000000-0005-0000-0000-0000FE160000}"/>
    <cellStyle name="Input 2 2 3 11 5" xfId="7117" xr:uid="{00000000-0005-0000-0000-0000FF160000}"/>
    <cellStyle name="Input 2 2 3 11 5 2" xfId="7118" xr:uid="{00000000-0005-0000-0000-000000170000}"/>
    <cellStyle name="Input 2 2 3 11 6" xfId="7119" xr:uid="{00000000-0005-0000-0000-000001170000}"/>
    <cellStyle name="Input 2 2 3 11 6 2" xfId="7120" xr:uid="{00000000-0005-0000-0000-000002170000}"/>
    <cellStyle name="Input 2 2 3 11 7" xfId="7121" xr:uid="{00000000-0005-0000-0000-000003170000}"/>
    <cellStyle name="Input 2 2 3 11 8" xfId="7122" xr:uid="{00000000-0005-0000-0000-000004170000}"/>
    <cellStyle name="Input 2 2 3 12" xfId="7123" xr:uid="{00000000-0005-0000-0000-000005170000}"/>
    <cellStyle name="Input 2 2 3 12 2" xfId="7124" xr:uid="{00000000-0005-0000-0000-000006170000}"/>
    <cellStyle name="Input 2 2 3 12 2 2" xfId="7125" xr:uid="{00000000-0005-0000-0000-000007170000}"/>
    <cellStyle name="Input 2 2 3 12 2 2 2" xfId="7126" xr:uid="{00000000-0005-0000-0000-000008170000}"/>
    <cellStyle name="Input 2 2 3 12 2 2 3" xfId="7127" xr:uid="{00000000-0005-0000-0000-000009170000}"/>
    <cellStyle name="Input 2 2 3 12 2 2 4" xfId="7128" xr:uid="{00000000-0005-0000-0000-00000A170000}"/>
    <cellStyle name="Input 2 2 3 12 2 2 5" xfId="7129" xr:uid="{00000000-0005-0000-0000-00000B170000}"/>
    <cellStyle name="Input 2 2 3 12 2 3" xfId="7130" xr:uid="{00000000-0005-0000-0000-00000C170000}"/>
    <cellStyle name="Input 2 2 3 12 2 3 2" xfId="7131" xr:uid="{00000000-0005-0000-0000-00000D170000}"/>
    <cellStyle name="Input 2 2 3 12 2 3 3" xfId="7132" xr:uid="{00000000-0005-0000-0000-00000E170000}"/>
    <cellStyle name="Input 2 2 3 12 2 3 4" xfId="7133" xr:uid="{00000000-0005-0000-0000-00000F170000}"/>
    <cellStyle name="Input 2 2 3 12 2 3 5" xfId="7134" xr:uid="{00000000-0005-0000-0000-000010170000}"/>
    <cellStyle name="Input 2 2 3 12 2 4" xfId="7135" xr:uid="{00000000-0005-0000-0000-000011170000}"/>
    <cellStyle name="Input 2 2 3 12 2 4 2" xfId="7136" xr:uid="{00000000-0005-0000-0000-000012170000}"/>
    <cellStyle name="Input 2 2 3 12 2 5" xfId="7137" xr:uid="{00000000-0005-0000-0000-000013170000}"/>
    <cellStyle name="Input 2 2 3 12 2 5 2" xfId="7138" xr:uid="{00000000-0005-0000-0000-000014170000}"/>
    <cellStyle name="Input 2 2 3 12 2 6" xfId="7139" xr:uid="{00000000-0005-0000-0000-000015170000}"/>
    <cellStyle name="Input 2 2 3 12 2 7" xfId="7140" xr:uid="{00000000-0005-0000-0000-000016170000}"/>
    <cellStyle name="Input 2 2 3 12 3" xfId="7141" xr:uid="{00000000-0005-0000-0000-000017170000}"/>
    <cellStyle name="Input 2 2 3 12 3 2" xfId="7142" xr:uid="{00000000-0005-0000-0000-000018170000}"/>
    <cellStyle name="Input 2 2 3 12 3 3" xfId="7143" xr:uid="{00000000-0005-0000-0000-000019170000}"/>
    <cellStyle name="Input 2 2 3 12 3 4" xfId="7144" xr:uid="{00000000-0005-0000-0000-00001A170000}"/>
    <cellStyle name="Input 2 2 3 12 3 5" xfId="7145" xr:uid="{00000000-0005-0000-0000-00001B170000}"/>
    <cellStyle name="Input 2 2 3 12 4" xfId="7146" xr:uid="{00000000-0005-0000-0000-00001C170000}"/>
    <cellStyle name="Input 2 2 3 12 4 2" xfId="7147" xr:uid="{00000000-0005-0000-0000-00001D170000}"/>
    <cellStyle name="Input 2 2 3 12 4 3" xfId="7148" xr:uid="{00000000-0005-0000-0000-00001E170000}"/>
    <cellStyle name="Input 2 2 3 12 4 4" xfId="7149" xr:uid="{00000000-0005-0000-0000-00001F170000}"/>
    <cellStyle name="Input 2 2 3 12 4 5" xfId="7150" xr:uid="{00000000-0005-0000-0000-000020170000}"/>
    <cellStyle name="Input 2 2 3 12 5" xfId="7151" xr:uid="{00000000-0005-0000-0000-000021170000}"/>
    <cellStyle name="Input 2 2 3 12 5 2" xfId="7152" xr:uid="{00000000-0005-0000-0000-000022170000}"/>
    <cellStyle name="Input 2 2 3 12 6" xfId="7153" xr:uid="{00000000-0005-0000-0000-000023170000}"/>
    <cellStyle name="Input 2 2 3 12 6 2" xfId="7154" xr:uid="{00000000-0005-0000-0000-000024170000}"/>
    <cellStyle name="Input 2 2 3 12 7" xfId="7155" xr:uid="{00000000-0005-0000-0000-000025170000}"/>
    <cellStyle name="Input 2 2 3 12 8" xfId="7156" xr:uid="{00000000-0005-0000-0000-000026170000}"/>
    <cellStyle name="Input 2 2 3 13" xfId="7157" xr:uid="{00000000-0005-0000-0000-000027170000}"/>
    <cellStyle name="Input 2 2 3 13 2" xfId="7158" xr:uid="{00000000-0005-0000-0000-000028170000}"/>
    <cellStyle name="Input 2 2 3 13 2 2" xfId="7159" xr:uid="{00000000-0005-0000-0000-000029170000}"/>
    <cellStyle name="Input 2 2 3 13 2 2 2" xfId="7160" xr:uid="{00000000-0005-0000-0000-00002A170000}"/>
    <cellStyle name="Input 2 2 3 13 2 2 3" xfId="7161" xr:uid="{00000000-0005-0000-0000-00002B170000}"/>
    <cellStyle name="Input 2 2 3 13 2 2 4" xfId="7162" xr:uid="{00000000-0005-0000-0000-00002C170000}"/>
    <cellStyle name="Input 2 2 3 13 2 2 5" xfId="7163" xr:uid="{00000000-0005-0000-0000-00002D170000}"/>
    <cellStyle name="Input 2 2 3 13 2 3" xfId="7164" xr:uid="{00000000-0005-0000-0000-00002E170000}"/>
    <cellStyle name="Input 2 2 3 13 2 3 2" xfId="7165" xr:uid="{00000000-0005-0000-0000-00002F170000}"/>
    <cellStyle name="Input 2 2 3 13 2 3 3" xfId="7166" xr:uid="{00000000-0005-0000-0000-000030170000}"/>
    <cellStyle name="Input 2 2 3 13 2 3 4" xfId="7167" xr:uid="{00000000-0005-0000-0000-000031170000}"/>
    <cellStyle name="Input 2 2 3 13 2 3 5" xfId="7168" xr:uid="{00000000-0005-0000-0000-000032170000}"/>
    <cellStyle name="Input 2 2 3 13 2 4" xfId="7169" xr:uid="{00000000-0005-0000-0000-000033170000}"/>
    <cellStyle name="Input 2 2 3 13 2 4 2" xfId="7170" xr:uid="{00000000-0005-0000-0000-000034170000}"/>
    <cellStyle name="Input 2 2 3 13 2 5" xfId="7171" xr:uid="{00000000-0005-0000-0000-000035170000}"/>
    <cellStyle name="Input 2 2 3 13 2 5 2" xfId="7172" xr:uid="{00000000-0005-0000-0000-000036170000}"/>
    <cellStyle name="Input 2 2 3 13 2 6" xfId="7173" xr:uid="{00000000-0005-0000-0000-000037170000}"/>
    <cellStyle name="Input 2 2 3 13 2 7" xfId="7174" xr:uid="{00000000-0005-0000-0000-000038170000}"/>
    <cellStyle name="Input 2 2 3 13 3" xfId="7175" xr:uid="{00000000-0005-0000-0000-000039170000}"/>
    <cellStyle name="Input 2 2 3 13 3 2" xfId="7176" xr:uid="{00000000-0005-0000-0000-00003A170000}"/>
    <cellStyle name="Input 2 2 3 13 3 3" xfId="7177" xr:uid="{00000000-0005-0000-0000-00003B170000}"/>
    <cellStyle name="Input 2 2 3 13 3 4" xfId="7178" xr:uid="{00000000-0005-0000-0000-00003C170000}"/>
    <cellStyle name="Input 2 2 3 13 3 5" xfId="7179" xr:uid="{00000000-0005-0000-0000-00003D170000}"/>
    <cellStyle name="Input 2 2 3 13 4" xfId="7180" xr:uid="{00000000-0005-0000-0000-00003E170000}"/>
    <cellStyle name="Input 2 2 3 13 4 2" xfId="7181" xr:uid="{00000000-0005-0000-0000-00003F170000}"/>
    <cellStyle name="Input 2 2 3 13 4 3" xfId="7182" xr:uid="{00000000-0005-0000-0000-000040170000}"/>
    <cellStyle name="Input 2 2 3 13 4 4" xfId="7183" xr:uid="{00000000-0005-0000-0000-000041170000}"/>
    <cellStyle name="Input 2 2 3 13 4 5" xfId="7184" xr:uid="{00000000-0005-0000-0000-000042170000}"/>
    <cellStyle name="Input 2 2 3 13 5" xfId="7185" xr:uid="{00000000-0005-0000-0000-000043170000}"/>
    <cellStyle name="Input 2 2 3 13 5 2" xfId="7186" xr:uid="{00000000-0005-0000-0000-000044170000}"/>
    <cellStyle name="Input 2 2 3 13 6" xfId="7187" xr:uid="{00000000-0005-0000-0000-000045170000}"/>
    <cellStyle name="Input 2 2 3 13 6 2" xfId="7188" xr:uid="{00000000-0005-0000-0000-000046170000}"/>
    <cellStyle name="Input 2 2 3 13 7" xfId="7189" xr:uid="{00000000-0005-0000-0000-000047170000}"/>
    <cellStyle name="Input 2 2 3 13 8" xfId="7190" xr:uid="{00000000-0005-0000-0000-000048170000}"/>
    <cellStyle name="Input 2 2 3 14" xfId="7191" xr:uid="{00000000-0005-0000-0000-000049170000}"/>
    <cellStyle name="Input 2 2 3 14 2" xfId="7192" xr:uid="{00000000-0005-0000-0000-00004A170000}"/>
    <cellStyle name="Input 2 2 3 14 2 2" xfId="7193" xr:uid="{00000000-0005-0000-0000-00004B170000}"/>
    <cellStyle name="Input 2 2 3 14 2 2 2" xfId="7194" xr:uid="{00000000-0005-0000-0000-00004C170000}"/>
    <cellStyle name="Input 2 2 3 14 2 2 3" xfId="7195" xr:uid="{00000000-0005-0000-0000-00004D170000}"/>
    <cellStyle name="Input 2 2 3 14 2 2 4" xfId="7196" xr:uid="{00000000-0005-0000-0000-00004E170000}"/>
    <cellStyle name="Input 2 2 3 14 2 2 5" xfId="7197" xr:uid="{00000000-0005-0000-0000-00004F170000}"/>
    <cellStyle name="Input 2 2 3 14 2 3" xfId="7198" xr:uid="{00000000-0005-0000-0000-000050170000}"/>
    <cellStyle name="Input 2 2 3 14 2 3 2" xfId="7199" xr:uid="{00000000-0005-0000-0000-000051170000}"/>
    <cellStyle name="Input 2 2 3 14 2 3 3" xfId="7200" xr:uid="{00000000-0005-0000-0000-000052170000}"/>
    <cellStyle name="Input 2 2 3 14 2 3 4" xfId="7201" xr:uid="{00000000-0005-0000-0000-000053170000}"/>
    <cellStyle name="Input 2 2 3 14 2 3 5" xfId="7202" xr:uid="{00000000-0005-0000-0000-000054170000}"/>
    <cellStyle name="Input 2 2 3 14 2 4" xfId="7203" xr:uid="{00000000-0005-0000-0000-000055170000}"/>
    <cellStyle name="Input 2 2 3 14 2 4 2" xfId="7204" xr:uid="{00000000-0005-0000-0000-000056170000}"/>
    <cellStyle name="Input 2 2 3 14 2 5" xfId="7205" xr:uid="{00000000-0005-0000-0000-000057170000}"/>
    <cellStyle name="Input 2 2 3 14 2 5 2" xfId="7206" xr:uid="{00000000-0005-0000-0000-000058170000}"/>
    <cellStyle name="Input 2 2 3 14 2 6" xfId="7207" xr:uid="{00000000-0005-0000-0000-000059170000}"/>
    <cellStyle name="Input 2 2 3 14 2 7" xfId="7208" xr:uid="{00000000-0005-0000-0000-00005A170000}"/>
    <cellStyle name="Input 2 2 3 14 3" xfId="7209" xr:uid="{00000000-0005-0000-0000-00005B170000}"/>
    <cellStyle name="Input 2 2 3 14 3 2" xfId="7210" xr:uid="{00000000-0005-0000-0000-00005C170000}"/>
    <cellStyle name="Input 2 2 3 14 3 3" xfId="7211" xr:uid="{00000000-0005-0000-0000-00005D170000}"/>
    <cellStyle name="Input 2 2 3 14 3 4" xfId="7212" xr:uid="{00000000-0005-0000-0000-00005E170000}"/>
    <cellStyle name="Input 2 2 3 14 3 5" xfId="7213" xr:uid="{00000000-0005-0000-0000-00005F170000}"/>
    <cellStyle name="Input 2 2 3 14 4" xfId="7214" xr:uid="{00000000-0005-0000-0000-000060170000}"/>
    <cellStyle name="Input 2 2 3 14 4 2" xfId="7215" xr:uid="{00000000-0005-0000-0000-000061170000}"/>
    <cellStyle name="Input 2 2 3 14 4 3" xfId="7216" xr:uid="{00000000-0005-0000-0000-000062170000}"/>
    <cellStyle name="Input 2 2 3 14 4 4" xfId="7217" xr:uid="{00000000-0005-0000-0000-000063170000}"/>
    <cellStyle name="Input 2 2 3 14 4 5" xfId="7218" xr:uid="{00000000-0005-0000-0000-000064170000}"/>
    <cellStyle name="Input 2 2 3 14 5" xfId="7219" xr:uid="{00000000-0005-0000-0000-000065170000}"/>
    <cellStyle name="Input 2 2 3 14 5 2" xfId="7220" xr:uid="{00000000-0005-0000-0000-000066170000}"/>
    <cellStyle name="Input 2 2 3 14 6" xfId="7221" xr:uid="{00000000-0005-0000-0000-000067170000}"/>
    <cellStyle name="Input 2 2 3 14 6 2" xfId="7222" xr:uid="{00000000-0005-0000-0000-000068170000}"/>
    <cellStyle name="Input 2 2 3 14 7" xfId="7223" xr:uid="{00000000-0005-0000-0000-000069170000}"/>
    <cellStyle name="Input 2 2 3 14 8" xfId="7224" xr:uid="{00000000-0005-0000-0000-00006A170000}"/>
    <cellStyle name="Input 2 2 3 15" xfId="7225" xr:uid="{00000000-0005-0000-0000-00006B170000}"/>
    <cellStyle name="Input 2 2 3 15 2" xfId="7226" xr:uid="{00000000-0005-0000-0000-00006C170000}"/>
    <cellStyle name="Input 2 2 3 15 2 2" xfId="7227" xr:uid="{00000000-0005-0000-0000-00006D170000}"/>
    <cellStyle name="Input 2 2 3 15 2 3" xfId="7228" xr:uid="{00000000-0005-0000-0000-00006E170000}"/>
    <cellStyle name="Input 2 2 3 15 2 4" xfId="7229" xr:uid="{00000000-0005-0000-0000-00006F170000}"/>
    <cellStyle name="Input 2 2 3 15 2 5" xfId="7230" xr:uid="{00000000-0005-0000-0000-000070170000}"/>
    <cellStyle name="Input 2 2 3 15 3" xfId="7231" xr:uid="{00000000-0005-0000-0000-000071170000}"/>
    <cellStyle name="Input 2 2 3 15 3 2" xfId="7232" xr:uid="{00000000-0005-0000-0000-000072170000}"/>
    <cellStyle name="Input 2 2 3 15 3 3" xfId="7233" xr:uid="{00000000-0005-0000-0000-000073170000}"/>
    <cellStyle name="Input 2 2 3 15 3 4" xfId="7234" xr:uid="{00000000-0005-0000-0000-000074170000}"/>
    <cellStyle name="Input 2 2 3 15 3 5" xfId="7235" xr:uid="{00000000-0005-0000-0000-000075170000}"/>
    <cellStyle name="Input 2 2 3 15 4" xfId="7236" xr:uid="{00000000-0005-0000-0000-000076170000}"/>
    <cellStyle name="Input 2 2 3 15 4 2" xfId="7237" xr:uid="{00000000-0005-0000-0000-000077170000}"/>
    <cellStyle name="Input 2 2 3 15 5" xfId="7238" xr:uid="{00000000-0005-0000-0000-000078170000}"/>
    <cellStyle name="Input 2 2 3 15 5 2" xfId="7239" xr:uid="{00000000-0005-0000-0000-000079170000}"/>
    <cellStyle name="Input 2 2 3 15 6" xfId="7240" xr:uid="{00000000-0005-0000-0000-00007A170000}"/>
    <cellStyle name="Input 2 2 3 15 7" xfId="7241" xr:uid="{00000000-0005-0000-0000-00007B170000}"/>
    <cellStyle name="Input 2 2 3 16" xfId="7242" xr:uid="{00000000-0005-0000-0000-00007C170000}"/>
    <cellStyle name="Input 2 2 3 16 2" xfId="7243" xr:uid="{00000000-0005-0000-0000-00007D170000}"/>
    <cellStyle name="Input 2 2 3 16 3" xfId="7244" xr:uid="{00000000-0005-0000-0000-00007E170000}"/>
    <cellStyle name="Input 2 2 3 16 4" xfId="7245" xr:uid="{00000000-0005-0000-0000-00007F170000}"/>
    <cellStyle name="Input 2 2 3 16 5" xfId="7246" xr:uid="{00000000-0005-0000-0000-000080170000}"/>
    <cellStyle name="Input 2 2 3 17" xfId="7247" xr:uid="{00000000-0005-0000-0000-000081170000}"/>
    <cellStyle name="Input 2 2 3 17 2" xfId="7248" xr:uid="{00000000-0005-0000-0000-000082170000}"/>
    <cellStyle name="Input 2 2 3 17 3" xfId="7249" xr:uid="{00000000-0005-0000-0000-000083170000}"/>
    <cellStyle name="Input 2 2 3 17 4" xfId="7250" xr:uid="{00000000-0005-0000-0000-000084170000}"/>
    <cellStyle name="Input 2 2 3 17 5" xfId="7251" xr:uid="{00000000-0005-0000-0000-000085170000}"/>
    <cellStyle name="Input 2 2 3 18" xfId="7252" xr:uid="{00000000-0005-0000-0000-000086170000}"/>
    <cellStyle name="Input 2 2 3 18 2" xfId="7253" xr:uid="{00000000-0005-0000-0000-000087170000}"/>
    <cellStyle name="Input 2 2 3 19" xfId="7254" xr:uid="{00000000-0005-0000-0000-000088170000}"/>
    <cellStyle name="Input 2 2 3 19 2" xfId="7255" xr:uid="{00000000-0005-0000-0000-000089170000}"/>
    <cellStyle name="Input 2 2 3 2" xfId="1050" xr:uid="{00000000-0005-0000-0000-00008A170000}"/>
    <cellStyle name="Input 2 2 3 2 2" xfId="1051" xr:uid="{00000000-0005-0000-0000-00008B170000}"/>
    <cellStyle name="Input 2 2 3 2 2 2" xfId="7256" xr:uid="{00000000-0005-0000-0000-00008C170000}"/>
    <cellStyle name="Input 2 2 3 2 2 2 2" xfId="7257" xr:uid="{00000000-0005-0000-0000-00008D170000}"/>
    <cellStyle name="Input 2 2 3 2 2 2 3" xfId="7258" xr:uid="{00000000-0005-0000-0000-00008E170000}"/>
    <cellStyle name="Input 2 2 3 2 2 2 4" xfId="7259" xr:uid="{00000000-0005-0000-0000-00008F170000}"/>
    <cellStyle name="Input 2 2 3 2 2 2 5" xfId="7260" xr:uid="{00000000-0005-0000-0000-000090170000}"/>
    <cellStyle name="Input 2 2 3 2 2 3" xfId="7261" xr:uid="{00000000-0005-0000-0000-000091170000}"/>
    <cellStyle name="Input 2 2 3 2 2 3 2" xfId="7262" xr:uid="{00000000-0005-0000-0000-000092170000}"/>
    <cellStyle name="Input 2 2 3 2 2 3 3" xfId="7263" xr:uid="{00000000-0005-0000-0000-000093170000}"/>
    <cellStyle name="Input 2 2 3 2 2 3 4" xfId="7264" xr:uid="{00000000-0005-0000-0000-000094170000}"/>
    <cellStyle name="Input 2 2 3 2 2 3 5" xfId="7265" xr:uid="{00000000-0005-0000-0000-000095170000}"/>
    <cellStyle name="Input 2 2 3 2 2 4" xfId="7266" xr:uid="{00000000-0005-0000-0000-000096170000}"/>
    <cellStyle name="Input 2 2 3 2 2 4 2" xfId="7267" xr:uid="{00000000-0005-0000-0000-000097170000}"/>
    <cellStyle name="Input 2 2 3 2 2 5" xfId="7268" xr:uid="{00000000-0005-0000-0000-000098170000}"/>
    <cellStyle name="Input 2 2 3 2 2 5 2" xfId="7269" xr:uid="{00000000-0005-0000-0000-000099170000}"/>
    <cellStyle name="Input 2 2 3 2 2 6" xfId="7270" xr:uid="{00000000-0005-0000-0000-00009A170000}"/>
    <cellStyle name="Input 2 2 3 2 2 7" xfId="7271" xr:uid="{00000000-0005-0000-0000-00009B170000}"/>
    <cellStyle name="Input 2 2 3 2 3" xfId="7272" xr:uid="{00000000-0005-0000-0000-00009C170000}"/>
    <cellStyle name="Input 2 2 3 2 3 2" xfId="7273" xr:uid="{00000000-0005-0000-0000-00009D170000}"/>
    <cellStyle name="Input 2 2 3 2 3 3" xfId="7274" xr:uid="{00000000-0005-0000-0000-00009E170000}"/>
    <cellStyle name="Input 2 2 3 2 3 4" xfId="7275" xr:uid="{00000000-0005-0000-0000-00009F170000}"/>
    <cellStyle name="Input 2 2 3 2 3 5" xfId="7276" xr:uid="{00000000-0005-0000-0000-0000A0170000}"/>
    <cellStyle name="Input 2 2 3 2 4" xfId="7277" xr:uid="{00000000-0005-0000-0000-0000A1170000}"/>
    <cellStyle name="Input 2 2 3 2 4 2" xfId="7278" xr:uid="{00000000-0005-0000-0000-0000A2170000}"/>
    <cellStyle name="Input 2 2 3 2 4 3" xfId="7279" xr:uid="{00000000-0005-0000-0000-0000A3170000}"/>
    <cellStyle name="Input 2 2 3 2 4 4" xfId="7280" xr:uid="{00000000-0005-0000-0000-0000A4170000}"/>
    <cellStyle name="Input 2 2 3 2 4 5" xfId="7281" xr:uid="{00000000-0005-0000-0000-0000A5170000}"/>
    <cellStyle name="Input 2 2 3 2 5" xfId="7282" xr:uid="{00000000-0005-0000-0000-0000A6170000}"/>
    <cellStyle name="Input 2 2 3 2 5 2" xfId="7283" xr:uid="{00000000-0005-0000-0000-0000A7170000}"/>
    <cellStyle name="Input 2 2 3 2 6" xfId="7284" xr:uid="{00000000-0005-0000-0000-0000A8170000}"/>
    <cellStyle name="Input 2 2 3 2 6 2" xfId="7285" xr:uid="{00000000-0005-0000-0000-0000A9170000}"/>
    <cellStyle name="Input 2 2 3 2 7" xfId="7286" xr:uid="{00000000-0005-0000-0000-0000AA170000}"/>
    <cellStyle name="Input 2 2 3 2 8" xfId="7287" xr:uid="{00000000-0005-0000-0000-0000AB170000}"/>
    <cellStyle name="Input 2 2 3 20" xfId="7288" xr:uid="{00000000-0005-0000-0000-0000AC170000}"/>
    <cellStyle name="Input 2 2 3 21" xfId="7289" xr:uid="{00000000-0005-0000-0000-0000AD170000}"/>
    <cellStyle name="Input 2 2 3 3" xfId="1052" xr:uid="{00000000-0005-0000-0000-0000AE170000}"/>
    <cellStyle name="Input 2 2 3 3 2" xfId="1053" xr:uid="{00000000-0005-0000-0000-0000AF170000}"/>
    <cellStyle name="Input 2 2 3 3 2 2" xfId="7290" xr:uid="{00000000-0005-0000-0000-0000B0170000}"/>
    <cellStyle name="Input 2 2 3 3 2 2 2" xfId="7291" xr:uid="{00000000-0005-0000-0000-0000B1170000}"/>
    <cellStyle name="Input 2 2 3 3 2 2 3" xfId="7292" xr:uid="{00000000-0005-0000-0000-0000B2170000}"/>
    <cellStyle name="Input 2 2 3 3 2 2 4" xfId="7293" xr:uid="{00000000-0005-0000-0000-0000B3170000}"/>
    <cellStyle name="Input 2 2 3 3 2 2 5" xfId="7294" xr:uid="{00000000-0005-0000-0000-0000B4170000}"/>
    <cellStyle name="Input 2 2 3 3 2 3" xfId="7295" xr:uid="{00000000-0005-0000-0000-0000B5170000}"/>
    <cellStyle name="Input 2 2 3 3 2 3 2" xfId="7296" xr:uid="{00000000-0005-0000-0000-0000B6170000}"/>
    <cellStyle name="Input 2 2 3 3 2 3 3" xfId="7297" xr:uid="{00000000-0005-0000-0000-0000B7170000}"/>
    <cellStyle name="Input 2 2 3 3 2 3 4" xfId="7298" xr:uid="{00000000-0005-0000-0000-0000B8170000}"/>
    <cellStyle name="Input 2 2 3 3 2 3 5" xfId="7299" xr:uid="{00000000-0005-0000-0000-0000B9170000}"/>
    <cellStyle name="Input 2 2 3 3 2 4" xfId="7300" xr:uid="{00000000-0005-0000-0000-0000BA170000}"/>
    <cellStyle name="Input 2 2 3 3 2 4 2" xfId="7301" xr:uid="{00000000-0005-0000-0000-0000BB170000}"/>
    <cellStyle name="Input 2 2 3 3 2 5" xfId="7302" xr:uid="{00000000-0005-0000-0000-0000BC170000}"/>
    <cellStyle name="Input 2 2 3 3 2 5 2" xfId="7303" xr:uid="{00000000-0005-0000-0000-0000BD170000}"/>
    <cellStyle name="Input 2 2 3 3 2 6" xfId="7304" xr:uid="{00000000-0005-0000-0000-0000BE170000}"/>
    <cellStyle name="Input 2 2 3 3 2 7" xfId="7305" xr:uid="{00000000-0005-0000-0000-0000BF170000}"/>
    <cellStyle name="Input 2 2 3 3 3" xfId="7306" xr:uid="{00000000-0005-0000-0000-0000C0170000}"/>
    <cellStyle name="Input 2 2 3 3 3 2" xfId="7307" xr:uid="{00000000-0005-0000-0000-0000C1170000}"/>
    <cellStyle name="Input 2 2 3 3 3 3" xfId="7308" xr:uid="{00000000-0005-0000-0000-0000C2170000}"/>
    <cellStyle name="Input 2 2 3 3 3 4" xfId="7309" xr:uid="{00000000-0005-0000-0000-0000C3170000}"/>
    <cellStyle name="Input 2 2 3 3 3 5" xfId="7310" xr:uid="{00000000-0005-0000-0000-0000C4170000}"/>
    <cellStyle name="Input 2 2 3 3 4" xfId="7311" xr:uid="{00000000-0005-0000-0000-0000C5170000}"/>
    <cellStyle name="Input 2 2 3 3 4 2" xfId="7312" xr:uid="{00000000-0005-0000-0000-0000C6170000}"/>
    <cellStyle name="Input 2 2 3 3 4 3" xfId="7313" xr:uid="{00000000-0005-0000-0000-0000C7170000}"/>
    <cellStyle name="Input 2 2 3 3 4 4" xfId="7314" xr:uid="{00000000-0005-0000-0000-0000C8170000}"/>
    <cellStyle name="Input 2 2 3 3 4 5" xfId="7315" xr:uid="{00000000-0005-0000-0000-0000C9170000}"/>
    <cellStyle name="Input 2 2 3 3 5" xfId="7316" xr:uid="{00000000-0005-0000-0000-0000CA170000}"/>
    <cellStyle name="Input 2 2 3 3 5 2" xfId="7317" xr:uid="{00000000-0005-0000-0000-0000CB170000}"/>
    <cellStyle name="Input 2 2 3 3 6" xfId="7318" xr:uid="{00000000-0005-0000-0000-0000CC170000}"/>
    <cellStyle name="Input 2 2 3 3 6 2" xfId="7319" xr:uid="{00000000-0005-0000-0000-0000CD170000}"/>
    <cellStyle name="Input 2 2 3 3 7" xfId="7320" xr:uid="{00000000-0005-0000-0000-0000CE170000}"/>
    <cellStyle name="Input 2 2 3 3 8" xfId="7321" xr:uid="{00000000-0005-0000-0000-0000CF170000}"/>
    <cellStyle name="Input 2 2 3 4" xfId="1054" xr:uid="{00000000-0005-0000-0000-0000D0170000}"/>
    <cellStyle name="Input 2 2 3 4 2" xfId="1055" xr:uid="{00000000-0005-0000-0000-0000D1170000}"/>
    <cellStyle name="Input 2 2 3 4 2 2" xfId="7322" xr:uid="{00000000-0005-0000-0000-0000D2170000}"/>
    <cellStyle name="Input 2 2 3 4 2 2 2" xfId="7323" xr:uid="{00000000-0005-0000-0000-0000D3170000}"/>
    <cellStyle name="Input 2 2 3 4 2 2 3" xfId="7324" xr:uid="{00000000-0005-0000-0000-0000D4170000}"/>
    <cellStyle name="Input 2 2 3 4 2 2 4" xfId="7325" xr:uid="{00000000-0005-0000-0000-0000D5170000}"/>
    <cellStyle name="Input 2 2 3 4 2 2 5" xfId="7326" xr:uid="{00000000-0005-0000-0000-0000D6170000}"/>
    <cellStyle name="Input 2 2 3 4 2 3" xfId="7327" xr:uid="{00000000-0005-0000-0000-0000D7170000}"/>
    <cellStyle name="Input 2 2 3 4 2 3 2" xfId="7328" xr:uid="{00000000-0005-0000-0000-0000D8170000}"/>
    <cellStyle name="Input 2 2 3 4 2 3 3" xfId="7329" xr:uid="{00000000-0005-0000-0000-0000D9170000}"/>
    <cellStyle name="Input 2 2 3 4 2 3 4" xfId="7330" xr:uid="{00000000-0005-0000-0000-0000DA170000}"/>
    <cellStyle name="Input 2 2 3 4 2 3 5" xfId="7331" xr:uid="{00000000-0005-0000-0000-0000DB170000}"/>
    <cellStyle name="Input 2 2 3 4 2 4" xfId="7332" xr:uid="{00000000-0005-0000-0000-0000DC170000}"/>
    <cellStyle name="Input 2 2 3 4 2 4 2" xfId="7333" xr:uid="{00000000-0005-0000-0000-0000DD170000}"/>
    <cellStyle name="Input 2 2 3 4 2 5" xfId="7334" xr:uid="{00000000-0005-0000-0000-0000DE170000}"/>
    <cellStyle name="Input 2 2 3 4 2 5 2" xfId="7335" xr:uid="{00000000-0005-0000-0000-0000DF170000}"/>
    <cellStyle name="Input 2 2 3 4 2 6" xfId="7336" xr:uid="{00000000-0005-0000-0000-0000E0170000}"/>
    <cellStyle name="Input 2 2 3 4 2 7" xfId="7337" xr:uid="{00000000-0005-0000-0000-0000E1170000}"/>
    <cellStyle name="Input 2 2 3 4 3" xfId="7338" xr:uid="{00000000-0005-0000-0000-0000E2170000}"/>
    <cellStyle name="Input 2 2 3 4 3 2" xfId="7339" xr:uid="{00000000-0005-0000-0000-0000E3170000}"/>
    <cellStyle name="Input 2 2 3 4 3 3" xfId="7340" xr:uid="{00000000-0005-0000-0000-0000E4170000}"/>
    <cellStyle name="Input 2 2 3 4 3 4" xfId="7341" xr:uid="{00000000-0005-0000-0000-0000E5170000}"/>
    <cellStyle name="Input 2 2 3 4 3 5" xfId="7342" xr:uid="{00000000-0005-0000-0000-0000E6170000}"/>
    <cellStyle name="Input 2 2 3 4 4" xfId="7343" xr:uid="{00000000-0005-0000-0000-0000E7170000}"/>
    <cellStyle name="Input 2 2 3 4 4 2" xfId="7344" xr:uid="{00000000-0005-0000-0000-0000E8170000}"/>
    <cellStyle name="Input 2 2 3 4 4 3" xfId="7345" xr:uid="{00000000-0005-0000-0000-0000E9170000}"/>
    <cellStyle name="Input 2 2 3 4 4 4" xfId="7346" xr:uid="{00000000-0005-0000-0000-0000EA170000}"/>
    <cellStyle name="Input 2 2 3 4 4 5" xfId="7347" xr:uid="{00000000-0005-0000-0000-0000EB170000}"/>
    <cellStyle name="Input 2 2 3 4 5" xfId="7348" xr:uid="{00000000-0005-0000-0000-0000EC170000}"/>
    <cellStyle name="Input 2 2 3 4 5 2" xfId="7349" xr:uid="{00000000-0005-0000-0000-0000ED170000}"/>
    <cellStyle name="Input 2 2 3 4 6" xfId="7350" xr:uid="{00000000-0005-0000-0000-0000EE170000}"/>
    <cellStyle name="Input 2 2 3 4 6 2" xfId="7351" xr:uid="{00000000-0005-0000-0000-0000EF170000}"/>
    <cellStyle name="Input 2 2 3 4 7" xfId="7352" xr:uid="{00000000-0005-0000-0000-0000F0170000}"/>
    <cellStyle name="Input 2 2 3 4 8" xfId="7353" xr:uid="{00000000-0005-0000-0000-0000F1170000}"/>
    <cellStyle name="Input 2 2 3 5" xfId="1056" xr:uid="{00000000-0005-0000-0000-0000F2170000}"/>
    <cellStyle name="Input 2 2 3 5 2" xfId="1057" xr:uid="{00000000-0005-0000-0000-0000F3170000}"/>
    <cellStyle name="Input 2 2 3 5 2 2" xfId="7354" xr:uid="{00000000-0005-0000-0000-0000F4170000}"/>
    <cellStyle name="Input 2 2 3 5 2 2 2" xfId="7355" xr:uid="{00000000-0005-0000-0000-0000F5170000}"/>
    <cellStyle name="Input 2 2 3 5 2 2 3" xfId="7356" xr:uid="{00000000-0005-0000-0000-0000F6170000}"/>
    <cellStyle name="Input 2 2 3 5 2 2 4" xfId="7357" xr:uid="{00000000-0005-0000-0000-0000F7170000}"/>
    <cellStyle name="Input 2 2 3 5 2 2 5" xfId="7358" xr:uid="{00000000-0005-0000-0000-0000F8170000}"/>
    <cellStyle name="Input 2 2 3 5 2 3" xfId="7359" xr:uid="{00000000-0005-0000-0000-0000F9170000}"/>
    <cellStyle name="Input 2 2 3 5 2 3 2" xfId="7360" xr:uid="{00000000-0005-0000-0000-0000FA170000}"/>
    <cellStyle name="Input 2 2 3 5 2 3 3" xfId="7361" xr:uid="{00000000-0005-0000-0000-0000FB170000}"/>
    <cellStyle name="Input 2 2 3 5 2 3 4" xfId="7362" xr:uid="{00000000-0005-0000-0000-0000FC170000}"/>
    <cellStyle name="Input 2 2 3 5 2 3 5" xfId="7363" xr:uid="{00000000-0005-0000-0000-0000FD170000}"/>
    <cellStyle name="Input 2 2 3 5 2 4" xfId="7364" xr:uid="{00000000-0005-0000-0000-0000FE170000}"/>
    <cellStyle name="Input 2 2 3 5 2 4 2" xfId="7365" xr:uid="{00000000-0005-0000-0000-0000FF170000}"/>
    <cellStyle name="Input 2 2 3 5 2 5" xfId="7366" xr:uid="{00000000-0005-0000-0000-000000180000}"/>
    <cellStyle name="Input 2 2 3 5 2 5 2" xfId="7367" xr:uid="{00000000-0005-0000-0000-000001180000}"/>
    <cellStyle name="Input 2 2 3 5 2 6" xfId="7368" xr:uid="{00000000-0005-0000-0000-000002180000}"/>
    <cellStyle name="Input 2 2 3 5 2 7" xfId="7369" xr:uid="{00000000-0005-0000-0000-000003180000}"/>
    <cellStyle name="Input 2 2 3 5 3" xfId="7370" xr:uid="{00000000-0005-0000-0000-000004180000}"/>
    <cellStyle name="Input 2 2 3 5 3 2" xfId="7371" xr:uid="{00000000-0005-0000-0000-000005180000}"/>
    <cellStyle name="Input 2 2 3 5 3 3" xfId="7372" xr:uid="{00000000-0005-0000-0000-000006180000}"/>
    <cellStyle name="Input 2 2 3 5 3 4" xfId="7373" xr:uid="{00000000-0005-0000-0000-000007180000}"/>
    <cellStyle name="Input 2 2 3 5 3 5" xfId="7374" xr:uid="{00000000-0005-0000-0000-000008180000}"/>
    <cellStyle name="Input 2 2 3 5 4" xfId="7375" xr:uid="{00000000-0005-0000-0000-000009180000}"/>
    <cellStyle name="Input 2 2 3 5 4 2" xfId="7376" xr:uid="{00000000-0005-0000-0000-00000A180000}"/>
    <cellStyle name="Input 2 2 3 5 4 3" xfId="7377" xr:uid="{00000000-0005-0000-0000-00000B180000}"/>
    <cellStyle name="Input 2 2 3 5 4 4" xfId="7378" xr:uid="{00000000-0005-0000-0000-00000C180000}"/>
    <cellStyle name="Input 2 2 3 5 4 5" xfId="7379" xr:uid="{00000000-0005-0000-0000-00000D180000}"/>
    <cellStyle name="Input 2 2 3 5 5" xfId="7380" xr:uid="{00000000-0005-0000-0000-00000E180000}"/>
    <cellStyle name="Input 2 2 3 5 5 2" xfId="7381" xr:uid="{00000000-0005-0000-0000-00000F180000}"/>
    <cellStyle name="Input 2 2 3 5 6" xfId="7382" xr:uid="{00000000-0005-0000-0000-000010180000}"/>
    <cellStyle name="Input 2 2 3 5 6 2" xfId="7383" xr:uid="{00000000-0005-0000-0000-000011180000}"/>
    <cellStyle name="Input 2 2 3 5 7" xfId="7384" xr:uid="{00000000-0005-0000-0000-000012180000}"/>
    <cellStyle name="Input 2 2 3 5 8" xfId="7385" xr:uid="{00000000-0005-0000-0000-000013180000}"/>
    <cellStyle name="Input 2 2 3 6" xfId="1058" xr:uid="{00000000-0005-0000-0000-000014180000}"/>
    <cellStyle name="Input 2 2 3 6 2" xfId="7386" xr:uid="{00000000-0005-0000-0000-000015180000}"/>
    <cellStyle name="Input 2 2 3 6 2 2" xfId="7387" xr:uid="{00000000-0005-0000-0000-000016180000}"/>
    <cellStyle name="Input 2 2 3 6 2 2 2" xfId="7388" xr:uid="{00000000-0005-0000-0000-000017180000}"/>
    <cellStyle name="Input 2 2 3 6 2 2 3" xfId="7389" xr:uid="{00000000-0005-0000-0000-000018180000}"/>
    <cellStyle name="Input 2 2 3 6 2 2 4" xfId="7390" xr:uid="{00000000-0005-0000-0000-000019180000}"/>
    <cellStyle name="Input 2 2 3 6 2 2 5" xfId="7391" xr:uid="{00000000-0005-0000-0000-00001A180000}"/>
    <cellStyle name="Input 2 2 3 6 2 3" xfId="7392" xr:uid="{00000000-0005-0000-0000-00001B180000}"/>
    <cellStyle name="Input 2 2 3 6 2 3 2" xfId="7393" xr:uid="{00000000-0005-0000-0000-00001C180000}"/>
    <cellStyle name="Input 2 2 3 6 2 3 3" xfId="7394" xr:uid="{00000000-0005-0000-0000-00001D180000}"/>
    <cellStyle name="Input 2 2 3 6 2 3 4" xfId="7395" xr:uid="{00000000-0005-0000-0000-00001E180000}"/>
    <cellStyle name="Input 2 2 3 6 2 3 5" xfId="7396" xr:uid="{00000000-0005-0000-0000-00001F180000}"/>
    <cellStyle name="Input 2 2 3 6 2 4" xfId="7397" xr:uid="{00000000-0005-0000-0000-000020180000}"/>
    <cellStyle name="Input 2 2 3 6 2 4 2" xfId="7398" xr:uid="{00000000-0005-0000-0000-000021180000}"/>
    <cellStyle name="Input 2 2 3 6 2 5" xfId="7399" xr:uid="{00000000-0005-0000-0000-000022180000}"/>
    <cellStyle name="Input 2 2 3 6 2 5 2" xfId="7400" xr:uid="{00000000-0005-0000-0000-000023180000}"/>
    <cellStyle name="Input 2 2 3 6 2 6" xfId="7401" xr:uid="{00000000-0005-0000-0000-000024180000}"/>
    <cellStyle name="Input 2 2 3 6 2 7" xfId="7402" xr:uid="{00000000-0005-0000-0000-000025180000}"/>
    <cellStyle name="Input 2 2 3 6 3" xfId="7403" xr:uid="{00000000-0005-0000-0000-000026180000}"/>
    <cellStyle name="Input 2 2 3 6 3 2" xfId="7404" xr:uid="{00000000-0005-0000-0000-000027180000}"/>
    <cellStyle name="Input 2 2 3 6 3 3" xfId="7405" xr:uid="{00000000-0005-0000-0000-000028180000}"/>
    <cellStyle name="Input 2 2 3 6 3 4" xfId="7406" xr:uid="{00000000-0005-0000-0000-000029180000}"/>
    <cellStyle name="Input 2 2 3 6 3 5" xfId="7407" xr:uid="{00000000-0005-0000-0000-00002A180000}"/>
    <cellStyle name="Input 2 2 3 6 4" xfId="7408" xr:uid="{00000000-0005-0000-0000-00002B180000}"/>
    <cellStyle name="Input 2 2 3 6 4 2" xfId="7409" xr:uid="{00000000-0005-0000-0000-00002C180000}"/>
    <cellStyle name="Input 2 2 3 6 4 3" xfId="7410" xr:uid="{00000000-0005-0000-0000-00002D180000}"/>
    <cellStyle name="Input 2 2 3 6 4 4" xfId="7411" xr:uid="{00000000-0005-0000-0000-00002E180000}"/>
    <cellStyle name="Input 2 2 3 6 4 5" xfId="7412" xr:uid="{00000000-0005-0000-0000-00002F180000}"/>
    <cellStyle name="Input 2 2 3 6 5" xfId="7413" xr:uid="{00000000-0005-0000-0000-000030180000}"/>
    <cellStyle name="Input 2 2 3 6 5 2" xfId="7414" xr:uid="{00000000-0005-0000-0000-000031180000}"/>
    <cellStyle name="Input 2 2 3 6 6" xfId="7415" xr:uid="{00000000-0005-0000-0000-000032180000}"/>
    <cellStyle name="Input 2 2 3 6 6 2" xfId="7416" xr:uid="{00000000-0005-0000-0000-000033180000}"/>
    <cellStyle name="Input 2 2 3 6 7" xfId="7417" xr:uid="{00000000-0005-0000-0000-000034180000}"/>
    <cellStyle name="Input 2 2 3 6 8" xfId="7418" xr:uid="{00000000-0005-0000-0000-000035180000}"/>
    <cellStyle name="Input 2 2 3 7" xfId="7419" xr:uid="{00000000-0005-0000-0000-000036180000}"/>
    <cellStyle name="Input 2 2 3 7 2" xfId="7420" xr:uid="{00000000-0005-0000-0000-000037180000}"/>
    <cellStyle name="Input 2 2 3 7 2 2" xfId="7421" xr:uid="{00000000-0005-0000-0000-000038180000}"/>
    <cellStyle name="Input 2 2 3 7 2 2 2" xfId="7422" xr:uid="{00000000-0005-0000-0000-000039180000}"/>
    <cellStyle name="Input 2 2 3 7 2 2 3" xfId="7423" xr:uid="{00000000-0005-0000-0000-00003A180000}"/>
    <cellStyle name="Input 2 2 3 7 2 2 4" xfId="7424" xr:uid="{00000000-0005-0000-0000-00003B180000}"/>
    <cellStyle name="Input 2 2 3 7 2 2 5" xfId="7425" xr:uid="{00000000-0005-0000-0000-00003C180000}"/>
    <cellStyle name="Input 2 2 3 7 2 3" xfId="7426" xr:uid="{00000000-0005-0000-0000-00003D180000}"/>
    <cellStyle name="Input 2 2 3 7 2 3 2" xfId="7427" xr:uid="{00000000-0005-0000-0000-00003E180000}"/>
    <cellStyle name="Input 2 2 3 7 2 3 3" xfId="7428" xr:uid="{00000000-0005-0000-0000-00003F180000}"/>
    <cellStyle name="Input 2 2 3 7 2 3 4" xfId="7429" xr:uid="{00000000-0005-0000-0000-000040180000}"/>
    <cellStyle name="Input 2 2 3 7 2 3 5" xfId="7430" xr:uid="{00000000-0005-0000-0000-000041180000}"/>
    <cellStyle name="Input 2 2 3 7 2 4" xfId="7431" xr:uid="{00000000-0005-0000-0000-000042180000}"/>
    <cellStyle name="Input 2 2 3 7 2 4 2" xfId="7432" xr:uid="{00000000-0005-0000-0000-000043180000}"/>
    <cellStyle name="Input 2 2 3 7 2 5" xfId="7433" xr:uid="{00000000-0005-0000-0000-000044180000}"/>
    <cellStyle name="Input 2 2 3 7 2 5 2" xfId="7434" xr:uid="{00000000-0005-0000-0000-000045180000}"/>
    <cellStyle name="Input 2 2 3 7 2 6" xfId="7435" xr:uid="{00000000-0005-0000-0000-000046180000}"/>
    <cellStyle name="Input 2 2 3 7 2 7" xfId="7436" xr:uid="{00000000-0005-0000-0000-000047180000}"/>
    <cellStyle name="Input 2 2 3 7 3" xfId="7437" xr:uid="{00000000-0005-0000-0000-000048180000}"/>
    <cellStyle name="Input 2 2 3 7 3 2" xfId="7438" xr:uid="{00000000-0005-0000-0000-000049180000}"/>
    <cellStyle name="Input 2 2 3 7 3 3" xfId="7439" xr:uid="{00000000-0005-0000-0000-00004A180000}"/>
    <cellStyle name="Input 2 2 3 7 3 4" xfId="7440" xr:uid="{00000000-0005-0000-0000-00004B180000}"/>
    <cellStyle name="Input 2 2 3 7 3 5" xfId="7441" xr:uid="{00000000-0005-0000-0000-00004C180000}"/>
    <cellStyle name="Input 2 2 3 7 4" xfId="7442" xr:uid="{00000000-0005-0000-0000-00004D180000}"/>
    <cellStyle name="Input 2 2 3 7 4 2" xfId="7443" xr:uid="{00000000-0005-0000-0000-00004E180000}"/>
    <cellStyle name="Input 2 2 3 7 4 3" xfId="7444" xr:uid="{00000000-0005-0000-0000-00004F180000}"/>
    <cellStyle name="Input 2 2 3 7 4 4" xfId="7445" xr:uid="{00000000-0005-0000-0000-000050180000}"/>
    <cellStyle name="Input 2 2 3 7 4 5" xfId="7446" xr:uid="{00000000-0005-0000-0000-000051180000}"/>
    <cellStyle name="Input 2 2 3 7 5" xfId="7447" xr:uid="{00000000-0005-0000-0000-000052180000}"/>
    <cellStyle name="Input 2 2 3 7 5 2" xfId="7448" xr:uid="{00000000-0005-0000-0000-000053180000}"/>
    <cellStyle name="Input 2 2 3 7 6" xfId="7449" xr:uid="{00000000-0005-0000-0000-000054180000}"/>
    <cellStyle name="Input 2 2 3 7 6 2" xfId="7450" xr:uid="{00000000-0005-0000-0000-000055180000}"/>
    <cellStyle name="Input 2 2 3 7 7" xfId="7451" xr:uid="{00000000-0005-0000-0000-000056180000}"/>
    <cellStyle name="Input 2 2 3 7 8" xfId="7452" xr:uid="{00000000-0005-0000-0000-000057180000}"/>
    <cellStyle name="Input 2 2 3 8" xfId="7453" xr:uid="{00000000-0005-0000-0000-000058180000}"/>
    <cellStyle name="Input 2 2 3 8 2" xfId="7454" xr:uid="{00000000-0005-0000-0000-000059180000}"/>
    <cellStyle name="Input 2 2 3 8 2 2" xfId="7455" xr:uid="{00000000-0005-0000-0000-00005A180000}"/>
    <cellStyle name="Input 2 2 3 8 2 2 2" xfId="7456" xr:uid="{00000000-0005-0000-0000-00005B180000}"/>
    <cellStyle name="Input 2 2 3 8 2 2 3" xfId="7457" xr:uid="{00000000-0005-0000-0000-00005C180000}"/>
    <cellStyle name="Input 2 2 3 8 2 2 4" xfId="7458" xr:uid="{00000000-0005-0000-0000-00005D180000}"/>
    <cellStyle name="Input 2 2 3 8 2 2 5" xfId="7459" xr:uid="{00000000-0005-0000-0000-00005E180000}"/>
    <cellStyle name="Input 2 2 3 8 2 3" xfId="7460" xr:uid="{00000000-0005-0000-0000-00005F180000}"/>
    <cellStyle name="Input 2 2 3 8 2 3 2" xfId="7461" xr:uid="{00000000-0005-0000-0000-000060180000}"/>
    <cellStyle name="Input 2 2 3 8 2 3 3" xfId="7462" xr:uid="{00000000-0005-0000-0000-000061180000}"/>
    <cellStyle name="Input 2 2 3 8 2 3 4" xfId="7463" xr:uid="{00000000-0005-0000-0000-000062180000}"/>
    <cellStyle name="Input 2 2 3 8 2 3 5" xfId="7464" xr:uid="{00000000-0005-0000-0000-000063180000}"/>
    <cellStyle name="Input 2 2 3 8 2 4" xfId="7465" xr:uid="{00000000-0005-0000-0000-000064180000}"/>
    <cellStyle name="Input 2 2 3 8 2 4 2" xfId="7466" xr:uid="{00000000-0005-0000-0000-000065180000}"/>
    <cellStyle name="Input 2 2 3 8 2 5" xfId="7467" xr:uid="{00000000-0005-0000-0000-000066180000}"/>
    <cellStyle name="Input 2 2 3 8 2 5 2" xfId="7468" xr:uid="{00000000-0005-0000-0000-000067180000}"/>
    <cellStyle name="Input 2 2 3 8 2 6" xfId="7469" xr:uid="{00000000-0005-0000-0000-000068180000}"/>
    <cellStyle name="Input 2 2 3 8 2 7" xfId="7470" xr:uid="{00000000-0005-0000-0000-000069180000}"/>
    <cellStyle name="Input 2 2 3 8 3" xfId="7471" xr:uid="{00000000-0005-0000-0000-00006A180000}"/>
    <cellStyle name="Input 2 2 3 8 3 2" xfId="7472" xr:uid="{00000000-0005-0000-0000-00006B180000}"/>
    <cellStyle name="Input 2 2 3 8 3 3" xfId="7473" xr:uid="{00000000-0005-0000-0000-00006C180000}"/>
    <cellStyle name="Input 2 2 3 8 3 4" xfId="7474" xr:uid="{00000000-0005-0000-0000-00006D180000}"/>
    <cellStyle name="Input 2 2 3 8 3 5" xfId="7475" xr:uid="{00000000-0005-0000-0000-00006E180000}"/>
    <cellStyle name="Input 2 2 3 8 4" xfId="7476" xr:uid="{00000000-0005-0000-0000-00006F180000}"/>
    <cellStyle name="Input 2 2 3 8 4 2" xfId="7477" xr:uid="{00000000-0005-0000-0000-000070180000}"/>
    <cellStyle name="Input 2 2 3 8 4 3" xfId="7478" xr:uid="{00000000-0005-0000-0000-000071180000}"/>
    <cellStyle name="Input 2 2 3 8 4 4" xfId="7479" xr:uid="{00000000-0005-0000-0000-000072180000}"/>
    <cellStyle name="Input 2 2 3 8 4 5" xfId="7480" xr:uid="{00000000-0005-0000-0000-000073180000}"/>
    <cellStyle name="Input 2 2 3 8 5" xfId="7481" xr:uid="{00000000-0005-0000-0000-000074180000}"/>
    <cellStyle name="Input 2 2 3 8 5 2" xfId="7482" xr:uid="{00000000-0005-0000-0000-000075180000}"/>
    <cellStyle name="Input 2 2 3 8 6" xfId="7483" xr:uid="{00000000-0005-0000-0000-000076180000}"/>
    <cellStyle name="Input 2 2 3 8 6 2" xfId="7484" xr:uid="{00000000-0005-0000-0000-000077180000}"/>
    <cellStyle name="Input 2 2 3 8 7" xfId="7485" xr:uid="{00000000-0005-0000-0000-000078180000}"/>
    <cellStyle name="Input 2 2 3 8 8" xfId="7486" xr:uid="{00000000-0005-0000-0000-000079180000}"/>
    <cellStyle name="Input 2 2 3 9" xfId="7487" xr:uid="{00000000-0005-0000-0000-00007A180000}"/>
    <cellStyle name="Input 2 2 3 9 2" xfId="7488" xr:uid="{00000000-0005-0000-0000-00007B180000}"/>
    <cellStyle name="Input 2 2 3 9 2 2" xfId="7489" xr:uid="{00000000-0005-0000-0000-00007C180000}"/>
    <cellStyle name="Input 2 2 3 9 2 2 2" xfId="7490" xr:uid="{00000000-0005-0000-0000-00007D180000}"/>
    <cellStyle name="Input 2 2 3 9 2 2 3" xfId="7491" xr:uid="{00000000-0005-0000-0000-00007E180000}"/>
    <cellStyle name="Input 2 2 3 9 2 2 4" xfId="7492" xr:uid="{00000000-0005-0000-0000-00007F180000}"/>
    <cellStyle name="Input 2 2 3 9 2 2 5" xfId="7493" xr:uid="{00000000-0005-0000-0000-000080180000}"/>
    <cellStyle name="Input 2 2 3 9 2 3" xfId="7494" xr:uid="{00000000-0005-0000-0000-000081180000}"/>
    <cellStyle name="Input 2 2 3 9 2 3 2" xfId="7495" xr:uid="{00000000-0005-0000-0000-000082180000}"/>
    <cellStyle name="Input 2 2 3 9 2 3 3" xfId="7496" xr:uid="{00000000-0005-0000-0000-000083180000}"/>
    <cellStyle name="Input 2 2 3 9 2 3 4" xfId="7497" xr:uid="{00000000-0005-0000-0000-000084180000}"/>
    <cellStyle name="Input 2 2 3 9 2 3 5" xfId="7498" xr:uid="{00000000-0005-0000-0000-000085180000}"/>
    <cellStyle name="Input 2 2 3 9 2 4" xfId="7499" xr:uid="{00000000-0005-0000-0000-000086180000}"/>
    <cellStyle name="Input 2 2 3 9 2 4 2" xfId="7500" xr:uid="{00000000-0005-0000-0000-000087180000}"/>
    <cellStyle name="Input 2 2 3 9 2 5" xfId="7501" xr:uid="{00000000-0005-0000-0000-000088180000}"/>
    <cellStyle name="Input 2 2 3 9 2 5 2" xfId="7502" xr:uid="{00000000-0005-0000-0000-000089180000}"/>
    <cellStyle name="Input 2 2 3 9 2 6" xfId="7503" xr:uid="{00000000-0005-0000-0000-00008A180000}"/>
    <cellStyle name="Input 2 2 3 9 2 7" xfId="7504" xr:uid="{00000000-0005-0000-0000-00008B180000}"/>
    <cellStyle name="Input 2 2 3 9 3" xfId="7505" xr:uid="{00000000-0005-0000-0000-00008C180000}"/>
    <cellStyle name="Input 2 2 3 9 3 2" xfId="7506" xr:uid="{00000000-0005-0000-0000-00008D180000}"/>
    <cellStyle name="Input 2 2 3 9 3 3" xfId="7507" xr:uid="{00000000-0005-0000-0000-00008E180000}"/>
    <cellStyle name="Input 2 2 3 9 3 4" xfId="7508" xr:uid="{00000000-0005-0000-0000-00008F180000}"/>
    <cellStyle name="Input 2 2 3 9 3 5" xfId="7509" xr:uid="{00000000-0005-0000-0000-000090180000}"/>
    <cellStyle name="Input 2 2 3 9 4" xfId="7510" xr:uid="{00000000-0005-0000-0000-000091180000}"/>
    <cellStyle name="Input 2 2 3 9 4 2" xfId="7511" xr:uid="{00000000-0005-0000-0000-000092180000}"/>
    <cellStyle name="Input 2 2 3 9 4 3" xfId="7512" xr:uid="{00000000-0005-0000-0000-000093180000}"/>
    <cellStyle name="Input 2 2 3 9 4 4" xfId="7513" xr:uid="{00000000-0005-0000-0000-000094180000}"/>
    <cellStyle name="Input 2 2 3 9 4 5" xfId="7514" xr:uid="{00000000-0005-0000-0000-000095180000}"/>
    <cellStyle name="Input 2 2 3 9 5" xfId="7515" xr:uid="{00000000-0005-0000-0000-000096180000}"/>
    <cellStyle name="Input 2 2 3 9 5 2" xfId="7516" xr:uid="{00000000-0005-0000-0000-000097180000}"/>
    <cellStyle name="Input 2 2 3 9 6" xfId="7517" xr:uid="{00000000-0005-0000-0000-000098180000}"/>
    <cellStyle name="Input 2 2 3 9 6 2" xfId="7518" xr:uid="{00000000-0005-0000-0000-000099180000}"/>
    <cellStyle name="Input 2 2 3 9 7" xfId="7519" xr:uid="{00000000-0005-0000-0000-00009A180000}"/>
    <cellStyle name="Input 2 2 3 9 8" xfId="7520" xr:uid="{00000000-0005-0000-0000-00009B180000}"/>
    <cellStyle name="Input 2 2 4" xfId="1059" xr:uid="{00000000-0005-0000-0000-00009C180000}"/>
    <cellStyle name="Input 2 2 4 2" xfId="1060" xr:uid="{00000000-0005-0000-0000-00009D180000}"/>
    <cellStyle name="Input 2 2 5" xfId="1061" xr:uid="{00000000-0005-0000-0000-00009E180000}"/>
    <cellStyle name="Input 2 2 5 2" xfId="1062" xr:uid="{00000000-0005-0000-0000-00009F180000}"/>
    <cellStyle name="Input 2 2 6" xfId="1063" xr:uid="{00000000-0005-0000-0000-0000A0180000}"/>
    <cellStyle name="Input 2 2 7" xfId="7521" xr:uid="{00000000-0005-0000-0000-0000A1180000}"/>
    <cellStyle name="Input 2 2 7 2" xfId="7522" xr:uid="{00000000-0005-0000-0000-0000A2180000}"/>
    <cellStyle name="Input 2 2_T-straight with PEDs adjustor" xfId="7523" xr:uid="{00000000-0005-0000-0000-0000A3180000}"/>
    <cellStyle name="Input 2 3" xfId="1064" xr:uid="{00000000-0005-0000-0000-0000A4180000}"/>
    <cellStyle name="Input 2 3 2" xfId="1065" xr:uid="{00000000-0005-0000-0000-0000A5180000}"/>
    <cellStyle name="Input 2 3 2 10" xfId="7524" xr:uid="{00000000-0005-0000-0000-0000A6180000}"/>
    <cellStyle name="Input 2 3 2 10 2" xfId="7525" xr:uid="{00000000-0005-0000-0000-0000A7180000}"/>
    <cellStyle name="Input 2 3 2 10 2 2" xfId="7526" xr:uid="{00000000-0005-0000-0000-0000A8180000}"/>
    <cellStyle name="Input 2 3 2 10 2 2 2" xfId="7527" xr:uid="{00000000-0005-0000-0000-0000A9180000}"/>
    <cellStyle name="Input 2 3 2 10 2 2 3" xfId="7528" xr:uid="{00000000-0005-0000-0000-0000AA180000}"/>
    <cellStyle name="Input 2 3 2 10 2 2 4" xfId="7529" xr:uid="{00000000-0005-0000-0000-0000AB180000}"/>
    <cellStyle name="Input 2 3 2 10 2 2 5" xfId="7530" xr:uid="{00000000-0005-0000-0000-0000AC180000}"/>
    <cellStyle name="Input 2 3 2 10 2 3" xfId="7531" xr:uid="{00000000-0005-0000-0000-0000AD180000}"/>
    <cellStyle name="Input 2 3 2 10 2 3 2" xfId="7532" xr:uid="{00000000-0005-0000-0000-0000AE180000}"/>
    <cellStyle name="Input 2 3 2 10 2 3 3" xfId="7533" xr:uid="{00000000-0005-0000-0000-0000AF180000}"/>
    <cellStyle name="Input 2 3 2 10 2 3 4" xfId="7534" xr:uid="{00000000-0005-0000-0000-0000B0180000}"/>
    <cellStyle name="Input 2 3 2 10 2 3 5" xfId="7535" xr:uid="{00000000-0005-0000-0000-0000B1180000}"/>
    <cellStyle name="Input 2 3 2 10 2 4" xfId="7536" xr:uid="{00000000-0005-0000-0000-0000B2180000}"/>
    <cellStyle name="Input 2 3 2 10 2 4 2" xfId="7537" xr:uid="{00000000-0005-0000-0000-0000B3180000}"/>
    <cellStyle name="Input 2 3 2 10 2 5" xfId="7538" xr:uid="{00000000-0005-0000-0000-0000B4180000}"/>
    <cellStyle name="Input 2 3 2 10 2 5 2" xfId="7539" xr:uid="{00000000-0005-0000-0000-0000B5180000}"/>
    <cellStyle name="Input 2 3 2 10 2 6" xfId="7540" xr:uid="{00000000-0005-0000-0000-0000B6180000}"/>
    <cellStyle name="Input 2 3 2 10 2 7" xfId="7541" xr:uid="{00000000-0005-0000-0000-0000B7180000}"/>
    <cellStyle name="Input 2 3 2 10 3" xfId="7542" xr:uid="{00000000-0005-0000-0000-0000B8180000}"/>
    <cellStyle name="Input 2 3 2 10 3 2" xfId="7543" xr:uid="{00000000-0005-0000-0000-0000B9180000}"/>
    <cellStyle name="Input 2 3 2 10 3 3" xfId="7544" xr:uid="{00000000-0005-0000-0000-0000BA180000}"/>
    <cellStyle name="Input 2 3 2 10 3 4" xfId="7545" xr:uid="{00000000-0005-0000-0000-0000BB180000}"/>
    <cellStyle name="Input 2 3 2 10 3 5" xfId="7546" xr:uid="{00000000-0005-0000-0000-0000BC180000}"/>
    <cellStyle name="Input 2 3 2 10 4" xfId="7547" xr:uid="{00000000-0005-0000-0000-0000BD180000}"/>
    <cellStyle name="Input 2 3 2 10 4 2" xfId="7548" xr:uid="{00000000-0005-0000-0000-0000BE180000}"/>
    <cellStyle name="Input 2 3 2 10 4 3" xfId="7549" xr:uid="{00000000-0005-0000-0000-0000BF180000}"/>
    <cellStyle name="Input 2 3 2 10 4 4" xfId="7550" xr:uid="{00000000-0005-0000-0000-0000C0180000}"/>
    <cellStyle name="Input 2 3 2 10 4 5" xfId="7551" xr:uid="{00000000-0005-0000-0000-0000C1180000}"/>
    <cellStyle name="Input 2 3 2 10 5" xfId="7552" xr:uid="{00000000-0005-0000-0000-0000C2180000}"/>
    <cellStyle name="Input 2 3 2 10 5 2" xfId="7553" xr:uid="{00000000-0005-0000-0000-0000C3180000}"/>
    <cellStyle name="Input 2 3 2 10 6" xfId="7554" xr:uid="{00000000-0005-0000-0000-0000C4180000}"/>
    <cellStyle name="Input 2 3 2 10 6 2" xfId="7555" xr:uid="{00000000-0005-0000-0000-0000C5180000}"/>
    <cellStyle name="Input 2 3 2 10 7" xfId="7556" xr:uid="{00000000-0005-0000-0000-0000C6180000}"/>
    <cellStyle name="Input 2 3 2 10 8" xfId="7557" xr:uid="{00000000-0005-0000-0000-0000C7180000}"/>
    <cellStyle name="Input 2 3 2 11" xfId="7558" xr:uid="{00000000-0005-0000-0000-0000C8180000}"/>
    <cellStyle name="Input 2 3 2 11 2" xfId="7559" xr:uid="{00000000-0005-0000-0000-0000C9180000}"/>
    <cellStyle name="Input 2 3 2 11 2 2" xfId="7560" xr:uid="{00000000-0005-0000-0000-0000CA180000}"/>
    <cellStyle name="Input 2 3 2 11 2 2 2" xfId="7561" xr:uid="{00000000-0005-0000-0000-0000CB180000}"/>
    <cellStyle name="Input 2 3 2 11 2 2 3" xfId="7562" xr:uid="{00000000-0005-0000-0000-0000CC180000}"/>
    <cellStyle name="Input 2 3 2 11 2 2 4" xfId="7563" xr:uid="{00000000-0005-0000-0000-0000CD180000}"/>
    <cellStyle name="Input 2 3 2 11 2 2 5" xfId="7564" xr:uid="{00000000-0005-0000-0000-0000CE180000}"/>
    <cellStyle name="Input 2 3 2 11 2 3" xfId="7565" xr:uid="{00000000-0005-0000-0000-0000CF180000}"/>
    <cellStyle name="Input 2 3 2 11 2 3 2" xfId="7566" xr:uid="{00000000-0005-0000-0000-0000D0180000}"/>
    <cellStyle name="Input 2 3 2 11 2 3 3" xfId="7567" xr:uid="{00000000-0005-0000-0000-0000D1180000}"/>
    <cellStyle name="Input 2 3 2 11 2 3 4" xfId="7568" xr:uid="{00000000-0005-0000-0000-0000D2180000}"/>
    <cellStyle name="Input 2 3 2 11 2 3 5" xfId="7569" xr:uid="{00000000-0005-0000-0000-0000D3180000}"/>
    <cellStyle name="Input 2 3 2 11 2 4" xfId="7570" xr:uid="{00000000-0005-0000-0000-0000D4180000}"/>
    <cellStyle name="Input 2 3 2 11 2 4 2" xfId="7571" xr:uid="{00000000-0005-0000-0000-0000D5180000}"/>
    <cellStyle name="Input 2 3 2 11 2 5" xfId="7572" xr:uid="{00000000-0005-0000-0000-0000D6180000}"/>
    <cellStyle name="Input 2 3 2 11 2 5 2" xfId="7573" xr:uid="{00000000-0005-0000-0000-0000D7180000}"/>
    <cellStyle name="Input 2 3 2 11 2 6" xfId="7574" xr:uid="{00000000-0005-0000-0000-0000D8180000}"/>
    <cellStyle name="Input 2 3 2 11 2 7" xfId="7575" xr:uid="{00000000-0005-0000-0000-0000D9180000}"/>
    <cellStyle name="Input 2 3 2 11 3" xfId="7576" xr:uid="{00000000-0005-0000-0000-0000DA180000}"/>
    <cellStyle name="Input 2 3 2 11 3 2" xfId="7577" xr:uid="{00000000-0005-0000-0000-0000DB180000}"/>
    <cellStyle name="Input 2 3 2 11 3 3" xfId="7578" xr:uid="{00000000-0005-0000-0000-0000DC180000}"/>
    <cellStyle name="Input 2 3 2 11 3 4" xfId="7579" xr:uid="{00000000-0005-0000-0000-0000DD180000}"/>
    <cellStyle name="Input 2 3 2 11 3 5" xfId="7580" xr:uid="{00000000-0005-0000-0000-0000DE180000}"/>
    <cellStyle name="Input 2 3 2 11 4" xfId="7581" xr:uid="{00000000-0005-0000-0000-0000DF180000}"/>
    <cellStyle name="Input 2 3 2 11 4 2" xfId="7582" xr:uid="{00000000-0005-0000-0000-0000E0180000}"/>
    <cellStyle name="Input 2 3 2 11 4 3" xfId="7583" xr:uid="{00000000-0005-0000-0000-0000E1180000}"/>
    <cellStyle name="Input 2 3 2 11 4 4" xfId="7584" xr:uid="{00000000-0005-0000-0000-0000E2180000}"/>
    <cellStyle name="Input 2 3 2 11 4 5" xfId="7585" xr:uid="{00000000-0005-0000-0000-0000E3180000}"/>
    <cellStyle name="Input 2 3 2 11 5" xfId="7586" xr:uid="{00000000-0005-0000-0000-0000E4180000}"/>
    <cellStyle name="Input 2 3 2 11 5 2" xfId="7587" xr:uid="{00000000-0005-0000-0000-0000E5180000}"/>
    <cellStyle name="Input 2 3 2 11 6" xfId="7588" xr:uid="{00000000-0005-0000-0000-0000E6180000}"/>
    <cellStyle name="Input 2 3 2 11 6 2" xfId="7589" xr:uid="{00000000-0005-0000-0000-0000E7180000}"/>
    <cellStyle name="Input 2 3 2 11 7" xfId="7590" xr:uid="{00000000-0005-0000-0000-0000E8180000}"/>
    <cellStyle name="Input 2 3 2 11 8" xfId="7591" xr:uid="{00000000-0005-0000-0000-0000E9180000}"/>
    <cellStyle name="Input 2 3 2 12" xfId="7592" xr:uid="{00000000-0005-0000-0000-0000EA180000}"/>
    <cellStyle name="Input 2 3 2 12 2" xfId="7593" xr:uid="{00000000-0005-0000-0000-0000EB180000}"/>
    <cellStyle name="Input 2 3 2 12 2 2" xfId="7594" xr:uid="{00000000-0005-0000-0000-0000EC180000}"/>
    <cellStyle name="Input 2 3 2 12 2 2 2" xfId="7595" xr:uid="{00000000-0005-0000-0000-0000ED180000}"/>
    <cellStyle name="Input 2 3 2 12 2 2 3" xfId="7596" xr:uid="{00000000-0005-0000-0000-0000EE180000}"/>
    <cellStyle name="Input 2 3 2 12 2 2 4" xfId="7597" xr:uid="{00000000-0005-0000-0000-0000EF180000}"/>
    <cellStyle name="Input 2 3 2 12 2 2 5" xfId="7598" xr:uid="{00000000-0005-0000-0000-0000F0180000}"/>
    <cellStyle name="Input 2 3 2 12 2 3" xfId="7599" xr:uid="{00000000-0005-0000-0000-0000F1180000}"/>
    <cellStyle name="Input 2 3 2 12 2 3 2" xfId="7600" xr:uid="{00000000-0005-0000-0000-0000F2180000}"/>
    <cellStyle name="Input 2 3 2 12 2 3 3" xfId="7601" xr:uid="{00000000-0005-0000-0000-0000F3180000}"/>
    <cellStyle name="Input 2 3 2 12 2 3 4" xfId="7602" xr:uid="{00000000-0005-0000-0000-0000F4180000}"/>
    <cellStyle name="Input 2 3 2 12 2 3 5" xfId="7603" xr:uid="{00000000-0005-0000-0000-0000F5180000}"/>
    <cellStyle name="Input 2 3 2 12 2 4" xfId="7604" xr:uid="{00000000-0005-0000-0000-0000F6180000}"/>
    <cellStyle name="Input 2 3 2 12 2 4 2" xfId="7605" xr:uid="{00000000-0005-0000-0000-0000F7180000}"/>
    <cellStyle name="Input 2 3 2 12 2 5" xfId="7606" xr:uid="{00000000-0005-0000-0000-0000F8180000}"/>
    <cellStyle name="Input 2 3 2 12 2 5 2" xfId="7607" xr:uid="{00000000-0005-0000-0000-0000F9180000}"/>
    <cellStyle name="Input 2 3 2 12 2 6" xfId="7608" xr:uid="{00000000-0005-0000-0000-0000FA180000}"/>
    <cellStyle name="Input 2 3 2 12 2 7" xfId="7609" xr:uid="{00000000-0005-0000-0000-0000FB180000}"/>
    <cellStyle name="Input 2 3 2 12 3" xfId="7610" xr:uid="{00000000-0005-0000-0000-0000FC180000}"/>
    <cellStyle name="Input 2 3 2 12 3 2" xfId="7611" xr:uid="{00000000-0005-0000-0000-0000FD180000}"/>
    <cellStyle name="Input 2 3 2 12 3 3" xfId="7612" xr:uid="{00000000-0005-0000-0000-0000FE180000}"/>
    <cellStyle name="Input 2 3 2 12 3 4" xfId="7613" xr:uid="{00000000-0005-0000-0000-0000FF180000}"/>
    <cellStyle name="Input 2 3 2 12 3 5" xfId="7614" xr:uid="{00000000-0005-0000-0000-000000190000}"/>
    <cellStyle name="Input 2 3 2 12 4" xfId="7615" xr:uid="{00000000-0005-0000-0000-000001190000}"/>
    <cellStyle name="Input 2 3 2 12 4 2" xfId="7616" xr:uid="{00000000-0005-0000-0000-000002190000}"/>
    <cellStyle name="Input 2 3 2 12 4 3" xfId="7617" xr:uid="{00000000-0005-0000-0000-000003190000}"/>
    <cellStyle name="Input 2 3 2 12 4 4" xfId="7618" xr:uid="{00000000-0005-0000-0000-000004190000}"/>
    <cellStyle name="Input 2 3 2 12 4 5" xfId="7619" xr:uid="{00000000-0005-0000-0000-000005190000}"/>
    <cellStyle name="Input 2 3 2 12 5" xfId="7620" xr:uid="{00000000-0005-0000-0000-000006190000}"/>
    <cellStyle name="Input 2 3 2 12 5 2" xfId="7621" xr:uid="{00000000-0005-0000-0000-000007190000}"/>
    <cellStyle name="Input 2 3 2 12 6" xfId="7622" xr:uid="{00000000-0005-0000-0000-000008190000}"/>
    <cellStyle name="Input 2 3 2 12 6 2" xfId="7623" xr:uid="{00000000-0005-0000-0000-000009190000}"/>
    <cellStyle name="Input 2 3 2 12 7" xfId="7624" xr:uid="{00000000-0005-0000-0000-00000A190000}"/>
    <cellStyle name="Input 2 3 2 12 8" xfId="7625" xr:uid="{00000000-0005-0000-0000-00000B190000}"/>
    <cellStyle name="Input 2 3 2 13" xfId="7626" xr:uid="{00000000-0005-0000-0000-00000C190000}"/>
    <cellStyle name="Input 2 3 2 13 2" xfId="7627" xr:uid="{00000000-0005-0000-0000-00000D190000}"/>
    <cellStyle name="Input 2 3 2 13 2 2" xfId="7628" xr:uid="{00000000-0005-0000-0000-00000E190000}"/>
    <cellStyle name="Input 2 3 2 13 2 2 2" xfId="7629" xr:uid="{00000000-0005-0000-0000-00000F190000}"/>
    <cellStyle name="Input 2 3 2 13 2 2 3" xfId="7630" xr:uid="{00000000-0005-0000-0000-000010190000}"/>
    <cellStyle name="Input 2 3 2 13 2 2 4" xfId="7631" xr:uid="{00000000-0005-0000-0000-000011190000}"/>
    <cellStyle name="Input 2 3 2 13 2 2 5" xfId="7632" xr:uid="{00000000-0005-0000-0000-000012190000}"/>
    <cellStyle name="Input 2 3 2 13 2 3" xfId="7633" xr:uid="{00000000-0005-0000-0000-000013190000}"/>
    <cellStyle name="Input 2 3 2 13 2 3 2" xfId="7634" xr:uid="{00000000-0005-0000-0000-000014190000}"/>
    <cellStyle name="Input 2 3 2 13 2 3 3" xfId="7635" xr:uid="{00000000-0005-0000-0000-000015190000}"/>
    <cellStyle name="Input 2 3 2 13 2 3 4" xfId="7636" xr:uid="{00000000-0005-0000-0000-000016190000}"/>
    <cellStyle name="Input 2 3 2 13 2 3 5" xfId="7637" xr:uid="{00000000-0005-0000-0000-000017190000}"/>
    <cellStyle name="Input 2 3 2 13 2 4" xfId="7638" xr:uid="{00000000-0005-0000-0000-000018190000}"/>
    <cellStyle name="Input 2 3 2 13 2 4 2" xfId="7639" xr:uid="{00000000-0005-0000-0000-000019190000}"/>
    <cellStyle name="Input 2 3 2 13 2 5" xfId="7640" xr:uid="{00000000-0005-0000-0000-00001A190000}"/>
    <cellStyle name="Input 2 3 2 13 2 5 2" xfId="7641" xr:uid="{00000000-0005-0000-0000-00001B190000}"/>
    <cellStyle name="Input 2 3 2 13 2 6" xfId="7642" xr:uid="{00000000-0005-0000-0000-00001C190000}"/>
    <cellStyle name="Input 2 3 2 13 2 7" xfId="7643" xr:uid="{00000000-0005-0000-0000-00001D190000}"/>
    <cellStyle name="Input 2 3 2 13 3" xfId="7644" xr:uid="{00000000-0005-0000-0000-00001E190000}"/>
    <cellStyle name="Input 2 3 2 13 3 2" xfId="7645" xr:uid="{00000000-0005-0000-0000-00001F190000}"/>
    <cellStyle name="Input 2 3 2 13 3 3" xfId="7646" xr:uid="{00000000-0005-0000-0000-000020190000}"/>
    <cellStyle name="Input 2 3 2 13 3 4" xfId="7647" xr:uid="{00000000-0005-0000-0000-000021190000}"/>
    <cellStyle name="Input 2 3 2 13 3 5" xfId="7648" xr:uid="{00000000-0005-0000-0000-000022190000}"/>
    <cellStyle name="Input 2 3 2 13 4" xfId="7649" xr:uid="{00000000-0005-0000-0000-000023190000}"/>
    <cellStyle name="Input 2 3 2 13 4 2" xfId="7650" xr:uid="{00000000-0005-0000-0000-000024190000}"/>
    <cellStyle name="Input 2 3 2 13 4 3" xfId="7651" xr:uid="{00000000-0005-0000-0000-000025190000}"/>
    <cellStyle name="Input 2 3 2 13 4 4" xfId="7652" xr:uid="{00000000-0005-0000-0000-000026190000}"/>
    <cellStyle name="Input 2 3 2 13 4 5" xfId="7653" xr:uid="{00000000-0005-0000-0000-000027190000}"/>
    <cellStyle name="Input 2 3 2 13 5" xfId="7654" xr:uid="{00000000-0005-0000-0000-000028190000}"/>
    <cellStyle name="Input 2 3 2 13 5 2" xfId="7655" xr:uid="{00000000-0005-0000-0000-000029190000}"/>
    <cellStyle name="Input 2 3 2 13 6" xfId="7656" xr:uid="{00000000-0005-0000-0000-00002A190000}"/>
    <cellStyle name="Input 2 3 2 13 6 2" xfId="7657" xr:uid="{00000000-0005-0000-0000-00002B190000}"/>
    <cellStyle name="Input 2 3 2 13 7" xfId="7658" xr:uid="{00000000-0005-0000-0000-00002C190000}"/>
    <cellStyle name="Input 2 3 2 13 8" xfId="7659" xr:uid="{00000000-0005-0000-0000-00002D190000}"/>
    <cellStyle name="Input 2 3 2 14" xfId="7660" xr:uid="{00000000-0005-0000-0000-00002E190000}"/>
    <cellStyle name="Input 2 3 2 14 2" xfId="7661" xr:uid="{00000000-0005-0000-0000-00002F190000}"/>
    <cellStyle name="Input 2 3 2 14 2 2" xfId="7662" xr:uid="{00000000-0005-0000-0000-000030190000}"/>
    <cellStyle name="Input 2 3 2 14 2 2 2" xfId="7663" xr:uid="{00000000-0005-0000-0000-000031190000}"/>
    <cellStyle name="Input 2 3 2 14 2 2 3" xfId="7664" xr:uid="{00000000-0005-0000-0000-000032190000}"/>
    <cellStyle name="Input 2 3 2 14 2 2 4" xfId="7665" xr:uid="{00000000-0005-0000-0000-000033190000}"/>
    <cellStyle name="Input 2 3 2 14 2 2 5" xfId="7666" xr:uid="{00000000-0005-0000-0000-000034190000}"/>
    <cellStyle name="Input 2 3 2 14 2 3" xfId="7667" xr:uid="{00000000-0005-0000-0000-000035190000}"/>
    <cellStyle name="Input 2 3 2 14 2 3 2" xfId="7668" xr:uid="{00000000-0005-0000-0000-000036190000}"/>
    <cellStyle name="Input 2 3 2 14 2 3 3" xfId="7669" xr:uid="{00000000-0005-0000-0000-000037190000}"/>
    <cellStyle name="Input 2 3 2 14 2 3 4" xfId="7670" xr:uid="{00000000-0005-0000-0000-000038190000}"/>
    <cellStyle name="Input 2 3 2 14 2 3 5" xfId="7671" xr:uid="{00000000-0005-0000-0000-000039190000}"/>
    <cellStyle name="Input 2 3 2 14 2 4" xfId="7672" xr:uid="{00000000-0005-0000-0000-00003A190000}"/>
    <cellStyle name="Input 2 3 2 14 2 4 2" xfId="7673" xr:uid="{00000000-0005-0000-0000-00003B190000}"/>
    <cellStyle name="Input 2 3 2 14 2 5" xfId="7674" xr:uid="{00000000-0005-0000-0000-00003C190000}"/>
    <cellStyle name="Input 2 3 2 14 2 5 2" xfId="7675" xr:uid="{00000000-0005-0000-0000-00003D190000}"/>
    <cellStyle name="Input 2 3 2 14 2 6" xfId="7676" xr:uid="{00000000-0005-0000-0000-00003E190000}"/>
    <cellStyle name="Input 2 3 2 14 2 7" xfId="7677" xr:uid="{00000000-0005-0000-0000-00003F190000}"/>
    <cellStyle name="Input 2 3 2 14 3" xfId="7678" xr:uid="{00000000-0005-0000-0000-000040190000}"/>
    <cellStyle name="Input 2 3 2 14 3 2" xfId="7679" xr:uid="{00000000-0005-0000-0000-000041190000}"/>
    <cellStyle name="Input 2 3 2 14 3 3" xfId="7680" xr:uid="{00000000-0005-0000-0000-000042190000}"/>
    <cellStyle name="Input 2 3 2 14 3 4" xfId="7681" xr:uid="{00000000-0005-0000-0000-000043190000}"/>
    <cellStyle name="Input 2 3 2 14 3 5" xfId="7682" xr:uid="{00000000-0005-0000-0000-000044190000}"/>
    <cellStyle name="Input 2 3 2 14 4" xfId="7683" xr:uid="{00000000-0005-0000-0000-000045190000}"/>
    <cellStyle name="Input 2 3 2 14 4 2" xfId="7684" xr:uid="{00000000-0005-0000-0000-000046190000}"/>
    <cellStyle name="Input 2 3 2 14 4 3" xfId="7685" xr:uid="{00000000-0005-0000-0000-000047190000}"/>
    <cellStyle name="Input 2 3 2 14 4 4" xfId="7686" xr:uid="{00000000-0005-0000-0000-000048190000}"/>
    <cellStyle name="Input 2 3 2 14 4 5" xfId="7687" xr:uid="{00000000-0005-0000-0000-000049190000}"/>
    <cellStyle name="Input 2 3 2 14 5" xfId="7688" xr:uid="{00000000-0005-0000-0000-00004A190000}"/>
    <cellStyle name="Input 2 3 2 14 5 2" xfId="7689" xr:uid="{00000000-0005-0000-0000-00004B190000}"/>
    <cellStyle name="Input 2 3 2 14 6" xfId="7690" xr:uid="{00000000-0005-0000-0000-00004C190000}"/>
    <cellStyle name="Input 2 3 2 14 6 2" xfId="7691" xr:uid="{00000000-0005-0000-0000-00004D190000}"/>
    <cellStyle name="Input 2 3 2 14 7" xfId="7692" xr:uid="{00000000-0005-0000-0000-00004E190000}"/>
    <cellStyle name="Input 2 3 2 14 8" xfId="7693" xr:uid="{00000000-0005-0000-0000-00004F190000}"/>
    <cellStyle name="Input 2 3 2 15" xfId="7694" xr:uid="{00000000-0005-0000-0000-000050190000}"/>
    <cellStyle name="Input 2 3 2 15 2" xfId="7695" xr:uid="{00000000-0005-0000-0000-000051190000}"/>
    <cellStyle name="Input 2 3 2 15 2 2" xfId="7696" xr:uid="{00000000-0005-0000-0000-000052190000}"/>
    <cellStyle name="Input 2 3 2 15 2 3" xfId="7697" xr:uid="{00000000-0005-0000-0000-000053190000}"/>
    <cellStyle name="Input 2 3 2 15 2 4" xfId="7698" xr:uid="{00000000-0005-0000-0000-000054190000}"/>
    <cellStyle name="Input 2 3 2 15 2 5" xfId="7699" xr:uid="{00000000-0005-0000-0000-000055190000}"/>
    <cellStyle name="Input 2 3 2 15 3" xfId="7700" xr:uid="{00000000-0005-0000-0000-000056190000}"/>
    <cellStyle name="Input 2 3 2 15 3 2" xfId="7701" xr:uid="{00000000-0005-0000-0000-000057190000}"/>
    <cellStyle name="Input 2 3 2 15 3 3" xfId="7702" xr:uid="{00000000-0005-0000-0000-000058190000}"/>
    <cellStyle name="Input 2 3 2 15 3 4" xfId="7703" xr:uid="{00000000-0005-0000-0000-000059190000}"/>
    <cellStyle name="Input 2 3 2 15 3 5" xfId="7704" xr:uid="{00000000-0005-0000-0000-00005A190000}"/>
    <cellStyle name="Input 2 3 2 15 4" xfId="7705" xr:uid="{00000000-0005-0000-0000-00005B190000}"/>
    <cellStyle name="Input 2 3 2 15 4 2" xfId="7706" xr:uid="{00000000-0005-0000-0000-00005C190000}"/>
    <cellStyle name="Input 2 3 2 15 5" xfId="7707" xr:uid="{00000000-0005-0000-0000-00005D190000}"/>
    <cellStyle name="Input 2 3 2 15 5 2" xfId="7708" xr:uid="{00000000-0005-0000-0000-00005E190000}"/>
    <cellStyle name="Input 2 3 2 15 6" xfId="7709" xr:uid="{00000000-0005-0000-0000-00005F190000}"/>
    <cellStyle name="Input 2 3 2 15 7" xfId="7710" xr:uid="{00000000-0005-0000-0000-000060190000}"/>
    <cellStyle name="Input 2 3 2 16" xfId="7711" xr:uid="{00000000-0005-0000-0000-000061190000}"/>
    <cellStyle name="Input 2 3 2 16 2" xfId="7712" xr:uid="{00000000-0005-0000-0000-000062190000}"/>
    <cellStyle name="Input 2 3 2 16 3" xfId="7713" xr:uid="{00000000-0005-0000-0000-000063190000}"/>
    <cellStyle name="Input 2 3 2 16 4" xfId="7714" xr:uid="{00000000-0005-0000-0000-000064190000}"/>
    <cellStyle name="Input 2 3 2 16 5" xfId="7715" xr:uid="{00000000-0005-0000-0000-000065190000}"/>
    <cellStyle name="Input 2 3 2 17" xfId="7716" xr:uid="{00000000-0005-0000-0000-000066190000}"/>
    <cellStyle name="Input 2 3 2 17 2" xfId="7717" xr:uid="{00000000-0005-0000-0000-000067190000}"/>
    <cellStyle name="Input 2 3 2 17 3" xfId="7718" xr:uid="{00000000-0005-0000-0000-000068190000}"/>
    <cellStyle name="Input 2 3 2 17 4" xfId="7719" xr:uid="{00000000-0005-0000-0000-000069190000}"/>
    <cellStyle name="Input 2 3 2 17 5" xfId="7720" xr:uid="{00000000-0005-0000-0000-00006A190000}"/>
    <cellStyle name="Input 2 3 2 18" xfId="7721" xr:uid="{00000000-0005-0000-0000-00006B190000}"/>
    <cellStyle name="Input 2 3 2 18 2" xfId="7722" xr:uid="{00000000-0005-0000-0000-00006C190000}"/>
    <cellStyle name="Input 2 3 2 19" xfId="7723" xr:uid="{00000000-0005-0000-0000-00006D190000}"/>
    <cellStyle name="Input 2 3 2 19 2" xfId="7724" xr:uid="{00000000-0005-0000-0000-00006E190000}"/>
    <cellStyle name="Input 2 3 2 2" xfId="1066" xr:uid="{00000000-0005-0000-0000-00006F190000}"/>
    <cellStyle name="Input 2 3 2 2 2" xfId="1067" xr:uid="{00000000-0005-0000-0000-000070190000}"/>
    <cellStyle name="Input 2 3 2 2 2 2" xfId="7725" xr:uid="{00000000-0005-0000-0000-000071190000}"/>
    <cellStyle name="Input 2 3 2 2 2 2 2" xfId="7726" xr:uid="{00000000-0005-0000-0000-000072190000}"/>
    <cellStyle name="Input 2 3 2 2 2 2 3" xfId="7727" xr:uid="{00000000-0005-0000-0000-000073190000}"/>
    <cellStyle name="Input 2 3 2 2 2 2 4" xfId="7728" xr:uid="{00000000-0005-0000-0000-000074190000}"/>
    <cellStyle name="Input 2 3 2 2 2 2 5" xfId="7729" xr:uid="{00000000-0005-0000-0000-000075190000}"/>
    <cellStyle name="Input 2 3 2 2 2 3" xfId="7730" xr:uid="{00000000-0005-0000-0000-000076190000}"/>
    <cellStyle name="Input 2 3 2 2 2 3 2" xfId="7731" xr:uid="{00000000-0005-0000-0000-000077190000}"/>
    <cellStyle name="Input 2 3 2 2 2 3 3" xfId="7732" xr:uid="{00000000-0005-0000-0000-000078190000}"/>
    <cellStyle name="Input 2 3 2 2 2 3 4" xfId="7733" xr:uid="{00000000-0005-0000-0000-000079190000}"/>
    <cellStyle name="Input 2 3 2 2 2 3 5" xfId="7734" xr:uid="{00000000-0005-0000-0000-00007A190000}"/>
    <cellStyle name="Input 2 3 2 2 2 4" xfId="7735" xr:uid="{00000000-0005-0000-0000-00007B190000}"/>
    <cellStyle name="Input 2 3 2 2 2 4 2" xfId="7736" xr:uid="{00000000-0005-0000-0000-00007C190000}"/>
    <cellStyle name="Input 2 3 2 2 2 5" xfId="7737" xr:uid="{00000000-0005-0000-0000-00007D190000}"/>
    <cellStyle name="Input 2 3 2 2 2 5 2" xfId="7738" xr:uid="{00000000-0005-0000-0000-00007E190000}"/>
    <cellStyle name="Input 2 3 2 2 2 6" xfId="7739" xr:uid="{00000000-0005-0000-0000-00007F190000}"/>
    <cellStyle name="Input 2 3 2 2 2 7" xfId="7740" xr:uid="{00000000-0005-0000-0000-000080190000}"/>
    <cellStyle name="Input 2 3 2 2 3" xfId="7741" xr:uid="{00000000-0005-0000-0000-000081190000}"/>
    <cellStyle name="Input 2 3 2 2 3 2" xfId="7742" xr:uid="{00000000-0005-0000-0000-000082190000}"/>
    <cellStyle name="Input 2 3 2 2 3 3" xfId="7743" xr:uid="{00000000-0005-0000-0000-000083190000}"/>
    <cellStyle name="Input 2 3 2 2 3 4" xfId="7744" xr:uid="{00000000-0005-0000-0000-000084190000}"/>
    <cellStyle name="Input 2 3 2 2 3 5" xfId="7745" xr:uid="{00000000-0005-0000-0000-000085190000}"/>
    <cellStyle name="Input 2 3 2 2 4" xfId="7746" xr:uid="{00000000-0005-0000-0000-000086190000}"/>
    <cellStyle name="Input 2 3 2 2 4 2" xfId="7747" xr:uid="{00000000-0005-0000-0000-000087190000}"/>
    <cellStyle name="Input 2 3 2 2 4 3" xfId="7748" xr:uid="{00000000-0005-0000-0000-000088190000}"/>
    <cellStyle name="Input 2 3 2 2 4 4" xfId="7749" xr:uid="{00000000-0005-0000-0000-000089190000}"/>
    <cellStyle name="Input 2 3 2 2 4 5" xfId="7750" xr:uid="{00000000-0005-0000-0000-00008A190000}"/>
    <cellStyle name="Input 2 3 2 2 5" xfId="7751" xr:uid="{00000000-0005-0000-0000-00008B190000}"/>
    <cellStyle name="Input 2 3 2 2 5 2" xfId="7752" xr:uid="{00000000-0005-0000-0000-00008C190000}"/>
    <cellStyle name="Input 2 3 2 2 6" xfId="7753" xr:uid="{00000000-0005-0000-0000-00008D190000}"/>
    <cellStyle name="Input 2 3 2 2 6 2" xfId="7754" xr:uid="{00000000-0005-0000-0000-00008E190000}"/>
    <cellStyle name="Input 2 3 2 2 7" xfId="7755" xr:uid="{00000000-0005-0000-0000-00008F190000}"/>
    <cellStyle name="Input 2 3 2 2 8" xfId="7756" xr:uid="{00000000-0005-0000-0000-000090190000}"/>
    <cellStyle name="Input 2 3 2 20" xfId="7757" xr:uid="{00000000-0005-0000-0000-000091190000}"/>
    <cellStyle name="Input 2 3 2 21" xfId="7758" xr:uid="{00000000-0005-0000-0000-000092190000}"/>
    <cellStyle name="Input 2 3 2 3" xfId="1068" xr:uid="{00000000-0005-0000-0000-000093190000}"/>
    <cellStyle name="Input 2 3 2 3 2" xfId="1069" xr:uid="{00000000-0005-0000-0000-000094190000}"/>
    <cellStyle name="Input 2 3 2 3 2 2" xfId="7759" xr:uid="{00000000-0005-0000-0000-000095190000}"/>
    <cellStyle name="Input 2 3 2 3 2 2 2" xfId="7760" xr:uid="{00000000-0005-0000-0000-000096190000}"/>
    <cellStyle name="Input 2 3 2 3 2 2 3" xfId="7761" xr:uid="{00000000-0005-0000-0000-000097190000}"/>
    <cellStyle name="Input 2 3 2 3 2 2 4" xfId="7762" xr:uid="{00000000-0005-0000-0000-000098190000}"/>
    <cellStyle name="Input 2 3 2 3 2 2 5" xfId="7763" xr:uid="{00000000-0005-0000-0000-000099190000}"/>
    <cellStyle name="Input 2 3 2 3 2 3" xfId="7764" xr:uid="{00000000-0005-0000-0000-00009A190000}"/>
    <cellStyle name="Input 2 3 2 3 2 3 2" xfId="7765" xr:uid="{00000000-0005-0000-0000-00009B190000}"/>
    <cellStyle name="Input 2 3 2 3 2 3 3" xfId="7766" xr:uid="{00000000-0005-0000-0000-00009C190000}"/>
    <cellStyle name="Input 2 3 2 3 2 3 4" xfId="7767" xr:uid="{00000000-0005-0000-0000-00009D190000}"/>
    <cellStyle name="Input 2 3 2 3 2 3 5" xfId="7768" xr:uid="{00000000-0005-0000-0000-00009E190000}"/>
    <cellStyle name="Input 2 3 2 3 2 4" xfId="7769" xr:uid="{00000000-0005-0000-0000-00009F190000}"/>
    <cellStyle name="Input 2 3 2 3 2 4 2" xfId="7770" xr:uid="{00000000-0005-0000-0000-0000A0190000}"/>
    <cellStyle name="Input 2 3 2 3 2 5" xfId="7771" xr:uid="{00000000-0005-0000-0000-0000A1190000}"/>
    <cellStyle name="Input 2 3 2 3 2 5 2" xfId="7772" xr:uid="{00000000-0005-0000-0000-0000A2190000}"/>
    <cellStyle name="Input 2 3 2 3 2 6" xfId="7773" xr:uid="{00000000-0005-0000-0000-0000A3190000}"/>
    <cellStyle name="Input 2 3 2 3 2 7" xfId="7774" xr:uid="{00000000-0005-0000-0000-0000A4190000}"/>
    <cellStyle name="Input 2 3 2 3 3" xfId="7775" xr:uid="{00000000-0005-0000-0000-0000A5190000}"/>
    <cellStyle name="Input 2 3 2 3 3 2" xfId="7776" xr:uid="{00000000-0005-0000-0000-0000A6190000}"/>
    <cellStyle name="Input 2 3 2 3 3 3" xfId="7777" xr:uid="{00000000-0005-0000-0000-0000A7190000}"/>
    <cellStyle name="Input 2 3 2 3 3 4" xfId="7778" xr:uid="{00000000-0005-0000-0000-0000A8190000}"/>
    <cellStyle name="Input 2 3 2 3 3 5" xfId="7779" xr:uid="{00000000-0005-0000-0000-0000A9190000}"/>
    <cellStyle name="Input 2 3 2 3 4" xfId="7780" xr:uid="{00000000-0005-0000-0000-0000AA190000}"/>
    <cellStyle name="Input 2 3 2 3 4 2" xfId="7781" xr:uid="{00000000-0005-0000-0000-0000AB190000}"/>
    <cellStyle name="Input 2 3 2 3 4 3" xfId="7782" xr:uid="{00000000-0005-0000-0000-0000AC190000}"/>
    <cellStyle name="Input 2 3 2 3 4 4" xfId="7783" xr:uid="{00000000-0005-0000-0000-0000AD190000}"/>
    <cellStyle name="Input 2 3 2 3 4 5" xfId="7784" xr:uid="{00000000-0005-0000-0000-0000AE190000}"/>
    <cellStyle name="Input 2 3 2 3 5" xfId="7785" xr:uid="{00000000-0005-0000-0000-0000AF190000}"/>
    <cellStyle name="Input 2 3 2 3 5 2" xfId="7786" xr:uid="{00000000-0005-0000-0000-0000B0190000}"/>
    <cellStyle name="Input 2 3 2 3 6" xfId="7787" xr:uid="{00000000-0005-0000-0000-0000B1190000}"/>
    <cellStyle name="Input 2 3 2 3 6 2" xfId="7788" xr:uid="{00000000-0005-0000-0000-0000B2190000}"/>
    <cellStyle name="Input 2 3 2 3 7" xfId="7789" xr:uid="{00000000-0005-0000-0000-0000B3190000}"/>
    <cellStyle name="Input 2 3 2 3 8" xfId="7790" xr:uid="{00000000-0005-0000-0000-0000B4190000}"/>
    <cellStyle name="Input 2 3 2 4" xfId="1070" xr:uid="{00000000-0005-0000-0000-0000B5190000}"/>
    <cellStyle name="Input 2 3 2 4 2" xfId="1071" xr:uid="{00000000-0005-0000-0000-0000B6190000}"/>
    <cellStyle name="Input 2 3 2 4 2 2" xfId="7791" xr:uid="{00000000-0005-0000-0000-0000B7190000}"/>
    <cellStyle name="Input 2 3 2 4 2 2 2" xfId="7792" xr:uid="{00000000-0005-0000-0000-0000B8190000}"/>
    <cellStyle name="Input 2 3 2 4 2 2 3" xfId="7793" xr:uid="{00000000-0005-0000-0000-0000B9190000}"/>
    <cellStyle name="Input 2 3 2 4 2 2 4" xfId="7794" xr:uid="{00000000-0005-0000-0000-0000BA190000}"/>
    <cellStyle name="Input 2 3 2 4 2 2 5" xfId="7795" xr:uid="{00000000-0005-0000-0000-0000BB190000}"/>
    <cellStyle name="Input 2 3 2 4 2 3" xfId="7796" xr:uid="{00000000-0005-0000-0000-0000BC190000}"/>
    <cellStyle name="Input 2 3 2 4 2 3 2" xfId="7797" xr:uid="{00000000-0005-0000-0000-0000BD190000}"/>
    <cellStyle name="Input 2 3 2 4 2 3 3" xfId="7798" xr:uid="{00000000-0005-0000-0000-0000BE190000}"/>
    <cellStyle name="Input 2 3 2 4 2 3 4" xfId="7799" xr:uid="{00000000-0005-0000-0000-0000BF190000}"/>
    <cellStyle name="Input 2 3 2 4 2 3 5" xfId="7800" xr:uid="{00000000-0005-0000-0000-0000C0190000}"/>
    <cellStyle name="Input 2 3 2 4 2 4" xfId="7801" xr:uid="{00000000-0005-0000-0000-0000C1190000}"/>
    <cellStyle name="Input 2 3 2 4 2 4 2" xfId="7802" xr:uid="{00000000-0005-0000-0000-0000C2190000}"/>
    <cellStyle name="Input 2 3 2 4 2 5" xfId="7803" xr:uid="{00000000-0005-0000-0000-0000C3190000}"/>
    <cellStyle name="Input 2 3 2 4 2 5 2" xfId="7804" xr:uid="{00000000-0005-0000-0000-0000C4190000}"/>
    <cellStyle name="Input 2 3 2 4 2 6" xfId="7805" xr:uid="{00000000-0005-0000-0000-0000C5190000}"/>
    <cellStyle name="Input 2 3 2 4 2 7" xfId="7806" xr:uid="{00000000-0005-0000-0000-0000C6190000}"/>
    <cellStyle name="Input 2 3 2 4 3" xfId="7807" xr:uid="{00000000-0005-0000-0000-0000C7190000}"/>
    <cellStyle name="Input 2 3 2 4 3 2" xfId="7808" xr:uid="{00000000-0005-0000-0000-0000C8190000}"/>
    <cellStyle name="Input 2 3 2 4 3 3" xfId="7809" xr:uid="{00000000-0005-0000-0000-0000C9190000}"/>
    <cellStyle name="Input 2 3 2 4 3 4" xfId="7810" xr:uid="{00000000-0005-0000-0000-0000CA190000}"/>
    <cellStyle name="Input 2 3 2 4 3 5" xfId="7811" xr:uid="{00000000-0005-0000-0000-0000CB190000}"/>
    <cellStyle name="Input 2 3 2 4 4" xfId="7812" xr:uid="{00000000-0005-0000-0000-0000CC190000}"/>
    <cellStyle name="Input 2 3 2 4 4 2" xfId="7813" xr:uid="{00000000-0005-0000-0000-0000CD190000}"/>
    <cellStyle name="Input 2 3 2 4 4 3" xfId="7814" xr:uid="{00000000-0005-0000-0000-0000CE190000}"/>
    <cellStyle name="Input 2 3 2 4 4 4" xfId="7815" xr:uid="{00000000-0005-0000-0000-0000CF190000}"/>
    <cellStyle name="Input 2 3 2 4 4 5" xfId="7816" xr:uid="{00000000-0005-0000-0000-0000D0190000}"/>
    <cellStyle name="Input 2 3 2 4 5" xfId="7817" xr:uid="{00000000-0005-0000-0000-0000D1190000}"/>
    <cellStyle name="Input 2 3 2 4 5 2" xfId="7818" xr:uid="{00000000-0005-0000-0000-0000D2190000}"/>
    <cellStyle name="Input 2 3 2 4 6" xfId="7819" xr:uid="{00000000-0005-0000-0000-0000D3190000}"/>
    <cellStyle name="Input 2 3 2 4 6 2" xfId="7820" xr:uid="{00000000-0005-0000-0000-0000D4190000}"/>
    <cellStyle name="Input 2 3 2 4 7" xfId="7821" xr:uid="{00000000-0005-0000-0000-0000D5190000}"/>
    <cellStyle name="Input 2 3 2 4 8" xfId="7822" xr:uid="{00000000-0005-0000-0000-0000D6190000}"/>
    <cellStyle name="Input 2 3 2 5" xfId="1072" xr:uid="{00000000-0005-0000-0000-0000D7190000}"/>
    <cellStyle name="Input 2 3 2 5 2" xfId="1073" xr:uid="{00000000-0005-0000-0000-0000D8190000}"/>
    <cellStyle name="Input 2 3 2 5 2 2" xfId="7823" xr:uid="{00000000-0005-0000-0000-0000D9190000}"/>
    <cellStyle name="Input 2 3 2 5 2 2 2" xfId="7824" xr:uid="{00000000-0005-0000-0000-0000DA190000}"/>
    <cellStyle name="Input 2 3 2 5 2 2 3" xfId="7825" xr:uid="{00000000-0005-0000-0000-0000DB190000}"/>
    <cellStyle name="Input 2 3 2 5 2 2 4" xfId="7826" xr:uid="{00000000-0005-0000-0000-0000DC190000}"/>
    <cellStyle name="Input 2 3 2 5 2 2 5" xfId="7827" xr:uid="{00000000-0005-0000-0000-0000DD190000}"/>
    <cellStyle name="Input 2 3 2 5 2 3" xfId="7828" xr:uid="{00000000-0005-0000-0000-0000DE190000}"/>
    <cellStyle name="Input 2 3 2 5 2 3 2" xfId="7829" xr:uid="{00000000-0005-0000-0000-0000DF190000}"/>
    <cellStyle name="Input 2 3 2 5 2 3 3" xfId="7830" xr:uid="{00000000-0005-0000-0000-0000E0190000}"/>
    <cellStyle name="Input 2 3 2 5 2 3 4" xfId="7831" xr:uid="{00000000-0005-0000-0000-0000E1190000}"/>
    <cellStyle name="Input 2 3 2 5 2 3 5" xfId="7832" xr:uid="{00000000-0005-0000-0000-0000E2190000}"/>
    <cellStyle name="Input 2 3 2 5 2 4" xfId="7833" xr:uid="{00000000-0005-0000-0000-0000E3190000}"/>
    <cellStyle name="Input 2 3 2 5 2 4 2" xfId="7834" xr:uid="{00000000-0005-0000-0000-0000E4190000}"/>
    <cellStyle name="Input 2 3 2 5 2 5" xfId="7835" xr:uid="{00000000-0005-0000-0000-0000E5190000}"/>
    <cellStyle name="Input 2 3 2 5 2 5 2" xfId="7836" xr:uid="{00000000-0005-0000-0000-0000E6190000}"/>
    <cellStyle name="Input 2 3 2 5 2 6" xfId="7837" xr:uid="{00000000-0005-0000-0000-0000E7190000}"/>
    <cellStyle name="Input 2 3 2 5 2 7" xfId="7838" xr:uid="{00000000-0005-0000-0000-0000E8190000}"/>
    <cellStyle name="Input 2 3 2 5 3" xfId="7839" xr:uid="{00000000-0005-0000-0000-0000E9190000}"/>
    <cellStyle name="Input 2 3 2 5 3 2" xfId="7840" xr:uid="{00000000-0005-0000-0000-0000EA190000}"/>
    <cellStyle name="Input 2 3 2 5 3 3" xfId="7841" xr:uid="{00000000-0005-0000-0000-0000EB190000}"/>
    <cellStyle name="Input 2 3 2 5 3 4" xfId="7842" xr:uid="{00000000-0005-0000-0000-0000EC190000}"/>
    <cellStyle name="Input 2 3 2 5 3 5" xfId="7843" xr:uid="{00000000-0005-0000-0000-0000ED190000}"/>
    <cellStyle name="Input 2 3 2 5 4" xfId="7844" xr:uid="{00000000-0005-0000-0000-0000EE190000}"/>
    <cellStyle name="Input 2 3 2 5 4 2" xfId="7845" xr:uid="{00000000-0005-0000-0000-0000EF190000}"/>
    <cellStyle name="Input 2 3 2 5 4 3" xfId="7846" xr:uid="{00000000-0005-0000-0000-0000F0190000}"/>
    <cellStyle name="Input 2 3 2 5 4 4" xfId="7847" xr:uid="{00000000-0005-0000-0000-0000F1190000}"/>
    <cellStyle name="Input 2 3 2 5 4 5" xfId="7848" xr:uid="{00000000-0005-0000-0000-0000F2190000}"/>
    <cellStyle name="Input 2 3 2 5 5" xfId="7849" xr:uid="{00000000-0005-0000-0000-0000F3190000}"/>
    <cellStyle name="Input 2 3 2 5 5 2" xfId="7850" xr:uid="{00000000-0005-0000-0000-0000F4190000}"/>
    <cellStyle name="Input 2 3 2 5 6" xfId="7851" xr:uid="{00000000-0005-0000-0000-0000F5190000}"/>
    <cellStyle name="Input 2 3 2 5 6 2" xfId="7852" xr:uid="{00000000-0005-0000-0000-0000F6190000}"/>
    <cellStyle name="Input 2 3 2 5 7" xfId="7853" xr:uid="{00000000-0005-0000-0000-0000F7190000}"/>
    <cellStyle name="Input 2 3 2 5 8" xfId="7854" xr:uid="{00000000-0005-0000-0000-0000F8190000}"/>
    <cellStyle name="Input 2 3 2 6" xfId="1074" xr:uid="{00000000-0005-0000-0000-0000F9190000}"/>
    <cellStyle name="Input 2 3 2 6 2" xfId="7855" xr:uid="{00000000-0005-0000-0000-0000FA190000}"/>
    <cellStyle name="Input 2 3 2 6 2 2" xfId="7856" xr:uid="{00000000-0005-0000-0000-0000FB190000}"/>
    <cellStyle name="Input 2 3 2 6 2 2 2" xfId="7857" xr:uid="{00000000-0005-0000-0000-0000FC190000}"/>
    <cellStyle name="Input 2 3 2 6 2 2 3" xfId="7858" xr:uid="{00000000-0005-0000-0000-0000FD190000}"/>
    <cellStyle name="Input 2 3 2 6 2 2 4" xfId="7859" xr:uid="{00000000-0005-0000-0000-0000FE190000}"/>
    <cellStyle name="Input 2 3 2 6 2 2 5" xfId="7860" xr:uid="{00000000-0005-0000-0000-0000FF190000}"/>
    <cellStyle name="Input 2 3 2 6 2 3" xfId="7861" xr:uid="{00000000-0005-0000-0000-0000001A0000}"/>
    <cellStyle name="Input 2 3 2 6 2 3 2" xfId="7862" xr:uid="{00000000-0005-0000-0000-0000011A0000}"/>
    <cellStyle name="Input 2 3 2 6 2 3 3" xfId="7863" xr:uid="{00000000-0005-0000-0000-0000021A0000}"/>
    <cellStyle name="Input 2 3 2 6 2 3 4" xfId="7864" xr:uid="{00000000-0005-0000-0000-0000031A0000}"/>
    <cellStyle name="Input 2 3 2 6 2 3 5" xfId="7865" xr:uid="{00000000-0005-0000-0000-0000041A0000}"/>
    <cellStyle name="Input 2 3 2 6 2 4" xfId="7866" xr:uid="{00000000-0005-0000-0000-0000051A0000}"/>
    <cellStyle name="Input 2 3 2 6 2 4 2" xfId="7867" xr:uid="{00000000-0005-0000-0000-0000061A0000}"/>
    <cellStyle name="Input 2 3 2 6 2 5" xfId="7868" xr:uid="{00000000-0005-0000-0000-0000071A0000}"/>
    <cellStyle name="Input 2 3 2 6 2 5 2" xfId="7869" xr:uid="{00000000-0005-0000-0000-0000081A0000}"/>
    <cellStyle name="Input 2 3 2 6 2 6" xfId="7870" xr:uid="{00000000-0005-0000-0000-0000091A0000}"/>
    <cellStyle name="Input 2 3 2 6 2 7" xfId="7871" xr:uid="{00000000-0005-0000-0000-00000A1A0000}"/>
    <cellStyle name="Input 2 3 2 6 3" xfId="7872" xr:uid="{00000000-0005-0000-0000-00000B1A0000}"/>
    <cellStyle name="Input 2 3 2 6 3 2" xfId="7873" xr:uid="{00000000-0005-0000-0000-00000C1A0000}"/>
    <cellStyle name="Input 2 3 2 6 3 3" xfId="7874" xr:uid="{00000000-0005-0000-0000-00000D1A0000}"/>
    <cellStyle name="Input 2 3 2 6 3 4" xfId="7875" xr:uid="{00000000-0005-0000-0000-00000E1A0000}"/>
    <cellStyle name="Input 2 3 2 6 3 5" xfId="7876" xr:uid="{00000000-0005-0000-0000-00000F1A0000}"/>
    <cellStyle name="Input 2 3 2 6 4" xfId="7877" xr:uid="{00000000-0005-0000-0000-0000101A0000}"/>
    <cellStyle name="Input 2 3 2 6 4 2" xfId="7878" xr:uid="{00000000-0005-0000-0000-0000111A0000}"/>
    <cellStyle name="Input 2 3 2 6 4 3" xfId="7879" xr:uid="{00000000-0005-0000-0000-0000121A0000}"/>
    <cellStyle name="Input 2 3 2 6 4 4" xfId="7880" xr:uid="{00000000-0005-0000-0000-0000131A0000}"/>
    <cellStyle name="Input 2 3 2 6 4 5" xfId="7881" xr:uid="{00000000-0005-0000-0000-0000141A0000}"/>
    <cellStyle name="Input 2 3 2 6 5" xfId="7882" xr:uid="{00000000-0005-0000-0000-0000151A0000}"/>
    <cellStyle name="Input 2 3 2 6 5 2" xfId="7883" xr:uid="{00000000-0005-0000-0000-0000161A0000}"/>
    <cellStyle name="Input 2 3 2 6 6" xfId="7884" xr:uid="{00000000-0005-0000-0000-0000171A0000}"/>
    <cellStyle name="Input 2 3 2 6 6 2" xfId="7885" xr:uid="{00000000-0005-0000-0000-0000181A0000}"/>
    <cellStyle name="Input 2 3 2 6 7" xfId="7886" xr:uid="{00000000-0005-0000-0000-0000191A0000}"/>
    <cellStyle name="Input 2 3 2 6 8" xfId="7887" xr:uid="{00000000-0005-0000-0000-00001A1A0000}"/>
    <cellStyle name="Input 2 3 2 7" xfId="7888" xr:uid="{00000000-0005-0000-0000-00001B1A0000}"/>
    <cellStyle name="Input 2 3 2 7 2" xfId="7889" xr:uid="{00000000-0005-0000-0000-00001C1A0000}"/>
    <cellStyle name="Input 2 3 2 7 2 2" xfId="7890" xr:uid="{00000000-0005-0000-0000-00001D1A0000}"/>
    <cellStyle name="Input 2 3 2 7 2 2 2" xfId="7891" xr:uid="{00000000-0005-0000-0000-00001E1A0000}"/>
    <cellStyle name="Input 2 3 2 7 2 2 3" xfId="7892" xr:uid="{00000000-0005-0000-0000-00001F1A0000}"/>
    <cellStyle name="Input 2 3 2 7 2 2 4" xfId="7893" xr:uid="{00000000-0005-0000-0000-0000201A0000}"/>
    <cellStyle name="Input 2 3 2 7 2 2 5" xfId="7894" xr:uid="{00000000-0005-0000-0000-0000211A0000}"/>
    <cellStyle name="Input 2 3 2 7 2 3" xfId="7895" xr:uid="{00000000-0005-0000-0000-0000221A0000}"/>
    <cellStyle name="Input 2 3 2 7 2 3 2" xfId="7896" xr:uid="{00000000-0005-0000-0000-0000231A0000}"/>
    <cellStyle name="Input 2 3 2 7 2 3 3" xfId="7897" xr:uid="{00000000-0005-0000-0000-0000241A0000}"/>
    <cellStyle name="Input 2 3 2 7 2 3 4" xfId="7898" xr:uid="{00000000-0005-0000-0000-0000251A0000}"/>
    <cellStyle name="Input 2 3 2 7 2 3 5" xfId="7899" xr:uid="{00000000-0005-0000-0000-0000261A0000}"/>
    <cellStyle name="Input 2 3 2 7 2 4" xfId="7900" xr:uid="{00000000-0005-0000-0000-0000271A0000}"/>
    <cellStyle name="Input 2 3 2 7 2 4 2" xfId="7901" xr:uid="{00000000-0005-0000-0000-0000281A0000}"/>
    <cellStyle name="Input 2 3 2 7 2 5" xfId="7902" xr:uid="{00000000-0005-0000-0000-0000291A0000}"/>
    <cellStyle name="Input 2 3 2 7 2 5 2" xfId="7903" xr:uid="{00000000-0005-0000-0000-00002A1A0000}"/>
    <cellStyle name="Input 2 3 2 7 2 6" xfId="7904" xr:uid="{00000000-0005-0000-0000-00002B1A0000}"/>
    <cellStyle name="Input 2 3 2 7 2 7" xfId="7905" xr:uid="{00000000-0005-0000-0000-00002C1A0000}"/>
    <cellStyle name="Input 2 3 2 7 3" xfId="7906" xr:uid="{00000000-0005-0000-0000-00002D1A0000}"/>
    <cellStyle name="Input 2 3 2 7 3 2" xfId="7907" xr:uid="{00000000-0005-0000-0000-00002E1A0000}"/>
    <cellStyle name="Input 2 3 2 7 3 3" xfId="7908" xr:uid="{00000000-0005-0000-0000-00002F1A0000}"/>
    <cellStyle name="Input 2 3 2 7 3 4" xfId="7909" xr:uid="{00000000-0005-0000-0000-0000301A0000}"/>
    <cellStyle name="Input 2 3 2 7 3 5" xfId="7910" xr:uid="{00000000-0005-0000-0000-0000311A0000}"/>
    <cellStyle name="Input 2 3 2 7 4" xfId="7911" xr:uid="{00000000-0005-0000-0000-0000321A0000}"/>
    <cellStyle name="Input 2 3 2 7 4 2" xfId="7912" xr:uid="{00000000-0005-0000-0000-0000331A0000}"/>
    <cellStyle name="Input 2 3 2 7 4 3" xfId="7913" xr:uid="{00000000-0005-0000-0000-0000341A0000}"/>
    <cellStyle name="Input 2 3 2 7 4 4" xfId="7914" xr:uid="{00000000-0005-0000-0000-0000351A0000}"/>
    <cellStyle name="Input 2 3 2 7 4 5" xfId="7915" xr:uid="{00000000-0005-0000-0000-0000361A0000}"/>
    <cellStyle name="Input 2 3 2 7 5" xfId="7916" xr:uid="{00000000-0005-0000-0000-0000371A0000}"/>
    <cellStyle name="Input 2 3 2 7 5 2" xfId="7917" xr:uid="{00000000-0005-0000-0000-0000381A0000}"/>
    <cellStyle name="Input 2 3 2 7 6" xfId="7918" xr:uid="{00000000-0005-0000-0000-0000391A0000}"/>
    <cellStyle name="Input 2 3 2 7 6 2" xfId="7919" xr:uid="{00000000-0005-0000-0000-00003A1A0000}"/>
    <cellStyle name="Input 2 3 2 7 7" xfId="7920" xr:uid="{00000000-0005-0000-0000-00003B1A0000}"/>
    <cellStyle name="Input 2 3 2 7 8" xfId="7921" xr:uid="{00000000-0005-0000-0000-00003C1A0000}"/>
    <cellStyle name="Input 2 3 2 8" xfId="7922" xr:uid="{00000000-0005-0000-0000-00003D1A0000}"/>
    <cellStyle name="Input 2 3 2 8 2" xfId="7923" xr:uid="{00000000-0005-0000-0000-00003E1A0000}"/>
    <cellStyle name="Input 2 3 2 8 2 2" xfId="7924" xr:uid="{00000000-0005-0000-0000-00003F1A0000}"/>
    <cellStyle name="Input 2 3 2 8 2 2 2" xfId="7925" xr:uid="{00000000-0005-0000-0000-0000401A0000}"/>
    <cellStyle name="Input 2 3 2 8 2 2 3" xfId="7926" xr:uid="{00000000-0005-0000-0000-0000411A0000}"/>
    <cellStyle name="Input 2 3 2 8 2 2 4" xfId="7927" xr:uid="{00000000-0005-0000-0000-0000421A0000}"/>
    <cellStyle name="Input 2 3 2 8 2 2 5" xfId="7928" xr:uid="{00000000-0005-0000-0000-0000431A0000}"/>
    <cellStyle name="Input 2 3 2 8 2 3" xfId="7929" xr:uid="{00000000-0005-0000-0000-0000441A0000}"/>
    <cellStyle name="Input 2 3 2 8 2 3 2" xfId="7930" xr:uid="{00000000-0005-0000-0000-0000451A0000}"/>
    <cellStyle name="Input 2 3 2 8 2 3 3" xfId="7931" xr:uid="{00000000-0005-0000-0000-0000461A0000}"/>
    <cellStyle name="Input 2 3 2 8 2 3 4" xfId="7932" xr:uid="{00000000-0005-0000-0000-0000471A0000}"/>
    <cellStyle name="Input 2 3 2 8 2 3 5" xfId="7933" xr:uid="{00000000-0005-0000-0000-0000481A0000}"/>
    <cellStyle name="Input 2 3 2 8 2 4" xfId="7934" xr:uid="{00000000-0005-0000-0000-0000491A0000}"/>
    <cellStyle name="Input 2 3 2 8 2 4 2" xfId="7935" xr:uid="{00000000-0005-0000-0000-00004A1A0000}"/>
    <cellStyle name="Input 2 3 2 8 2 5" xfId="7936" xr:uid="{00000000-0005-0000-0000-00004B1A0000}"/>
    <cellStyle name="Input 2 3 2 8 2 5 2" xfId="7937" xr:uid="{00000000-0005-0000-0000-00004C1A0000}"/>
    <cellStyle name="Input 2 3 2 8 2 6" xfId="7938" xr:uid="{00000000-0005-0000-0000-00004D1A0000}"/>
    <cellStyle name="Input 2 3 2 8 2 7" xfId="7939" xr:uid="{00000000-0005-0000-0000-00004E1A0000}"/>
    <cellStyle name="Input 2 3 2 8 3" xfId="7940" xr:uid="{00000000-0005-0000-0000-00004F1A0000}"/>
    <cellStyle name="Input 2 3 2 8 3 2" xfId="7941" xr:uid="{00000000-0005-0000-0000-0000501A0000}"/>
    <cellStyle name="Input 2 3 2 8 3 3" xfId="7942" xr:uid="{00000000-0005-0000-0000-0000511A0000}"/>
    <cellStyle name="Input 2 3 2 8 3 4" xfId="7943" xr:uid="{00000000-0005-0000-0000-0000521A0000}"/>
    <cellStyle name="Input 2 3 2 8 3 5" xfId="7944" xr:uid="{00000000-0005-0000-0000-0000531A0000}"/>
    <cellStyle name="Input 2 3 2 8 4" xfId="7945" xr:uid="{00000000-0005-0000-0000-0000541A0000}"/>
    <cellStyle name="Input 2 3 2 8 4 2" xfId="7946" xr:uid="{00000000-0005-0000-0000-0000551A0000}"/>
    <cellStyle name="Input 2 3 2 8 4 3" xfId="7947" xr:uid="{00000000-0005-0000-0000-0000561A0000}"/>
    <cellStyle name="Input 2 3 2 8 4 4" xfId="7948" xr:uid="{00000000-0005-0000-0000-0000571A0000}"/>
    <cellStyle name="Input 2 3 2 8 4 5" xfId="7949" xr:uid="{00000000-0005-0000-0000-0000581A0000}"/>
    <cellStyle name="Input 2 3 2 8 5" xfId="7950" xr:uid="{00000000-0005-0000-0000-0000591A0000}"/>
    <cellStyle name="Input 2 3 2 8 5 2" xfId="7951" xr:uid="{00000000-0005-0000-0000-00005A1A0000}"/>
    <cellStyle name="Input 2 3 2 8 6" xfId="7952" xr:uid="{00000000-0005-0000-0000-00005B1A0000}"/>
    <cellStyle name="Input 2 3 2 8 6 2" xfId="7953" xr:uid="{00000000-0005-0000-0000-00005C1A0000}"/>
    <cellStyle name="Input 2 3 2 8 7" xfId="7954" xr:uid="{00000000-0005-0000-0000-00005D1A0000}"/>
    <cellStyle name="Input 2 3 2 8 8" xfId="7955" xr:uid="{00000000-0005-0000-0000-00005E1A0000}"/>
    <cellStyle name="Input 2 3 2 9" xfId="7956" xr:uid="{00000000-0005-0000-0000-00005F1A0000}"/>
    <cellStyle name="Input 2 3 2 9 2" xfId="7957" xr:uid="{00000000-0005-0000-0000-0000601A0000}"/>
    <cellStyle name="Input 2 3 2 9 2 2" xfId="7958" xr:uid="{00000000-0005-0000-0000-0000611A0000}"/>
    <cellStyle name="Input 2 3 2 9 2 2 2" xfId="7959" xr:uid="{00000000-0005-0000-0000-0000621A0000}"/>
    <cellStyle name="Input 2 3 2 9 2 2 3" xfId="7960" xr:uid="{00000000-0005-0000-0000-0000631A0000}"/>
    <cellStyle name="Input 2 3 2 9 2 2 4" xfId="7961" xr:uid="{00000000-0005-0000-0000-0000641A0000}"/>
    <cellStyle name="Input 2 3 2 9 2 2 5" xfId="7962" xr:uid="{00000000-0005-0000-0000-0000651A0000}"/>
    <cellStyle name="Input 2 3 2 9 2 3" xfId="7963" xr:uid="{00000000-0005-0000-0000-0000661A0000}"/>
    <cellStyle name="Input 2 3 2 9 2 3 2" xfId="7964" xr:uid="{00000000-0005-0000-0000-0000671A0000}"/>
    <cellStyle name="Input 2 3 2 9 2 3 3" xfId="7965" xr:uid="{00000000-0005-0000-0000-0000681A0000}"/>
    <cellStyle name="Input 2 3 2 9 2 3 4" xfId="7966" xr:uid="{00000000-0005-0000-0000-0000691A0000}"/>
    <cellStyle name="Input 2 3 2 9 2 3 5" xfId="7967" xr:uid="{00000000-0005-0000-0000-00006A1A0000}"/>
    <cellStyle name="Input 2 3 2 9 2 4" xfId="7968" xr:uid="{00000000-0005-0000-0000-00006B1A0000}"/>
    <cellStyle name="Input 2 3 2 9 2 4 2" xfId="7969" xr:uid="{00000000-0005-0000-0000-00006C1A0000}"/>
    <cellStyle name="Input 2 3 2 9 2 5" xfId="7970" xr:uid="{00000000-0005-0000-0000-00006D1A0000}"/>
    <cellStyle name="Input 2 3 2 9 2 5 2" xfId="7971" xr:uid="{00000000-0005-0000-0000-00006E1A0000}"/>
    <cellStyle name="Input 2 3 2 9 2 6" xfId="7972" xr:uid="{00000000-0005-0000-0000-00006F1A0000}"/>
    <cellStyle name="Input 2 3 2 9 2 7" xfId="7973" xr:uid="{00000000-0005-0000-0000-0000701A0000}"/>
    <cellStyle name="Input 2 3 2 9 3" xfId="7974" xr:uid="{00000000-0005-0000-0000-0000711A0000}"/>
    <cellStyle name="Input 2 3 2 9 3 2" xfId="7975" xr:uid="{00000000-0005-0000-0000-0000721A0000}"/>
    <cellStyle name="Input 2 3 2 9 3 3" xfId="7976" xr:uid="{00000000-0005-0000-0000-0000731A0000}"/>
    <cellStyle name="Input 2 3 2 9 3 4" xfId="7977" xr:uid="{00000000-0005-0000-0000-0000741A0000}"/>
    <cellStyle name="Input 2 3 2 9 3 5" xfId="7978" xr:uid="{00000000-0005-0000-0000-0000751A0000}"/>
    <cellStyle name="Input 2 3 2 9 4" xfId="7979" xr:uid="{00000000-0005-0000-0000-0000761A0000}"/>
    <cellStyle name="Input 2 3 2 9 4 2" xfId="7980" xr:uid="{00000000-0005-0000-0000-0000771A0000}"/>
    <cellStyle name="Input 2 3 2 9 4 3" xfId="7981" xr:uid="{00000000-0005-0000-0000-0000781A0000}"/>
    <cellStyle name="Input 2 3 2 9 4 4" xfId="7982" xr:uid="{00000000-0005-0000-0000-0000791A0000}"/>
    <cellStyle name="Input 2 3 2 9 4 5" xfId="7983" xr:uid="{00000000-0005-0000-0000-00007A1A0000}"/>
    <cellStyle name="Input 2 3 2 9 5" xfId="7984" xr:uid="{00000000-0005-0000-0000-00007B1A0000}"/>
    <cellStyle name="Input 2 3 2 9 5 2" xfId="7985" xr:uid="{00000000-0005-0000-0000-00007C1A0000}"/>
    <cellStyle name="Input 2 3 2 9 6" xfId="7986" xr:uid="{00000000-0005-0000-0000-00007D1A0000}"/>
    <cellStyle name="Input 2 3 2 9 6 2" xfId="7987" xr:uid="{00000000-0005-0000-0000-00007E1A0000}"/>
    <cellStyle name="Input 2 3 2 9 7" xfId="7988" xr:uid="{00000000-0005-0000-0000-00007F1A0000}"/>
    <cellStyle name="Input 2 3 2 9 8" xfId="7989" xr:uid="{00000000-0005-0000-0000-0000801A0000}"/>
    <cellStyle name="Input 2 3 3" xfId="1075" xr:uid="{00000000-0005-0000-0000-0000811A0000}"/>
    <cellStyle name="Input 2 3 3 2" xfId="1076" xr:uid="{00000000-0005-0000-0000-0000821A0000}"/>
    <cellStyle name="Input 2 3 4" xfId="1077" xr:uid="{00000000-0005-0000-0000-0000831A0000}"/>
    <cellStyle name="Input 2 3 4 2" xfId="1078" xr:uid="{00000000-0005-0000-0000-0000841A0000}"/>
    <cellStyle name="Input 2 3 5" xfId="1079" xr:uid="{00000000-0005-0000-0000-0000851A0000}"/>
    <cellStyle name="Input 2 3 6" xfId="7990" xr:uid="{00000000-0005-0000-0000-0000861A0000}"/>
    <cellStyle name="Input 2 3 6 2" xfId="7991" xr:uid="{00000000-0005-0000-0000-0000871A0000}"/>
    <cellStyle name="Input 2 3_T-straight with PEDs adjustor" xfId="7992" xr:uid="{00000000-0005-0000-0000-0000881A0000}"/>
    <cellStyle name="Input 2 4" xfId="1080" xr:uid="{00000000-0005-0000-0000-0000891A0000}"/>
    <cellStyle name="Input 2 4 2" xfId="1081" xr:uid="{00000000-0005-0000-0000-00008A1A0000}"/>
    <cellStyle name="Input 2 4 3" xfId="7993" xr:uid="{00000000-0005-0000-0000-00008B1A0000}"/>
    <cellStyle name="Input 2 4_T-straight with PEDs adjustor" xfId="7994" xr:uid="{00000000-0005-0000-0000-00008C1A0000}"/>
    <cellStyle name="Input 2 5" xfId="1082" xr:uid="{00000000-0005-0000-0000-00008D1A0000}"/>
    <cellStyle name="Input 2 5 10" xfId="7995" xr:uid="{00000000-0005-0000-0000-00008E1A0000}"/>
    <cellStyle name="Input 2 5 10 2" xfId="7996" xr:uid="{00000000-0005-0000-0000-00008F1A0000}"/>
    <cellStyle name="Input 2 5 10 2 2" xfId="7997" xr:uid="{00000000-0005-0000-0000-0000901A0000}"/>
    <cellStyle name="Input 2 5 10 2 2 2" xfId="7998" xr:uid="{00000000-0005-0000-0000-0000911A0000}"/>
    <cellStyle name="Input 2 5 10 2 2 3" xfId="7999" xr:uid="{00000000-0005-0000-0000-0000921A0000}"/>
    <cellStyle name="Input 2 5 10 2 2 4" xfId="8000" xr:uid="{00000000-0005-0000-0000-0000931A0000}"/>
    <cellStyle name="Input 2 5 10 2 2 5" xfId="8001" xr:uid="{00000000-0005-0000-0000-0000941A0000}"/>
    <cellStyle name="Input 2 5 10 2 3" xfId="8002" xr:uid="{00000000-0005-0000-0000-0000951A0000}"/>
    <cellStyle name="Input 2 5 10 2 3 2" xfId="8003" xr:uid="{00000000-0005-0000-0000-0000961A0000}"/>
    <cellStyle name="Input 2 5 10 2 3 3" xfId="8004" xr:uid="{00000000-0005-0000-0000-0000971A0000}"/>
    <cellStyle name="Input 2 5 10 2 3 4" xfId="8005" xr:uid="{00000000-0005-0000-0000-0000981A0000}"/>
    <cellStyle name="Input 2 5 10 2 3 5" xfId="8006" xr:uid="{00000000-0005-0000-0000-0000991A0000}"/>
    <cellStyle name="Input 2 5 10 2 4" xfId="8007" xr:uid="{00000000-0005-0000-0000-00009A1A0000}"/>
    <cellStyle name="Input 2 5 10 2 4 2" xfId="8008" xr:uid="{00000000-0005-0000-0000-00009B1A0000}"/>
    <cellStyle name="Input 2 5 10 2 5" xfId="8009" xr:uid="{00000000-0005-0000-0000-00009C1A0000}"/>
    <cellStyle name="Input 2 5 10 2 5 2" xfId="8010" xr:uid="{00000000-0005-0000-0000-00009D1A0000}"/>
    <cellStyle name="Input 2 5 10 2 6" xfId="8011" xr:uid="{00000000-0005-0000-0000-00009E1A0000}"/>
    <cellStyle name="Input 2 5 10 2 7" xfId="8012" xr:uid="{00000000-0005-0000-0000-00009F1A0000}"/>
    <cellStyle name="Input 2 5 10 3" xfId="8013" xr:uid="{00000000-0005-0000-0000-0000A01A0000}"/>
    <cellStyle name="Input 2 5 10 3 2" xfId="8014" xr:uid="{00000000-0005-0000-0000-0000A11A0000}"/>
    <cellStyle name="Input 2 5 10 3 3" xfId="8015" xr:uid="{00000000-0005-0000-0000-0000A21A0000}"/>
    <cellStyle name="Input 2 5 10 3 4" xfId="8016" xr:uid="{00000000-0005-0000-0000-0000A31A0000}"/>
    <cellStyle name="Input 2 5 10 3 5" xfId="8017" xr:uid="{00000000-0005-0000-0000-0000A41A0000}"/>
    <cellStyle name="Input 2 5 10 4" xfId="8018" xr:uid="{00000000-0005-0000-0000-0000A51A0000}"/>
    <cellStyle name="Input 2 5 10 4 2" xfId="8019" xr:uid="{00000000-0005-0000-0000-0000A61A0000}"/>
    <cellStyle name="Input 2 5 10 4 3" xfId="8020" xr:uid="{00000000-0005-0000-0000-0000A71A0000}"/>
    <cellStyle name="Input 2 5 10 4 4" xfId="8021" xr:uid="{00000000-0005-0000-0000-0000A81A0000}"/>
    <cellStyle name="Input 2 5 10 4 5" xfId="8022" xr:uid="{00000000-0005-0000-0000-0000A91A0000}"/>
    <cellStyle name="Input 2 5 10 5" xfId="8023" xr:uid="{00000000-0005-0000-0000-0000AA1A0000}"/>
    <cellStyle name="Input 2 5 10 5 2" xfId="8024" xr:uid="{00000000-0005-0000-0000-0000AB1A0000}"/>
    <cellStyle name="Input 2 5 10 6" xfId="8025" xr:uid="{00000000-0005-0000-0000-0000AC1A0000}"/>
    <cellStyle name="Input 2 5 10 6 2" xfId="8026" xr:uid="{00000000-0005-0000-0000-0000AD1A0000}"/>
    <cellStyle name="Input 2 5 10 7" xfId="8027" xr:uid="{00000000-0005-0000-0000-0000AE1A0000}"/>
    <cellStyle name="Input 2 5 10 8" xfId="8028" xr:uid="{00000000-0005-0000-0000-0000AF1A0000}"/>
    <cellStyle name="Input 2 5 11" xfId="8029" xr:uid="{00000000-0005-0000-0000-0000B01A0000}"/>
    <cellStyle name="Input 2 5 11 2" xfId="8030" xr:uid="{00000000-0005-0000-0000-0000B11A0000}"/>
    <cellStyle name="Input 2 5 11 2 2" xfId="8031" xr:uid="{00000000-0005-0000-0000-0000B21A0000}"/>
    <cellStyle name="Input 2 5 11 2 2 2" xfId="8032" xr:uid="{00000000-0005-0000-0000-0000B31A0000}"/>
    <cellStyle name="Input 2 5 11 2 2 3" xfId="8033" xr:uid="{00000000-0005-0000-0000-0000B41A0000}"/>
    <cellStyle name="Input 2 5 11 2 2 4" xfId="8034" xr:uid="{00000000-0005-0000-0000-0000B51A0000}"/>
    <cellStyle name="Input 2 5 11 2 2 5" xfId="8035" xr:uid="{00000000-0005-0000-0000-0000B61A0000}"/>
    <cellStyle name="Input 2 5 11 2 3" xfId="8036" xr:uid="{00000000-0005-0000-0000-0000B71A0000}"/>
    <cellStyle name="Input 2 5 11 2 3 2" xfId="8037" xr:uid="{00000000-0005-0000-0000-0000B81A0000}"/>
    <cellStyle name="Input 2 5 11 2 3 3" xfId="8038" xr:uid="{00000000-0005-0000-0000-0000B91A0000}"/>
    <cellStyle name="Input 2 5 11 2 3 4" xfId="8039" xr:uid="{00000000-0005-0000-0000-0000BA1A0000}"/>
    <cellStyle name="Input 2 5 11 2 3 5" xfId="8040" xr:uid="{00000000-0005-0000-0000-0000BB1A0000}"/>
    <cellStyle name="Input 2 5 11 2 4" xfId="8041" xr:uid="{00000000-0005-0000-0000-0000BC1A0000}"/>
    <cellStyle name="Input 2 5 11 2 4 2" xfId="8042" xr:uid="{00000000-0005-0000-0000-0000BD1A0000}"/>
    <cellStyle name="Input 2 5 11 2 5" xfId="8043" xr:uid="{00000000-0005-0000-0000-0000BE1A0000}"/>
    <cellStyle name="Input 2 5 11 2 5 2" xfId="8044" xr:uid="{00000000-0005-0000-0000-0000BF1A0000}"/>
    <cellStyle name="Input 2 5 11 2 6" xfId="8045" xr:uid="{00000000-0005-0000-0000-0000C01A0000}"/>
    <cellStyle name="Input 2 5 11 2 7" xfId="8046" xr:uid="{00000000-0005-0000-0000-0000C11A0000}"/>
    <cellStyle name="Input 2 5 11 3" xfId="8047" xr:uid="{00000000-0005-0000-0000-0000C21A0000}"/>
    <cellStyle name="Input 2 5 11 3 2" xfId="8048" xr:uid="{00000000-0005-0000-0000-0000C31A0000}"/>
    <cellStyle name="Input 2 5 11 3 3" xfId="8049" xr:uid="{00000000-0005-0000-0000-0000C41A0000}"/>
    <cellStyle name="Input 2 5 11 3 4" xfId="8050" xr:uid="{00000000-0005-0000-0000-0000C51A0000}"/>
    <cellStyle name="Input 2 5 11 3 5" xfId="8051" xr:uid="{00000000-0005-0000-0000-0000C61A0000}"/>
    <cellStyle name="Input 2 5 11 4" xfId="8052" xr:uid="{00000000-0005-0000-0000-0000C71A0000}"/>
    <cellStyle name="Input 2 5 11 4 2" xfId="8053" xr:uid="{00000000-0005-0000-0000-0000C81A0000}"/>
    <cellStyle name="Input 2 5 11 4 3" xfId="8054" xr:uid="{00000000-0005-0000-0000-0000C91A0000}"/>
    <cellStyle name="Input 2 5 11 4 4" xfId="8055" xr:uid="{00000000-0005-0000-0000-0000CA1A0000}"/>
    <cellStyle name="Input 2 5 11 4 5" xfId="8056" xr:uid="{00000000-0005-0000-0000-0000CB1A0000}"/>
    <cellStyle name="Input 2 5 11 5" xfId="8057" xr:uid="{00000000-0005-0000-0000-0000CC1A0000}"/>
    <cellStyle name="Input 2 5 11 5 2" xfId="8058" xr:uid="{00000000-0005-0000-0000-0000CD1A0000}"/>
    <cellStyle name="Input 2 5 11 6" xfId="8059" xr:uid="{00000000-0005-0000-0000-0000CE1A0000}"/>
    <cellStyle name="Input 2 5 11 6 2" xfId="8060" xr:uid="{00000000-0005-0000-0000-0000CF1A0000}"/>
    <cellStyle name="Input 2 5 11 7" xfId="8061" xr:uid="{00000000-0005-0000-0000-0000D01A0000}"/>
    <cellStyle name="Input 2 5 11 8" xfId="8062" xr:uid="{00000000-0005-0000-0000-0000D11A0000}"/>
    <cellStyle name="Input 2 5 12" xfId="8063" xr:uid="{00000000-0005-0000-0000-0000D21A0000}"/>
    <cellStyle name="Input 2 5 12 2" xfId="8064" xr:uid="{00000000-0005-0000-0000-0000D31A0000}"/>
    <cellStyle name="Input 2 5 12 2 2" xfId="8065" xr:uid="{00000000-0005-0000-0000-0000D41A0000}"/>
    <cellStyle name="Input 2 5 12 2 2 2" xfId="8066" xr:uid="{00000000-0005-0000-0000-0000D51A0000}"/>
    <cellStyle name="Input 2 5 12 2 2 3" xfId="8067" xr:uid="{00000000-0005-0000-0000-0000D61A0000}"/>
    <cellStyle name="Input 2 5 12 2 2 4" xfId="8068" xr:uid="{00000000-0005-0000-0000-0000D71A0000}"/>
    <cellStyle name="Input 2 5 12 2 2 5" xfId="8069" xr:uid="{00000000-0005-0000-0000-0000D81A0000}"/>
    <cellStyle name="Input 2 5 12 2 3" xfId="8070" xr:uid="{00000000-0005-0000-0000-0000D91A0000}"/>
    <cellStyle name="Input 2 5 12 2 3 2" xfId="8071" xr:uid="{00000000-0005-0000-0000-0000DA1A0000}"/>
    <cellStyle name="Input 2 5 12 2 3 3" xfId="8072" xr:uid="{00000000-0005-0000-0000-0000DB1A0000}"/>
    <cellStyle name="Input 2 5 12 2 3 4" xfId="8073" xr:uid="{00000000-0005-0000-0000-0000DC1A0000}"/>
    <cellStyle name="Input 2 5 12 2 3 5" xfId="8074" xr:uid="{00000000-0005-0000-0000-0000DD1A0000}"/>
    <cellStyle name="Input 2 5 12 2 4" xfId="8075" xr:uid="{00000000-0005-0000-0000-0000DE1A0000}"/>
    <cellStyle name="Input 2 5 12 2 4 2" xfId="8076" xr:uid="{00000000-0005-0000-0000-0000DF1A0000}"/>
    <cellStyle name="Input 2 5 12 2 5" xfId="8077" xr:uid="{00000000-0005-0000-0000-0000E01A0000}"/>
    <cellStyle name="Input 2 5 12 2 5 2" xfId="8078" xr:uid="{00000000-0005-0000-0000-0000E11A0000}"/>
    <cellStyle name="Input 2 5 12 2 6" xfId="8079" xr:uid="{00000000-0005-0000-0000-0000E21A0000}"/>
    <cellStyle name="Input 2 5 12 2 7" xfId="8080" xr:uid="{00000000-0005-0000-0000-0000E31A0000}"/>
    <cellStyle name="Input 2 5 12 3" xfId="8081" xr:uid="{00000000-0005-0000-0000-0000E41A0000}"/>
    <cellStyle name="Input 2 5 12 3 2" xfId="8082" xr:uid="{00000000-0005-0000-0000-0000E51A0000}"/>
    <cellStyle name="Input 2 5 12 3 3" xfId="8083" xr:uid="{00000000-0005-0000-0000-0000E61A0000}"/>
    <cellStyle name="Input 2 5 12 3 4" xfId="8084" xr:uid="{00000000-0005-0000-0000-0000E71A0000}"/>
    <cellStyle name="Input 2 5 12 3 5" xfId="8085" xr:uid="{00000000-0005-0000-0000-0000E81A0000}"/>
    <cellStyle name="Input 2 5 12 4" xfId="8086" xr:uid="{00000000-0005-0000-0000-0000E91A0000}"/>
    <cellStyle name="Input 2 5 12 4 2" xfId="8087" xr:uid="{00000000-0005-0000-0000-0000EA1A0000}"/>
    <cellStyle name="Input 2 5 12 4 3" xfId="8088" xr:uid="{00000000-0005-0000-0000-0000EB1A0000}"/>
    <cellStyle name="Input 2 5 12 4 4" xfId="8089" xr:uid="{00000000-0005-0000-0000-0000EC1A0000}"/>
    <cellStyle name="Input 2 5 12 4 5" xfId="8090" xr:uid="{00000000-0005-0000-0000-0000ED1A0000}"/>
    <cellStyle name="Input 2 5 12 5" xfId="8091" xr:uid="{00000000-0005-0000-0000-0000EE1A0000}"/>
    <cellStyle name="Input 2 5 12 5 2" xfId="8092" xr:uid="{00000000-0005-0000-0000-0000EF1A0000}"/>
    <cellStyle name="Input 2 5 12 6" xfId="8093" xr:uid="{00000000-0005-0000-0000-0000F01A0000}"/>
    <cellStyle name="Input 2 5 12 6 2" xfId="8094" xr:uid="{00000000-0005-0000-0000-0000F11A0000}"/>
    <cellStyle name="Input 2 5 12 7" xfId="8095" xr:uid="{00000000-0005-0000-0000-0000F21A0000}"/>
    <cellStyle name="Input 2 5 12 8" xfId="8096" xr:uid="{00000000-0005-0000-0000-0000F31A0000}"/>
    <cellStyle name="Input 2 5 13" xfId="8097" xr:uid="{00000000-0005-0000-0000-0000F41A0000}"/>
    <cellStyle name="Input 2 5 13 2" xfId="8098" xr:uid="{00000000-0005-0000-0000-0000F51A0000}"/>
    <cellStyle name="Input 2 5 13 2 2" xfId="8099" xr:uid="{00000000-0005-0000-0000-0000F61A0000}"/>
    <cellStyle name="Input 2 5 13 2 2 2" xfId="8100" xr:uid="{00000000-0005-0000-0000-0000F71A0000}"/>
    <cellStyle name="Input 2 5 13 2 2 3" xfId="8101" xr:uid="{00000000-0005-0000-0000-0000F81A0000}"/>
    <cellStyle name="Input 2 5 13 2 2 4" xfId="8102" xr:uid="{00000000-0005-0000-0000-0000F91A0000}"/>
    <cellStyle name="Input 2 5 13 2 2 5" xfId="8103" xr:uid="{00000000-0005-0000-0000-0000FA1A0000}"/>
    <cellStyle name="Input 2 5 13 2 3" xfId="8104" xr:uid="{00000000-0005-0000-0000-0000FB1A0000}"/>
    <cellStyle name="Input 2 5 13 2 3 2" xfId="8105" xr:uid="{00000000-0005-0000-0000-0000FC1A0000}"/>
    <cellStyle name="Input 2 5 13 2 3 3" xfId="8106" xr:uid="{00000000-0005-0000-0000-0000FD1A0000}"/>
    <cellStyle name="Input 2 5 13 2 3 4" xfId="8107" xr:uid="{00000000-0005-0000-0000-0000FE1A0000}"/>
    <cellStyle name="Input 2 5 13 2 3 5" xfId="8108" xr:uid="{00000000-0005-0000-0000-0000FF1A0000}"/>
    <cellStyle name="Input 2 5 13 2 4" xfId="8109" xr:uid="{00000000-0005-0000-0000-0000001B0000}"/>
    <cellStyle name="Input 2 5 13 2 4 2" xfId="8110" xr:uid="{00000000-0005-0000-0000-0000011B0000}"/>
    <cellStyle name="Input 2 5 13 2 5" xfId="8111" xr:uid="{00000000-0005-0000-0000-0000021B0000}"/>
    <cellStyle name="Input 2 5 13 2 5 2" xfId="8112" xr:uid="{00000000-0005-0000-0000-0000031B0000}"/>
    <cellStyle name="Input 2 5 13 2 6" xfId="8113" xr:uid="{00000000-0005-0000-0000-0000041B0000}"/>
    <cellStyle name="Input 2 5 13 2 7" xfId="8114" xr:uid="{00000000-0005-0000-0000-0000051B0000}"/>
    <cellStyle name="Input 2 5 13 3" xfId="8115" xr:uid="{00000000-0005-0000-0000-0000061B0000}"/>
    <cellStyle name="Input 2 5 13 3 2" xfId="8116" xr:uid="{00000000-0005-0000-0000-0000071B0000}"/>
    <cellStyle name="Input 2 5 13 3 3" xfId="8117" xr:uid="{00000000-0005-0000-0000-0000081B0000}"/>
    <cellStyle name="Input 2 5 13 3 4" xfId="8118" xr:uid="{00000000-0005-0000-0000-0000091B0000}"/>
    <cellStyle name="Input 2 5 13 3 5" xfId="8119" xr:uid="{00000000-0005-0000-0000-00000A1B0000}"/>
    <cellStyle name="Input 2 5 13 4" xfId="8120" xr:uid="{00000000-0005-0000-0000-00000B1B0000}"/>
    <cellStyle name="Input 2 5 13 4 2" xfId="8121" xr:uid="{00000000-0005-0000-0000-00000C1B0000}"/>
    <cellStyle name="Input 2 5 13 4 3" xfId="8122" xr:uid="{00000000-0005-0000-0000-00000D1B0000}"/>
    <cellStyle name="Input 2 5 13 4 4" xfId="8123" xr:uid="{00000000-0005-0000-0000-00000E1B0000}"/>
    <cellStyle name="Input 2 5 13 4 5" xfId="8124" xr:uid="{00000000-0005-0000-0000-00000F1B0000}"/>
    <cellStyle name="Input 2 5 13 5" xfId="8125" xr:uid="{00000000-0005-0000-0000-0000101B0000}"/>
    <cellStyle name="Input 2 5 13 5 2" xfId="8126" xr:uid="{00000000-0005-0000-0000-0000111B0000}"/>
    <cellStyle name="Input 2 5 13 6" xfId="8127" xr:uid="{00000000-0005-0000-0000-0000121B0000}"/>
    <cellStyle name="Input 2 5 13 6 2" xfId="8128" xr:uid="{00000000-0005-0000-0000-0000131B0000}"/>
    <cellStyle name="Input 2 5 13 7" xfId="8129" xr:uid="{00000000-0005-0000-0000-0000141B0000}"/>
    <cellStyle name="Input 2 5 13 8" xfId="8130" xr:uid="{00000000-0005-0000-0000-0000151B0000}"/>
    <cellStyle name="Input 2 5 14" xfId="8131" xr:uid="{00000000-0005-0000-0000-0000161B0000}"/>
    <cellStyle name="Input 2 5 14 2" xfId="8132" xr:uid="{00000000-0005-0000-0000-0000171B0000}"/>
    <cellStyle name="Input 2 5 14 2 2" xfId="8133" xr:uid="{00000000-0005-0000-0000-0000181B0000}"/>
    <cellStyle name="Input 2 5 14 2 2 2" xfId="8134" xr:uid="{00000000-0005-0000-0000-0000191B0000}"/>
    <cellStyle name="Input 2 5 14 2 2 3" xfId="8135" xr:uid="{00000000-0005-0000-0000-00001A1B0000}"/>
    <cellStyle name="Input 2 5 14 2 2 4" xfId="8136" xr:uid="{00000000-0005-0000-0000-00001B1B0000}"/>
    <cellStyle name="Input 2 5 14 2 2 5" xfId="8137" xr:uid="{00000000-0005-0000-0000-00001C1B0000}"/>
    <cellStyle name="Input 2 5 14 2 3" xfId="8138" xr:uid="{00000000-0005-0000-0000-00001D1B0000}"/>
    <cellStyle name="Input 2 5 14 2 3 2" xfId="8139" xr:uid="{00000000-0005-0000-0000-00001E1B0000}"/>
    <cellStyle name="Input 2 5 14 2 3 3" xfId="8140" xr:uid="{00000000-0005-0000-0000-00001F1B0000}"/>
    <cellStyle name="Input 2 5 14 2 3 4" xfId="8141" xr:uid="{00000000-0005-0000-0000-0000201B0000}"/>
    <cellStyle name="Input 2 5 14 2 3 5" xfId="8142" xr:uid="{00000000-0005-0000-0000-0000211B0000}"/>
    <cellStyle name="Input 2 5 14 2 4" xfId="8143" xr:uid="{00000000-0005-0000-0000-0000221B0000}"/>
    <cellStyle name="Input 2 5 14 2 4 2" xfId="8144" xr:uid="{00000000-0005-0000-0000-0000231B0000}"/>
    <cellStyle name="Input 2 5 14 2 5" xfId="8145" xr:uid="{00000000-0005-0000-0000-0000241B0000}"/>
    <cellStyle name="Input 2 5 14 2 5 2" xfId="8146" xr:uid="{00000000-0005-0000-0000-0000251B0000}"/>
    <cellStyle name="Input 2 5 14 2 6" xfId="8147" xr:uid="{00000000-0005-0000-0000-0000261B0000}"/>
    <cellStyle name="Input 2 5 14 2 7" xfId="8148" xr:uid="{00000000-0005-0000-0000-0000271B0000}"/>
    <cellStyle name="Input 2 5 14 3" xfId="8149" xr:uid="{00000000-0005-0000-0000-0000281B0000}"/>
    <cellStyle name="Input 2 5 14 3 2" xfId="8150" xr:uid="{00000000-0005-0000-0000-0000291B0000}"/>
    <cellStyle name="Input 2 5 14 3 3" xfId="8151" xr:uid="{00000000-0005-0000-0000-00002A1B0000}"/>
    <cellStyle name="Input 2 5 14 3 4" xfId="8152" xr:uid="{00000000-0005-0000-0000-00002B1B0000}"/>
    <cellStyle name="Input 2 5 14 3 5" xfId="8153" xr:uid="{00000000-0005-0000-0000-00002C1B0000}"/>
    <cellStyle name="Input 2 5 14 4" xfId="8154" xr:uid="{00000000-0005-0000-0000-00002D1B0000}"/>
    <cellStyle name="Input 2 5 14 4 2" xfId="8155" xr:uid="{00000000-0005-0000-0000-00002E1B0000}"/>
    <cellStyle name="Input 2 5 14 4 3" xfId="8156" xr:uid="{00000000-0005-0000-0000-00002F1B0000}"/>
    <cellStyle name="Input 2 5 14 4 4" xfId="8157" xr:uid="{00000000-0005-0000-0000-0000301B0000}"/>
    <cellStyle name="Input 2 5 14 4 5" xfId="8158" xr:uid="{00000000-0005-0000-0000-0000311B0000}"/>
    <cellStyle name="Input 2 5 14 5" xfId="8159" xr:uid="{00000000-0005-0000-0000-0000321B0000}"/>
    <cellStyle name="Input 2 5 14 5 2" xfId="8160" xr:uid="{00000000-0005-0000-0000-0000331B0000}"/>
    <cellStyle name="Input 2 5 14 6" xfId="8161" xr:uid="{00000000-0005-0000-0000-0000341B0000}"/>
    <cellStyle name="Input 2 5 14 6 2" xfId="8162" xr:uid="{00000000-0005-0000-0000-0000351B0000}"/>
    <cellStyle name="Input 2 5 14 7" xfId="8163" xr:uid="{00000000-0005-0000-0000-0000361B0000}"/>
    <cellStyle name="Input 2 5 14 8" xfId="8164" xr:uid="{00000000-0005-0000-0000-0000371B0000}"/>
    <cellStyle name="Input 2 5 15" xfId="8165" xr:uid="{00000000-0005-0000-0000-0000381B0000}"/>
    <cellStyle name="Input 2 5 15 2" xfId="8166" xr:uid="{00000000-0005-0000-0000-0000391B0000}"/>
    <cellStyle name="Input 2 5 15 2 2" xfId="8167" xr:uid="{00000000-0005-0000-0000-00003A1B0000}"/>
    <cellStyle name="Input 2 5 15 2 3" xfId="8168" xr:uid="{00000000-0005-0000-0000-00003B1B0000}"/>
    <cellStyle name="Input 2 5 15 2 4" xfId="8169" xr:uid="{00000000-0005-0000-0000-00003C1B0000}"/>
    <cellStyle name="Input 2 5 15 2 5" xfId="8170" xr:uid="{00000000-0005-0000-0000-00003D1B0000}"/>
    <cellStyle name="Input 2 5 15 3" xfId="8171" xr:uid="{00000000-0005-0000-0000-00003E1B0000}"/>
    <cellStyle name="Input 2 5 15 3 2" xfId="8172" xr:uid="{00000000-0005-0000-0000-00003F1B0000}"/>
    <cellStyle name="Input 2 5 15 3 3" xfId="8173" xr:uid="{00000000-0005-0000-0000-0000401B0000}"/>
    <cellStyle name="Input 2 5 15 3 4" xfId="8174" xr:uid="{00000000-0005-0000-0000-0000411B0000}"/>
    <cellStyle name="Input 2 5 15 3 5" xfId="8175" xr:uid="{00000000-0005-0000-0000-0000421B0000}"/>
    <cellStyle name="Input 2 5 15 4" xfId="8176" xr:uid="{00000000-0005-0000-0000-0000431B0000}"/>
    <cellStyle name="Input 2 5 15 4 2" xfId="8177" xr:uid="{00000000-0005-0000-0000-0000441B0000}"/>
    <cellStyle name="Input 2 5 15 5" xfId="8178" xr:uid="{00000000-0005-0000-0000-0000451B0000}"/>
    <cellStyle name="Input 2 5 15 5 2" xfId="8179" xr:uid="{00000000-0005-0000-0000-0000461B0000}"/>
    <cellStyle name="Input 2 5 15 6" xfId="8180" xr:uid="{00000000-0005-0000-0000-0000471B0000}"/>
    <cellStyle name="Input 2 5 15 7" xfId="8181" xr:uid="{00000000-0005-0000-0000-0000481B0000}"/>
    <cellStyle name="Input 2 5 16" xfId="8182" xr:uid="{00000000-0005-0000-0000-0000491B0000}"/>
    <cellStyle name="Input 2 5 16 2" xfId="8183" xr:uid="{00000000-0005-0000-0000-00004A1B0000}"/>
    <cellStyle name="Input 2 5 16 3" xfId="8184" xr:uid="{00000000-0005-0000-0000-00004B1B0000}"/>
    <cellStyle name="Input 2 5 16 4" xfId="8185" xr:uid="{00000000-0005-0000-0000-00004C1B0000}"/>
    <cellStyle name="Input 2 5 16 5" xfId="8186" xr:uid="{00000000-0005-0000-0000-00004D1B0000}"/>
    <cellStyle name="Input 2 5 17" xfId="8187" xr:uid="{00000000-0005-0000-0000-00004E1B0000}"/>
    <cellStyle name="Input 2 5 17 2" xfId="8188" xr:uid="{00000000-0005-0000-0000-00004F1B0000}"/>
    <cellStyle name="Input 2 5 17 3" xfId="8189" xr:uid="{00000000-0005-0000-0000-0000501B0000}"/>
    <cellStyle name="Input 2 5 17 4" xfId="8190" xr:uid="{00000000-0005-0000-0000-0000511B0000}"/>
    <cellStyle name="Input 2 5 17 5" xfId="8191" xr:uid="{00000000-0005-0000-0000-0000521B0000}"/>
    <cellStyle name="Input 2 5 18" xfId="8192" xr:uid="{00000000-0005-0000-0000-0000531B0000}"/>
    <cellStyle name="Input 2 5 18 2" xfId="8193" xr:uid="{00000000-0005-0000-0000-0000541B0000}"/>
    <cellStyle name="Input 2 5 19" xfId="8194" xr:uid="{00000000-0005-0000-0000-0000551B0000}"/>
    <cellStyle name="Input 2 5 19 2" xfId="8195" xr:uid="{00000000-0005-0000-0000-0000561B0000}"/>
    <cellStyle name="Input 2 5 2" xfId="1083" xr:uid="{00000000-0005-0000-0000-0000571B0000}"/>
    <cellStyle name="Input 2 5 2 2" xfId="1084" xr:uid="{00000000-0005-0000-0000-0000581B0000}"/>
    <cellStyle name="Input 2 5 2 2 2" xfId="8196" xr:uid="{00000000-0005-0000-0000-0000591B0000}"/>
    <cellStyle name="Input 2 5 2 2 2 2" xfId="8197" xr:uid="{00000000-0005-0000-0000-00005A1B0000}"/>
    <cellStyle name="Input 2 5 2 2 2 3" xfId="8198" xr:uid="{00000000-0005-0000-0000-00005B1B0000}"/>
    <cellStyle name="Input 2 5 2 2 2 4" xfId="8199" xr:uid="{00000000-0005-0000-0000-00005C1B0000}"/>
    <cellStyle name="Input 2 5 2 2 2 5" xfId="8200" xr:uid="{00000000-0005-0000-0000-00005D1B0000}"/>
    <cellStyle name="Input 2 5 2 2 3" xfId="8201" xr:uid="{00000000-0005-0000-0000-00005E1B0000}"/>
    <cellStyle name="Input 2 5 2 2 3 2" xfId="8202" xr:uid="{00000000-0005-0000-0000-00005F1B0000}"/>
    <cellStyle name="Input 2 5 2 2 3 3" xfId="8203" xr:uid="{00000000-0005-0000-0000-0000601B0000}"/>
    <cellStyle name="Input 2 5 2 2 3 4" xfId="8204" xr:uid="{00000000-0005-0000-0000-0000611B0000}"/>
    <cellStyle name="Input 2 5 2 2 3 5" xfId="8205" xr:uid="{00000000-0005-0000-0000-0000621B0000}"/>
    <cellStyle name="Input 2 5 2 2 4" xfId="8206" xr:uid="{00000000-0005-0000-0000-0000631B0000}"/>
    <cellStyle name="Input 2 5 2 2 4 2" xfId="8207" xr:uid="{00000000-0005-0000-0000-0000641B0000}"/>
    <cellStyle name="Input 2 5 2 2 5" xfId="8208" xr:uid="{00000000-0005-0000-0000-0000651B0000}"/>
    <cellStyle name="Input 2 5 2 2 5 2" xfId="8209" xr:uid="{00000000-0005-0000-0000-0000661B0000}"/>
    <cellStyle name="Input 2 5 2 2 6" xfId="8210" xr:uid="{00000000-0005-0000-0000-0000671B0000}"/>
    <cellStyle name="Input 2 5 2 2 7" xfId="8211" xr:uid="{00000000-0005-0000-0000-0000681B0000}"/>
    <cellStyle name="Input 2 5 2 3" xfId="8212" xr:uid="{00000000-0005-0000-0000-0000691B0000}"/>
    <cellStyle name="Input 2 5 2 3 2" xfId="8213" xr:uid="{00000000-0005-0000-0000-00006A1B0000}"/>
    <cellStyle name="Input 2 5 2 3 3" xfId="8214" xr:uid="{00000000-0005-0000-0000-00006B1B0000}"/>
    <cellStyle name="Input 2 5 2 3 4" xfId="8215" xr:uid="{00000000-0005-0000-0000-00006C1B0000}"/>
    <cellStyle name="Input 2 5 2 3 5" xfId="8216" xr:uid="{00000000-0005-0000-0000-00006D1B0000}"/>
    <cellStyle name="Input 2 5 2 4" xfId="8217" xr:uid="{00000000-0005-0000-0000-00006E1B0000}"/>
    <cellStyle name="Input 2 5 2 4 2" xfId="8218" xr:uid="{00000000-0005-0000-0000-00006F1B0000}"/>
    <cellStyle name="Input 2 5 2 4 3" xfId="8219" xr:uid="{00000000-0005-0000-0000-0000701B0000}"/>
    <cellStyle name="Input 2 5 2 4 4" xfId="8220" xr:uid="{00000000-0005-0000-0000-0000711B0000}"/>
    <cellStyle name="Input 2 5 2 4 5" xfId="8221" xr:uid="{00000000-0005-0000-0000-0000721B0000}"/>
    <cellStyle name="Input 2 5 2 5" xfId="8222" xr:uid="{00000000-0005-0000-0000-0000731B0000}"/>
    <cellStyle name="Input 2 5 2 5 2" xfId="8223" xr:uid="{00000000-0005-0000-0000-0000741B0000}"/>
    <cellStyle name="Input 2 5 2 6" xfId="8224" xr:uid="{00000000-0005-0000-0000-0000751B0000}"/>
    <cellStyle name="Input 2 5 2 6 2" xfId="8225" xr:uid="{00000000-0005-0000-0000-0000761B0000}"/>
    <cellStyle name="Input 2 5 2 7" xfId="8226" xr:uid="{00000000-0005-0000-0000-0000771B0000}"/>
    <cellStyle name="Input 2 5 2 8" xfId="8227" xr:uid="{00000000-0005-0000-0000-0000781B0000}"/>
    <cellStyle name="Input 2 5 20" xfId="8228" xr:uid="{00000000-0005-0000-0000-0000791B0000}"/>
    <cellStyle name="Input 2 5 21" xfId="8229" xr:uid="{00000000-0005-0000-0000-00007A1B0000}"/>
    <cellStyle name="Input 2 5 3" xfId="1085" xr:uid="{00000000-0005-0000-0000-00007B1B0000}"/>
    <cellStyle name="Input 2 5 3 2" xfId="1086" xr:uid="{00000000-0005-0000-0000-00007C1B0000}"/>
    <cellStyle name="Input 2 5 3 2 2" xfId="8230" xr:uid="{00000000-0005-0000-0000-00007D1B0000}"/>
    <cellStyle name="Input 2 5 3 2 2 2" xfId="8231" xr:uid="{00000000-0005-0000-0000-00007E1B0000}"/>
    <cellStyle name="Input 2 5 3 2 2 3" xfId="8232" xr:uid="{00000000-0005-0000-0000-00007F1B0000}"/>
    <cellStyle name="Input 2 5 3 2 2 4" xfId="8233" xr:uid="{00000000-0005-0000-0000-0000801B0000}"/>
    <cellStyle name="Input 2 5 3 2 2 5" xfId="8234" xr:uid="{00000000-0005-0000-0000-0000811B0000}"/>
    <cellStyle name="Input 2 5 3 2 3" xfId="8235" xr:uid="{00000000-0005-0000-0000-0000821B0000}"/>
    <cellStyle name="Input 2 5 3 2 3 2" xfId="8236" xr:uid="{00000000-0005-0000-0000-0000831B0000}"/>
    <cellStyle name="Input 2 5 3 2 3 3" xfId="8237" xr:uid="{00000000-0005-0000-0000-0000841B0000}"/>
    <cellStyle name="Input 2 5 3 2 3 4" xfId="8238" xr:uid="{00000000-0005-0000-0000-0000851B0000}"/>
    <cellStyle name="Input 2 5 3 2 3 5" xfId="8239" xr:uid="{00000000-0005-0000-0000-0000861B0000}"/>
    <cellStyle name="Input 2 5 3 2 4" xfId="8240" xr:uid="{00000000-0005-0000-0000-0000871B0000}"/>
    <cellStyle name="Input 2 5 3 2 4 2" xfId="8241" xr:uid="{00000000-0005-0000-0000-0000881B0000}"/>
    <cellStyle name="Input 2 5 3 2 5" xfId="8242" xr:uid="{00000000-0005-0000-0000-0000891B0000}"/>
    <cellStyle name="Input 2 5 3 2 5 2" xfId="8243" xr:uid="{00000000-0005-0000-0000-00008A1B0000}"/>
    <cellStyle name="Input 2 5 3 2 6" xfId="8244" xr:uid="{00000000-0005-0000-0000-00008B1B0000}"/>
    <cellStyle name="Input 2 5 3 2 7" xfId="8245" xr:uid="{00000000-0005-0000-0000-00008C1B0000}"/>
    <cellStyle name="Input 2 5 3 3" xfId="8246" xr:uid="{00000000-0005-0000-0000-00008D1B0000}"/>
    <cellStyle name="Input 2 5 3 3 2" xfId="8247" xr:uid="{00000000-0005-0000-0000-00008E1B0000}"/>
    <cellStyle name="Input 2 5 3 3 3" xfId="8248" xr:uid="{00000000-0005-0000-0000-00008F1B0000}"/>
    <cellStyle name="Input 2 5 3 3 4" xfId="8249" xr:uid="{00000000-0005-0000-0000-0000901B0000}"/>
    <cellStyle name="Input 2 5 3 3 5" xfId="8250" xr:uid="{00000000-0005-0000-0000-0000911B0000}"/>
    <cellStyle name="Input 2 5 3 4" xfId="8251" xr:uid="{00000000-0005-0000-0000-0000921B0000}"/>
    <cellStyle name="Input 2 5 3 4 2" xfId="8252" xr:uid="{00000000-0005-0000-0000-0000931B0000}"/>
    <cellStyle name="Input 2 5 3 4 3" xfId="8253" xr:uid="{00000000-0005-0000-0000-0000941B0000}"/>
    <cellStyle name="Input 2 5 3 4 4" xfId="8254" xr:uid="{00000000-0005-0000-0000-0000951B0000}"/>
    <cellStyle name="Input 2 5 3 4 5" xfId="8255" xr:uid="{00000000-0005-0000-0000-0000961B0000}"/>
    <cellStyle name="Input 2 5 3 5" xfId="8256" xr:uid="{00000000-0005-0000-0000-0000971B0000}"/>
    <cellStyle name="Input 2 5 3 5 2" xfId="8257" xr:uid="{00000000-0005-0000-0000-0000981B0000}"/>
    <cellStyle name="Input 2 5 3 6" xfId="8258" xr:uid="{00000000-0005-0000-0000-0000991B0000}"/>
    <cellStyle name="Input 2 5 3 6 2" xfId="8259" xr:uid="{00000000-0005-0000-0000-00009A1B0000}"/>
    <cellStyle name="Input 2 5 3 7" xfId="8260" xr:uid="{00000000-0005-0000-0000-00009B1B0000}"/>
    <cellStyle name="Input 2 5 3 8" xfId="8261" xr:uid="{00000000-0005-0000-0000-00009C1B0000}"/>
    <cellStyle name="Input 2 5 4" xfId="1087" xr:uid="{00000000-0005-0000-0000-00009D1B0000}"/>
    <cellStyle name="Input 2 5 4 2" xfId="1088" xr:uid="{00000000-0005-0000-0000-00009E1B0000}"/>
    <cellStyle name="Input 2 5 4 2 2" xfId="8262" xr:uid="{00000000-0005-0000-0000-00009F1B0000}"/>
    <cellStyle name="Input 2 5 4 2 2 2" xfId="8263" xr:uid="{00000000-0005-0000-0000-0000A01B0000}"/>
    <cellStyle name="Input 2 5 4 2 2 3" xfId="8264" xr:uid="{00000000-0005-0000-0000-0000A11B0000}"/>
    <cellStyle name="Input 2 5 4 2 2 4" xfId="8265" xr:uid="{00000000-0005-0000-0000-0000A21B0000}"/>
    <cellStyle name="Input 2 5 4 2 2 5" xfId="8266" xr:uid="{00000000-0005-0000-0000-0000A31B0000}"/>
    <cellStyle name="Input 2 5 4 2 3" xfId="8267" xr:uid="{00000000-0005-0000-0000-0000A41B0000}"/>
    <cellStyle name="Input 2 5 4 2 3 2" xfId="8268" xr:uid="{00000000-0005-0000-0000-0000A51B0000}"/>
    <cellStyle name="Input 2 5 4 2 3 3" xfId="8269" xr:uid="{00000000-0005-0000-0000-0000A61B0000}"/>
    <cellStyle name="Input 2 5 4 2 3 4" xfId="8270" xr:uid="{00000000-0005-0000-0000-0000A71B0000}"/>
    <cellStyle name="Input 2 5 4 2 3 5" xfId="8271" xr:uid="{00000000-0005-0000-0000-0000A81B0000}"/>
    <cellStyle name="Input 2 5 4 2 4" xfId="8272" xr:uid="{00000000-0005-0000-0000-0000A91B0000}"/>
    <cellStyle name="Input 2 5 4 2 4 2" xfId="8273" xr:uid="{00000000-0005-0000-0000-0000AA1B0000}"/>
    <cellStyle name="Input 2 5 4 2 5" xfId="8274" xr:uid="{00000000-0005-0000-0000-0000AB1B0000}"/>
    <cellStyle name="Input 2 5 4 2 5 2" xfId="8275" xr:uid="{00000000-0005-0000-0000-0000AC1B0000}"/>
    <cellStyle name="Input 2 5 4 2 6" xfId="8276" xr:uid="{00000000-0005-0000-0000-0000AD1B0000}"/>
    <cellStyle name="Input 2 5 4 2 7" xfId="8277" xr:uid="{00000000-0005-0000-0000-0000AE1B0000}"/>
    <cellStyle name="Input 2 5 4 3" xfId="8278" xr:uid="{00000000-0005-0000-0000-0000AF1B0000}"/>
    <cellStyle name="Input 2 5 4 3 2" xfId="8279" xr:uid="{00000000-0005-0000-0000-0000B01B0000}"/>
    <cellStyle name="Input 2 5 4 3 3" xfId="8280" xr:uid="{00000000-0005-0000-0000-0000B11B0000}"/>
    <cellStyle name="Input 2 5 4 3 4" xfId="8281" xr:uid="{00000000-0005-0000-0000-0000B21B0000}"/>
    <cellStyle name="Input 2 5 4 3 5" xfId="8282" xr:uid="{00000000-0005-0000-0000-0000B31B0000}"/>
    <cellStyle name="Input 2 5 4 4" xfId="8283" xr:uid="{00000000-0005-0000-0000-0000B41B0000}"/>
    <cellStyle name="Input 2 5 4 4 2" xfId="8284" xr:uid="{00000000-0005-0000-0000-0000B51B0000}"/>
    <cellStyle name="Input 2 5 4 4 3" xfId="8285" xr:uid="{00000000-0005-0000-0000-0000B61B0000}"/>
    <cellStyle name="Input 2 5 4 4 4" xfId="8286" xr:uid="{00000000-0005-0000-0000-0000B71B0000}"/>
    <cellStyle name="Input 2 5 4 4 5" xfId="8287" xr:uid="{00000000-0005-0000-0000-0000B81B0000}"/>
    <cellStyle name="Input 2 5 4 5" xfId="8288" xr:uid="{00000000-0005-0000-0000-0000B91B0000}"/>
    <cellStyle name="Input 2 5 4 5 2" xfId="8289" xr:uid="{00000000-0005-0000-0000-0000BA1B0000}"/>
    <cellStyle name="Input 2 5 4 6" xfId="8290" xr:uid="{00000000-0005-0000-0000-0000BB1B0000}"/>
    <cellStyle name="Input 2 5 4 6 2" xfId="8291" xr:uid="{00000000-0005-0000-0000-0000BC1B0000}"/>
    <cellStyle name="Input 2 5 4 7" xfId="8292" xr:uid="{00000000-0005-0000-0000-0000BD1B0000}"/>
    <cellStyle name="Input 2 5 4 8" xfId="8293" xr:uid="{00000000-0005-0000-0000-0000BE1B0000}"/>
    <cellStyle name="Input 2 5 5" xfId="1089" xr:uid="{00000000-0005-0000-0000-0000BF1B0000}"/>
    <cellStyle name="Input 2 5 5 2" xfId="1090" xr:uid="{00000000-0005-0000-0000-0000C01B0000}"/>
    <cellStyle name="Input 2 5 5 2 2" xfId="8294" xr:uid="{00000000-0005-0000-0000-0000C11B0000}"/>
    <cellStyle name="Input 2 5 5 2 2 2" xfId="8295" xr:uid="{00000000-0005-0000-0000-0000C21B0000}"/>
    <cellStyle name="Input 2 5 5 2 2 3" xfId="8296" xr:uid="{00000000-0005-0000-0000-0000C31B0000}"/>
    <cellStyle name="Input 2 5 5 2 2 4" xfId="8297" xr:uid="{00000000-0005-0000-0000-0000C41B0000}"/>
    <cellStyle name="Input 2 5 5 2 2 5" xfId="8298" xr:uid="{00000000-0005-0000-0000-0000C51B0000}"/>
    <cellStyle name="Input 2 5 5 2 3" xfId="8299" xr:uid="{00000000-0005-0000-0000-0000C61B0000}"/>
    <cellStyle name="Input 2 5 5 2 3 2" xfId="8300" xr:uid="{00000000-0005-0000-0000-0000C71B0000}"/>
    <cellStyle name="Input 2 5 5 2 3 3" xfId="8301" xr:uid="{00000000-0005-0000-0000-0000C81B0000}"/>
    <cellStyle name="Input 2 5 5 2 3 4" xfId="8302" xr:uid="{00000000-0005-0000-0000-0000C91B0000}"/>
    <cellStyle name="Input 2 5 5 2 3 5" xfId="8303" xr:uid="{00000000-0005-0000-0000-0000CA1B0000}"/>
    <cellStyle name="Input 2 5 5 2 4" xfId="8304" xr:uid="{00000000-0005-0000-0000-0000CB1B0000}"/>
    <cellStyle name="Input 2 5 5 2 4 2" xfId="8305" xr:uid="{00000000-0005-0000-0000-0000CC1B0000}"/>
    <cellStyle name="Input 2 5 5 2 5" xfId="8306" xr:uid="{00000000-0005-0000-0000-0000CD1B0000}"/>
    <cellStyle name="Input 2 5 5 2 5 2" xfId="8307" xr:uid="{00000000-0005-0000-0000-0000CE1B0000}"/>
    <cellStyle name="Input 2 5 5 2 6" xfId="8308" xr:uid="{00000000-0005-0000-0000-0000CF1B0000}"/>
    <cellStyle name="Input 2 5 5 2 7" xfId="8309" xr:uid="{00000000-0005-0000-0000-0000D01B0000}"/>
    <cellStyle name="Input 2 5 5 3" xfId="8310" xr:uid="{00000000-0005-0000-0000-0000D11B0000}"/>
    <cellStyle name="Input 2 5 5 3 2" xfId="8311" xr:uid="{00000000-0005-0000-0000-0000D21B0000}"/>
    <cellStyle name="Input 2 5 5 3 3" xfId="8312" xr:uid="{00000000-0005-0000-0000-0000D31B0000}"/>
    <cellStyle name="Input 2 5 5 3 4" xfId="8313" xr:uid="{00000000-0005-0000-0000-0000D41B0000}"/>
    <cellStyle name="Input 2 5 5 3 5" xfId="8314" xr:uid="{00000000-0005-0000-0000-0000D51B0000}"/>
    <cellStyle name="Input 2 5 5 4" xfId="8315" xr:uid="{00000000-0005-0000-0000-0000D61B0000}"/>
    <cellStyle name="Input 2 5 5 4 2" xfId="8316" xr:uid="{00000000-0005-0000-0000-0000D71B0000}"/>
    <cellStyle name="Input 2 5 5 4 3" xfId="8317" xr:uid="{00000000-0005-0000-0000-0000D81B0000}"/>
    <cellStyle name="Input 2 5 5 4 4" xfId="8318" xr:uid="{00000000-0005-0000-0000-0000D91B0000}"/>
    <cellStyle name="Input 2 5 5 4 5" xfId="8319" xr:uid="{00000000-0005-0000-0000-0000DA1B0000}"/>
    <cellStyle name="Input 2 5 5 5" xfId="8320" xr:uid="{00000000-0005-0000-0000-0000DB1B0000}"/>
    <cellStyle name="Input 2 5 5 5 2" xfId="8321" xr:uid="{00000000-0005-0000-0000-0000DC1B0000}"/>
    <cellStyle name="Input 2 5 5 6" xfId="8322" xr:uid="{00000000-0005-0000-0000-0000DD1B0000}"/>
    <cellStyle name="Input 2 5 5 6 2" xfId="8323" xr:uid="{00000000-0005-0000-0000-0000DE1B0000}"/>
    <cellStyle name="Input 2 5 5 7" xfId="8324" xr:uid="{00000000-0005-0000-0000-0000DF1B0000}"/>
    <cellStyle name="Input 2 5 5 8" xfId="8325" xr:uid="{00000000-0005-0000-0000-0000E01B0000}"/>
    <cellStyle name="Input 2 5 6" xfId="1091" xr:uid="{00000000-0005-0000-0000-0000E11B0000}"/>
    <cellStyle name="Input 2 5 6 2" xfId="8326" xr:uid="{00000000-0005-0000-0000-0000E21B0000}"/>
    <cellStyle name="Input 2 5 6 2 2" xfId="8327" xr:uid="{00000000-0005-0000-0000-0000E31B0000}"/>
    <cellStyle name="Input 2 5 6 2 2 2" xfId="8328" xr:uid="{00000000-0005-0000-0000-0000E41B0000}"/>
    <cellStyle name="Input 2 5 6 2 2 3" xfId="8329" xr:uid="{00000000-0005-0000-0000-0000E51B0000}"/>
    <cellStyle name="Input 2 5 6 2 2 4" xfId="8330" xr:uid="{00000000-0005-0000-0000-0000E61B0000}"/>
    <cellStyle name="Input 2 5 6 2 2 5" xfId="8331" xr:uid="{00000000-0005-0000-0000-0000E71B0000}"/>
    <cellStyle name="Input 2 5 6 2 3" xfId="8332" xr:uid="{00000000-0005-0000-0000-0000E81B0000}"/>
    <cellStyle name="Input 2 5 6 2 3 2" xfId="8333" xr:uid="{00000000-0005-0000-0000-0000E91B0000}"/>
    <cellStyle name="Input 2 5 6 2 3 3" xfId="8334" xr:uid="{00000000-0005-0000-0000-0000EA1B0000}"/>
    <cellStyle name="Input 2 5 6 2 3 4" xfId="8335" xr:uid="{00000000-0005-0000-0000-0000EB1B0000}"/>
    <cellStyle name="Input 2 5 6 2 3 5" xfId="8336" xr:uid="{00000000-0005-0000-0000-0000EC1B0000}"/>
    <cellStyle name="Input 2 5 6 2 4" xfId="8337" xr:uid="{00000000-0005-0000-0000-0000ED1B0000}"/>
    <cellStyle name="Input 2 5 6 2 4 2" xfId="8338" xr:uid="{00000000-0005-0000-0000-0000EE1B0000}"/>
    <cellStyle name="Input 2 5 6 2 5" xfId="8339" xr:uid="{00000000-0005-0000-0000-0000EF1B0000}"/>
    <cellStyle name="Input 2 5 6 2 5 2" xfId="8340" xr:uid="{00000000-0005-0000-0000-0000F01B0000}"/>
    <cellStyle name="Input 2 5 6 2 6" xfId="8341" xr:uid="{00000000-0005-0000-0000-0000F11B0000}"/>
    <cellStyle name="Input 2 5 6 2 7" xfId="8342" xr:uid="{00000000-0005-0000-0000-0000F21B0000}"/>
    <cellStyle name="Input 2 5 6 3" xfId="8343" xr:uid="{00000000-0005-0000-0000-0000F31B0000}"/>
    <cellStyle name="Input 2 5 6 3 2" xfId="8344" xr:uid="{00000000-0005-0000-0000-0000F41B0000}"/>
    <cellStyle name="Input 2 5 6 3 3" xfId="8345" xr:uid="{00000000-0005-0000-0000-0000F51B0000}"/>
    <cellStyle name="Input 2 5 6 3 4" xfId="8346" xr:uid="{00000000-0005-0000-0000-0000F61B0000}"/>
    <cellStyle name="Input 2 5 6 3 5" xfId="8347" xr:uid="{00000000-0005-0000-0000-0000F71B0000}"/>
    <cellStyle name="Input 2 5 6 4" xfId="8348" xr:uid="{00000000-0005-0000-0000-0000F81B0000}"/>
    <cellStyle name="Input 2 5 6 4 2" xfId="8349" xr:uid="{00000000-0005-0000-0000-0000F91B0000}"/>
    <cellStyle name="Input 2 5 6 4 3" xfId="8350" xr:uid="{00000000-0005-0000-0000-0000FA1B0000}"/>
    <cellStyle name="Input 2 5 6 4 4" xfId="8351" xr:uid="{00000000-0005-0000-0000-0000FB1B0000}"/>
    <cellStyle name="Input 2 5 6 4 5" xfId="8352" xr:uid="{00000000-0005-0000-0000-0000FC1B0000}"/>
    <cellStyle name="Input 2 5 6 5" xfId="8353" xr:uid="{00000000-0005-0000-0000-0000FD1B0000}"/>
    <cellStyle name="Input 2 5 6 5 2" xfId="8354" xr:uid="{00000000-0005-0000-0000-0000FE1B0000}"/>
    <cellStyle name="Input 2 5 6 6" xfId="8355" xr:uid="{00000000-0005-0000-0000-0000FF1B0000}"/>
    <cellStyle name="Input 2 5 6 6 2" xfId="8356" xr:uid="{00000000-0005-0000-0000-0000001C0000}"/>
    <cellStyle name="Input 2 5 6 7" xfId="8357" xr:uid="{00000000-0005-0000-0000-0000011C0000}"/>
    <cellStyle name="Input 2 5 6 8" xfId="8358" xr:uid="{00000000-0005-0000-0000-0000021C0000}"/>
    <cellStyle name="Input 2 5 7" xfId="8359" xr:uid="{00000000-0005-0000-0000-0000031C0000}"/>
    <cellStyle name="Input 2 5 7 2" xfId="8360" xr:uid="{00000000-0005-0000-0000-0000041C0000}"/>
    <cellStyle name="Input 2 5 7 2 2" xfId="8361" xr:uid="{00000000-0005-0000-0000-0000051C0000}"/>
    <cellStyle name="Input 2 5 7 2 2 2" xfId="8362" xr:uid="{00000000-0005-0000-0000-0000061C0000}"/>
    <cellStyle name="Input 2 5 7 2 2 3" xfId="8363" xr:uid="{00000000-0005-0000-0000-0000071C0000}"/>
    <cellStyle name="Input 2 5 7 2 2 4" xfId="8364" xr:uid="{00000000-0005-0000-0000-0000081C0000}"/>
    <cellStyle name="Input 2 5 7 2 2 5" xfId="8365" xr:uid="{00000000-0005-0000-0000-0000091C0000}"/>
    <cellStyle name="Input 2 5 7 2 3" xfId="8366" xr:uid="{00000000-0005-0000-0000-00000A1C0000}"/>
    <cellStyle name="Input 2 5 7 2 3 2" xfId="8367" xr:uid="{00000000-0005-0000-0000-00000B1C0000}"/>
    <cellStyle name="Input 2 5 7 2 3 3" xfId="8368" xr:uid="{00000000-0005-0000-0000-00000C1C0000}"/>
    <cellStyle name="Input 2 5 7 2 3 4" xfId="8369" xr:uid="{00000000-0005-0000-0000-00000D1C0000}"/>
    <cellStyle name="Input 2 5 7 2 3 5" xfId="8370" xr:uid="{00000000-0005-0000-0000-00000E1C0000}"/>
    <cellStyle name="Input 2 5 7 2 4" xfId="8371" xr:uid="{00000000-0005-0000-0000-00000F1C0000}"/>
    <cellStyle name="Input 2 5 7 2 4 2" xfId="8372" xr:uid="{00000000-0005-0000-0000-0000101C0000}"/>
    <cellStyle name="Input 2 5 7 2 5" xfId="8373" xr:uid="{00000000-0005-0000-0000-0000111C0000}"/>
    <cellStyle name="Input 2 5 7 2 5 2" xfId="8374" xr:uid="{00000000-0005-0000-0000-0000121C0000}"/>
    <cellStyle name="Input 2 5 7 2 6" xfId="8375" xr:uid="{00000000-0005-0000-0000-0000131C0000}"/>
    <cellStyle name="Input 2 5 7 2 7" xfId="8376" xr:uid="{00000000-0005-0000-0000-0000141C0000}"/>
    <cellStyle name="Input 2 5 7 3" xfId="8377" xr:uid="{00000000-0005-0000-0000-0000151C0000}"/>
    <cellStyle name="Input 2 5 7 3 2" xfId="8378" xr:uid="{00000000-0005-0000-0000-0000161C0000}"/>
    <cellStyle name="Input 2 5 7 3 3" xfId="8379" xr:uid="{00000000-0005-0000-0000-0000171C0000}"/>
    <cellStyle name="Input 2 5 7 3 4" xfId="8380" xr:uid="{00000000-0005-0000-0000-0000181C0000}"/>
    <cellStyle name="Input 2 5 7 3 5" xfId="8381" xr:uid="{00000000-0005-0000-0000-0000191C0000}"/>
    <cellStyle name="Input 2 5 7 4" xfId="8382" xr:uid="{00000000-0005-0000-0000-00001A1C0000}"/>
    <cellStyle name="Input 2 5 7 4 2" xfId="8383" xr:uid="{00000000-0005-0000-0000-00001B1C0000}"/>
    <cellStyle name="Input 2 5 7 4 3" xfId="8384" xr:uid="{00000000-0005-0000-0000-00001C1C0000}"/>
    <cellStyle name="Input 2 5 7 4 4" xfId="8385" xr:uid="{00000000-0005-0000-0000-00001D1C0000}"/>
    <cellStyle name="Input 2 5 7 4 5" xfId="8386" xr:uid="{00000000-0005-0000-0000-00001E1C0000}"/>
    <cellStyle name="Input 2 5 7 5" xfId="8387" xr:uid="{00000000-0005-0000-0000-00001F1C0000}"/>
    <cellStyle name="Input 2 5 7 5 2" xfId="8388" xr:uid="{00000000-0005-0000-0000-0000201C0000}"/>
    <cellStyle name="Input 2 5 7 6" xfId="8389" xr:uid="{00000000-0005-0000-0000-0000211C0000}"/>
    <cellStyle name="Input 2 5 7 6 2" xfId="8390" xr:uid="{00000000-0005-0000-0000-0000221C0000}"/>
    <cellStyle name="Input 2 5 7 7" xfId="8391" xr:uid="{00000000-0005-0000-0000-0000231C0000}"/>
    <cellStyle name="Input 2 5 7 8" xfId="8392" xr:uid="{00000000-0005-0000-0000-0000241C0000}"/>
    <cellStyle name="Input 2 5 8" xfId="8393" xr:uid="{00000000-0005-0000-0000-0000251C0000}"/>
    <cellStyle name="Input 2 5 8 2" xfId="8394" xr:uid="{00000000-0005-0000-0000-0000261C0000}"/>
    <cellStyle name="Input 2 5 8 2 2" xfId="8395" xr:uid="{00000000-0005-0000-0000-0000271C0000}"/>
    <cellStyle name="Input 2 5 8 2 2 2" xfId="8396" xr:uid="{00000000-0005-0000-0000-0000281C0000}"/>
    <cellStyle name="Input 2 5 8 2 2 3" xfId="8397" xr:uid="{00000000-0005-0000-0000-0000291C0000}"/>
    <cellStyle name="Input 2 5 8 2 2 4" xfId="8398" xr:uid="{00000000-0005-0000-0000-00002A1C0000}"/>
    <cellStyle name="Input 2 5 8 2 2 5" xfId="8399" xr:uid="{00000000-0005-0000-0000-00002B1C0000}"/>
    <cellStyle name="Input 2 5 8 2 3" xfId="8400" xr:uid="{00000000-0005-0000-0000-00002C1C0000}"/>
    <cellStyle name="Input 2 5 8 2 3 2" xfId="8401" xr:uid="{00000000-0005-0000-0000-00002D1C0000}"/>
    <cellStyle name="Input 2 5 8 2 3 3" xfId="8402" xr:uid="{00000000-0005-0000-0000-00002E1C0000}"/>
    <cellStyle name="Input 2 5 8 2 3 4" xfId="8403" xr:uid="{00000000-0005-0000-0000-00002F1C0000}"/>
    <cellStyle name="Input 2 5 8 2 3 5" xfId="8404" xr:uid="{00000000-0005-0000-0000-0000301C0000}"/>
    <cellStyle name="Input 2 5 8 2 4" xfId="8405" xr:uid="{00000000-0005-0000-0000-0000311C0000}"/>
    <cellStyle name="Input 2 5 8 2 4 2" xfId="8406" xr:uid="{00000000-0005-0000-0000-0000321C0000}"/>
    <cellStyle name="Input 2 5 8 2 5" xfId="8407" xr:uid="{00000000-0005-0000-0000-0000331C0000}"/>
    <cellStyle name="Input 2 5 8 2 5 2" xfId="8408" xr:uid="{00000000-0005-0000-0000-0000341C0000}"/>
    <cellStyle name="Input 2 5 8 2 6" xfId="8409" xr:uid="{00000000-0005-0000-0000-0000351C0000}"/>
    <cellStyle name="Input 2 5 8 2 7" xfId="8410" xr:uid="{00000000-0005-0000-0000-0000361C0000}"/>
    <cellStyle name="Input 2 5 8 3" xfId="8411" xr:uid="{00000000-0005-0000-0000-0000371C0000}"/>
    <cellStyle name="Input 2 5 8 3 2" xfId="8412" xr:uid="{00000000-0005-0000-0000-0000381C0000}"/>
    <cellStyle name="Input 2 5 8 3 3" xfId="8413" xr:uid="{00000000-0005-0000-0000-0000391C0000}"/>
    <cellStyle name="Input 2 5 8 3 4" xfId="8414" xr:uid="{00000000-0005-0000-0000-00003A1C0000}"/>
    <cellStyle name="Input 2 5 8 3 5" xfId="8415" xr:uid="{00000000-0005-0000-0000-00003B1C0000}"/>
    <cellStyle name="Input 2 5 8 4" xfId="8416" xr:uid="{00000000-0005-0000-0000-00003C1C0000}"/>
    <cellStyle name="Input 2 5 8 4 2" xfId="8417" xr:uid="{00000000-0005-0000-0000-00003D1C0000}"/>
    <cellStyle name="Input 2 5 8 4 3" xfId="8418" xr:uid="{00000000-0005-0000-0000-00003E1C0000}"/>
    <cellStyle name="Input 2 5 8 4 4" xfId="8419" xr:uid="{00000000-0005-0000-0000-00003F1C0000}"/>
    <cellStyle name="Input 2 5 8 4 5" xfId="8420" xr:uid="{00000000-0005-0000-0000-0000401C0000}"/>
    <cellStyle name="Input 2 5 8 5" xfId="8421" xr:uid="{00000000-0005-0000-0000-0000411C0000}"/>
    <cellStyle name="Input 2 5 8 5 2" xfId="8422" xr:uid="{00000000-0005-0000-0000-0000421C0000}"/>
    <cellStyle name="Input 2 5 8 6" xfId="8423" xr:uid="{00000000-0005-0000-0000-0000431C0000}"/>
    <cellStyle name="Input 2 5 8 6 2" xfId="8424" xr:uid="{00000000-0005-0000-0000-0000441C0000}"/>
    <cellStyle name="Input 2 5 8 7" xfId="8425" xr:uid="{00000000-0005-0000-0000-0000451C0000}"/>
    <cellStyle name="Input 2 5 8 8" xfId="8426" xr:uid="{00000000-0005-0000-0000-0000461C0000}"/>
    <cellStyle name="Input 2 5 9" xfId="8427" xr:uid="{00000000-0005-0000-0000-0000471C0000}"/>
    <cellStyle name="Input 2 5 9 2" xfId="8428" xr:uid="{00000000-0005-0000-0000-0000481C0000}"/>
    <cellStyle name="Input 2 5 9 2 2" xfId="8429" xr:uid="{00000000-0005-0000-0000-0000491C0000}"/>
    <cellStyle name="Input 2 5 9 2 2 2" xfId="8430" xr:uid="{00000000-0005-0000-0000-00004A1C0000}"/>
    <cellStyle name="Input 2 5 9 2 2 3" xfId="8431" xr:uid="{00000000-0005-0000-0000-00004B1C0000}"/>
    <cellStyle name="Input 2 5 9 2 2 4" xfId="8432" xr:uid="{00000000-0005-0000-0000-00004C1C0000}"/>
    <cellStyle name="Input 2 5 9 2 2 5" xfId="8433" xr:uid="{00000000-0005-0000-0000-00004D1C0000}"/>
    <cellStyle name="Input 2 5 9 2 3" xfId="8434" xr:uid="{00000000-0005-0000-0000-00004E1C0000}"/>
    <cellStyle name="Input 2 5 9 2 3 2" xfId="8435" xr:uid="{00000000-0005-0000-0000-00004F1C0000}"/>
    <cellStyle name="Input 2 5 9 2 3 3" xfId="8436" xr:uid="{00000000-0005-0000-0000-0000501C0000}"/>
    <cellStyle name="Input 2 5 9 2 3 4" xfId="8437" xr:uid="{00000000-0005-0000-0000-0000511C0000}"/>
    <cellStyle name="Input 2 5 9 2 3 5" xfId="8438" xr:uid="{00000000-0005-0000-0000-0000521C0000}"/>
    <cellStyle name="Input 2 5 9 2 4" xfId="8439" xr:uid="{00000000-0005-0000-0000-0000531C0000}"/>
    <cellStyle name="Input 2 5 9 2 4 2" xfId="8440" xr:uid="{00000000-0005-0000-0000-0000541C0000}"/>
    <cellStyle name="Input 2 5 9 2 5" xfId="8441" xr:uid="{00000000-0005-0000-0000-0000551C0000}"/>
    <cellStyle name="Input 2 5 9 2 5 2" xfId="8442" xr:uid="{00000000-0005-0000-0000-0000561C0000}"/>
    <cellStyle name="Input 2 5 9 2 6" xfId="8443" xr:uid="{00000000-0005-0000-0000-0000571C0000}"/>
    <cellStyle name="Input 2 5 9 2 7" xfId="8444" xr:uid="{00000000-0005-0000-0000-0000581C0000}"/>
    <cellStyle name="Input 2 5 9 3" xfId="8445" xr:uid="{00000000-0005-0000-0000-0000591C0000}"/>
    <cellStyle name="Input 2 5 9 3 2" xfId="8446" xr:uid="{00000000-0005-0000-0000-00005A1C0000}"/>
    <cellStyle name="Input 2 5 9 3 3" xfId="8447" xr:uid="{00000000-0005-0000-0000-00005B1C0000}"/>
    <cellStyle name="Input 2 5 9 3 4" xfId="8448" xr:uid="{00000000-0005-0000-0000-00005C1C0000}"/>
    <cellStyle name="Input 2 5 9 3 5" xfId="8449" xr:uid="{00000000-0005-0000-0000-00005D1C0000}"/>
    <cellStyle name="Input 2 5 9 4" xfId="8450" xr:uid="{00000000-0005-0000-0000-00005E1C0000}"/>
    <cellStyle name="Input 2 5 9 4 2" xfId="8451" xr:uid="{00000000-0005-0000-0000-00005F1C0000}"/>
    <cellStyle name="Input 2 5 9 4 3" xfId="8452" xr:uid="{00000000-0005-0000-0000-0000601C0000}"/>
    <cellStyle name="Input 2 5 9 4 4" xfId="8453" xr:uid="{00000000-0005-0000-0000-0000611C0000}"/>
    <cellStyle name="Input 2 5 9 4 5" xfId="8454" xr:uid="{00000000-0005-0000-0000-0000621C0000}"/>
    <cellStyle name="Input 2 5 9 5" xfId="8455" xr:uid="{00000000-0005-0000-0000-0000631C0000}"/>
    <cellStyle name="Input 2 5 9 5 2" xfId="8456" xr:uid="{00000000-0005-0000-0000-0000641C0000}"/>
    <cellStyle name="Input 2 5 9 6" xfId="8457" xr:uid="{00000000-0005-0000-0000-0000651C0000}"/>
    <cellStyle name="Input 2 5 9 6 2" xfId="8458" xr:uid="{00000000-0005-0000-0000-0000661C0000}"/>
    <cellStyle name="Input 2 5 9 7" xfId="8459" xr:uid="{00000000-0005-0000-0000-0000671C0000}"/>
    <cellStyle name="Input 2 5 9 8" xfId="8460" xr:uid="{00000000-0005-0000-0000-0000681C0000}"/>
    <cellStyle name="Input 2 6" xfId="1092" xr:uid="{00000000-0005-0000-0000-0000691C0000}"/>
    <cellStyle name="Input 2 6 2" xfId="1093" xr:uid="{00000000-0005-0000-0000-00006A1C0000}"/>
    <cellStyle name="Input 2 7" xfId="1094" xr:uid="{00000000-0005-0000-0000-00006B1C0000}"/>
    <cellStyle name="Input 2 7 2" xfId="1095" xr:uid="{00000000-0005-0000-0000-00006C1C0000}"/>
    <cellStyle name="Input 2 8" xfId="1096" xr:uid="{00000000-0005-0000-0000-00006D1C0000}"/>
    <cellStyle name="Input 2 9" xfId="8461" xr:uid="{00000000-0005-0000-0000-00006E1C0000}"/>
    <cellStyle name="Input 2 9 2" xfId="8462" xr:uid="{00000000-0005-0000-0000-00006F1C0000}"/>
    <cellStyle name="Input 2_T-straight with PEDs adjustor" xfId="8463" xr:uid="{00000000-0005-0000-0000-0000701C0000}"/>
    <cellStyle name="Input 3" xfId="1097" xr:uid="{00000000-0005-0000-0000-0000711C0000}"/>
    <cellStyle name="Input 3 2" xfId="1098" xr:uid="{00000000-0005-0000-0000-0000721C0000}"/>
    <cellStyle name="Input 3 2 2" xfId="1099" xr:uid="{00000000-0005-0000-0000-0000731C0000}"/>
    <cellStyle name="Input 3 2 2 10" xfId="8464" xr:uid="{00000000-0005-0000-0000-0000741C0000}"/>
    <cellStyle name="Input 3 2 2 10 2" xfId="8465" xr:uid="{00000000-0005-0000-0000-0000751C0000}"/>
    <cellStyle name="Input 3 2 2 10 2 2" xfId="8466" xr:uid="{00000000-0005-0000-0000-0000761C0000}"/>
    <cellStyle name="Input 3 2 2 10 2 2 2" xfId="8467" xr:uid="{00000000-0005-0000-0000-0000771C0000}"/>
    <cellStyle name="Input 3 2 2 10 2 2 3" xfId="8468" xr:uid="{00000000-0005-0000-0000-0000781C0000}"/>
    <cellStyle name="Input 3 2 2 10 2 2 4" xfId="8469" xr:uid="{00000000-0005-0000-0000-0000791C0000}"/>
    <cellStyle name="Input 3 2 2 10 2 2 5" xfId="8470" xr:uid="{00000000-0005-0000-0000-00007A1C0000}"/>
    <cellStyle name="Input 3 2 2 10 2 3" xfId="8471" xr:uid="{00000000-0005-0000-0000-00007B1C0000}"/>
    <cellStyle name="Input 3 2 2 10 2 3 2" xfId="8472" xr:uid="{00000000-0005-0000-0000-00007C1C0000}"/>
    <cellStyle name="Input 3 2 2 10 2 3 3" xfId="8473" xr:uid="{00000000-0005-0000-0000-00007D1C0000}"/>
    <cellStyle name="Input 3 2 2 10 2 3 4" xfId="8474" xr:uid="{00000000-0005-0000-0000-00007E1C0000}"/>
    <cellStyle name="Input 3 2 2 10 2 3 5" xfId="8475" xr:uid="{00000000-0005-0000-0000-00007F1C0000}"/>
    <cellStyle name="Input 3 2 2 10 2 4" xfId="8476" xr:uid="{00000000-0005-0000-0000-0000801C0000}"/>
    <cellStyle name="Input 3 2 2 10 2 4 2" xfId="8477" xr:uid="{00000000-0005-0000-0000-0000811C0000}"/>
    <cellStyle name="Input 3 2 2 10 2 5" xfId="8478" xr:uid="{00000000-0005-0000-0000-0000821C0000}"/>
    <cellStyle name="Input 3 2 2 10 2 5 2" xfId="8479" xr:uid="{00000000-0005-0000-0000-0000831C0000}"/>
    <cellStyle name="Input 3 2 2 10 2 6" xfId="8480" xr:uid="{00000000-0005-0000-0000-0000841C0000}"/>
    <cellStyle name="Input 3 2 2 10 2 7" xfId="8481" xr:uid="{00000000-0005-0000-0000-0000851C0000}"/>
    <cellStyle name="Input 3 2 2 10 3" xfId="8482" xr:uid="{00000000-0005-0000-0000-0000861C0000}"/>
    <cellStyle name="Input 3 2 2 10 3 2" xfId="8483" xr:uid="{00000000-0005-0000-0000-0000871C0000}"/>
    <cellStyle name="Input 3 2 2 10 3 3" xfId="8484" xr:uid="{00000000-0005-0000-0000-0000881C0000}"/>
    <cellStyle name="Input 3 2 2 10 3 4" xfId="8485" xr:uid="{00000000-0005-0000-0000-0000891C0000}"/>
    <cellStyle name="Input 3 2 2 10 3 5" xfId="8486" xr:uid="{00000000-0005-0000-0000-00008A1C0000}"/>
    <cellStyle name="Input 3 2 2 10 4" xfId="8487" xr:uid="{00000000-0005-0000-0000-00008B1C0000}"/>
    <cellStyle name="Input 3 2 2 10 4 2" xfId="8488" xr:uid="{00000000-0005-0000-0000-00008C1C0000}"/>
    <cellStyle name="Input 3 2 2 10 4 3" xfId="8489" xr:uid="{00000000-0005-0000-0000-00008D1C0000}"/>
    <cellStyle name="Input 3 2 2 10 4 4" xfId="8490" xr:uid="{00000000-0005-0000-0000-00008E1C0000}"/>
    <cellStyle name="Input 3 2 2 10 4 5" xfId="8491" xr:uid="{00000000-0005-0000-0000-00008F1C0000}"/>
    <cellStyle name="Input 3 2 2 10 5" xfId="8492" xr:uid="{00000000-0005-0000-0000-0000901C0000}"/>
    <cellStyle name="Input 3 2 2 10 5 2" xfId="8493" xr:uid="{00000000-0005-0000-0000-0000911C0000}"/>
    <cellStyle name="Input 3 2 2 10 6" xfId="8494" xr:uid="{00000000-0005-0000-0000-0000921C0000}"/>
    <cellStyle name="Input 3 2 2 10 6 2" xfId="8495" xr:uid="{00000000-0005-0000-0000-0000931C0000}"/>
    <cellStyle name="Input 3 2 2 10 7" xfId="8496" xr:uid="{00000000-0005-0000-0000-0000941C0000}"/>
    <cellStyle name="Input 3 2 2 10 8" xfId="8497" xr:uid="{00000000-0005-0000-0000-0000951C0000}"/>
    <cellStyle name="Input 3 2 2 11" xfId="8498" xr:uid="{00000000-0005-0000-0000-0000961C0000}"/>
    <cellStyle name="Input 3 2 2 11 2" xfId="8499" xr:uid="{00000000-0005-0000-0000-0000971C0000}"/>
    <cellStyle name="Input 3 2 2 11 2 2" xfId="8500" xr:uid="{00000000-0005-0000-0000-0000981C0000}"/>
    <cellStyle name="Input 3 2 2 11 2 2 2" xfId="8501" xr:uid="{00000000-0005-0000-0000-0000991C0000}"/>
    <cellStyle name="Input 3 2 2 11 2 2 3" xfId="8502" xr:uid="{00000000-0005-0000-0000-00009A1C0000}"/>
    <cellStyle name="Input 3 2 2 11 2 2 4" xfId="8503" xr:uid="{00000000-0005-0000-0000-00009B1C0000}"/>
    <cellStyle name="Input 3 2 2 11 2 2 5" xfId="8504" xr:uid="{00000000-0005-0000-0000-00009C1C0000}"/>
    <cellStyle name="Input 3 2 2 11 2 3" xfId="8505" xr:uid="{00000000-0005-0000-0000-00009D1C0000}"/>
    <cellStyle name="Input 3 2 2 11 2 3 2" xfId="8506" xr:uid="{00000000-0005-0000-0000-00009E1C0000}"/>
    <cellStyle name="Input 3 2 2 11 2 3 3" xfId="8507" xr:uid="{00000000-0005-0000-0000-00009F1C0000}"/>
    <cellStyle name="Input 3 2 2 11 2 3 4" xfId="8508" xr:uid="{00000000-0005-0000-0000-0000A01C0000}"/>
    <cellStyle name="Input 3 2 2 11 2 3 5" xfId="8509" xr:uid="{00000000-0005-0000-0000-0000A11C0000}"/>
    <cellStyle name="Input 3 2 2 11 2 4" xfId="8510" xr:uid="{00000000-0005-0000-0000-0000A21C0000}"/>
    <cellStyle name="Input 3 2 2 11 2 4 2" xfId="8511" xr:uid="{00000000-0005-0000-0000-0000A31C0000}"/>
    <cellStyle name="Input 3 2 2 11 2 5" xfId="8512" xr:uid="{00000000-0005-0000-0000-0000A41C0000}"/>
    <cellStyle name="Input 3 2 2 11 2 5 2" xfId="8513" xr:uid="{00000000-0005-0000-0000-0000A51C0000}"/>
    <cellStyle name="Input 3 2 2 11 2 6" xfId="8514" xr:uid="{00000000-0005-0000-0000-0000A61C0000}"/>
    <cellStyle name="Input 3 2 2 11 2 7" xfId="8515" xr:uid="{00000000-0005-0000-0000-0000A71C0000}"/>
    <cellStyle name="Input 3 2 2 11 3" xfId="8516" xr:uid="{00000000-0005-0000-0000-0000A81C0000}"/>
    <cellStyle name="Input 3 2 2 11 3 2" xfId="8517" xr:uid="{00000000-0005-0000-0000-0000A91C0000}"/>
    <cellStyle name="Input 3 2 2 11 3 3" xfId="8518" xr:uid="{00000000-0005-0000-0000-0000AA1C0000}"/>
    <cellStyle name="Input 3 2 2 11 3 4" xfId="8519" xr:uid="{00000000-0005-0000-0000-0000AB1C0000}"/>
    <cellStyle name="Input 3 2 2 11 3 5" xfId="8520" xr:uid="{00000000-0005-0000-0000-0000AC1C0000}"/>
    <cellStyle name="Input 3 2 2 11 4" xfId="8521" xr:uid="{00000000-0005-0000-0000-0000AD1C0000}"/>
    <cellStyle name="Input 3 2 2 11 4 2" xfId="8522" xr:uid="{00000000-0005-0000-0000-0000AE1C0000}"/>
    <cellStyle name="Input 3 2 2 11 4 3" xfId="8523" xr:uid="{00000000-0005-0000-0000-0000AF1C0000}"/>
    <cellStyle name="Input 3 2 2 11 4 4" xfId="8524" xr:uid="{00000000-0005-0000-0000-0000B01C0000}"/>
    <cellStyle name="Input 3 2 2 11 4 5" xfId="8525" xr:uid="{00000000-0005-0000-0000-0000B11C0000}"/>
    <cellStyle name="Input 3 2 2 11 5" xfId="8526" xr:uid="{00000000-0005-0000-0000-0000B21C0000}"/>
    <cellStyle name="Input 3 2 2 11 5 2" xfId="8527" xr:uid="{00000000-0005-0000-0000-0000B31C0000}"/>
    <cellStyle name="Input 3 2 2 11 6" xfId="8528" xr:uid="{00000000-0005-0000-0000-0000B41C0000}"/>
    <cellStyle name="Input 3 2 2 11 6 2" xfId="8529" xr:uid="{00000000-0005-0000-0000-0000B51C0000}"/>
    <cellStyle name="Input 3 2 2 11 7" xfId="8530" xr:uid="{00000000-0005-0000-0000-0000B61C0000}"/>
    <cellStyle name="Input 3 2 2 11 8" xfId="8531" xr:uid="{00000000-0005-0000-0000-0000B71C0000}"/>
    <cellStyle name="Input 3 2 2 12" xfId="8532" xr:uid="{00000000-0005-0000-0000-0000B81C0000}"/>
    <cellStyle name="Input 3 2 2 12 2" xfId="8533" xr:uid="{00000000-0005-0000-0000-0000B91C0000}"/>
    <cellStyle name="Input 3 2 2 12 2 2" xfId="8534" xr:uid="{00000000-0005-0000-0000-0000BA1C0000}"/>
    <cellStyle name="Input 3 2 2 12 2 2 2" xfId="8535" xr:uid="{00000000-0005-0000-0000-0000BB1C0000}"/>
    <cellStyle name="Input 3 2 2 12 2 2 3" xfId="8536" xr:uid="{00000000-0005-0000-0000-0000BC1C0000}"/>
    <cellStyle name="Input 3 2 2 12 2 2 4" xfId="8537" xr:uid="{00000000-0005-0000-0000-0000BD1C0000}"/>
    <cellStyle name="Input 3 2 2 12 2 2 5" xfId="8538" xr:uid="{00000000-0005-0000-0000-0000BE1C0000}"/>
    <cellStyle name="Input 3 2 2 12 2 3" xfId="8539" xr:uid="{00000000-0005-0000-0000-0000BF1C0000}"/>
    <cellStyle name="Input 3 2 2 12 2 3 2" xfId="8540" xr:uid="{00000000-0005-0000-0000-0000C01C0000}"/>
    <cellStyle name="Input 3 2 2 12 2 3 3" xfId="8541" xr:uid="{00000000-0005-0000-0000-0000C11C0000}"/>
    <cellStyle name="Input 3 2 2 12 2 3 4" xfId="8542" xr:uid="{00000000-0005-0000-0000-0000C21C0000}"/>
    <cellStyle name="Input 3 2 2 12 2 3 5" xfId="8543" xr:uid="{00000000-0005-0000-0000-0000C31C0000}"/>
    <cellStyle name="Input 3 2 2 12 2 4" xfId="8544" xr:uid="{00000000-0005-0000-0000-0000C41C0000}"/>
    <cellStyle name="Input 3 2 2 12 2 4 2" xfId="8545" xr:uid="{00000000-0005-0000-0000-0000C51C0000}"/>
    <cellStyle name="Input 3 2 2 12 2 5" xfId="8546" xr:uid="{00000000-0005-0000-0000-0000C61C0000}"/>
    <cellStyle name="Input 3 2 2 12 2 5 2" xfId="8547" xr:uid="{00000000-0005-0000-0000-0000C71C0000}"/>
    <cellStyle name="Input 3 2 2 12 2 6" xfId="8548" xr:uid="{00000000-0005-0000-0000-0000C81C0000}"/>
    <cellStyle name="Input 3 2 2 12 2 7" xfId="8549" xr:uid="{00000000-0005-0000-0000-0000C91C0000}"/>
    <cellStyle name="Input 3 2 2 12 3" xfId="8550" xr:uid="{00000000-0005-0000-0000-0000CA1C0000}"/>
    <cellStyle name="Input 3 2 2 12 3 2" xfId="8551" xr:uid="{00000000-0005-0000-0000-0000CB1C0000}"/>
    <cellStyle name="Input 3 2 2 12 3 3" xfId="8552" xr:uid="{00000000-0005-0000-0000-0000CC1C0000}"/>
    <cellStyle name="Input 3 2 2 12 3 4" xfId="8553" xr:uid="{00000000-0005-0000-0000-0000CD1C0000}"/>
    <cellStyle name="Input 3 2 2 12 3 5" xfId="8554" xr:uid="{00000000-0005-0000-0000-0000CE1C0000}"/>
    <cellStyle name="Input 3 2 2 12 4" xfId="8555" xr:uid="{00000000-0005-0000-0000-0000CF1C0000}"/>
    <cellStyle name="Input 3 2 2 12 4 2" xfId="8556" xr:uid="{00000000-0005-0000-0000-0000D01C0000}"/>
    <cellStyle name="Input 3 2 2 12 4 3" xfId="8557" xr:uid="{00000000-0005-0000-0000-0000D11C0000}"/>
    <cellStyle name="Input 3 2 2 12 4 4" xfId="8558" xr:uid="{00000000-0005-0000-0000-0000D21C0000}"/>
    <cellStyle name="Input 3 2 2 12 4 5" xfId="8559" xr:uid="{00000000-0005-0000-0000-0000D31C0000}"/>
    <cellStyle name="Input 3 2 2 12 5" xfId="8560" xr:uid="{00000000-0005-0000-0000-0000D41C0000}"/>
    <cellStyle name="Input 3 2 2 12 5 2" xfId="8561" xr:uid="{00000000-0005-0000-0000-0000D51C0000}"/>
    <cellStyle name="Input 3 2 2 12 6" xfId="8562" xr:uid="{00000000-0005-0000-0000-0000D61C0000}"/>
    <cellStyle name="Input 3 2 2 12 6 2" xfId="8563" xr:uid="{00000000-0005-0000-0000-0000D71C0000}"/>
    <cellStyle name="Input 3 2 2 12 7" xfId="8564" xr:uid="{00000000-0005-0000-0000-0000D81C0000}"/>
    <cellStyle name="Input 3 2 2 12 8" xfId="8565" xr:uid="{00000000-0005-0000-0000-0000D91C0000}"/>
    <cellStyle name="Input 3 2 2 13" xfId="8566" xr:uid="{00000000-0005-0000-0000-0000DA1C0000}"/>
    <cellStyle name="Input 3 2 2 13 2" xfId="8567" xr:uid="{00000000-0005-0000-0000-0000DB1C0000}"/>
    <cellStyle name="Input 3 2 2 13 2 2" xfId="8568" xr:uid="{00000000-0005-0000-0000-0000DC1C0000}"/>
    <cellStyle name="Input 3 2 2 13 2 2 2" xfId="8569" xr:uid="{00000000-0005-0000-0000-0000DD1C0000}"/>
    <cellStyle name="Input 3 2 2 13 2 2 3" xfId="8570" xr:uid="{00000000-0005-0000-0000-0000DE1C0000}"/>
    <cellStyle name="Input 3 2 2 13 2 2 4" xfId="8571" xr:uid="{00000000-0005-0000-0000-0000DF1C0000}"/>
    <cellStyle name="Input 3 2 2 13 2 2 5" xfId="8572" xr:uid="{00000000-0005-0000-0000-0000E01C0000}"/>
    <cellStyle name="Input 3 2 2 13 2 3" xfId="8573" xr:uid="{00000000-0005-0000-0000-0000E11C0000}"/>
    <cellStyle name="Input 3 2 2 13 2 3 2" xfId="8574" xr:uid="{00000000-0005-0000-0000-0000E21C0000}"/>
    <cellStyle name="Input 3 2 2 13 2 3 3" xfId="8575" xr:uid="{00000000-0005-0000-0000-0000E31C0000}"/>
    <cellStyle name="Input 3 2 2 13 2 3 4" xfId="8576" xr:uid="{00000000-0005-0000-0000-0000E41C0000}"/>
    <cellStyle name="Input 3 2 2 13 2 3 5" xfId="8577" xr:uid="{00000000-0005-0000-0000-0000E51C0000}"/>
    <cellStyle name="Input 3 2 2 13 2 4" xfId="8578" xr:uid="{00000000-0005-0000-0000-0000E61C0000}"/>
    <cellStyle name="Input 3 2 2 13 2 4 2" xfId="8579" xr:uid="{00000000-0005-0000-0000-0000E71C0000}"/>
    <cellStyle name="Input 3 2 2 13 2 5" xfId="8580" xr:uid="{00000000-0005-0000-0000-0000E81C0000}"/>
    <cellStyle name="Input 3 2 2 13 2 5 2" xfId="8581" xr:uid="{00000000-0005-0000-0000-0000E91C0000}"/>
    <cellStyle name="Input 3 2 2 13 2 6" xfId="8582" xr:uid="{00000000-0005-0000-0000-0000EA1C0000}"/>
    <cellStyle name="Input 3 2 2 13 2 7" xfId="8583" xr:uid="{00000000-0005-0000-0000-0000EB1C0000}"/>
    <cellStyle name="Input 3 2 2 13 3" xfId="8584" xr:uid="{00000000-0005-0000-0000-0000EC1C0000}"/>
    <cellStyle name="Input 3 2 2 13 3 2" xfId="8585" xr:uid="{00000000-0005-0000-0000-0000ED1C0000}"/>
    <cellStyle name="Input 3 2 2 13 3 3" xfId="8586" xr:uid="{00000000-0005-0000-0000-0000EE1C0000}"/>
    <cellStyle name="Input 3 2 2 13 3 4" xfId="8587" xr:uid="{00000000-0005-0000-0000-0000EF1C0000}"/>
    <cellStyle name="Input 3 2 2 13 3 5" xfId="8588" xr:uid="{00000000-0005-0000-0000-0000F01C0000}"/>
    <cellStyle name="Input 3 2 2 13 4" xfId="8589" xr:uid="{00000000-0005-0000-0000-0000F11C0000}"/>
    <cellStyle name="Input 3 2 2 13 4 2" xfId="8590" xr:uid="{00000000-0005-0000-0000-0000F21C0000}"/>
    <cellStyle name="Input 3 2 2 13 4 3" xfId="8591" xr:uid="{00000000-0005-0000-0000-0000F31C0000}"/>
    <cellStyle name="Input 3 2 2 13 4 4" xfId="8592" xr:uid="{00000000-0005-0000-0000-0000F41C0000}"/>
    <cellStyle name="Input 3 2 2 13 4 5" xfId="8593" xr:uid="{00000000-0005-0000-0000-0000F51C0000}"/>
    <cellStyle name="Input 3 2 2 13 5" xfId="8594" xr:uid="{00000000-0005-0000-0000-0000F61C0000}"/>
    <cellStyle name="Input 3 2 2 13 5 2" xfId="8595" xr:uid="{00000000-0005-0000-0000-0000F71C0000}"/>
    <cellStyle name="Input 3 2 2 13 6" xfId="8596" xr:uid="{00000000-0005-0000-0000-0000F81C0000}"/>
    <cellStyle name="Input 3 2 2 13 6 2" xfId="8597" xr:uid="{00000000-0005-0000-0000-0000F91C0000}"/>
    <cellStyle name="Input 3 2 2 13 7" xfId="8598" xr:uid="{00000000-0005-0000-0000-0000FA1C0000}"/>
    <cellStyle name="Input 3 2 2 13 8" xfId="8599" xr:uid="{00000000-0005-0000-0000-0000FB1C0000}"/>
    <cellStyle name="Input 3 2 2 14" xfId="8600" xr:uid="{00000000-0005-0000-0000-0000FC1C0000}"/>
    <cellStyle name="Input 3 2 2 14 2" xfId="8601" xr:uid="{00000000-0005-0000-0000-0000FD1C0000}"/>
    <cellStyle name="Input 3 2 2 14 2 2" xfId="8602" xr:uid="{00000000-0005-0000-0000-0000FE1C0000}"/>
    <cellStyle name="Input 3 2 2 14 2 2 2" xfId="8603" xr:uid="{00000000-0005-0000-0000-0000FF1C0000}"/>
    <cellStyle name="Input 3 2 2 14 2 2 3" xfId="8604" xr:uid="{00000000-0005-0000-0000-0000001D0000}"/>
    <cellStyle name="Input 3 2 2 14 2 2 4" xfId="8605" xr:uid="{00000000-0005-0000-0000-0000011D0000}"/>
    <cellStyle name="Input 3 2 2 14 2 2 5" xfId="8606" xr:uid="{00000000-0005-0000-0000-0000021D0000}"/>
    <cellStyle name="Input 3 2 2 14 2 3" xfId="8607" xr:uid="{00000000-0005-0000-0000-0000031D0000}"/>
    <cellStyle name="Input 3 2 2 14 2 3 2" xfId="8608" xr:uid="{00000000-0005-0000-0000-0000041D0000}"/>
    <cellStyle name="Input 3 2 2 14 2 3 3" xfId="8609" xr:uid="{00000000-0005-0000-0000-0000051D0000}"/>
    <cellStyle name="Input 3 2 2 14 2 3 4" xfId="8610" xr:uid="{00000000-0005-0000-0000-0000061D0000}"/>
    <cellStyle name="Input 3 2 2 14 2 3 5" xfId="8611" xr:uid="{00000000-0005-0000-0000-0000071D0000}"/>
    <cellStyle name="Input 3 2 2 14 2 4" xfId="8612" xr:uid="{00000000-0005-0000-0000-0000081D0000}"/>
    <cellStyle name="Input 3 2 2 14 2 4 2" xfId="8613" xr:uid="{00000000-0005-0000-0000-0000091D0000}"/>
    <cellStyle name="Input 3 2 2 14 2 5" xfId="8614" xr:uid="{00000000-0005-0000-0000-00000A1D0000}"/>
    <cellStyle name="Input 3 2 2 14 2 5 2" xfId="8615" xr:uid="{00000000-0005-0000-0000-00000B1D0000}"/>
    <cellStyle name="Input 3 2 2 14 2 6" xfId="8616" xr:uid="{00000000-0005-0000-0000-00000C1D0000}"/>
    <cellStyle name="Input 3 2 2 14 2 7" xfId="8617" xr:uid="{00000000-0005-0000-0000-00000D1D0000}"/>
    <cellStyle name="Input 3 2 2 14 3" xfId="8618" xr:uid="{00000000-0005-0000-0000-00000E1D0000}"/>
    <cellStyle name="Input 3 2 2 14 3 2" xfId="8619" xr:uid="{00000000-0005-0000-0000-00000F1D0000}"/>
    <cellStyle name="Input 3 2 2 14 3 3" xfId="8620" xr:uid="{00000000-0005-0000-0000-0000101D0000}"/>
    <cellStyle name="Input 3 2 2 14 3 4" xfId="8621" xr:uid="{00000000-0005-0000-0000-0000111D0000}"/>
    <cellStyle name="Input 3 2 2 14 3 5" xfId="8622" xr:uid="{00000000-0005-0000-0000-0000121D0000}"/>
    <cellStyle name="Input 3 2 2 14 4" xfId="8623" xr:uid="{00000000-0005-0000-0000-0000131D0000}"/>
    <cellStyle name="Input 3 2 2 14 4 2" xfId="8624" xr:uid="{00000000-0005-0000-0000-0000141D0000}"/>
    <cellStyle name="Input 3 2 2 14 4 3" xfId="8625" xr:uid="{00000000-0005-0000-0000-0000151D0000}"/>
    <cellStyle name="Input 3 2 2 14 4 4" xfId="8626" xr:uid="{00000000-0005-0000-0000-0000161D0000}"/>
    <cellStyle name="Input 3 2 2 14 4 5" xfId="8627" xr:uid="{00000000-0005-0000-0000-0000171D0000}"/>
    <cellStyle name="Input 3 2 2 14 5" xfId="8628" xr:uid="{00000000-0005-0000-0000-0000181D0000}"/>
    <cellStyle name="Input 3 2 2 14 5 2" xfId="8629" xr:uid="{00000000-0005-0000-0000-0000191D0000}"/>
    <cellStyle name="Input 3 2 2 14 6" xfId="8630" xr:uid="{00000000-0005-0000-0000-00001A1D0000}"/>
    <cellStyle name="Input 3 2 2 14 6 2" xfId="8631" xr:uid="{00000000-0005-0000-0000-00001B1D0000}"/>
    <cellStyle name="Input 3 2 2 14 7" xfId="8632" xr:uid="{00000000-0005-0000-0000-00001C1D0000}"/>
    <cellStyle name="Input 3 2 2 14 8" xfId="8633" xr:uid="{00000000-0005-0000-0000-00001D1D0000}"/>
    <cellStyle name="Input 3 2 2 15" xfId="8634" xr:uid="{00000000-0005-0000-0000-00001E1D0000}"/>
    <cellStyle name="Input 3 2 2 15 2" xfId="8635" xr:uid="{00000000-0005-0000-0000-00001F1D0000}"/>
    <cellStyle name="Input 3 2 2 15 2 2" xfId="8636" xr:uid="{00000000-0005-0000-0000-0000201D0000}"/>
    <cellStyle name="Input 3 2 2 15 2 3" xfId="8637" xr:uid="{00000000-0005-0000-0000-0000211D0000}"/>
    <cellStyle name="Input 3 2 2 15 2 4" xfId="8638" xr:uid="{00000000-0005-0000-0000-0000221D0000}"/>
    <cellStyle name="Input 3 2 2 15 2 5" xfId="8639" xr:uid="{00000000-0005-0000-0000-0000231D0000}"/>
    <cellStyle name="Input 3 2 2 15 3" xfId="8640" xr:uid="{00000000-0005-0000-0000-0000241D0000}"/>
    <cellStyle name="Input 3 2 2 15 3 2" xfId="8641" xr:uid="{00000000-0005-0000-0000-0000251D0000}"/>
    <cellStyle name="Input 3 2 2 15 3 3" xfId="8642" xr:uid="{00000000-0005-0000-0000-0000261D0000}"/>
    <cellStyle name="Input 3 2 2 15 3 4" xfId="8643" xr:uid="{00000000-0005-0000-0000-0000271D0000}"/>
    <cellStyle name="Input 3 2 2 15 3 5" xfId="8644" xr:uid="{00000000-0005-0000-0000-0000281D0000}"/>
    <cellStyle name="Input 3 2 2 15 4" xfId="8645" xr:uid="{00000000-0005-0000-0000-0000291D0000}"/>
    <cellStyle name="Input 3 2 2 15 4 2" xfId="8646" xr:uid="{00000000-0005-0000-0000-00002A1D0000}"/>
    <cellStyle name="Input 3 2 2 15 5" xfId="8647" xr:uid="{00000000-0005-0000-0000-00002B1D0000}"/>
    <cellStyle name="Input 3 2 2 15 5 2" xfId="8648" xr:uid="{00000000-0005-0000-0000-00002C1D0000}"/>
    <cellStyle name="Input 3 2 2 15 6" xfId="8649" xr:uid="{00000000-0005-0000-0000-00002D1D0000}"/>
    <cellStyle name="Input 3 2 2 15 7" xfId="8650" xr:uid="{00000000-0005-0000-0000-00002E1D0000}"/>
    <cellStyle name="Input 3 2 2 16" xfId="8651" xr:uid="{00000000-0005-0000-0000-00002F1D0000}"/>
    <cellStyle name="Input 3 2 2 16 2" xfId="8652" xr:uid="{00000000-0005-0000-0000-0000301D0000}"/>
    <cellStyle name="Input 3 2 2 16 3" xfId="8653" xr:uid="{00000000-0005-0000-0000-0000311D0000}"/>
    <cellStyle name="Input 3 2 2 16 4" xfId="8654" xr:uid="{00000000-0005-0000-0000-0000321D0000}"/>
    <cellStyle name="Input 3 2 2 16 5" xfId="8655" xr:uid="{00000000-0005-0000-0000-0000331D0000}"/>
    <cellStyle name="Input 3 2 2 17" xfId="8656" xr:uid="{00000000-0005-0000-0000-0000341D0000}"/>
    <cellStyle name="Input 3 2 2 17 2" xfId="8657" xr:uid="{00000000-0005-0000-0000-0000351D0000}"/>
    <cellStyle name="Input 3 2 2 17 3" xfId="8658" xr:uid="{00000000-0005-0000-0000-0000361D0000}"/>
    <cellStyle name="Input 3 2 2 17 4" xfId="8659" xr:uid="{00000000-0005-0000-0000-0000371D0000}"/>
    <cellStyle name="Input 3 2 2 17 5" xfId="8660" xr:uid="{00000000-0005-0000-0000-0000381D0000}"/>
    <cellStyle name="Input 3 2 2 18" xfId="8661" xr:uid="{00000000-0005-0000-0000-0000391D0000}"/>
    <cellStyle name="Input 3 2 2 18 2" xfId="8662" xr:uid="{00000000-0005-0000-0000-00003A1D0000}"/>
    <cellStyle name="Input 3 2 2 19" xfId="8663" xr:uid="{00000000-0005-0000-0000-00003B1D0000}"/>
    <cellStyle name="Input 3 2 2 19 2" xfId="8664" xr:uid="{00000000-0005-0000-0000-00003C1D0000}"/>
    <cellStyle name="Input 3 2 2 2" xfId="1100" xr:uid="{00000000-0005-0000-0000-00003D1D0000}"/>
    <cellStyle name="Input 3 2 2 2 2" xfId="1101" xr:uid="{00000000-0005-0000-0000-00003E1D0000}"/>
    <cellStyle name="Input 3 2 2 2 2 2" xfId="8665" xr:uid="{00000000-0005-0000-0000-00003F1D0000}"/>
    <cellStyle name="Input 3 2 2 2 2 2 2" xfId="8666" xr:uid="{00000000-0005-0000-0000-0000401D0000}"/>
    <cellStyle name="Input 3 2 2 2 2 2 3" xfId="8667" xr:uid="{00000000-0005-0000-0000-0000411D0000}"/>
    <cellStyle name="Input 3 2 2 2 2 2 4" xfId="8668" xr:uid="{00000000-0005-0000-0000-0000421D0000}"/>
    <cellStyle name="Input 3 2 2 2 2 2 5" xfId="8669" xr:uid="{00000000-0005-0000-0000-0000431D0000}"/>
    <cellStyle name="Input 3 2 2 2 2 3" xfId="8670" xr:uid="{00000000-0005-0000-0000-0000441D0000}"/>
    <cellStyle name="Input 3 2 2 2 2 3 2" xfId="8671" xr:uid="{00000000-0005-0000-0000-0000451D0000}"/>
    <cellStyle name="Input 3 2 2 2 2 3 3" xfId="8672" xr:uid="{00000000-0005-0000-0000-0000461D0000}"/>
    <cellStyle name="Input 3 2 2 2 2 3 4" xfId="8673" xr:uid="{00000000-0005-0000-0000-0000471D0000}"/>
    <cellStyle name="Input 3 2 2 2 2 3 5" xfId="8674" xr:uid="{00000000-0005-0000-0000-0000481D0000}"/>
    <cellStyle name="Input 3 2 2 2 2 4" xfId="8675" xr:uid="{00000000-0005-0000-0000-0000491D0000}"/>
    <cellStyle name="Input 3 2 2 2 2 4 2" xfId="8676" xr:uid="{00000000-0005-0000-0000-00004A1D0000}"/>
    <cellStyle name="Input 3 2 2 2 2 5" xfId="8677" xr:uid="{00000000-0005-0000-0000-00004B1D0000}"/>
    <cellStyle name="Input 3 2 2 2 2 5 2" xfId="8678" xr:uid="{00000000-0005-0000-0000-00004C1D0000}"/>
    <cellStyle name="Input 3 2 2 2 2 6" xfId="8679" xr:uid="{00000000-0005-0000-0000-00004D1D0000}"/>
    <cellStyle name="Input 3 2 2 2 2 7" xfId="8680" xr:uid="{00000000-0005-0000-0000-00004E1D0000}"/>
    <cellStyle name="Input 3 2 2 2 3" xfId="8681" xr:uid="{00000000-0005-0000-0000-00004F1D0000}"/>
    <cellStyle name="Input 3 2 2 2 3 2" xfId="8682" xr:uid="{00000000-0005-0000-0000-0000501D0000}"/>
    <cellStyle name="Input 3 2 2 2 3 3" xfId="8683" xr:uid="{00000000-0005-0000-0000-0000511D0000}"/>
    <cellStyle name="Input 3 2 2 2 3 4" xfId="8684" xr:uid="{00000000-0005-0000-0000-0000521D0000}"/>
    <cellStyle name="Input 3 2 2 2 3 5" xfId="8685" xr:uid="{00000000-0005-0000-0000-0000531D0000}"/>
    <cellStyle name="Input 3 2 2 2 4" xfId="8686" xr:uid="{00000000-0005-0000-0000-0000541D0000}"/>
    <cellStyle name="Input 3 2 2 2 4 2" xfId="8687" xr:uid="{00000000-0005-0000-0000-0000551D0000}"/>
    <cellStyle name="Input 3 2 2 2 4 3" xfId="8688" xr:uid="{00000000-0005-0000-0000-0000561D0000}"/>
    <cellStyle name="Input 3 2 2 2 4 4" xfId="8689" xr:uid="{00000000-0005-0000-0000-0000571D0000}"/>
    <cellStyle name="Input 3 2 2 2 4 5" xfId="8690" xr:uid="{00000000-0005-0000-0000-0000581D0000}"/>
    <cellStyle name="Input 3 2 2 2 5" xfId="8691" xr:uid="{00000000-0005-0000-0000-0000591D0000}"/>
    <cellStyle name="Input 3 2 2 2 5 2" xfId="8692" xr:uid="{00000000-0005-0000-0000-00005A1D0000}"/>
    <cellStyle name="Input 3 2 2 2 6" xfId="8693" xr:uid="{00000000-0005-0000-0000-00005B1D0000}"/>
    <cellStyle name="Input 3 2 2 2 6 2" xfId="8694" xr:uid="{00000000-0005-0000-0000-00005C1D0000}"/>
    <cellStyle name="Input 3 2 2 2 7" xfId="8695" xr:uid="{00000000-0005-0000-0000-00005D1D0000}"/>
    <cellStyle name="Input 3 2 2 2 8" xfId="8696" xr:uid="{00000000-0005-0000-0000-00005E1D0000}"/>
    <cellStyle name="Input 3 2 2 20" xfId="8697" xr:uid="{00000000-0005-0000-0000-00005F1D0000}"/>
    <cellStyle name="Input 3 2 2 21" xfId="8698" xr:uid="{00000000-0005-0000-0000-0000601D0000}"/>
    <cellStyle name="Input 3 2 2 3" xfId="1102" xr:uid="{00000000-0005-0000-0000-0000611D0000}"/>
    <cellStyle name="Input 3 2 2 3 2" xfId="1103" xr:uid="{00000000-0005-0000-0000-0000621D0000}"/>
    <cellStyle name="Input 3 2 2 3 2 2" xfId="8699" xr:uid="{00000000-0005-0000-0000-0000631D0000}"/>
    <cellStyle name="Input 3 2 2 3 2 2 2" xfId="8700" xr:uid="{00000000-0005-0000-0000-0000641D0000}"/>
    <cellStyle name="Input 3 2 2 3 2 2 3" xfId="8701" xr:uid="{00000000-0005-0000-0000-0000651D0000}"/>
    <cellStyle name="Input 3 2 2 3 2 2 4" xfId="8702" xr:uid="{00000000-0005-0000-0000-0000661D0000}"/>
    <cellStyle name="Input 3 2 2 3 2 2 5" xfId="8703" xr:uid="{00000000-0005-0000-0000-0000671D0000}"/>
    <cellStyle name="Input 3 2 2 3 2 3" xfId="8704" xr:uid="{00000000-0005-0000-0000-0000681D0000}"/>
    <cellStyle name="Input 3 2 2 3 2 3 2" xfId="8705" xr:uid="{00000000-0005-0000-0000-0000691D0000}"/>
    <cellStyle name="Input 3 2 2 3 2 3 3" xfId="8706" xr:uid="{00000000-0005-0000-0000-00006A1D0000}"/>
    <cellStyle name="Input 3 2 2 3 2 3 4" xfId="8707" xr:uid="{00000000-0005-0000-0000-00006B1D0000}"/>
    <cellStyle name="Input 3 2 2 3 2 3 5" xfId="8708" xr:uid="{00000000-0005-0000-0000-00006C1D0000}"/>
    <cellStyle name="Input 3 2 2 3 2 4" xfId="8709" xr:uid="{00000000-0005-0000-0000-00006D1D0000}"/>
    <cellStyle name="Input 3 2 2 3 2 4 2" xfId="8710" xr:uid="{00000000-0005-0000-0000-00006E1D0000}"/>
    <cellStyle name="Input 3 2 2 3 2 5" xfId="8711" xr:uid="{00000000-0005-0000-0000-00006F1D0000}"/>
    <cellStyle name="Input 3 2 2 3 2 5 2" xfId="8712" xr:uid="{00000000-0005-0000-0000-0000701D0000}"/>
    <cellStyle name="Input 3 2 2 3 2 6" xfId="8713" xr:uid="{00000000-0005-0000-0000-0000711D0000}"/>
    <cellStyle name="Input 3 2 2 3 2 7" xfId="8714" xr:uid="{00000000-0005-0000-0000-0000721D0000}"/>
    <cellStyle name="Input 3 2 2 3 3" xfId="8715" xr:uid="{00000000-0005-0000-0000-0000731D0000}"/>
    <cellStyle name="Input 3 2 2 3 3 2" xfId="8716" xr:uid="{00000000-0005-0000-0000-0000741D0000}"/>
    <cellStyle name="Input 3 2 2 3 3 3" xfId="8717" xr:uid="{00000000-0005-0000-0000-0000751D0000}"/>
    <cellStyle name="Input 3 2 2 3 3 4" xfId="8718" xr:uid="{00000000-0005-0000-0000-0000761D0000}"/>
    <cellStyle name="Input 3 2 2 3 3 5" xfId="8719" xr:uid="{00000000-0005-0000-0000-0000771D0000}"/>
    <cellStyle name="Input 3 2 2 3 4" xfId="8720" xr:uid="{00000000-0005-0000-0000-0000781D0000}"/>
    <cellStyle name="Input 3 2 2 3 4 2" xfId="8721" xr:uid="{00000000-0005-0000-0000-0000791D0000}"/>
    <cellStyle name="Input 3 2 2 3 4 3" xfId="8722" xr:uid="{00000000-0005-0000-0000-00007A1D0000}"/>
    <cellStyle name="Input 3 2 2 3 4 4" xfId="8723" xr:uid="{00000000-0005-0000-0000-00007B1D0000}"/>
    <cellStyle name="Input 3 2 2 3 4 5" xfId="8724" xr:uid="{00000000-0005-0000-0000-00007C1D0000}"/>
    <cellStyle name="Input 3 2 2 3 5" xfId="8725" xr:uid="{00000000-0005-0000-0000-00007D1D0000}"/>
    <cellStyle name="Input 3 2 2 3 5 2" xfId="8726" xr:uid="{00000000-0005-0000-0000-00007E1D0000}"/>
    <cellStyle name="Input 3 2 2 3 6" xfId="8727" xr:uid="{00000000-0005-0000-0000-00007F1D0000}"/>
    <cellStyle name="Input 3 2 2 3 6 2" xfId="8728" xr:uid="{00000000-0005-0000-0000-0000801D0000}"/>
    <cellStyle name="Input 3 2 2 3 7" xfId="8729" xr:uid="{00000000-0005-0000-0000-0000811D0000}"/>
    <cellStyle name="Input 3 2 2 3 8" xfId="8730" xr:uid="{00000000-0005-0000-0000-0000821D0000}"/>
    <cellStyle name="Input 3 2 2 4" xfId="1104" xr:uid="{00000000-0005-0000-0000-0000831D0000}"/>
    <cellStyle name="Input 3 2 2 4 2" xfId="1105" xr:uid="{00000000-0005-0000-0000-0000841D0000}"/>
    <cellStyle name="Input 3 2 2 4 2 2" xfId="8731" xr:uid="{00000000-0005-0000-0000-0000851D0000}"/>
    <cellStyle name="Input 3 2 2 4 2 2 2" xfId="8732" xr:uid="{00000000-0005-0000-0000-0000861D0000}"/>
    <cellStyle name="Input 3 2 2 4 2 2 3" xfId="8733" xr:uid="{00000000-0005-0000-0000-0000871D0000}"/>
    <cellStyle name="Input 3 2 2 4 2 2 4" xfId="8734" xr:uid="{00000000-0005-0000-0000-0000881D0000}"/>
    <cellStyle name="Input 3 2 2 4 2 2 5" xfId="8735" xr:uid="{00000000-0005-0000-0000-0000891D0000}"/>
    <cellStyle name="Input 3 2 2 4 2 3" xfId="8736" xr:uid="{00000000-0005-0000-0000-00008A1D0000}"/>
    <cellStyle name="Input 3 2 2 4 2 3 2" xfId="8737" xr:uid="{00000000-0005-0000-0000-00008B1D0000}"/>
    <cellStyle name="Input 3 2 2 4 2 3 3" xfId="8738" xr:uid="{00000000-0005-0000-0000-00008C1D0000}"/>
    <cellStyle name="Input 3 2 2 4 2 3 4" xfId="8739" xr:uid="{00000000-0005-0000-0000-00008D1D0000}"/>
    <cellStyle name="Input 3 2 2 4 2 3 5" xfId="8740" xr:uid="{00000000-0005-0000-0000-00008E1D0000}"/>
    <cellStyle name="Input 3 2 2 4 2 4" xfId="8741" xr:uid="{00000000-0005-0000-0000-00008F1D0000}"/>
    <cellStyle name="Input 3 2 2 4 2 4 2" xfId="8742" xr:uid="{00000000-0005-0000-0000-0000901D0000}"/>
    <cellStyle name="Input 3 2 2 4 2 5" xfId="8743" xr:uid="{00000000-0005-0000-0000-0000911D0000}"/>
    <cellStyle name="Input 3 2 2 4 2 5 2" xfId="8744" xr:uid="{00000000-0005-0000-0000-0000921D0000}"/>
    <cellStyle name="Input 3 2 2 4 2 6" xfId="8745" xr:uid="{00000000-0005-0000-0000-0000931D0000}"/>
    <cellStyle name="Input 3 2 2 4 2 7" xfId="8746" xr:uid="{00000000-0005-0000-0000-0000941D0000}"/>
    <cellStyle name="Input 3 2 2 4 3" xfId="8747" xr:uid="{00000000-0005-0000-0000-0000951D0000}"/>
    <cellStyle name="Input 3 2 2 4 3 2" xfId="8748" xr:uid="{00000000-0005-0000-0000-0000961D0000}"/>
    <cellStyle name="Input 3 2 2 4 3 3" xfId="8749" xr:uid="{00000000-0005-0000-0000-0000971D0000}"/>
    <cellStyle name="Input 3 2 2 4 3 4" xfId="8750" xr:uid="{00000000-0005-0000-0000-0000981D0000}"/>
    <cellStyle name="Input 3 2 2 4 3 5" xfId="8751" xr:uid="{00000000-0005-0000-0000-0000991D0000}"/>
    <cellStyle name="Input 3 2 2 4 4" xfId="8752" xr:uid="{00000000-0005-0000-0000-00009A1D0000}"/>
    <cellStyle name="Input 3 2 2 4 4 2" xfId="8753" xr:uid="{00000000-0005-0000-0000-00009B1D0000}"/>
    <cellStyle name="Input 3 2 2 4 4 3" xfId="8754" xr:uid="{00000000-0005-0000-0000-00009C1D0000}"/>
    <cellStyle name="Input 3 2 2 4 4 4" xfId="8755" xr:uid="{00000000-0005-0000-0000-00009D1D0000}"/>
    <cellStyle name="Input 3 2 2 4 4 5" xfId="8756" xr:uid="{00000000-0005-0000-0000-00009E1D0000}"/>
    <cellStyle name="Input 3 2 2 4 5" xfId="8757" xr:uid="{00000000-0005-0000-0000-00009F1D0000}"/>
    <cellStyle name="Input 3 2 2 4 5 2" xfId="8758" xr:uid="{00000000-0005-0000-0000-0000A01D0000}"/>
    <cellStyle name="Input 3 2 2 4 6" xfId="8759" xr:uid="{00000000-0005-0000-0000-0000A11D0000}"/>
    <cellStyle name="Input 3 2 2 4 6 2" xfId="8760" xr:uid="{00000000-0005-0000-0000-0000A21D0000}"/>
    <cellStyle name="Input 3 2 2 4 7" xfId="8761" xr:uid="{00000000-0005-0000-0000-0000A31D0000}"/>
    <cellStyle name="Input 3 2 2 4 8" xfId="8762" xr:uid="{00000000-0005-0000-0000-0000A41D0000}"/>
    <cellStyle name="Input 3 2 2 5" xfId="1106" xr:uid="{00000000-0005-0000-0000-0000A51D0000}"/>
    <cellStyle name="Input 3 2 2 5 2" xfId="1107" xr:uid="{00000000-0005-0000-0000-0000A61D0000}"/>
    <cellStyle name="Input 3 2 2 5 2 2" xfId="8763" xr:uid="{00000000-0005-0000-0000-0000A71D0000}"/>
    <cellStyle name="Input 3 2 2 5 2 2 2" xfId="8764" xr:uid="{00000000-0005-0000-0000-0000A81D0000}"/>
    <cellStyle name="Input 3 2 2 5 2 2 3" xfId="8765" xr:uid="{00000000-0005-0000-0000-0000A91D0000}"/>
    <cellStyle name="Input 3 2 2 5 2 2 4" xfId="8766" xr:uid="{00000000-0005-0000-0000-0000AA1D0000}"/>
    <cellStyle name="Input 3 2 2 5 2 2 5" xfId="8767" xr:uid="{00000000-0005-0000-0000-0000AB1D0000}"/>
    <cellStyle name="Input 3 2 2 5 2 3" xfId="8768" xr:uid="{00000000-0005-0000-0000-0000AC1D0000}"/>
    <cellStyle name="Input 3 2 2 5 2 3 2" xfId="8769" xr:uid="{00000000-0005-0000-0000-0000AD1D0000}"/>
    <cellStyle name="Input 3 2 2 5 2 3 3" xfId="8770" xr:uid="{00000000-0005-0000-0000-0000AE1D0000}"/>
    <cellStyle name="Input 3 2 2 5 2 3 4" xfId="8771" xr:uid="{00000000-0005-0000-0000-0000AF1D0000}"/>
    <cellStyle name="Input 3 2 2 5 2 3 5" xfId="8772" xr:uid="{00000000-0005-0000-0000-0000B01D0000}"/>
    <cellStyle name="Input 3 2 2 5 2 4" xfId="8773" xr:uid="{00000000-0005-0000-0000-0000B11D0000}"/>
    <cellStyle name="Input 3 2 2 5 2 4 2" xfId="8774" xr:uid="{00000000-0005-0000-0000-0000B21D0000}"/>
    <cellStyle name="Input 3 2 2 5 2 5" xfId="8775" xr:uid="{00000000-0005-0000-0000-0000B31D0000}"/>
    <cellStyle name="Input 3 2 2 5 2 5 2" xfId="8776" xr:uid="{00000000-0005-0000-0000-0000B41D0000}"/>
    <cellStyle name="Input 3 2 2 5 2 6" xfId="8777" xr:uid="{00000000-0005-0000-0000-0000B51D0000}"/>
    <cellStyle name="Input 3 2 2 5 2 7" xfId="8778" xr:uid="{00000000-0005-0000-0000-0000B61D0000}"/>
    <cellStyle name="Input 3 2 2 5 3" xfId="8779" xr:uid="{00000000-0005-0000-0000-0000B71D0000}"/>
    <cellStyle name="Input 3 2 2 5 3 2" xfId="8780" xr:uid="{00000000-0005-0000-0000-0000B81D0000}"/>
    <cellStyle name="Input 3 2 2 5 3 3" xfId="8781" xr:uid="{00000000-0005-0000-0000-0000B91D0000}"/>
    <cellStyle name="Input 3 2 2 5 3 4" xfId="8782" xr:uid="{00000000-0005-0000-0000-0000BA1D0000}"/>
    <cellStyle name="Input 3 2 2 5 3 5" xfId="8783" xr:uid="{00000000-0005-0000-0000-0000BB1D0000}"/>
    <cellStyle name="Input 3 2 2 5 4" xfId="8784" xr:uid="{00000000-0005-0000-0000-0000BC1D0000}"/>
    <cellStyle name="Input 3 2 2 5 4 2" xfId="8785" xr:uid="{00000000-0005-0000-0000-0000BD1D0000}"/>
    <cellStyle name="Input 3 2 2 5 4 3" xfId="8786" xr:uid="{00000000-0005-0000-0000-0000BE1D0000}"/>
    <cellStyle name="Input 3 2 2 5 4 4" xfId="8787" xr:uid="{00000000-0005-0000-0000-0000BF1D0000}"/>
    <cellStyle name="Input 3 2 2 5 4 5" xfId="8788" xr:uid="{00000000-0005-0000-0000-0000C01D0000}"/>
    <cellStyle name="Input 3 2 2 5 5" xfId="8789" xr:uid="{00000000-0005-0000-0000-0000C11D0000}"/>
    <cellStyle name="Input 3 2 2 5 5 2" xfId="8790" xr:uid="{00000000-0005-0000-0000-0000C21D0000}"/>
    <cellStyle name="Input 3 2 2 5 6" xfId="8791" xr:uid="{00000000-0005-0000-0000-0000C31D0000}"/>
    <cellStyle name="Input 3 2 2 5 6 2" xfId="8792" xr:uid="{00000000-0005-0000-0000-0000C41D0000}"/>
    <cellStyle name="Input 3 2 2 5 7" xfId="8793" xr:uid="{00000000-0005-0000-0000-0000C51D0000}"/>
    <cellStyle name="Input 3 2 2 5 8" xfId="8794" xr:uid="{00000000-0005-0000-0000-0000C61D0000}"/>
    <cellStyle name="Input 3 2 2 6" xfId="1108" xr:uid="{00000000-0005-0000-0000-0000C71D0000}"/>
    <cellStyle name="Input 3 2 2 6 2" xfId="8795" xr:uid="{00000000-0005-0000-0000-0000C81D0000}"/>
    <cellStyle name="Input 3 2 2 6 2 2" xfId="8796" xr:uid="{00000000-0005-0000-0000-0000C91D0000}"/>
    <cellStyle name="Input 3 2 2 6 2 2 2" xfId="8797" xr:uid="{00000000-0005-0000-0000-0000CA1D0000}"/>
    <cellStyle name="Input 3 2 2 6 2 2 3" xfId="8798" xr:uid="{00000000-0005-0000-0000-0000CB1D0000}"/>
    <cellStyle name="Input 3 2 2 6 2 2 4" xfId="8799" xr:uid="{00000000-0005-0000-0000-0000CC1D0000}"/>
    <cellStyle name="Input 3 2 2 6 2 2 5" xfId="8800" xr:uid="{00000000-0005-0000-0000-0000CD1D0000}"/>
    <cellStyle name="Input 3 2 2 6 2 3" xfId="8801" xr:uid="{00000000-0005-0000-0000-0000CE1D0000}"/>
    <cellStyle name="Input 3 2 2 6 2 3 2" xfId="8802" xr:uid="{00000000-0005-0000-0000-0000CF1D0000}"/>
    <cellStyle name="Input 3 2 2 6 2 3 3" xfId="8803" xr:uid="{00000000-0005-0000-0000-0000D01D0000}"/>
    <cellStyle name="Input 3 2 2 6 2 3 4" xfId="8804" xr:uid="{00000000-0005-0000-0000-0000D11D0000}"/>
    <cellStyle name="Input 3 2 2 6 2 3 5" xfId="8805" xr:uid="{00000000-0005-0000-0000-0000D21D0000}"/>
    <cellStyle name="Input 3 2 2 6 2 4" xfId="8806" xr:uid="{00000000-0005-0000-0000-0000D31D0000}"/>
    <cellStyle name="Input 3 2 2 6 2 4 2" xfId="8807" xr:uid="{00000000-0005-0000-0000-0000D41D0000}"/>
    <cellStyle name="Input 3 2 2 6 2 5" xfId="8808" xr:uid="{00000000-0005-0000-0000-0000D51D0000}"/>
    <cellStyle name="Input 3 2 2 6 2 5 2" xfId="8809" xr:uid="{00000000-0005-0000-0000-0000D61D0000}"/>
    <cellStyle name="Input 3 2 2 6 2 6" xfId="8810" xr:uid="{00000000-0005-0000-0000-0000D71D0000}"/>
    <cellStyle name="Input 3 2 2 6 2 7" xfId="8811" xr:uid="{00000000-0005-0000-0000-0000D81D0000}"/>
    <cellStyle name="Input 3 2 2 6 3" xfId="8812" xr:uid="{00000000-0005-0000-0000-0000D91D0000}"/>
    <cellStyle name="Input 3 2 2 6 3 2" xfId="8813" xr:uid="{00000000-0005-0000-0000-0000DA1D0000}"/>
    <cellStyle name="Input 3 2 2 6 3 3" xfId="8814" xr:uid="{00000000-0005-0000-0000-0000DB1D0000}"/>
    <cellStyle name="Input 3 2 2 6 3 4" xfId="8815" xr:uid="{00000000-0005-0000-0000-0000DC1D0000}"/>
    <cellStyle name="Input 3 2 2 6 3 5" xfId="8816" xr:uid="{00000000-0005-0000-0000-0000DD1D0000}"/>
    <cellStyle name="Input 3 2 2 6 4" xfId="8817" xr:uid="{00000000-0005-0000-0000-0000DE1D0000}"/>
    <cellStyle name="Input 3 2 2 6 4 2" xfId="8818" xr:uid="{00000000-0005-0000-0000-0000DF1D0000}"/>
    <cellStyle name="Input 3 2 2 6 4 3" xfId="8819" xr:uid="{00000000-0005-0000-0000-0000E01D0000}"/>
    <cellStyle name="Input 3 2 2 6 4 4" xfId="8820" xr:uid="{00000000-0005-0000-0000-0000E11D0000}"/>
    <cellStyle name="Input 3 2 2 6 4 5" xfId="8821" xr:uid="{00000000-0005-0000-0000-0000E21D0000}"/>
    <cellStyle name="Input 3 2 2 6 5" xfId="8822" xr:uid="{00000000-0005-0000-0000-0000E31D0000}"/>
    <cellStyle name="Input 3 2 2 6 5 2" xfId="8823" xr:uid="{00000000-0005-0000-0000-0000E41D0000}"/>
    <cellStyle name="Input 3 2 2 6 6" xfId="8824" xr:uid="{00000000-0005-0000-0000-0000E51D0000}"/>
    <cellStyle name="Input 3 2 2 6 6 2" xfId="8825" xr:uid="{00000000-0005-0000-0000-0000E61D0000}"/>
    <cellStyle name="Input 3 2 2 6 7" xfId="8826" xr:uid="{00000000-0005-0000-0000-0000E71D0000}"/>
    <cellStyle name="Input 3 2 2 6 8" xfId="8827" xr:uid="{00000000-0005-0000-0000-0000E81D0000}"/>
    <cellStyle name="Input 3 2 2 7" xfId="8828" xr:uid="{00000000-0005-0000-0000-0000E91D0000}"/>
    <cellStyle name="Input 3 2 2 7 2" xfId="8829" xr:uid="{00000000-0005-0000-0000-0000EA1D0000}"/>
    <cellStyle name="Input 3 2 2 7 2 2" xfId="8830" xr:uid="{00000000-0005-0000-0000-0000EB1D0000}"/>
    <cellStyle name="Input 3 2 2 7 2 2 2" xfId="8831" xr:uid="{00000000-0005-0000-0000-0000EC1D0000}"/>
    <cellStyle name="Input 3 2 2 7 2 2 3" xfId="8832" xr:uid="{00000000-0005-0000-0000-0000ED1D0000}"/>
    <cellStyle name="Input 3 2 2 7 2 2 4" xfId="8833" xr:uid="{00000000-0005-0000-0000-0000EE1D0000}"/>
    <cellStyle name="Input 3 2 2 7 2 2 5" xfId="8834" xr:uid="{00000000-0005-0000-0000-0000EF1D0000}"/>
    <cellStyle name="Input 3 2 2 7 2 3" xfId="8835" xr:uid="{00000000-0005-0000-0000-0000F01D0000}"/>
    <cellStyle name="Input 3 2 2 7 2 3 2" xfId="8836" xr:uid="{00000000-0005-0000-0000-0000F11D0000}"/>
    <cellStyle name="Input 3 2 2 7 2 3 3" xfId="8837" xr:uid="{00000000-0005-0000-0000-0000F21D0000}"/>
    <cellStyle name="Input 3 2 2 7 2 3 4" xfId="8838" xr:uid="{00000000-0005-0000-0000-0000F31D0000}"/>
    <cellStyle name="Input 3 2 2 7 2 3 5" xfId="8839" xr:uid="{00000000-0005-0000-0000-0000F41D0000}"/>
    <cellStyle name="Input 3 2 2 7 2 4" xfId="8840" xr:uid="{00000000-0005-0000-0000-0000F51D0000}"/>
    <cellStyle name="Input 3 2 2 7 2 4 2" xfId="8841" xr:uid="{00000000-0005-0000-0000-0000F61D0000}"/>
    <cellStyle name="Input 3 2 2 7 2 5" xfId="8842" xr:uid="{00000000-0005-0000-0000-0000F71D0000}"/>
    <cellStyle name="Input 3 2 2 7 2 5 2" xfId="8843" xr:uid="{00000000-0005-0000-0000-0000F81D0000}"/>
    <cellStyle name="Input 3 2 2 7 2 6" xfId="8844" xr:uid="{00000000-0005-0000-0000-0000F91D0000}"/>
    <cellStyle name="Input 3 2 2 7 2 7" xfId="8845" xr:uid="{00000000-0005-0000-0000-0000FA1D0000}"/>
    <cellStyle name="Input 3 2 2 7 3" xfId="8846" xr:uid="{00000000-0005-0000-0000-0000FB1D0000}"/>
    <cellStyle name="Input 3 2 2 7 3 2" xfId="8847" xr:uid="{00000000-0005-0000-0000-0000FC1D0000}"/>
    <cellStyle name="Input 3 2 2 7 3 3" xfId="8848" xr:uid="{00000000-0005-0000-0000-0000FD1D0000}"/>
    <cellStyle name="Input 3 2 2 7 3 4" xfId="8849" xr:uid="{00000000-0005-0000-0000-0000FE1D0000}"/>
    <cellStyle name="Input 3 2 2 7 3 5" xfId="8850" xr:uid="{00000000-0005-0000-0000-0000FF1D0000}"/>
    <cellStyle name="Input 3 2 2 7 4" xfId="8851" xr:uid="{00000000-0005-0000-0000-0000001E0000}"/>
    <cellStyle name="Input 3 2 2 7 4 2" xfId="8852" xr:uid="{00000000-0005-0000-0000-0000011E0000}"/>
    <cellStyle name="Input 3 2 2 7 4 3" xfId="8853" xr:uid="{00000000-0005-0000-0000-0000021E0000}"/>
    <cellStyle name="Input 3 2 2 7 4 4" xfId="8854" xr:uid="{00000000-0005-0000-0000-0000031E0000}"/>
    <cellStyle name="Input 3 2 2 7 4 5" xfId="8855" xr:uid="{00000000-0005-0000-0000-0000041E0000}"/>
    <cellStyle name="Input 3 2 2 7 5" xfId="8856" xr:uid="{00000000-0005-0000-0000-0000051E0000}"/>
    <cellStyle name="Input 3 2 2 7 5 2" xfId="8857" xr:uid="{00000000-0005-0000-0000-0000061E0000}"/>
    <cellStyle name="Input 3 2 2 7 6" xfId="8858" xr:uid="{00000000-0005-0000-0000-0000071E0000}"/>
    <cellStyle name="Input 3 2 2 7 6 2" xfId="8859" xr:uid="{00000000-0005-0000-0000-0000081E0000}"/>
    <cellStyle name="Input 3 2 2 7 7" xfId="8860" xr:uid="{00000000-0005-0000-0000-0000091E0000}"/>
    <cellStyle name="Input 3 2 2 7 8" xfId="8861" xr:uid="{00000000-0005-0000-0000-00000A1E0000}"/>
    <cellStyle name="Input 3 2 2 8" xfId="8862" xr:uid="{00000000-0005-0000-0000-00000B1E0000}"/>
    <cellStyle name="Input 3 2 2 8 2" xfId="8863" xr:uid="{00000000-0005-0000-0000-00000C1E0000}"/>
    <cellStyle name="Input 3 2 2 8 2 2" xfId="8864" xr:uid="{00000000-0005-0000-0000-00000D1E0000}"/>
    <cellStyle name="Input 3 2 2 8 2 2 2" xfId="8865" xr:uid="{00000000-0005-0000-0000-00000E1E0000}"/>
    <cellStyle name="Input 3 2 2 8 2 2 3" xfId="8866" xr:uid="{00000000-0005-0000-0000-00000F1E0000}"/>
    <cellStyle name="Input 3 2 2 8 2 2 4" xfId="8867" xr:uid="{00000000-0005-0000-0000-0000101E0000}"/>
    <cellStyle name="Input 3 2 2 8 2 2 5" xfId="8868" xr:uid="{00000000-0005-0000-0000-0000111E0000}"/>
    <cellStyle name="Input 3 2 2 8 2 3" xfId="8869" xr:uid="{00000000-0005-0000-0000-0000121E0000}"/>
    <cellStyle name="Input 3 2 2 8 2 3 2" xfId="8870" xr:uid="{00000000-0005-0000-0000-0000131E0000}"/>
    <cellStyle name="Input 3 2 2 8 2 3 3" xfId="8871" xr:uid="{00000000-0005-0000-0000-0000141E0000}"/>
    <cellStyle name="Input 3 2 2 8 2 3 4" xfId="8872" xr:uid="{00000000-0005-0000-0000-0000151E0000}"/>
    <cellStyle name="Input 3 2 2 8 2 3 5" xfId="8873" xr:uid="{00000000-0005-0000-0000-0000161E0000}"/>
    <cellStyle name="Input 3 2 2 8 2 4" xfId="8874" xr:uid="{00000000-0005-0000-0000-0000171E0000}"/>
    <cellStyle name="Input 3 2 2 8 2 4 2" xfId="8875" xr:uid="{00000000-0005-0000-0000-0000181E0000}"/>
    <cellStyle name="Input 3 2 2 8 2 5" xfId="8876" xr:uid="{00000000-0005-0000-0000-0000191E0000}"/>
    <cellStyle name="Input 3 2 2 8 2 5 2" xfId="8877" xr:uid="{00000000-0005-0000-0000-00001A1E0000}"/>
    <cellStyle name="Input 3 2 2 8 2 6" xfId="8878" xr:uid="{00000000-0005-0000-0000-00001B1E0000}"/>
    <cellStyle name="Input 3 2 2 8 2 7" xfId="8879" xr:uid="{00000000-0005-0000-0000-00001C1E0000}"/>
    <cellStyle name="Input 3 2 2 8 3" xfId="8880" xr:uid="{00000000-0005-0000-0000-00001D1E0000}"/>
    <cellStyle name="Input 3 2 2 8 3 2" xfId="8881" xr:uid="{00000000-0005-0000-0000-00001E1E0000}"/>
    <cellStyle name="Input 3 2 2 8 3 3" xfId="8882" xr:uid="{00000000-0005-0000-0000-00001F1E0000}"/>
    <cellStyle name="Input 3 2 2 8 3 4" xfId="8883" xr:uid="{00000000-0005-0000-0000-0000201E0000}"/>
    <cellStyle name="Input 3 2 2 8 3 5" xfId="8884" xr:uid="{00000000-0005-0000-0000-0000211E0000}"/>
    <cellStyle name="Input 3 2 2 8 4" xfId="8885" xr:uid="{00000000-0005-0000-0000-0000221E0000}"/>
    <cellStyle name="Input 3 2 2 8 4 2" xfId="8886" xr:uid="{00000000-0005-0000-0000-0000231E0000}"/>
    <cellStyle name="Input 3 2 2 8 4 3" xfId="8887" xr:uid="{00000000-0005-0000-0000-0000241E0000}"/>
    <cellStyle name="Input 3 2 2 8 4 4" xfId="8888" xr:uid="{00000000-0005-0000-0000-0000251E0000}"/>
    <cellStyle name="Input 3 2 2 8 4 5" xfId="8889" xr:uid="{00000000-0005-0000-0000-0000261E0000}"/>
    <cellStyle name="Input 3 2 2 8 5" xfId="8890" xr:uid="{00000000-0005-0000-0000-0000271E0000}"/>
    <cellStyle name="Input 3 2 2 8 5 2" xfId="8891" xr:uid="{00000000-0005-0000-0000-0000281E0000}"/>
    <cellStyle name="Input 3 2 2 8 6" xfId="8892" xr:uid="{00000000-0005-0000-0000-0000291E0000}"/>
    <cellStyle name="Input 3 2 2 8 6 2" xfId="8893" xr:uid="{00000000-0005-0000-0000-00002A1E0000}"/>
    <cellStyle name="Input 3 2 2 8 7" xfId="8894" xr:uid="{00000000-0005-0000-0000-00002B1E0000}"/>
    <cellStyle name="Input 3 2 2 8 8" xfId="8895" xr:uid="{00000000-0005-0000-0000-00002C1E0000}"/>
    <cellStyle name="Input 3 2 2 9" xfId="8896" xr:uid="{00000000-0005-0000-0000-00002D1E0000}"/>
    <cellStyle name="Input 3 2 2 9 2" xfId="8897" xr:uid="{00000000-0005-0000-0000-00002E1E0000}"/>
    <cellStyle name="Input 3 2 2 9 2 2" xfId="8898" xr:uid="{00000000-0005-0000-0000-00002F1E0000}"/>
    <cellStyle name="Input 3 2 2 9 2 2 2" xfId="8899" xr:uid="{00000000-0005-0000-0000-0000301E0000}"/>
    <cellStyle name="Input 3 2 2 9 2 2 3" xfId="8900" xr:uid="{00000000-0005-0000-0000-0000311E0000}"/>
    <cellStyle name="Input 3 2 2 9 2 2 4" xfId="8901" xr:uid="{00000000-0005-0000-0000-0000321E0000}"/>
    <cellStyle name="Input 3 2 2 9 2 2 5" xfId="8902" xr:uid="{00000000-0005-0000-0000-0000331E0000}"/>
    <cellStyle name="Input 3 2 2 9 2 3" xfId="8903" xr:uid="{00000000-0005-0000-0000-0000341E0000}"/>
    <cellStyle name="Input 3 2 2 9 2 3 2" xfId="8904" xr:uid="{00000000-0005-0000-0000-0000351E0000}"/>
    <cellStyle name="Input 3 2 2 9 2 3 3" xfId="8905" xr:uid="{00000000-0005-0000-0000-0000361E0000}"/>
    <cellStyle name="Input 3 2 2 9 2 3 4" xfId="8906" xr:uid="{00000000-0005-0000-0000-0000371E0000}"/>
    <cellStyle name="Input 3 2 2 9 2 3 5" xfId="8907" xr:uid="{00000000-0005-0000-0000-0000381E0000}"/>
    <cellStyle name="Input 3 2 2 9 2 4" xfId="8908" xr:uid="{00000000-0005-0000-0000-0000391E0000}"/>
    <cellStyle name="Input 3 2 2 9 2 4 2" xfId="8909" xr:uid="{00000000-0005-0000-0000-00003A1E0000}"/>
    <cellStyle name="Input 3 2 2 9 2 5" xfId="8910" xr:uid="{00000000-0005-0000-0000-00003B1E0000}"/>
    <cellStyle name="Input 3 2 2 9 2 5 2" xfId="8911" xr:uid="{00000000-0005-0000-0000-00003C1E0000}"/>
    <cellStyle name="Input 3 2 2 9 2 6" xfId="8912" xr:uid="{00000000-0005-0000-0000-00003D1E0000}"/>
    <cellStyle name="Input 3 2 2 9 2 7" xfId="8913" xr:uid="{00000000-0005-0000-0000-00003E1E0000}"/>
    <cellStyle name="Input 3 2 2 9 3" xfId="8914" xr:uid="{00000000-0005-0000-0000-00003F1E0000}"/>
    <cellStyle name="Input 3 2 2 9 3 2" xfId="8915" xr:uid="{00000000-0005-0000-0000-0000401E0000}"/>
    <cellStyle name="Input 3 2 2 9 3 3" xfId="8916" xr:uid="{00000000-0005-0000-0000-0000411E0000}"/>
    <cellStyle name="Input 3 2 2 9 3 4" xfId="8917" xr:uid="{00000000-0005-0000-0000-0000421E0000}"/>
    <cellStyle name="Input 3 2 2 9 3 5" xfId="8918" xr:uid="{00000000-0005-0000-0000-0000431E0000}"/>
    <cellStyle name="Input 3 2 2 9 4" xfId="8919" xr:uid="{00000000-0005-0000-0000-0000441E0000}"/>
    <cellStyle name="Input 3 2 2 9 4 2" xfId="8920" xr:uid="{00000000-0005-0000-0000-0000451E0000}"/>
    <cellStyle name="Input 3 2 2 9 4 3" xfId="8921" xr:uid="{00000000-0005-0000-0000-0000461E0000}"/>
    <cellStyle name="Input 3 2 2 9 4 4" xfId="8922" xr:uid="{00000000-0005-0000-0000-0000471E0000}"/>
    <cellStyle name="Input 3 2 2 9 4 5" xfId="8923" xr:uid="{00000000-0005-0000-0000-0000481E0000}"/>
    <cellStyle name="Input 3 2 2 9 5" xfId="8924" xr:uid="{00000000-0005-0000-0000-0000491E0000}"/>
    <cellStyle name="Input 3 2 2 9 5 2" xfId="8925" xr:uid="{00000000-0005-0000-0000-00004A1E0000}"/>
    <cellStyle name="Input 3 2 2 9 6" xfId="8926" xr:uid="{00000000-0005-0000-0000-00004B1E0000}"/>
    <cellStyle name="Input 3 2 2 9 6 2" xfId="8927" xr:uid="{00000000-0005-0000-0000-00004C1E0000}"/>
    <cellStyle name="Input 3 2 2 9 7" xfId="8928" xr:uid="{00000000-0005-0000-0000-00004D1E0000}"/>
    <cellStyle name="Input 3 2 2 9 8" xfId="8929" xr:uid="{00000000-0005-0000-0000-00004E1E0000}"/>
    <cellStyle name="Input 3 2 3" xfId="1109" xr:uid="{00000000-0005-0000-0000-00004F1E0000}"/>
    <cellStyle name="Input 3 2 3 2" xfId="1110" xr:uid="{00000000-0005-0000-0000-0000501E0000}"/>
    <cellStyle name="Input 3 2 4" xfId="1111" xr:uid="{00000000-0005-0000-0000-0000511E0000}"/>
    <cellStyle name="Input 3 2 4 2" xfId="1112" xr:uid="{00000000-0005-0000-0000-0000521E0000}"/>
    <cellStyle name="Input 3 2 5" xfId="1113" xr:uid="{00000000-0005-0000-0000-0000531E0000}"/>
    <cellStyle name="Input 3 2 6" xfId="8930" xr:uid="{00000000-0005-0000-0000-0000541E0000}"/>
    <cellStyle name="Input 3 2 6 2" xfId="8931" xr:uid="{00000000-0005-0000-0000-0000551E0000}"/>
    <cellStyle name="Input 3 2_T-straight with PEDs adjustor" xfId="8932" xr:uid="{00000000-0005-0000-0000-0000561E0000}"/>
    <cellStyle name="Input 3 3" xfId="1114" xr:uid="{00000000-0005-0000-0000-0000571E0000}"/>
    <cellStyle name="Input 3 3 10" xfId="8933" xr:uid="{00000000-0005-0000-0000-0000581E0000}"/>
    <cellStyle name="Input 3 3 10 2" xfId="8934" xr:uid="{00000000-0005-0000-0000-0000591E0000}"/>
    <cellStyle name="Input 3 3 10 2 2" xfId="8935" xr:uid="{00000000-0005-0000-0000-00005A1E0000}"/>
    <cellStyle name="Input 3 3 10 2 2 2" xfId="8936" xr:uid="{00000000-0005-0000-0000-00005B1E0000}"/>
    <cellStyle name="Input 3 3 10 2 2 3" xfId="8937" xr:uid="{00000000-0005-0000-0000-00005C1E0000}"/>
    <cellStyle name="Input 3 3 10 2 2 4" xfId="8938" xr:uid="{00000000-0005-0000-0000-00005D1E0000}"/>
    <cellStyle name="Input 3 3 10 2 2 5" xfId="8939" xr:uid="{00000000-0005-0000-0000-00005E1E0000}"/>
    <cellStyle name="Input 3 3 10 2 3" xfId="8940" xr:uid="{00000000-0005-0000-0000-00005F1E0000}"/>
    <cellStyle name="Input 3 3 10 2 3 2" xfId="8941" xr:uid="{00000000-0005-0000-0000-0000601E0000}"/>
    <cellStyle name="Input 3 3 10 2 3 3" xfId="8942" xr:uid="{00000000-0005-0000-0000-0000611E0000}"/>
    <cellStyle name="Input 3 3 10 2 3 4" xfId="8943" xr:uid="{00000000-0005-0000-0000-0000621E0000}"/>
    <cellStyle name="Input 3 3 10 2 3 5" xfId="8944" xr:uid="{00000000-0005-0000-0000-0000631E0000}"/>
    <cellStyle name="Input 3 3 10 2 4" xfId="8945" xr:uid="{00000000-0005-0000-0000-0000641E0000}"/>
    <cellStyle name="Input 3 3 10 2 4 2" xfId="8946" xr:uid="{00000000-0005-0000-0000-0000651E0000}"/>
    <cellStyle name="Input 3 3 10 2 5" xfId="8947" xr:uid="{00000000-0005-0000-0000-0000661E0000}"/>
    <cellStyle name="Input 3 3 10 2 5 2" xfId="8948" xr:uid="{00000000-0005-0000-0000-0000671E0000}"/>
    <cellStyle name="Input 3 3 10 2 6" xfId="8949" xr:uid="{00000000-0005-0000-0000-0000681E0000}"/>
    <cellStyle name="Input 3 3 10 2 7" xfId="8950" xr:uid="{00000000-0005-0000-0000-0000691E0000}"/>
    <cellStyle name="Input 3 3 10 3" xfId="8951" xr:uid="{00000000-0005-0000-0000-00006A1E0000}"/>
    <cellStyle name="Input 3 3 10 3 2" xfId="8952" xr:uid="{00000000-0005-0000-0000-00006B1E0000}"/>
    <cellStyle name="Input 3 3 10 3 3" xfId="8953" xr:uid="{00000000-0005-0000-0000-00006C1E0000}"/>
    <cellStyle name="Input 3 3 10 3 4" xfId="8954" xr:uid="{00000000-0005-0000-0000-00006D1E0000}"/>
    <cellStyle name="Input 3 3 10 3 5" xfId="8955" xr:uid="{00000000-0005-0000-0000-00006E1E0000}"/>
    <cellStyle name="Input 3 3 10 4" xfId="8956" xr:uid="{00000000-0005-0000-0000-00006F1E0000}"/>
    <cellStyle name="Input 3 3 10 4 2" xfId="8957" xr:uid="{00000000-0005-0000-0000-0000701E0000}"/>
    <cellStyle name="Input 3 3 10 4 3" xfId="8958" xr:uid="{00000000-0005-0000-0000-0000711E0000}"/>
    <cellStyle name="Input 3 3 10 4 4" xfId="8959" xr:uid="{00000000-0005-0000-0000-0000721E0000}"/>
    <cellStyle name="Input 3 3 10 4 5" xfId="8960" xr:uid="{00000000-0005-0000-0000-0000731E0000}"/>
    <cellStyle name="Input 3 3 10 5" xfId="8961" xr:uid="{00000000-0005-0000-0000-0000741E0000}"/>
    <cellStyle name="Input 3 3 10 5 2" xfId="8962" xr:uid="{00000000-0005-0000-0000-0000751E0000}"/>
    <cellStyle name="Input 3 3 10 6" xfId="8963" xr:uid="{00000000-0005-0000-0000-0000761E0000}"/>
    <cellStyle name="Input 3 3 10 6 2" xfId="8964" xr:uid="{00000000-0005-0000-0000-0000771E0000}"/>
    <cellStyle name="Input 3 3 10 7" xfId="8965" xr:uid="{00000000-0005-0000-0000-0000781E0000}"/>
    <cellStyle name="Input 3 3 10 8" xfId="8966" xr:uid="{00000000-0005-0000-0000-0000791E0000}"/>
    <cellStyle name="Input 3 3 11" xfId="8967" xr:uid="{00000000-0005-0000-0000-00007A1E0000}"/>
    <cellStyle name="Input 3 3 11 2" xfId="8968" xr:uid="{00000000-0005-0000-0000-00007B1E0000}"/>
    <cellStyle name="Input 3 3 11 2 2" xfId="8969" xr:uid="{00000000-0005-0000-0000-00007C1E0000}"/>
    <cellStyle name="Input 3 3 11 2 2 2" xfId="8970" xr:uid="{00000000-0005-0000-0000-00007D1E0000}"/>
    <cellStyle name="Input 3 3 11 2 2 3" xfId="8971" xr:uid="{00000000-0005-0000-0000-00007E1E0000}"/>
    <cellStyle name="Input 3 3 11 2 2 4" xfId="8972" xr:uid="{00000000-0005-0000-0000-00007F1E0000}"/>
    <cellStyle name="Input 3 3 11 2 2 5" xfId="8973" xr:uid="{00000000-0005-0000-0000-0000801E0000}"/>
    <cellStyle name="Input 3 3 11 2 3" xfId="8974" xr:uid="{00000000-0005-0000-0000-0000811E0000}"/>
    <cellStyle name="Input 3 3 11 2 3 2" xfId="8975" xr:uid="{00000000-0005-0000-0000-0000821E0000}"/>
    <cellStyle name="Input 3 3 11 2 3 3" xfId="8976" xr:uid="{00000000-0005-0000-0000-0000831E0000}"/>
    <cellStyle name="Input 3 3 11 2 3 4" xfId="8977" xr:uid="{00000000-0005-0000-0000-0000841E0000}"/>
    <cellStyle name="Input 3 3 11 2 3 5" xfId="8978" xr:uid="{00000000-0005-0000-0000-0000851E0000}"/>
    <cellStyle name="Input 3 3 11 2 4" xfId="8979" xr:uid="{00000000-0005-0000-0000-0000861E0000}"/>
    <cellStyle name="Input 3 3 11 2 4 2" xfId="8980" xr:uid="{00000000-0005-0000-0000-0000871E0000}"/>
    <cellStyle name="Input 3 3 11 2 5" xfId="8981" xr:uid="{00000000-0005-0000-0000-0000881E0000}"/>
    <cellStyle name="Input 3 3 11 2 5 2" xfId="8982" xr:uid="{00000000-0005-0000-0000-0000891E0000}"/>
    <cellStyle name="Input 3 3 11 2 6" xfId="8983" xr:uid="{00000000-0005-0000-0000-00008A1E0000}"/>
    <cellStyle name="Input 3 3 11 2 7" xfId="8984" xr:uid="{00000000-0005-0000-0000-00008B1E0000}"/>
    <cellStyle name="Input 3 3 11 3" xfId="8985" xr:uid="{00000000-0005-0000-0000-00008C1E0000}"/>
    <cellStyle name="Input 3 3 11 3 2" xfId="8986" xr:uid="{00000000-0005-0000-0000-00008D1E0000}"/>
    <cellStyle name="Input 3 3 11 3 3" xfId="8987" xr:uid="{00000000-0005-0000-0000-00008E1E0000}"/>
    <cellStyle name="Input 3 3 11 3 4" xfId="8988" xr:uid="{00000000-0005-0000-0000-00008F1E0000}"/>
    <cellStyle name="Input 3 3 11 3 5" xfId="8989" xr:uid="{00000000-0005-0000-0000-0000901E0000}"/>
    <cellStyle name="Input 3 3 11 4" xfId="8990" xr:uid="{00000000-0005-0000-0000-0000911E0000}"/>
    <cellStyle name="Input 3 3 11 4 2" xfId="8991" xr:uid="{00000000-0005-0000-0000-0000921E0000}"/>
    <cellStyle name="Input 3 3 11 4 3" xfId="8992" xr:uid="{00000000-0005-0000-0000-0000931E0000}"/>
    <cellStyle name="Input 3 3 11 4 4" xfId="8993" xr:uid="{00000000-0005-0000-0000-0000941E0000}"/>
    <cellStyle name="Input 3 3 11 4 5" xfId="8994" xr:uid="{00000000-0005-0000-0000-0000951E0000}"/>
    <cellStyle name="Input 3 3 11 5" xfId="8995" xr:uid="{00000000-0005-0000-0000-0000961E0000}"/>
    <cellStyle name="Input 3 3 11 5 2" xfId="8996" xr:uid="{00000000-0005-0000-0000-0000971E0000}"/>
    <cellStyle name="Input 3 3 11 6" xfId="8997" xr:uid="{00000000-0005-0000-0000-0000981E0000}"/>
    <cellStyle name="Input 3 3 11 6 2" xfId="8998" xr:uid="{00000000-0005-0000-0000-0000991E0000}"/>
    <cellStyle name="Input 3 3 11 7" xfId="8999" xr:uid="{00000000-0005-0000-0000-00009A1E0000}"/>
    <cellStyle name="Input 3 3 11 8" xfId="9000" xr:uid="{00000000-0005-0000-0000-00009B1E0000}"/>
    <cellStyle name="Input 3 3 12" xfId="9001" xr:uid="{00000000-0005-0000-0000-00009C1E0000}"/>
    <cellStyle name="Input 3 3 12 2" xfId="9002" xr:uid="{00000000-0005-0000-0000-00009D1E0000}"/>
    <cellStyle name="Input 3 3 12 2 2" xfId="9003" xr:uid="{00000000-0005-0000-0000-00009E1E0000}"/>
    <cellStyle name="Input 3 3 12 2 2 2" xfId="9004" xr:uid="{00000000-0005-0000-0000-00009F1E0000}"/>
    <cellStyle name="Input 3 3 12 2 2 3" xfId="9005" xr:uid="{00000000-0005-0000-0000-0000A01E0000}"/>
    <cellStyle name="Input 3 3 12 2 2 4" xfId="9006" xr:uid="{00000000-0005-0000-0000-0000A11E0000}"/>
    <cellStyle name="Input 3 3 12 2 2 5" xfId="9007" xr:uid="{00000000-0005-0000-0000-0000A21E0000}"/>
    <cellStyle name="Input 3 3 12 2 3" xfId="9008" xr:uid="{00000000-0005-0000-0000-0000A31E0000}"/>
    <cellStyle name="Input 3 3 12 2 3 2" xfId="9009" xr:uid="{00000000-0005-0000-0000-0000A41E0000}"/>
    <cellStyle name="Input 3 3 12 2 3 3" xfId="9010" xr:uid="{00000000-0005-0000-0000-0000A51E0000}"/>
    <cellStyle name="Input 3 3 12 2 3 4" xfId="9011" xr:uid="{00000000-0005-0000-0000-0000A61E0000}"/>
    <cellStyle name="Input 3 3 12 2 3 5" xfId="9012" xr:uid="{00000000-0005-0000-0000-0000A71E0000}"/>
    <cellStyle name="Input 3 3 12 2 4" xfId="9013" xr:uid="{00000000-0005-0000-0000-0000A81E0000}"/>
    <cellStyle name="Input 3 3 12 2 4 2" xfId="9014" xr:uid="{00000000-0005-0000-0000-0000A91E0000}"/>
    <cellStyle name="Input 3 3 12 2 5" xfId="9015" xr:uid="{00000000-0005-0000-0000-0000AA1E0000}"/>
    <cellStyle name="Input 3 3 12 2 5 2" xfId="9016" xr:uid="{00000000-0005-0000-0000-0000AB1E0000}"/>
    <cellStyle name="Input 3 3 12 2 6" xfId="9017" xr:uid="{00000000-0005-0000-0000-0000AC1E0000}"/>
    <cellStyle name="Input 3 3 12 2 7" xfId="9018" xr:uid="{00000000-0005-0000-0000-0000AD1E0000}"/>
    <cellStyle name="Input 3 3 12 3" xfId="9019" xr:uid="{00000000-0005-0000-0000-0000AE1E0000}"/>
    <cellStyle name="Input 3 3 12 3 2" xfId="9020" xr:uid="{00000000-0005-0000-0000-0000AF1E0000}"/>
    <cellStyle name="Input 3 3 12 3 3" xfId="9021" xr:uid="{00000000-0005-0000-0000-0000B01E0000}"/>
    <cellStyle name="Input 3 3 12 3 4" xfId="9022" xr:uid="{00000000-0005-0000-0000-0000B11E0000}"/>
    <cellStyle name="Input 3 3 12 3 5" xfId="9023" xr:uid="{00000000-0005-0000-0000-0000B21E0000}"/>
    <cellStyle name="Input 3 3 12 4" xfId="9024" xr:uid="{00000000-0005-0000-0000-0000B31E0000}"/>
    <cellStyle name="Input 3 3 12 4 2" xfId="9025" xr:uid="{00000000-0005-0000-0000-0000B41E0000}"/>
    <cellStyle name="Input 3 3 12 4 3" xfId="9026" xr:uid="{00000000-0005-0000-0000-0000B51E0000}"/>
    <cellStyle name="Input 3 3 12 4 4" xfId="9027" xr:uid="{00000000-0005-0000-0000-0000B61E0000}"/>
    <cellStyle name="Input 3 3 12 4 5" xfId="9028" xr:uid="{00000000-0005-0000-0000-0000B71E0000}"/>
    <cellStyle name="Input 3 3 12 5" xfId="9029" xr:uid="{00000000-0005-0000-0000-0000B81E0000}"/>
    <cellStyle name="Input 3 3 12 5 2" xfId="9030" xr:uid="{00000000-0005-0000-0000-0000B91E0000}"/>
    <cellStyle name="Input 3 3 12 6" xfId="9031" xr:uid="{00000000-0005-0000-0000-0000BA1E0000}"/>
    <cellStyle name="Input 3 3 12 6 2" xfId="9032" xr:uid="{00000000-0005-0000-0000-0000BB1E0000}"/>
    <cellStyle name="Input 3 3 12 7" xfId="9033" xr:uid="{00000000-0005-0000-0000-0000BC1E0000}"/>
    <cellStyle name="Input 3 3 12 8" xfId="9034" xr:uid="{00000000-0005-0000-0000-0000BD1E0000}"/>
    <cellStyle name="Input 3 3 13" xfId="9035" xr:uid="{00000000-0005-0000-0000-0000BE1E0000}"/>
    <cellStyle name="Input 3 3 13 2" xfId="9036" xr:uid="{00000000-0005-0000-0000-0000BF1E0000}"/>
    <cellStyle name="Input 3 3 13 2 2" xfId="9037" xr:uid="{00000000-0005-0000-0000-0000C01E0000}"/>
    <cellStyle name="Input 3 3 13 2 2 2" xfId="9038" xr:uid="{00000000-0005-0000-0000-0000C11E0000}"/>
    <cellStyle name="Input 3 3 13 2 2 3" xfId="9039" xr:uid="{00000000-0005-0000-0000-0000C21E0000}"/>
    <cellStyle name="Input 3 3 13 2 2 4" xfId="9040" xr:uid="{00000000-0005-0000-0000-0000C31E0000}"/>
    <cellStyle name="Input 3 3 13 2 2 5" xfId="9041" xr:uid="{00000000-0005-0000-0000-0000C41E0000}"/>
    <cellStyle name="Input 3 3 13 2 3" xfId="9042" xr:uid="{00000000-0005-0000-0000-0000C51E0000}"/>
    <cellStyle name="Input 3 3 13 2 3 2" xfId="9043" xr:uid="{00000000-0005-0000-0000-0000C61E0000}"/>
    <cellStyle name="Input 3 3 13 2 3 3" xfId="9044" xr:uid="{00000000-0005-0000-0000-0000C71E0000}"/>
    <cellStyle name="Input 3 3 13 2 3 4" xfId="9045" xr:uid="{00000000-0005-0000-0000-0000C81E0000}"/>
    <cellStyle name="Input 3 3 13 2 3 5" xfId="9046" xr:uid="{00000000-0005-0000-0000-0000C91E0000}"/>
    <cellStyle name="Input 3 3 13 2 4" xfId="9047" xr:uid="{00000000-0005-0000-0000-0000CA1E0000}"/>
    <cellStyle name="Input 3 3 13 2 4 2" xfId="9048" xr:uid="{00000000-0005-0000-0000-0000CB1E0000}"/>
    <cellStyle name="Input 3 3 13 2 5" xfId="9049" xr:uid="{00000000-0005-0000-0000-0000CC1E0000}"/>
    <cellStyle name="Input 3 3 13 2 5 2" xfId="9050" xr:uid="{00000000-0005-0000-0000-0000CD1E0000}"/>
    <cellStyle name="Input 3 3 13 2 6" xfId="9051" xr:uid="{00000000-0005-0000-0000-0000CE1E0000}"/>
    <cellStyle name="Input 3 3 13 2 7" xfId="9052" xr:uid="{00000000-0005-0000-0000-0000CF1E0000}"/>
    <cellStyle name="Input 3 3 13 3" xfId="9053" xr:uid="{00000000-0005-0000-0000-0000D01E0000}"/>
    <cellStyle name="Input 3 3 13 3 2" xfId="9054" xr:uid="{00000000-0005-0000-0000-0000D11E0000}"/>
    <cellStyle name="Input 3 3 13 3 3" xfId="9055" xr:uid="{00000000-0005-0000-0000-0000D21E0000}"/>
    <cellStyle name="Input 3 3 13 3 4" xfId="9056" xr:uid="{00000000-0005-0000-0000-0000D31E0000}"/>
    <cellStyle name="Input 3 3 13 3 5" xfId="9057" xr:uid="{00000000-0005-0000-0000-0000D41E0000}"/>
    <cellStyle name="Input 3 3 13 4" xfId="9058" xr:uid="{00000000-0005-0000-0000-0000D51E0000}"/>
    <cellStyle name="Input 3 3 13 4 2" xfId="9059" xr:uid="{00000000-0005-0000-0000-0000D61E0000}"/>
    <cellStyle name="Input 3 3 13 4 3" xfId="9060" xr:uid="{00000000-0005-0000-0000-0000D71E0000}"/>
    <cellStyle name="Input 3 3 13 4 4" xfId="9061" xr:uid="{00000000-0005-0000-0000-0000D81E0000}"/>
    <cellStyle name="Input 3 3 13 4 5" xfId="9062" xr:uid="{00000000-0005-0000-0000-0000D91E0000}"/>
    <cellStyle name="Input 3 3 13 5" xfId="9063" xr:uid="{00000000-0005-0000-0000-0000DA1E0000}"/>
    <cellStyle name="Input 3 3 13 5 2" xfId="9064" xr:uid="{00000000-0005-0000-0000-0000DB1E0000}"/>
    <cellStyle name="Input 3 3 13 6" xfId="9065" xr:uid="{00000000-0005-0000-0000-0000DC1E0000}"/>
    <cellStyle name="Input 3 3 13 6 2" xfId="9066" xr:uid="{00000000-0005-0000-0000-0000DD1E0000}"/>
    <cellStyle name="Input 3 3 13 7" xfId="9067" xr:uid="{00000000-0005-0000-0000-0000DE1E0000}"/>
    <cellStyle name="Input 3 3 13 8" xfId="9068" xr:uid="{00000000-0005-0000-0000-0000DF1E0000}"/>
    <cellStyle name="Input 3 3 14" xfId="9069" xr:uid="{00000000-0005-0000-0000-0000E01E0000}"/>
    <cellStyle name="Input 3 3 14 2" xfId="9070" xr:uid="{00000000-0005-0000-0000-0000E11E0000}"/>
    <cellStyle name="Input 3 3 14 2 2" xfId="9071" xr:uid="{00000000-0005-0000-0000-0000E21E0000}"/>
    <cellStyle name="Input 3 3 14 2 2 2" xfId="9072" xr:uid="{00000000-0005-0000-0000-0000E31E0000}"/>
    <cellStyle name="Input 3 3 14 2 2 3" xfId="9073" xr:uid="{00000000-0005-0000-0000-0000E41E0000}"/>
    <cellStyle name="Input 3 3 14 2 2 4" xfId="9074" xr:uid="{00000000-0005-0000-0000-0000E51E0000}"/>
    <cellStyle name="Input 3 3 14 2 2 5" xfId="9075" xr:uid="{00000000-0005-0000-0000-0000E61E0000}"/>
    <cellStyle name="Input 3 3 14 2 3" xfId="9076" xr:uid="{00000000-0005-0000-0000-0000E71E0000}"/>
    <cellStyle name="Input 3 3 14 2 3 2" xfId="9077" xr:uid="{00000000-0005-0000-0000-0000E81E0000}"/>
    <cellStyle name="Input 3 3 14 2 3 3" xfId="9078" xr:uid="{00000000-0005-0000-0000-0000E91E0000}"/>
    <cellStyle name="Input 3 3 14 2 3 4" xfId="9079" xr:uid="{00000000-0005-0000-0000-0000EA1E0000}"/>
    <cellStyle name="Input 3 3 14 2 3 5" xfId="9080" xr:uid="{00000000-0005-0000-0000-0000EB1E0000}"/>
    <cellStyle name="Input 3 3 14 2 4" xfId="9081" xr:uid="{00000000-0005-0000-0000-0000EC1E0000}"/>
    <cellStyle name="Input 3 3 14 2 4 2" xfId="9082" xr:uid="{00000000-0005-0000-0000-0000ED1E0000}"/>
    <cellStyle name="Input 3 3 14 2 5" xfId="9083" xr:uid="{00000000-0005-0000-0000-0000EE1E0000}"/>
    <cellStyle name="Input 3 3 14 2 5 2" xfId="9084" xr:uid="{00000000-0005-0000-0000-0000EF1E0000}"/>
    <cellStyle name="Input 3 3 14 2 6" xfId="9085" xr:uid="{00000000-0005-0000-0000-0000F01E0000}"/>
    <cellStyle name="Input 3 3 14 2 7" xfId="9086" xr:uid="{00000000-0005-0000-0000-0000F11E0000}"/>
    <cellStyle name="Input 3 3 14 3" xfId="9087" xr:uid="{00000000-0005-0000-0000-0000F21E0000}"/>
    <cellStyle name="Input 3 3 14 3 2" xfId="9088" xr:uid="{00000000-0005-0000-0000-0000F31E0000}"/>
    <cellStyle name="Input 3 3 14 3 3" xfId="9089" xr:uid="{00000000-0005-0000-0000-0000F41E0000}"/>
    <cellStyle name="Input 3 3 14 3 4" xfId="9090" xr:uid="{00000000-0005-0000-0000-0000F51E0000}"/>
    <cellStyle name="Input 3 3 14 3 5" xfId="9091" xr:uid="{00000000-0005-0000-0000-0000F61E0000}"/>
    <cellStyle name="Input 3 3 14 4" xfId="9092" xr:uid="{00000000-0005-0000-0000-0000F71E0000}"/>
    <cellStyle name="Input 3 3 14 4 2" xfId="9093" xr:uid="{00000000-0005-0000-0000-0000F81E0000}"/>
    <cellStyle name="Input 3 3 14 4 3" xfId="9094" xr:uid="{00000000-0005-0000-0000-0000F91E0000}"/>
    <cellStyle name="Input 3 3 14 4 4" xfId="9095" xr:uid="{00000000-0005-0000-0000-0000FA1E0000}"/>
    <cellStyle name="Input 3 3 14 4 5" xfId="9096" xr:uid="{00000000-0005-0000-0000-0000FB1E0000}"/>
    <cellStyle name="Input 3 3 14 5" xfId="9097" xr:uid="{00000000-0005-0000-0000-0000FC1E0000}"/>
    <cellStyle name="Input 3 3 14 5 2" xfId="9098" xr:uid="{00000000-0005-0000-0000-0000FD1E0000}"/>
    <cellStyle name="Input 3 3 14 6" xfId="9099" xr:uid="{00000000-0005-0000-0000-0000FE1E0000}"/>
    <cellStyle name="Input 3 3 14 6 2" xfId="9100" xr:uid="{00000000-0005-0000-0000-0000FF1E0000}"/>
    <cellStyle name="Input 3 3 14 7" xfId="9101" xr:uid="{00000000-0005-0000-0000-0000001F0000}"/>
    <cellStyle name="Input 3 3 14 8" xfId="9102" xr:uid="{00000000-0005-0000-0000-0000011F0000}"/>
    <cellStyle name="Input 3 3 15" xfId="9103" xr:uid="{00000000-0005-0000-0000-0000021F0000}"/>
    <cellStyle name="Input 3 3 15 2" xfId="9104" xr:uid="{00000000-0005-0000-0000-0000031F0000}"/>
    <cellStyle name="Input 3 3 15 2 2" xfId="9105" xr:uid="{00000000-0005-0000-0000-0000041F0000}"/>
    <cellStyle name="Input 3 3 15 2 3" xfId="9106" xr:uid="{00000000-0005-0000-0000-0000051F0000}"/>
    <cellStyle name="Input 3 3 15 2 4" xfId="9107" xr:uid="{00000000-0005-0000-0000-0000061F0000}"/>
    <cellStyle name="Input 3 3 15 2 5" xfId="9108" xr:uid="{00000000-0005-0000-0000-0000071F0000}"/>
    <cellStyle name="Input 3 3 15 3" xfId="9109" xr:uid="{00000000-0005-0000-0000-0000081F0000}"/>
    <cellStyle name="Input 3 3 15 3 2" xfId="9110" xr:uid="{00000000-0005-0000-0000-0000091F0000}"/>
    <cellStyle name="Input 3 3 15 3 3" xfId="9111" xr:uid="{00000000-0005-0000-0000-00000A1F0000}"/>
    <cellStyle name="Input 3 3 15 3 4" xfId="9112" xr:uid="{00000000-0005-0000-0000-00000B1F0000}"/>
    <cellStyle name="Input 3 3 15 3 5" xfId="9113" xr:uid="{00000000-0005-0000-0000-00000C1F0000}"/>
    <cellStyle name="Input 3 3 15 4" xfId="9114" xr:uid="{00000000-0005-0000-0000-00000D1F0000}"/>
    <cellStyle name="Input 3 3 15 4 2" xfId="9115" xr:uid="{00000000-0005-0000-0000-00000E1F0000}"/>
    <cellStyle name="Input 3 3 15 5" xfId="9116" xr:uid="{00000000-0005-0000-0000-00000F1F0000}"/>
    <cellStyle name="Input 3 3 15 5 2" xfId="9117" xr:uid="{00000000-0005-0000-0000-0000101F0000}"/>
    <cellStyle name="Input 3 3 15 6" xfId="9118" xr:uid="{00000000-0005-0000-0000-0000111F0000}"/>
    <cellStyle name="Input 3 3 15 7" xfId="9119" xr:uid="{00000000-0005-0000-0000-0000121F0000}"/>
    <cellStyle name="Input 3 3 16" xfId="9120" xr:uid="{00000000-0005-0000-0000-0000131F0000}"/>
    <cellStyle name="Input 3 3 16 2" xfId="9121" xr:uid="{00000000-0005-0000-0000-0000141F0000}"/>
    <cellStyle name="Input 3 3 16 3" xfId="9122" xr:uid="{00000000-0005-0000-0000-0000151F0000}"/>
    <cellStyle name="Input 3 3 16 4" xfId="9123" xr:uid="{00000000-0005-0000-0000-0000161F0000}"/>
    <cellStyle name="Input 3 3 16 5" xfId="9124" xr:uid="{00000000-0005-0000-0000-0000171F0000}"/>
    <cellStyle name="Input 3 3 17" xfId="9125" xr:uid="{00000000-0005-0000-0000-0000181F0000}"/>
    <cellStyle name="Input 3 3 17 2" xfId="9126" xr:uid="{00000000-0005-0000-0000-0000191F0000}"/>
    <cellStyle name="Input 3 3 17 3" xfId="9127" xr:uid="{00000000-0005-0000-0000-00001A1F0000}"/>
    <cellStyle name="Input 3 3 17 4" xfId="9128" xr:uid="{00000000-0005-0000-0000-00001B1F0000}"/>
    <cellStyle name="Input 3 3 17 5" xfId="9129" xr:uid="{00000000-0005-0000-0000-00001C1F0000}"/>
    <cellStyle name="Input 3 3 18" xfId="9130" xr:uid="{00000000-0005-0000-0000-00001D1F0000}"/>
    <cellStyle name="Input 3 3 18 2" xfId="9131" xr:uid="{00000000-0005-0000-0000-00001E1F0000}"/>
    <cellStyle name="Input 3 3 19" xfId="9132" xr:uid="{00000000-0005-0000-0000-00001F1F0000}"/>
    <cellStyle name="Input 3 3 19 2" xfId="9133" xr:uid="{00000000-0005-0000-0000-0000201F0000}"/>
    <cellStyle name="Input 3 3 2" xfId="1115" xr:uid="{00000000-0005-0000-0000-0000211F0000}"/>
    <cellStyle name="Input 3 3 2 2" xfId="1116" xr:uid="{00000000-0005-0000-0000-0000221F0000}"/>
    <cellStyle name="Input 3 3 2 2 2" xfId="9134" xr:uid="{00000000-0005-0000-0000-0000231F0000}"/>
    <cellStyle name="Input 3 3 2 2 2 2" xfId="9135" xr:uid="{00000000-0005-0000-0000-0000241F0000}"/>
    <cellStyle name="Input 3 3 2 2 2 3" xfId="9136" xr:uid="{00000000-0005-0000-0000-0000251F0000}"/>
    <cellStyle name="Input 3 3 2 2 2 4" xfId="9137" xr:uid="{00000000-0005-0000-0000-0000261F0000}"/>
    <cellStyle name="Input 3 3 2 2 2 5" xfId="9138" xr:uid="{00000000-0005-0000-0000-0000271F0000}"/>
    <cellStyle name="Input 3 3 2 2 3" xfId="9139" xr:uid="{00000000-0005-0000-0000-0000281F0000}"/>
    <cellStyle name="Input 3 3 2 2 3 2" xfId="9140" xr:uid="{00000000-0005-0000-0000-0000291F0000}"/>
    <cellStyle name="Input 3 3 2 2 3 3" xfId="9141" xr:uid="{00000000-0005-0000-0000-00002A1F0000}"/>
    <cellStyle name="Input 3 3 2 2 3 4" xfId="9142" xr:uid="{00000000-0005-0000-0000-00002B1F0000}"/>
    <cellStyle name="Input 3 3 2 2 3 5" xfId="9143" xr:uid="{00000000-0005-0000-0000-00002C1F0000}"/>
    <cellStyle name="Input 3 3 2 2 4" xfId="9144" xr:uid="{00000000-0005-0000-0000-00002D1F0000}"/>
    <cellStyle name="Input 3 3 2 2 4 2" xfId="9145" xr:uid="{00000000-0005-0000-0000-00002E1F0000}"/>
    <cellStyle name="Input 3 3 2 2 5" xfId="9146" xr:uid="{00000000-0005-0000-0000-00002F1F0000}"/>
    <cellStyle name="Input 3 3 2 2 5 2" xfId="9147" xr:uid="{00000000-0005-0000-0000-0000301F0000}"/>
    <cellStyle name="Input 3 3 2 2 6" xfId="9148" xr:uid="{00000000-0005-0000-0000-0000311F0000}"/>
    <cellStyle name="Input 3 3 2 2 7" xfId="9149" xr:uid="{00000000-0005-0000-0000-0000321F0000}"/>
    <cellStyle name="Input 3 3 2 3" xfId="9150" xr:uid="{00000000-0005-0000-0000-0000331F0000}"/>
    <cellStyle name="Input 3 3 2 3 2" xfId="9151" xr:uid="{00000000-0005-0000-0000-0000341F0000}"/>
    <cellStyle name="Input 3 3 2 3 3" xfId="9152" xr:uid="{00000000-0005-0000-0000-0000351F0000}"/>
    <cellStyle name="Input 3 3 2 3 4" xfId="9153" xr:uid="{00000000-0005-0000-0000-0000361F0000}"/>
    <cellStyle name="Input 3 3 2 3 5" xfId="9154" xr:uid="{00000000-0005-0000-0000-0000371F0000}"/>
    <cellStyle name="Input 3 3 2 4" xfId="9155" xr:uid="{00000000-0005-0000-0000-0000381F0000}"/>
    <cellStyle name="Input 3 3 2 4 2" xfId="9156" xr:uid="{00000000-0005-0000-0000-0000391F0000}"/>
    <cellStyle name="Input 3 3 2 4 3" xfId="9157" xr:uid="{00000000-0005-0000-0000-00003A1F0000}"/>
    <cellStyle name="Input 3 3 2 4 4" xfId="9158" xr:uid="{00000000-0005-0000-0000-00003B1F0000}"/>
    <cellStyle name="Input 3 3 2 4 5" xfId="9159" xr:uid="{00000000-0005-0000-0000-00003C1F0000}"/>
    <cellStyle name="Input 3 3 2 5" xfId="9160" xr:uid="{00000000-0005-0000-0000-00003D1F0000}"/>
    <cellStyle name="Input 3 3 2 5 2" xfId="9161" xr:uid="{00000000-0005-0000-0000-00003E1F0000}"/>
    <cellStyle name="Input 3 3 2 6" xfId="9162" xr:uid="{00000000-0005-0000-0000-00003F1F0000}"/>
    <cellStyle name="Input 3 3 2 6 2" xfId="9163" xr:uid="{00000000-0005-0000-0000-0000401F0000}"/>
    <cellStyle name="Input 3 3 2 7" xfId="9164" xr:uid="{00000000-0005-0000-0000-0000411F0000}"/>
    <cellStyle name="Input 3 3 2 8" xfId="9165" xr:uid="{00000000-0005-0000-0000-0000421F0000}"/>
    <cellStyle name="Input 3 3 20" xfId="9166" xr:uid="{00000000-0005-0000-0000-0000431F0000}"/>
    <cellStyle name="Input 3 3 21" xfId="9167" xr:uid="{00000000-0005-0000-0000-0000441F0000}"/>
    <cellStyle name="Input 3 3 3" xfId="1117" xr:uid="{00000000-0005-0000-0000-0000451F0000}"/>
    <cellStyle name="Input 3 3 3 2" xfId="1118" xr:uid="{00000000-0005-0000-0000-0000461F0000}"/>
    <cellStyle name="Input 3 3 3 2 2" xfId="9168" xr:uid="{00000000-0005-0000-0000-0000471F0000}"/>
    <cellStyle name="Input 3 3 3 2 2 2" xfId="9169" xr:uid="{00000000-0005-0000-0000-0000481F0000}"/>
    <cellStyle name="Input 3 3 3 2 2 3" xfId="9170" xr:uid="{00000000-0005-0000-0000-0000491F0000}"/>
    <cellStyle name="Input 3 3 3 2 2 4" xfId="9171" xr:uid="{00000000-0005-0000-0000-00004A1F0000}"/>
    <cellStyle name="Input 3 3 3 2 2 5" xfId="9172" xr:uid="{00000000-0005-0000-0000-00004B1F0000}"/>
    <cellStyle name="Input 3 3 3 2 3" xfId="9173" xr:uid="{00000000-0005-0000-0000-00004C1F0000}"/>
    <cellStyle name="Input 3 3 3 2 3 2" xfId="9174" xr:uid="{00000000-0005-0000-0000-00004D1F0000}"/>
    <cellStyle name="Input 3 3 3 2 3 3" xfId="9175" xr:uid="{00000000-0005-0000-0000-00004E1F0000}"/>
    <cellStyle name="Input 3 3 3 2 3 4" xfId="9176" xr:uid="{00000000-0005-0000-0000-00004F1F0000}"/>
    <cellStyle name="Input 3 3 3 2 3 5" xfId="9177" xr:uid="{00000000-0005-0000-0000-0000501F0000}"/>
    <cellStyle name="Input 3 3 3 2 4" xfId="9178" xr:uid="{00000000-0005-0000-0000-0000511F0000}"/>
    <cellStyle name="Input 3 3 3 2 4 2" xfId="9179" xr:uid="{00000000-0005-0000-0000-0000521F0000}"/>
    <cellStyle name="Input 3 3 3 2 5" xfId="9180" xr:uid="{00000000-0005-0000-0000-0000531F0000}"/>
    <cellStyle name="Input 3 3 3 2 5 2" xfId="9181" xr:uid="{00000000-0005-0000-0000-0000541F0000}"/>
    <cellStyle name="Input 3 3 3 2 6" xfId="9182" xr:uid="{00000000-0005-0000-0000-0000551F0000}"/>
    <cellStyle name="Input 3 3 3 2 7" xfId="9183" xr:uid="{00000000-0005-0000-0000-0000561F0000}"/>
    <cellStyle name="Input 3 3 3 3" xfId="9184" xr:uid="{00000000-0005-0000-0000-0000571F0000}"/>
    <cellStyle name="Input 3 3 3 3 2" xfId="9185" xr:uid="{00000000-0005-0000-0000-0000581F0000}"/>
    <cellStyle name="Input 3 3 3 3 3" xfId="9186" xr:uid="{00000000-0005-0000-0000-0000591F0000}"/>
    <cellStyle name="Input 3 3 3 3 4" xfId="9187" xr:uid="{00000000-0005-0000-0000-00005A1F0000}"/>
    <cellStyle name="Input 3 3 3 3 5" xfId="9188" xr:uid="{00000000-0005-0000-0000-00005B1F0000}"/>
    <cellStyle name="Input 3 3 3 4" xfId="9189" xr:uid="{00000000-0005-0000-0000-00005C1F0000}"/>
    <cellStyle name="Input 3 3 3 4 2" xfId="9190" xr:uid="{00000000-0005-0000-0000-00005D1F0000}"/>
    <cellStyle name="Input 3 3 3 4 3" xfId="9191" xr:uid="{00000000-0005-0000-0000-00005E1F0000}"/>
    <cellStyle name="Input 3 3 3 4 4" xfId="9192" xr:uid="{00000000-0005-0000-0000-00005F1F0000}"/>
    <cellStyle name="Input 3 3 3 4 5" xfId="9193" xr:uid="{00000000-0005-0000-0000-0000601F0000}"/>
    <cellStyle name="Input 3 3 3 5" xfId="9194" xr:uid="{00000000-0005-0000-0000-0000611F0000}"/>
    <cellStyle name="Input 3 3 3 5 2" xfId="9195" xr:uid="{00000000-0005-0000-0000-0000621F0000}"/>
    <cellStyle name="Input 3 3 3 6" xfId="9196" xr:uid="{00000000-0005-0000-0000-0000631F0000}"/>
    <cellStyle name="Input 3 3 3 6 2" xfId="9197" xr:uid="{00000000-0005-0000-0000-0000641F0000}"/>
    <cellStyle name="Input 3 3 3 7" xfId="9198" xr:uid="{00000000-0005-0000-0000-0000651F0000}"/>
    <cellStyle name="Input 3 3 3 8" xfId="9199" xr:uid="{00000000-0005-0000-0000-0000661F0000}"/>
    <cellStyle name="Input 3 3 4" xfId="1119" xr:uid="{00000000-0005-0000-0000-0000671F0000}"/>
    <cellStyle name="Input 3 3 4 2" xfId="1120" xr:uid="{00000000-0005-0000-0000-0000681F0000}"/>
    <cellStyle name="Input 3 3 4 2 2" xfId="9200" xr:uid="{00000000-0005-0000-0000-0000691F0000}"/>
    <cellStyle name="Input 3 3 4 2 2 2" xfId="9201" xr:uid="{00000000-0005-0000-0000-00006A1F0000}"/>
    <cellStyle name="Input 3 3 4 2 2 3" xfId="9202" xr:uid="{00000000-0005-0000-0000-00006B1F0000}"/>
    <cellStyle name="Input 3 3 4 2 2 4" xfId="9203" xr:uid="{00000000-0005-0000-0000-00006C1F0000}"/>
    <cellStyle name="Input 3 3 4 2 2 5" xfId="9204" xr:uid="{00000000-0005-0000-0000-00006D1F0000}"/>
    <cellStyle name="Input 3 3 4 2 3" xfId="9205" xr:uid="{00000000-0005-0000-0000-00006E1F0000}"/>
    <cellStyle name="Input 3 3 4 2 3 2" xfId="9206" xr:uid="{00000000-0005-0000-0000-00006F1F0000}"/>
    <cellStyle name="Input 3 3 4 2 3 3" xfId="9207" xr:uid="{00000000-0005-0000-0000-0000701F0000}"/>
    <cellStyle name="Input 3 3 4 2 3 4" xfId="9208" xr:uid="{00000000-0005-0000-0000-0000711F0000}"/>
    <cellStyle name="Input 3 3 4 2 3 5" xfId="9209" xr:uid="{00000000-0005-0000-0000-0000721F0000}"/>
    <cellStyle name="Input 3 3 4 2 4" xfId="9210" xr:uid="{00000000-0005-0000-0000-0000731F0000}"/>
    <cellStyle name="Input 3 3 4 2 4 2" xfId="9211" xr:uid="{00000000-0005-0000-0000-0000741F0000}"/>
    <cellStyle name="Input 3 3 4 2 5" xfId="9212" xr:uid="{00000000-0005-0000-0000-0000751F0000}"/>
    <cellStyle name="Input 3 3 4 2 5 2" xfId="9213" xr:uid="{00000000-0005-0000-0000-0000761F0000}"/>
    <cellStyle name="Input 3 3 4 2 6" xfId="9214" xr:uid="{00000000-0005-0000-0000-0000771F0000}"/>
    <cellStyle name="Input 3 3 4 2 7" xfId="9215" xr:uid="{00000000-0005-0000-0000-0000781F0000}"/>
    <cellStyle name="Input 3 3 4 3" xfId="9216" xr:uid="{00000000-0005-0000-0000-0000791F0000}"/>
    <cellStyle name="Input 3 3 4 3 2" xfId="9217" xr:uid="{00000000-0005-0000-0000-00007A1F0000}"/>
    <cellStyle name="Input 3 3 4 3 3" xfId="9218" xr:uid="{00000000-0005-0000-0000-00007B1F0000}"/>
    <cellStyle name="Input 3 3 4 3 4" xfId="9219" xr:uid="{00000000-0005-0000-0000-00007C1F0000}"/>
    <cellStyle name="Input 3 3 4 3 5" xfId="9220" xr:uid="{00000000-0005-0000-0000-00007D1F0000}"/>
    <cellStyle name="Input 3 3 4 4" xfId="9221" xr:uid="{00000000-0005-0000-0000-00007E1F0000}"/>
    <cellStyle name="Input 3 3 4 4 2" xfId="9222" xr:uid="{00000000-0005-0000-0000-00007F1F0000}"/>
    <cellStyle name="Input 3 3 4 4 3" xfId="9223" xr:uid="{00000000-0005-0000-0000-0000801F0000}"/>
    <cellStyle name="Input 3 3 4 4 4" xfId="9224" xr:uid="{00000000-0005-0000-0000-0000811F0000}"/>
    <cellStyle name="Input 3 3 4 4 5" xfId="9225" xr:uid="{00000000-0005-0000-0000-0000821F0000}"/>
    <cellStyle name="Input 3 3 4 5" xfId="9226" xr:uid="{00000000-0005-0000-0000-0000831F0000}"/>
    <cellStyle name="Input 3 3 4 5 2" xfId="9227" xr:uid="{00000000-0005-0000-0000-0000841F0000}"/>
    <cellStyle name="Input 3 3 4 6" xfId="9228" xr:uid="{00000000-0005-0000-0000-0000851F0000}"/>
    <cellStyle name="Input 3 3 4 6 2" xfId="9229" xr:uid="{00000000-0005-0000-0000-0000861F0000}"/>
    <cellStyle name="Input 3 3 4 7" xfId="9230" xr:uid="{00000000-0005-0000-0000-0000871F0000}"/>
    <cellStyle name="Input 3 3 4 8" xfId="9231" xr:uid="{00000000-0005-0000-0000-0000881F0000}"/>
    <cellStyle name="Input 3 3 5" xfId="1121" xr:uid="{00000000-0005-0000-0000-0000891F0000}"/>
    <cellStyle name="Input 3 3 5 2" xfId="1122" xr:uid="{00000000-0005-0000-0000-00008A1F0000}"/>
    <cellStyle name="Input 3 3 5 2 2" xfId="9232" xr:uid="{00000000-0005-0000-0000-00008B1F0000}"/>
    <cellStyle name="Input 3 3 5 2 2 2" xfId="9233" xr:uid="{00000000-0005-0000-0000-00008C1F0000}"/>
    <cellStyle name="Input 3 3 5 2 2 3" xfId="9234" xr:uid="{00000000-0005-0000-0000-00008D1F0000}"/>
    <cellStyle name="Input 3 3 5 2 2 4" xfId="9235" xr:uid="{00000000-0005-0000-0000-00008E1F0000}"/>
    <cellStyle name="Input 3 3 5 2 2 5" xfId="9236" xr:uid="{00000000-0005-0000-0000-00008F1F0000}"/>
    <cellStyle name="Input 3 3 5 2 3" xfId="9237" xr:uid="{00000000-0005-0000-0000-0000901F0000}"/>
    <cellStyle name="Input 3 3 5 2 3 2" xfId="9238" xr:uid="{00000000-0005-0000-0000-0000911F0000}"/>
    <cellStyle name="Input 3 3 5 2 3 3" xfId="9239" xr:uid="{00000000-0005-0000-0000-0000921F0000}"/>
    <cellStyle name="Input 3 3 5 2 3 4" xfId="9240" xr:uid="{00000000-0005-0000-0000-0000931F0000}"/>
    <cellStyle name="Input 3 3 5 2 3 5" xfId="9241" xr:uid="{00000000-0005-0000-0000-0000941F0000}"/>
    <cellStyle name="Input 3 3 5 2 4" xfId="9242" xr:uid="{00000000-0005-0000-0000-0000951F0000}"/>
    <cellStyle name="Input 3 3 5 2 4 2" xfId="9243" xr:uid="{00000000-0005-0000-0000-0000961F0000}"/>
    <cellStyle name="Input 3 3 5 2 5" xfId="9244" xr:uid="{00000000-0005-0000-0000-0000971F0000}"/>
    <cellStyle name="Input 3 3 5 2 5 2" xfId="9245" xr:uid="{00000000-0005-0000-0000-0000981F0000}"/>
    <cellStyle name="Input 3 3 5 2 6" xfId="9246" xr:uid="{00000000-0005-0000-0000-0000991F0000}"/>
    <cellStyle name="Input 3 3 5 2 7" xfId="9247" xr:uid="{00000000-0005-0000-0000-00009A1F0000}"/>
    <cellStyle name="Input 3 3 5 3" xfId="9248" xr:uid="{00000000-0005-0000-0000-00009B1F0000}"/>
    <cellStyle name="Input 3 3 5 3 2" xfId="9249" xr:uid="{00000000-0005-0000-0000-00009C1F0000}"/>
    <cellStyle name="Input 3 3 5 3 3" xfId="9250" xr:uid="{00000000-0005-0000-0000-00009D1F0000}"/>
    <cellStyle name="Input 3 3 5 3 4" xfId="9251" xr:uid="{00000000-0005-0000-0000-00009E1F0000}"/>
    <cellStyle name="Input 3 3 5 3 5" xfId="9252" xr:uid="{00000000-0005-0000-0000-00009F1F0000}"/>
    <cellStyle name="Input 3 3 5 4" xfId="9253" xr:uid="{00000000-0005-0000-0000-0000A01F0000}"/>
    <cellStyle name="Input 3 3 5 4 2" xfId="9254" xr:uid="{00000000-0005-0000-0000-0000A11F0000}"/>
    <cellStyle name="Input 3 3 5 4 3" xfId="9255" xr:uid="{00000000-0005-0000-0000-0000A21F0000}"/>
    <cellStyle name="Input 3 3 5 4 4" xfId="9256" xr:uid="{00000000-0005-0000-0000-0000A31F0000}"/>
    <cellStyle name="Input 3 3 5 4 5" xfId="9257" xr:uid="{00000000-0005-0000-0000-0000A41F0000}"/>
    <cellStyle name="Input 3 3 5 5" xfId="9258" xr:uid="{00000000-0005-0000-0000-0000A51F0000}"/>
    <cellStyle name="Input 3 3 5 5 2" xfId="9259" xr:uid="{00000000-0005-0000-0000-0000A61F0000}"/>
    <cellStyle name="Input 3 3 5 6" xfId="9260" xr:uid="{00000000-0005-0000-0000-0000A71F0000}"/>
    <cellStyle name="Input 3 3 5 6 2" xfId="9261" xr:uid="{00000000-0005-0000-0000-0000A81F0000}"/>
    <cellStyle name="Input 3 3 5 7" xfId="9262" xr:uid="{00000000-0005-0000-0000-0000A91F0000}"/>
    <cellStyle name="Input 3 3 5 8" xfId="9263" xr:uid="{00000000-0005-0000-0000-0000AA1F0000}"/>
    <cellStyle name="Input 3 3 6" xfId="1123" xr:uid="{00000000-0005-0000-0000-0000AB1F0000}"/>
    <cellStyle name="Input 3 3 6 2" xfId="9264" xr:uid="{00000000-0005-0000-0000-0000AC1F0000}"/>
    <cellStyle name="Input 3 3 6 2 2" xfId="9265" xr:uid="{00000000-0005-0000-0000-0000AD1F0000}"/>
    <cellStyle name="Input 3 3 6 2 2 2" xfId="9266" xr:uid="{00000000-0005-0000-0000-0000AE1F0000}"/>
    <cellStyle name="Input 3 3 6 2 2 3" xfId="9267" xr:uid="{00000000-0005-0000-0000-0000AF1F0000}"/>
    <cellStyle name="Input 3 3 6 2 2 4" xfId="9268" xr:uid="{00000000-0005-0000-0000-0000B01F0000}"/>
    <cellStyle name="Input 3 3 6 2 2 5" xfId="9269" xr:uid="{00000000-0005-0000-0000-0000B11F0000}"/>
    <cellStyle name="Input 3 3 6 2 3" xfId="9270" xr:uid="{00000000-0005-0000-0000-0000B21F0000}"/>
    <cellStyle name="Input 3 3 6 2 3 2" xfId="9271" xr:uid="{00000000-0005-0000-0000-0000B31F0000}"/>
    <cellStyle name="Input 3 3 6 2 3 3" xfId="9272" xr:uid="{00000000-0005-0000-0000-0000B41F0000}"/>
    <cellStyle name="Input 3 3 6 2 3 4" xfId="9273" xr:uid="{00000000-0005-0000-0000-0000B51F0000}"/>
    <cellStyle name="Input 3 3 6 2 3 5" xfId="9274" xr:uid="{00000000-0005-0000-0000-0000B61F0000}"/>
    <cellStyle name="Input 3 3 6 2 4" xfId="9275" xr:uid="{00000000-0005-0000-0000-0000B71F0000}"/>
    <cellStyle name="Input 3 3 6 2 4 2" xfId="9276" xr:uid="{00000000-0005-0000-0000-0000B81F0000}"/>
    <cellStyle name="Input 3 3 6 2 5" xfId="9277" xr:uid="{00000000-0005-0000-0000-0000B91F0000}"/>
    <cellStyle name="Input 3 3 6 2 5 2" xfId="9278" xr:uid="{00000000-0005-0000-0000-0000BA1F0000}"/>
    <cellStyle name="Input 3 3 6 2 6" xfId="9279" xr:uid="{00000000-0005-0000-0000-0000BB1F0000}"/>
    <cellStyle name="Input 3 3 6 2 7" xfId="9280" xr:uid="{00000000-0005-0000-0000-0000BC1F0000}"/>
    <cellStyle name="Input 3 3 6 3" xfId="9281" xr:uid="{00000000-0005-0000-0000-0000BD1F0000}"/>
    <cellStyle name="Input 3 3 6 3 2" xfId="9282" xr:uid="{00000000-0005-0000-0000-0000BE1F0000}"/>
    <cellStyle name="Input 3 3 6 3 3" xfId="9283" xr:uid="{00000000-0005-0000-0000-0000BF1F0000}"/>
    <cellStyle name="Input 3 3 6 3 4" xfId="9284" xr:uid="{00000000-0005-0000-0000-0000C01F0000}"/>
    <cellStyle name="Input 3 3 6 3 5" xfId="9285" xr:uid="{00000000-0005-0000-0000-0000C11F0000}"/>
    <cellStyle name="Input 3 3 6 4" xfId="9286" xr:uid="{00000000-0005-0000-0000-0000C21F0000}"/>
    <cellStyle name="Input 3 3 6 4 2" xfId="9287" xr:uid="{00000000-0005-0000-0000-0000C31F0000}"/>
    <cellStyle name="Input 3 3 6 4 3" xfId="9288" xr:uid="{00000000-0005-0000-0000-0000C41F0000}"/>
    <cellStyle name="Input 3 3 6 4 4" xfId="9289" xr:uid="{00000000-0005-0000-0000-0000C51F0000}"/>
    <cellStyle name="Input 3 3 6 4 5" xfId="9290" xr:uid="{00000000-0005-0000-0000-0000C61F0000}"/>
    <cellStyle name="Input 3 3 6 5" xfId="9291" xr:uid="{00000000-0005-0000-0000-0000C71F0000}"/>
    <cellStyle name="Input 3 3 6 5 2" xfId="9292" xr:uid="{00000000-0005-0000-0000-0000C81F0000}"/>
    <cellStyle name="Input 3 3 6 6" xfId="9293" xr:uid="{00000000-0005-0000-0000-0000C91F0000}"/>
    <cellStyle name="Input 3 3 6 6 2" xfId="9294" xr:uid="{00000000-0005-0000-0000-0000CA1F0000}"/>
    <cellStyle name="Input 3 3 6 7" xfId="9295" xr:uid="{00000000-0005-0000-0000-0000CB1F0000}"/>
    <cellStyle name="Input 3 3 6 8" xfId="9296" xr:uid="{00000000-0005-0000-0000-0000CC1F0000}"/>
    <cellStyle name="Input 3 3 7" xfId="9297" xr:uid="{00000000-0005-0000-0000-0000CD1F0000}"/>
    <cellStyle name="Input 3 3 7 2" xfId="9298" xr:uid="{00000000-0005-0000-0000-0000CE1F0000}"/>
    <cellStyle name="Input 3 3 7 2 2" xfId="9299" xr:uid="{00000000-0005-0000-0000-0000CF1F0000}"/>
    <cellStyle name="Input 3 3 7 2 2 2" xfId="9300" xr:uid="{00000000-0005-0000-0000-0000D01F0000}"/>
    <cellStyle name="Input 3 3 7 2 2 3" xfId="9301" xr:uid="{00000000-0005-0000-0000-0000D11F0000}"/>
    <cellStyle name="Input 3 3 7 2 2 4" xfId="9302" xr:uid="{00000000-0005-0000-0000-0000D21F0000}"/>
    <cellStyle name="Input 3 3 7 2 2 5" xfId="9303" xr:uid="{00000000-0005-0000-0000-0000D31F0000}"/>
    <cellStyle name="Input 3 3 7 2 3" xfId="9304" xr:uid="{00000000-0005-0000-0000-0000D41F0000}"/>
    <cellStyle name="Input 3 3 7 2 3 2" xfId="9305" xr:uid="{00000000-0005-0000-0000-0000D51F0000}"/>
    <cellStyle name="Input 3 3 7 2 3 3" xfId="9306" xr:uid="{00000000-0005-0000-0000-0000D61F0000}"/>
    <cellStyle name="Input 3 3 7 2 3 4" xfId="9307" xr:uid="{00000000-0005-0000-0000-0000D71F0000}"/>
    <cellStyle name="Input 3 3 7 2 3 5" xfId="9308" xr:uid="{00000000-0005-0000-0000-0000D81F0000}"/>
    <cellStyle name="Input 3 3 7 2 4" xfId="9309" xr:uid="{00000000-0005-0000-0000-0000D91F0000}"/>
    <cellStyle name="Input 3 3 7 2 4 2" xfId="9310" xr:uid="{00000000-0005-0000-0000-0000DA1F0000}"/>
    <cellStyle name="Input 3 3 7 2 5" xfId="9311" xr:uid="{00000000-0005-0000-0000-0000DB1F0000}"/>
    <cellStyle name="Input 3 3 7 2 5 2" xfId="9312" xr:uid="{00000000-0005-0000-0000-0000DC1F0000}"/>
    <cellStyle name="Input 3 3 7 2 6" xfId="9313" xr:uid="{00000000-0005-0000-0000-0000DD1F0000}"/>
    <cellStyle name="Input 3 3 7 2 7" xfId="9314" xr:uid="{00000000-0005-0000-0000-0000DE1F0000}"/>
    <cellStyle name="Input 3 3 7 3" xfId="9315" xr:uid="{00000000-0005-0000-0000-0000DF1F0000}"/>
    <cellStyle name="Input 3 3 7 3 2" xfId="9316" xr:uid="{00000000-0005-0000-0000-0000E01F0000}"/>
    <cellStyle name="Input 3 3 7 3 3" xfId="9317" xr:uid="{00000000-0005-0000-0000-0000E11F0000}"/>
    <cellStyle name="Input 3 3 7 3 4" xfId="9318" xr:uid="{00000000-0005-0000-0000-0000E21F0000}"/>
    <cellStyle name="Input 3 3 7 3 5" xfId="9319" xr:uid="{00000000-0005-0000-0000-0000E31F0000}"/>
    <cellStyle name="Input 3 3 7 4" xfId="9320" xr:uid="{00000000-0005-0000-0000-0000E41F0000}"/>
    <cellStyle name="Input 3 3 7 4 2" xfId="9321" xr:uid="{00000000-0005-0000-0000-0000E51F0000}"/>
    <cellStyle name="Input 3 3 7 4 3" xfId="9322" xr:uid="{00000000-0005-0000-0000-0000E61F0000}"/>
    <cellStyle name="Input 3 3 7 4 4" xfId="9323" xr:uid="{00000000-0005-0000-0000-0000E71F0000}"/>
    <cellStyle name="Input 3 3 7 4 5" xfId="9324" xr:uid="{00000000-0005-0000-0000-0000E81F0000}"/>
    <cellStyle name="Input 3 3 7 5" xfId="9325" xr:uid="{00000000-0005-0000-0000-0000E91F0000}"/>
    <cellStyle name="Input 3 3 7 5 2" xfId="9326" xr:uid="{00000000-0005-0000-0000-0000EA1F0000}"/>
    <cellStyle name="Input 3 3 7 6" xfId="9327" xr:uid="{00000000-0005-0000-0000-0000EB1F0000}"/>
    <cellStyle name="Input 3 3 7 6 2" xfId="9328" xr:uid="{00000000-0005-0000-0000-0000EC1F0000}"/>
    <cellStyle name="Input 3 3 7 7" xfId="9329" xr:uid="{00000000-0005-0000-0000-0000ED1F0000}"/>
    <cellStyle name="Input 3 3 7 8" xfId="9330" xr:uid="{00000000-0005-0000-0000-0000EE1F0000}"/>
    <cellStyle name="Input 3 3 8" xfId="9331" xr:uid="{00000000-0005-0000-0000-0000EF1F0000}"/>
    <cellStyle name="Input 3 3 8 2" xfId="9332" xr:uid="{00000000-0005-0000-0000-0000F01F0000}"/>
    <cellStyle name="Input 3 3 8 2 2" xfId="9333" xr:uid="{00000000-0005-0000-0000-0000F11F0000}"/>
    <cellStyle name="Input 3 3 8 2 2 2" xfId="9334" xr:uid="{00000000-0005-0000-0000-0000F21F0000}"/>
    <cellStyle name="Input 3 3 8 2 2 3" xfId="9335" xr:uid="{00000000-0005-0000-0000-0000F31F0000}"/>
    <cellStyle name="Input 3 3 8 2 2 4" xfId="9336" xr:uid="{00000000-0005-0000-0000-0000F41F0000}"/>
    <cellStyle name="Input 3 3 8 2 2 5" xfId="9337" xr:uid="{00000000-0005-0000-0000-0000F51F0000}"/>
    <cellStyle name="Input 3 3 8 2 3" xfId="9338" xr:uid="{00000000-0005-0000-0000-0000F61F0000}"/>
    <cellStyle name="Input 3 3 8 2 3 2" xfId="9339" xr:uid="{00000000-0005-0000-0000-0000F71F0000}"/>
    <cellStyle name="Input 3 3 8 2 3 3" xfId="9340" xr:uid="{00000000-0005-0000-0000-0000F81F0000}"/>
    <cellStyle name="Input 3 3 8 2 3 4" xfId="9341" xr:uid="{00000000-0005-0000-0000-0000F91F0000}"/>
    <cellStyle name="Input 3 3 8 2 3 5" xfId="9342" xr:uid="{00000000-0005-0000-0000-0000FA1F0000}"/>
    <cellStyle name="Input 3 3 8 2 4" xfId="9343" xr:uid="{00000000-0005-0000-0000-0000FB1F0000}"/>
    <cellStyle name="Input 3 3 8 2 4 2" xfId="9344" xr:uid="{00000000-0005-0000-0000-0000FC1F0000}"/>
    <cellStyle name="Input 3 3 8 2 5" xfId="9345" xr:uid="{00000000-0005-0000-0000-0000FD1F0000}"/>
    <cellStyle name="Input 3 3 8 2 5 2" xfId="9346" xr:uid="{00000000-0005-0000-0000-0000FE1F0000}"/>
    <cellStyle name="Input 3 3 8 2 6" xfId="9347" xr:uid="{00000000-0005-0000-0000-0000FF1F0000}"/>
    <cellStyle name="Input 3 3 8 2 7" xfId="9348" xr:uid="{00000000-0005-0000-0000-000000200000}"/>
    <cellStyle name="Input 3 3 8 3" xfId="9349" xr:uid="{00000000-0005-0000-0000-000001200000}"/>
    <cellStyle name="Input 3 3 8 3 2" xfId="9350" xr:uid="{00000000-0005-0000-0000-000002200000}"/>
    <cellStyle name="Input 3 3 8 3 3" xfId="9351" xr:uid="{00000000-0005-0000-0000-000003200000}"/>
    <cellStyle name="Input 3 3 8 3 4" xfId="9352" xr:uid="{00000000-0005-0000-0000-000004200000}"/>
    <cellStyle name="Input 3 3 8 3 5" xfId="9353" xr:uid="{00000000-0005-0000-0000-000005200000}"/>
    <cellStyle name="Input 3 3 8 4" xfId="9354" xr:uid="{00000000-0005-0000-0000-000006200000}"/>
    <cellStyle name="Input 3 3 8 4 2" xfId="9355" xr:uid="{00000000-0005-0000-0000-000007200000}"/>
    <cellStyle name="Input 3 3 8 4 3" xfId="9356" xr:uid="{00000000-0005-0000-0000-000008200000}"/>
    <cellStyle name="Input 3 3 8 4 4" xfId="9357" xr:uid="{00000000-0005-0000-0000-000009200000}"/>
    <cellStyle name="Input 3 3 8 4 5" xfId="9358" xr:uid="{00000000-0005-0000-0000-00000A200000}"/>
    <cellStyle name="Input 3 3 8 5" xfId="9359" xr:uid="{00000000-0005-0000-0000-00000B200000}"/>
    <cellStyle name="Input 3 3 8 5 2" xfId="9360" xr:uid="{00000000-0005-0000-0000-00000C200000}"/>
    <cellStyle name="Input 3 3 8 6" xfId="9361" xr:uid="{00000000-0005-0000-0000-00000D200000}"/>
    <cellStyle name="Input 3 3 8 6 2" xfId="9362" xr:uid="{00000000-0005-0000-0000-00000E200000}"/>
    <cellStyle name="Input 3 3 8 7" xfId="9363" xr:uid="{00000000-0005-0000-0000-00000F200000}"/>
    <cellStyle name="Input 3 3 8 8" xfId="9364" xr:uid="{00000000-0005-0000-0000-000010200000}"/>
    <cellStyle name="Input 3 3 9" xfId="9365" xr:uid="{00000000-0005-0000-0000-000011200000}"/>
    <cellStyle name="Input 3 3 9 2" xfId="9366" xr:uid="{00000000-0005-0000-0000-000012200000}"/>
    <cellStyle name="Input 3 3 9 2 2" xfId="9367" xr:uid="{00000000-0005-0000-0000-000013200000}"/>
    <cellStyle name="Input 3 3 9 2 2 2" xfId="9368" xr:uid="{00000000-0005-0000-0000-000014200000}"/>
    <cellStyle name="Input 3 3 9 2 2 3" xfId="9369" xr:uid="{00000000-0005-0000-0000-000015200000}"/>
    <cellStyle name="Input 3 3 9 2 2 4" xfId="9370" xr:uid="{00000000-0005-0000-0000-000016200000}"/>
    <cellStyle name="Input 3 3 9 2 2 5" xfId="9371" xr:uid="{00000000-0005-0000-0000-000017200000}"/>
    <cellStyle name="Input 3 3 9 2 3" xfId="9372" xr:uid="{00000000-0005-0000-0000-000018200000}"/>
    <cellStyle name="Input 3 3 9 2 3 2" xfId="9373" xr:uid="{00000000-0005-0000-0000-000019200000}"/>
    <cellStyle name="Input 3 3 9 2 3 3" xfId="9374" xr:uid="{00000000-0005-0000-0000-00001A200000}"/>
    <cellStyle name="Input 3 3 9 2 3 4" xfId="9375" xr:uid="{00000000-0005-0000-0000-00001B200000}"/>
    <cellStyle name="Input 3 3 9 2 3 5" xfId="9376" xr:uid="{00000000-0005-0000-0000-00001C200000}"/>
    <cellStyle name="Input 3 3 9 2 4" xfId="9377" xr:uid="{00000000-0005-0000-0000-00001D200000}"/>
    <cellStyle name="Input 3 3 9 2 4 2" xfId="9378" xr:uid="{00000000-0005-0000-0000-00001E200000}"/>
    <cellStyle name="Input 3 3 9 2 5" xfId="9379" xr:uid="{00000000-0005-0000-0000-00001F200000}"/>
    <cellStyle name="Input 3 3 9 2 5 2" xfId="9380" xr:uid="{00000000-0005-0000-0000-000020200000}"/>
    <cellStyle name="Input 3 3 9 2 6" xfId="9381" xr:uid="{00000000-0005-0000-0000-000021200000}"/>
    <cellStyle name="Input 3 3 9 2 7" xfId="9382" xr:uid="{00000000-0005-0000-0000-000022200000}"/>
    <cellStyle name="Input 3 3 9 3" xfId="9383" xr:uid="{00000000-0005-0000-0000-000023200000}"/>
    <cellStyle name="Input 3 3 9 3 2" xfId="9384" xr:uid="{00000000-0005-0000-0000-000024200000}"/>
    <cellStyle name="Input 3 3 9 3 3" xfId="9385" xr:uid="{00000000-0005-0000-0000-000025200000}"/>
    <cellStyle name="Input 3 3 9 3 4" xfId="9386" xr:uid="{00000000-0005-0000-0000-000026200000}"/>
    <cellStyle name="Input 3 3 9 3 5" xfId="9387" xr:uid="{00000000-0005-0000-0000-000027200000}"/>
    <cellStyle name="Input 3 3 9 4" xfId="9388" xr:uid="{00000000-0005-0000-0000-000028200000}"/>
    <cellStyle name="Input 3 3 9 4 2" xfId="9389" xr:uid="{00000000-0005-0000-0000-000029200000}"/>
    <cellStyle name="Input 3 3 9 4 3" xfId="9390" xr:uid="{00000000-0005-0000-0000-00002A200000}"/>
    <cellStyle name="Input 3 3 9 4 4" xfId="9391" xr:uid="{00000000-0005-0000-0000-00002B200000}"/>
    <cellStyle name="Input 3 3 9 4 5" xfId="9392" xr:uid="{00000000-0005-0000-0000-00002C200000}"/>
    <cellStyle name="Input 3 3 9 5" xfId="9393" xr:uid="{00000000-0005-0000-0000-00002D200000}"/>
    <cellStyle name="Input 3 3 9 5 2" xfId="9394" xr:uid="{00000000-0005-0000-0000-00002E200000}"/>
    <cellStyle name="Input 3 3 9 6" xfId="9395" xr:uid="{00000000-0005-0000-0000-00002F200000}"/>
    <cellStyle name="Input 3 3 9 6 2" xfId="9396" xr:uid="{00000000-0005-0000-0000-000030200000}"/>
    <cellStyle name="Input 3 3 9 7" xfId="9397" xr:uid="{00000000-0005-0000-0000-000031200000}"/>
    <cellStyle name="Input 3 3 9 8" xfId="9398" xr:uid="{00000000-0005-0000-0000-000032200000}"/>
    <cellStyle name="Input 3 4" xfId="1124" xr:uid="{00000000-0005-0000-0000-000033200000}"/>
    <cellStyle name="Input 3 4 2" xfId="1125" xr:uid="{00000000-0005-0000-0000-000034200000}"/>
    <cellStyle name="Input 3 5" xfId="1126" xr:uid="{00000000-0005-0000-0000-000035200000}"/>
    <cellStyle name="Input 3 5 2" xfId="1127" xr:uid="{00000000-0005-0000-0000-000036200000}"/>
    <cellStyle name="Input 3 6" xfId="1128" xr:uid="{00000000-0005-0000-0000-000037200000}"/>
    <cellStyle name="Input 3 7" xfId="9399" xr:uid="{00000000-0005-0000-0000-000038200000}"/>
    <cellStyle name="Input 3 7 2" xfId="9400" xr:uid="{00000000-0005-0000-0000-000039200000}"/>
    <cellStyle name="Input 3_T-straight with PEDs adjustor" xfId="9401" xr:uid="{00000000-0005-0000-0000-00003A200000}"/>
    <cellStyle name="Input 4" xfId="1129" xr:uid="{00000000-0005-0000-0000-00003B200000}"/>
    <cellStyle name="Input 4 2" xfId="1130" xr:uid="{00000000-0005-0000-0000-00003C200000}"/>
    <cellStyle name="Input 4 2 10" xfId="9402" xr:uid="{00000000-0005-0000-0000-00003D200000}"/>
    <cellStyle name="Input 4 2 10 2" xfId="9403" xr:uid="{00000000-0005-0000-0000-00003E200000}"/>
    <cellStyle name="Input 4 2 10 2 2" xfId="9404" xr:uid="{00000000-0005-0000-0000-00003F200000}"/>
    <cellStyle name="Input 4 2 10 2 2 2" xfId="9405" xr:uid="{00000000-0005-0000-0000-000040200000}"/>
    <cellStyle name="Input 4 2 10 2 2 3" xfId="9406" xr:uid="{00000000-0005-0000-0000-000041200000}"/>
    <cellStyle name="Input 4 2 10 2 2 4" xfId="9407" xr:uid="{00000000-0005-0000-0000-000042200000}"/>
    <cellStyle name="Input 4 2 10 2 2 5" xfId="9408" xr:uid="{00000000-0005-0000-0000-000043200000}"/>
    <cellStyle name="Input 4 2 10 2 3" xfId="9409" xr:uid="{00000000-0005-0000-0000-000044200000}"/>
    <cellStyle name="Input 4 2 10 2 3 2" xfId="9410" xr:uid="{00000000-0005-0000-0000-000045200000}"/>
    <cellStyle name="Input 4 2 10 2 3 3" xfId="9411" xr:uid="{00000000-0005-0000-0000-000046200000}"/>
    <cellStyle name="Input 4 2 10 2 3 4" xfId="9412" xr:uid="{00000000-0005-0000-0000-000047200000}"/>
    <cellStyle name="Input 4 2 10 2 3 5" xfId="9413" xr:uid="{00000000-0005-0000-0000-000048200000}"/>
    <cellStyle name="Input 4 2 10 2 4" xfId="9414" xr:uid="{00000000-0005-0000-0000-000049200000}"/>
    <cellStyle name="Input 4 2 10 2 4 2" xfId="9415" xr:uid="{00000000-0005-0000-0000-00004A200000}"/>
    <cellStyle name="Input 4 2 10 2 5" xfId="9416" xr:uid="{00000000-0005-0000-0000-00004B200000}"/>
    <cellStyle name="Input 4 2 10 2 5 2" xfId="9417" xr:uid="{00000000-0005-0000-0000-00004C200000}"/>
    <cellStyle name="Input 4 2 10 2 6" xfId="9418" xr:uid="{00000000-0005-0000-0000-00004D200000}"/>
    <cellStyle name="Input 4 2 10 2 7" xfId="9419" xr:uid="{00000000-0005-0000-0000-00004E200000}"/>
    <cellStyle name="Input 4 2 10 3" xfId="9420" xr:uid="{00000000-0005-0000-0000-00004F200000}"/>
    <cellStyle name="Input 4 2 10 3 2" xfId="9421" xr:uid="{00000000-0005-0000-0000-000050200000}"/>
    <cellStyle name="Input 4 2 10 3 3" xfId="9422" xr:uid="{00000000-0005-0000-0000-000051200000}"/>
    <cellStyle name="Input 4 2 10 3 4" xfId="9423" xr:uid="{00000000-0005-0000-0000-000052200000}"/>
    <cellStyle name="Input 4 2 10 3 5" xfId="9424" xr:uid="{00000000-0005-0000-0000-000053200000}"/>
    <cellStyle name="Input 4 2 10 4" xfId="9425" xr:uid="{00000000-0005-0000-0000-000054200000}"/>
    <cellStyle name="Input 4 2 10 4 2" xfId="9426" xr:uid="{00000000-0005-0000-0000-000055200000}"/>
    <cellStyle name="Input 4 2 10 4 3" xfId="9427" xr:uid="{00000000-0005-0000-0000-000056200000}"/>
    <cellStyle name="Input 4 2 10 4 4" xfId="9428" xr:uid="{00000000-0005-0000-0000-000057200000}"/>
    <cellStyle name="Input 4 2 10 4 5" xfId="9429" xr:uid="{00000000-0005-0000-0000-000058200000}"/>
    <cellStyle name="Input 4 2 10 5" xfId="9430" xr:uid="{00000000-0005-0000-0000-000059200000}"/>
    <cellStyle name="Input 4 2 10 5 2" xfId="9431" xr:uid="{00000000-0005-0000-0000-00005A200000}"/>
    <cellStyle name="Input 4 2 10 6" xfId="9432" xr:uid="{00000000-0005-0000-0000-00005B200000}"/>
    <cellStyle name="Input 4 2 10 6 2" xfId="9433" xr:uid="{00000000-0005-0000-0000-00005C200000}"/>
    <cellStyle name="Input 4 2 10 7" xfId="9434" xr:uid="{00000000-0005-0000-0000-00005D200000}"/>
    <cellStyle name="Input 4 2 10 8" xfId="9435" xr:uid="{00000000-0005-0000-0000-00005E200000}"/>
    <cellStyle name="Input 4 2 11" xfId="9436" xr:uid="{00000000-0005-0000-0000-00005F200000}"/>
    <cellStyle name="Input 4 2 11 2" xfId="9437" xr:uid="{00000000-0005-0000-0000-000060200000}"/>
    <cellStyle name="Input 4 2 11 2 2" xfId="9438" xr:uid="{00000000-0005-0000-0000-000061200000}"/>
    <cellStyle name="Input 4 2 11 2 2 2" xfId="9439" xr:uid="{00000000-0005-0000-0000-000062200000}"/>
    <cellStyle name="Input 4 2 11 2 2 3" xfId="9440" xr:uid="{00000000-0005-0000-0000-000063200000}"/>
    <cellStyle name="Input 4 2 11 2 2 4" xfId="9441" xr:uid="{00000000-0005-0000-0000-000064200000}"/>
    <cellStyle name="Input 4 2 11 2 2 5" xfId="9442" xr:uid="{00000000-0005-0000-0000-000065200000}"/>
    <cellStyle name="Input 4 2 11 2 3" xfId="9443" xr:uid="{00000000-0005-0000-0000-000066200000}"/>
    <cellStyle name="Input 4 2 11 2 3 2" xfId="9444" xr:uid="{00000000-0005-0000-0000-000067200000}"/>
    <cellStyle name="Input 4 2 11 2 3 3" xfId="9445" xr:uid="{00000000-0005-0000-0000-000068200000}"/>
    <cellStyle name="Input 4 2 11 2 3 4" xfId="9446" xr:uid="{00000000-0005-0000-0000-000069200000}"/>
    <cellStyle name="Input 4 2 11 2 3 5" xfId="9447" xr:uid="{00000000-0005-0000-0000-00006A200000}"/>
    <cellStyle name="Input 4 2 11 2 4" xfId="9448" xr:uid="{00000000-0005-0000-0000-00006B200000}"/>
    <cellStyle name="Input 4 2 11 2 4 2" xfId="9449" xr:uid="{00000000-0005-0000-0000-00006C200000}"/>
    <cellStyle name="Input 4 2 11 2 5" xfId="9450" xr:uid="{00000000-0005-0000-0000-00006D200000}"/>
    <cellStyle name="Input 4 2 11 2 5 2" xfId="9451" xr:uid="{00000000-0005-0000-0000-00006E200000}"/>
    <cellStyle name="Input 4 2 11 2 6" xfId="9452" xr:uid="{00000000-0005-0000-0000-00006F200000}"/>
    <cellStyle name="Input 4 2 11 2 7" xfId="9453" xr:uid="{00000000-0005-0000-0000-000070200000}"/>
    <cellStyle name="Input 4 2 11 3" xfId="9454" xr:uid="{00000000-0005-0000-0000-000071200000}"/>
    <cellStyle name="Input 4 2 11 3 2" xfId="9455" xr:uid="{00000000-0005-0000-0000-000072200000}"/>
    <cellStyle name="Input 4 2 11 3 3" xfId="9456" xr:uid="{00000000-0005-0000-0000-000073200000}"/>
    <cellStyle name="Input 4 2 11 3 4" xfId="9457" xr:uid="{00000000-0005-0000-0000-000074200000}"/>
    <cellStyle name="Input 4 2 11 3 5" xfId="9458" xr:uid="{00000000-0005-0000-0000-000075200000}"/>
    <cellStyle name="Input 4 2 11 4" xfId="9459" xr:uid="{00000000-0005-0000-0000-000076200000}"/>
    <cellStyle name="Input 4 2 11 4 2" xfId="9460" xr:uid="{00000000-0005-0000-0000-000077200000}"/>
    <cellStyle name="Input 4 2 11 4 3" xfId="9461" xr:uid="{00000000-0005-0000-0000-000078200000}"/>
    <cellStyle name="Input 4 2 11 4 4" xfId="9462" xr:uid="{00000000-0005-0000-0000-000079200000}"/>
    <cellStyle name="Input 4 2 11 4 5" xfId="9463" xr:uid="{00000000-0005-0000-0000-00007A200000}"/>
    <cellStyle name="Input 4 2 11 5" xfId="9464" xr:uid="{00000000-0005-0000-0000-00007B200000}"/>
    <cellStyle name="Input 4 2 11 5 2" xfId="9465" xr:uid="{00000000-0005-0000-0000-00007C200000}"/>
    <cellStyle name="Input 4 2 11 6" xfId="9466" xr:uid="{00000000-0005-0000-0000-00007D200000}"/>
    <cellStyle name="Input 4 2 11 6 2" xfId="9467" xr:uid="{00000000-0005-0000-0000-00007E200000}"/>
    <cellStyle name="Input 4 2 11 7" xfId="9468" xr:uid="{00000000-0005-0000-0000-00007F200000}"/>
    <cellStyle name="Input 4 2 11 8" xfId="9469" xr:uid="{00000000-0005-0000-0000-000080200000}"/>
    <cellStyle name="Input 4 2 12" xfId="9470" xr:uid="{00000000-0005-0000-0000-000081200000}"/>
    <cellStyle name="Input 4 2 12 2" xfId="9471" xr:uid="{00000000-0005-0000-0000-000082200000}"/>
    <cellStyle name="Input 4 2 12 2 2" xfId="9472" xr:uid="{00000000-0005-0000-0000-000083200000}"/>
    <cellStyle name="Input 4 2 12 2 2 2" xfId="9473" xr:uid="{00000000-0005-0000-0000-000084200000}"/>
    <cellStyle name="Input 4 2 12 2 2 3" xfId="9474" xr:uid="{00000000-0005-0000-0000-000085200000}"/>
    <cellStyle name="Input 4 2 12 2 2 4" xfId="9475" xr:uid="{00000000-0005-0000-0000-000086200000}"/>
    <cellStyle name="Input 4 2 12 2 2 5" xfId="9476" xr:uid="{00000000-0005-0000-0000-000087200000}"/>
    <cellStyle name="Input 4 2 12 2 3" xfId="9477" xr:uid="{00000000-0005-0000-0000-000088200000}"/>
    <cellStyle name="Input 4 2 12 2 3 2" xfId="9478" xr:uid="{00000000-0005-0000-0000-000089200000}"/>
    <cellStyle name="Input 4 2 12 2 3 3" xfId="9479" xr:uid="{00000000-0005-0000-0000-00008A200000}"/>
    <cellStyle name="Input 4 2 12 2 3 4" xfId="9480" xr:uid="{00000000-0005-0000-0000-00008B200000}"/>
    <cellStyle name="Input 4 2 12 2 3 5" xfId="9481" xr:uid="{00000000-0005-0000-0000-00008C200000}"/>
    <cellStyle name="Input 4 2 12 2 4" xfId="9482" xr:uid="{00000000-0005-0000-0000-00008D200000}"/>
    <cellStyle name="Input 4 2 12 2 4 2" xfId="9483" xr:uid="{00000000-0005-0000-0000-00008E200000}"/>
    <cellStyle name="Input 4 2 12 2 5" xfId="9484" xr:uid="{00000000-0005-0000-0000-00008F200000}"/>
    <cellStyle name="Input 4 2 12 2 5 2" xfId="9485" xr:uid="{00000000-0005-0000-0000-000090200000}"/>
    <cellStyle name="Input 4 2 12 2 6" xfId="9486" xr:uid="{00000000-0005-0000-0000-000091200000}"/>
    <cellStyle name="Input 4 2 12 2 7" xfId="9487" xr:uid="{00000000-0005-0000-0000-000092200000}"/>
    <cellStyle name="Input 4 2 12 3" xfId="9488" xr:uid="{00000000-0005-0000-0000-000093200000}"/>
    <cellStyle name="Input 4 2 12 3 2" xfId="9489" xr:uid="{00000000-0005-0000-0000-000094200000}"/>
    <cellStyle name="Input 4 2 12 3 3" xfId="9490" xr:uid="{00000000-0005-0000-0000-000095200000}"/>
    <cellStyle name="Input 4 2 12 3 4" xfId="9491" xr:uid="{00000000-0005-0000-0000-000096200000}"/>
    <cellStyle name="Input 4 2 12 3 5" xfId="9492" xr:uid="{00000000-0005-0000-0000-000097200000}"/>
    <cellStyle name="Input 4 2 12 4" xfId="9493" xr:uid="{00000000-0005-0000-0000-000098200000}"/>
    <cellStyle name="Input 4 2 12 4 2" xfId="9494" xr:uid="{00000000-0005-0000-0000-000099200000}"/>
    <cellStyle name="Input 4 2 12 4 3" xfId="9495" xr:uid="{00000000-0005-0000-0000-00009A200000}"/>
    <cellStyle name="Input 4 2 12 4 4" xfId="9496" xr:uid="{00000000-0005-0000-0000-00009B200000}"/>
    <cellStyle name="Input 4 2 12 4 5" xfId="9497" xr:uid="{00000000-0005-0000-0000-00009C200000}"/>
    <cellStyle name="Input 4 2 12 5" xfId="9498" xr:uid="{00000000-0005-0000-0000-00009D200000}"/>
    <cellStyle name="Input 4 2 12 5 2" xfId="9499" xr:uid="{00000000-0005-0000-0000-00009E200000}"/>
    <cellStyle name="Input 4 2 12 6" xfId="9500" xr:uid="{00000000-0005-0000-0000-00009F200000}"/>
    <cellStyle name="Input 4 2 12 6 2" xfId="9501" xr:uid="{00000000-0005-0000-0000-0000A0200000}"/>
    <cellStyle name="Input 4 2 12 7" xfId="9502" xr:uid="{00000000-0005-0000-0000-0000A1200000}"/>
    <cellStyle name="Input 4 2 12 8" xfId="9503" xr:uid="{00000000-0005-0000-0000-0000A2200000}"/>
    <cellStyle name="Input 4 2 13" xfId="9504" xr:uid="{00000000-0005-0000-0000-0000A3200000}"/>
    <cellStyle name="Input 4 2 13 2" xfId="9505" xr:uid="{00000000-0005-0000-0000-0000A4200000}"/>
    <cellStyle name="Input 4 2 13 2 2" xfId="9506" xr:uid="{00000000-0005-0000-0000-0000A5200000}"/>
    <cellStyle name="Input 4 2 13 2 2 2" xfId="9507" xr:uid="{00000000-0005-0000-0000-0000A6200000}"/>
    <cellStyle name="Input 4 2 13 2 2 3" xfId="9508" xr:uid="{00000000-0005-0000-0000-0000A7200000}"/>
    <cellStyle name="Input 4 2 13 2 2 4" xfId="9509" xr:uid="{00000000-0005-0000-0000-0000A8200000}"/>
    <cellStyle name="Input 4 2 13 2 2 5" xfId="9510" xr:uid="{00000000-0005-0000-0000-0000A9200000}"/>
    <cellStyle name="Input 4 2 13 2 3" xfId="9511" xr:uid="{00000000-0005-0000-0000-0000AA200000}"/>
    <cellStyle name="Input 4 2 13 2 3 2" xfId="9512" xr:uid="{00000000-0005-0000-0000-0000AB200000}"/>
    <cellStyle name="Input 4 2 13 2 3 3" xfId="9513" xr:uid="{00000000-0005-0000-0000-0000AC200000}"/>
    <cellStyle name="Input 4 2 13 2 3 4" xfId="9514" xr:uid="{00000000-0005-0000-0000-0000AD200000}"/>
    <cellStyle name="Input 4 2 13 2 3 5" xfId="9515" xr:uid="{00000000-0005-0000-0000-0000AE200000}"/>
    <cellStyle name="Input 4 2 13 2 4" xfId="9516" xr:uid="{00000000-0005-0000-0000-0000AF200000}"/>
    <cellStyle name="Input 4 2 13 2 4 2" xfId="9517" xr:uid="{00000000-0005-0000-0000-0000B0200000}"/>
    <cellStyle name="Input 4 2 13 2 5" xfId="9518" xr:uid="{00000000-0005-0000-0000-0000B1200000}"/>
    <cellStyle name="Input 4 2 13 2 5 2" xfId="9519" xr:uid="{00000000-0005-0000-0000-0000B2200000}"/>
    <cellStyle name="Input 4 2 13 2 6" xfId="9520" xr:uid="{00000000-0005-0000-0000-0000B3200000}"/>
    <cellStyle name="Input 4 2 13 2 7" xfId="9521" xr:uid="{00000000-0005-0000-0000-0000B4200000}"/>
    <cellStyle name="Input 4 2 13 3" xfId="9522" xr:uid="{00000000-0005-0000-0000-0000B5200000}"/>
    <cellStyle name="Input 4 2 13 3 2" xfId="9523" xr:uid="{00000000-0005-0000-0000-0000B6200000}"/>
    <cellStyle name="Input 4 2 13 3 3" xfId="9524" xr:uid="{00000000-0005-0000-0000-0000B7200000}"/>
    <cellStyle name="Input 4 2 13 3 4" xfId="9525" xr:uid="{00000000-0005-0000-0000-0000B8200000}"/>
    <cellStyle name="Input 4 2 13 3 5" xfId="9526" xr:uid="{00000000-0005-0000-0000-0000B9200000}"/>
    <cellStyle name="Input 4 2 13 4" xfId="9527" xr:uid="{00000000-0005-0000-0000-0000BA200000}"/>
    <cellStyle name="Input 4 2 13 4 2" xfId="9528" xr:uid="{00000000-0005-0000-0000-0000BB200000}"/>
    <cellStyle name="Input 4 2 13 4 3" xfId="9529" xr:uid="{00000000-0005-0000-0000-0000BC200000}"/>
    <cellStyle name="Input 4 2 13 4 4" xfId="9530" xr:uid="{00000000-0005-0000-0000-0000BD200000}"/>
    <cellStyle name="Input 4 2 13 4 5" xfId="9531" xr:uid="{00000000-0005-0000-0000-0000BE200000}"/>
    <cellStyle name="Input 4 2 13 5" xfId="9532" xr:uid="{00000000-0005-0000-0000-0000BF200000}"/>
    <cellStyle name="Input 4 2 13 5 2" xfId="9533" xr:uid="{00000000-0005-0000-0000-0000C0200000}"/>
    <cellStyle name="Input 4 2 13 6" xfId="9534" xr:uid="{00000000-0005-0000-0000-0000C1200000}"/>
    <cellStyle name="Input 4 2 13 6 2" xfId="9535" xr:uid="{00000000-0005-0000-0000-0000C2200000}"/>
    <cellStyle name="Input 4 2 13 7" xfId="9536" xr:uid="{00000000-0005-0000-0000-0000C3200000}"/>
    <cellStyle name="Input 4 2 13 8" xfId="9537" xr:uid="{00000000-0005-0000-0000-0000C4200000}"/>
    <cellStyle name="Input 4 2 14" xfId="9538" xr:uid="{00000000-0005-0000-0000-0000C5200000}"/>
    <cellStyle name="Input 4 2 14 2" xfId="9539" xr:uid="{00000000-0005-0000-0000-0000C6200000}"/>
    <cellStyle name="Input 4 2 14 2 2" xfId="9540" xr:uid="{00000000-0005-0000-0000-0000C7200000}"/>
    <cellStyle name="Input 4 2 14 2 2 2" xfId="9541" xr:uid="{00000000-0005-0000-0000-0000C8200000}"/>
    <cellStyle name="Input 4 2 14 2 2 3" xfId="9542" xr:uid="{00000000-0005-0000-0000-0000C9200000}"/>
    <cellStyle name="Input 4 2 14 2 2 4" xfId="9543" xr:uid="{00000000-0005-0000-0000-0000CA200000}"/>
    <cellStyle name="Input 4 2 14 2 2 5" xfId="9544" xr:uid="{00000000-0005-0000-0000-0000CB200000}"/>
    <cellStyle name="Input 4 2 14 2 3" xfId="9545" xr:uid="{00000000-0005-0000-0000-0000CC200000}"/>
    <cellStyle name="Input 4 2 14 2 3 2" xfId="9546" xr:uid="{00000000-0005-0000-0000-0000CD200000}"/>
    <cellStyle name="Input 4 2 14 2 3 3" xfId="9547" xr:uid="{00000000-0005-0000-0000-0000CE200000}"/>
    <cellStyle name="Input 4 2 14 2 3 4" xfId="9548" xr:uid="{00000000-0005-0000-0000-0000CF200000}"/>
    <cellStyle name="Input 4 2 14 2 3 5" xfId="9549" xr:uid="{00000000-0005-0000-0000-0000D0200000}"/>
    <cellStyle name="Input 4 2 14 2 4" xfId="9550" xr:uid="{00000000-0005-0000-0000-0000D1200000}"/>
    <cellStyle name="Input 4 2 14 2 4 2" xfId="9551" xr:uid="{00000000-0005-0000-0000-0000D2200000}"/>
    <cellStyle name="Input 4 2 14 2 5" xfId="9552" xr:uid="{00000000-0005-0000-0000-0000D3200000}"/>
    <cellStyle name="Input 4 2 14 2 5 2" xfId="9553" xr:uid="{00000000-0005-0000-0000-0000D4200000}"/>
    <cellStyle name="Input 4 2 14 2 6" xfId="9554" xr:uid="{00000000-0005-0000-0000-0000D5200000}"/>
    <cellStyle name="Input 4 2 14 2 7" xfId="9555" xr:uid="{00000000-0005-0000-0000-0000D6200000}"/>
    <cellStyle name="Input 4 2 14 3" xfId="9556" xr:uid="{00000000-0005-0000-0000-0000D7200000}"/>
    <cellStyle name="Input 4 2 14 3 2" xfId="9557" xr:uid="{00000000-0005-0000-0000-0000D8200000}"/>
    <cellStyle name="Input 4 2 14 3 3" xfId="9558" xr:uid="{00000000-0005-0000-0000-0000D9200000}"/>
    <cellStyle name="Input 4 2 14 3 4" xfId="9559" xr:uid="{00000000-0005-0000-0000-0000DA200000}"/>
    <cellStyle name="Input 4 2 14 3 5" xfId="9560" xr:uid="{00000000-0005-0000-0000-0000DB200000}"/>
    <cellStyle name="Input 4 2 14 4" xfId="9561" xr:uid="{00000000-0005-0000-0000-0000DC200000}"/>
    <cellStyle name="Input 4 2 14 4 2" xfId="9562" xr:uid="{00000000-0005-0000-0000-0000DD200000}"/>
    <cellStyle name="Input 4 2 14 4 3" xfId="9563" xr:uid="{00000000-0005-0000-0000-0000DE200000}"/>
    <cellStyle name="Input 4 2 14 4 4" xfId="9564" xr:uid="{00000000-0005-0000-0000-0000DF200000}"/>
    <cellStyle name="Input 4 2 14 4 5" xfId="9565" xr:uid="{00000000-0005-0000-0000-0000E0200000}"/>
    <cellStyle name="Input 4 2 14 5" xfId="9566" xr:uid="{00000000-0005-0000-0000-0000E1200000}"/>
    <cellStyle name="Input 4 2 14 5 2" xfId="9567" xr:uid="{00000000-0005-0000-0000-0000E2200000}"/>
    <cellStyle name="Input 4 2 14 6" xfId="9568" xr:uid="{00000000-0005-0000-0000-0000E3200000}"/>
    <cellStyle name="Input 4 2 14 6 2" xfId="9569" xr:uid="{00000000-0005-0000-0000-0000E4200000}"/>
    <cellStyle name="Input 4 2 14 7" xfId="9570" xr:uid="{00000000-0005-0000-0000-0000E5200000}"/>
    <cellStyle name="Input 4 2 14 8" xfId="9571" xr:uid="{00000000-0005-0000-0000-0000E6200000}"/>
    <cellStyle name="Input 4 2 15" xfId="9572" xr:uid="{00000000-0005-0000-0000-0000E7200000}"/>
    <cellStyle name="Input 4 2 15 2" xfId="9573" xr:uid="{00000000-0005-0000-0000-0000E8200000}"/>
    <cellStyle name="Input 4 2 15 2 2" xfId="9574" xr:uid="{00000000-0005-0000-0000-0000E9200000}"/>
    <cellStyle name="Input 4 2 15 2 3" xfId="9575" xr:uid="{00000000-0005-0000-0000-0000EA200000}"/>
    <cellStyle name="Input 4 2 15 2 4" xfId="9576" xr:uid="{00000000-0005-0000-0000-0000EB200000}"/>
    <cellStyle name="Input 4 2 15 2 5" xfId="9577" xr:uid="{00000000-0005-0000-0000-0000EC200000}"/>
    <cellStyle name="Input 4 2 15 3" xfId="9578" xr:uid="{00000000-0005-0000-0000-0000ED200000}"/>
    <cellStyle name="Input 4 2 15 3 2" xfId="9579" xr:uid="{00000000-0005-0000-0000-0000EE200000}"/>
    <cellStyle name="Input 4 2 15 3 3" xfId="9580" xr:uid="{00000000-0005-0000-0000-0000EF200000}"/>
    <cellStyle name="Input 4 2 15 3 4" xfId="9581" xr:uid="{00000000-0005-0000-0000-0000F0200000}"/>
    <cellStyle name="Input 4 2 15 3 5" xfId="9582" xr:uid="{00000000-0005-0000-0000-0000F1200000}"/>
    <cellStyle name="Input 4 2 15 4" xfId="9583" xr:uid="{00000000-0005-0000-0000-0000F2200000}"/>
    <cellStyle name="Input 4 2 15 4 2" xfId="9584" xr:uid="{00000000-0005-0000-0000-0000F3200000}"/>
    <cellStyle name="Input 4 2 15 5" xfId="9585" xr:uid="{00000000-0005-0000-0000-0000F4200000}"/>
    <cellStyle name="Input 4 2 15 5 2" xfId="9586" xr:uid="{00000000-0005-0000-0000-0000F5200000}"/>
    <cellStyle name="Input 4 2 15 6" xfId="9587" xr:uid="{00000000-0005-0000-0000-0000F6200000}"/>
    <cellStyle name="Input 4 2 15 7" xfId="9588" xr:uid="{00000000-0005-0000-0000-0000F7200000}"/>
    <cellStyle name="Input 4 2 16" xfId="9589" xr:uid="{00000000-0005-0000-0000-0000F8200000}"/>
    <cellStyle name="Input 4 2 16 2" xfId="9590" xr:uid="{00000000-0005-0000-0000-0000F9200000}"/>
    <cellStyle name="Input 4 2 16 3" xfId="9591" xr:uid="{00000000-0005-0000-0000-0000FA200000}"/>
    <cellStyle name="Input 4 2 16 4" xfId="9592" xr:uid="{00000000-0005-0000-0000-0000FB200000}"/>
    <cellStyle name="Input 4 2 16 5" xfId="9593" xr:uid="{00000000-0005-0000-0000-0000FC200000}"/>
    <cellStyle name="Input 4 2 17" xfId="9594" xr:uid="{00000000-0005-0000-0000-0000FD200000}"/>
    <cellStyle name="Input 4 2 17 2" xfId="9595" xr:uid="{00000000-0005-0000-0000-0000FE200000}"/>
    <cellStyle name="Input 4 2 17 3" xfId="9596" xr:uid="{00000000-0005-0000-0000-0000FF200000}"/>
    <cellStyle name="Input 4 2 17 4" xfId="9597" xr:uid="{00000000-0005-0000-0000-000000210000}"/>
    <cellStyle name="Input 4 2 17 5" xfId="9598" xr:uid="{00000000-0005-0000-0000-000001210000}"/>
    <cellStyle name="Input 4 2 18" xfId="9599" xr:uid="{00000000-0005-0000-0000-000002210000}"/>
    <cellStyle name="Input 4 2 18 2" xfId="9600" xr:uid="{00000000-0005-0000-0000-000003210000}"/>
    <cellStyle name="Input 4 2 19" xfId="9601" xr:uid="{00000000-0005-0000-0000-000004210000}"/>
    <cellStyle name="Input 4 2 19 2" xfId="9602" xr:uid="{00000000-0005-0000-0000-000005210000}"/>
    <cellStyle name="Input 4 2 2" xfId="1131" xr:uid="{00000000-0005-0000-0000-000006210000}"/>
    <cellStyle name="Input 4 2 2 2" xfId="1132" xr:uid="{00000000-0005-0000-0000-000007210000}"/>
    <cellStyle name="Input 4 2 2 2 2" xfId="9603" xr:uid="{00000000-0005-0000-0000-000008210000}"/>
    <cellStyle name="Input 4 2 2 2 2 2" xfId="9604" xr:uid="{00000000-0005-0000-0000-000009210000}"/>
    <cellStyle name="Input 4 2 2 2 2 3" xfId="9605" xr:uid="{00000000-0005-0000-0000-00000A210000}"/>
    <cellStyle name="Input 4 2 2 2 2 4" xfId="9606" xr:uid="{00000000-0005-0000-0000-00000B210000}"/>
    <cellStyle name="Input 4 2 2 2 2 5" xfId="9607" xr:uid="{00000000-0005-0000-0000-00000C210000}"/>
    <cellStyle name="Input 4 2 2 2 3" xfId="9608" xr:uid="{00000000-0005-0000-0000-00000D210000}"/>
    <cellStyle name="Input 4 2 2 2 3 2" xfId="9609" xr:uid="{00000000-0005-0000-0000-00000E210000}"/>
    <cellStyle name="Input 4 2 2 2 3 3" xfId="9610" xr:uid="{00000000-0005-0000-0000-00000F210000}"/>
    <cellStyle name="Input 4 2 2 2 3 4" xfId="9611" xr:uid="{00000000-0005-0000-0000-000010210000}"/>
    <cellStyle name="Input 4 2 2 2 3 5" xfId="9612" xr:uid="{00000000-0005-0000-0000-000011210000}"/>
    <cellStyle name="Input 4 2 2 2 4" xfId="9613" xr:uid="{00000000-0005-0000-0000-000012210000}"/>
    <cellStyle name="Input 4 2 2 2 4 2" xfId="9614" xr:uid="{00000000-0005-0000-0000-000013210000}"/>
    <cellStyle name="Input 4 2 2 2 5" xfId="9615" xr:uid="{00000000-0005-0000-0000-000014210000}"/>
    <cellStyle name="Input 4 2 2 2 5 2" xfId="9616" xr:uid="{00000000-0005-0000-0000-000015210000}"/>
    <cellStyle name="Input 4 2 2 2 6" xfId="9617" xr:uid="{00000000-0005-0000-0000-000016210000}"/>
    <cellStyle name="Input 4 2 2 2 7" xfId="9618" xr:uid="{00000000-0005-0000-0000-000017210000}"/>
    <cellStyle name="Input 4 2 2 3" xfId="9619" xr:uid="{00000000-0005-0000-0000-000018210000}"/>
    <cellStyle name="Input 4 2 2 3 2" xfId="9620" xr:uid="{00000000-0005-0000-0000-000019210000}"/>
    <cellStyle name="Input 4 2 2 3 3" xfId="9621" xr:uid="{00000000-0005-0000-0000-00001A210000}"/>
    <cellStyle name="Input 4 2 2 3 4" xfId="9622" xr:uid="{00000000-0005-0000-0000-00001B210000}"/>
    <cellStyle name="Input 4 2 2 3 5" xfId="9623" xr:uid="{00000000-0005-0000-0000-00001C210000}"/>
    <cellStyle name="Input 4 2 2 4" xfId="9624" xr:uid="{00000000-0005-0000-0000-00001D210000}"/>
    <cellStyle name="Input 4 2 2 4 2" xfId="9625" xr:uid="{00000000-0005-0000-0000-00001E210000}"/>
    <cellStyle name="Input 4 2 2 4 3" xfId="9626" xr:uid="{00000000-0005-0000-0000-00001F210000}"/>
    <cellStyle name="Input 4 2 2 4 4" xfId="9627" xr:uid="{00000000-0005-0000-0000-000020210000}"/>
    <cellStyle name="Input 4 2 2 4 5" xfId="9628" xr:uid="{00000000-0005-0000-0000-000021210000}"/>
    <cellStyle name="Input 4 2 2 5" xfId="9629" xr:uid="{00000000-0005-0000-0000-000022210000}"/>
    <cellStyle name="Input 4 2 2 5 2" xfId="9630" xr:uid="{00000000-0005-0000-0000-000023210000}"/>
    <cellStyle name="Input 4 2 2 6" xfId="9631" xr:uid="{00000000-0005-0000-0000-000024210000}"/>
    <cellStyle name="Input 4 2 2 6 2" xfId="9632" xr:uid="{00000000-0005-0000-0000-000025210000}"/>
    <cellStyle name="Input 4 2 2 7" xfId="9633" xr:uid="{00000000-0005-0000-0000-000026210000}"/>
    <cellStyle name="Input 4 2 2 8" xfId="9634" xr:uid="{00000000-0005-0000-0000-000027210000}"/>
    <cellStyle name="Input 4 2 20" xfId="9635" xr:uid="{00000000-0005-0000-0000-000028210000}"/>
    <cellStyle name="Input 4 2 21" xfId="9636" xr:uid="{00000000-0005-0000-0000-000029210000}"/>
    <cellStyle name="Input 4 2 3" xfId="1133" xr:uid="{00000000-0005-0000-0000-00002A210000}"/>
    <cellStyle name="Input 4 2 3 2" xfId="1134" xr:uid="{00000000-0005-0000-0000-00002B210000}"/>
    <cellStyle name="Input 4 2 3 2 2" xfId="9637" xr:uid="{00000000-0005-0000-0000-00002C210000}"/>
    <cellStyle name="Input 4 2 3 2 2 2" xfId="9638" xr:uid="{00000000-0005-0000-0000-00002D210000}"/>
    <cellStyle name="Input 4 2 3 2 2 3" xfId="9639" xr:uid="{00000000-0005-0000-0000-00002E210000}"/>
    <cellStyle name="Input 4 2 3 2 2 4" xfId="9640" xr:uid="{00000000-0005-0000-0000-00002F210000}"/>
    <cellStyle name="Input 4 2 3 2 2 5" xfId="9641" xr:uid="{00000000-0005-0000-0000-000030210000}"/>
    <cellStyle name="Input 4 2 3 2 3" xfId="9642" xr:uid="{00000000-0005-0000-0000-000031210000}"/>
    <cellStyle name="Input 4 2 3 2 3 2" xfId="9643" xr:uid="{00000000-0005-0000-0000-000032210000}"/>
    <cellStyle name="Input 4 2 3 2 3 3" xfId="9644" xr:uid="{00000000-0005-0000-0000-000033210000}"/>
    <cellStyle name="Input 4 2 3 2 3 4" xfId="9645" xr:uid="{00000000-0005-0000-0000-000034210000}"/>
    <cellStyle name="Input 4 2 3 2 3 5" xfId="9646" xr:uid="{00000000-0005-0000-0000-000035210000}"/>
    <cellStyle name="Input 4 2 3 2 4" xfId="9647" xr:uid="{00000000-0005-0000-0000-000036210000}"/>
    <cellStyle name="Input 4 2 3 2 4 2" xfId="9648" xr:uid="{00000000-0005-0000-0000-000037210000}"/>
    <cellStyle name="Input 4 2 3 2 5" xfId="9649" xr:uid="{00000000-0005-0000-0000-000038210000}"/>
    <cellStyle name="Input 4 2 3 2 5 2" xfId="9650" xr:uid="{00000000-0005-0000-0000-000039210000}"/>
    <cellStyle name="Input 4 2 3 2 6" xfId="9651" xr:uid="{00000000-0005-0000-0000-00003A210000}"/>
    <cellStyle name="Input 4 2 3 2 7" xfId="9652" xr:uid="{00000000-0005-0000-0000-00003B210000}"/>
    <cellStyle name="Input 4 2 3 3" xfId="9653" xr:uid="{00000000-0005-0000-0000-00003C210000}"/>
    <cellStyle name="Input 4 2 3 3 2" xfId="9654" xr:uid="{00000000-0005-0000-0000-00003D210000}"/>
    <cellStyle name="Input 4 2 3 3 3" xfId="9655" xr:uid="{00000000-0005-0000-0000-00003E210000}"/>
    <cellStyle name="Input 4 2 3 3 4" xfId="9656" xr:uid="{00000000-0005-0000-0000-00003F210000}"/>
    <cellStyle name="Input 4 2 3 3 5" xfId="9657" xr:uid="{00000000-0005-0000-0000-000040210000}"/>
    <cellStyle name="Input 4 2 3 4" xfId="9658" xr:uid="{00000000-0005-0000-0000-000041210000}"/>
    <cellStyle name="Input 4 2 3 4 2" xfId="9659" xr:uid="{00000000-0005-0000-0000-000042210000}"/>
    <cellStyle name="Input 4 2 3 4 3" xfId="9660" xr:uid="{00000000-0005-0000-0000-000043210000}"/>
    <cellStyle name="Input 4 2 3 4 4" xfId="9661" xr:uid="{00000000-0005-0000-0000-000044210000}"/>
    <cellStyle name="Input 4 2 3 4 5" xfId="9662" xr:uid="{00000000-0005-0000-0000-000045210000}"/>
    <cellStyle name="Input 4 2 3 5" xfId="9663" xr:uid="{00000000-0005-0000-0000-000046210000}"/>
    <cellStyle name="Input 4 2 3 5 2" xfId="9664" xr:uid="{00000000-0005-0000-0000-000047210000}"/>
    <cellStyle name="Input 4 2 3 6" xfId="9665" xr:uid="{00000000-0005-0000-0000-000048210000}"/>
    <cellStyle name="Input 4 2 3 6 2" xfId="9666" xr:uid="{00000000-0005-0000-0000-000049210000}"/>
    <cellStyle name="Input 4 2 3 7" xfId="9667" xr:uid="{00000000-0005-0000-0000-00004A210000}"/>
    <cellStyle name="Input 4 2 3 8" xfId="9668" xr:uid="{00000000-0005-0000-0000-00004B210000}"/>
    <cellStyle name="Input 4 2 4" xfId="1135" xr:uid="{00000000-0005-0000-0000-00004C210000}"/>
    <cellStyle name="Input 4 2 4 2" xfId="1136" xr:uid="{00000000-0005-0000-0000-00004D210000}"/>
    <cellStyle name="Input 4 2 4 2 2" xfId="9669" xr:uid="{00000000-0005-0000-0000-00004E210000}"/>
    <cellStyle name="Input 4 2 4 2 2 2" xfId="9670" xr:uid="{00000000-0005-0000-0000-00004F210000}"/>
    <cellStyle name="Input 4 2 4 2 2 3" xfId="9671" xr:uid="{00000000-0005-0000-0000-000050210000}"/>
    <cellStyle name="Input 4 2 4 2 2 4" xfId="9672" xr:uid="{00000000-0005-0000-0000-000051210000}"/>
    <cellStyle name="Input 4 2 4 2 2 5" xfId="9673" xr:uid="{00000000-0005-0000-0000-000052210000}"/>
    <cellStyle name="Input 4 2 4 2 3" xfId="9674" xr:uid="{00000000-0005-0000-0000-000053210000}"/>
    <cellStyle name="Input 4 2 4 2 3 2" xfId="9675" xr:uid="{00000000-0005-0000-0000-000054210000}"/>
    <cellStyle name="Input 4 2 4 2 3 3" xfId="9676" xr:uid="{00000000-0005-0000-0000-000055210000}"/>
    <cellStyle name="Input 4 2 4 2 3 4" xfId="9677" xr:uid="{00000000-0005-0000-0000-000056210000}"/>
    <cellStyle name="Input 4 2 4 2 3 5" xfId="9678" xr:uid="{00000000-0005-0000-0000-000057210000}"/>
    <cellStyle name="Input 4 2 4 2 4" xfId="9679" xr:uid="{00000000-0005-0000-0000-000058210000}"/>
    <cellStyle name="Input 4 2 4 2 4 2" xfId="9680" xr:uid="{00000000-0005-0000-0000-000059210000}"/>
    <cellStyle name="Input 4 2 4 2 5" xfId="9681" xr:uid="{00000000-0005-0000-0000-00005A210000}"/>
    <cellStyle name="Input 4 2 4 2 5 2" xfId="9682" xr:uid="{00000000-0005-0000-0000-00005B210000}"/>
    <cellStyle name="Input 4 2 4 2 6" xfId="9683" xr:uid="{00000000-0005-0000-0000-00005C210000}"/>
    <cellStyle name="Input 4 2 4 2 7" xfId="9684" xr:uid="{00000000-0005-0000-0000-00005D210000}"/>
    <cellStyle name="Input 4 2 4 3" xfId="9685" xr:uid="{00000000-0005-0000-0000-00005E210000}"/>
    <cellStyle name="Input 4 2 4 3 2" xfId="9686" xr:uid="{00000000-0005-0000-0000-00005F210000}"/>
    <cellStyle name="Input 4 2 4 3 3" xfId="9687" xr:uid="{00000000-0005-0000-0000-000060210000}"/>
    <cellStyle name="Input 4 2 4 3 4" xfId="9688" xr:uid="{00000000-0005-0000-0000-000061210000}"/>
    <cellStyle name="Input 4 2 4 3 5" xfId="9689" xr:uid="{00000000-0005-0000-0000-000062210000}"/>
    <cellStyle name="Input 4 2 4 4" xfId="9690" xr:uid="{00000000-0005-0000-0000-000063210000}"/>
    <cellStyle name="Input 4 2 4 4 2" xfId="9691" xr:uid="{00000000-0005-0000-0000-000064210000}"/>
    <cellStyle name="Input 4 2 4 4 3" xfId="9692" xr:uid="{00000000-0005-0000-0000-000065210000}"/>
    <cellStyle name="Input 4 2 4 4 4" xfId="9693" xr:uid="{00000000-0005-0000-0000-000066210000}"/>
    <cellStyle name="Input 4 2 4 4 5" xfId="9694" xr:uid="{00000000-0005-0000-0000-000067210000}"/>
    <cellStyle name="Input 4 2 4 5" xfId="9695" xr:uid="{00000000-0005-0000-0000-000068210000}"/>
    <cellStyle name="Input 4 2 4 5 2" xfId="9696" xr:uid="{00000000-0005-0000-0000-000069210000}"/>
    <cellStyle name="Input 4 2 4 6" xfId="9697" xr:uid="{00000000-0005-0000-0000-00006A210000}"/>
    <cellStyle name="Input 4 2 4 6 2" xfId="9698" xr:uid="{00000000-0005-0000-0000-00006B210000}"/>
    <cellStyle name="Input 4 2 4 7" xfId="9699" xr:uid="{00000000-0005-0000-0000-00006C210000}"/>
    <cellStyle name="Input 4 2 4 8" xfId="9700" xr:uid="{00000000-0005-0000-0000-00006D210000}"/>
    <cellStyle name="Input 4 2 5" xfId="1137" xr:uid="{00000000-0005-0000-0000-00006E210000}"/>
    <cellStyle name="Input 4 2 5 2" xfId="1138" xr:uid="{00000000-0005-0000-0000-00006F210000}"/>
    <cellStyle name="Input 4 2 5 2 2" xfId="9701" xr:uid="{00000000-0005-0000-0000-000070210000}"/>
    <cellStyle name="Input 4 2 5 2 2 2" xfId="9702" xr:uid="{00000000-0005-0000-0000-000071210000}"/>
    <cellStyle name="Input 4 2 5 2 2 3" xfId="9703" xr:uid="{00000000-0005-0000-0000-000072210000}"/>
    <cellStyle name="Input 4 2 5 2 2 4" xfId="9704" xr:uid="{00000000-0005-0000-0000-000073210000}"/>
    <cellStyle name="Input 4 2 5 2 2 5" xfId="9705" xr:uid="{00000000-0005-0000-0000-000074210000}"/>
    <cellStyle name="Input 4 2 5 2 3" xfId="9706" xr:uid="{00000000-0005-0000-0000-000075210000}"/>
    <cellStyle name="Input 4 2 5 2 3 2" xfId="9707" xr:uid="{00000000-0005-0000-0000-000076210000}"/>
    <cellStyle name="Input 4 2 5 2 3 3" xfId="9708" xr:uid="{00000000-0005-0000-0000-000077210000}"/>
    <cellStyle name="Input 4 2 5 2 3 4" xfId="9709" xr:uid="{00000000-0005-0000-0000-000078210000}"/>
    <cellStyle name="Input 4 2 5 2 3 5" xfId="9710" xr:uid="{00000000-0005-0000-0000-000079210000}"/>
    <cellStyle name="Input 4 2 5 2 4" xfId="9711" xr:uid="{00000000-0005-0000-0000-00007A210000}"/>
    <cellStyle name="Input 4 2 5 2 4 2" xfId="9712" xr:uid="{00000000-0005-0000-0000-00007B210000}"/>
    <cellStyle name="Input 4 2 5 2 5" xfId="9713" xr:uid="{00000000-0005-0000-0000-00007C210000}"/>
    <cellStyle name="Input 4 2 5 2 5 2" xfId="9714" xr:uid="{00000000-0005-0000-0000-00007D210000}"/>
    <cellStyle name="Input 4 2 5 2 6" xfId="9715" xr:uid="{00000000-0005-0000-0000-00007E210000}"/>
    <cellStyle name="Input 4 2 5 2 7" xfId="9716" xr:uid="{00000000-0005-0000-0000-00007F210000}"/>
    <cellStyle name="Input 4 2 5 3" xfId="9717" xr:uid="{00000000-0005-0000-0000-000080210000}"/>
    <cellStyle name="Input 4 2 5 3 2" xfId="9718" xr:uid="{00000000-0005-0000-0000-000081210000}"/>
    <cellStyle name="Input 4 2 5 3 3" xfId="9719" xr:uid="{00000000-0005-0000-0000-000082210000}"/>
    <cellStyle name="Input 4 2 5 3 4" xfId="9720" xr:uid="{00000000-0005-0000-0000-000083210000}"/>
    <cellStyle name="Input 4 2 5 3 5" xfId="9721" xr:uid="{00000000-0005-0000-0000-000084210000}"/>
    <cellStyle name="Input 4 2 5 4" xfId="9722" xr:uid="{00000000-0005-0000-0000-000085210000}"/>
    <cellStyle name="Input 4 2 5 4 2" xfId="9723" xr:uid="{00000000-0005-0000-0000-000086210000}"/>
    <cellStyle name="Input 4 2 5 4 3" xfId="9724" xr:uid="{00000000-0005-0000-0000-000087210000}"/>
    <cellStyle name="Input 4 2 5 4 4" xfId="9725" xr:uid="{00000000-0005-0000-0000-000088210000}"/>
    <cellStyle name="Input 4 2 5 4 5" xfId="9726" xr:uid="{00000000-0005-0000-0000-000089210000}"/>
    <cellStyle name="Input 4 2 5 5" xfId="9727" xr:uid="{00000000-0005-0000-0000-00008A210000}"/>
    <cellStyle name="Input 4 2 5 5 2" xfId="9728" xr:uid="{00000000-0005-0000-0000-00008B210000}"/>
    <cellStyle name="Input 4 2 5 6" xfId="9729" xr:uid="{00000000-0005-0000-0000-00008C210000}"/>
    <cellStyle name="Input 4 2 5 6 2" xfId="9730" xr:uid="{00000000-0005-0000-0000-00008D210000}"/>
    <cellStyle name="Input 4 2 5 7" xfId="9731" xr:uid="{00000000-0005-0000-0000-00008E210000}"/>
    <cellStyle name="Input 4 2 5 8" xfId="9732" xr:uid="{00000000-0005-0000-0000-00008F210000}"/>
    <cellStyle name="Input 4 2 6" xfId="1139" xr:uid="{00000000-0005-0000-0000-000090210000}"/>
    <cellStyle name="Input 4 2 6 2" xfId="9733" xr:uid="{00000000-0005-0000-0000-000091210000}"/>
    <cellStyle name="Input 4 2 6 2 2" xfId="9734" xr:uid="{00000000-0005-0000-0000-000092210000}"/>
    <cellStyle name="Input 4 2 6 2 2 2" xfId="9735" xr:uid="{00000000-0005-0000-0000-000093210000}"/>
    <cellStyle name="Input 4 2 6 2 2 3" xfId="9736" xr:uid="{00000000-0005-0000-0000-000094210000}"/>
    <cellStyle name="Input 4 2 6 2 2 4" xfId="9737" xr:uid="{00000000-0005-0000-0000-000095210000}"/>
    <cellStyle name="Input 4 2 6 2 2 5" xfId="9738" xr:uid="{00000000-0005-0000-0000-000096210000}"/>
    <cellStyle name="Input 4 2 6 2 3" xfId="9739" xr:uid="{00000000-0005-0000-0000-000097210000}"/>
    <cellStyle name="Input 4 2 6 2 3 2" xfId="9740" xr:uid="{00000000-0005-0000-0000-000098210000}"/>
    <cellStyle name="Input 4 2 6 2 3 3" xfId="9741" xr:uid="{00000000-0005-0000-0000-000099210000}"/>
    <cellStyle name="Input 4 2 6 2 3 4" xfId="9742" xr:uid="{00000000-0005-0000-0000-00009A210000}"/>
    <cellStyle name="Input 4 2 6 2 3 5" xfId="9743" xr:uid="{00000000-0005-0000-0000-00009B210000}"/>
    <cellStyle name="Input 4 2 6 2 4" xfId="9744" xr:uid="{00000000-0005-0000-0000-00009C210000}"/>
    <cellStyle name="Input 4 2 6 2 4 2" xfId="9745" xr:uid="{00000000-0005-0000-0000-00009D210000}"/>
    <cellStyle name="Input 4 2 6 2 5" xfId="9746" xr:uid="{00000000-0005-0000-0000-00009E210000}"/>
    <cellStyle name="Input 4 2 6 2 5 2" xfId="9747" xr:uid="{00000000-0005-0000-0000-00009F210000}"/>
    <cellStyle name="Input 4 2 6 2 6" xfId="9748" xr:uid="{00000000-0005-0000-0000-0000A0210000}"/>
    <cellStyle name="Input 4 2 6 2 7" xfId="9749" xr:uid="{00000000-0005-0000-0000-0000A1210000}"/>
    <cellStyle name="Input 4 2 6 3" xfId="9750" xr:uid="{00000000-0005-0000-0000-0000A2210000}"/>
    <cellStyle name="Input 4 2 6 3 2" xfId="9751" xr:uid="{00000000-0005-0000-0000-0000A3210000}"/>
    <cellStyle name="Input 4 2 6 3 3" xfId="9752" xr:uid="{00000000-0005-0000-0000-0000A4210000}"/>
    <cellStyle name="Input 4 2 6 3 4" xfId="9753" xr:uid="{00000000-0005-0000-0000-0000A5210000}"/>
    <cellStyle name="Input 4 2 6 3 5" xfId="9754" xr:uid="{00000000-0005-0000-0000-0000A6210000}"/>
    <cellStyle name="Input 4 2 6 4" xfId="9755" xr:uid="{00000000-0005-0000-0000-0000A7210000}"/>
    <cellStyle name="Input 4 2 6 4 2" xfId="9756" xr:uid="{00000000-0005-0000-0000-0000A8210000}"/>
    <cellStyle name="Input 4 2 6 4 3" xfId="9757" xr:uid="{00000000-0005-0000-0000-0000A9210000}"/>
    <cellStyle name="Input 4 2 6 4 4" xfId="9758" xr:uid="{00000000-0005-0000-0000-0000AA210000}"/>
    <cellStyle name="Input 4 2 6 4 5" xfId="9759" xr:uid="{00000000-0005-0000-0000-0000AB210000}"/>
    <cellStyle name="Input 4 2 6 5" xfId="9760" xr:uid="{00000000-0005-0000-0000-0000AC210000}"/>
    <cellStyle name="Input 4 2 6 5 2" xfId="9761" xr:uid="{00000000-0005-0000-0000-0000AD210000}"/>
    <cellStyle name="Input 4 2 6 6" xfId="9762" xr:uid="{00000000-0005-0000-0000-0000AE210000}"/>
    <cellStyle name="Input 4 2 6 6 2" xfId="9763" xr:uid="{00000000-0005-0000-0000-0000AF210000}"/>
    <cellStyle name="Input 4 2 6 7" xfId="9764" xr:uid="{00000000-0005-0000-0000-0000B0210000}"/>
    <cellStyle name="Input 4 2 6 8" xfId="9765" xr:uid="{00000000-0005-0000-0000-0000B1210000}"/>
    <cellStyle name="Input 4 2 7" xfId="9766" xr:uid="{00000000-0005-0000-0000-0000B2210000}"/>
    <cellStyle name="Input 4 2 7 2" xfId="9767" xr:uid="{00000000-0005-0000-0000-0000B3210000}"/>
    <cellStyle name="Input 4 2 7 2 2" xfId="9768" xr:uid="{00000000-0005-0000-0000-0000B4210000}"/>
    <cellStyle name="Input 4 2 7 2 2 2" xfId="9769" xr:uid="{00000000-0005-0000-0000-0000B5210000}"/>
    <cellStyle name="Input 4 2 7 2 2 3" xfId="9770" xr:uid="{00000000-0005-0000-0000-0000B6210000}"/>
    <cellStyle name="Input 4 2 7 2 2 4" xfId="9771" xr:uid="{00000000-0005-0000-0000-0000B7210000}"/>
    <cellStyle name="Input 4 2 7 2 2 5" xfId="9772" xr:uid="{00000000-0005-0000-0000-0000B8210000}"/>
    <cellStyle name="Input 4 2 7 2 3" xfId="9773" xr:uid="{00000000-0005-0000-0000-0000B9210000}"/>
    <cellStyle name="Input 4 2 7 2 3 2" xfId="9774" xr:uid="{00000000-0005-0000-0000-0000BA210000}"/>
    <cellStyle name="Input 4 2 7 2 3 3" xfId="9775" xr:uid="{00000000-0005-0000-0000-0000BB210000}"/>
    <cellStyle name="Input 4 2 7 2 3 4" xfId="9776" xr:uid="{00000000-0005-0000-0000-0000BC210000}"/>
    <cellStyle name="Input 4 2 7 2 3 5" xfId="9777" xr:uid="{00000000-0005-0000-0000-0000BD210000}"/>
    <cellStyle name="Input 4 2 7 2 4" xfId="9778" xr:uid="{00000000-0005-0000-0000-0000BE210000}"/>
    <cellStyle name="Input 4 2 7 2 4 2" xfId="9779" xr:uid="{00000000-0005-0000-0000-0000BF210000}"/>
    <cellStyle name="Input 4 2 7 2 5" xfId="9780" xr:uid="{00000000-0005-0000-0000-0000C0210000}"/>
    <cellStyle name="Input 4 2 7 2 5 2" xfId="9781" xr:uid="{00000000-0005-0000-0000-0000C1210000}"/>
    <cellStyle name="Input 4 2 7 2 6" xfId="9782" xr:uid="{00000000-0005-0000-0000-0000C2210000}"/>
    <cellStyle name="Input 4 2 7 2 7" xfId="9783" xr:uid="{00000000-0005-0000-0000-0000C3210000}"/>
    <cellStyle name="Input 4 2 7 3" xfId="9784" xr:uid="{00000000-0005-0000-0000-0000C4210000}"/>
    <cellStyle name="Input 4 2 7 3 2" xfId="9785" xr:uid="{00000000-0005-0000-0000-0000C5210000}"/>
    <cellStyle name="Input 4 2 7 3 3" xfId="9786" xr:uid="{00000000-0005-0000-0000-0000C6210000}"/>
    <cellStyle name="Input 4 2 7 3 4" xfId="9787" xr:uid="{00000000-0005-0000-0000-0000C7210000}"/>
    <cellStyle name="Input 4 2 7 3 5" xfId="9788" xr:uid="{00000000-0005-0000-0000-0000C8210000}"/>
    <cellStyle name="Input 4 2 7 4" xfId="9789" xr:uid="{00000000-0005-0000-0000-0000C9210000}"/>
    <cellStyle name="Input 4 2 7 4 2" xfId="9790" xr:uid="{00000000-0005-0000-0000-0000CA210000}"/>
    <cellStyle name="Input 4 2 7 4 3" xfId="9791" xr:uid="{00000000-0005-0000-0000-0000CB210000}"/>
    <cellStyle name="Input 4 2 7 4 4" xfId="9792" xr:uid="{00000000-0005-0000-0000-0000CC210000}"/>
    <cellStyle name="Input 4 2 7 4 5" xfId="9793" xr:uid="{00000000-0005-0000-0000-0000CD210000}"/>
    <cellStyle name="Input 4 2 7 5" xfId="9794" xr:uid="{00000000-0005-0000-0000-0000CE210000}"/>
    <cellStyle name="Input 4 2 7 5 2" xfId="9795" xr:uid="{00000000-0005-0000-0000-0000CF210000}"/>
    <cellStyle name="Input 4 2 7 6" xfId="9796" xr:uid="{00000000-0005-0000-0000-0000D0210000}"/>
    <cellStyle name="Input 4 2 7 6 2" xfId="9797" xr:uid="{00000000-0005-0000-0000-0000D1210000}"/>
    <cellStyle name="Input 4 2 7 7" xfId="9798" xr:uid="{00000000-0005-0000-0000-0000D2210000}"/>
    <cellStyle name="Input 4 2 7 8" xfId="9799" xr:uid="{00000000-0005-0000-0000-0000D3210000}"/>
    <cellStyle name="Input 4 2 8" xfId="9800" xr:uid="{00000000-0005-0000-0000-0000D4210000}"/>
    <cellStyle name="Input 4 2 8 2" xfId="9801" xr:uid="{00000000-0005-0000-0000-0000D5210000}"/>
    <cellStyle name="Input 4 2 8 2 2" xfId="9802" xr:uid="{00000000-0005-0000-0000-0000D6210000}"/>
    <cellStyle name="Input 4 2 8 2 2 2" xfId="9803" xr:uid="{00000000-0005-0000-0000-0000D7210000}"/>
    <cellStyle name="Input 4 2 8 2 2 3" xfId="9804" xr:uid="{00000000-0005-0000-0000-0000D8210000}"/>
    <cellStyle name="Input 4 2 8 2 2 4" xfId="9805" xr:uid="{00000000-0005-0000-0000-0000D9210000}"/>
    <cellStyle name="Input 4 2 8 2 2 5" xfId="9806" xr:uid="{00000000-0005-0000-0000-0000DA210000}"/>
    <cellStyle name="Input 4 2 8 2 3" xfId="9807" xr:uid="{00000000-0005-0000-0000-0000DB210000}"/>
    <cellStyle name="Input 4 2 8 2 3 2" xfId="9808" xr:uid="{00000000-0005-0000-0000-0000DC210000}"/>
    <cellStyle name="Input 4 2 8 2 3 3" xfId="9809" xr:uid="{00000000-0005-0000-0000-0000DD210000}"/>
    <cellStyle name="Input 4 2 8 2 3 4" xfId="9810" xr:uid="{00000000-0005-0000-0000-0000DE210000}"/>
    <cellStyle name="Input 4 2 8 2 3 5" xfId="9811" xr:uid="{00000000-0005-0000-0000-0000DF210000}"/>
    <cellStyle name="Input 4 2 8 2 4" xfId="9812" xr:uid="{00000000-0005-0000-0000-0000E0210000}"/>
    <cellStyle name="Input 4 2 8 2 4 2" xfId="9813" xr:uid="{00000000-0005-0000-0000-0000E1210000}"/>
    <cellStyle name="Input 4 2 8 2 5" xfId="9814" xr:uid="{00000000-0005-0000-0000-0000E2210000}"/>
    <cellStyle name="Input 4 2 8 2 5 2" xfId="9815" xr:uid="{00000000-0005-0000-0000-0000E3210000}"/>
    <cellStyle name="Input 4 2 8 2 6" xfId="9816" xr:uid="{00000000-0005-0000-0000-0000E4210000}"/>
    <cellStyle name="Input 4 2 8 2 7" xfId="9817" xr:uid="{00000000-0005-0000-0000-0000E5210000}"/>
    <cellStyle name="Input 4 2 8 3" xfId="9818" xr:uid="{00000000-0005-0000-0000-0000E6210000}"/>
    <cellStyle name="Input 4 2 8 3 2" xfId="9819" xr:uid="{00000000-0005-0000-0000-0000E7210000}"/>
    <cellStyle name="Input 4 2 8 3 3" xfId="9820" xr:uid="{00000000-0005-0000-0000-0000E8210000}"/>
    <cellStyle name="Input 4 2 8 3 4" xfId="9821" xr:uid="{00000000-0005-0000-0000-0000E9210000}"/>
    <cellStyle name="Input 4 2 8 3 5" xfId="9822" xr:uid="{00000000-0005-0000-0000-0000EA210000}"/>
    <cellStyle name="Input 4 2 8 4" xfId="9823" xr:uid="{00000000-0005-0000-0000-0000EB210000}"/>
    <cellStyle name="Input 4 2 8 4 2" xfId="9824" xr:uid="{00000000-0005-0000-0000-0000EC210000}"/>
    <cellStyle name="Input 4 2 8 4 3" xfId="9825" xr:uid="{00000000-0005-0000-0000-0000ED210000}"/>
    <cellStyle name="Input 4 2 8 4 4" xfId="9826" xr:uid="{00000000-0005-0000-0000-0000EE210000}"/>
    <cellStyle name="Input 4 2 8 4 5" xfId="9827" xr:uid="{00000000-0005-0000-0000-0000EF210000}"/>
    <cellStyle name="Input 4 2 8 5" xfId="9828" xr:uid="{00000000-0005-0000-0000-0000F0210000}"/>
    <cellStyle name="Input 4 2 8 5 2" xfId="9829" xr:uid="{00000000-0005-0000-0000-0000F1210000}"/>
    <cellStyle name="Input 4 2 8 6" xfId="9830" xr:uid="{00000000-0005-0000-0000-0000F2210000}"/>
    <cellStyle name="Input 4 2 8 6 2" xfId="9831" xr:uid="{00000000-0005-0000-0000-0000F3210000}"/>
    <cellStyle name="Input 4 2 8 7" xfId="9832" xr:uid="{00000000-0005-0000-0000-0000F4210000}"/>
    <cellStyle name="Input 4 2 8 8" xfId="9833" xr:uid="{00000000-0005-0000-0000-0000F5210000}"/>
    <cellStyle name="Input 4 2 9" xfId="9834" xr:uid="{00000000-0005-0000-0000-0000F6210000}"/>
    <cellStyle name="Input 4 2 9 2" xfId="9835" xr:uid="{00000000-0005-0000-0000-0000F7210000}"/>
    <cellStyle name="Input 4 2 9 2 2" xfId="9836" xr:uid="{00000000-0005-0000-0000-0000F8210000}"/>
    <cellStyle name="Input 4 2 9 2 2 2" xfId="9837" xr:uid="{00000000-0005-0000-0000-0000F9210000}"/>
    <cellStyle name="Input 4 2 9 2 2 3" xfId="9838" xr:uid="{00000000-0005-0000-0000-0000FA210000}"/>
    <cellStyle name="Input 4 2 9 2 2 4" xfId="9839" xr:uid="{00000000-0005-0000-0000-0000FB210000}"/>
    <cellStyle name="Input 4 2 9 2 2 5" xfId="9840" xr:uid="{00000000-0005-0000-0000-0000FC210000}"/>
    <cellStyle name="Input 4 2 9 2 3" xfId="9841" xr:uid="{00000000-0005-0000-0000-0000FD210000}"/>
    <cellStyle name="Input 4 2 9 2 3 2" xfId="9842" xr:uid="{00000000-0005-0000-0000-0000FE210000}"/>
    <cellStyle name="Input 4 2 9 2 3 3" xfId="9843" xr:uid="{00000000-0005-0000-0000-0000FF210000}"/>
    <cellStyle name="Input 4 2 9 2 3 4" xfId="9844" xr:uid="{00000000-0005-0000-0000-000000220000}"/>
    <cellStyle name="Input 4 2 9 2 3 5" xfId="9845" xr:uid="{00000000-0005-0000-0000-000001220000}"/>
    <cellStyle name="Input 4 2 9 2 4" xfId="9846" xr:uid="{00000000-0005-0000-0000-000002220000}"/>
    <cellStyle name="Input 4 2 9 2 4 2" xfId="9847" xr:uid="{00000000-0005-0000-0000-000003220000}"/>
    <cellStyle name="Input 4 2 9 2 5" xfId="9848" xr:uid="{00000000-0005-0000-0000-000004220000}"/>
    <cellStyle name="Input 4 2 9 2 5 2" xfId="9849" xr:uid="{00000000-0005-0000-0000-000005220000}"/>
    <cellStyle name="Input 4 2 9 2 6" xfId="9850" xr:uid="{00000000-0005-0000-0000-000006220000}"/>
    <cellStyle name="Input 4 2 9 2 7" xfId="9851" xr:uid="{00000000-0005-0000-0000-000007220000}"/>
    <cellStyle name="Input 4 2 9 3" xfId="9852" xr:uid="{00000000-0005-0000-0000-000008220000}"/>
    <cellStyle name="Input 4 2 9 3 2" xfId="9853" xr:uid="{00000000-0005-0000-0000-000009220000}"/>
    <cellStyle name="Input 4 2 9 3 3" xfId="9854" xr:uid="{00000000-0005-0000-0000-00000A220000}"/>
    <cellStyle name="Input 4 2 9 3 4" xfId="9855" xr:uid="{00000000-0005-0000-0000-00000B220000}"/>
    <cellStyle name="Input 4 2 9 3 5" xfId="9856" xr:uid="{00000000-0005-0000-0000-00000C220000}"/>
    <cellStyle name="Input 4 2 9 4" xfId="9857" xr:uid="{00000000-0005-0000-0000-00000D220000}"/>
    <cellStyle name="Input 4 2 9 4 2" xfId="9858" xr:uid="{00000000-0005-0000-0000-00000E220000}"/>
    <cellStyle name="Input 4 2 9 4 3" xfId="9859" xr:uid="{00000000-0005-0000-0000-00000F220000}"/>
    <cellStyle name="Input 4 2 9 4 4" xfId="9860" xr:uid="{00000000-0005-0000-0000-000010220000}"/>
    <cellStyle name="Input 4 2 9 4 5" xfId="9861" xr:uid="{00000000-0005-0000-0000-000011220000}"/>
    <cellStyle name="Input 4 2 9 5" xfId="9862" xr:uid="{00000000-0005-0000-0000-000012220000}"/>
    <cellStyle name="Input 4 2 9 5 2" xfId="9863" xr:uid="{00000000-0005-0000-0000-000013220000}"/>
    <cellStyle name="Input 4 2 9 6" xfId="9864" xr:uid="{00000000-0005-0000-0000-000014220000}"/>
    <cellStyle name="Input 4 2 9 6 2" xfId="9865" xr:uid="{00000000-0005-0000-0000-000015220000}"/>
    <cellStyle name="Input 4 2 9 7" xfId="9866" xr:uid="{00000000-0005-0000-0000-000016220000}"/>
    <cellStyle name="Input 4 2 9 8" xfId="9867" xr:uid="{00000000-0005-0000-0000-000017220000}"/>
    <cellStyle name="Input 4 3" xfId="1140" xr:uid="{00000000-0005-0000-0000-000018220000}"/>
    <cellStyle name="Input 4 3 2" xfId="1141" xr:uid="{00000000-0005-0000-0000-000019220000}"/>
    <cellStyle name="Input 4 4" xfId="1142" xr:uid="{00000000-0005-0000-0000-00001A220000}"/>
    <cellStyle name="Input 4 4 2" xfId="1143" xr:uid="{00000000-0005-0000-0000-00001B220000}"/>
    <cellStyle name="Input 4 5" xfId="1144" xr:uid="{00000000-0005-0000-0000-00001C220000}"/>
    <cellStyle name="Input 4 6" xfId="9868" xr:uid="{00000000-0005-0000-0000-00001D220000}"/>
    <cellStyle name="Input 4 6 2" xfId="9869" xr:uid="{00000000-0005-0000-0000-00001E220000}"/>
    <cellStyle name="Input 4_T-straight with PEDs adjustor" xfId="9870" xr:uid="{00000000-0005-0000-0000-00001F220000}"/>
    <cellStyle name="Input 5" xfId="1145" xr:uid="{00000000-0005-0000-0000-000020220000}"/>
    <cellStyle name="Input 5 2" xfId="1146" xr:uid="{00000000-0005-0000-0000-000021220000}"/>
    <cellStyle name="Input 5 2 2" xfId="9871" xr:uid="{00000000-0005-0000-0000-000022220000}"/>
    <cellStyle name="Input 5 3" xfId="1147" xr:uid="{00000000-0005-0000-0000-000023220000}"/>
    <cellStyle name="Input 5 3 2" xfId="9872" xr:uid="{00000000-0005-0000-0000-000024220000}"/>
    <cellStyle name="Input 5 4" xfId="9873" xr:uid="{00000000-0005-0000-0000-000025220000}"/>
    <cellStyle name="Input 6" xfId="9874" xr:uid="{00000000-0005-0000-0000-000026220000}"/>
    <cellStyle name="Input 6 2" xfId="9875" xr:uid="{00000000-0005-0000-0000-000027220000}"/>
    <cellStyle name="Input 7" xfId="9876" xr:uid="{00000000-0005-0000-0000-000028220000}"/>
    <cellStyle name="Input 7 2" xfId="9877" xr:uid="{00000000-0005-0000-0000-000029220000}"/>
    <cellStyle name="Input 8" xfId="9878" xr:uid="{00000000-0005-0000-0000-00002A220000}"/>
    <cellStyle name="Input 8 2" xfId="9879" xr:uid="{00000000-0005-0000-0000-00002B220000}"/>
    <cellStyle name="Input 9" xfId="9880" xr:uid="{00000000-0005-0000-0000-00002C220000}"/>
    <cellStyle name="Input 9 2" xfId="9881" xr:uid="{00000000-0005-0000-0000-00002D220000}"/>
    <cellStyle name="Linked Cell 10" xfId="9882" xr:uid="{00000000-0005-0000-0000-00002E220000}"/>
    <cellStyle name="Linked Cell 11" xfId="9883" xr:uid="{00000000-0005-0000-0000-00002F220000}"/>
    <cellStyle name="Linked Cell 2" xfId="1148" xr:uid="{00000000-0005-0000-0000-000030220000}"/>
    <cellStyle name="Linked Cell 2 2" xfId="1149" xr:uid="{00000000-0005-0000-0000-000031220000}"/>
    <cellStyle name="Linked Cell 2 2 2" xfId="1150" xr:uid="{00000000-0005-0000-0000-000032220000}"/>
    <cellStyle name="Linked Cell 2 2 3" xfId="9884" xr:uid="{00000000-0005-0000-0000-000033220000}"/>
    <cellStyle name="Linked Cell 2 2_T-straight with PEDs adjustor" xfId="9885" xr:uid="{00000000-0005-0000-0000-000034220000}"/>
    <cellStyle name="Linked Cell 2 3" xfId="9886" xr:uid="{00000000-0005-0000-0000-000035220000}"/>
    <cellStyle name="Linked Cell 3" xfId="1151" xr:uid="{00000000-0005-0000-0000-000036220000}"/>
    <cellStyle name="Linked Cell 3 2" xfId="9887" xr:uid="{00000000-0005-0000-0000-000037220000}"/>
    <cellStyle name="Linked Cell 4" xfId="1152" xr:uid="{00000000-0005-0000-0000-000038220000}"/>
    <cellStyle name="Linked Cell 4 2" xfId="9888" xr:uid="{00000000-0005-0000-0000-000039220000}"/>
    <cellStyle name="Linked Cell 5" xfId="9889" xr:uid="{00000000-0005-0000-0000-00003A220000}"/>
    <cellStyle name="Linked Cell 6" xfId="9890" xr:uid="{00000000-0005-0000-0000-00003B220000}"/>
    <cellStyle name="Linked Cell 7" xfId="9891" xr:uid="{00000000-0005-0000-0000-00003C220000}"/>
    <cellStyle name="Linked Cell 8" xfId="9892" xr:uid="{00000000-0005-0000-0000-00003D220000}"/>
    <cellStyle name="Linked Cell 9" xfId="9893" xr:uid="{00000000-0005-0000-0000-00003E220000}"/>
    <cellStyle name="Neutral 10" xfId="9894" xr:uid="{00000000-0005-0000-0000-00003F220000}"/>
    <cellStyle name="Neutral 11" xfId="9895" xr:uid="{00000000-0005-0000-0000-000040220000}"/>
    <cellStyle name="Neutral 2" xfId="1153" xr:uid="{00000000-0005-0000-0000-000041220000}"/>
    <cellStyle name="Neutral 2 2" xfId="1154" xr:uid="{00000000-0005-0000-0000-000042220000}"/>
    <cellStyle name="Neutral 2 2 2" xfId="1155" xr:uid="{00000000-0005-0000-0000-000043220000}"/>
    <cellStyle name="Neutral 2 2 3" xfId="9896" xr:uid="{00000000-0005-0000-0000-000044220000}"/>
    <cellStyle name="Neutral 2 2_T-straight with PEDs adjustor" xfId="9897" xr:uid="{00000000-0005-0000-0000-000045220000}"/>
    <cellStyle name="Neutral 2 3" xfId="9898" xr:uid="{00000000-0005-0000-0000-000046220000}"/>
    <cellStyle name="Neutral 3" xfId="1156" xr:uid="{00000000-0005-0000-0000-000047220000}"/>
    <cellStyle name="Neutral 3 2" xfId="9899" xr:uid="{00000000-0005-0000-0000-000048220000}"/>
    <cellStyle name="Neutral 4" xfId="1157" xr:uid="{00000000-0005-0000-0000-000049220000}"/>
    <cellStyle name="Neutral 4 2" xfId="9900" xr:uid="{00000000-0005-0000-0000-00004A220000}"/>
    <cellStyle name="Neutral 5" xfId="9901" xr:uid="{00000000-0005-0000-0000-00004B220000}"/>
    <cellStyle name="Neutral 6" xfId="9902" xr:uid="{00000000-0005-0000-0000-00004C220000}"/>
    <cellStyle name="Neutral 7" xfId="9903" xr:uid="{00000000-0005-0000-0000-00004D220000}"/>
    <cellStyle name="Neutral 8" xfId="9904" xr:uid="{00000000-0005-0000-0000-00004E220000}"/>
    <cellStyle name="Neutral 9" xfId="9905" xr:uid="{00000000-0005-0000-0000-00004F220000}"/>
    <cellStyle name="Normal" xfId="0" builtinId="0"/>
    <cellStyle name="Normal 10" xfId="1158" xr:uid="{00000000-0005-0000-0000-000051220000}"/>
    <cellStyle name="Normal 10 10" xfId="9906" xr:uid="{00000000-0005-0000-0000-000052220000}"/>
    <cellStyle name="Normal 10 10 2" xfId="9907" xr:uid="{00000000-0005-0000-0000-000053220000}"/>
    <cellStyle name="Normal 10 10 3" xfId="9908" xr:uid="{00000000-0005-0000-0000-000054220000}"/>
    <cellStyle name="Normal 10 11" xfId="2278" xr:uid="{00000000-0005-0000-0000-000055220000}"/>
    <cellStyle name="Normal 10 12" xfId="9909" xr:uid="{00000000-0005-0000-0000-000056220000}"/>
    <cellStyle name="Normal 10 2" xfId="1159" xr:uid="{00000000-0005-0000-0000-000057220000}"/>
    <cellStyle name="Normal 10 2 10" xfId="9910" xr:uid="{00000000-0005-0000-0000-000058220000}"/>
    <cellStyle name="Normal 10 2 11" xfId="9911" xr:uid="{00000000-0005-0000-0000-000059220000}"/>
    <cellStyle name="Normal 10 2 2" xfId="1160" xr:uid="{00000000-0005-0000-0000-00005A220000}"/>
    <cellStyle name="Normal 10 2 2 10" xfId="9912" xr:uid="{00000000-0005-0000-0000-00005B220000}"/>
    <cellStyle name="Normal 10 2 2 2" xfId="1161" xr:uid="{00000000-0005-0000-0000-00005C220000}"/>
    <cellStyle name="Normal 10 2 2 2 2" xfId="1162" xr:uid="{00000000-0005-0000-0000-00005D220000}"/>
    <cellStyle name="Normal 10 2 2 2 2 2" xfId="1163" xr:uid="{00000000-0005-0000-0000-00005E220000}"/>
    <cellStyle name="Normal 10 2 2 2 2 2 2" xfId="9913" xr:uid="{00000000-0005-0000-0000-00005F220000}"/>
    <cellStyle name="Normal 10 2 2 2 2 2 2 2" xfId="9914" xr:uid="{00000000-0005-0000-0000-000060220000}"/>
    <cellStyle name="Normal 10 2 2 2 2 2 3" xfId="9915" xr:uid="{00000000-0005-0000-0000-000061220000}"/>
    <cellStyle name="Normal 10 2 2 2 2 3" xfId="9916" xr:uid="{00000000-0005-0000-0000-000062220000}"/>
    <cellStyle name="Normal 10 2 2 2 2 3 2" xfId="9917" xr:uid="{00000000-0005-0000-0000-000063220000}"/>
    <cellStyle name="Normal 10 2 2 2 2 3 2 2" xfId="9918" xr:uid="{00000000-0005-0000-0000-000064220000}"/>
    <cellStyle name="Normal 10 2 2 2 2 3 3" xfId="9919" xr:uid="{00000000-0005-0000-0000-000065220000}"/>
    <cellStyle name="Normal 10 2 2 2 2 4" xfId="9920" xr:uid="{00000000-0005-0000-0000-000066220000}"/>
    <cellStyle name="Normal 10 2 2 2 2 4 2" xfId="9921" xr:uid="{00000000-0005-0000-0000-000067220000}"/>
    <cellStyle name="Normal 10 2 2 2 2 5" xfId="9922" xr:uid="{00000000-0005-0000-0000-000068220000}"/>
    <cellStyle name="Normal 10 2 2 2 2_T-straight with PEDs adjustor" xfId="9923" xr:uid="{00000000-0005-0000-0000-000069220000}"/>
    <cellStyle name="Normal 10 2 2 2 3" xfId="1164" xr:uid="{00000000-0005-0000-0000-00006A220000}"/>
    <cellStyle name="Normal 10 2 2 2 3 2" xfId="9924" xr:uid="{00000000-0005-0000-0000-00006B220000}"/>
    <cellStyle name="Normal 10 2 2 2 3 2 2" xfId="9925" xr:uid="{00000000-0005-0000-0000-00006C220000}"/>
    <cellStyle name="Normal 10 2 2 2 3 3" xfId="9926" xr:uid="{00000000-0005-0000-0000-00006D220000}"/>
    <cellStyle name="Normal 10 2 2 2 4" xfId="9927" xr:uid="{00000000-0005-0000-0000-00006E220000}"/>
    <cellStyle name="Normal 10 2 2 2 4 2" xfId="9928" xr:uid="{00000000-0005-0000-0000-00006F220000}"/>
    <cellStyle name="Normal 10 2 2 2 4 2 2" xfId="9929" xr:uid="{00000000-0005-0000-0000-000070220000}"/>
    <cellStyle name="Normal 10 2 2 2 4 3" xfId="9930" xr:uid="{00000000-0005-0000-0000-000071220000}"/>
    <cellStyle name="Normal 10 2 2 2 5" xfId="9931" xr:uid="{00000000-0005-0000-0000-000072220000}"/>
    <cellStyle name="Normal 10 2 2 2 5 2" xfId="9932" xr:uid="{00000000-0005-0000-0000-000073220000}"/>
    <cellStyle name="Normal 10 2 2 2 6" xfId="9933" xr:uid="{00000000-0005-0000-0000-000074220000}"/>
    <cellStyle name="Normal 10 2 2 2_T-straight with PEDs adjustor" xfId="9934" xr:uid="{00000000-0005-0000-0000-000075220000}"/>
    <cellStyle name="Normal 10 2 2 3" xfId="1165" xr:uid="{00000000-0005-0000-0000-000076220000}"/>
    <cellStyle name="Normal 10 2 2 3 2" xfId="1166" xr:uid="{00000000-0005-0000-0000-000077220000}"/>
    <cellStyle name="Normal 10 2 2 3 2 2" xfId="9935" xr:uid="{00000000-0005-0000-0000-000078220000}"/>
    <cellStyle name="Normal 10 2 2 3 2 2 2" xfId="9936" xr:uid="{00000000-0005-0000-0000-000079220000}"/>
    <cellStyle name="Normal 10 2 2 3 2 3" xfId="9937" xr:uid="{00000000-0005-0000-0000-00007A220000}"/>
    <cellStyle name="Normal 10 2 2 3 3" xfId="9938" xr:uid="{00000000-0005-0000-0000-00007B220000}"/>
    <cellStyle name="Normal 10 2 2 3 3 2" xfId="9939" xr:uid="{00000000-0005-0000-0000-00007C220000}"/>
    <cellStyle name="Normal 10 2 2 3 3 2 2" xfId="9940" xr:uid="{00000000-0005-0000-0000-00007D220000}"/>
    <cellStyle name="Normal 10 2 2 3 3 3" xfId="9941" xr:uid="{00000000-0005-0000-0000-00007E220000}"/>
    <cellStyle name="Normal 10 2 2 3 4" xfId="9942" xr:uid="{00000000-0005-0000-0000-00007F220000}"/>
    <cellStyle name="Normal 10 2 2 3 4 2" xfId="9943" xr:uid="{00000000-0005-0000-0000-000080220000}"/>
    <cellStyle name="Normal 10 2 2 3 5" xfId="9944" xr:uid="{00000000-0005-0000-0000-000081220000}"/>
    <cellStyle name="Normal 10 2 2 3_T-straight with PEDs adjustor" xfId="9945" xr:uid="{00000000-0005-0000-0000-000082220000}"/>
    <cellStyle name="Normal 10 2 2 4" xfId="1167" xr:uid="{00000000-0005-0000-0000-000083220000}"/>
    <cellStyle name="Normal 10 2 2 4 2" xfId="9946" xr:uid="{00000000-0005-0000-0000-000084220000}"/>
    <cellStyle name="Normal 10 2 2 4 2 2" xfId="9947" xr:uid="{00000000-0005-0000-0000-000085220000}"/>
    <cellStyle name="Normal 10 2 2 4 3" xfId="9948" xr:uid="{00000000-0005-0000-0000-000086220000}"/>
    <cellStyle name="Normal 10 2 2 5" xfId="9949" xr:uid="{00000000-0005-0000-0000-000087220000}"/>
    <cellStyle name="Normal 10 2 2 5 2" xfId="9950" xr:uid="{00000000-0005-0000-0000-000088220000}"/>
    <cellStyle name="Normal 10 2 2 5 2 2" xfId="9951" xr:uid="{00000000-0005-0000-0000-000089220000}"/>
    <cellStyle name="Normal 10 2 2 5 3" xfId="9952" xr:uid="{00000000-0005-0000-0000-00008A220000}"/>
    <cellStyle name="Normal 10 2 2 6" xfId="9953" xr:uid="{00000000-0005-0000-0000-00008B220000}"/>
    <cellStyle name="Normal 10 2 2 6 2" xfId="9954" xr:uid="{00000000-0005-0000-0000-00008C220000}"/>
    <cellStyle name="Normal 10 2 2 7" xfId="9955" xr:uid="{00000000-0005-0000-0000-00008D220000}"/>
    <cellStyle name="Normal 10 2 2 8" xfId="9956" xr:uid="{00000000-0005-0000-0000-00008E220000}"/>
    <cellStyle name="Normal 10 2 2 9" xfId="9957" xr:uid="{00000000-0005-0000-0000-00008F220000}"/>
    <cellStyle name="Normal 10 2 2_T-straight with PEDs adjustor" xfId="9958" xr:uid="{00000000-0005-0000-0000-000090220000}"/>
    <cellStyle name="Normal 10 2 3" xfId="1168" xr:uid="{00000000-0005-0000-0000-000091220000}"/>
    <cellStyle name="Normal 10 2 3 2" xfId="1169" xr:uid="{00000000-0005-0000-0000-000092220000}"/>
    <cellStyle name="Normal 10 2 3 2 2" xfId="1170" xr:uid="{00000000-0005-0000-0000-000093220000}"/>
    <cellStyle name="Normal 10 2 3 2 2 2" xfId="9959" xr:uid="{00000000-0005-0000-0000-000094220000}"/>
    <cellStyle name="Normal 10 2 3 2 2 2 2" xfId="9960" xr:uid="{00000000-0005-0000-0000-000095220000}"/>
    <cellStyle name="Normal 10 2 3 2 2 3" xfId="9961" xr:uid="{00000000-0005-0000-0000-000096220000}"/>
    <cellStyle name="Normal 10 2 3 2 3" xfId="9962" xr:uid="{00000000-0005-0000-0000-000097220000}"/>
    <cellStyle name="Normal 10 2 3 2 3 2" xfId="9963" xr:uid="{00000000-0005-0000-0000-000098220000}"/>
    <cellStyle name="Normal 10 2 3 2 3 2 2" xfId="9964" xr:uid="{00000000-0005-0000-0000-000099220000}"/>
    <cellStyle name="Normal 10 2 3 2 3 3" xfId="9965" xr:uid="{00000000-0005-0000-0000-00009A220000}"/>
    <cellStyle name="Normal 10 2 3 2 4" xfId="9966" xr:uid="{00000000-0005-0000-0000-00009B220000}"/>
    <cellStyle name="Normal 10 2 3 2 4 2" xfId="9967" xr:uid="{00000000-0005-0000-0000-00009C220000}"/>
    <cellStyle name="Normal 10 2 3 2 5" xfId="9968" xr:uid="{00000000-0005-0000-0000-00009D220000}"/>
    <cellStyle name="Normal 10 2 3 2_T-straight with PEDs adjustor" xfId="9969" xr:uid="{00000000-0005-0000-0000-00009E220000}"/>
    <cellStyle name="Normal 10 2 3 3" xfId="1171" xr:uid="{00000000-0005-0000-0000-00009F220000}"/>
    <cellStyle name="Normal 10 2 3 3 2" xfId="9970" xr:uid="{00000000-0005-0000-0000-0000A0220000}"/>
    <cellStyle name="Normal 10 2 3 3 2 2" xfId="9971" xr:uid="{00000000-0005-0000-0000-0000A1220000}"/>
    <cellStyle name="Normal 10 2 3 3 3" xfId="9972" xr:uid="{00000000-0005-0000-0000-0000A2220000}"/>
    <cellStyle name="Normal 10 2 3 4" xfId="9973" xr:uid="{00000000-0005-0000-0000-0000A3220000}"/>
    <cellStyle name="Normal 10 2 3 4 2" xfId="9974" xr:uid="{00000000-0005-0000-0000-0000A4220000}"/>
    <cellStyle name="Normal 10 2 3 4 2 2" xfId="9975" xr:uid="{00000000-0005-0000-0000-0000A5220000}"/>
    <cellStyle name="Normal 10 2 3 4 3" xfId="9976" xr:uid="{00000000-0005-0000-0000-0000A6220000}"/>
    <cellStyle name="Normal 10 2 3 5" xfId="9977" xr:uid="{00000000-0005-0000-0000-0000A7220000}"/>
    <cellStyle name="Normal 10 2 3 5 2" xfId="9978" xr:uid="{00000000-0005-0000-0000-0000A8220000}"/>
    <cellStyle name="Normal 10 2 3 6" xfId="9979" xr:uid="{00000000-0005-0000-0000-0000A9220000}"/>
    <cellStyle name="Normal 10 2 3_T-straight with PEDs adjustor" xfId="9980" xr:uid="{00000000-0005-0000-0000-0000AA220000}"/>
    <cellStyle name="Normal 10 2 4" xfId="1172" xr:uid="{00000000-0005-0000-0000-0000AB220000}"/>
    <cellStyle name="Normal 10 2 4 2" xfId="1173" xr:uid="{00000000-0005-0000-0000-0000AC220000}"/>
    <cellStyle name="Normal 10 2 4 2 2" xfId="9981" xr:uid="{00000000-0005-0000-0000-0000AD220000}"/>
    <cellStyle name="Normal 10 2 4 2 2 2" xfId="9982" xr:uid="{00000000-0005-0000-0000-0000AE220000}"/>
    <cellStyle name="Normal 10 2 4 2 3" xfId="9983" xr:uid="{00000000-0005-0000-0000-0000AF220000}"/>
    <cellStyle name="Normal 10 2 4 3" xfId="9984" xr:uid="{00000000-0005-0000-0000-0000B0220000}"/>
    <cellStyle name="Normal 10 2 4 3 2" xfId="9985" xr:uid="{00000000-0005-0000-0000-0000B1220000}"/>
    <cellStyle name="Normal 10 2 4 3 2 2" xfId="9986" xr:uid="{00000000-0005-0000-0000-0000B2220000}"/>
    <cellStyle name="Normal 10 2 4 3 3" xfId="9987" xr:uid="{00000000-0005-0000-0000-0000B3220000}"/>
    <cellStyle name="Normal 10 2 4 4" xfId="9988" xr:uid="{00000000-0005-0000-0000-0000B4220000}"/>
    <cellStyle name="Normal 10 2 4 4 2" xfId="9989" xr:uid="{00000000-0005-0000-0000-0000B5220000}"/>
    <cellStyle name="Normal 10 2 4 5" xfId="9990" xr:uid="{00000000-0005-0000-0000-0000B6220000}"/>
    <cellStyle name="Normal 10 2 4_T-straight with PEDs adjustor" xfId="9991" xr:uid="{00000000-0005-0000-0000-0000B7220000}"/>
    <cellStyle name="Normal 10 2 5" xfId="1174" xr:uid="{00000000-0005-0000-0000-0000B8220000}"/>
    <cellStyle name="Normal 10 2 5 2" xfId="9992" xr:uid="{00000000-0005-0000-0000-0000B9220000}"/>
    <cellStyle name="Normal 10 2 5 2 2" xfId="9993" xr:uid="{00000000-0005-0000-0000-0000BA220000}"/>
    <cellStyle name="Normal 10 2 5 3" xfId="9994" xr:uid="{00000000-0005-0000-0000-0000BB220000}"/>
    <cellStyle name="Normal 10 2 6" xfId="9995" xr:uid="{00000000-0005-0000-0000-0000BC220000}"/>
    <cellStyle name="Normal 10 2 6 2" xfId="9996" xr:uid="{00000000-0005-0000-0000-0000BD220000}"/>
    <cellStyle name="Normal 10 2 6 2 2" xfId="9997" xr:uid="{00000000-0005-0000-0000-0000BE220000}"/>
    <cellStyle name="Normal 10 2 6 3" xfId="9998" xr:uid="{00000000-0005-0000-0000-0000BF220000}"/>
    <cellStyle name="Normal 10 2 7" xfId="9999" xr:uid="{00000000-0005-0000-0000-0000C0220000}"/>
    <cellStyle name="Normal 10 2 7 2" xfId="10000" xr:uid="{00000000-0005-0000-0000-0000C1220000}"/>
    <cellStyle name="Normal 10 2 8" xfId="10001" xr:uid="{00000000-0005-0000-0000-0000C2220000}"/>
    <cellStyle name="Normal 10 2 9" xfId="10002" xr:uid="{00000000-0005-0000-0000-0000C3220000}"/>
    <cellStyle name="Normal 10 2_T-straight with PEDs adjustor" xfId="10003" xr:uid="{00000000-0005-0000-0000-0000C4220000}"/>
    <cellStyle name="Normal 10 3" xfId="1175" xr:uid="{00000000-0005-0000-0000-0000C5220000}"/>
    <cellStyle name="Normal 10 3 10" xfId="10004" xr:uid="{00000000-0005-0000-0000-0000C6220000}"/>
    <cellStyle name="Normal 10 3 11" xfId="10005" xr:uid="{00000000-0005-0000-0000-0000C7220000}"/>
    <cellStyle name="Normal 10 3 12" xfId="10006" xr:uid="{00000000-0005-0000-0000-0000C8220000}"/>
    <cellStyle name="Normal 10 3 13" xfId="10007" xr:uid="{00000000-0005-0000-0000-0000C9220000}"/>
    <cellStyle name="Normal 10 3 14" xfId="1176" xr:uid="{00000000-0005-0000-0000-0000CA220000}"/>
    <cellStyle name="Normal 10 3 2" xfId="1177" xr:uid="{00000000-0005-0000-0000-0000CB220000}"/>
    <cellStyle name="Normal 10 3 2 2" xfId="1178" xr:uid="{00000000-0005-0000-0000-0000CC220000}"/>
    <cellStyle name="Normal 10 3 2 2 2" xfId="1179" xr:uid="{00000000-0005-0000-0000-0000CD220000}"/>
    <cellStyle name="Normal 10 3 2 2 2 2" xfId="10008" xr:uid="{00000000-0005-0000-0000-0000CE220000}"/>
    <cellStyle name="Normal 10 3 2 2 2 2 2" xfId="10009" xr:uid="{00000000-0005-0000-0000-0000CF220000}"/>
    <cellStyle name="Normal 10 3 2 2 2 2 3" xfId="10010" xr:uid="{00000000-0005-0000-0000-0000D0220000}"/>
    <cellStyle name="Normal 10 3 2 2 2 3" xfId="10011" xr:uid="{00000000-0005-0000-0000-0000D1220000}"/>
    <cellStyle name="Normal 10 3 2 2 2 4" xfId="10012" xr:uid="{00000000-0005-0000-0000-0000D2220000}"/>
    <cellStyle name="Normal 10 3 2 2 3" xfId="10013" xr:uid="{00000000-0005-0000-0000-0000D3220000}"/>
    <cellStyle name="Normal 10 3 2 2 3 2" xfId="10014" xr:uid="{00000000-0005-0000-0000-0000D4220000}"/>
    <cellStyle name="Normal 10 3 2 2 3 2 2" xfId="10015" xr:uid="{00000000-0005-0000-0000-0000D5220000}"/>
    <cellStyle name="Normal 10 3 2 2 3 3" xfId="10016" xr:uid="{00000000-0005-0000-0000-0000D6220000}"/>
    <cellStyle name="Normal 10 3 2 2 3 4" xfId="10017" xr:uid="{00000000-0005-0000-0000-0000D7220000}"/>
    <cellStyle name="Normal 10 3 2 2 4" xfId="10018" xr:uid="{00000000-0005-0000-0000-0000D8220000}"/>
    <cellStyle name="Normal 10 3 2 2 4 2" xfId="10019" xr:uid="{00000000-0005-0000-0000-0000D9220000}"/>
    <cellStyle name="Normal 10 3 2 2 5" xfId="10020" xr:uid="{00000000-0005-0000-0000-0000DA220000}"/>
    <cellStyle name="Normal 10 3 2 2 6" xfId="10021" xr:uid="{00000000-0005-0000-0000-0000DB220000}"/>
    <cellStyle name="Normal 10 3 2 2_T-straight with PEDs adjustor" xfId="10022" xr:uid="{00000000-0005-0000-0000-0000DC220000}"/>
    <cellStyle name="Normal 10 3 2 3" xfId="1180" xr:uid="{00000000-0005-0000-0000-0000DD220000}"/>
    <cellStyle name="Normal 10 3 2 3 2" xfId="10023" xr:uid="{00000000-0005-0000-0000-0000DE220000}"/>
    <cellStyle name="Normal 10 3 2 3 2 2" xfId="10024" xr:uid="{00000000-0005-0000-0000-0000DF220000}"/>
    <cellStyle name="Normal 10 3 2 3 2 3" xfId="10025" xr:uid="{00000000-0005-0000-0000-0000E0220000}"/>
    <cellStyle name="Normal 10 3 2 3 3" xfId="10026" xr:uid="{00000000-0005-0000-0000-0000E1220000}"/>
    <cellStyle name="Normal 10 3 2 3 4" xfId="10027" xr:uid="{00000000-0005-0000-0000-0000E2220000}"/>
    <cellStyle name="Normal 10 3 2 4" xfId="10028" xr:uid="{00000000-0005-0000-0000-0000E3220000}"/>
    <cellStyle name="Normal 10 3 2 4 2" xfId="10029" xr:uid="{00000000-0005-0000-0000-0000E4220000}"/>
    <cellStyle name="Normal 10 3 2 4 2 2" xfId="10030" xr:uid="{00000000-0005-0000-0000-0000E5220000}"/>
    <cellStyle name="Normal 10 3 2 4 3" xfId="10031" xr:uid="{00000000-0005-0000-0000-0000E6220000}"/>
    <cellStyle name="Normal 10 3 2 4 4" xfId="10032" xr:uid="{00000000-0005-0000-0000-0000E7220000}"/>
    <cellStyle name="Normal 10 3 2 5" xfId="10033" xr:uid="{00000000-0005-0000-0000-0000E8220000}"/>
    <cellStyle name="Normal 10 3 2 5 2" xfId="10034" xr:uid="{00000000-0005-0000-0000-0000E9220000}"/>
    <cellStyle name="Normal 10 3 2 6" xfId="10035" xr:uid="{00000000-0005-0000-0000-0000EA220000}"/>
    <cellStyle name="Normal 10 3 2 7" xfId="10036" xr:uid="{00000000-0005-0000-0000-0000EB220000}"/>
    <cellStyle name="Normal 10 3 2_T-straight with PEDs adjustor" xfId="10037" xr:uid="{00000000-0005-0000-0000-0000EC220000}"/>
    <cellStyle name="Normal 10 3 3" xfId="1181" xr:uid="{00000000-0005-0000-0000-0000ED220000}"/>
    <cellStyle name="Normal 10 3 3 2" xfId="1182" xr:uid="{00000000-0005-0000-0000-0000EE220000}"/>
    <cellStyle name="Normal 10 3 3 2 2" xfId="10038" xr:uid="{00000000-0005-0000-0000-0000EF220000}"/>
    <cellStyle name="Normal 10 3 3 2 2 2" xfId="10039" xr:uid="{00000000-0005-0000-0000-0000F0220000}"/>
    <cellStyle name="Normal 10 3 3 2 2 3" xfId="10040" xr:uid="{00000000-0005-0000-0000-0000F1220000}"/>
    <cellStyle name="Normal 10 3 3 2 3" xfId="10041" xr:uid="{00000000-0005-0000-0000-0000F2220000}"/>
    <cellStyle name="Normal 10 3 3 2 4" xfId="10042" xr:uid="{00000000-0005-0000-0000-0000F3220000}"/>
    <cellStyle name="Normal 10 3 3 3" xfId="10043" xr:uid="{00000000-0005-0000-0000-0000F4220000}"/>
    <cellStyle name="Normal 10 3 3 3 2" xfId="10044" xr:uid="{00000000-0005-0000-0000-0000F5220000}"/>
    <cellStyle name="Normal 10 3 3 3 2 2" xfId="10045" xr:uid="{00000000-0005-0000-0000-0000F6220000}"/>
    <cellStyle name="Normal 10 3 3 3 3" xfId="10046" xr:uid="{00000000-0005-0000-0000-0000F7220000}"/>
    <cellStyle name="Normal 10 3 3 3 4" xfId="10047" xr:uid="{00000000-0005-0000-0000-0000F8220000}"/>
    <cellStyle name="Normal 10 3 3 4" xfId="10048" xr:uid="{00000000-0005-0000-0000-0000F9220000}"/>
    <cellStyle name="Normal 10 3 3 4 2" xfId="10049" xr:uid="{00000000-0005-0000-0000-0000FA220000}"/>
    <cellStyle name="Normal 10 3 3 5" xfId="10050" xr:uid="{00000000-0005-0000-0000-0000FB220000}"/>
    <cellStyle name="Normal 10 3 3 6" xfId="10051" xr:uid="{00000000-0005-0000-0000-0000FC220000}"/>
    <cellStyle name="Normal 10 3 3_T-straight with PEDs adjustor" xfId="10052" xr:uid="{00000000-0005-0000-0000-0000FD220000}"/>
    <cellStyle name="Normal 10 3 4" xfId="1183" xr:uid="{00000000-0005-0000-0000-0000FE220000}"/>
    <cellStyle name="Normal 10 3 4 2" xfId="10053" xr:uid="{00000000-0005-0000-0000-0000FF220000}"/>
    <cellStyle name="Normal 10 3 4 2 2" xfId="10054" xr:uid="{00000000-0005-0000-0000-000000230000}"/>
    <cellStyle name="Normal 10 3 4 2 2 2" xfId="10055" xr:uid="{00000000-0005-0000-0000-000001230000}"/>
    <cellStyle name="Normal 10 3 4 2 3" xfId="10056" xr:uid="{00000000-0005-0000-0000-000002230000}"/>
    <cellStyle name="Normal 10 3 4 2 4" xfId="10057" xr:uid="{00000000-0005-0000-0000-000003230000}"/>
    <cellStyle name="Normal 10 3 4 3" xfId="10058" xr:uid="{00000000-0005-0000-0000-000004230000}"/>
    <cellStyle name="Normal 10 3 4 3 2" xfId="10059" xr:uid="{00000000-0005-0000-0000-000005230000}"/>
    <cellStyle name="Normal 10 3 4 4" xfId="10060" xr:uid="{00000000-0005-0000-0000-000006230000}"/>
    <cellStyle name="Normal 10 3 4 5" xfId="10061" xr:uid="{00000000-0005-0000-0000-000007230000}"/>
    <cellStyle name="Normal 10 3 5" xfId="10062" xr:uid="{00000000-0005-0000-0000-000008230000}"/>
    <cellStyle name="Normal 10 3 5 2" xfId="10063" xr:uid="{00000000-0005-0000-0000-000009230000}"/>
    <cellStyle name="Normal 10 3 5 2 2" xfId="10064" xr:uid="{00000000-0005-0000-0000-00000A230000}"/>
    <cellStyle name="Normal 10 3 5 2 3" xfId="10065" xr:uid="{00000000-0005-0000-0000-00000B230000}"/>
    <cellStyle name="Normal 10 3 5 3" xfId="10066" xr:uid="{00000000-0005-0000-0000-00000C230000}"/>
    <cellStyle name="Normal 10 3 5 4" xfId="10067" xr:uid="{00000000-0005-0000-0000-00000D230000}"/>
    <cellStyle name="Normal 10 3 6" xfId="10068" xr:uid="{00000000-0005-0000-0000-00000E230000}"/>
    <cellStyle name="Normal 10 3 6 2" xfId="10069" xr:uid="{00000000-0005-0000-0000-00000F230000}"/>
    <cellStyle name="Normal 10 3 6 3" xfId="10070" xr:uid="{00000000-0005-0000-0000-000010230000}"/>
    <cellStyle name="Normal 10 3 7" xfId="10071" xr:uid="{00000000-0005-0000-0000-000011230000}"/>
    <cellStyle name="Normal 10 3 7 2" xfId="10072" xr:uid="{00000000-0005-0000-0000-000012230000}"/>
    <cellStyle name="Normal 10 3 8" xfId="10073" xr:uid="{00000000-0005-0000-0000-000013230000}"/>
    <cellStyle name="Normal 10 3 8 2" xfId="10074" xr:uid="{00000000-0005-0000-0000-000014230000}"/>
    <cellStyle name="Normal 10 3 9" xfId="10075" xr:uid="{00000000-0005-0000-0000-000015230000}"/>
    <cellStyle name="Normal 10 3_T-straight with PEDs adjustor" xfId="10076" xr:uid="{00000000-0005-0000-0000-000016230000}"/>
    <cellStyle name="Normal 10 4" xfId="1184" xr:uid="{00000000-0005-0000-0000-000017230000}"/>
    <cellStyle name="Normal 10 4 10" xfId="10077" xr:uid="{00000000-0005-0000-0000-000018230000}"/>
    <cellStyle name="Normal 10 4 2" xfId="1185" xr:uid="{00000000-0005-0000-0000-000019230000}"/>
    <cellStyle name="Normal 10 4 2 2" xfId="1186" xr:uid="{00000000-0005-0000-0000-00001A230000}"/>
    <cellStyle name="Normal 10 4 2 2 2" xfId="1187" xr:uid="{00000000-0005-0000-0000-00001B230000}"/>
    <cellStyle name="Normal 10 4 2 2 2 2" xfId="10078" xr:uid="{00000000-0005-0000-0000-00001C230000}"/>
    <cellStyle name="Normal 10 4 2 2 2 2 2" xfId="10079" xr:uid="{00000000-0005-0000-0000-00001D230000}"/>
    <cellStyle name="Normal 10 4 2 2 2 3" xfId="10080" xr:uid="{00000000-0005-0000-0000-00001E230000}"/>
    <cellStyle name="Normal 10 4 2 2 3" xfId="10081" xr:uid="{00000000-0005-0000-0000-00001F230000}"/>
    <cellStyle name="Normal 10 4 2 2 3 2" xfId="10082" xr:uid="{00000000-0005-0000-0000-000020230000}"/>
    <cellStyle name="Normal 10 4 2 2 3 2 2" xfId="10083" xr:uid="{00000000-0005-0000-0000-000021230000}"/>
    <cellStyle name="Normal 10 4 2 2 3 3" xfId="10084" xr:uid="{00000000-0005-0000-0000-000022230000}"/>
    <cellStyle name="Normal 10 4 2 2 4" xfId="10085" xr:uid="{00000000-0005-0000-0000-000023230000}"/>
    <cellStyle name="Normal 10 4 2 2 4 2" xfId="10086" xr:uid="{00000000-0005-0000-0000-000024230000}"/>
    <cellStyle name="Normal 10 4 2 2 5" xfId="10087" xr:uid="{00000000-0005-0000-0000-000025230000}"/>
    <cellStyle name="Normal 10 4 2 2_T-straight with PEDs adjustor" xfId="10088" xr:uid="{00000000-0005-0000-0000-000026230000}"/>
    <cellStyle name="Normal 10 4 2 3" xfId="1188" xr:uid="{00000000-0005-0000-0000-000027230000}"/>
    <cellStyle name="Normal 10 4 2 3 2" xfId="10089" xr:uid="{00000000-0005-0000-0000-000028230000}"/>
    <cellStyle name="Normal 10 4 2 3 2 2" xfId="10090" xr:uid="{00000000-0005-0000-0000-000029230000}"/>
    <cellStyle name="Normal 10 4 2 3 3" xfId="10091" xr:uid="{00000000-0005-0000-0000-00002A230000}"/>
    <cellStyle name="Normal 10 4 2 4" xfId="10092" xr:uid="{00000000-0005-0000-0000-00002B230000}"/>
    <cellStyle name="Normal 10 4 2 4 2" xfId="10093" xr:uid="{00000000-0005-0000-0000-00002C230000}"/>
    <cellStyle name="Normal 10 4 2 4 2 2" xfId="10094" xr:uid="{00000000-0005-0000-0000-00002D230000}"/>
    <cellStyle name="Normal 10 4 2 4 3" xfId="10095" xr:uid="{00000000-0005-0000-0000-00002E230000}"/>
    <cellStyle name="Normal 10 4 2 5" xfId="10096" xr:uid="{00000000-0005-0000-0000-00002F230000}"/>
    <cellStyle name="Normal 10 4 2 5 2" xfId="10097" xr:uid="{00000000-0005-0000-0000-000030230000}"/>
    <cellStyle name="Normal 10 4 2 6" xfId="10098" xr:uid="{00000000-0005-0000-0000-000031230000}"/>
    <cellStyle name="Normal 10 4 2_T-straight with PEDs adjustor" xfId="10099" xr:uid="{00000000-0005-0000-0000-000032230000}"/>
    <cellStyle name="Normal 10 4 3" xfId="1189" xr:uid="{00000000-0005-0000-0000-000033230000}"/>
    <cellStyle name="Normal 10 4 3 2" xfId="1190" xr:uid="{00000000-0005-0000-0000-000034230000}"/>
    <cellStyle name="Normal 10 4 3 2 2" xfId="10100" xr:uid="{00000000-0005-0000-0000-000035230000}"/>
    <cellStyle name="Normal 10 4 3 2 2 2" xfId="10101" xr:uid="{00000000-0005-0000-0000-000036230000}"/>
    <cellStyle name="Normal 10 4 3 2 3" xfId="10102" xr:uid="{00000000-0005-0000-0000-000037230000}"/>
    <cellStyle name="Normal 10 4 3 3" xfId="10103" xr:uid="{00000000-0005-0000-0000-000038230000}"/>
    <cellStyle name="Normal 10 4 3 3 2" xfId="10104" xr:uid="{00000000-0005-0000-0000-000039230000}"/>
    <cellStyle name="Normal 10 4 3 3 2 2" xfId="10105" xr:uid="{00000000-0005-0000-0000-00003A230000}"/>
    <cellStyle name="Normal 10 4 3 3 3" xfId="10106" xr:uid="{00000000-0005-0000-0000-00003B230000}"/>
    <cellStyle name="Normal 10 4 3 4" xfId="10107" xr:uid="{00000000-0005-0000-0000-00003C230000}"/>
    <cellStyle name="Normal 10 4 3 4 2" xfId="10108" xr:uid="{00000000-0005-0000-0000-00003D230000}"/>
    <cellStyle name="Normal 10 4 3 5" xfId="10109" xr:uid="{00000000-0005-0000-0000-00003E230000}"/>
    <cellStyle name="Normal 10 4 3_T-straight with PEDs adjustor" xfId="10110" xr:uid="{00000000-0005-0000-0000-00003F230000}"/>
    <cellStyle name="Normal 10 4 4" xfId="1191" xr:uid="{00000000-0005-0000-0000-000040230000}"/>
    <cellStyle name="Normal 10 4 4 2" xfId="10111" xr:uid="{00000000-0005-0000-0000-000041230000}"/>
    <cellStyle name="Normal 10 4 4 2 2" xfId="10112" xr:uid="{00000000-0005-0000-0000-000042230000}"/>
    <cellStyle name="Normal 10 4 4 3" xfId="10113" xr:uid="{00000000-0005-0000-0000-000043230000}"/>
    <cellStyle name="Normal 10 4 5" xfId="10114" xr:uid="{00000000-0005-0000-0000-000044230000}"/>
    <cellStyle name="Normal 10 4 5 2" xfId="10115" xr:uid="{00000000-0005-0000-0000-000045230000}"/>
    <cellStyle name="Normal 10 4 5 2 2" xfId="10116" xr:uid="{00000000-0005-0000-0000-000046230000}"/>
    <cellStyle name="Normal 10 4 5 3" xfId="10117" xr:uid="{00000000-0005-0000-0000-000047230000}"/>
    <cellStyle name="Normal 10 4 6" xfId="10118" xr:uid="{00000000-0005-0000-0000-000048230000}"/>
    <cellStyle name="Normal 10 4 6 2" xfId="10119" xr:uid="{00000000-0005-0000-0000-000049230000}"/>
    <cellStyle name="Normal 10 4 7" xfId="10120" xr:uid="{00000000-0005-0000-0000-00004A230000}"/>
    <cellStyle name="Normal 10 4 8" xfId="10121" xr:uid="{00000000-0005-0000-0000-00004B230000}"/>
    <cellStyle name="Normal 10 4 9" xfId="10122" xr:uid="{00000000-0005-0000-0000-00004C230000}"/>
    <cellStyle name="Normal 10 4_T-straight with PEDs adjustor" xfId="10123" xr:uid="{00000000-0005-0000-0000-00004D230000}"/>
    <cellStyle name="Normal 10 5" xfId="1192" xr:uid="{00000000-0005-0000-0000-00004E230000}"/>
    <cellStyle name="Normal 10 5 2" xfId="1193" xr:uid="{00000000-0005-0000-0000-00004F230000}"/>
    <cellStyle name="Normal 10 5 2 2" xfId="1194" xr:uid="{00000000-0005-0000-0000-000050230000}"/>
    <cellStyle name="Normal 10 5 2 2 2" xfId="1195" xr:uid="{00000000-0005-0000-0000-000051230000}"/>
    <cellStyle name="Normal 10 5 2 2 2 2" xfId="10124" xr:uid="{00000000-0005-0000-0000-000052230000}"/>
    <cellStyle name="Normal 10 5 2 2 2 2 2" xfId="10125" xr:uid="{00000000-0005-0000-0000-000053230000}"/>
    <cellStyle name="Normal 10 5 2 2 2 3" xfId="10126" xr:uid="{00000000-0005-0000-0000-000054230000}"/>
    <cellStyle name="Normal 10 5 2 2 3" xfId="10127" xr:uid="{00000000-0005-0000-0000-000055230000}"/>
    <cellStyle name="Normal 10 5 2 2 3 2" xfId="10128" xr:uid="{00000000-0005-0000-0000-000056230000}"/>
    <cellStyle name="Normal 10 5 2 2 3 2 2" xfId="10129" xr:uid="{00000000-0005-0000-0000-000057230000}"/>
    <cellStyle name="Normal 10 5 2 2 3 3" xfId="10130" xr:uid="{00000000-0005-0000-0000-000058230000}"/>
    <cellStyle name="Normal 10 5 2 2 4" xfId="10131" xr:uid="{00000000-0005-0000-0000-000059230000}"/>
    <cellStyle name="Normal 10 5 2 2 4 2" xfId="10132" xr:uid="{00000000-0005-0000-0000-00005A230000}"/>
    <cellStyle name="Normal 10 5 2 2 5" xfId="10133" xr:uid="{00000000-0005-0000-0000-00005B230000}"/>
    <cellStyle name="Normal 10 5 2 2_T-straight with PEDs adjustor" xfId="10134" xr:uid="{00000000-0005-0000-0000-00005C230000}"/>
    <cellStyle name="Normal 10 5 2 3" xfId="1196" xr:uid="{00000000-0005-0000-0000-00005D230000}"/>
    <cellStyle name="Normal 10 5 2 3 2" xfId="10135" xr:uid="{00000000-0005-0000-0000-00005E230000}"/>
    <cellStyle name="Normal 10 5 2 3 2 2" xfId="10136" xr:uid="{00000000-0005-0000-0000-00005F230000}"/>
    <cellStyle name="Normal 10 5 2 3 3" xfId="10137" xr:uid="{00000000-0005-0000-0000-000060230000}"/>
    <cellStyle name="Normal 10 5 2 4" xfId="10138" xr:uid="{00000000-0005-0000-0000-000061230000}"/>
    <cellStyle name="Normal 10 5 2 4 2" xfId="10139" xr:uid="{00000000-0005-0000-0000-000062230000}"/>
    <cellStyle name="Normal 10 5 2 4 2 2" xfId="10140" xr:uid="{00000000-0005-0000-0000-000063230000}"/>
    <cellStyle name="Normal 10 5 2 4 3" xfId="10141" xr:uid="{00000000-0005-0000-0000-000064230000}"/>
    <cellStyle name="Normal 10 5 2 5" xfId="10142" xr:uid="{00000000-0005-0000-0000-000065230000}"/>
    <cellStyle name="Normal 10 5 2 5 2" xfId="10143" xr:uid="{00000000-0005-0000-0000-000066230000}"/>
    <cellStyle name="Normal 10 5 2 6" xfId="10144" xr:uid="{00000000-0005-0000-0000-000067230000}"/>
    <cellStyle name="Normal 10 5 2_T-straight with PEDs adjustor" xfId="10145" xr:uid="{00000000-0005-0000-0000-000068230000}"/>
    <cellStyle name="Normal 10 5 3" xfId="1197" xr:uid="{00000000-0005-0000-0000-000069230000}"/>
    <cellStyle name="Normal 10 5 3 2" xfId="1198" xr:uid="{00000000-0005-0000-0000-00006A230000}"/>
    <cellStyle name="Normal 10 5 3 2 2" xfId="10146" xr:uid="{00000000-0005-0000-0000-00006B230000}"/>
    <cellStyle name="Normal 10 5 3 2 2 2" xfId="10147" xr:uid="{00000000-0005-0000-0000-00006C230000}"/>
    <cellStyle name="Normal 10 5 3 2 3" xfId="10148" xr:uid="{00000000-0005-0000-0000-00006D230000}"/>
    <cellStyle name="Normal 10 5 3 3" xfId="10149" xr:uid="{00000000-0005-0000-0000-00006E230000}"/>
    <cellStyle name="Normal 10 5 3 3 2" xfId="10150" xr:uid="{00000000-0005-0000-0000-00006F230000}"/>
    <cellStyle name="Normal 10 5 3 3 2 2" xfId="10151" xr:uid="{00000000-0005-0000-0000-000070230000}"/>
    <cellStyle name="Normal 10 5 3 3 3" xfId="10152" xr:uid="{00000000-0005-0000-0000-000071230000}"/>
    <cellStyle name="Normal 10 5 3 4" xfId="10153" xr:uid="{00000000-0005-0000-0000-000072230000}"/>
    <cellStyle name="Normal 10 5 3 4 2" xfId="10154" xr:uid="{00000000-0005-0000-0000-000073230000}"/>
    <cellStyle name="Normal 10 5 3 5" xfId="10155" xr:uid="{00000000-0005-0000-0000-000074230000}"/>
    <cellStyle name="Normal 10 5 3_T-straight with PEDs adjustor" xfId="10156" xr:uid="{00000000-0005-0000-0000-000075230000}"/>
    <cellStyle name="Normal 10 5 4" xfId="1199" xr:uid="{00000000-0005-0000-0000-000076230000}"/>
    <cellStyle name="Normal 10 5 4 2" xfId="10157" xr:uid="{00000000-0005-0000-0000-000077230000}"/>
    <cellStyle name="Normal 10 5 4 2 2" xfId="10158" xr:uid="{00000000-0005-0000-0000-000078230000}"/>
    <cellStyle name="Normal 10 5 4 3" xfId="10159" xr:uid="{00000000-0005-0000-0000-000079230000}"/>
    <cellStyle name="Normal 10 5 5" xfId="10160" xr:uid="{00000000-0005-0000-0000-00007A230000}"/>
    <cellStyle name="Normal 10 5 5 2" xfId="10161" xr:uid="{00000000-0005-0000-0000-00007B230000}"/>
    <cellStyle name="Normal 10 5 5 2 2" xfId="10162" xr:uid="{00000000-0005-0000-0000-00007C230000}"/>
    <cellStyle name="Normal 10 5 5 3" xfId="10163" xr:uid="{00000000-0005-0000-0000-00007D230000}"/>
    <cellStyle name="Normal 10 5 6" xfId="10164" xr:uid="{00000000-0005-0000-0000-00007E230000}"/>
    <cellStyle name="Normal 10 5 6 2" xfId="10165" xr:uid="{00000000-0005-0000-0000-00007F230000}"/>
    <cellStyle name="Normal 10 5 7" xfId="10166" xr:uid="{00000000-0005-0000-0000-000080230000}"/>
    <cellStyle name="Normal 10 5_T-straight with PEDs adjustor" xfId="10167" xr:uid="{00000000-0005-0000-0000-000081230000}"/>
    <cellStyle name="Normal 10 6" xfId="1200" xr:uid="{00000000-0005-0000-0000-000082230000}"/>
    <cellStyle name="Normal 10 6 2" xfId="1201" xr:uid="{00000000-0005-0000-0000-000083230000}"/>
    <cellStyle name="Normal 10 6 2 2" xfId="1202" xr:uid="{00000000-0005-0000-0000-000084230000}"/>
    <cellStyle name="Normal 10 6 2 2 2" xfId="10168" xr:uid="{00000000-0005-0000-0000-000085230000}"/>
    <cellStyle name="Normal 10 6 2 2 2 2" xfId="10169" xr:uid="{00000000-0005-0000-0000-000086230000}"/>
    <cellStyle name="Normal 10 6 2 2 3" xfId="10170" xr:uid="{00000000-0005-0000-0000-000087230000}"/>
    <cellStyle name="Normal 10 6 2 3" xfId="10171" xr:uid="{00000000-0005-0000-0000-000088230000}"/>
    <cellStyle name="Normal 10 6 2 3 2" xfId="10172" xr:uid="{00000000-0005-0000-0000-000089230000}"/>
    <cellStyle name="Normal 10 6 2 3 2 2" xfId="10173" xr:uid="{00000000-0005-0000-0000-00008A230000}"/>
    <cellStyle name="Normal 10 6 2 3 3" xfId="10174" xr:uid="{00000000-0005-0000-0000-00008B230000}"/>
    <cellStyle name="Normal 10 6 2 4" xfId="10175" xr:uid="{00000000-0005-0000-0000-00008C230000}"/>
    <cellStyle name="Normal 10 6 2 4 2" xfId="10176" xr:uid="{00000000-0005-0000-0000-00008D230000}"/>
    <cellStyle name="Normal 10 6 2 5" xfId="10177" xr:uid="{00000000-0005-0000-0000-00008E230000}"/>
    <cellStyle name="Normal 10 6 2_T-straight with PEDs adjustor" xfId="10178" xr:uid="{00000000-0005-0000-0000-00008F230000}"/>
    <cellStyle name="Normal 10 6 3" xfId="1203" xr:uid="{00000000-0005-0000-0000-000090230000}"/>
    <cellStyle name="Normal 10 6 3 2" xfId="10179" xr:uid="{00000000-0005-0000-0000-000091230000}"/>
    <cellStyle name="Normal 10 6 3 2 2" xfId="10180" xr:uid="{00000000-0005-0000-0000-000092230000}"/>
    <cellStyle name="Normal 10 6 3 3" xfId="10181" xr:uid="{00000000-0005-0000-0000-000093230000}"/>
    <cellStyle name="Normal 10 6 4" xfId="10182" xr:uid="{00000000-0005-0000-0000-000094230000}"/>
    <cellStyle name="Normal 10 6 4 2" xfId="10183" xr:uid="{00000000-0005-0000-0000-000095230000}"/>
    <cellStyle name="Normal 10 6 4 2 2" xfId="10184" xr:uid="{00000000-0005-0000-0000-000096230000}"/>
    <cellStyle name="Normal 10 6 4 3" xfId="10185" xr:uid="{00000000-0005-0000-0000-000097230000}"/>
    <cellStyle name="Normal 10 6 5" xfId="10186" xr:uid="{00000000-0005-0000-0000-000098230000}"/>
    <cellStyle name="Normal 10 6 5 2" xfId="10187" xr:uid="{00000000-0005-0000-0000-000099230000}"/>
    <cellStyle name="Normal 10 6 6" xfId="10188" xr:uid="{00000000-0005-0000-0000-00009A230000}"/>
    <cellStyle name="Normal 10 6_T-straight with PEDs adjustor" xfId="10189" xr:uid="{00000000-0005-0000-0000-00009B230000}"/>
    <cellStyle name="Normal 10 7" xfId="1204" xr:uid="{00000000-0005-0000-0000-00009C230000}"/>
    <cellStyle name="Normal 10 7 2" xfId="1205" xr:uid="{00000000-0005-0000-0000-00009D230000}"/>
    <cellStyle name="Normal 10 7 2 2" xfId="10190" xr:uid="{00000000-0005-0000-0000-00009E230000}"/>
    <cellStyle name="Normal 10 7 2 2 2" xfId="10191" xr:uid="{00000000-0005-0000-0000-00009F230000}"/>
    <cellStyle name="Normal 10 7 2 3" xfId="10192" xr:uid="{00000000-0005-0000-0000-0000A0230000}"/>
    <cellStyle name="Normal 10 7 3" xfId="10193" xr:uid="{00000000-0005-0000-0000-0000A1230000}"/>
    <cellStyle name="Normal 10 7 3 2" xfId="10194" xr:uid="{00000000-0005-0000-0000-0000A2230000}"/>
    <cellStyle name="Normal 10 7 3 2 2" xfId="10195" xr:uid="{00000000-0005-0000-0000-0000A3230000}"/>
    <cellStyle name="Normal 10 7 3 3" xfId="10196" xr:uid="{00000000-0005-0000-0000-0000A4230000}"/>
    <cellStyle name="Normal 10 7 4" xfId="10197" xr:uid="{00000000-0005-0000-0000-0000A5230000}"/>
    <cellStyle name="Normal 10 7 4 2" xfId="10198" xr:uid="{00000000-0005-0000-0000-0000A6230000}"/>
    <cellStyle name="Normal 10 7 5" xfId="10199" xr:uid="{00000000-0005-0000-0000-0000A7230000}"/>
    <cellStyle name="Normal 10 7_T-straight with PEDs adjustor" xfId="10200" xr:uid="{00000000-0005-0000-0000-0000A8230000}"/>
    <cellStyle name="Normal 10 8" xfId="1206" xr:uid="{00000000-0005-0000-0000-0000A9230000}"/>
    <cellStyle name="Normal 10 8 2" xfId="10201" xr:uid="{00000000-0005-0000-0000-0000AA230000}"/>
    <cellStyle name="Normal 10 8 2 2" xfId="10202" xr:uid="{00000000-0005-0000-0000-0000AB230000}"/>
    <cellStyle name="Normal 10 8 3" xfId="10203" xr:uid="{00000000-0005-0000-0000-0000AC230000}"/>
    <cellStyle name="Normal 10 9" xfId="1207" xr:uid="{00000000-0005-0000-0000-0000AD230000}"/>
    <cellStyle name="Normal 10 9 2" xfId="10204" xr:uid="{00000000-0005-0000-0000-0000AE230000}"/>
    <cellStyle name="Normal 10 9 2 2" xfId="10205" xr:uid="{00000000-0005-0000-0000-0000AF230000}"/>
    <cellStyle name="Normal 10 9 3" xfId="10206" xr:uid="{00000000-0005-0000-0000-0000B0230000}"/>
    <cellStyle name="Normal 10_T-straight with PEDs adjustor" xfId="10207" xr:uid="{00000000-0005-0000-0000-0000B1230000}"/>
    <cellStyle name="Normal 11" xfId="1208" xr:uid="{00000000-0005-0000-0000-0000B2230000}"/>
    <cellStyle name="Normal 11 10" xfId="10208" xr:uid="{00000000-0005-0000-0000-0000B3230000}"/>
    <cellStyle name="Normal 11 10 2" xfId="10209" xr:uid="{00000000-0005-0000-0000-0000B4230000}"/>
    <cellStyle name="Normal 11 11" xfId="10210" xr:uid="{00000000-0005-0000-0000-0000B5230000}"/>
    <cellStyle name="Normal 11 2" xfId="1209" xr:uid="{00000000-0005-0000-0000-0000B6230000}"/>
    <cellStyle name="Normal 11 2 2" xfId="1210" xr:uid="{00000000-0005-0000-0000-0000B7230000}"/>
    <cellStyle name="Normal 11 2 3" xfId="10211" xr:uid="{00000000-0005-0000-0000-0000B8230000}"/>
    <cellStyle name="Normal 11 3" xfId="1211" xr:uid="{00000000-0005-0000-0000-0000B9230000}"/>
    <cellStyle name="Normal 11 3 10" xfId="10212" xr:uid="{00000000-0005-0000-0000-0000BA230000}"/>
    <cellStyle name="Normal 11 3 2" xfId="10213" xr:uid="{00000000-0005-0000-0000-0000BB230000}"/>
    <cellStyle name="Normal 11 3 2 2" xfId="10214" xr:uid="{00000000-0005-0000-0000-0000BC230000}"/>
    <cellStyle name="Normal 11 3 2 2 2" xfId="10215" xr:uid="{00000000-0005-0000-0000-0000BD230000}"/>
    <cellStyle name="Normal 11 3 2 2 2 2" xfId="10216" xr:uid="{00000000-0005-0000-0000-0000BE230000}"/>
    <cellStyle name="Normal 11 3 2 2 2 2 2" xfId="10217" xr:uid="{00000000-0005-0000-0000-0000BF230000}"/>
    <cellStyle name="Normal 11 3 2 2 2 2 2 2" xfId="10218" xr:uid="{00000000-0005-0000-0000-0000C0230000}"/>
    <cellStyle name="Normal 11 3 2 2 2 2 2 2 2" xfId="10219" xr:uid="{00000000-0005-0000-0000-0000C1230000}"/>
    <cellStyle name="Normal 11 3 2 2 2 2 2 3" xfId="10220" xr:uid="{00000000-0005-0000-0000-0000C2230000}"/>
    <cellStyle name="Normal 11 3 2 2 2 2 3" xfId="10221" xr:uid="{00000000-0005-0000-0000-0000C3230000}"/>
    <cellStyle name="Normal 11 3 2 2 2 2 3 2" xfId="10222" xr:uid="{00000000-0005-0000-0000-0000C4230000}"/>
    <cellStyle name="Normal 11 3 2 2 2 2 4" xfId="10223" xr:uid="{00000000-0005-0000-0000-0000C5230000}"/>
    <cellStyle name="Normal 11 3 2 2 2 3" xfId="10224" xr:uid="{00000000-0005-0000-0000-0000C6230000}"/>
    <cellStyle name="Normal 11 3 2 2 2 3 2" xfId="10225" xr:uid="{00000000-0005-0000-0000-0000C7230000}"/>
    <cellStyle name="Normal 11 3 2 2 2 3 2 2" xfId="10226" xr:uid="{00000000-0005-0000-0000-0000C8230000}"/>
    <cellStyle name="Normal 11 3 2 2 2 3 3" xfId="10227" xr:uid="{00000000-0005-0000-0000-0000C9230000}"/>
    <cellStyle name="Normal 11 3 2 2 2 4" xfId="10228" xr:uid="{00000000-0005-0000-0000-0000CA230000}"/>
    <cellStyle name="Normal 11 3 2 2 2 4 2" xfId="10229" xr:uid="{00000000-0005-0000-0000-0000CB230000}"/>
    <cellStyle name="Normal 11 3 2 2 2 5" xfId="10230" xr:uid="{00000000-0005-0000-0000-0000CC230000}"/>
    <cellStyle name="Normal 11 3 2 2 3" xfId="10231" xr:uid="{00000000-0005-0000-0000-0000CD230000}"/>
    <cellStyle name="Normal 11 3 2 2 3 2" xfId="10232" xr:uid="{00000000-0005-0000-0000-0000CE230000}"/>
    <cellStyle name="Normal 11 3 2 2 3 2 2" xfId="10233" xr:uid="{00000000-0005-0000-0000-0000CF230000}"/>
    <cellStyle name="Normal 11 3 2 2 3 2 2 2" xfId="10234" xr:uid="{00000000-0005-0000-0000-0000D0230000}"/>
    <cellStyle name="Normal 11 3 2 2 3 2 3" xfId="10235" xr:uid="{00000000-0005-0000-0000-0000D1230000}"/>
    <cellStyle name="Normal 11 3 2 2 3 3" xfId="10236" xr:uid="{00000000-0005-0000-0000-0000D2230000}"/>
    <cellStyle name="Normal 11 3 2 2 3 3 2" xfId="10237" xr:uid="{00000000-0005-0000-0000-0000D3230000}"/>
    <cellStyle name="Normal 11 3 2 2 3 4" xfId="10238" xr:uid="{00000000-0005-0000-0000-0000D4230000}"/>
    <cellStyle name="Normal 11 3 2 2 4" xfId="10239" xr:uid="{00000000-0005-0000-0000-0000D5230000}"/>
    <cellStyle name="Normal 11 3 2 2 4 2" xfId="10240" xr:uid="{00000000-0005-0000-0000-0000D6230000}"/>
    <cellStyle name="Normal 11 3 2 2 4 2 2" xfId="10241" xr:uid="{00000000-0005-0000-0000-0000D7230000}"/>
    <cellStyle name="Normal 11 3 2 2 4 2 2 2" xfId="10242" xr:uid="{00000000-0005-0000-0000-0000D8230000}"/>
    <cellStyle name="Normal 11 3 2 2 4 2 3" xfId="10243" xr:uid="{00000000-0005-0000-0000-0000D9230000}"/>
    <cellStyle name="Normal 11 3 2 2 4 3" xfId="10244" xr:uid="{00000000-0005-0000-0000-0000DA230000}"/>
    <cellStyle name="Normal 11 3 2 2 4 3 2" xfId="10245" xr:uid="{00000000-0005-0000-0000-0000DB230000}"/>
    <cellStyle name="Normal 11 3 2 2 4 4" xfId="10246" xr:uid="{00000000-0005-0000-0000-0000DC230000}"/>
    <cellStyle name="Normal 11 3 2 2 5" xfId="10247" xr:uid="{00000000-0005-0000-0000-0000DD230000}"/>
    <cellStyle name="Normal 11 3 2 2 5 2" xfId="10248" xr:uid="{00000000-0005-0000-0000-0000DE230000}"/>
    <cellStyle name="Normal 11 3 2 2 5 2 2" xfId="10249" xr:uid="{00000000-0005-0000-0000-0000DF230000}"/>
    <cellStyle name="Normal 11 3 2 2 5 3" xfId="10250" xr:uid="{00000000-0005-0000-0000-0000E0230000}"/>
    <cellStyle name="Normal 11 3 2 2 6" xfId="10251" xr:uid="{00000000-0005-0000-0000-0000E1230000}"/>
    <cellStyle name="Normal 11 3 2 2 6 2" xfId="10252" xr:uid="{00000000-0005-0000-0000-0000E2230000}"/>
    <cellStyle name="Normal 11 3 2 2 7" xfId="10253" xr:uid="{00000000-0005-0000-0000-0000E3230000}"/>
    <cellStyle name="Normal 11 3 2 2 7 2" xfId="10254" xr:uid="{00000000-0005-0000-0000-0000E4230000}"/>
    <cellStyle name="Normal 11 3 2 2 8" xfId="10255" xr:uid="{00000000-0005-0000-0000-0000E5230000}"/>
    <cellStyle name="Normal 11 3 2 3" xfId="10256" xr:uid="{00000000-0005-0000-0000-0000E6230000}"/>
    <cellStyle name="Normal 11 3 2 3 2" xfId="10257" xr:uid="{00000000-0005-0000-0000-0000E7230000}"/>
    <cellStyle name="Normal 11 3 2 3 2 2" xfId="10258" xr:uid="{00000000-0005-0000-0000-0000E8230000}"/>
    <cellStyle name="Normal 11 3 2 3 2 2 2" xfId="10259" xr:uid="{00000000-0005-0000-0000-0000E9230000}"/>
    <cellStyle name="Normal 11 3 2 3 2 2 2 2" xfId="10260" xr:uid="{00000000-0005-0000-0000-0000EA230000}"/>
    <cellStyle name="Normal 11 3 2 3 2 2 3" xfId="10261" xr:uid="{00000000-0005-0000-0000-0000EB230000}"/>
    <cellStyle name="Normal 11 3 2 3 2 3" xfId="10262" xr:uid="{00000000-0005-0000-0000-0000EC230000}"/>
    <cellStyle name="Normal 11 3 2 3 2 3 2" xfId="10263" xr:uid="{00000000-0005-0000-0000-0000ED230000}"/>
    <cellStyle name="Normal 11 3 2 3 2 4" xfId="10264" xr:uid="{00000000-0005-0000-0000-0000EE230000}"/>
    <cellStyle name="Normal 11 3 2 3 3" xfId="10265" xr:uid="{00000000-0005-0000-0000-0000EF230000}"/>
    <cellStyle name="Normal 11 3 2 3 3 2" xfId="10266" xr:uid="{00000000-0005-0000-0000-0000F0230000}"/>
    <cellStyle name="Normal 11 3 2 3 3 2 2" xfId="10267" xr:uid="{00000000-0005-0000-0000-0000F1230000}"/>
    <cellStyle name="Normal 11 3 2 3 3 3" xfId="10268" xr:uid="{00000000-0005-0000-0000-0000F2230000}"/>
    <cellStyle name="Normal 11 3 2 3 4" xfId="10269" xr:uid="{00000000-0005-0000-0000-0000F3230000}"/>
    <cellStyle name="Normal 11 3 2 3 4 2" xfId="10270" xr:uid="{00000000-0005-0000-0000-0000F4230000}"/>
    <cellStyle name="Normal 11 3 2 3 5" xfId="10271" xr:uid="{00000000-0005-0000-0000-0000F5230000}"/>
    <cellStyle name="Normal 11 3 2 4" xfId="10272" xr:uid="{00000000-0005-0000-0000-0000F6230000}"/>
    <cellStyle name="Normal 11 3 2 4 2" xfId="10273" xr:uid="{00000000-0005-0000-0000-0000F7230000}"/>
    <cellStyle name="Normal 11 3 2 4 2 2" xfId="10274" xr:uid="{00000000-0005-0000-0000-0000F8230000}"/>
    <cellStyle name="Normal 11 3 2 4 2 2 2" xfId="10275" xr:uid="{00000000-0005-0000-0000-0000F9230000}"/>
    <cellStyle name="Normal 11 3 2 4 2 3" xfId="10276" xr:uid="{00000000-0005-0000-0000-0000FA230000}"/>
    <cellStyle name="Normal 11 3 2 4 3" xfId="10277" xr:uid="{00000000-0005-0000-0000-0000FB230000}"/>
    <cellStyle name="Normal 11 3 2 4 3 2" xfId="10278" xr:uid="{00000000-0005-0000-0000-0000FC230000}"/>
    <cellStyle name="Normal 11 3 2 4 4" xfId="10279" xr:uid="{00000000-0005-0000-0000-0000FD230000}"/>
    <cellStyle name="Normal 11 3 2 5" xfId="10280" xr:uid="{00000000-0005-0000-0000-0000FE230000}"/>
    <cellStyle name="Normal 11 3 2 5 2" xfId="10281" xr:uid="{00000000-0005-0000-0000-0000FF230000}"/>
    <cellStyle name="Normal 11 3 2 5 2 2" xfId="10282" xr:uid="{00000000-0005-0000-0000-000000240000}"/>
    <cellStyle name="Normal 11 3 2 5 2 2 2" xfId="10283" xr:uid="{00000000-0005-0000-0000-000001240000}"/>
    <cellStyle name="Normal 11 3 2 5 2 3" xfId="10284" xr:uid="{00000000-0005-0000-0000-000002240000}"/>
    <cellStyle name="Normal 11 3 2 5 3" xfId="10285" xr:uid="{00000000-0005-0000-0000-000003240000}"/>
    <cellStyle name="Normal 11 3 2 5 3 2" xfId="10286" xr:uid="{00000000-0005-0000-0000-000004240000}"/>
    <cellStyle name="Normal 11 3 2 5 4" xfId="10287" xr:uid="{00000000-0005-0000-0000-000005240000}"/>
    <cellStyle name="Normal 11 3 2 6" xfId="10288" xr:uid="{00000000-0005-0000-0000-000006240000}"/>
    <cellStyle name="Normal 11 3 2 6 2" xfId="10289" xr:uid="{00000000-0005-0000-0000-000007240000}"/>
    <cellStyle name="Normal 11 3 2 6 2 2" xfId="10290" xr:uid="{00000000-0005-0000-0000-000008240000}"/>
    <cellStyle name="Normal 11 3 2 6 3" xfId="10291" xr:uid="{00000000-0005-0000-0000-000009240000}"/>
    <cellStyle name="Normal 11 3 2 7" xfId="10292" xr:uid="{00000000-0005-0000-0000-00000A240000}"/>
    <cellStyle name="Normal 11 3 2 7 2" xfId="10293" xr:uid="{00000000-0005-0000-0000-00000B240000}"/>
    <cellStyle name="Normal 11 3 2 8" xfId="10294" xr:uid="{00000000-0005-0000-0000-00000C240000}"/>
    <cellStyle name="Normal 11 3 2 8 2" xfId="10295" xr:uid="{00000000-0005-0000-0000-00000D240000}"/>
    <cellStyle name="Normal 11 3 2 9" xfId="10296" xr:uid="{00000000-0005-0000-0000-00000E240000}"/>
    <cellStyle name="Normal 11 3 3" xfId="10297" xr:uid="{00000000-0005-0000-0000-00000F240000}"/>
    <cellStyle name="Normal 11 3 3 2" xfId="10298" xr:uid="{00000000-0005-0000-0000-000010240000}"/>
    <cellStyle name="Normal 11 3 3 2 2" xfId="10299" xr:uid="{00000000-0005-0000-0000-000011240000}"/>
    <cellStyle name="Normal 11 3 3 2 2 2" xfId="10300" xr:uid="{00000000-0005-0000-0000-000012240000}"/>
    <cellStyle name="Normal 11 3 3 2 2 2 2" xfId="10301" xr:uid="{00000000-0005-0000-0000-000013240000}"/>
    <cellStyle name="Normal 11 3 3 2 2 2 2 2" xfId="10302" xr:uid="{00000000-0005-0000-0000-000014240000}"/>
    <cellStyle name="Normal 11 3 3 2 2 2 3" xfId="10303" xr:uid="{00000000-0005-0000-0000-000015240000}"/>
    <cellStyle name="Normal 11 3 3 2 2 3" xfId="10304" xr:uid="{00000000-0005-0000-0000-000016240000}"/>
    <cellStyle name="Normal 11 3 3 2 2 3 2" xfId="10305" xr:uid="{00000000-0005-0000-0000-000017240000}"/>
    <cellStyle name="Normal 11 3 3 2 2 4" xfId="10306" xr:uid="{00000000-0005-0000-0000-000018240000}"/>
    <cellStyle name="Normal 11 3 3 2 3" xfId="10307" xr:uid="{00000000-0005-0000-0000-000019240000}"/>
    <cellStyle name="Normal 11 3 3 2 3 2" xfId="10308" xr:uid="{00000000-0005-0000-0000-00001A240000}"/>
    <cellStyle name="Normal 11 3 3 2 3 2 2" xfId="10309" xr:uid="{00000000-0005-0000-0000-00001B240000}"/>
    <cellStyle name="Normal 11 3 3 2 3 3" xfId="10310" xr:uid="{00000000-0005-0000-0000-00001C240000}"/>
    <cellStyle name="Normal 11 3 3 2 4" xfId="10311" xr:uid="{00000000-0005-0000-0000-00001D240000}"/>
    <cellStyle name="Normal 11 3 3 2 4 2" xfId="10312" xr:uid="{00000000-0005-0000-0000-00001E240000}"/>
    <cellStyle name="Normal 11 3 3 2 5" xfId="10313" xr:uid="{00000000-0005-0000-0000-00001F240000}"/>
    <cellStyle name="Normal 11 3 3 3" xfId="10314" xr:uid="{00000000-0005-0000-0000-000020240000}"/>
    <cellStyle name="Normal 11 3 3 3 2" xfId="10315" xr:uid="{00000000-0005-0000-0000-000021240000}"/>
    <cellStyle name="Normal 11 3 3 3 2 2" xfId="10316" xr:uid="{00000000-0005-0000-0000-000022240000}"/>
    <cellStyle name="Normal 11 3 3 3 2 2 2" xfId="10317" xr:uid="{00000000-0005-0000-0000-000023240000}"/>
    <cellStyle name="Normal 11 3 3 3 2 3" xfId="10318" xr:uid="{00000000-0005-0000-0000-000024240000}"/>
    <cellStyle name="Normal 11 3 3 3 3" xfId="10319" xr:uid="{00000000-0005-0000-0000-000025240000}"/>
    <cellStyle name="Normal 11 3 3 3 3 2" xfId="10320" xr:uid="{00000000-0005-0000-0000-000026240000}"/>
    <cellStyle name="Normal 11 3 3 3 4" xfId="10321" xr:uid="{00000000-0005-0000-0000-000027240000}"/>
    <cellStyle name="Normal 11 3 3 4" xfId="10322" xr:uid="{00000000-0005-0000-0000-000028240000}"/>
    <cellStyle name="Normal 11 3 3 4 2" xfId="10323" xr:uid="{00000000-0005-0000-0000-000029240000}"/>
    <cellStyle name="Normal 11 3 3 4 2 2" xfId="10324" xr:uid="{00000000-0005-0000-0000-00002A240000}"/>
    <cellStyle name="Normal 11 3 3 4 2 2 2" xfId="10325" xr:uid="{00000000-0005-0000-0000-00002B240000}"/>
    <cellStyle name="Normal 11 3 3 4 2 3" xfId="10326" xr:uid="{00000000-0005-0000-0000-00002C240000}"/>
    <cellStyle name="Normal 11 3 3 4 3" xfId="10327" xr:uid="{00000000-0005-0000-0000-00002D240000}"/>
    <cellStyle name="Normal 11 3 3 4 3 2" xfId="10328" xr:uid="{00000000-0005-0000-0000-00002E240000}"/>
    <cellStyle name="Normal 11 3 3 4 4" xfId="10329" xr:uid="{00000000-0005-0000-0000-00002F240000}"/>
    <cellStyle name="Normal 11 3 3 5" xfId="10330" xr:uid="{00000000-0005-0000-0000-000030240000}"/>
    <cellStyle name="Normal 11 3 3 5 2" xfId="10331" xr:uid="{00000000-0005-0000-0000-000031240000}"/>
    <cellStyle name="Normal 11 3 3 5 2 2" xfId="10332" xr:uid="{00000000-0005-0000-0000-000032240000}"/>
    <cellStyle name="Normal 11 3 3 5 3" xfId="10333" xr:uid="{00000000-0005-0000-0000-000033240000}"/>
    <cellStyle name="Normal 11 3 3 6" xfId="10334" xr:uid="{00000000-0005-0000-0000-000034240000}"/>
    <cellStyle name="Normal 11 3 3 6 2" xfId="10335" xr:uid="{00000000-0005-0000-0000-000035240000}"/>
    <cellStyle name="Normal 11 3 3 7" xfId="10336" xr:uid="{00000000-0005-0000-0000-000036240000}"/>
    <cellStyle name="Normal 11 3 3 7 2" xfId="10337" xr:uid="{00000000-0005-0000-0000-000037240000}"/>
    <cellStyle name="Normal 11 3 3 8" xfId="10338" xr:uid="{00000000-0005-0000-0000-000038240000}"/>
    <cellStyle name="Normal 11 3 4" xfId="10339" xr:uid="{00000000-0005-0000-0000-000039240000}"/>
    <cellStyle name="Normal 11 3 4 2" xfId="10340" xr:uid="{00000000-0005-0000-0000-00003A240000}"/>
    <cellStyle name="Normal 11 3 4 2 2" xfId="10341" xr:uid="{00000000-0005-0000-0000-00003B240000}"/>
    <cellStyle name="Normal 11 3 4 2 2 2" xfId="10342" xr:uid="{00000000-0005-0000-0000-00003C240000}"/>
    <cellStyle name="Normal 11 3 4 2 2 2 2" xfId="10343" xr:uid="{00000000-0005-0000-0000-00003D240000}"/>
    <cellStyle name="Normal 11 3 4 2 2 3" xfId="10344" xr:uid="{00000000-0005-0000-0000-00003E240000}"/>
    <cellStyle name="Normal 11 3 4 2 3" xfId="10345" xr:uid="{00000000-0005-0000-0000-00003F240000}"/>
    <cellStyle name="Normal 11 3 4 2 3 2" xfId="10346" xr:uid="{00000000-0005-0000-0000-000040240000}"/>
    <cellStyle name="Normal 11 3 4 2 4" xfId="10347" xr:uid="{00000000-0005-0000-0000-000041240000}"/>
    <cellStyle name="Normal 11 3 4 3" xfId="10348" xr:uid="{00000000-0005-0000-0000-000042240000}"/>
    <cellStyle name="Normal 11 3 4 3 2" xfId="10349" xr:uid="{00000000-0005-0000-0000-000043240000}"/>
    <cellStyle name="Normal 11 3 4 3 2 2" xfId="10350" xr:uid="{00000000-0005-0000-0000-000044240000}"/>
    <cellStyle name="Normal 11 3 4 3 3" xfId="10351" xr:uid="{00000000-0005-0000-0000-000045240000}"/>
    <cellStyle name="Normal 11 3 4 4" xfId="10352" xr:uid="{00000000-0005-0000-0000-000046240000}"/>
    <cellStyle name="Normal 11 3 4 4 2" xfId="10353" xr:uid="{00000000-0005-0000-0000-000047240000}"/>
    <cellStyle name="Normal 11 3 4 5" xfId="10354" xr:uid="{00000000-0005-0000-0000-000048240000}"/>
    <cellStyle name="Normal 11 3 5" xfId="10355" xr:uid="{00000000-0005-0000-0000-000049240000}"/>
    <cellStyle name="Normal 11 3 5 2" xfId="10356" xr:uid="{00000000-0005-0000-0000-00004A240000}"/>
    <cellStyle name="Normal 11 3 5 2 2" xfId="10357" xr:uid="{00000000-0005-0000-0000-00004B240000}"/>
    <cellStyle name="Normal 11 3 5 2 2 2" xfId="10358" xr:uid="{00000000-0005-0000-0000-00004C240000}"/>
    <cellStyle name="Normal 11 3 5 2 3" xfId="10359" xr:uid="{00000000-0005-0000-0000-00004D240000}"/>
    <cellStyle name="Normal 11 3 5 3" xfId="10360" xr:uid="{00000000-0005-0000-0000-00004E240000}"/>
    <cellStyle name="Normal 11 3 5 3 2" xfId="10361" xr:uid="{00000000-0005-0000-0000-00004F240000}"/>
    <cellStyle name="Normal 11 3 5 4" xfId="10362" xr:uid="{00000000-0005-0000-0000-000050240000}"/>
    <cellStyle name="Normal 11 3 6" xfId="10363" xr:uid="{00000000-0005-0000-0000-000051240000}"/>
    <cellStyle name="Normal 11 3 6 2" xfId="10364" xr:uid="{00000000-0005-0000-0000-000052240000}"/>
    <cellStyle name="Normal 11 3 6 2 2" xfId="10365" xr:uid="{00000000-0005-0000-0000-000053240000}"/>
    <cellStyle name="Normal 11 3 6 2 2 2" xfId="10366" xr:uid="{00000000-0005-0000-0000-000054240000}"/>
    <cellStyle name="Normal 11 3 6 2 3" xfId="10367" xr:uid="{00000000-0005-0000-0000-000055240000}"/>
    <cellStyle name="Normal 11 3 6 3" xfId="10368" xr:uid="{00000000-0005-0000-0000-000056240000}"/>
    <cellStyle name="Normal 11 3 6 3 2" xfId="10369" xr:uid="{00000000-0005-0000-0000-000057240000}"/>
    <cellStyle name="Normal 11 3 6 4" xfId="10370" xr:uid="{00000000-0005-0000-0000-000058240000}"/>
    <cellStyle name="Normal 11 3 7" xfId="10371" xr:uid="{00000000-0005-0000-0000-000059240000}"/>
    <cellStyle name="Normal 11 3 7 2" xfId="10372" xr:uid="{00000000-0005-0000-0000-00005A240000}"/>
    <cellStyle name="Normal 11 3 7 2 2" xfId="10373" xr:uid="{00000000-0005-0000-0000-00005B240000}"/>
    <cellStyle name="Normal 11 3 7 3" xfId="10374" xr:uid="{00000000-0005-0000-0000-00005C240000}"/>
    <cellStyle name="Normal 11 3 8" xfId="10375" xr:uid="{00000000-0005-0000-0000-00005D240000}"/>
    <cellStyle name="Normal 11 3 8 2" xfId="10376" xr:uid="{00000000-0005-0000-0000-00005E240000}"/>
    <cellStyle name="Normal 11 3 9" xfId="10377" xr:uid="{00000000-0005-0000-0000-00005F240000}"/>
    <cellStyle name="Normal 11 3 9 2" xfId="10378" xr:uid="{00000000-0005-0000-0000-000060240000}"/>
    <cellStyle name="Normal 11 4" xfId="10379" xr:uid="{00000000-0005-0000-0000-000061240000}"/>
    <cellStyle name="Normal 11 4 2" xfId="10380" xr:uid="{00000000-0005-0000-0000-000062240000}"/>
    <cellStyle name="Normal 11 4 2 2" xfId="10381" xr:uid="{00000000-0005-0000-0000-000063240000}"/>
    <cellStyle name="Normal 11 4 2 2 2" xfId="10382" xr:uid="{00000000-0005-0000-0000-000064240000}"/>
    <cellStyle name="Normal 11 4 2 2 2 2" xfId="10383" xr:uid="{00000000-0005-0000-0000-000065240000}"/>
    <cellStyle name="Normal 11 4 2 2 2 2 2" xfId="10384" xr:uid="{00000000-0005-0000-0000-000066240000}"/>
    <cellStyle name="Normal 11 4 2 2 2 2 2 2" xfId="10385" xr:uid="{00000000-0005-0000-0000-000067240000}"/>
    <cellStyle name="Normal 11 4 2 2 2 2 3" xfId="10386" xr:uid="{00000000-0005-0000-0000-000068240000}"/>
    <cellStyle name="Normal 11 4 2 2 2 3" xfId="10387" xr:uid="{00000000-0005-0000-0000-000069240000}"/>
    <cellStyle name="Normal 11 4 2 2 2 3 2" xfId="10388" xr:uid="{00000000-0005-0000-0000-00006A240000}"/>
    <cellStyle name="Normal 11 4 2 2 2 4" xfId="10389" xr:uid="{00000000-0005-0000-0000-00006B240000}"/>
    <cellStyle name="Normal 11 4 2 2 3" xfId="10390" xr:uid="{00000000-0005-0000-0000-00006C240000}"/>
    <cellStyle name="Normal 11 4 2 2 3 2" xfId="10391" xr:uid="{00000000-0005-0000-0000-00006D240000}"/>
    <cellStyle name="Normal 11 4 2 2 3 2 2" xfId="10392" xr:uid="{00000000-0005-0000-0000-00006E240000}"/>
    <cellStyle name="Normal 11 4 2 2 3 3" xfId="10393" xr:uid="{00000000-0005-0000-0000-00006F240000}"/>
    <cellStyle name="Normal 11 4 2 2 4" xfId="10394" xr:uid="{00000000-0005-0000-0000-000070240000}"/>
    <cellStyle name="Normal 11 4 2 2 4 2" xfId="10395" xr:uid="{00000000-0005-0000-0000-000071240000}"/>
    <cellStyle name="Normal 11 4 2 2 5" xfId="10396" xr:uid="{00000000-0005-0000-0000-000072240000}"/>
    <cellStyle name="Normal 11 4 2 3" xfId="10397" xr:uid="{00000000-0005-0000-0000-000073240000}"/>
    <cellStyle name="Normal 11 4 2 3 2" xfId="10398" xr:uid="{00000000-0005-0000-0000-000074240000}"/>
    <cellStyle name="Normal 11 4 2 3 2 2" xfId="10399" xr:uid="{00000000-0005-0000-0000-000075240000}"/>
    <cellStyle name="Normal 11 4 2 3 2 2 2" xfId="10400" xr:uid="{00000000-0005-0000-0000-000076240000}"/>
    <cellStyle name="Normal 11 4 2 3 2 3" xfId="10401" xr:uid="{00000000-0005-0000-0000-000077240000}"/>
    <cellStyle name="Normal 11 4 2 3 3" xfId="10402" xr:uid="{00000000-0005-0000-0000-000078240000}"/>
    <cellStyle name="Normal 11 4 2 3 3 2" xfId="10403" xr:uid="{00000000-0005-0000-0000-000079240000}"/>
    <cellStyle name="Normal 11 4 2 3 4" xfId="10404" xr:uid="{00000000-0005-0000-0000-00007A240000}"/>
    <cellStyle name="Normal 11 4 2 4" xfId="10405" xr:uid="{00000000-0005-0000-0000-00007B240000}"/>
    <cellStyle name="Normal 11 4 2 4 2" xfId="10406" xr:uid="{00000000-0005-0000-0000-00007C240000}"/>
    <cellStyle name="Normal 11 4 2 4 2 2" xfId="10407" xr:uid="{00000000-0005-0000-0000-00007D240000}"/>
    <cellStyle name="Normal 11 4 2 4 2 2 2" xfId="10408" xr:uid="{00000000-0005-0000-0000-00007E240000}"/>
    <cellStyle name="Normal 11 4 2 4 2 3" xfId="10409" xr:uid="{00000000-0005-0000-0000-00007F240000}"/>
    <cellStyle name="Normal 11 4 2 4 3" xfId="10410" xr:uid="{00000000-0005-0000-0000-000080240000}"/>
    <cellStyle name="Normal 11 4 2 4 3 2" xfId="10411" xr:uid="{00000000-0005-0000-0000-000081240000}"/>
    <cellStyle name="Normal 11 4 2 4 4" xfId="10412" xr:uid="{00000000-0005-0000-0000-000082240000}"/>
    <cellStyle name="Normal 11 4 2 5" xfId="10413" xr:uid="{00000000-0005-0000-0000-000083240000}"/>
    <cellStyle name="Normal 11 4 2 5 2" xfId="10414" xr:uid="{00000000-0005-0000-0000-000084240000}"/>
    <cellStyle name="Normal 11 4 2 5 2 2" xfId="10415" xr:uid="{00000000-0005-0000-0000-000085240000}"/>
    <cellStyle name="Normal 11 4 2 5 3" xfId="10416" xr:uid="{00000000-0005-0000-0000-000086240000}"/>
    <cellStyle name="Normal 11 4 2 6" xfId="10417" xr:uid="{00000000-0005-0000-0000-000087240000}"/>
    <cellStyle name="Normal 11 4 2 6 2" xfId="10418" xr:uid="{00000000-0005-0000-0000-000088240000}"/>
    <cellStyle name="Normal 11 4 2 7" xfId="10419" xr:uid="{00000000-0005-0000-0000-000089240000}"/>
    <cellStyle name="Normal 11 4 2 7 2" xfId="10420" xr:uid="{00000000-0005-0000-0000-00008A240000}"/>
    <cellStyle name="Normal 11 4 2 8" xfId="10421" xr:uid="{00000000-0005-0000-0000-00008B240000}"/>
    <cellStyle name="Normal 11 4 3" xfId="10422" xr:uid="{00000000-0005-0000-0000-00008C240000}"/>
    <cellStyle name="Normal 11 4 3 2" xfId="10423" xr:uid="{00000000-0005-0000-0000-00008D240000}"/>
    <cellStyle name="Normal 11 4 3 2 2" xfId="10424" xr:uid="{00000000-0005-0000-0000-00008E240000}"/>
    <cellStyle name="Normal 11 4 3 2 2 2" xfId="10425" xr:uid="{00000000-0005-0000-0000-00008F240000}"/>
    <cellStyle name="Normal 11 4 3 2 2 2 2" xfId="10426" xr:uid="{00000000-0005-0000-0000-000090240000}"/>
    <cellStyle name="Normal 11 4 3 2 2 3" xfId="10427" xr:uid="{00000000-0005-0000-0000-000091240000}"/>
    <cellStyle name="Normal 11 4 3 2 3" xfId="10428" xr:uid="{00000000-0005-0000-0000-000092240000}"/>
    <cellStyle name="Normal 11 4 3 2 3 2" xfId="10429" xr:uid="{00000000-0005-0000-0000-000093240000}"/>
    <cellStyle name="Normal 11 4 3 2 4" xfId="10430" xr:uid="{00000000-0005-0000-0000-000094240000}"/>
    <cellStyle name="Normal 11 4 3 3" xfId="10431" xr:uid="{00000000-0005-0000-0000-000095240000}"/>
    <cellStyle name="Normal 11 4 3 3 2" xfId="10432" xr:uid="{00000000-0005-0000-0000-000096240000}"/>
    <cellStyle name="Normal 11 4 3 3 2 2" xfId="10433" xr:uid="{00000000-0005-0000-0000-000097240000}"/>
    <cellStyle name="Normal 11 4 3 3 3" xfId="10434" xr:uid="{00000000-0005-0000-0000-000098240000}"/>
    <cellStyle name="Normal 11 4 3 4" xfId="10435" xr:uid="{00000000-0005-0000-0000-000099240000}"/>
    <cellStyle name="Normal 11 4 3 4 2" xfId="10436" xr:uid="{00000000-0005-0000-0000-00009A240000}"/>
    <cellStyle name="Normal 11 4 3 5" xfId="10437" xr:uid="{00000000-0005-0000-0000-00009B240000}"/>
    <cellStyle name="Normal 11 4 4" xfId="10438" xr:uid="{00000000-0005-0000-0000-00009C240000}"/>
    <cellStyle name="Normal 11 4 4 2" xfId="10439" xr:uid="{00000000-0005-0000-0000-00009D240000}"/>
    <cellStyle name="Normal 11 4 4 2 2" xfId="10440" xr:uid="{00000000-0005-0000-0000-00009E240000}"/>
    <cellStyle name="Normal 11 4 4 2 2 2" xfId="10441" xr:uid="{00000000-0005-0000-0000-00009F240000}"/>
    <cellStyle name="Normal 11 4 4 2 3" xfId="10442" xr:uid="{00000000-0005-0000-0000-0000A0240000}"/>
    <cellStyle name="Normal 11 4 4 3" xfId="10443" xr:uid="{00000000-0005-0000-0000-0000A1240000}"/>
    <cellStyle name="Normal 11 4 4 3 2" xfId="10444" xr:uid="{00000000-0005-0000-0000-0000A2240000}"/>
    <cellStyle name="Normal 11 4 4 4" xfId="10445" xr:uid="{00000000-0005-0000-0000-0000A3240000}"/>
    <cellStyle name="Normal 11 4 5" xfId="10446" xr:uid="{00000000-0005-0000-0000-0000A4240000}"/>
    <cellStyle name="Normal 11 4 5 2" xfId="10447" xr:uid="{00000000-0005-0000-0000-0000A5240000}"/>
    <cellStyle name="Normal 11 4 5 2 2" xfId="10448" xr:uid="{00000000-0005-0000-0000-0000A6240000}"/>
    <cellStyle name="Normal 11 4 5 2 2 2" xfId="10449" xr:uid="{00000000-0005-0000-0000-0000A7240000}"/>
    <cellStyle name="Normal 11 4 5 2 3" xfId="10450" xr:uid="{00000000-0005-0000-0000-0000A8240000}"/>
    <cellStyle name="Normal 11 4 5 3" xfId="10451" xr:uid="{00000000-0005-0000-0000-0000A9240000}"/>
    <cellStyle name="Normal 11 4 5 3 2" xfId="10452" xr:uid="{00000000-0005-0000-0000-0000AA240000}"/>
    <cellStyle name="Normal 11 4 5 4" xfId="10453" xr:uid="{00000000-0005-0000-0000-0000AB240000}"/>
    <cellStyle name="Normal 11 4 6" xfId="10454" xr:uid="{00000000-0005-0000-0000-0000AC240000}"/>
    <cellStyle name="Normal 11 4 6 2" xfId="10455" xr:uid="{00000000-0005-0000-0000-0000AD240000}"/>
    <cellStyle name="Normal 11 4 6 2 2" xfId="10456" xr:uid="{00000000-0005-0000-0000-0000AE240000}"/>
    <cellStyle name="Normal 11 4 6 3" xfId="10457" xr:uid="{00000000-0005-0000-0000-0000AF240000}"/>
    <cellStyle name="Normal 11 4 7" xfId="10458" xr:uid="{00000000-0005-0000-0000-0000B0240000}"/>
    <cellStyle name="Normal 11 4 7 2" xfId="10459" xr:uid="{00000000-0005-0000-0000-0000B1240000}"/>
    <cellStyle name="Normal 11 4 8" xfId="10460" xr:uid="{00000000-0005-0000-0000-0000B2240000}"/>
    <cellStyle name="Normal 11 4 8 2" xfId="10461" xr:uid="{00000000-0005-0000-0000-0000B3240000}"/>
    <cellStyle name="Normal 11 4 9" xfId="10462" xr:uid="{00000000-0005-0000-0000-0000B4240000}"/>
    <cellStyle name="Normal 11 5" xfId="10463" xr:uid="{00000000-0005-0000-0000-0000B5240000}"/>
    <cellStyle name="Normal 11 5 2" xfId="10464" xr:uid="{00000000-0005-0000-0000-0000B6240000}"/>
    <cellStyle name="Normal 11 5 2 2" xfId="10465" xr:uid="{00000000-0005-0000-0000-0000B7240000}"/>
    <cellStyle name="Normal 11 5 2 2 2" xfId="10466" xr:uid="{00000000-0005-0000-0000-0000B8240000}"/>
    <cellStyle name="Normal 11 5 2 2 2 2" xfId="10467" xr:uid="{00000000-0005-0000-0000-0000B9240000}"/>
    <cellStyle name="Normal 11 5 2 2 2 2 2" xfId="10468" xr:uid="{00000000-0005-0000-0000-0000BA240000}"/>
    <cellStyle name="Normal 11 5 2 2 2 3" xfId="10469" xr:uid="{00000000-0005-0000-0000-0000BB240000}"/>
    <cellStyle name="Normal 11 5 2 2 3" xfId="10470" xr:uid="{00000000-0005-0000-0000-0000BC240000}"/>
    <cellStyle name="Normal 11 5 2 2 3 2" xfId="10471" xr:uid="{00000000-0005-0000-0000-0000BD240000}"/>
    <cellStyle name="Normal 11 5 2 2 4" xfId="10472" xr:uid="{00000000-0005-0000-0000-0000BE240000}"/>
    <cellStyle name="Normal 11 5 2 3" xfId="10473" xr:uid="{00000000-0005-0000-0000-0000BF240000}"/>
    <cellStyle name="Normal 11 5 2 3 2" xfId="10474" xr:uid="{00000000-0005-0000-0000-0000C0240000}"/>
    <cellStyle name="Normal 11 5 2 3 2 2" xfId="10475" xr:uid="{00000000-0005-0000-0000-0000C1240000}"/>
    <cellStyle name="Normal 11 5 2 3 3" xfId="10476" xr:uid="{00000000-0005-0000-0000-0000C2240000}"/>
    <cellStyle name="Normal 11 5 2 4" xfId="10477" xr:uid="{00000000-0005-0000-0000-0000C3240000}"/>
    <cellStyle name="Normal 11 5 2 4 2" xfId="10478" xr:uid="{00000000-0005-0000-0000-0000C4240000}"/>
    <cellStyle name="Normal 11 5 2 5" xfId="10479" xr:uid="{00000000-0005-0000-0000-0000C5240000}"/>
    <cellStyle name="Normal 11 5 3" xfId="10480" xr:uid="{00000000-0005-0000-0000-0000C6240000}"/>
    <cellStyle name="Normal 11 5 3 2" xfId="10481" xr:uid="{00000000-0005-0000-0000-0000C7240000}"/>
    <cellStyle name="Normal 11 5 3 2 2" xfId="10482" xr:uid="{00000000-0005-0000-0000-0000C8240000}"/>
    <cellStyle name="Normal 11 5 3 2 2 2" xfId="10483" xr:uid="{00000000-0005-0000-0000-0000C9240000}"/>
    <cellStyle name="Normal 11 5 3 2 3" xfId="10484" xr:uid="{00000000-0005-0000-0000-0000CA240000}"/>
    <cellStyle name="Normal 11 5 3 3" xfId="10485" xr:uid="{00000000-0005-0000-0000-0000CB240000}"/>
    <cellStyle name="Normal 11 5 3 3 2" xfId="10486" xr:uid="{00000000-0005-0000-0000-0000CC240000}"/>
    <cellStyle name="Normal 11 5 3 4" xfId="10487" xr:uid="{00000000-0005-0000-0000-0000CD240000}"/>
    <cellStyle name="Normal 11 5 4" xfId="10488" xr:uid="{00000000-0005-0000-0000-0000CE240000}"/>
    <cellStyle name="Normal 11 5 4 2" xfId="10489" xr:uid="{00000000-0005-0000-0000-0000CF240000}"/>
    <cellStyle name="Normal 11 5 4 2 2" xfId="10490" xr:uid="{00000000-0005-0000-0000-0000D0240000}"/>
    <cellStyle name="Normal 11 5 4 2 2 2" xfId="10491" xr:uid="{00000000-0005-0000-0000-0000D1240000}"/>
    <cellStyle name="Normal 11 5 4 2 3" xfId="10492" xr:uid="{00000000-0005-0000-0000-0000D2240000}"/>
    <cellStyle name="Normal 11 5 4 3" xfId="10493" xr:uid="{00000000-0005-0000-0000-0000D3240000}"/>
    <cellStyle name="Normal 11 5 4 3 2" xfId="10494" xr:uid="{00000000-0005-0000-0000-0000D4240000}"/>
    <cellStyle name="Normal 11 5 4 4" xfId="10495" xr:uid="{00000000-0005-0000-0000-0000D5240000}"/>
    <cellStyle name="Normal 11 5 5" xfId="10496" xr:uid="{00000000-0005-0000-0000-0000D6240000}"/>
    <cellStyle name="Normal 11 5 5 2" xfId="10497" xr:uid="{00000000-0005-0000-0000-0000D7240000}"/>
    <cellStyle name="Normal 11 5 5 2 2" xfId="10498" xr:uid="{00000000-0005-0000-0000-0000D8240000}"/>
    <cellStyle name="Normal 11 5 5 3" xfId="10499" xr:uid="{00000000-0005-0000-0000-0000D9240000}"/>
    <cellStyle name="Normal 11 5 6" xfId="10500" xr:uid="{00000000-0005-0000-0000-0000DA240000}"/>
    <cellStyle name="Normal 11 5 6 2" xfId="10501" xr:uid="{00000000-0005-0000-0000-0000DB240000}"/>
    <cellStyle name="Normal 11 5 7" xfId="10502" xr:uid="{00000000-0005-0000-0000-0000DC240000}"/>
    <cellStyle name="Normal 11 5 7 2" xfId="10503" xr:uid="{00000000-0005-0000-0000-0000DD240000}"/>
    <cellStyle name="Normal 11 5 8" xfId="10504" xr:uid="{00000000-0005-0000-0000-0000DE240000}"/>
    <cellStyle name="Normal 11 6" xfId="10505" xr:uid="{00000000-0005-0000-0000-0000DF240000}"/>
    <cellStyle name="Normal 11 6 2" xfId="10506" xr:uid="{00000000-0005-0000-0000-0000E0240000}"/>
    <cellStyle name="Normal 11 6 2 2" xfId="10507" xr:uid="{00000000-0005-0000-0000-0000E1240000}"/>
    <cellStyle name="Normal 11 6 2 2 2" xfId="10508" xr:uid="{00000000-0005-0000-0000-0000E2240000}"/>
    <cellStyle name="Normal 11 6 2 2 2 2" xfId="10509" xr:uid="{00000000-0005-0000-0000-0000E3240000}"/>
    <cellStyle name="Normal 11 6 2 2 3" xfId="10510" xr:uid="{00000000-0005-0000-0000-0000E4240000}"/>
    <cellStyle name="Normal 11 6 2 3" xfId="10511" xr:uid="{00000000-0005-0000-0000-0000E5240000}"/>
    <cellStyle name="Normal 11 6 2 3 2" xfId="10512" xr:uid="{00000000-0005-0000-0000-0000E6240000}"/>
    <cellStyle name="Normal 11 6 2 4" xfId="10513" xr:uid="{00000000-0005-0000-0000-0000E7240000}"/>
    <cellStyle name="Normal 11 6 3" xfId="10514" xr:uid="{00000000-0005-0000-0000-0000E8240000}"/>
    <cellStyle name="Normal 11 6 3 2" xfId="10515" xr:uid="{00000000-0005-0000-0000-0000E9240000}"/>
    <cellStyle name="Normal 11 6 3 2 2" xfId="10516" xr:uid="{00000000-0005-0000-0000-0000EA240000}"/>
    <cellStyle name="Normal 11 6 3 3" xfId="10517" xr:uid="{00000000-0005-0000-0000-0000EB240000}"/>
    <cellStyle name="Normal 11 6 4" xfId="10518" xr:uid="{00000000-0005-0000-0000-0000EC240000}"/>
    <cellStyle name="Normal 11 6 4 2" xfId="10519" xr:uid="{00000000-0005-0000-0000-0000ED240000}"/>
    <cellStyle name="Normal 11 6 5" xfId="10520" xr:uid="{00000000-0005-0000-0000-0000EE240000}"/>
    <cellStyle name="Normal 11 7" xfId="10521" xr:uid="{00000000-0005-0000-0000-0000EF240000}"/>
    <cellStyle name="Normal 11 7 2" xfId="10522" xr:uid="{00000000-0005-0000-0000-0000F0240000}"/>
    <cellStyle name="Normal 11 7 2 2" xfId="10523" xr:uid="{00000000-0005-0000-0000-0000F1240000}"/>
    <cellStyle name="Normal 11 7 2 2 2" xfId="10524" xr:uid="{00000000-0005-0000-0000-0000F2240000}"/>
    <cellStyle name="Normal 11 7 2 3" xfId="10525" xr:uid="{00000000-0005-0000-0000-0000F3240000}"/>
    <cellStyle name="Normal 11 7 3" xfId="10526" xr:uid="{00000000-0005-0000-0000-0000F4240000}"/>
    <cellStyle name="Normal 11 7 3 2" xfId="10527" xr:uid="{00000000-0005-0000-0000-0000F5240000}"/>
    <cellStyle name="Normal 11 7 4" xfId="10528" xr:uid="{00000000-0005-0000-0000-0000F6240000}"/>
    <cellStyle name="Normal 11 8" xfId="10529" xr:uid="{00000000-0005-0000-0000-0000F7240000}"/>
    <cellStyle name="Normal 11 8 2" xfId="10530" xr:uid="{00000000-0005-0000-0000-0000F8240000}"/>
    <cellStyle name="Normal 11 8 2 2" xfId="10531" xr:uid="{00000000-0005-0000-0000-0000F9240000}"/>
    <cellStyle name="Normal 11 8 2 2 2" xfId="10532" xr:uid="{00000000-0005-0000-0000-0000FA240000}"/>
    <cellStyle name="Normal 11 8 2 3" xfId="10533" xr:uid="{00000000-0005-0000-0000-0000FB240000}"/>
    <cellStyle name="Normal 11 8 3" xfId="10534" xr:uid="{00000000-0005-0000-0000-0000FC240000}"/>
    <cellStyle name="Normal 11 8 3 2" xfId="10535" xr:uid="{00000000-0005-0000-0000-0000FD240000}"/>
    <cellStyle name="Normal 11 8 4" xfId="10536" xr:uid="{00000000-0005-0000-0000-0000FE240000}"/>
    <cellStyle name="Normal 11 9" xfId="10537" xr:uid="{00000000-0005-0000-0000-0000FF240000}"/>
    <cellStyle name="Normal 11 9 2" xfId="10538" xr:uid="{00000000-0005-0000-0000-000000250000}"/>
    <cellStyle name="Normal 11 9 2 2" xfId="10539" xr:uid="{00000000-0005-0000-0000-000001250000}"/>
    <cellStyle name="Normal 11 9 3" xfId="10540" xr:uid="{00000000-0005-0000-0000-000002250000}"/>
    <cellStyle name="Normal 12" xfId="1212" xr:uid="{00000000-0005-0000-0000-000003250000}"/>
    <cellStyle name="Normal 12 10" xfId="10541" xr:uid="{00000000-0005-0000-0000-000004250000}"/>
    <cellStyle name="Normal 12 10 2" xfId="10542" xr:uid="{00000000-0005-0000-0000-000005250000}"/>
    <cellStyle name="Normal 12 11" xfId="10543" xr:uid="{00000000-0005-0000-0000-000006250000}"/>
    <cellStyle name="Normal 12 11 2" xfId="10544" xr:uid="{00000000-0005-0000-0000-000007250000}"/>
    <cellStyle name="Normal 12 12" xfId="10545" xr:uid="{00000000-0005-0000-0000-000008250000}"/>
    <cellStyle name="Normal 12 13" xfId="10546" xr:uid="{00000000-0005-0000-0000-000009250000}"/>
    <cellStyle name="Normal 12 14" xfId="10547" xr:uid="{00000000-0005-0000-0000-00000A250000}"/>
    <cellStyle name="Normal 12 2" xfId="1213" xr:uid="{00000000-0005-0000-0000-00000B250000}"/>
    <cellStyle name="Normal 12 2 10" xfId="10548" xr:uid="{00000000-0005-0000-0000-00000C250000}"/>
    <cellStyle name="Normal 12 2 11" xfId="10549" xr:uid="{00000000-0005-0000-0000-00000D250000}"/>
    <cellStyle name="Normal 12 2 2" xfId="1214" xr:uid="{00000000-0005-0000-0000-00000E250000}"/>
    <cellStyle name="Normal 12 2 2 10" xfId="10550" xr:uid="{00000000-0005-0000-0000-00000F250000}"/>
    <cellStyle name="Normal 12 2 2 2" xfId="10551" xr:uid="{00000000-0005-0000-0000-000010250000}"/>
    <cellStyle name="Normal 12 2 2 2 2" xfId="10552" xr:uid="{00000000-0005-0000-0000-000011250000}"/>
    <cellStyle name="Normal 12 2 2 2 2 2" xfId="10553" xr:uid="{00000000-0005-0000-0000-000012250000}"/>
    <cellStyle name="Normal 12 2 2 2 2 2 2" xfId="10554" xr:uid="{00000000-0005-0000-0000-000013250000}"/>
    <cellStyle name="Normal 12 2 2 2 2 2 2 2" xfId="10555" xr:uid="{00000000-0005-0000-0000-000014250000}"/>
    <cellStyle name="Normal 12 2 2 2 2 2 2 2 2" xfId="10556" xr:uid="{00000000-0005-0000-0000-000015250000}"/>
    <cellStyle name="Normal 12 2 2 2 2 2 2 3" xfId="10557" xr:uid="{00000000-0005-0000-0000-000016250000}"/>
    <cellStyle name="Normal 12 2 2 2 2 2 3" xfId="10558" xr:uid="{00000000-0005-0000-0000-000017250000}"/>
    <cellStyle name="Normal 12 2 2 2 2 2 3 2" xfId="10559" xr:uid="{00000000-0005-0000-0000-000018250000}"/>
    <cellStyle name="Normal 12 2 2 2 2 2 4" xfId="10560" xr:uid="{00000000-0005-0000-0000-000019250000}"/>
    <cellStyle name="Normal 12 2 2 2 2 3" xfId="10561" xr:uid="{00000000-0005-0000-0000-00001A250000}"/>
    <cellStyle name="Normal 12 2 2 2 2 3 2" xfId="10562" xr:uid="{00000000-0005-0000-0000-00001B250000}"/>
    <cellStyle name="Normal 12 2 2 2 2 3 2 2" xfId="10563" xr:uid="{00000000-0005-0000-0000-00001C250000}"/>
    <cellStyle name="Normal 12 2 2 2 2 3 3" xfId="10564" xr:uid="{00000000-0005-0000-0000-00001D250000}"/>
    <cellStyle name="Normal 12 2 2 2 2 4" xfId="10565" xr:uid="{00000000-0005-0000-0000-00001E250000}"/>
    <cellStyle name="Normal 12 2 2 2 2 4 2" xfId="10566" xr:uid="{00000000-0005-0000-0000-00001F250000}"/>
    <cellStyle name="Normal 12 2 2 2 2 5" xfId="10567" xr:uid="{00000000-0005-0000-0000-000020250000}"/>
    <cellStyle name="Normal 12 2 2 2 3" xfId="10568" xr:uid="{00000000-0005-0000-0000-000021250000}"/>
    <cellStyle name="Normal 12 2 2 2 3 2" xfId="10569" xr:uid="{00000000-0005-0000-0000-000022250000}"/>
    <cellStyle name="Normal 12 2 2 2 3 2 2" xfId="10570" xr:uid="{00000000-0005-0000-0000-000023250000}"/>
    <cellStyle name="Normal 12 2 2 2 3 2 2 2" xfId="10571" xr:uid="{00000000-0005-0000-0000-000024250000}"/>
    <cellStyle name="Normal 12 2 2 2 3 2 3" xfId="10572" xr:uid="{00000000-0005-0000-0000-000025250000}"/>
    <cellStyle name="Normal 12 2 2 2 3 3" xfId="10573" xr:uid="{00000000-0005-0000-0000-000026250000}"/>
    <cellStyle name="Normal 12 2 2 2 3 3 2" xfId="10574" xr:uid="{00000000-0005-0000-0000-000027250000}"/>
    <cellStyle name="Normal 12 2 2 2 3 4" xfId="10575" xr:uid="{00000000-0005-0000-0000-000028250000}"/>
    <cellStyle name="Normal 12 2 2 2 4" xfId="10576" xr:uid="{00000000-0005-0000-0000-000029250000}"/>
    <cellStyle name="Normal 12 2 2 2 4 2" xfId="10577" xr:uid="{00000000-0005-0000-0000-00002A250000}"/>
    <cellStyle name="Normal 12 2 2 2 4 2 2" xfId="10578" xr:uid="{00000000-0005-0000-0000-00002B250000}"/>
    <cellStyle name="Normal 12 2 2 2 4 2 2 2" xfId="10579" xr:uid="{00000000-0005-0000-0000-00002C250000}"/>
    <cellStyle name="Normal 12 2 2 2 4 2 3" xfId="10580" xr:uid="{00000000-0005-0000-0000-00002D250000}"/>
    <cellStyle name="Normal 12 2 2 2 4 3" xfId="10581" xr:uid="{00000000-0005-0000-0000-00002E250000}"/>
    <cellStyle name="Normal 12 2 2 2 4 3 2" xfId="10582" xr:uid="{00000000-0005-0000-0000-00002F250000}"/>
    <cellStyle name="Normal 12 2 2 2 4 4" xfId="10583" xr:uid="{00000000-0005-0000-0000-000030250000}"/>
    <cellStyle name="Normal 12 2 2 2 5" xfId="10584" xr:uid="{00000000-0005-0000-0000-000031250000}"/>
    <cellStyle name="Normal 12 2 2 2 5 2" xfId="10585" xr:uid="{00000000-0005-0000-0000-000032250000}"/>
    <cellStyle name="Normal 12 2 2 2 5 2 2" xfId="10586" xr:uid="{00000000-0005-0000-0000-000033250000}"/>
    <cellStyle name="Normal 12 2 2 2 5 3" xfId="10587" xr:uid="{00000000-0005-0000-0000-000034250000}"/>
    <cellStyle name="Normal 12 2 2 2 6" xfId="10588" xr:uid="{00000000-0005-0000-0000-000035250000}"/>
    <cellStyle name="Normal 12 2 2 2 6 2" xfId="10589" xr:uid="{00000000-0005-0000-0000-000036250000}"/>
    <cellStyle name="Normal 12 2 2 2 7" xfId="10590" xr:uid="{00000000-0005-0000-0000-000037250000}"/>
    <cellStyle name="Normal 12 2 2 2 7 2" xfId="10591" xr:uid="{00000000-0005-0000-0000-000038250000}"/>
    <cellStyle name="Normal 12 2 2 2 8" xfId="10592" xr:uid="{00000000-0005-0000-0000-000039250000}"/>
    <cellStyle name="Normal 12 2 2 2 9" xfId="10593" xr:uid="{00000000-0005-0000-0000-00003A250000}"/>
    <cellStyle name="Normal 12 2 2 3" xfId="10594" xr:uid="{00000000-0005-0000-0000-00003B250000}"/>
    <cellStyle name="Normal 12 2 2 3 2" xfId="10595" xr:uid="{00000000-0005-0000-0000-00003C250000}"/>
    <cellStyle name="Normal 12 2 2 3 2 2" xfId="10596" xr:uid="{00000000-0005-0000-0000-00003D250000}"/>
    <cellStyle name="Normal 12 2 2 3 2 2 2" xfId="10597" xr:uid="{00000000-0005-0000-0000-00003E250000}"/>
    <cellStyle name="Normal 12 2 2 3 2 2 2 2" xfId="10598" xr:uid="{00000000-0005-0000-0000-00003F250000}"/>
    <cellStyle name="Normal 12 2 2 3 2 2 3" xfId="10599" xr:uid="{00000000-0005-0000-0000-000040250000}"/>
    <cellStyle name="Normal 12 2 2 3 2 3" xfId="10600" xr:uid="{00000000-0005-0000-0000-000041250000}"/>
    <cellStyle name="Normal 12 2 2 3 2 3 2" xfId="10601" xr:uid="{00000000-0005-0000-0000-000042250000}"/>
    <cellStyle name="Normal 12 2 2 3 2 4" xfId="10602" xr:uid="{00000000-0005-0000-0000-000043250000}"/>
    <cellStyle name="Normal 12 2 2 3 3" xfId="10603" xr:uid="{00000000-0005-0000-0000-000044250000}"/>
    <cellStyle name="Normal 12 2 2 3 3 2" xfId="10604" xr:uid="{00000000-0005-0000-0000-000045250000}"/>
    <cellStyle name="Normal 12 2 2 3 3 2 2" xfId="10605" xr:uid="{00000000-0005-0000-0000-000046250000}"/>
    <cellStyle name="Normal 12 2 2 3 3 3" xfId="10606" xr:uid="{00000000-0005-0000-0000-000047250000}"/>
    <cellStyle name="Normal 12 2 2 3 4" xfId="10607" xr:uid="{00000000-0005-0000-0000-000048250000}"/>
    <cellStyle name="Normal 12 2 2 3 4 2" xfId="10608" xr:uid="{00000000-0005-0000-0000-000049250000}"/>
    <cellStyle name="Normal 12 2 2 3 5" xfId="10609" xr:uid="{00000000-0005-0000-0000-00004A250000}"/>
    <cellStyle name="Normal 12 2 2 4" xfId="10610" xr:uid="{00000000-0005-0000-0000-00004B250000}"/>
    <cellStyle name="Normal 12 2 2 4 2" xfId="10611" xr:uid="{00000000-0005-0000-0000-00004C250000}"/>
    <cellStyle name="Normal 12 2 2 4 2 2" xfId="10612" xr:uid="{00000000-0005-0000-0000-00004D250000}"/>
    <cellStyle name="Normal 12 2 2 4 2 2 2" xfId="10613" xr:uid="{00000000-0005-0000-0000-00004E250000}"/>
    <cellStyle name="Normal 12 2 2 4 2 3" xfId="10614" xr:uid="{00000000-0005-0000-0000-00004F250000}"/>
    <cellStyle name="Normal 12 2 2 4 3" xfId="10615" xr:uid="{00000000-0005-0000-0000-000050250000}"/>
    <cellStyle name="Normal 12 2 2 4 3 2" xfId="10616" xr:uid="{00000000-0005-0000-0000-000051250000}"/>
    <cellStyle name="Normal 12 2 2 4 4" xfId="10617" xr:uid="{00000000-0005-0000-0000-000052250000}"/>
    <cellStyle name="Normal 12 2 2 5" xfId="10618" xr:uid="{00000000-0005-0000-0000-000053250000}"/>
    <cellStyle name="Normal 12 2 2 5 2" xfId="10619" xr:uid="{00000000-0005-0000-0000-000054250000}"/>
    <cellStyle name="Normal 12 2 2 5 2 2" xfId="10620" xr:uid="{00000000-0005-0000-0000-000055250000}"/>
    <cellStyle name="Normal 12 2 2 5 2 2 2" xfId="10621" xr:uid="{00000000-0005-0000-0000-000056250000}"/>
    <cellStyle name="Normal 12 2 2 5 2 3" xfId="10622" xr:uid="{00000000-0005-0000-0000-000057250000}"/>
    <cellStyle name="Normal 12 2 2 5 3" xfId="10623" xr:uid="{00000000-0005-0000-0000-000058250000}"/>
    <cellStyle name="Normal 12 2 2 5 3 2" xfId="10624" xr:uid="{00000000-0005-0000-0000-000059250000}"/>
    <cellStyle name="Normal 12 2 2 5 4" xfId="10625" xr:uid="{00000000-0005-0000-0000-00005A250000}"/>
    <cellStyle name="Normal 12 2 2 6" xfId="10626" xr:uid="{00000000-0005-0000-0000-00005B250000}"/>
    <cellStyle name="Normal 12 2 2 6 2" xfId="10627" xr:uid="{00000000-0005-0000-0000-00005C250000}"/>
    <cellStyle name="Normal 12 2 2 6 2 2" xfId="10628" xr:uid="{00000000-0005-0000-0000-00005D250000}"/>
    <cellStyle name="Normal 12 2 2 6 3" xfId="10629" xr:uid="{00000000-0005-0000-0000-00005E250000}"/>
    <cellStyle name="Normal 12 2 2 7" xfId="10630" xr:uid="{00000000-0005-0000-0000-00005F250000}"/>
    <cellStyle name="Normal 12 2 2 7 2" xfId="10631" xr:uid="{00000000-0005-0000-0000-000060250000}"/>
    <cellStyle name="Normal 12 2 2 8" xfId="10632" xr:uid="{00000000-0005-0000-0000-000061250000}"/>
    <cellStyle name="Normal 12 2 2 8 2" xfId="10633" xr:uid="{00000000-0005-0000-0000-000062250000}"/>
    <cellStyle name="Normal 12 2 2 9" xfId="10634" xr:uid="{00000000-0005-0000-0000-000063250000}"/>
    <cellStyle name="Normal 12 2 3" xfId="10635" xr:uid="{00000000-0005-0000-0000-000064250000}"/>
    <cellStyle name="Normal 12 2 3 2" xfId="10636" xr:uid="{00000000-0005-0000-0000-000065250000}"/>
    <cellStyle name="Normal 12 2 3 2 2" xfId="10637" xr:uid="{00000000-0005-0000-0000-000066250000}"/>
    <cellStyle name="Normal 12 2 3 2 2 2" xfId="10638" xr:uid="{00000000-0005-0000-0000-000067250000}"/>
    <cellStyle name="Normal 12 2 3 2 2 2 2" xfId="10639" xr:uid="{00000000-0005-0000-0000-000068250000}"/>
    <cellStyle name="Normal 12 2 3 2 2 2 2 2" xfId="10640" xr:uid="{00000000-0005-0000-0000-000069250000}"/>
    <cellStyle name="Normal 12 2 3 2 2 2 3" xfId="10641" xr:uid="{00000000-0005-0000-0000-00006A250000}"/>
    <cellStyle name="Normal 12 2 3 2 2 3" xfId="10642" xr:uid="{00000000-0005-0000-0000-00006B250000}"/>
    <cellStyle name="Normal 12 2 3 2 2 3 2" xfId="10643" xr:uid="{00000000-0005-0000-0000-00006C250000}"/>
    <cellStyle name="Normal 12 2 3 2 2 4" xfId="10644" xr:uid="{00000000-0005-0000-0000-00006D250000}"/>
    <cellStyle name="Normal 12 2 3 2 3" xfId="10645" xr:uid="{00000000-0005-0000-0000-00006E250000}"/>
    <cellStyle name="Normal 12 2 3 2 3 2" xfId="10646" xr:uid="{00000000-0005-0000-0000-00006F250000}"/>
    <cellStyle name="Normal 12 2 3 2 3 2 2" xfId="10647" xr:uid="{00000000-0005-0000-0000-000070250000}"/>
    <cellStyle name="Normal 12 2 3 2 3 3" xfId="10648" xr:uid="{00000000-0005-0000-0000-000071250000}"/>
    <cellStyle name="Normal 12 2 3 2 4" xfId="10649" xr:uid="{00000000-0005-0000-0000-000072250000}"/>
    <cellStyle name="Normal 12 2 3 2 4 2" xfId="10650" xr:uid="{00000000-0005-0000-0000-000073250000}"/>
    <cellStyle name="Normal 12 2 3 2 5" xfId="10651" xr:uid="{00000000-0005-0000-0000-000074250000}"/>
    <cellStyle name="Normal 12 2 3 2 6" xfId="10652" xr:uid="{00000000-0005-0000-0000-000075250000}"/>
    <cellStyle name="Normal 12 2 3 3" xfId="10653" xr:uid="{00000000-0005-0000-0000-000076250000}"/>
    <cellStyle name="Normal 12 2 3 3 2" xfId="10654" xr:uid="{00000000-0005-0000-0000-000077250000}"/>
    <cellStyle name="Normal 12 2 3 3 2 2" xfId="10655" xr:uid="{00000000-0005-0000-0000-000078250000}"/>
    <cellStyle name="Normal 12 2 3 3 2 2 2" xfId="10656" xr:uid="{00000000-0005-0000-0000-000079250000}"/>
    <cellStyle name="Normal 12 2 3 3 2 3" xfId="10657" xr:uid="{00000000-0005-0000-0000-00007A250000}"/>
    <cellStyle name="Normal 12 2 3 3 3" xfId="10658" xr:uid="{00000000-0005-0000-0000-00007B250000}"/>
    <cellStyle name="Normal 12 2 3 3 3 2" xfId="10659" xr:uid="{00000000-0005-0000-0000-00007C250000}"/>
    <cellStyle name="Normal 12 2 3 3 4" xfId="10660" xr:uid="{00000000-0005-0000-0000-00007D250000}"/>
    <cellStyle name="Normal 12 2 3 4" xfId="10661" xr:uid="{00000000-0005-0000-0000-00007E250000}"/>
    <cellStyle name="Normal 12 2 3 4 2" xfId="10662" xr:uid="{00000000-0005-0000-0000-00007F250000}"/>
    <cellStyle name="Normal 12 2 3 4 2 2" xfId="10663" xr:uid="{00000000-0005-0000-0000-000080250000}"/>
    <cellStyle name="Normal 12 2 3 4 2 2 2" xfId="10664" xr:uid="{00000000-0005-0000-0000-000081250000}"/>
    <cellStyle name="Normal 12 2 3 4 2 3" xfId="10665" xr:uid="{00000000-0005-0000-0000-000082250000}"/>
    <cellStyle name="Normal 12 2 3 4 3" xfId="10666" xr:uid="{00000000-0005-0000-0000-000083250000}"/>
    <cellStyle name="Normal 12 2 3 4 3 2" xfId="10667" xr:uid="{00000000-0005-0000-0000-000084250000}"/>
    <cellStyle name="Normal 12 2 3 4 4" xfId="10668" xr:uid="{00000000-0005-0000-0000-000085250000}"/>
    <cellStyle name="Normal 12 2 3 5" xfId="10669" xr:uid="{00000000-0005-0000-0000-000086250000}"/>
    <cellStyle name="Normal 12 2 3 5 2" xfId="10670" xr:uid="{00000000-0005-0000-0000-000087250000}"/>
    <cellStyle name="Normal 12 2 3 5 2 2" xfId="10671" xr:uid="{00000000-0005-0000-0000-000088250000}"/>
    <cellStyle name="Normal 12 2 3 5 3" xfId="10672" xr:uid="{00000000-0005-0000-0000-000089250000}"/>
    <cellStyle name="Normal 12 2 3 6" xfId="10673" xr:uid="{00000000-0005-0000-0000-00008A250000}"/>
    <cellStyle name="Normal 12 2 3 6 2" xfId="10674" xr:uid="{00000000-0005-0000-0000-00008B250000}"/>
    <cellStyle name="Normal 12 2 3 7" xfId="10675" xr:uid="{00000000-0005-0000-0000-00008C250000}"/>
    <cellStyle name="Normal 12 2 3 7 2" xfId="10676" xr:uid="{00000000-0005-0000-0000-00008D250000}"/>
    <cellStyle name="Normal 12 2 3 8" xfId="10677" xr:uid="{00000000-0005-0000-0000-00008E250000}"/>
    <cellStyle name="Normal 12 2 3 9" xfId="10678" xr:uid="{00000000-0005-0000-0000-00008F250000}"/>
    <cellStyle name="Normal 12 2 4" xfId="10679" xr:uid="{00000000-0005-0000-0000-000090250000}"/>
    <cellStyle name="Normal 12 2 4 2" xfId="10680" xr:uid="{00000000-0005-0000-0000-000091250000}"/>
    <cellStyle name="Normal 12 2 4 3" xfId="10681" xr:uid="{00000000-0005-0000-0000-000092250000}"/>
    <cellStyle name="Normal 12 2 4 4" xfId="10682" xr:uid="{00000000-0005-0000-0000-000093250000}"/>
    <cellStyle name="Normal 12 2 5" xfId="10683" xr:uid="{00000000-0005-0000-0000-000094250000}"/>
    <cellStyle name="Normal 12 2 5 2" xfId="10684" xr:uid="{00000000-0005-0000-0000-000095250000}"/>
    <cellStyle name="Normal 12 2 5 2 2" xfId="10685" xr:uid="{00000000-0005-0000-0000-000096250000}"/>
    <cellStyle name="Normal 12 2 5 2 2 2" xfId="10686" xr:uid="{00000000-0005-0000-0000-000097250000}"/>
    <cellStyle name="Normal 12 2 5 2 2 2 2" xfId="10687" xr:uid="{00000000-0005-0000-0000-000098250000}"/>
    <cellStyle name="Normal 12 2 5 2 2 3" xfId="10688" xr:uid="{00000000-0005-0000-0000-000099250000}"/>
    <cellStyle name="Normal 12 2 5 2 3" xfId="10689" xr:uid="{00000000-0005-0000-0000-00009A250000}"/>
    <cellStyle name="Normal 12 2 5 2 3 2" xfId="10690" xr:uid="{00000000-0005-0000-0000-00009B250000}"/>
    <cellStyle name="Normal 12 2 5 2 4" xfId="10691" xr:uid="{00000000-0005-0000-0000-00009C250000}"/>
    <cellStyle name="Normal 12 2 5 3" xfId="10692" xr:uid="{00000000-0005-0000-0000-00009D250000}"/>
    <cellStyle name="Normal 12 2 5 3 2" xfId="10693" xr:uid="{00000000-0005-0000-0000-00009E250000}"/>
    <cellStyle name="Normal 12 2 5 3 2 2" xfId="10694" xr:uid="{00000000-0005-0000-0000-00009F250000}"/>
    <cellStyle name="Normal 12 2 5 3 3" xfId="10695" xr:uid="{00000000-0005-0000-0000-0000A0250000}"/>
    <cellStyle name="Normal 12 2 5 4" xfId="10696" xr:uid="{00000000-0005-0000-0000-0000A1250000}"/>
    <cellStyle name="Normal 12 2 5 4 2" xfId="10697" xr:uid="{00000000-0005-0000-0000-0000A2250000}"/>
    <cellStyle name="Normal 12 2 5 5" xfId="10698" xr:uid="{00000000-0005-0000-0000-0000A3250000}"/>
    <cellStyle name="Normal 12 2 6" xfId="10699" xr:uid="{00000000-0005-0000-0000-0000A4250000}"/>
    <cellStyle name="Normal 12 2 6 2" xfId="10700" xr:uid="{00000000-0005-0000-0000-0000A5250000}"/>
    <cellStyle name="Normal 12 2 6 2 2" xfId="10701" xr:uid="{00000000-0005-0000-0000-0000A6250000}"/>
    <cellStyle name="Normal 12 2 6 2 2 2" xfId="10702" xr:uid="{00000000-0005-0000-0000-0000A7250000}"/>
    <cellStyle name="Normal 12 2 6 2 3" xfId="10703" xr:uid="{00000000-0005-0000-0000-0000A8250000}"/>
    <cellStyle name="Normal 12 2 6 3" xfId="10704" xr:uid="{00000000-0005-0000-0000-0000A9250000}"/>
    <cellStyle name="Normal 12 2 6 3 2" xfId="10705" xr:uid="{00000000-0005-0000-0000-0000AA250000}"/>
    <cellStyle name="Normal 12 2 6 4" xfId="10706" xr:uid="{00000000-0005-0000-0000-0000AB250000}"/>
    <cellStyle name="Normal 12 2 7" xfId="10707" xr:uid="{00000000-0005-0000-0000-0000AC250000}"/>
    <cellStyle name="Normal 12 2 7 2" xfId="10708" xr:uid="{00000000-0005-0000-0000-0000AD250000}"/>
    <cellStyle name="Normal 12 2 7 2 2" xfId="10709" xr:uid="{00000000-0005-0000-0000-0000AE250000}"/>
    <cellStyle name="Normal 12 2 7 2 2 2" xfId="10710" xr:uid="{00000000-0005-0000-0000-0000AF250000}"/>
    <cellStyle name="Normal 12 2 7 2 3" xfId="10711" xr:uid="{00000000-0005-0000-0000-0000B0250000}"/>
    <cellStyle name="Normal 12 2 7 3" xfId="10712" xr:uid="{00000000-0005-0000-0000-0000B1250000}"/>
    <cellStyle name="Normal 12 2 7 3 2" xfId="10713" xr:uid="{00000000-0005-0000-0000-0000B2250000}"/>
    <cellStyle name="Normal 12 2 7 4" xfId="10714" xr:uid="{00000000-0005-0000-0000-0000B3250000}"/>
    <cellStyle name="Normal 12 2 8" xfId="10715" xr:uid="{00000000-0005-0000-0000-0000B4250000}"/>
    <cellStyle name="Normal 12 2 8 2" xfId="10716" xr:uid="{00000000-0005-0000-0000-0000B5250000}"/>
    <cellStyle name="Normal 12 2 8 2 2" xfId="10717" xr:uid="{00000000-0005-0000-0000-0000B6250000}"/>
    <cellStyle name="Normal 12 2 8 3" xfId="10718" xr:uid="{00000000-0005-0000-0000-0000B7250000}"/>
    <cellStyle name="Normal 12 2 9" xfId="10719" xr:uid="{00000000-0005-0000-0000-0000B8250000}"/>
    <cellStyle name="Normal 12 2 9 2" xfId="10720" xr:uid="{00000000-0005-0000-0000-0000B9250000}"/>
    <cellStyle name="Normal 12 2_T-straight with PEDs adjustor" xfId="10721" xr:uid="{00000000-0005-0000-0000-0000BA250000}"/>
    <cellStyle name="Normal 12 3" xfId="1215" xr:uid="{00000000-0005-0000-0000-0000BB250000}"/>
    <cellStyle name="Normal 12 3 2" xfId="10722" xr:uid="{00000000-0005-0000-0000-0000BC250000}"/>
    <cellStyle name="Normal 12 3 2 2" xfId="10723" xr:uid="{00000000-0005-0000-0000-0000BD250000}"/>
    <cellStyle name="Normal 12 3 2 3" xfId="10724" xr:uid="{00000000-0005-0000-0000-0000BE250000}"/>
    <cellStyle name="Normal 12 3 3" xfId="10725" xr:uid="{00000000-0005-0000-0000-0000BF250000}"/>
    <cellStyle name="Normal 12 3 4" xfId="10726" xr:uid="{00000000-0005-0000-0000-0000C0250000}"/>
    <cellStyle name="Normal 12 4" xfId="10727" xr:uid="{00000000-0005-0000-0000-0000C1250000}"/>
    <cellStyle name="Normal 12 4 10" xfId="10728" xr:uid="{00000000-0005-0000-0000-0000C2250000}"/>
    <cellStyle name="Normal 12 4 2" xfId="10729" xr:uid="{00000000-0005-0000-0000-0000C3250000}"/>
    <cellStyle name="Normal 12 4 2 2" xfId="10730" xr:uid="{00000000-0005-0000-0000-0000C4250000}"/>
    <cellStyle name="Normal 12 4 2 2 2" xfId="10731" xr:uid="{00000000-0005-0000-0000-0000C5250000}"/>
    <cellStyle name="Normal 12 4 2 2 2 2" xfId="10732" xr:uid="{00000000-0005-0000-0000-0000C6250000}"/>
    <cellStyle name="Normal 12 4 2 2 2 2 2" xfId="10733" xr:uid="{00000000-0005-0000-0000-0000C7250000}"/>
    <cellStyle name="Normal 12 4 2 2 2 2 2 2" xfId="10734" xr:uid="{00000000-0005-0000-0000-0000C8250000}"/>
    <cellStyle name="Normal 12 4 2 2 2 2 3" xfId="10735" xr:uid="{00000000-0005-0000-0000-0000C9250000}"/>
    <cellStyle name="Normal 12 4 2 2 2 3" xfId="10736" xr:uid="{00000000-0005-0000-0000-0000CA250000}"/>
    <cellStyle name="Normal 12 4 2 2 2 3 2" xfId="10737" xr:uid="{00000000-0005-0000-0000-0000CB250000}"/>
    <cellStyle name="Normal 12 4 2 2 2 4" xfId="10738" xr:uid="{00000000-0005-0000-0000-0000CC250000}"/>
    <cellStyle name="Normal 12 4 2 2 3" xfId="10739" xr:uid="{00000000-0005-0000-0000-0000CD250000}"/>
    <cellStyle name="Normal 12 4 2 2 3 2" xfId="10740" xr:uid="{00000000-0005-0000-0000-0000CE250000}"/>
    <cellStyle name="Normal 12 4 2 2 3 2 2" xfId="10741" xr:uid="{00000000-0005-0000-0000-0000CF250000}"/>
    <cellStyle name="Normal 12 4 2 2 3 3" xfId="10742" xr:uid="{00000000-0005-0000-0000-0000D0250000}"/>
    <cellStyle name="Normal 12 4 2 2 4" xfId="10743" xr:uid="{00000000-0005-0000-0000-0000D1250000}"/>
    <cellStyle name="Normal 12 4 2 2 4 2" xfId="10744" xr:uid="{00000000-0005-0000-0000-0000D2250000}"/>
    <cellStyle name="Normal 12 4 2 2 5" xfId="10745" xr:uid="{00000000-0005-0000-0000-0000D3250000}"/>
    <cellStyle name="Normal 12 4 2 3" xfId="10746" xr:uid="{00000000-0005-0000-0000-0000D4250000}"/>
    <cellStyle name="Normal 12 4 2 3 2" xfId="10747" xr:uid="{00000000-0005-0000-0000-0000D5250000}"/>
    <cellStyle name="Normal 12 4 2 3 2 2" xfId="10748" xr:uid="{00000000-0005-0000-0000-0000D6250000}"/>
    <cellStyle name="Normal 12 4 2 3 2 2 2" xfId="10749" xr:uid="{00000000-0005-0000-0000-0000D7250000}"/>
    <cellStyle name="Normal 12 4 2 3 2 3" xfId="10750" xr:uid="{00000000-0005-0000-0000-0000D8250000}"/>
    <cellStyle name="Normal 12 4 2 3 3" xfId="10751" xr:uid="{00000000-0005-0000-0000-0000D9250000}"/>
    <cellStyle name="Normal 12 4 2 3 3 2" xfId="10752" xr:uid="{00000000-0005-0000-0000-0000DA250000}"/>
    <cellStyle name="Normal 12 4 2 3 4" xfId="10753" xr:uid="{00000000-0005-0000-0000-0000DB250000}"/>
    <cellStyle name="Normal 12 4 2 4" xfId="10754" xr:uid="{00000000-0005-0000-0000-0000DC250000}"/>
    <cellStyle name="Normal 12 4 2 4 2" xfId="10755" xr:uid="{00000000-0005-0000-0000-0000DD250000}"/>
    <cellStyle name="Normal 12 4 2 4 2 2" xfId="10756" xr:uid="{00000000-0005-0000-0000-0000DE250000}"/>
    <cellStyle name="Normal 12 4 2 4 2 2 2" xfId="10757" xr:uid="{00000000-0005-0000-0000-0000DF250000}"/>
    <cellStyle name="Normal 12 4 2 4 2 3" xfId="10758" xr:uid="{00000000-0005-0000-0000-0000E0250000}"/>
    <cellStyle name="Normal 12 4 2 4 3" xfId="10759" xr:uid="{00000000-0005-0000-0000-0000E1250000}"/>
    <cellStyle name="Normal 12 4 2 4 3 2" xfId="10760" xr:uid="{00000000-0005-0000-0000-0000E2250000}"/>
    <cellStyle name="Normal 12 4 2 4 4" xfId="10761" xr:uid="{00000000-0005-0000-0000-0000E3250000}"/>
    <cellStyle name="Normal 12 4 2 5" xfId="10762" xr:uid="{00000000-0005-0000-0000-0000E4250000}"/>
    <cellStyle name="Normal 12 4 2 5 2" xfId="10763" xr:uid="{00000000-0005-0000-0000-0000E5250000}"/>
    <cellStyle name="Normal 12 4 2 5 2 2" xfId="10764" xr:uid="{00000000-0005-0000-0000-0000E6250000}"/>
    <cellStyle name="Normal 12 4 2 5 3" xfId="10765" xr:uid="{00000000-0005-0000-0000-0000E7250000}"/>
    <cellStyle name="Normal 12 4 2 6" xfId="10766" xr:uid="{00000000-0005-0000-0000-0000E8250000}"/>
    <cellStyle name="Normal 12 4 2 6 2" xfId="10767" xr:uid="{00000000-0005-0000-0000-0000E9250000}"/>
    <cellStyle name="Normal 12 4 2 7" xfId="10768" xr:uid="{00000000-0005-0000-0000-0000EA250000}"/>
    <cellStyle name="Normal 12 4 2 7 2" xfId="10769" xr:uid="{00000000-0005-0000-0000-0000EB250000}"/>
    <cellStyle name="Normal 12 4 2 8" xfId="10770" xr:uid="{00000000-0005-0000-0000-0000EC250000}"/>
    <cellStyle name="Normal 12 4 2 9" xfId="10771" xr:uid="{00000000-0005-0000-0000-0000ED250000}"/>
    <cellStyle name="Normal 12 4 3" xfId="10772" xr:uid="{00000000-0005-0000-0000-0000EE250000}"/>
    <cellStyle name="Normal 12 4 3 2" xfId="10773" xr:uid="{00000000-0005-0000-0000-0000EF250000}"/>
    <cellStyle name="Normal 12 4 3 2 2" xfId="10774" xr:uid="{00000000-0005-0000-0000-0000F0250000}"/>
    <cellStyle name="Normal 12 4 3 2 2 2" xfId="10775" xr:uid="{00000000-0005-0000-0000-0000F1250000}"/>
    <cellStyle name="Normal 12 4 3 2 2 2 2" xfId="10776" xr:uid="{00000000-0005-0000-0000-0000F2250000}"/>
    <cellStyle name="Normal 12 4 3 2 2 3" xfId="10777" xr:uid="{00000000-0005-0000-0000-0000F3250000}"/>
    <cellStyle name="Normal 12 4 3 2 3" xfId="10778" xr:uid="{00000000-0005-0000-0000-0000F4250000}"/>
    <cellStyle name="Normal 12 4 3 2 3 2" xfId="10779" xr:uid="{00000000-0005-0000-0000-0000F5250000}"/>
    <cellStyle name="Normal 12 4 3 2 4" xfId="10780" xr:uid="{00000000-0005-0000-0000-0000F6250000}"/>
    <cellStyle name="Normal 12 4 3 3" xfId="10781" xr:uid="{00000000-0005-0000-0000-0000F7250000}"/>
    <cellStyle name="Normal 12 4 3 3 2" xfId="10782" xr:uid="{00000000-0005-0000-0000-0000F8250000}"/>
    <cellStyle name="Normal 12 4 3 3 2 2" xfId="10783" xr:uid="{00000000-0005-0000-0000-0000F9250000}"/>
    <cellStyle name="Normal 12 4 3 3 3" xfId="10784" xr:uid="{00000000-0005-0000-0000-0000FA250000}"/>
    <cellStyle name="Normal 12 4 3 4" xfId="10785" xr:uid="{00000000-0005-0000-0000-0000FB250000}"/>
    <cellStyle name="Normal 12 4 3 4 2" xfId="10786" xr:uid="{00000000-0005-0000-0000-0000FC250000}"/>
    <cellStyle name="Normal 12 4 3 5" xfId="10787" xr:uid="{00000000-0005-0000-0000-0000FD250000}"/>
    <cellStyle name="Normal 12 4 4" xfId="10788" xr:uid="{00000000-0005-0000-0000-0000FE250000}"/>
    <cellStyle name="Normal 12 4 4 2" xfId="10789" xr:uid="{00000000-0005-0000-0000-0000FF250000}"/>
    <cellStyle name="Normal 12 4 4 2 2" xfId="10790" xr:uid="{00000000-0005-0000-0000-000000260000}"/>
    <cellStyle name="Normal 12 4 4 2 2 2" xfId="10791" xr:uid="{00000000-0005-0000-0000-000001260000}"/>
    <cellStyle name="Normal 12 4 4 2 3" xfId="10792" xr:uid="{00000000-0005-0000-0000-000002260000}"/>
    <cellStyle name="Normal 12 4 4 3" xfId="10793" xr:uid="{00000000-0005-0000-0000-000003260000}"/>
    <cellStyle name="Normal 12 4 4 3 2" xfId="10794" xr:uid="{00000000-0005-0000-0000-000004260000}"/>
    <cellStyle name="Normal 12 4 4 4" xfId="10795" xr:uid="{00000000-0005-0000-0000-000005260000}"/>
    <cellStyle name="Normal 12 4 5" xfId="10796" xr:uid="{00000000-0005-0000-0000-000006260000}"/>
    <cellStyle name="Normal 12 4 5 2" xfId="10797" xr:uid="{00000000-0005-0000-0000-000007260000}"/>
    <cellStyle name="Normal 12 4 5 2 2" xfId="10798" xr:uid="{00000000-0005-0000-0000-000008260000}"/>
    <cellStyle name="Normal 12 4 5 2 2 2" xfId="10799" xr:uid="{00000000-0005-0000-0000-000009260000}"/>
    <cellStyle name="Normal 12 4 5 2 3" xfId="10800" xr:uid="{00000000-0005-0000-0000-00000A260000}"/>
    <cellStyle name="Normal 12 4 5 3" xfId="10801" xr:uid="{00000000-0005-0000-0000-00000B260000}"/>
    <cellStyle name="Normal 12 4 5 3 2" xfId="10802" xr:uid="{00000000-0005-0000-0000-00000C260000}"/>
    <cellStyle name="Normal 12 4 5 4" xfId="10803" xr:uid="{00000000-0005-0000-0000-00000D260000}"/>
    <cellStyle name="Normal 12 4 6" xfId="10804" xr:uid="{00000000-0005-0000-0000-00000E260000}"/>
    <cellStyle name="Normal 12 4 6 2" xfId="10805" xr:uid="{00000000-0005-0000-0000-00000F260000}"/>
    <cellStyle name="Normal 12 4 6 2 2" xfId="10806" xr:uid="{00000000-0005-0000-0000-000010260000}"/>
    <cellStyle name="Normal 12 4 6 3" xfId="10807" xr:uid="{00000000-0005-0000-0000-000011260000}"/>
    <cellStyle name="Normal 12 4 7" xfId="10808" xr:uid="{00000000-0005-0000-0000-000012260000}"/>
    <cellStyle name="Normal 12 4 7 2" xfId="10809" xr:uid="{00000000-0005-0000-0000-000013260000}"/>
    <cellStyle name="Normal 12 4 8" xfId="10810" xr:uid="{00000000-0005-0000-0000-000014260000}"/>
    <cellStyle name="Normal 12 4 8 2" xfId="10811" xr:uid="{00000000-0005-0000-0000-000015260000}"/>
    <cellStyle name="Normal 12 4 9" xfId="10812" xr:uid="{00000000-0005-0000-0000-000016260000}"/>
    <cellStyle name="Normal 12 5" xfId="10813" xr:uid="{00000000-0005-0000-0000-000017260000}"/>
    <cellStyle name="Normal 12 5 2" xfId="10814" xr:uid="{00000000-0005-0000-0000-000018260000}"/>
    <cellStyle name="Normal 12 5 2 2" xfId="10815" xr:uid="{00000000-0005-0000-0000-000019260000}"/>
    <cellStyle name="Normal 12 5 2 2 2" xfId="10816" xr:uid="{00000000-0005-0000-0000-00001A260000}"/>
    <cellStyle name="Normal 12 5 2 2 2 2" xfId="10817" xr:uid="{00000000-0005-0000-0000-00001B260000}"/>
    <cellStyle name="Normal 12 5 2 2 2 2 2" xfId="10818" xr:uid="{00000000-0005-0000-0000-00001C260000}"/>
    <cellStyle name="Normal 12 5 2 2 2 3" xfId="10819" xr:uid="{00000000-0005-0000-0000-00001D260000}"/>
    <cellStyle name="Normal 12 5 2 2 3" xfId="10820" xr:uid="{00000000-0005-0000-0000-00001E260000}"/>
    <cellStyle name="Normal 12 5 2 2 3 2" xfId="10821" xr:uid="{00000000-0005-0000-0000-00001F260000}"/>
    <cellStyle name="Normal 12 5 2 2 4" xfId="10822" xr:uid="{00000000-0005-0000-0000-000020260000}"/>
    <cellStyle name="Normal 12 5 2 3" xfId="10823" xr:uid="{00000000-0005-0000-0000-000021260000}"/>
    <cellStyle name="Normal 12 5 2 3 2" xfId="10824" xr:uid="{00000000-0005-0000-0000-000022260000}"/>
    <cellStyle name="Normal 12 5 2 3 2 2" xfId="10825" xr:uid="{00000000-0005-0000-0000-000023260000}"/>
    <cellStyle name="Normal 12 5 2 3 3" xfId="10826" xr:uid="{00000000-0005-0000-0000-000024260000}"/>
    <cellStyle name="Normal 12 5 2 4" xfId="10827" xr:uid="{00000000-0005-0000-0000-000025260000}"/>
    <cellStyle name="Normal 12 5 2 4 2" xfId="10828" xr:uid="{00000000-0005-0000-0000-000026260000}"/>
    <cellStyle name="Normal 12 5 2 5" xfId="10829" xr:uid="{00000000-0005-0000-0000-000027260000}"/>
    <cellStyle name="Normal 12 5 3" xfId="10830" xr:uid="{00000000-0005-0000-0000-000028260000}"/>
    <cellStyle name="Normal 12 5 3 2" xfId="10831" xr:uid="{00000000-0005-0000-0000-000029260000}"/>
    <cellStyle name="Normal 12 5 3 2 2" xfId="10832" xr:uid="{00000000-0005-0000-0000-00002A260000}"/>
    <cellStyle name="Normal 12 5 3 2 2 2" xfId="10833" xr:uid="{00000000-0005-0000-0000-00002B260000}"/>
    <cellStyle name="Normal 12 5 3 2 3" xfId="10834" xr:uid="{00000000-0005-0000-0000-00002C260000}"/>
    <cellStyle name="Normal 12 5 3 3" xfId="10835" xr:uid="{00000000-0005-0000-0000-00002D260000}"/>
    <cellStyle name="Normal 12 5 3 3 2" xfId="10836" xr:uid="{00000000-0005-0000-0000-00002E260000}"/>
    <cellStyle name="Normal 12 5 3 4" xfId="10837" xr:uid="{00000000-0005-0000-0000-00002F260000}"/>
    <cellStyle name="Normal 12 5 4" xfId="10838" xr:uid="{00000000-0005-0000-0000-000030260000}"/>
    <cellStyle name="Normal 12 5 4 2" xfId="10839" xr:uid="{00000000-0005-0000-0000-000031260000}"/>
    <cellStyle name="Normal 12 5 4 2 2" xfId="10840" xr:uid="{00000000-0005-0000-0000-000032260000}"/>
    <cellStyle name="Normal 12 5 4 2 2 2" xfId="10841" xr:uid="{00000000-0005-0000-0000-000033260000}"/>
    <cellStyle name="Normal 12 5 4 2 3" xfId="10842" xr:uid="{00000000-0005-0000-0000-000034260000}"/>
    <cellStyle name="Normal 12 5 4 3" xfId="10843" xr:uid="{00000000-0005-0000-0000-000035260000}"/>
    <cellStyle name="Normal 12 5 4 3 2" xfId="10844" xr:uid="{00000000-0005-0000-0000-000036260000}"/>
    <cellStyle name="Normal 12 5 4 4" xfId="10845" xr:uid="{00000000-0005-0000-0000-000037260000}"/>
    <cellStyle name="Normal 12 5 5" xfId="10846" xr:uid="{00000000-0005-0000-0000-000038260000}"/>
    <cellStyle name="Normal 12 5 5 2" xfId="10847" xr:uid="{00000000-0005-0000-0000-000039260000}"/>
    <cellStyle name="Normal 12 5 5 2 2" xfId="10848" xr:uid="{00000000-0005-0000-0000-00003A260000}"/>
    <cellStyle name="Normal 12 5 5 3" xfId="10849" xr:uid="{00000000-0005-0000-0000-00003B260000}"/>
    <cellStyle name="Normal 12 5 6" xfId="10850" xr:uid="{00000000-0005-0000-0000-00003C260000}"/>
    <cellStyle name="Normal 12 5 6 2" xfId="10851" xr:uid="{00000000-0005-0000-0000-00003D260000}"/>
    <cellStyle name="Normal 12 5 7" xfId="10852" xr:uid="{00000000-0005-0000-0000-00003E260000}"/>
    <cellStyle name="Normal 12 5 7 2" xfId="10853" xr:uid="{00000000-0005-0000-0000-00003F260000}"/>
    <cellStyle name="Normal 12 5 8" xfId="10854" xr:uid="{00000000-0005-0000-0000-000040260000}"/>
    <cellStyle name="Normal 12 5 9" xfId="10855" xr:uid="{00000000-0005-0000-0000-000041260000}"/>
    <cellStyle name="Normal 12 6" xfId="10856" xr:uid="{00000000-0005-0000-0000-000042260000}"/>
    <cellStyle name="Normal 12 6 2" xfId="10857" xr:uid="{00000000-0005-0000-0000-000043260000}"/>
    <cellStyle name="Normal 12 6 2 2" xfId="10858" xr:uid="{00000000-0005-0000-0000-000044260000}"/>
    <cellStyle name="Normal 12 6 2 2 2" xfId="10859" xr:uid="{00000000-0005-0000-0000-000045260000}"/>
    <cellStyle name="Normal 12 6 2 2 2 2" xfId="10860" xr:uid="{00000000-0005-0000-0000-000046260000}"/>
    <cellStyle name="Normal 12 6 2 2 3" xfId="10861" xr:uid="{00000000-0005-0000-0000-000047260000}"/>
    <cellStyle name="Normal 12 6 2 3" xfId="10862" xr:uid="{00000000-0005-0000-0000-000048260000}"/>
    <cellStyle name="Normal 12 6 2 3 2" xfId="10863" xr:uid="{00000000-0005-0000-0000-000049260000}"/>
    <cellStyle name="Normal 12 6 2 4" xfId="10864" xr:uid="{00000000-0005-0000-0000-00004A260000}"/>
    <cellStyle name="Normal 12 6 3" xfId="10865" xr:uid="{00000000-0005-0000-0000-00004B260000}"/>
    <cellStyle name="Normal 12 6 3 2" xfId="10866" xr:uid="{00000000-0005-0000-0000-00004C260000}"/>
    <cellStyle name="Normal 12 6 3 2 2" xfId="10867" xr:uid="{00000000-0005-0000-0000-00004D260000}"/>
    <cellStyle name="Normal 12 6 3 3" xfId="10868" xr:uid="{00000000-0005-0000-0000-00004E260000}"/>
    <cellStyle name="Normal 12 6 4" xfId="10869" xr:uid="{00000000-0005-0000-0000-00004F260000}"/>
    <cellStyle name="Normal 12 6 4 2" xfId="10870" xr:uid="{00000000-0005-0000-0000-000050260000}"/>
    <cellStyle name="Normal 12 6 5" xfId="10871" xr:uid="{00000000-0005-0000-0000-000051260000}"/>
    <cellStyle name="Normal 12 7" xfId="10872" xr:uid="{00000000-0005-0000-0000-000052260000}"/>
    <cellStyle name="Normal 12 7 2" xfId="10873" xr:uid="{00000000-0005-0000-0000-000053260000}"/>
    <cellStyle name="Normal 12 7 2 2" xfId="10874" xr:uid="{00000000-0005-0000-0000-000054260000}"/>
    <cellStyle name="Normal 12 7 2 2 2" xfId="10875" xr:uid="{00000000-0005-0000-0000-000055260000}"/>
    <cellStyle name="Normal 12 7 2 3" xfId="10876" xr:uid="{00000000-0005-0000-0000-000056260000}"/>
    <cellStyle name="Normal 12 7 3" xfId="10877" xr:uid="{00000000-0005-0000-0000-000057260000}"/>
    <cellStyle name="Normal 12 7 3 2" xfId="10878" xr:uid="{00000000-0005-0000-0000-000058260000}"/>
    <cellStyle name="Normal 12 7 4" xfId="10879" xr:uid="{00000000-0005-0000-0000-000059260000}"/>
    <cellStyle name="Normal 12 8" xfId="10880" xr:uid="{00000000-0005-0000-0000-00005A260000}"/>
    <cellStyle name="Normal 12 8 2" xfId="10881" xr:uid="{00000000-0005-0000-0000-00005B260000}"/>
    <cellStyle name="Normal 12 8 2 2" xfId="10882" xr:uid="{00000000-0005-0000-0000-00005C260000}"/>
    <cellStyle name="Normal 12 8 2 2 2" xfId="10883" xr:uid="{00000000-0005-0000-0000-00005D260000}"/>
    <cellStyle name="Normal 12 8 2 3" xfId="10884" xr:uid="{00000000-0005-0000-0000-00005E260000}"/>
    <cellStyle name="Normal 12 8 3" xfId="10885" xr:uid="{00000000-0005-0000-0000-00005F260000}"/>
    <cellStyle name="Normal 12 8 3 2" xfId="10886" xr:uid="{00000000-0005-0000-0000-000060260000}"/>
    <cellStyle name="Normal 12 8 4" xfId="10887" xr:uid="{00000000-0005-0000-0000-000061260000}"/>
    <cellStyle name="Normal 12 9" xfId="10888" xr:uid="{00000000-0005-0000-0000-000062260000}"/>
    <cellStyle name="Normal 12 9 2" xfId="10889" xr:uid="{00000000-0005-0000-0000-000063260000}"/>
    <cellStyle name="Normal 12 9 2 2" xfId="10890" xr:uid="{00000000-0005-0000-0000-000064260000}"/>
    <cellStyle name="Normal 12 9 3" xfId="10891" xr:uid="{00000000-0005-0000-0000-000065260000}"/>
    <cellStyle name="Normal 12_T-straight with PEDs adjustor" xfId="10892" xr:uid="{00000000-0005-0000-0000-000066260000}"/>
    <cellStyle name="Normal 13" xfId="1216" xr:uid="{00000000-0005-0000-0000-000067260000}"/>
    <cellStyle name="Normal 13 10" xfId="10893" xr:uid="{00000000-0005-0000-0000-000068260000}"/>
    <cellStyle name="Normal 13 10 2" xfId="10894" xr:uid="{00000000-0005-0000-0000-000069260000}"/>
    <cellStyle name="Normal 13 10 2 2" xfId="10895" xr:uid="{00000000-0005-0000-0000-00006A260000}"/>
    <cellStyle name="Normal 13 10 3" xfId="10896" xr:uid="{00000000-0005-0000-0000-00006B260000}"/>
    <cellStyle name="Normal 13 11" xfId="10897" xr:uid="{00000000-0005-0000-0000-00006C260000}"/>
    <cellStyle name="Normal 13 11 2" xfId="10898" xr:uid="{00000000-0005-0000-0000-00006D260000}"/>
    <cellStyle name="Normal 13 12" xfId="10899" xr:uid="{00000000-0005-0000-0000-00006E260000}"/>
    <cellStyle name="Normal 13 12 2" xfId="10900" xr:uid="{00000000-0005-0000-0000-00006F260000}"/>
    <cellStyle name="Normal 13 13" xfId="10901" xr:uid="{00000000-0005-0000-0000-000070260000}"/>
    <cellStyle name="Normal 13 2" xfId="1217" xr:uid="{00000000-0005-0000-0000-000071260000}"/>
    <cellStyle name="Normal 13 2 10" xfId="10902" xr:uid="{00000000-0005-0000-0000-000072260000}"/>
    <cellStyle name="Normal 13 2 11" xfId="10903" xr:uid="{00000000-0005-0000-0000-000073260000}"/>
    <cellStyle name="Normal 13 2 12" xfId="10904" xr:uid="{00000000-0005-0000-0000-000074260000}"/>
    <cellStyle name="Normal 13 2 2" xfId="10905" xr:uid="{00000000-0005-0000-0000-000075260000}"/>
    <cellStyle name="Normal 13 2 2 2" xfId="10906" xr:uid="{00000000-0005-0000-0000-000076260000}"/>
    <cellStyle name="Normal 13 2 2 2 2" xfId="10907" xr:uid="{00000000-0005-0000-0000-000077260000}"/>
    <cellStyle name="Normal 13 2 2 2 2 2" xfId="10908" xr:uid="{00000000-0005-0000-0000-000078260000}"/>
    <cellStyle name="Normal 13 2 2 2 2 2 2" xfId="10909" xr:uid="{00000000-0005-0000-0000-000079260000}"/>
    <cellStyle name="Normal 13 2 2 2 2 2 2 2" xfId="10910" xr:uid="{00000000-0005-0000-0000-00007A260000}"/>
    <cellStyle name="Normal 13 2 2 2 2 2 2 2 2" xfId="10911" xr:uid="{00000000-0005-0000-0000-00007B260000}"/>
    <cellStyle name="Normal 13 2 2 2 2 2 2 3" xfId="10912" xr:uid="{00000000-0005-0000-0000-00007C260000}"/>
    <cellStyle name="Normal 13 2 2 2 2 2 3" xfId="10913" xr:uid="{00000000-0005-0000-0000-00007D260000}"/>
    <cellStyle name="Normal 13 2 2 2 2 2 3 2" xfId="10914" xr:uid="{00000000-0005-0000-0000-00007E260000}"/>
    <cellStyle name="Normal 13 2 2 2 2 2 4" xfId="10915" xr:uid="{00000000-0005-0000-0000-00007F260000}"/>
    <cellStyle name="Normal 13 2 2 2 2 3" xfId="10916" xr:uid="{00000000-0005-0000-0000-000080260000}"/>
    <cellStyle name="Normal 13 2 2 2 2 3 2" xfId="10917" xr:uid="{00000000-0005-0000-0000-000081260000}"/>
    <cellStyle name="Normal 13 2 2 2 2 3 2 2" xfId="10918" xr:uid="{00000000-0005-0000-0000-000082260000}"/>
    <cellStyle name="Normal 13 2 2 2 2 3 3" xfId="10919" xr:uid="{00000000-0005-0000-0000-000083260000}"/>
    <cellStyle name="Normal 13 2 2 2 2 4" xfId="10920" xr:uid="{00000000-0005-0000-0000-000084260000}"/>
    <cellStyle name="Normal 13 2 2 2 2 4 2" xfId="10921" xr:uid="{00000000-0005-0000-0000-000085260000}"/>
    <cellStyle name="Normal 13 2 2 2 2 5" xfId="10922" xr:uid="{00000000-0005-0000-0000-000086260000}"/>
    <cellStyle name="Normal 13 2 2 2 3" xfId="10923" xr:uid="{00000000-0005-0000-0000-000087260000}"/>
    <cellStyle name="Normal 13 2 2 2 3 2" xfId="10924" xr:uid="{00000000-0005-0000-0000-000088260000}"/>
    <cellStyle name="Normal 13 2 2 2 3 2 2" xfId="10925" xr:uid="{00000000-0005-0000-0000-000089260000}"/>
    <cellStyle name="Normal 13 2 2 2 3 2 2 2" xfId="10926" xr:uid="{00000000-0005-0000-0000-00008A260000}"/>
    <cellStyle name="Normal 13 2 2 2 3 2 3" xfId="10927" xr:uid="{00000000-0005-0000-0000-00008B260000}"/>
    <cellStyle name="Normal 13 2 2 2 3 3" xfId="10928" xr:uid="{00000000-0005-0000-0000-00008C260000}"/>
    <cellStyle name="Normal 13 2 2 2 3 3 2" xfId="10929" xr:uid="{00000000-0005-0000-0000-00008D260000}"/>
    <cellStyle name="Normal 13 2 2 2 3 4" xfId="10930" xr:uid="{00000000-0005-0000-0000-00008E260000}"/>
    <cellStyle name="Normal 13 2 2 2 4" xfId="10931" xr:uid="{00000000-0005-0000-0000-00008F260000}"/>
    <cellStyle name="Normal 13 2 2 2 4 2" xfId="10932" xr:uid="{00000000-0005-0000-0000-000090260000}"/>
    <cellStyle name="Normal 13 2 2 2 4 2 2" xfId="10933" xr:uid="{00000000-0005-0000-0000-000091260000}"/>
    <cellStyle name="Normal 13 2 2 2 4 2 2 2" xfId="10934" xr:uid="{00000000-0005-0000-0000-000092260000}"/>
    <cellStyle name="Normal 13 2 2 2 4 2 3" xfId="10935" xr:uid="{00000000-0005-0000-0000-000093260000}"/>
    <cellStyle name="Normal 13 2 2 2 4 3" xfId="10936" xr:uid="{00000000-0005-0000-0000-000094260000}"/>
    <cellStyle name="Normal 13 2 2 2 4 3 2" xfId="10937" xr:uid="{00000000-0005-0000-0000-000095260000}"/>
    <cellStyle name="Normal 13 2 2 2 4 4" xfId="10938" xr:uid="{00000000-0005-0000-0000-000096260000}"/>
    <cellStyle name="Normal 13 2 2 2 5" xfId="10939" xr:uid="{00000000-0005-0000-0000-000097260000}"/>
    <cellStyle name="Normal 13 2 2 2 5 2" xfId="10940" xr:uid="{00000000-0005-0000-0000-000098260000}"/>
    <cellStyle name="Normal 13 2 2 2 5 2 2" xfId="10941" xr:uid="{00000000-0005-0000-0000-000099260000}"/>
    <cellStyle name="Normal 13 2 2 2 5 3" xfId="10942" xr:uid="{00000000-0005-0000-0000-00009A260000}"/>
    <cellStyle name="Normal 13 2 2 2 6" xfId="10943" xr:uid="{00000000-0005-0000-0000-00009B260000}"/>
    <cellStyle name="Normal 13 2 2 2 6 2" xfId="10944" xr:uid="{00000000-0005-0000-0000-00009C260000}"/>
    <cellStyle name="Normal 13 2 2 2 7" xfId="10945" xr:uid="{00000000-0005-0000-0000-00009D260000}"/>
    <cellStyle name="Normal 13 2 2 2 7 2" xfId="10946" xr:uid="{00000000-0005-0000-0000-00009E260000}"/>
    <cellStyle name="Normal 13 2 2 2 8" xfId="10947" xr:uid="{00000000-0005-0000-0000-00009F260000}"/>
    <cellStyle name="Normal 13 2 2 3" xfId="10948" xr:uid="{00000000-0005-0000-0000-0000A0260000}"/>
    <cellStyle name="Normal 13 2 2 3 2" xfId="10949" xr:uid="{00000000-0005-0000-0000-0000A1260000}"/>
    <cellStyle name="Normal 13 2 2 3 2 2" xfId="10950" xr:uid="{00000000-0005-0000-0000-0000A2260000}"/>
    <cellStyle name="Normal 13 2 2 3 2 2 2" xfId="10951" xr:uid="{00000000-0005-0000-0000-0000A3260000}"/>
    <cellStyle name="Normal 13 2 2 3 2 2 2 2" xfId="10952" xr:uid="{00000000-0005-0000-0000-0000A4260000}"/>
    <cellStyle name="Normal 13 2 2 3 2 2 3" xfId="10953" xr:uid="{00000000-0005-0000-0000-0000A5260000}"/>
    <cellStyle name="Normal 13 2 2 3 2 3" xfId="10954" xr:uid="{00000000-0005-0000-0000-0000A6260000}"/>
    <cellStyle name="Normal 13 2 2 3 2 3 2" xfId="10955" xr:uid="{00000000-0005-0000-0000-0000A7260000}"/>
    <cellStyle name="Normal 13 2 2 3 2 4" xfId="10956" xr:uid="{00000000-0005-0000-0000-0000A8260000}"/>
    <cellStyle name="Normal 13 2 2 3 3" xfId="10957" xr:uid="{00000000-0005-0000-0000-0000A9260000}"/>
    <cellStyle name="Normal 13 2 2 3 3 2" xfId="10958" xr:uid="{00000000-0005-0000-0000-0000AA260000}"/>
    <cellStyle name="Normal 13 2 2 3 3 2 2" xfId="10959" xr:uid="{00000000-0005-0000-0000-0000AB260000}"/>
    <cellStyle name="Normal 13 2 2 3 3 3" xfId="10960" xr:uid="{00000000-0005-0000-0000-0000AC260000}"/>
    <cellStyle name="Normal 13 2 2 3 4" xfId="10961" xr:uid="{00000000-0005-0000-0000-0000AD260000}"/>
    <cellStyle name="Normal 13 2 2 3 4 2" xfId="10962" xr:uid="{00000000-0005-0000-0000-0000AE260000}"/>
    <cellStyle name="Normal 13 2 2 3 5" xfId="10963" xr:uid="{00000000-0005-0000-0000-0000AF260000}"/>
    <cellStyle name="Normal 13 2 2 4" xfId="10964" xr:uid="{00000000-0005-0000-0000-0000B0260000}"/>
    <cellStyle name="Normal 13 2 2 4 2" xfId="10965" xr:uid="{00000000-0005-0000-0000-0000B1260000}"/>
    <cellStyle name="Normal 13 2 2 4 2 2" xfId="10966" xr:uid="{00000000-0005-0000-0000-0000B2260000}"/>
    <cellStyle name="Normal 13 2 2 4 2 2 2" xfId="10967" xr:uid="{00000000-0005-0000-0000-0000B3260000}"/>
    <cellStyle name="Normal 13 2 2 4 2 3" xfId="10968" xr:uid="{00000000-0005-0000-0000-0000B4260000}"/>
    <cellStyle name="Normal 13 2 2 4 3" xfId="10969" xr:uid="{00000000-0005-0000-0000-0000B5260000}"/>
    <cellStyle name="Normal 13 2 2 4 3 2" xfId="10970" xr:uid="{00000000-0005-0000-0000-0000B6260000}"/>
    <cellStyle name="Normal 13 2 2 4 4" xfId="10971" xr:uid="{00000000-0005-0000-0000-0000B7260000}"/>
    <cellStyle name="Normal 13 2 2 5" xfId="10972" xr:uid="{00000000-0005-0000-0000-0000B8260000}"/>
    <cellStyle name="Normal 13 2 2 5 2" xfId="10973" xr:uid="{00000000-0005-0000-0000-0000B9260000}"/>
    <cellStyle name="Normal 13 2 2 5 2 2" xfId="10974" xr:uid="{00000000-0005-0000-0000-0000BA260000}"/>
    <cellStyle name="Normal 13 2 2 5 2 2 2" xfId="10975" xr:uid="{00000000-0005-0000-0000-0000BB260000}"/>
    <cellStyle name="Normal 13 2 2 5 2 3" xfId="10976" xr:uid="{00000000-0005-0000-0000-0000BC260000}"/>
    <cellStyle name="Normal 13 2 2 5 3" xfId="10977" xr:uid="{00000000-0005-0000-0000-0000BD260000}"/>
    <cellStyle name="Normal 13 2 2 5 3 2" xfId="10978" xr:uid="{00000000-0005-0000-0000-0000BE260000}"/>
    <cellStyle name="Normal 13 2 2 5 4" xfId="10979" xr:uid="{00000000-0005-0000-0000-0000BF260000}"/>
    <cellStyle name="Normal 13 2 2 6" xfId="10980" xr:uid="{00000000-0005-0000-0000-0000C0260000}"/>
    <cellStyle name="Normal 13 2 2 6 2" xfId="10981" xr:uid="{00000000-0005-0000-0000-0000C1260000}"/>
    <cellStyle name="Normal 13 2 2 6 2 2" xfId="10982" xr:uid="{00000000-0005-0000-0000-0000C2260000}"/>
    <cellStyle name="Normal 13 2 2 6 3" xfId="10983" xr:uid="{00000000-0005-0000-0000-0000C3260000}"/>
    <cellStyle name="Normal 13 2 2 7" xfId="10984" xr:uid="{00000000-0005-0000-0000-0000C4260000}"/>
    <cellStyle name="Normal 13 2 2 7 2" xfId="10985" xr:uid="{00000000-0005-0000-0000-0000C5260000}"/>
    <cellStyle name="Normal 13 2 2 8" xfId="10986" xr:uid="{00000000-0005-0000-0000-0000C6260000}"/>
    <cellStyle name="Normal 13 2 2 8 2" xfId="10987" xr:uid="{00000000-0005-0000-0000-0000C7260000}"/>
    <cellStyle name="Normal 13 2 2 9" xfId="10988" xr:uid="{00000000-0005-0000-0000-0000C8260000}"/>
    <cellStyle name="Normal 13 2 3" xfId="10989" xr:uid="{00000000-0005-0000-0000-0000C9260000}"/>
    <cellStyle name="Normal 13 2 3 2" xfId="10990" xr:uid="{00000000-0005-0000-0000-0000CA260000}"/>
    <cellStyle name="Normal 13 2 3 2 2" xfId="10991" xr:uid="{00000000-0005-0000-0000-0000CB260000}"/>
    <cellStyle name="Normal 13 2 3 2 2 2" xfId="10992" xr:uid="{00000000-0005-0000-0000-0000CC260000}"/>
    <cellStyle name="Normal 13 2 3 2 2 2 2" xfId="10993" xr:uid="{00000000-0005-0000-0000-0000CD260000}"/>
    <cellStyle name="Normal 13 2 3 2 2 2 2 2" xfId="10994" xr:uid="{00000000-0005-0000-0000-0000CE260000}"/>
    <cellStyle name="Normal 13 2 3 2 2 2 3" xfId="10995" xr:uid="{00000000-0005-0000-0000-0000CF260000}"/>
    <cellStyle name="Normal 13 2 3 2 2 3" xfId="10996" xr:uid="{00000000-0005-0000-0000-0000D0260000}"/>
    <cellStyle name="Normal 13 2 3 2 2 3 2" xfId="10997" xr:uid="{00000000-0005-0000-0000-0000D1260000}"/>
    <cellStyle name="Normal 13 2 3 2 2 4" xfId="10998" xr:uid="{00000000-0005-0000-0000-0000D2260000}"/>
    <cellStyle name="Normal 13 2 3 2 3" xfId="10999" xr:uid="{00000000-0005-0000-0000-0000D3260000}"/>
    <cellStyle name="Normal 13 2 3 2 3 2" xfId="11000" xr:uid="{00000000-0005-0000-0000-0000D4260000}"/>
    <cellStyle name="Normal 13 2 3 2 3 2 2" xfId="11001" xr:uid="{00000000-0005-0000-0000-0000D5260000}"/>
    <cellStyle name="Normal 13 2 3 2 3 3" xfId="11002" xr:uid="{00000000-0005-0000-0000-0000D6260000}"/>
    <cellStyle name="Normal 13 2 3 2 4" xfId="11003" xr:uid="{00000000-0005-0000-0000-0000D7260000}"/>
    <cellStyle name="Normal 13 2 3 2 4 2" xfId="11004" xr:uid="{00000000-0005-0000-0000-0000D8260000}"/>
    <cellStyle name="Normal 13 2 3 2 5" xfId="11005" xr:uid="{00000000-0005-0000-0000-0000D9260000}"/>
    <cellStyle name="Normal 13 2 3 3" xfId="11006" xr:uid="{00000000-0005-0000-0000-0000DA260000}"/>
    <cellStyle name="Normal 13 2 3 3 2" xfId="11007" xr:uid="{00000000-0005-0000-0000-0000DB260000}"/>
    <cellStyle name="Normal 13 2 3 3 2 2" xfId="11008" xr:uid="{00000000-0005-0000-0000-0000DC260000}"/>
    <cellStyle name="Normal 13 2 3 3 2 2 2" xfId="11009" xr:uid="{00000000-0005-0000-0000-0000DD260000}"/>
    <cellStyle name="Normal 13 2 3 3 2 3" xfId="11010" xr:uid="{00000000-0005-0000-0000-0000DE260000}"/>
    <cellStyle name="Normal 13 2 3 3 3" xfId="11011" xr:uid="{00000000-0005-0000-0000-0000DF260000}"/>
    <cellStyle name="Normal 13 2 3 3 3 2" xfId="11012" xr:uid="{00000000-0005-0000-0000-0000E0260000}"/>
    <cellStyle name="Normal 13 2 3 3 4" xfId="11013" xr:uid="{00000000-0005-0000-0000-0000E1260000}"/>
    <cellStyle name="Normal 13 2 3 4" xfId="11014" xr:uid="{00000000-0005-0000-0000-0000E2260000}"/>
    <cellStyle name="Normal 13 2 3 4 2" xfId="11015" xr:uid="{00000000-0005-0000-0000-0000E3260000}"/>
    <cellStyle name="Normal 13 2 3 4 2 2" xfId="11016" xr:uid="{00000000-0005-0000-0000-0000E4260000}"/>
    <cellStyle name="Normal 13 2 3 4 2 2 2" xfId="11017" xr:uid="{00000000-0005-0000-0000-0000E5260000}"/>
    <cellStyle name="Normal 13 2 3 4 2 3" xfId="11018" xr:uid="{00000000-0005-0000-0000-0000E6260000}"/>
    <cellStyle name="Normal 13 2 3 4 3" xfId="11019" xr:uid="{00000000-0005-0000-0000-0000E7260000}"/>
    <cellStyle name="Normal 13 2 3 4 3 2" xfId="11020" xr:uid="{00000000-0005-0000-0000-0000E8260000}"/>
    <cellStyle name="Normal 13 2 3 4 4" xfId="11021" xr:uid="{00000000-0005-0000-0000-0000E9260000}"/>
    <cellStyle name="Normal 13 2 3 5" xfId="11022" xr:uid="{00000000-0005-0000-0000-0000EA260000}"/>
    <cellStyle name="Normal 13 2 3 5 2" xfId="11023" xr:uid="{00000000-0005-0000-0000-0000EB260000}"/>
    <cellStyle name="Normal 13 2 3 5 2 2" xfId="11024" xr:uid="{00000000-0005-0000-0000-0000EC260000}"/>
    <cellStyle name="Normal 13 2 3 5 3" xfId="11025" xr:uid="{00000000-0005-0000-0000-0000ED260000}"/>
    <cellStyle name="Normal 13 2 3 6" xfId="11026" xr:uid="{00000000-0005-0000-0000-0000EE260000}"/>
    <cellStyle name="Normal 13 2 3 6 2" xfId="11027" xr:uid="{00000000-0005-0000-0000-0000EF260000}"/>
    <cellStyle name="Normal 13 2 3 7" xfId="11028" xr:uid="{00000000-0005-0000-0000-0000F0260000}"/>
    <cellStyle name="Normal 13 2 3 7 2" xfId="11029" xr:uid="{00000000-0005-0000-0000-0000F1260000}"/>
    <cellStyle name="Normal 13 2 3 8" xfId="11030" xr:uid="{00000000-0005-0000-0000-0000F2260000}"/>
    <cellStyle name="Normal 13 2 4" xfId="11031" xr:uid="{00000000-0005-0000-0000-0000F3260000}"/>
    <cellStyle name="Normal 13 2 4 2" xfId="11032" xr:uid="{00000000-0005-0000-0000-0000F4260000}"/>
    <cellStyle name="Normal 13 2 4 2 2" xfId="11033" xr:uid="{00000000-0005-0000-0000-0000F5260000}"/>
    <cellStyle name="Normal 13 2 4 2 2 2" xfId="11034" xr:uid="{00000000-0005-0000-0000-0000F6260000}"/>
    <cellStyle name="Normal 13 2 4 2 2 2 2" xfId="11035" xr:uid="{00000000-0005-0000-0000-0000F7260000}"/>
    <cellStyle name="Normal 13 2 4 2 2 3" xfId="11036" xr:uid="{00000000-0005-0000-0000-0000F8260000}"/>
    <cellStyle name="Normal 13 2 4 2 3" xfId="11037" xr:uid="{00000000-0005-0000-0000-0000F9260000}"/>
    <cellStyle name="Normal 13 2 4 2 3 2" xfId="11038" xr:uid="{00000000-0005-0000-0000-0000FA260000}"/>
    <cellStyle name="Normal 13 2 4 2 4" xfId="11039" xr:uid="{00000000-0005-0000-0000-0000FB260000}"/>
    <cellStyle name="Normal 13 2 4 3" xfId="11040" xr:uid="{00000000-0005-0000-0000-0000FC260000}"/>
    <cellStyle name="Normal 13 2 4 3 2" xfId="11041" xr:uid="{00000000-0005-0000-0000-0000FD260000}"/>
    <cellStyle name="Normal 13 2 4 3 2 2" xfId="11042" xr:uid="{00000000-0005-0000-0000-0000FE260000}"/>
    <cellStyle name="Normal 13 2 4 3 3" xfId="11043" xr:uid="{00000000-0005-0000-0000-0000FF260000}"/>
    <cellStyle name="Normal 13 2 4 4" xfId="11044" xr:uid="{00000000-0005-0000-0000-000000270000}"/>
    <cellStyle name="Normal 13 2 4 4 2" xfId="11045" xr:uid="{00000000-0005-0000-0000-000001270000}"/>
    <cellStyle name="Normal 13 2 4 5" xfId="11046" xr:uid="{00000000-0005-0000-0000-000002270000}"/>
    <cellStyle name="Normal 13 2 5" xfId="11047" xr:uid="{00000000-0005-0000-0000-000003270000}"/>
    <cellStyle name="Normal 13 2 5 2" xfId="11048" xr:uid="{00000000-0005-0000-0000-000004270000}"/>
    <cellStyle name="Normal 13 2 5 2 2" xfId="11049" xr:uid="{00000000-0005-0000-0000-000005270000}"/>
    <cellStyle name="Normal 13 2 5 2 2 2" xfId="11050" xr:uid="{00000000-0005-0000-0000-000006270000}"/>
    <cellStyle name="Normal 13 2 5 2 3" xfId="11051" xr:uid="{00000000-0005-0000-0000-000007270000}"/>
    <cellStyle name="Normal 13 2 5 3" xfId="11052" xr:uid="{00000000-0005-0000-0000-000008270000}"/>
    <cellStyle name="Normal 13 2 5 3 2" xfId="11053" xr:uid="{00000000-0005-0000-0000-000009270000}"/>
    <cellStyle name="Normal 13 2 5 4" xfId="11054" xr:uid="{00000000-0005-0000-0000-00000A270000}"/>
    <cellStyle name="Normal 13 2 6" xfId="11055" xr:uid="{00000000-0005-0000-0000-00000B270000}"/>
    <cellStyle name="Normal 13 2 6 2" xfId="11056" xr:uid="{00000000-0005-0000-0000-00000C270000}"/>
    <cellStyle name="Normal 13 2 6 2 2" xfId="11057" xr:uid="{00000000-0005-0000-0000-00000D270000}"/>
    <cellStyle name="Normal 13 2 6 2 2 2" xfId="11058" xr:uid="{00000000-0005-0000-0000-00000E270000}"/>
    <cellStyle name="Normal 13 2 6 2 3" xfId="11059" xr:uid="{00000000-0005-0000-0000-00000F270000}"/>
    <cellStyle name="Normal 13 2 6 3" xfId="11060" xr:uid="{00000000-0005-0000-0000-000010270000}"/>
    <cellStyle name="Normal 13 2 6 3 2" xfId="11061" xr:uid="{00000000-0005-0000-0000-000011270000}"/>
    <cellStyle name="Normal 13 2 6 4" xfId="11062" xr:uid="{00000000-0005-0000-0000-000012270000}"/>
    <cellStyle name="Normal 13 2 7" xfId="11063" xr:uid="{00000000-0005-0000-0000-000013270000}"/>
    <cellStyle name="Normal 13 2 7 2" xfId="11064" xr:uid="{00000000-0005-0000-0000-000014270000}"/>
    <cellStyle name="Normal 13 2 7 2 2" xfId="11065" xr:uid="{00000000-0005-0000-0000-000015270000}"/>
    <cellStyle name="Normal 13 2 7 3" xfId="11066" xr:uid="{00000000-0005-0000-0000-000016270000}"/>
    <cellStyle name="Normal 13 2 8" xfId="11067" xr:uid="{00000000-0005-0000-0000-000017270000}"/>
    <cellStyle name="Normal 13 2 8 2" xfId="11068" xr:uid="{00000000-0005-0000-0000-000018270000}"/>
    <cellStyle name="Normal 13 2 9" xfId="11069" xr:uid="{00000000-0005-0000-0000-000019270000}"/>
    <cellStyle name="Normal 13 2 9 2" xfId="11070" xr:uid="{00000000-0005-0000-0000-00001A270000}"/>
    <cellStyle name="Normal 13 3" xfId="1218" xr:uid="{00000000-0005-0000-0000-00001B270000}"/>
    <cellStyle name="Normal 13 3 2" xfId="11071" xr:uid="{00000000-0005-0000-0000-00001C270000}"/>
    <cellStyle name="Normal 13 3 2 2" xfId="11072" xr:uid="{00000000-0005-0000-0000-00001D270000}"/>
    <cellStyle name="Normal 13 3 2 2 2" xfId="11073" xr:uid="{00000000-0005-0000-0000-00001E270000}"/>
    <cellStyle name="Normal 13 3 2 2 2 2" xfId="11074" xr:uid="{00000000-0005-0000-0000-00001F270000}"/>
    <cellStyle name="Normal 13 3 2 2 2 2 2" xfId="11075" xr:uid="{00000000-0005-0000-0000-000020270000}"/>
    <cellStyle name="Normal 13 3 2 2 2 2 2 2" xfId="11076" xr:uid="{00000000-0005-0000-0000-000021270000}"/>
    <cellStyle name="Normal 13 3 2 2 2 2 3" xfId="11077" xr:uid="{00000000-0005-0000-0000-000022270000}"/>
    <cellStyle name="Normal 13 3 2 2 2 3" xfId="11078" xr:uid="{00000000-0005-0000-0000-000023270000}"/>
    <cellStyle name="Normal 13 3 2 2 2 3 2" xfId="11079" xr:uid="{00000000-0005-0000-0000-000024270000}"/>
    <cellStyle name="Normal 13 3 2 2 2 4" xfId="11080" xr:uid="{00000000-0005-0000-0000-000025270000}"/>
    <cellStyle name="Normal 13 3 2 2 3" xfId="11081" xr:uid="{00000000-0005-0000-0000-000026270000}"/>
    <cellStyle name="Normal 13 3 2 2 3 2" xfId="11082" xr:uid="{00000000-0005-0000-0000-000027270000}"/>
    <cellStyle name="Normal 13 3 2 2 3 2 2" xfId="11083" xr:uid="{00000000-0005-0000-0000-000028270000}"/>
    <cellStyle name="Normal 13 3 2 2 3 3" xfId="11084" xr:uid="{00000000-0005-0000-0000-000029270000}"/>
    <cellStyle name="Normal 13 3 2 2 4" xfId="11085" xr:uid="{00000000-0005-0000-0000-00002A270000}"/>
    <cellStyle name="Normal 13 3 2 2 4 2" xfId="11086" xr:uid="{00000000-0005-0000-0000-00002B270000}"/>
    <cellStyle name="Normal 13 3 2 2 5" xfId="11087" xr:uid="{00000000-0005-0000-0000-00002C270000}"/>
    <cellStyle name="Normal 13 3 2 3" xfId="11088" xr:uid="{00000000-0005-0000-0000-00002D270000}"/>
    <cellStyle name="Normal 13 3 2 3 2" xfId="11089" xr:uid="{00000000-0005-0000-0000-00002E270000}"/>
    <cellStyle name="Normal 13 3 2 3 2 2" xfId="11090" xr:uid="{00000000-0005-0000-0000-00002F270000}"/>
    <cellStyle name="Normal 13 3 2 3 2 2 2" xfId="11091" xr:uid="{00000000-0005-0000-0000-000030270000}"/>
    <cellStyle name="Normal 13 3 2 3 2 3" xfId="11092" xr:uid="{00000000-0005-0000-0000-000031270000}"/>
    <cellStyle name="Normal 13 3 2 3 3" xfId="11093" xr:uid="{00000000-0005-0000-0000-000032270000}"/>
    <cellStyle name="Normal 13 3 2 3 3 2" xfId="11094" xr:uid="{00000000-0005-0000-0000-000033270000}"/>
    <cellStyle name="Normal 13 3 2 3 4" xfId="11095" xr:uid="{00000000-0005-0000-0000-000034270000}"/>
    <cellStyle name="Normal 13 3 2 4" xfId="11096" xr:uid="{00000000-0005-0000-0000-000035270000}"/>
    <cellStyle name="Normal 13 3 2 4 2" xfId="11097" xr:uid="{00000000-0005-0000-0000-000036270000}"/>
    <cellStyle name="Normal 13 3 2 4 2 2" xfId="11098" xr:uid="{00000000-0005-0000-0000-000037270000}"/>
    <cellStyle name="Normal 13 3 2 4 2 2 2" xfId="11099" xr:uid="{00000000-0005-0000-0000-000038270000}"/>
    <cellStyle name="Normal 13 3 2 4 2 3" xfId="11100" xr:uid="{00000000-0005-0000-0000-000039270000}"/>
    <cellStyle name="Normal 13 3 2 4 3" xfId="11101" xr:uid="{00000000-0005-0000-0000-00003A270000}"/>
    <cellStyle name="Normal 13 3 2 4 3 2" xfId="11102" xr:uid="{00000000-0005-0000-0000-00003B270000}"/>
    <cellStyle name="Normal 13 3 2 4 4" xfId="11103" xr:uid="{00000000-0005-0000-0000-00003C270000}"/>
    <cellStyle name="Normal 13 3 2 5" xfId="11104" xr:uid="{00000000-0005-0000-0000-00003D270000}"/>
    <cellStyle name="Normal 13 3 2 5 2" xfId="11105" xr:uid="{00000000-0005-0000-0000-00003E270000}"/>
    <cellStyle name="Normal 13 3 2 5 2 2" xfId="11106" xr:uid="{00000000-0005-0000-0000-00003F270000}"/>
    <cellStyle name="Normal 13 3 2 5 3" xfId="11107" xr:uid="{00000000-0005-0000-0000-000040270000}"/>
    <cellStyle name="Normal 13 3 2 6" xfId="11108" xr:uid="{00000000-0005-0000-0000-000041270000}"/>
    <cellStyle name="Normal 13 3 2 6 2" xfId="11109" xr:uid="{00000000-0005-0000-0000-000042270000}"/>
    <cellStyle name="Normal 13 3 2 7" xfId="11110" xr:uid="{00000000-0005-0000-0000-000043270000}"/>
    <cellStyle name="Normal 13 3 2 7 2" xfId="11111" xr:uid="{00000000-0005-0000-0000-000044270000}"/>
    <cellStyle name="Normal 13 3 2 8" xfId="11112" xr:uid="{00000000-0005-0000-0000-000045270000}"/>
    <cellStyle name="Normal 13 3 3" xfId="11113" xr:uid="{00000000-0005-0000-0000-000046270000}"/>
    <cellStyle name="Normal 13 3 3 2" xfId="11114" xr:uid="{00000000-0005-0000-0000-000047270000}"/>
    <cellStyle name="Normal 13 3 3 2 2" xfId="11115" xr:uid="{00000000-0005-0000-0000-000048270000}"/>
    <cellStyle name="Normal 13 3 3 2 2 2" xfId="11116" xr:uid="{00000000-0005-0000-0000-000049270000}"/>
    <cellStyle name="Normal 13 3 3 2 2 2 2" xfId="11117" xr:uid="{00000000-0005-0000-0000-00004A270000}"/>
    <cellStyle name="Normal 13 3 3 2 2 3" xfId="11118" xr:uid="{00000000-0005-0000-0000-00004B270000}"/>
    <cellStyle name="Normal 13 3 3 2 3" xfId="11119" xr:uid="{00000000-0005-0000-0000-00004C270000}"/>
    <cellStyle name="Normal 13 3 3 2 3 2" xfId="11120" xr:uid="{00000000-0005-0000-0000-00004D270000}"/>
    <cellStyle name="Normal 13 3 3 2 4" xfId="11121" xr:uid="{00000000-0005-0000-0000-00004E270000}"/>
    <cellStyle name="Normal 13 3 3 3" xfId="11122" xr:uid="{00000000-0005-0000-0000-00004F270000}"/>
    <cellStyle name="Normal 13 3 3 3 2" xfId="11123" xr:uid="{00000000-0005-0000-0000-000050270000}"/>
    <cellStyle name="Normal 13 3 3 3 2 2" xfId="11124" xr:uid="{00000000-0005-0000-0000-000051270000}"/>
    <cellStyle name="Normal 13 3 3 3 3" xfId="11125" xr:uid="{00000000-0005-0000-0000-000052270000}"/>
    <cellStyle name="Normal 13 3 3 4" xfId="11126" xr:uid="{00000000-0005-0000-0000-000053270000}"/>
    <cellStyle name="Normal 13 3 3 4 2" xfId="11127" xr:uid="{00000000-0005-0000-0000-000054270000}"/>
    <cellStyle name="Normal 13 3 3 5" xfId="11128" xr:uid="{00000000-0005-0000-0000-000055270000}"/>
    <cellStyle name="Normal 13 3 4" xfId="11129" xr:uid="{00000000-0005-0000-0000-000056270000}"/>
    <cellStyle name="Normal 13 3 4 2" xfId="11130" xr:uid="{00000000-0005-0000-0000-000057270000}"/>
    <cellStyle name="Normal 13 3 4 2 2" xfId="11131" xr:uid="{00000000-0005-0000-0000-000058270000}"/>
    <cellStyle name="Normal 13 3 4 2 2 2" xfId="11132" xr:uid="{00000000-0005-0000-0000-000059270000}"/>
    <cellStyle name="Normal 13 3 4 2 3" xfId="11133" xr:uid="{00000000-0005-0000-0000-00005A270000}"/>
    <cellStyle name="Normal 13 3 4 3" xfId="11134" xr:uid="{00000000-0005-0000-0000-00005B270000}"/>
    <cellStyle name="Normal 13 3 4 3 2" xfId="11135" xr:uid="{00000000-0005-0000-0000-00005C270000}"/>
    <cellStyle name="Normal 13 3 4 4" xfId="11136" xr:uid="{00000000-0005-0000-0000-00005D270000}"/>
    <cellStyle name="Normal 13 3 5" xfId="11137" xr:uid="{00000000-0005-0000-0000-00005E270000}"/>
    <cellStyle name="Normal 13 3 5 2" xfId="11138" xr:uid="{00000000-0005-0000-0000-00005F270000}"/>
    <cellStyle name="Normal 13 3 5 2 2" xfId="11139" xr:uid="{00000000-0005-0000-0000-000060270000}"/>
    <cellStyle name="Normal 13 3 5 2 2 2" xfId="11140" xr:uid="{00000000-0005-0000-0000-000061270000}"/>
    <cellStyle name="Normal 13 3 5 2 3" xfId="11141" xr:uid="{00000000-0005-0000-0000-000062270000}"/>
    <cellStyle name="Normal 13 3 5 3" xfId="11142" xr:uid="{00000000-0005-0000-0000-000063270000}"/>
    <cellStyle name="Normal 13 3 5 3 2" xfId="11143" xr:uid="{00000000-0005-0000-0000-000064270000}"/>
    <cellStyle name="Normal 13 3 5 4" xfId="11144" xr:uid="{00000000-0005-0000-0000-000065270000}"/>
    <cellStyle name="Normal 13 3 6" xfId="11145" xr:uid="{00000000-0005-0000-0000-000066270000}"/>
    <cellStyle name="Normal 13 3 6 2" xfId="11146" xr:uid="{00000000-0005-0000-0000-000067270000}"/>
    <cellStyle name="Normal 13 3 6 2 2" xfId="11147" xr:uid="{00000000-0005-0000-0000-000068270000}"/>
    <cellStyle name="Normal 13 3 6 3" xfId="11148" xr:uid="{00000000-0005-0000-0000-000069270000}"/>
    <cellStyle name="Normal 13 3 7" xfId="11149" xr:uid="{00000000-0005-0000-0000-00006A270000}"/>
    <cellStyle name="Normal 13 3 7 2" xfId="11150" xr:uid="{00000000-0005-0000-0000-00006B270000}"/>
    <cellStyle name="Normal 13 3 8" xfId="11151" xr:uid="{00000000-0005-0000-0000-00006C270000}"/>
    <cellStyle name="Normal 13 3 8 2" xfId="11152" xr:uid="{00000000-0005-0000-0000-00006D270000}"/>
    <cellStyle name="Normal 13 3 9" xfId="11153" xr:uid="{00000000-0005-0000-0000-00006E270000}"/>
    <cellStyle name="Normal 13 4" xfId="1219" xr:uid="{00000000-0005-0000-0000-00006F270000}"/>
    <cellStyle name="Normal 13 4 2" xfId="1220" xr:uid="{00000000-0005-0000-0000-000070270000}"/>
    <cellStyle name="Normal 13 4 2 2" xfId="11154" xr:uid="{00000000-0005-0000-0000-000071270000}"/>
    <cellStyle name="Normal 13 4 2 2 2" xfId="11155" xr:uid="{00000000-0005-0000-0000-000072270000}"/>
    <cellStyle name="Normal 13 4 2 2 2 2" xfId="11156" xr:uid="{00000000-0005-0000-0000-000073270000}"/>
    <cellStyle name="Normal 13 4 2 2 2 2 2" xfId="11157" xr:uid="{00000000-0005-0000-0000-000074270000}"/>
    <cellStyle name="Normal 13 4 2 2 2 3" xfId="11158" xr:uid="{00000000-0005-0000-0000-000075270000}"/>
    <cellStyle name="Normal 13 4 2 2 3" xfId="11159" xr:uid="{00000000-0005-0000-0000-000076270000}"/>
    <cellStyle name="Normal 13 4 2 2 3 2" xfId="11160" xr:uid="{00000000-0005-0000-0000-000077270000}"/>
    <cellStyle name="Normal 13 4 2 2 4" xfId="11161" xr:uid="{00000000-0005-0000-0000-000078270000}"/>
    <cellStyle name="Normal 13 4 2 3" xfId="11162" xr:uid="{00000000-0005-0000-0000-000079270000}"/>
    <cellStyle name="Normal 13 4 2 3 2" xfId="11163" xr:uid="{00000000-0005-0000-0000-00007A270000}"/>
    <cellStyle name="Normal 13 4 2 3 2 2" xfId="11164" xr:uid="{00000000-0005-0000-0000-00007B270000}"/>
    <cellStyle name="Normal 13 4 2 3 3" xfId="11165" xr:uid="{00000000-0005-0000-0000-00007C270000}"/>
    <cellStyle name="Normal 13 4 2 4" xfId="11166" xr:uid="{00000000-0005-0000-0000-00007D270000}"/>
    <cellStyle name="Normal 13 4 2 4 2" xfId="11167" xr:uid="{00000000-0005-0000-0000-00007E270000}"/>
    <cellStyle name="Normal 13 4 2 5" xfId="11168" xr:uid="{00000000-0005-0000-0000-00007F270000}"/>
    <cellStyle name="Normal 13 4 3" xfId="11169" xr:uid="{00000000-0005-0000-0000-000080270000}"/>
    <cellStyle name="Normal 13 4 3 2" xfId="11170" xr:uid="{00000000-0005-0000-0000-000081270000}"/>
    <cellStyle name="Normal 13 4 3 2 2" xfId="11171" xr:uid="{00000000-0005-0000-0000-000082270000}"/>
    <cellStyle name="Normal 13 4 3 2 2 2" xfId="11172" xr:uid="{00000000-0005-0000-0000-000083270000}"/>
    <cellStyle name="Normal 13 4 3 2 3" xfId="11173" xr:uid="{00000000-0005-0000-0000-000084270000}"/>
    <cellStyle name="Normal 13 4 3 3" xfId="11174" xr:uid="{00000000-0005-0000-0000-000085270000}"/>
    <cellStyle name="Normal 13 4 3 3 2" xfId="11175" xr:uid="{00000000-0005-0000-0000-000086270000}"/>
    <cellStyle name="Normal 13 4 3 4" xfId="11176" xr:uid="{00000000-0005-0000-0000-000087270000}"/>
    <cellStyle name="Normal 13 4 4" xfId="11177" xr:uid="{00000000-0005-0000-0000-000088270000}"/>
    <cellStyle name="Normal 13 4 4 2" xfId="11178" xr:uid="{00000000-0005-0000-0000-000089270000}"/>
    <cellStyle name="Normal 13 4 4 2 2" xfId="11179" xr:uid="{00000000-0005-0000-0000-00008A270000}"/>
    <cellStyle name="Normal 13 4 4 2 2 2" xfId="11180" xr:uid="{00000000-0005-0000-0000-00008B270000}"/>
    <cellStyle name="Normal 13 4 4 2 3" xfId="11181" xr:uid="{00000000-0005-0000-0000-00008C270000}"/>
    <cellStyle name="Normal 13 4 4 3" xfId="11182" xr:uid="{00000000-0005-0000-0000-00008D270000}"/>
    <cellStyle name="Normal 13 4 4 3 2" xfId="11183" xr:uid="{00000000-0005-0000-0000-00008E270000}"/>
    <cellStyle name="Normal 13 4 4 4" xfId="11184" xr:uid="{00000000-0005-0000-0000-00008F270000}"/>
    <cellStyle name="Normal 13 4 5" xfId="11185" xr:uid="{00000000-0005-0000-0000-000090270000}"/>
    <cellStyle name="Normal 13 4 5 2" xfId="11186" xr:uid="{00000000-0005-0000-0000-000091270000}"/>
    <cellStyle name="Normal 13 4 5 2 2" xfId="11187" xr:uid="{00000000-0005-0000-0000-000092270000}"/>
    <cellStyle name="Normal 13 4 5 3" xfId="11188" xr:uid="{00000000-0005-0000-0000-000093270000}"/>
    <cellStyle name="Normal 13 4 6" xfId="11189" xr:uid="{00000000-0005-0000-0000-000094270000}"/>
    <cellStyle name="Normal 13 4 6 2" xfId="11190" xr:uid="{00000000-0005-0000-0000-000095270000}"/>
    <cellStyle name="Normal 13 4 7" xfId="11191" xr:uid="{00000000-0005-0000-0000-000096270000}"/>
    <cellStyle name="Normal 13 4 7 2" xfId="11192" xr:uid="{00000000-0005-0000-0000-000097270000}"/>
    <cellStyle name="Normal 13 4 8" xfId="11193" xr:uid="{00000000-0005-0000-0000-000098270000}"/>
    <cellStyle name="Normal 13 5" xfId="1221" xr:uid="{00000000-0005-0000-0000-000099270000}"/>
    <cellStyle name="Normal 13 5 2" xfId="11194" xr:uid="{00000000-0005-0000-0000-00009A270000}"/>
    <cellStyle name="Normal 13 5 2 2" xfId="11195" xr:uid="{00000000-0005-0000-0000-00009B270000}"/>
    <cellStyle name="Normal 13 5 2 2 2" xfId="11196" xr:uid="{00000000-0005-0000-0000-00009C270000}"/>
    <cellStyle name="Normal 13 5 2 2 2 2" xfId="11197" xr:uid="{00000000-0005-0000-0000-00009D270000}"/>
    <cellStyle name="Normal 13 5 2 2 2 2 2" xfId="11198" xr:uid="{00000000-0005-0000-0000-00009E270000}"/>
    <cellStyle name="Normal 13 5 2 2 2 3" xfId="11199" xr:uid="{00000000-0005-0000-0000-00009F270000}"/>
    <cellStyle name="Normal 13 5 2 2 3" xfId="11200" xr:uid="{00000000-0005-0000-0000-0000A0270000}"/>
    <cellStyle name="Normal 13 5 2 2 3 2" xfId="11201" xr:uid="{00000000-0005-0000-0000-0000A1270000}"/>
    <cellStyle name="Normal 13 5 2 2 4" xfId="11202" xr:uid="{00000000-0005-0000-0000-0000A2270000}"/>
    <cellStyle name="Normal 13 5 2 3" xfId="11203" xr:uid="{00000000-0005-0000-0000-0000A3270000}"/>
    <cellStyle name="Normal 13 5 2 3 2" xfId="11204" xr:uid="{00000000-0005-0000-0000-0000A4270000}"/>
    <cellStyle name="Normal 13 5 2 3 2 2" xfId="11205" xr:uid="{00000000-0005-0000-0000-0000A5270000}"/>
    <cellStyle name="Normal 13 5 2 3 3" xfId="11206" xr:uid="{00000000-0005-0000-0000-0000A6270000}"/>
    <cellStyle name="Normal 13 5 2 4" xfId="11207" xr:uid="{00000000-0005-0000-0000-0000A7270000}"/>
    <cellStyle name="Normal 13 5 2 4 2" xfId="11208" xr:uid="{00000000-0005-0000-0000-0000A8270000}"/>
    <cellStyle name="Normal 13 5 2 5" xfId="11209" xr:uid="{00000000-0005-0000-0000-0000A9270000}"/>
    <cellStyle name="Normal 13 5 3" xfId="11210" xr:uid="{00000000-0005-0000-0000-0000AA270000}"/>
    <cellStyle name="Normal 13 5 3 2" xfId="11211" xr:uid="{00000000-0005-0000-0000-0000AB270000}"/>
    <cellStyle name="Normal 13 5 3 2 2" xfId="11212" xr:uid="{00000000-0005-0000-0000-0000AC270000}"/>
    <cellStyle name="Normal 13 5 3 2 2 2" xfId="11213" xr:uid="{00000000-0005-0000-0000-0000AD270000}"/>
    <cellStyle name="Normal 13 5 3 2 3" xfId="11214" xr:uid="{00000000-0005-0000-0000-0000AE270000}"/>
    <cellStyle name="Normal 13 5 3 3" xfId="11215" xr:uid="{00000000-0005-0000-0000-0000AF270000}"/>
    <cellStyle name="Normal 13 5 3 3 2" xfId="11216" xr:uid="{00000000-0005-0000-0000-0000B0270000}"/>
    <cellStyle name="Normal 13 5 3 4" xfId="11217" xr:uid="{00000000-0005-0000-0000-0000B1270000}"/>
    <cellStyle name="Normal 13 5 4" xfId="11218" xr:uid="{00000000-0005-0000-0000-0000B2270000}"/>
    <cellStyle name="Normal 13 5 4 2" xfId="11219" xr:uid="{00000000-0005-0000-0000-0000B3270000}"/>
    <cellStyle name="Normal 13 5 4 2 2" xfId="11220" xr:uid="{00000000-0005-0000-0000-0000B4270000}"/>
    <cellStyle name="Normal 13 5 4 3" xfId="11221" xr:uid="{00000000-0005-0000-0000-0000B5270000}"/>
    <cellStyle name="Normal 13 5 5" xfId="11222" xr:uid="{00000000-0005-0000-0000-0000B6270000}"/>
    <cellStyle name="Normal 13 5 5 2" xfId="11223" xr:uid="{00000000-0005-0000-0000-0000B7270000}"/>
    <cellStyle name="Normal 13 5 6" xfId="11224" xr:uid="{00000000-0005-0000-0000-0000B8270000}"/>
    <cellStyle name="Normal 13 6" xfId="11225" xr:uid="{00000000-0005-0000-0000-0000B9270000}"/>
    <cellStyle name="Normal 13 6 2" xfId="11226" xr:uid="{00000000-0005-0000-0000-0000BA270000}"/>
    <cellStyle name="Normal 13 6 2 2" xfId="11227" xr:uid="{00000000-0005-0000-0000-0000BB270000}"/>
    <cellStyle name="Normal 13 6 2 2 2" xfId="11228" xr:uid="{00000000-0005-0000-0000-0000BC270000}"/>
    <cellStyle name="Normal 13 6 2 2 2 2" xfId="11229" xr:uid="{00000000-0005-0000-0000-0000BD270000}"/>
    <cellStyle name="Normal 13 6 2 2 3" xfId="11230" xr:uid="{00000000-0005-0000-0000-0000BE270000}"/>
    <cellStyle name="Normal 13 6 2 3" xfId="11231" xr:uid="{00000000-0005-0000-0000-0000BF270000}"/>
    <cellStyle name="Normal 13 6 2 3 2" xfId="11232" xr:uid="{00000000-0005-0000-0000-0000C0270000}"/>
    <cellStyle name="Normal 13 6 2 4" xfId="11233" xr:uid="{00000000-0005-0000-0000-0000C1270000}"/>
    <cellStyle name="Normal 13 6 3" xfId="11234" xr:uid="{00000000-0005-0000-0000-0000C2270000}"/>
    <cellStyle name="Normal 13 6 3 2" xfId="11235" xr:uid="{00000000-0005-0000-0000-0000C3270000}"/>
    <cellStyle name="Normal 13 6 3 2 2" xfId="11236" xr:uid="{00000000-0005-0000-0000-0000C4270000}"/>
    <cellStyle name="Normal 13 6 3 3" xfId="11237" xr:uid="{00000000-0005-0000-0000-0000C5270000}"/>
    <cellStyle name="Normal 13 6 4" xfId="11238" xr:uid="{00000000-0005-0000-0000-0000C6270000}"/>
    <cellStyle name="Normal 13 6 4 2" xfId="11239" xr:uid="{00000000-0005-0000-0000-0000C7270000}"/>
    <cellStyle name="Normal 13 6 5" xfId="11240" xr:uid="{00000000-0005-0000-0000-0000C8270000}"/>
    <cellStyle name="Normal 13 7" xfId="11241" xr:uid="{00000000-0005-0000-0000-0000C9270000}"/>
    <cellStyle name="Normal 13 7 2" xfId="11242" xr:uid="{00000000-0005-0000-0000-0000CA270000}"/>
    <cellStyle name="Normal 13 7 2 2" xfId="11243" xr:uid="{00000000-0005-0000-0000-0000CB270000}"/>
    <cellStyle name="Normal 13 7 2 2 2" xfId="11244" xr:uid="{00000000-0005-0000-0000-0000CC270000}"/>
    <cellStyle name="Normal 13 7 2 3" xfId="11245" xr:uid="{00000000-0005-0000-0000-0000CD270000}"/>
    <cellStyle name="Normal 13 7 3" xfId="11246" xr:uid="{00000000-0005-0000-0000-0000CE270000}"/>
    <cellStyle name="Normal 13 7 3 2" xfId="11247" xr:uid="{00000000-0005-0000-0000-0000CF270000}"/>
    <cellStyle name="Normal 13 7 4" xfId="11248" xr:uid="{00000000-0005-0000-0000-0000D0270000}"/>
    <cellStyle name="Normal 13 8" xfId="11249" xr:uid="{00000000-0005-0000-0000-0000D1270000}"/>
    <cellStyle name="Normal 13 8 2" xfId="11250" xr:uid="{00000000-0005-0000-0000-0000D2270000}"/>
    <cellStyle name="Normal 13 8 2 2" xfId="11251" xr:uid="{00000000-0005-0000-0000-0000D3270000}"/>
    <cellStyle name="Normal 13 8 2 2 2" xfId="11252" xr:uid="{00000000-0005-0000-0000-0000D4270000}"/>
    <cellStyle name="Normal 13 8 2 3" xfId="11253" xr:uid="{00000000-0005-0000-0000-0000D5270000}"/>
    <cellStyle name="Normal 13 8 3" xfId="11254" xr:uid="{00000000-0005-0000-0000-0000D6270000}"/>
    <cellStyle name="Normal 13 8 3 2" xfId="11255" xr:uid="{00000000-0005-0000-0000-0000D7270000}"/>
    <cellStyle name="Normal 13 8 4" xfId="11256" xr:uid="{00000000-0005-0000-0000-0000D8270000}"/>
    <cellStyle name="Normal 13 9" xfId="11257" xr:uid="{00000000-0005-0000-0000-0000D9270000}"/>
    <cellStyle name="Normal 13 9 2" xfId="11258" xr:uid="{00000000-0005-0000-0000-0000DA270000}"/>
    <cellStyle name="Normal 13 9 2 2" xfId="11259" xr:uid="{00000000-0005-0000-0000-0000DB270000}"/>
    <cellStyle name="Normal 13 9 2 2 2" xfId="11260" xr:uid="{00000000-0005-0000-0000-0000DC270000}"/>
    <cellStyle name="Normal 13 9 2 3" xfId="11261" xr:uid="{00000000-0005-0000-0000-0000DD270000}"/>
    <cellStyle name="Normal 13 9 3" xfId="11262" xr:uid="{00000000-0005-0000-0000-0000DE270000}"/>
    <cellStyle name="Normal 13 9 3 2" xfId="11263" xr:uid="{00000000-0005-0000-0000-0000DF270000}"/>
    <cellStyle name="Normal 13 9 4" xfId="11264" xr:uid="{00000000-0005-0000-0000-0000E0270000}"/>
    <cellStyle name="Normal 14" xfId="1222" xr:uid="{00000000-0005-0000-0000-0000E1270000}"/>
    <cellStyle name="Normal 14 10" xfId="11265" xr:uid="{00000000-0005-0000-0000-0000E2270000}"/>
    <cellStyle name="Normal 14 10 2" xfId="11266" xr:uid="{00000000-0005-0000-0000-0000E3270000}"/>
    <cellStyle name="Normal 14 10 2 2" xfId="11267" xr:uid="{00000000-0005-0000-0000-0000E4270000}"/>
    <cellStyle name="Normal 14 10 3" xfId="11268" xr:uid="{00000000-0005-0000-0000-0000E5270000}"/>
    <cellStyle name="Normal 14 11" xfId="11269" xr:uid="{00000000-0005-0000-0000-0000E6270000}"/>
    <cellStyle name="Normal 14 11 2" xfId="11270" xr:uid="{00000000-0005-0000-0000-0000E7270000}"/>
    <cellStyle name="Normal 14 12" xfId="11271" xr:uid="{00000000-0005-0000-0000-0000E8270000}"/>
    <cellStyle name="Normal 14 12 2" xfId="11272" xr:uid="{00000000-0005-0000-0000-0000E9270000}"/>
    <cellStyle name="Normal 14 13" xfId="11273" xr:uid="{00000000-0005-0000-0000-0000EA270000}"/>
    <cellStyle name="Normal 14 2" xfId="11274" xr:uid="{00000000-0005-0000-0000-0000EB270000}"/>
    <cellStyle name="Normal 14 2 10" xfId="11275" xr:uid="{00000000-0005-0000-0000-0000EC270000}"/>
    <cellStyle name="Normal 14 2 2" xfId="11276" xr:uid="{00000000-0005-0000-0000-0000ED270000}"/>
    <cellStyle name="Normal 14 2 2 2" xfId="11277" xr:uid="{00000000-0005-0000-0000-0000EE270000}"/>
    <cellStyle name="Normal 14 2 2 2 2" xfId="11278" xr:uid="{00000000-0005-0000-0000-0000EF270000}"/>
    <cellStyle name="Normal 14 2 2 2 2 2" xfId="11279" xr:uid="{00000000-0005-0000-0000-0000F0270000}"/>
    <cellStyle name="Normal 14 2 2 2 2 2 2" xfId="11280" xr:uid="{00000000-0005-0000-0000-0000F1270000}"/>
    <cellStyle name="Normal 14 2 2 2 2 2 2 2" xfId="11281" xr:uid="{00000000-0005-0000-0000-0000F2270000}"/>
    <cellStyle name="Normal 14 2 2 2 2 2 2 2 2" xfId="11282" xr:uid="{00000000-0005-0000-0000-0000F3270000}"/>
    <cellStyle name="Normal 14 2 2 2 2 2 2 3" xfId="11283" xr:uid="{00000000-0005-0000-0000-0000F4270000}"/>
    <cellStyle name="Normal 14 2 2 2 2 2 3" xfId="11284" xr:uid="{00000000-0005-0000-0000-0000F5270000}"/>
    <cellStyle name="Normal 14 2 2 2 2 2 3 2" xfId="11285" xr:uid="{00000000-0005-0000-0000-0000F6270000}"/>
    <cellStyle name="Normal 14 2 2 2 2 2 4" xfId="11286" xr:uid="{00000000-0005-0000-0000-0000F7270000}"/>
    <cellStyle name="Normal 14 2 2 2 2 3" xfId="11287" xr:uid="{00000000-0005-0000-0000-0000F8270000}"/>
    <cellStyle name="Normal 14 2 2 2 2 3 2" xfId="11288" xr:uid="{00000000-0005-0000-0000-0000F9270000}"/>
    <cellStyle name="Normal 14 2 2 2 2 3 2 2" xfId="11289" xr:uid="{00000000-0005-0000-0000-0000FA270000}"/>
    <cellStyle name="Normal 14 2 2 2 2 3 3" xfId="11290" xr:uid="{00000000-0005-0000-0000-0000FB270000}"/>
    <cellStyle name="Normal 14 2 2 2 2 4" xfId="11291" xr:uid="{00000000-0005-0000-0000-0000FC270000}"/>
    <cellStyle name="Normal 14 2 2 2 2 4 2" xfId="11292" xr:uid="{00000000-0005-0000-0000-0000FD270000}"/>
    <cellStyle name="Normal 14 2 2 2 2 5" xfId="11293" xr:uid="{00000000-0005-0000-0000-0000FE270000}"/>
    <cellStyle name="Normal 14 2 2 2 3" xfId="11294" xr:uid="{00000000-0005-0000-0000-0000FF270000}"/>
    <cellStyle name="Normal 14 2 2 2 3 2" xfId="11295" xr:uid="{00000000-0005-0000-0000-000000280000}"/>
    <cellStyle name="Normal 14 2 2 2 3 2 2" xfId="11296" xr:uid="{00000000-0005-0000-0000-000001280000}"/>
    <cellStyle name="Normal 14 2 2 2 3 2 2 2" xfId="11297" xr:uid="{00000000-0005-0000-0000-000002280000}"/>
    <cellStyle name="Normal 14 2 2 2 3 2 3" xfId="11298" xr:uid="{00000000-0005-0000-0000-000003280000}"/>
    <cellStyle name="Normal 14 2 2 2 3 3" xfId="11299" xr:uid="{00000000-0005-0000-0000-000004280000}"/>
    <cellStyle name="Normal 14 2 2 2 3 3 2" xfId="11300" xr:uid="{00000000-0005-0000-0000-000005280000}"/>
    <cellStyle name="Normal 14 2 2 2 3 4" xfId="11301" xr:uid="{00000000-0005-0000-0000-000006280000}"/>
    <cellStyle name="Normal 14 2 2 2 4" xfId="11302" xr:uid="{00000000-0005-0000-0000-000007280000}"/>
    <cellStyle name="Normal 14 2 2 2 4 2" xfId="11303" xr:uid="{00000000-0005-0000-0000-000008280000}"/>
    <cellStyle name="Normal 14 2 2 2 4 2 2" xfId="11304" xr:uid="{00000000-0005-0000-0000-000009280000}"/>
    <cellStyle name="Normal 14 2 2 2 4 2 2 2" xfId="11305" xr:uid="{00000000-0005-0000-0000-00000A280000}"/>
    <cellStyle name="Normal 14 2 2 2 4 2 3" xfId="11306" xr:uid="{00000000-0005-0000-0000-00000B280000}"/>
    <cellStyle name="Normal 14 2 2 2 4 3" xfId="11307" xr:uid="{00000000-0005-0000-0000-00000C280000}"/>
    <cellStyle name="Normal 14 2 2 2 4 3 2" xfId="11308" xr:uid="{00000000-0005-0000-0000-00000D280000}"/>
    <cellStyle name="Normal 14 2 2 2 4 4" xfId="11309" xr:uid="{00000000-0005-0000-0000-00000E280000}"/>
    <cellStyle name="Normal 14 2 2 2 5" xfId="11310" xr:uid="{00000000-0005-0000-0000-00000F280000}"/>
    <cellStyle name="Normal 14 2 2 2 5 2" xfId="11311" xr:uid="{00000000-0005-0000-0000-000010280000}"/>
    <cellStyle name="Normal 14 2 2 2 5 2 2" xfId="11312" xr:uid="{00000000-0005-0000-0000-000011280000}"/>
    <cellStyle name="Normal 14 2 2 2 5 3" xfId="11313" xr:uid="{00000000-0005-0000-0000-000012280000}"/>
    <cellStyle name="Normal 14 2 2 2 6" xfId="11314" xr:uid="{00000000-0005-0000-0000-000013280000}"/>
    <cellStyle name="Normal 14 2 2 2 6 2" xfId="11315" xr:uid="{00000000-0005-0000-0000-000014280000}"/>
    <cellStyle name="Normal 14 2 2 2 7" xfId="11316" xr:uid="{00000000-0005-0000-0000-000015280000}"/>
    <cellStyle name="Normal 14 2 2 2 7 2" xfId="11317" xr:uid="{00000000-0005-0000-0000-000016280000}"/>
    <cellStyle name="Normal 14 2 2 2 8" xfId="11318" xr:uid="{00000000-0005-0000-0000-000017280000}"/>
    <cellStyle name="Normal 14 2 2 3" xfId="11319" xr:uid="{00000000-0005-0000-0000-000018280000}"/>
    <cellStyle name="Normal 14 2 2 3 2" xfId="11320" xr:uid="{00000000-0005-0000-0000-000019280000}"/>
    <cellStyle name="Normal 14 2 2 3 2 2" xfId="11321" xr:uid="{00000000-0005-0000-0000-00001A280000}"/>
    <cellStyle name="Normal 14 2 2 3 2 2 2" xfId="11322" xr:uid="{00000000-0005-0000-0000-00001B280000}"/>
    <cellStyle name="Normal 14 2 2 3 2 2 2 2" xfId="11323" xr:uid="{00000000-0005-0000-0000-00001C280000}"/>
    <cellStyle name="Normal 14 2 2 3 2 2 3" xfId="11324" xr:uid="{00000000-0005-0000-0000-00001D280000}"/>
    <cellStyle name="Normal 14 2 2 3 2 3" xfId="11325" xr:uid="{00000000-0005-0000-0000-00001E280000}"/>
    <cellStyle name="Normal 14 2 2 3 2 3 2" xfId="11326" xr:uid="{00000000-0005-0000-0000-00001F280000}"/>
    <cellStyle name="Normal 14 2 2 3 2 4" xfId="11327" xr:uid="{00000000-0005-0000-0000-000020280000}"/>
    <cellStyle name="Normal 14 2 2 3 3" xfId="11328" xr:uid="{00000000-0005-0000-0000-000021280000}"/>
    <cellStyle name="Normal 14 2 2 3 3 2" xfId="11329" xr:uid="{00000000-0005-0000-0000-000022280000}"/>
    <cellStyle name="Normal 14 2 2 3 3 2 2" xfId="11330" xr:uid="{00000000-0005-0000-0000-000023280000}"/>
    <cellStyle name="Normal 14 2 2 3 3 3" xfId="11331" xr:uid="{00000000-0005-0000-0000-000024280000}"/>
    <cellStyle name="Normal 14 2 2 3 4" xfId="11332" xr:uid="{00000000-0005-0000-0000-000025280000}"/>
    <cellStyle name="Normal 14 2 2 3 4 2" xfId="11333" xr:uid="{00000000-0005-0000-0000-000026280000}"/>
    <cellStyle name="Normal 14 2 2 3 5" xfId="11334" xr:uid="{00000000-0005-0000-0000-000027280000}"/>
    <cellStyle name="Normal 14 2 2 4" xfId="11335" xr:uid="{00000000-0005-0000-0000-000028280000}"/>
    <cellStyle name="Normal 14 2 2 4 2" xfId="11336" xr:uid="{00000000-0005-0000-0000-000029280000}"/>
    <cellStyle name="Normal 14 2 2 4 2 2" xfId="11337" xr:uid="{00000000-0005-0000-0000-00002A280000}"/>
    <cellStyle name="Normal 14 2 2 4 2 2 2" xfId="11338" xr:uid="{00000000-0005-0000-0000-00002B280000}"/>
    <cellStyle name="Normal 14 2 2 4 2 3" xfId="11339" xr:uid="{00000000-0005-0000-0000-00002C280000}"/>
    <cellStyle name="Normal 14 2 2 4 3" xfId="11340" xr:uid="{00000000-0005-0000-0000-00002D280000}"/>
    <cellStyle name="Normal 14 2 2 4 3 2" xfId="11341" xr:uid="{00000000-0005-0000-0000-00002E280000}"/>
    <cellStyle name="Normal 14 2 2 4 4" xfId="11342" xr:uid="{00000000-0005-0000-0000-00002F280000}"/>
    <cellStyle name="Normal 14 2 2 5" xfId="11343" xr:uid="{00000000-0005-0000-0000-000030280000}"/>
    <cellStyle name="Normal 14 2 2 5 2" xfId="11344" xr:uid="{00000000-0005-0000-0000-000031280000}"/>
    <cellStyle name="Normal 14 2 2 5 2 2" xfId="11345" xr:uid="{00000000-0005-0000-0000-000032280000}"/>
    <cellStyle name="Normal 14 2 2 5 2 2 2" xfId="11346" xr:uid="{00000000-0005-0000-0000-000033280000}"/>
    <cellStyle name="Normal 14 2 2 5 2 3" xfId="11347" xr:uid="{00000000-0005-0000-0000-000034280000}"/>
    <cellStyle name="Normal 14 2 2 5 3" xfId="11348" xr:uid="{00000000-0005-0000-0000-000035280000}"/>
    <cellStyle name="Normal 14 2 2 5 3 2" xfId="11349" xr:uid="{00000000-0005-0000-0000-000036280000}"/>
    <cellStyle name="Normal 14 2 2 5 4" xfId="11350" xr:uid="{00000000-0005-0000-0000-000037280000}"/>
    <cellStyle name="Normal 14 2 2 6" xfId="11351" xr:uid="{00000000-0005-0000-0000-000038280000}"/>
    <cellStyle name="Normal 14 2 2 6 2" xfId="11352" xr:uid="{00000000-0005-0000-0000-000039280000}"/>
    <cellStyle name="Normal 14 2 2 6 2 2" xfId="11353" xr:uid="{00000000-0005-0000-0000-00003A280000}"/>
    <cellStyle name="Normal 14 2 2 6 3" xfId="11354" xr:uid="{00000000-0005-0000-0000-00003B280000}"/>
    <cellStyle name="Normal 14 2 2 7" xfId="11355" xr:uid="{00000000-0005-0000-0000-00003C280000}"/>
    <cellStyle name="Normal 14 2 2 7 2" xfId="11356" xr:uid="{00000000-0005-0000-0000-00003D280000}"/>
    <cellStyle name="Normal 14 2 2 8" xfId="11357" xr:uid="{00000000-0005-0000-0000-00003E280000}"/>
    <cellStyle name="Normal 14 2 2 8 2" xfId="11358" xr:uid="{00000000-0005-0000-0000-00003F280000}"/>
    <cellStyle name="Normal 14 2 2 9" xfId="11359" xr:uid="{00000000-0005-0000-0000-000040280000}"/>
    <cellStyle name="Normal 14 2 3" xfId="11360" xr:uid="{00000000-0005-0000-0000-000041280000}"/>
    <cellStyle name="Normal 14 2 3 2" xfId="11361" xr:uid="{00000000-0005-0000-0000-000042280000}"/>
    <cellStyle name="Normal 14 2 3 2 2" xfId="11362" xr:uid="{00000000-0005-0000-0000-000043280000}"/>
    <cellStyle name="Normal 14 2 3 2 2 2" xfId="11363" xr:uid="{00000000-0005-0000-0000-000044280000}"/>
    <cellStyle name="Normal 14 2 3 2 2 2 2" xfId="11364" xr:uid="{00000000-0005-0000-0000-000045280000}"/>
    <cellStyle name="Normal 14 2 3 2 2 2 2 2" xfId="11365" xr:uid="{00000000-0005-0000-0000-000046280000}"/>
    <cellStyle name="Normal 14 2 3 2 2 2 3" xfId="11366" xr:uid="{00000000-0005-0000-0000-000047280000}"/>
    <cellStyle name="Normal 14 2 3 2 2 3" xfId="11367" xr:uid="{00000000-0005-0000-0000-000048280000}"/>
    <cellStyle name="Normal 14 2 3 2 2 3 2" xfId="11368" xr:uid="{00000000-0005-0000-0000-000049280000}"/>
    <cellStyle name="Normal 14 2 3 2 2 4" xfId="11369" xr:uid="{00000000-0005-0000-0000-00004A280000}"/>
    <cellStyle name="Normal 14 2 3 2 3" xfId="11370" xr:uid="{00000000-0005-0000-0000-00004B280000}"/>
    <cellStyle name="Normal 14 2 3 2 3 2" xfId="11371" xr:uid="{00000000-0005-0000-0000-00004C280000}"/>
    <cellStyle name="Normal 14 2 3 2 3 2 2" xfId="11372" xr:uid="{00000000-0005-0000-0000-00004D280000}"/>
    <cellStyle name="Normal 14 2 3 2 3 3" xfId="11373" xr:uid="{00000000-0005-0000-0000-00004E280000}"/>
    <cellStyle name="Normal 14 2 3 2 4" xfId="11374" xr:uid="{00000000-0005-0000-0000-00004F280000}"/>
    <cellStyle name="Normal 14 2 3 2 4 2" xfId="11375" xr:uid="{00000000-0005-0000-0000-000050280000}"/>
    <cellStyle name="Normal 14 2 3 2 5" xfId="11376" xr:uid="{00000000-0005-0000-0000-000051280000}"/>
    <cellStyle name="Normal 14 2 3 3" xfId="11377" xr:uid="{00000000-0005-0000-0000-000052280000}"/>
    <cellStyle name="Normal 14 2 3 3 2" xfId="11378" xr:uid="{00000000-0005-0000-0000-000053280000}"/>
    <cellStyle name="Normal 14 2 3 3 2 2" xfId="11379" xr:uid="{00000000-0005-0000-0000-000054280000}"/>
    <cellStyle name="Normal 14 2 3 3 2 2 2" xfId="11380" xr:uid="{00000000-0005-0000-0000-000055280000}"/>
    <cellStyle name="Normal 14 2 3 3 2 3" xfId="11381" xr:uid="{00000000-0005-0000-0000-000056280000}"/>
    <cellStyle name="Normal 14 2 3 3 3" xfId="11382" xr:uid="{00000000-0005-0000-0000-000057280000}"/>
    <cellStyle name="Normal 14 2 3 3 3 2" xfId="11383" xr:uid="{00000000-0005-0000-0000-000058280000}"/>
    <cellStyle name="Normal 14 2 3 3 4" xfId="11384" xr:uid="{00000000-0005-0000-0000-000059280000}"/>
    <cellStyle name="Normal 14 2 3 4" xfId="11385" xr:uid="{00000000-0005-0000-0000-00005A280000}"/>
    <cellStyle name="Normal 14 2 3 4 2" xfId="11386" xr:uid="{00000000-0005-0000-0000-00005B280000}"/>
    <cellStyle name="Normal 14 2 3 4 2 2" xfId="11387" xr:uid="{00000000-0005-0000-0000-00005C280000}"/>
    <cellStyle name="Normal 14 2 3 4 2 2 2" xfId="11388" xr:uid="{00000000-0005-0000-0000-00005D280000}"/>
    <cellStyle name="Normal 14 2 3 4 2 3" xfId="11389" xr:uid="{00000000-0005-0000-0000-00005E280000}"/>
    <cellStyle name="Normal 14 2 3 4 3" xfId="11390" xr:uid="{00000000-0005-0000-0000-00005F280000}"/>
    <cellStyle name="Normal 14 2 3 4 3 2" xfId="11391" xr:uid="{00000000-0005-0000-0000-000060280000}"/>
    <cellStyle name="Normal 14 2 3 4 4" xfId="11392" xr:uid="{00000000-0005-0000-0000-000061280000}"/>
    <cellStyle name="Normal 14 2 3 5" xfId="11393" xr:uid="{00000000-0005-0000-0000-000062280000}"/>
    <cellStyle name="Normal 14 2 3 5 2" xfId="11394" xr:uid="{00000000-0005-0000-0000-000063280000}"/>
    <cellStyle name="Normal 14 2 3 5 2 2" xfId="11395" xr:uid="{00000000-0005-0000-0000-000064280000}"/>
    <cellStyle name="Normal 14 2 3 5 3" xfId="11396" xr:uid="{00000000-0005-0000-0000-000065280000}"/>
    <cellStyle name="Normal 14 2 3 6" xfId="11397" xr:uid="{00000000-0005-0000-0000-000066280000}"/>
    <cellStyle name="Normal 14 2 3 6 2" xfId="11398" xr:uid="{00000000-0005-0000-0000-000067280000}"/>
    <cellStyle name="Normal 14 2 3 7" xfId="11399" xr:uid="{00000000-0005-0000-0000-000068280000}"/>
    <cellStyle name="Normal 14 2 3 7 2" xfId="11400" xr:uid="{00000000-0005-0000-0000-000069280000}"/>
    <cellStyle name="Normal 14 2 3 8" xfId="11401" xr:uid="{00000000-0005-0000-0000-00006A280000}"/>
    <cellStyle name="Normal 14 2 4" xfId="11402" xr:uid="{00000000-0005-0000-0000-00006B280000}"/>
    <cellStyle name="Normal 14 2 4 2" xfId="11403" xr:uid="{00000000-0005-0000-0000-00006C280000}"/>
    <cellStyle name="Normal 14 2 4 2 2" xfId="11404" xr:uid="{00000000-0005-0000-0000-00006D280000}"/>
    <cellStyle name="Normal 14 2 4 2 2 2" xfId="11405" xr:uid="{00000000-0005-0000-0000-00006E280000}"/>
    <cellStyle name="Normal 14 2 4 2 2 2 2" xfId="11406" xr:uid="{00000000-0005-0000-0000-00006F280000}"/>
    <cellStyle name="Normal 14 2 4 2 2 3" xfId="11407" xr:uid="{00000000-0005-0000-0000-000070280000}"/>
    <cellStyle name="Normal 14 2 4 2 3" xfId="11408" xr:uid="{00000000-0005-0000-0000-000071280000}"/>
    <cellStyle name="Normal 14 2 4 2 3 2" xfId="11409" xr:uid="{00000000-0005-0000-0000-000072280000}"/>
    <cellStyle name="Normal 14 2 4 2 4" xfId="11410" xr:uid="{00000000-0005-0000-0000-000073280000}"/>
    <cellStyle name="Normal 14 2 4 3" xfId="11411" xr:uid="{00000000-0005-0000-0000-000074280000}"/>
    <cellStyle name="Normal 14 2 4 3 2" xfId="11412" xr:uid="{00000000-0005-0000-0000-000075280000}"/>
    <cellStyle name="Normal 14 2 4 3 2 2" xfId="11413" xr:uid="{00000000-0005-0000-0000-000076280000}"/>
    <cellStyle name="Normal 14 2 4 3 3" xfId="11414" xr:uid="{00000000-0005-0000-0000-000077280000}"/>
    <cellStyle name="Normal 14 2 4 4" xfId="11415" xr:uid="{00000000-0005-0000-0000-000078280000}"/>
    <cellStyle name="Normal 14 2 4 4 2" xfId="11416" xr:uid="{00000000-0005-0000-0000-000079280000}"/>
    <cellStyle name="Normal 14 2 4 5" xfId="11417" xr:uid="{00000000-0005-0000-0000-00007A280000}"/>
    <cellStyle name="Normal 14 2 5" xfId="11418" xr:uid="{00000000-0005-0000-0000-00007B280000}"/>
    <cellStyle name="Normal 14 2 5 2" xfId="11419" xr:uid="{00000000-0005-0000-0000-00007C280000}"/>
    <cellStyle name="Normal 14 2 5 2 2" xfId="11420" xr:uid="{00000000-0005-0000-0000-00007D280000}"/>
    <cellStyle name="Normal 14 2 5 2 2 2" xfId="11421" xr:uid="{00000000-0005-0000-0000-00007E280000}"/>
    <cellStyle name="Normal 14 2 5 2 3" xfId="11422" xr:uid="{00000000-0005-0000-0000-00007F280000}"/>
    <cellStyle name="Normal 14 2 5 3" xfId="11423" xr:uid="{00000000-0005-0000-0000-000080280000}"/>
    <cellStyle name="Normal 14 2 5 3 2" xfId="11424" xr:uid="{00000000-0005-0000-0000-000081280000}"/>
    <cellStyle name="Normal 14 2 5 4" xfId="11425" xr:uid="{00000000-0005-0000-0000-000082280000}"/>
    <cellStyle name="Normal 14 2 6" xfId="11426" xr:uid="{00000000-0005-0000-0000-000083280000}"/>
    <cellStyle name="Normal 14 2 6 2" xfId="11427" xr:uid="{00000000-0005-0000-0000-000084280000}"/>
    <cellStyle name="Normal 14 2 6 2 2" xfId="11428" xr:uid="{00000000-0005-0000-0000-000085280000}"/>
    <cellStyle name="Normal 14 2 6 2 2 2" xfId="11429" xr:uid="{00000000-0005-0000-0000-000086280000}"/>
    <cellStyle name="Normal 14 2 6 2 3" xfId="11430" xr:uid="{00000000-0005-0000-0000-000087280000}"/>
    <cellStyle name="Normal 14 2 6 3" xfId="11431" xr:uid="{00000000-0005-0000-0000-000088280000}"/>
    <cellStyle name="Normal 14 2 6 3 2" xfId="11432" xr:uid="{00000000-0005-0000-0000-000089280000}"/>
    <cellStyle name="Normal 14 2 6 4" xfId="11433" xr:uid="{00000000-0005-0000-0000-00008A280000}"/>
    <cellStyle name="Normal 14 2 7" xfId="11434" xr:uid="{00000000-0005-0000-0000-00008B280000}"/>
    <cellStyle name="Normal 14 2 7 2" xfId="11435" xr:uid="{00000000-0005-0000-0000-00008C280000}"/>
    <cellStyle name="Normal 14 2 7 2 2" xfId="11436" xr:uid="{00000000-0005-0000-0000-00008D280000}"/>
    <cellStyle name="Normal 14 2 7 3" xfId="11437" xr:uid="{00000000-0005-0000-0000-00008E280000}"/>
    <cellStyle name="Normal 14 2 8" xfId="11438" xr:uid="{00000000-0005-0000-0000-00008F280000}"/>
    <cellStyle name="Normal 14 2 8 2" xfId="11439" xr:uid="{00000000-0005-0000-0000-000090280000}"/>
    <cellStyle name="Normal 14 2 9" xfId="11440" xr:uid="{00000000-0005-0000-0000-000091280000}"/>
    <cellStyle name="Normal 14 2 9 2" xfId="11441" xr:uid="{00000000-0005-0000-0000-000092280000}"/>
    <cellStyle name="Normal 14 3" xfId="11442" xr:uid="{00000000-0005-0000-0000-000093280000}"/>
    <cellStyle name="Normal 14 3 2" xfId="11443" xr:uid="{00000000-0005-0000-0000-000094280000}"/>
    <cellStyle name="Normal 14 3 2 2" xfId="11444" xr:uid="{00000000-0005-0000-0000-000095280000}"/>
    <cellStyle name="Normal 14 3 2 2 2" xfId="11445" xr:uid="{00000000-0005-0000-0000-000096280000}"/>
    <cellStyle name="Normal 14 3 2 2 2 2" xfId="11446" xr:uid="{00000000-0005-0000-0000-000097280000}"/>
    <cellStyle name="Normal 14 3 2 2 2 2 2" xfId="11447" xr:uid="{00000000-0005-0000-0000-000098280000}"/>
    <cellStyle name="Normal 14 3 2 2 2 2 2 2" xfId="11448" xr:uid="{00000000-0005-0000-0000-000099280000}"/>
    <cellStyle name="Normal 14 3 2 2 2 2 3" xfId="11449" xr:uid="{00000000-0005-0000-0000-00009A280000}"/>
    <cellStyle name="Normal 14 3 2 2 2 3" xfId="11450" xr:uid="{00000000-0005-0000-0000-00009B280000}"/>
    <cellStyle name="Normal 14 3 2 2 2 3 2" xfId="11451" xr:uid="{00000000-0005-0000-0000-00009C280000}"/>
    <cellStyle name="Normal 14 3 2 2 2 4" xfId="11452" xr:uid="{00000000-0005-0000-0000-00009D280000}"/>
    <cellStyle name="Normal 14 3 2 2 3" xfId="11453" xr:uid="{00000000-0005-0000-0000-00009E280000}"/>
    <cellStyle name="Normal 14 3 2 2 3 2" xfId="11454" xr:uid="{00000000-0005-0000-0000-00009F280000}"/>
    <cellStyle name="Normal 14 3 2 2 3 2 2" xfId="11455" xr:uid="{00000000-0005-0000-0000-0000A0280000}"/>
    <cellStyle name="Normal 14 3 2 2 3 3" xfId="11456" xr:uid="{00000000-0005-0000-0000-0000A1280000}"/>
    <cellStyle name="Normal 14 3 2 2 4" xfId="11457" xr:uid="{00000000-0005-0000-0000-0000A2280000}"/>
    <cellStyle name="Normal 14 3 2 2 4 2" xfId="11458" xr:uid="{00000000-0005-0000-0000-0000A3280000}"/>
    <cellStyle name="Normal 14 3 2 2 5" xfId="11459" xr:uid="{00000000-0005-0000-0000-0000A4280000}"/>
    <cellStyle name="Normal 14 3 2 3" xfId="11460" xr:uid="{00000000-0005-0000-0000-0000A5280000}"/>
    <cellStyle name="Normal 14 3 2 3 2" xfId="11461" xr:uid="{00000000-0005-0000-0000-0000A6280000}"/>
    <cellStyle name="Normal 14 3 2 3 2 2" xfId="11462" xr:uid="{00000000-0005-0000-0000-0000A7280000}"/>
    <cellStyle name="Normal 14 3 2 3 2 2 2" xfId="11463" xr:uid="{00000000-0005-0000-0000-0000A8280000}"/>
    <cellStyle name="Normal 14 3 2 3 2 3" xfId="11464" xr:uid="{00000000-0005-0000-0000-0000A9280000}"/>
    <cellStyle name="Normal 14 3 2 3 3" xfId="11465" xr:uid="{00000000-0005-0000-0000-0000AA280000}"/>
    <cellStyle name="Normal 14 3 2 3 3 2" xfId="11466" xr:uid="{00000000-0005-0000-0000-0000AB280000}"/>
    <cellStyle name="Normal 14 3 2 3 4" xfId="11467" xr:uid="{00000000-0005-0000-0000-0000AC280000}"/>
    <cellStyle name="Normal 14 3 2 4" xfId="11468" xr:uid="{00000000-0005-0000-0000-0000AD280000}"/>
    <cellStyle name="Normal 14 3 2 4 2" xfId="11469" xr:uid="{00000000-0005-0000-0000-0000AE280000}"/>
    <cellStyle name="Normal 14 3 2 4 2 2" xfId="11470" xr:uid="{00000000-0005-0000-0000-0000AF280000}"/>
    <cellStyle name="Normal 14 3 2 4 2 2 2" xfId="11471" xr:uid="{00000000-0005-0000-0000-0000B0280000}"/>
    <cellStyle name="Normal 14 3 2 4 2 3" xfId="11472" xr:uid="{00000000-0005-0000-0000-0000B1280000}"/>
    <cellStyle name="Normal 14 3 2 4 3" xfId="11473" xr:uid="{00000000-0005-0000-0000-0000B2280000}"/>
    <cellStyle name="Normal 14 3 2 4 3 2" xfId="11474" xr:uid="{00000000-0005-0000-0000-0000B3280000}"/>
    <cellStyle name="Normal 14 3 2 4 4" xfId="11475" xr:uid="{00000000-0005-0000-0000-0000B4280000}"/>
    <cellStyle name="Normal 14 3 2 5" xfId="11476" xr:uid="{00000000-0005-0000-0000-0000B5280000}"/>
    <cellStyle name="Normal 14 3 2 5 2" xfId="11477" xr:uid="{00000000-0005-0000-0000-0000B6280000}"/>
    <cellStyle name="Normal 14 3 2 5 2 2" xfId="11478" xr:uid="{00000000-0005-0000-0000-0000B7280000}"/>
    <cellStyle name="Normal 14 3 2 5 3" xfId="11479" xr:uid="{00000000-0005-0000-0000-0000B8280000}"/>
    <cellStyle name="Normal 14 3 2 6" xfId="11480" xr:uid="{00000000-0005-0000-0000-0000B9280000}"/>
    <cellStyle name="Normal 14 3 2 6 2" xfId="11481" xr:uid="{00000000-0005-0000-0000-0000BA280000}"/>
    <cellStyle name="Normal 14 3 2 7" xfId="11482" xr:uid="{00000000-0005-0000-0000-0000BB280000}"/>
    <cellStyle name="Normal 14 3 2 7 2" xfId="11483" xr:uid="{00000000-0005-0000-0000-0000BC280000}"/>
    <cellStyle name="Normal 14 3 2 8" xfId="11484" xr:uid="{00000000-0005-0000-0000-0000BD280000}"/>
    <cellStyle name="Normal 14 3 3" xfId="11485" xr:uid="{00000000-0005-0000-0000-0000BE280000}"/>
    <cellStyle name="Normal 14 3 3 2" xfId="11486" xr:uid="{00000000-0005-0000-0000-0000BF280000}"/>
    <cellStyle name="Normal 14 3 3 2 2" xfId="11487" xr:uid="{00000000-0005-0000-0000-0000C0280000}"/>
    <cellStyle name="Normal 14 3 3 2 2 2" xfId="11488" xr:uid="{00000000-0005-0000-0000-0000C1280000}"/>
    <cellStyle name="Normal 14 3 3 2 2 2 2" xfId="11489" xr:uid="{00000000-0005-0000-0000-0000C2280000}"/>
    <cellStyle name="Normal 14 3 3 2 2 3" xfId="11490" xr:uid="{00000000-0005-0000-0000-0000C3280000}"/>
    <cellStyle name="Normal 14 3 3 2 3" xfId="11491" xr:uid="{00000000-0005-0000-0000-0000C4280000}"/>
    <cellStyle name="Normal 14 3 3 2 3 2" xfId="11492" xr:uid="{00000000-0005-0000-0000-0000C5280000}"/>
    <cellStyle name="Normal 14 3 3 2 4" xfId="11493" xr:uid="{00000000-0005-0000-0000-0000C6280000}"/>
    <cellStyle name="Normal 14 3 3 3" xfId="11494" xr:uid="{00000000-0005-0000-0000-0000C7280000}"/>
    <cellStyle name="Normal 14 3 3 3 2" xfId="11495" xr:uid="{00000000-0005-0000-0000-0000C8280000}"/>
    <cellStyle name="Normal 14 3 3 3 2 2" xfId="11496" xr:uid="{00000000-0005-0000-0000-0000C9280000}"/>
    <cellStyle name="Normal 14 3 3 3 3" xfId="11497" xr:uid="{00000000-0005-0000-0000-0000CA280000}"/>
    <cellStyle name="Normal 14 3 3 4" xfId="11498" xr:uid="{00000000-0005-0000-0000-0000CB280000}"/>
    <cellStyle name="Normal 14 3 3 4 2" xfId="11499" xr:uid="{00000000-0005-0000-0000-0000CC280000}"/>
    <cellStyle name="Normal 14 3 3 5" xfId="11500" xr:uid="{00000000-0005-0000-0000-0000CD280000}"/>
    <cellStyle name="Normal 14 3 4" xfId="11501" xr:uid="{00000000-0005-0000-0000-0000CE280000}"/>
    <cellStyle name="Normal 14 3 4 2" xfId="11502" xr:uid="{00000000-0005-0000-0000-0000CF280000}"/>
    <cellStyle name="Normal 14 3 4 2 2" xfId="11503" xr:uid="{00000000-0005-0000-0000-0000D0280000}"/>
    <cellStyle name="Normal 14 3 4 2 2 2" xfId="11504" xr:uid="{00000000-0005-0000-0000-0000D1280000}"/>
    <cellStyle name="Normal 14 3 4 2 3" xfId="11505" xr:uid="{00000000-0005-0000-0000-0000D2280000}"/>
    <cellStyle name="Normal 14 3 4 3" xfId="11506" xr:uid="{00000000-0005-0000-0000-0000D3280000}"/>
    <cellStyle name="Normal 14 3 4 3 2" xfId="11507" xr:uid="{00000000-0005-0000-0000-0000D4280000}"/>
    <cellStyle name="Normal 14 3 4 4" xfId="11508" xr:uid="{00000000-0005-0000-0000-0000D5280000}"/>
    <cellStyle name="Normal 14 3 5" xfId="11509" xr:uid="{00000000-0005-0000-0000-0000D6280000}"/>
    <cellStyle name="Normal 14 3 5 2" xfId="11510" xr:uid="{00000000-0005-0000-0000-0000D7280000}"/>
    <cellStyle name="Normal 14 3 5 2 2" xfId="11511" xr:uid="{00000000-0005-0000-0000-0000D8280000}"/>
    <cellStyle name="Normal 14 3 5 2 2 2" xfId="11512" xr:uid="{00000000-0005-0000-0000-0000D9280000}"/>
    <cellStyle name="Normal 14 3 5 2 3" xfId="11513" xr:uid="{00000000-0005-0000-0000-0000DA280000}"/>
    <cellStyle name="Normal 14 3 5 3" xfId="11514" xr:uid="{00000000-0005-0000-0000-0000DB280000}"/>
    <cellStyle name="Normal 14 3 5 3 2" xfId="11515" xr:uid="{00000000-0005-0000-0000-0000DC280000}"/>
    <cellStyle name="Normal 14 3 5 4" xfId="11516" xr:uid="{00000000-0005-0000-0000-0000DD280000}"/>
    <cellStyle name="Normal 14 3 6" xfId="11517" xr:uid="{00000000-0005-0000-0000-0000DE280000}"/>
    <cellStyle name="Normal 14 3 6 2" xfId="11518" xr:uid="{00000000-0005-0000-0000-0000DF280000}"/>
    <cellStyle name="Normal 14 3 6 2 2" xfId="11519" xr:uid="{00000000-0005-0000-0000-0000E0280000}"/>
    <cellStyle name="Normal 14 3 6 3" xfId="11520" xr:uid="{00000000-0005-0000-0000-0000E1280000}"/>
    <cellStyle name="Normal 14 3 7" xfId="11521" xr:uid="{00000000-0005-0000-0000-0000E2280000}"/>
    <cellStyle name="Normal 14 3 7 2" xfId="11522" xr:uid="{00000000-0005-0000-0000-0000E3280000}"/>
    <cellStyle name="Normal 14 3 8" xfId="11523" xr:uid="{00000000-0005-0000-0000-0000E4280000}"/>
    <cellStyle name="Normal 14 3 8 2" xfId="11524" xr:uid="{00000000-0005-0000-0000-0000E5280000}"/>
    <cellStyle name="Normal 14 3 9" xfId="11525" xr:uid="{00000000-0005-0000-0000-0000E6280000}"/>
    <cellStyle name="Normal 14 4" xfId="11526" xr:uid="{00000000-0005-0000-0000-0000E7280000}"/>
    <cellStyle name="Normal 14 4 2" xfId="11527" xr:uid="{00000000-0005-0000-0000-0000E8280000}"/>
    <cellStyle name="Normal 14 4 2 2" xfId="11528" xr:uid="{00000000-0005-0000-0000-0000E9280000}"/>
    <cellStyle name="Normal 14 4 2 2 2" xfId="11529" xr:uid="{00000000-0005-0000-0000-0000EA280000}"/>
    <cellStyle name="Normal 14 4 2 2 2 2" xfId="11530" xr:uid="{00000000-0005-0000-0000-0000EB280000}"/>
    <cellStyle name="Normal 14 4 2 2 2 2 2" xfId="11531" xr:uid="{00000000-0005-0000-0000-0000EC280000}"/>
    <cellStyle name="Normal 14 4 2 2 2 3" xfId="11532" xr:uid="{00000000-0005-0000-0000-0000ED280000}"/>
    <cellStyle name="Normal 14 4 2 2 3" xfId="11533" xr:uid="{00000000-0005-0000-0000-0000EE280000}"/>
    <cellStyle name="Normal 14 4 2 2 3 2" xfId="11534" xr:uid="{00000000-0005-0000-0000-0000EF280000}"/>
    <cellStyle name="Normal 14 4 2 2 4" xfId="11535" xr:uid="{00000000-0005-0000-0000-0000F0280000}"/>
    <cellStyle name="Normal 14 4 2 3" xfId="11536" xr:uid="{00000000-0005-0000-0000-0000F1280000}"/>
    <cellStyle name="Normal 14 4 2 3 2" xfId="11537" xr:uid="{00000000-0005-0000-0000-0000F2280000}"/>
    <cellStyle name="Normal 14 4 2 3 2 2" xfId="11538" xr:uid="{00000000-0005-0000-0000-0000F3280000}"/>
    <cellStyle name="Normal 14 4 2 3 3" xfId="11539" xr:uid="{00000000-0005-0000-0000-0000F4280000}"/>
    <cellStyle name="Normal 14 4 2 4" xfId="11540" xr:uid="{00000000-0005-0000-0000-0000F5280000}"/>
    <cellStyle name="Normal 14 4 2 4 2" xfId="11541" xr:uid="{00000000-0005-0000-0000-0000F6280000}"/>
    <cellStyle name="Normal 14 4 2 5" xfId="11542" xr:uid="{00000000-0005-0000-0000-0000F7280000}"/>
    <cellStyle name="Normal 14 4 3" xfId="11543" xr:uid="{00000000-0005-0000-0000-0000F8280000}"/>
    <cellStyle name="Normal 14 4 3 2" xfId="11544" xr:uid="{00000000-0005-0000-0000-0000F9280000}"/>
    <cellStyle name="Normal 14 4 3 2 2" xfId="11545" xr:uid="{00000000-0005-0000-0000-0000FA280000}"/>
    <cellStyle name="Normal 14 4 3 2 2 2" xfId="11546" xr:uid="{00000000-0005-0000-0000-0000FB280000}"/>
    <cellStyle name="Normal 14 4 3 2 3" xfId="11547" xr:uid="{00000000-0005-0000-0000-0000FC280000}"/>
    <cellStyle name="Normal 14 4 3 3" xfId="11548" xr:uid="{00000000-0005-0000-0000-0000FD280000}"/>
    <cellStyle name="Normal 14 4 3 3 2" xfId="11549" xr:uid="{00000000-0005-0000-0000-0000FE280000}"/>
    <cellStyle name="Normal 14 4 3 4" xfId="11550" xr:uid="{00000000-0005-0000-0000-0000FF280000}"/>
    <cellStyle name="Normal 14 4 4" xfId="11551" xr:uid="{00000000-0005-0000-0000-000000290000}"/>
    <cellStyle name="Normal 14 4 4 2" xfId="11552" xr:uid="{00000000-0005-0000-0000-000001290000}"/>
    <cellStyle name="Normal 14 4 4 2 2" xfId="11553" xr:uid="{00000000-0005-0000-0000-000002290000}"/>
    <cellStyle name="Normal 14 4 4 2 2 2" xfId="11554" xr:uid="{00000000-0005-0000-0000-000003290000}"/>
    <cellStyle name="Normal 14 4 4 2 3" xfId="11555" xr:uid="{00000000-0005-0000-0000-000004290000}"/>
    <cellStyle name="Normal 14 4 4 3" xfId="11556" xr:uid="{00000000-0005-0000-0000-000005290000}"/>
    <cellStyle name="Normal 14 4 4 3 2" xfId="11557" xr:uid="{00000000-0005-0000-0000-000006290000}"/>
    <cellStyle name="Normal 14 4 4 4" xfId="11558" xr:uid="{00000000-0005-0000-0000-000007290000}"/>
    <cellStyle name="Normal 14 4 5" xfId="11559" xr:uid="{00000000-0005-0000-0000-000008290000}"/>
    <cellStyle name="Normal 14 4 5 2" xfId="11560" xr:uid="{00000000-0005-0000-0000-000009290000}"/>
    <cellStyle name="Normal 14 4 5 2 2" xfId="11561" xr:uid="{00000000-0005-0000-0000-00000A290000}"/>
    <cellStyle name="Normal 14 4 5 3" xfId="11562" xr:uid="{00000000-0005-0000-0000-00000B290000}"/>
    <cellStyle name="Normal 14 4 6" xfId="11563" xr:uid="{00000000-0005-0000-0000-00000C290000}"/>
    <cellStyle name="Normal 14 4 6 2" xfId="11564" xr:uid="{00000000-0005-0000-0000-00000D290000}"/>
    <cellStyle name="Normal 14 4 7" xfId="11565" xr:uid="{00000000-0005-0000-0000-00000E290000}"/>
    <cellStyle name="Normal 14 4 7 2" xfId="11566" xr:uid="{00000000-0005-0000-0000-00000F290000}"/>
    <cellStyle name="Normal 14 4 8" xfId="11567" xr:uid="{00000000-0005-0000-0000-000010290000}"/>
    <cellStyle name="Normal 14 5" xfId="11568" xr:uid="{00000000-0005-0000-0000-000011290000}"/>
    <cellStyle name="Normal 14 5 2" xfId="11569" xr:uid="{00000000-0005-0000-0000-000012290000}"/>
    <cellStyle name="Normal 14 5 2 2" xfId="11570" xr:uid="{00000000-0005-0000-0000-000013290000}"/>
    <cellStyle name="Normal 14 5 2 2 2" xfId="11571" xr:uid="{00000000-0005-0000-0000-000014290000}"/>
    <cellStyle name="Normal 14 5 2 2 2 2" xfId="11572" xr:uid="{00000000-0005-0000-0000-000015290000}"/>
    <cellStyle name="Normal 14 5 2 2 2 2 2" xfId="11573" xr:uid="{00000000-0005-0000-0000-000016290000}"/>
    <cellStyle name="Normal 14 5 2 2 2 3" xfId="11574" xr:uid="{00000000-0005-0000-0000-000017290000}"/>
    <cellStyle name="Normal 14 5 2 2 3" xfId="11575" xr:uid="{00000000-0005-0000-0000-000018290000}"/>
    <cellStyle name="Normal 14 5 2 2 3 2" xfId="11576" xr:uid="{00000000-0005-0000-0000-000019290000}"/>
    <cellStyle name="Normal 14 5 2 2 4" xfId="11577" xr:uid="{00000000-0005-0000-0000-00001A290000}"/>
    <cellStyle name="Normal 14 5 2 3" xfId="11578" xr:uid="{00000000-0005-0000-0000-00001B290000}"/>
    <cellStyle name="Normal 14 5 2 3 2" xfId="11579" xr:uid="{00000000-0005-0000-0000-00001C290000}"/>
    <cellStyle name="Normal 14 5 2 3 2 2" xfId="11580" xr:uid="{00000000-0005-0000-0000-00001D290000}"/>
    <cellStyle name="Normal 14 5 2 3 3" xfId="11581" xr:uid="{00000000-0005-0000-0000-00001E290000}"/>
    <cellStyle name="Normal 14 5 2 4" xfId="11582" xr:uid="{00000000-0005-0000-0000-00001F290000}"/>
    <cellStyle name="Normal 14 5 2 4 2" xfId="11583" xr:uid="{00000000-0005-0000-0000-000020290000}"/>
    <cellStyle name="Normal 14 5 2 5" xfId="11584" xr:uid="{00000000-0005-0000-0000-000021290000}"/>
    <cellStyle name="Normal 14 5 3" xfId="11585" xr:uid="{00000000-0005-0000-0000-000022290000}"/>
    <cellStyle name="Normal 14 5 3 2" xfId="11586" xr:uid="{00000000-0005-0000-0000-000023290000}"/>
    <cellStyle name="Normal 14 5 3 2 2" xfId="11587" xr:uid="{00000000-0005-0000-0000-000024290000}"/>
    <cellStyle name="Normal 14 5 3 2 2 2" xfId="11588" xr:uid="{00000000-0005-0000-0000-000025290000}"/>
    <cellStyle name="Normal 14 5 3 2 3" xfId="11589" xr:uid="{00000000-0005-0000-0000-000026290000}"/>
    <cellStyle name="Normal 14 5 3 3" xfId="11590" xr:uid="{00000000-0005-0000-0000-000027290000}"/>
    <cellStyle name="Normal 14 5 3 3 2" xfId="11591" xr:uid="{00000000-0005-0000-0000-000028290000}"/>
    <cellStyle name="Normal 14 5 3 4" xfId="11592" xr:uid="{00000000-0005-0000-0000-000029290000}"/>
    <cellStyle name="Normal 14 5 4" xfId="11593" xr:uid="{00000000-0005-0000-0000-00002A290000}"/>
    <cellStyle name="Normal 14 5 4 2" xfId="11594" xr:uid="{00000000-0005-0000-0000-00002B290000}"/>
    <cellStyle name="Normal 14 5 4 2 2" xfId="11595" xr:uid="{00000000-0005-0000-0000-00002C290000}"/>
    <cellStyle name="Normal 14 5 4 3" xfId="11596" xr:uid="{00000000-0005-0000-0000-00002D290000}"/>
    <cellStyle name="Normal 14 5 5" xfId="11597" xr:uid="{00000000-0005-0000-0000-00002E290000}"/>
    <cellStyle name="Normal 14 5 5 2" xfId="11598" xr:uid="{00000000-0005-0000-0000-00002F290000}"/>
    <cellStyle name="Normal 14 5 6" xfId="11599" xr:uid="{00000000-0005-0000-0000-000030290000}"/>
    <cellStyle name="Normal 14 6" xfId="11600" xr:uid="{00000000-0005-0000-0000-000031290000}"/>
    <cellStyle name="Normal 14 6 2" xfId="11601" xr:uid="{00000000-0005-0000-0000-000032290000}"/>
    <cellStyle name="Normal 14 6 2 2" xfId="11602" xr:uid="{00000000-0005-0000-0000-000033290000}"/>
    <cellStyle name="Normal 14 6 2 2 2" xfId="11603" xr:uid="{00000000-0005-0000-0000-000034290000}"/>
    <cellStyle name="Normal 14 6 2 2 2 2" xfId="11604" xr:uid="{00000000-0005-0000-0000-000035290000}"/>
    <cellStyle name="Normal 14 6 2 2 3" xfId="11605" xr:uid="{00000000-0005-0000-0000-000036290000}"/>
    <cellStyle name="Normal 14 6 2 3" xfId="11606" xr:uid="{00000000-0005-0000-0000-000037290000}"/>
    <cellStyle name="Normal 14 6 2 3 2" xfId="11607" xr:uid="{00000000-0005-0000-0000-000038290000}"/>
    <cellStyle name="Normal 14 6 2 4" xfId="11608" xr:uid="{00000000-0005-0000-0000-000039290000}"/>
    <cellStyle name="Normal 14 6 3" xfId="11609" xr:uid="{00000000-0005-0000-0000-00003A290000}"/>
    <cellStyle name="Normal 14 6 3 2" xfId="11610" xr:uid="{00000000-0005-0000-0000-00003B290000}"/>
    <cellStyle name="Normal 14 6 3 2 2" xfId="11611" xr:uid="{00000000-0005-0000-0000-00003C290000}"/>
    <cellStyle name="Normal 14 6 3 3" xfId="11612" xr:uid="{00000000-0005-0000-0000-00003D290000}"/>
    <cellStyle name="Normal 14 6 4" xfId="11613" xr:uid="{00000000-0005-0000-0000-00003E290000}"/>
    <cellStyle name="Normal 14 6 4 2" xfId="11614" xr:uid="{00000000-0005-0000-0000-00003F290000}"/>
    <cellStyle name="Normal 14 6 5" xfId="11615" xr:uid="{00000000-0005-0000-0000-000040290000}"/>
    <cellStyle name="Normal 14 7" xfId="11616" xr:uid="{00000000-0005-0000-0000-000041290000}"/>
    <cellStyle name="Normal 14 7 2" xfId="11617" xr:uid="{00000000-0005-0000-0000-000042290000}"/>
    <cellStyle name="Normal 14 7 2 2" xfId="11618" xr:uid="{00000000-0005-0000-0000-000043290000}"/>
    <cellStyle name="Normal 14 7 2 2 2" xfId="11619" xr:uid="{00000000-0005-0000-0000-000044290000}"/>
    <cellStyle name="Normal 14 7 2 3" xfId="11620" xr:uid="{00000000-0005-0000-0000-000045290000}"/>
    <cellStyle name="Normal 14 7 3" xfId="11621" xr:uid="{00000000-0005-0000-0000-000046290000}"/>
    <cellStyle name="Normal 14 7 3 2" xfId="11622" xr:uid="{00000000-0005-0000-0000-000047290000}"/>
    <cellStyle name="Normal 14 7 4" xfId="11623" xr:uid="{00000000-0005-0000-0000-000048290000}"/>
    <cellStyle name="Normal 14 8" xfId="11624" xr:uid="{00000000-0005-0000-0000-000049290000}"/>
    <cellStyle name="Normal 14 8 2" xfId="11625" xr:uid="{00000000-0005-0000-0000-00004A290000}"/>
    <cellStyle name="Normal 14 8 2 2" xfId="11626" xr:uid="{00000000-0005-0000-0000-00004B290000}"/>
    <cellStyle name="Normal 14 8 2 2 2" xfId="11627" xr:uid="{00000000-0005-0000-0000-00004C290000}"/>
    <cellStyle name="Normal 14 8 2 3" xfId="11628" xr:uid="{00000000-0005-0000-0000-00004D290000}"/>
    <cellStyle name="Normal 14 8 3" xfId="11629" xr:uid="{00000000-0005-0000-0000-00004E290000}"/>
    <cellStyle name="Normal 14 8 3 2" xfId="11630" xr:uid="{00000000-0005-0000-0000-00004F290000}"/>
    <cellStyle name="Normal 14 8 4" xfId="11631" xr:uid="{00000000-0005-0000-0000-000050290000}"/>
    <cellStyle name="Normal 14 9" xfId="11632" xr:uid="{00000000-0005-0000-0000-000051290000}"/>
    <cellStyle name="Normal 14 9 2" xfId="11633" xr:uid="{00000000-0005-0000-0000-000052290000}"/>
    <cellStyle name="Normal 14 9 2 2" xfId="11634" xr:uid="{00000000-0005-0000-0000-000053290000}"/>
    <cellStyle name="Normal 14 9 2 2 2" xfId="11635" xr:uid="{00000000-0005-0000-0000-000054290000}"/>
    <cellStyle name="Normal 14 9 2 3" xfId="11636" xr:uid="{00000000-0005-0000-0000-000055290000}"/>
    <cellStyle name="Normal 14 9 3" xfId="11637" xr:uid="{00000000-0005-0000-0000-000056290000}"/>
    <cellStyle name="Normal 14 9 3 2" xfId="11638" xr:uid="{00000000-0005-0000-0000-000057290000}"/>
    <cellStyle name="Normal 14 9 4" xfId="11639" xr:uid="{00000000-0005-0000-0000-000058290000}"/>
    <cellStyle name="Normal 14_T-straight with PEDs adjustor" xfId="11640" xr:uid="{00000000-0005-0000-0000-000059290000}"/>
    <cellStyle name="Normal 15" xfId="1223" xr:uid="{00000000-0005-0000-0000-00005A290000}"/>
    <cellStyle name="Normal 15 10" xfId="11641" xr:uid="{00000000-0005-0000-0000-00005B290000}"/>
    <cellStyle name="Normal 15 10 2" xfId="11642" xr:uid="{00000000-0005-0000-0000-00005C290000}"/>
    <cellStyle name="Normal 15 10 2 2" xfId="11643" xr:uid="{00000000-0005-0000-0000-00005D290000}"/>
    <cellStyle name="Normal 15 10 3" xfId="11644" xr:uid="{00000000-0005-0000-0000-00005E290000}"/>
    <cellStyle name="Normal 15 11" xfId="11645" xr:uid="{00000000-0005-0000-0000-00005F290000}"/>
    <cellStyle name="Normal 15 11 2" xfId="11646" xr:uid="{00000000-0005-0000-0000-000060290000}"/>
    <cellStyle name="Normal 15 12" xfId="11647" xr:uid="{00000000-0005-0000-0000-000061290000}"/>
    <cellStyle name="Normal 15 12 2" xfId="11648" xr:uid="{00000000-0005-0000-0000-000062290000}"/>
    <cellStyle name="Normal 15 13" xfId="11649" xr:uid="{00000000-0005-0000-0000-000063290000}"/>
    <cellStyle name="Normal 15 2" xfId="1224" xr:uid="{00000000-0005-0000-0000-000064290000}"/>
    <cellStyle name="Normal 15 2 10" xfId="11650" xr:uid="{00000000-0005-0000-0000-000065290000}"/>
    <cellStyle name="Normal 15 2 2" xfId="11651" xr:uid="{00000000-0005-0000-0000-000066290000}"/>
    <cellStyle name="Normal 15 2 2 2" xfId="11652" xr:uid="{00000000-0005-0000-0000-000067290000}"/>
    <cellStyle name="Normal 15 2 2 2 2" xfId="11653" xr:uid="{00000000-0005-0000-0000-000068290000}"/>
    <cellStyle name="Normal 15 2 2 2 2 2" xfId="11654" xr:uid="{00000000-0005-0000-0000-000069290000}"/>
    <cellStyle name="Normal 15 2 2 2 2 2 2" xfId="11655" xr:uid="{00000000-0005-0000-0000-00006A290000}"/>
    <cellStyle name="Normal 15 2 2 2 2 2 2 2" xfId="11656" xr:uid="{00000000-0005-0000-0000-00006B290000}"/>
    <cellStyle name="Normal 15 2 2 2 2 2 2 2 2" xfId="11657" xr:uid="{00000000-0005-0000-0000-00006C290000}"/>
    <cellStyle name="Normal 15 2 2 2 2 2 2 3" xfId="11658" xr:uid="{00000000-0005-0000-0000-00006D290000}"/>
    <cellStyle name="Normal 15 2 2 2 2 2 3" xfId="11659" xr:uid="{00000000-0005-0000-0000-00006E290000}"/>
    <cellStyle name="Normal 15 2 2 2 2 2 3 2" xfId="11660" xr:uid="{00000000-0005-0000-0000-00006F290000}"/>
    <cellStyle name="Normal 15 2 2 2 2 2 4" xfId="11661" xr:uid="{00000000-0005-0000-0000-000070290000}"/>
    <cellStyle name="Normal 15 2 2 2 2 3" xfId="11662" xr:uid="{00000000-0005-0000-0000-000071290000}"/>
    <cellStyle name="Normal 15 2 2 2 2 3 2" xfId="11663" xr:uid="{00000000-0005-0000-0000-000072290000}"/>
    <cellStyle name="Normal 15 2 2 2 2 3 2 2" xfId="11664" xr:uid="{00000000-0005-0000-0000-000073290000}"/>
    <cellStyle name="Normal 15 2 2 2 2 3 3" xfId="11665" xr:uid="{00000000-0005-0000-0000-000074290000}"/>
    <cellStyle name="Normal 15 2 2 2 2 4" xfId="11666" xr:uid="{00000000-0005-0000-0000-000075290000}"/>
    <cellStyle name="Normal 15 2 2 2 2 4 2" xfId="11667" xr:uid="{00000000-0005-0000-0000-000076290000}"/>
    <cellStyle name="Normal 15 2 2 2 2 5" xfId="11668" xr:uid="{00000000-0005-0000-0000-000077290000}"/>
    <cellStyle name="Normal 15 2 2 2 3" xfId="11669" xr:uid="{00000000-0005-0000-0000-000078290000}"/>
    <cellStyle name="Normal 15 2 2 2 3 2" xfId="11670" xr:uid="{00000000-0005-0000-0000-000079290000}"/>
    <cellStyle name="Normal 15 2 2 2 3 2 2" xfId="11671" xr:uid="{00000000-0005-0000-0000-00007A290000}"/>
    <cellStyle name="Normal 15 2 2 2 3 2 2 2" xfId="11672" xr:uid="{00000000-0005-0000-0000-00007B290000}"/>
    <cellStyle name="Normal 15 2 2 2 3 2 3" xfId="11673" xr:uid="{00000000-0005-0000-0000-00007C290000}"/>
    <cellStyle name="Normal 15 2 2 2 3 3" xfId="11674" xr:uid="{00000000-0005-0000-0000-00007D290000}"/>
    <cellStyle name="Normal 15 2 2 2 3 3 2" xfId="11675" xr:uid="{00000000-0005-0000-0000-00007E290000}"/>
    <cellStyle name="Normal 15 2 2 2 3 4" xfId="11676" xr:uid="{00000000-0005-0000-0000-00007F290000}"/>
    <cellStyle name="Normal 15 2 2 2 4" xfId="11677" xr:uid="{00000000-0005-0000-0000-000080290000}"/>
    <cellStyle name="Normal 15 2 2 2 4 2" xfId="11678" xr:uid="{00000000-0005-0000-0000-000081290000}"/>
    <cellStyle name="Normal 15 2 2 2 4 2 2" xfId="11679" xr:uid="{00000000-0005-0000-0000-000082290000}"/>
    <cellStyle name="Normal 15 2 2 2 4 2 2 2" xfId="11680" xr:uid="{00000000-0005-0000-0000-000083290000}"/>
    <cellStyle name="Normal 15 2 2 2 4 2 3" xfId="11681" xr:uid="{00000000-0005-0000-0000-000084290000}"/>
    <cellStyle name="Normal 15 2 2 2 4 3" xfId="11682" xr:uid="{00000000-0005-0000-0000-000085290000}"/>
    <cellStyle name="Normal 15 2 2 2 4 3 2" xfId="11683" xr:uid="{00000000-0005-0000-0000-000086290000}"/>
    <cellStyle name="Normal 15 2 2 2 4 4" xfId="11684" xr:uid="{00000000-0005-0000-0000-000087290000}"/>
    <cellStyle name="Normal 15 2 2 2 5" xfId="11685" xr:uid="{00000000-0005-0000-0000-000088290000}"/>
    <cellStyle name="Normal 15 2 2 2 5 2" xfId="11686" xr:uid="{00000000-0005-0000-0000-000089290000}"/>
    <cellStyle name="Normal 15 2 2 2 5 2 2" xfId="11687" xr:uid="{00000000-0005-0000-0000-00008A290000}"/>
    <cellStyle name="Normal 15 2 2 2 5 3" xfId="11688" xr:uid="{00000000-0005-0000-0000-00008B290000}"/>
    <cellStyle name="Normal 15 2 2 2 6" xfId="11689" xr:uid="{00000000-0005-0000-0000-00008C290000}"/>
    <cellStyle name="Normal 15 2 2 2 6 2" xfId="11690" xr:uid="{00000000-0005-0000-0000-00008D290000}"/>
    <cellStyle name="Normal 15 2 2 2 7" xfId="11691" xr:uid="{00000000-0005-0000-0000-00008E290000}"/>
    <cellStyle name="Normal 15 2 2 2 7 2" xfId="11692" xr:uid="{00000000-0005-0000-0000-00008F290000}"/>
    <cellStyle name="Normal 15 2 2 2 8" xfId="11693" xr:uid="{00000000-0005-0000-0000-000090290000}"/>
    <cellStyle name="Normal 15 2 2 3" xfId="11694" xr:uid="{00000000-0005-0000-0000-000091290000}"/>
    <cellStyle name="Normal 15 2 2 3 2" xfId="11695" xr:uid="{00000000-0005-0000-0000-000092290000}"/>
    <cellStyle name="Normal 15 2 2 3 2 2" xfId="11696" xr:uid="{00000000-0005-0000-0000-000093290000}"/>
    <cellStyle name="Normal 15 2 2 3 2 2 2" xfId="11697" xr:uid="{00000000-0005-0000-0000-000094290000}"/>
    <cellStyle name="Normal 15 2 2 3 2 2 2 2" xfId="11698" xr:uid="{00000000-0005-0000-0000-000095290000}"/>
    <cellStyle name="Normal 15 2 2 3 2 2 3" xfId="11699" xr:uid="{00000000-0005-0000-0000-000096290000}"/>
    <cellStyle name="Normal 15 2 2 3 2 3" xfId="11700" xr:uid="{00000000-0005-0000-0000-000097290000}"/>
    <cellStyle name="Normal 15 2 2 3 2 3 2" xfId="11701" xr:uid="{00000000-0005-0000-0000-000098290000}"/>
    <cellStyle name="Normal 15 2 2 3 2 4" xfId="11702" xr:uid="{00000000-0005-0000-0000-000099290000}"/>
    <cellStyle name="Normal 15 2 2 3 3" xfId="11703" xr:uid="{00000000-0005-0000-0000-00009A290000}"/>
    <cellStyle name="Normal 15 2 2 3 3 2" xfId="11704" xr:uid="{00000000-0005-0000-0000-00009B290000}"/>
    <cellStyle name="Normal 15 2 2 3 3 2 2" xfId="11705" xr:uid="{00000000-0005-0000-0000-00009C290000}"/>
    <cellStyle name="Normal 15 2 2 3 3 3" xfId="11706" xr:uid="{00000000-0005-0000-0000-00009D290000}"/>
    <cellStyle name="Normal 15 2 2 3 4" xfId="11707" xr:uid="{00000000-0005-0000-0000-00009E290000}"/>
    <cellStyle name="Normal 15 2 2 3 4 2" xfId="11708" xr:uid="{00000000-0005-0000-0000-00009F290000}"/>
    <cellStyle name="Normal 15 2 2 3 5" xfId="11709" xr:uid="{00000000-0005-0000-0000-0000A0290000}"/>
    <cellStyle name="Normal 15 2 2 4" xfId="11710" xr:uid="{00000000-0005-0000-0000-0000A1290000}"/>
    <cellStyle name="Normal 15 2 2 4 2" xfId="11711" xr:uid="{00000000-0005-0000-0000-0000A2290000}"/>
    <cellStyle name="Normal 15 2 2 4 2 2" xfId="11712" xr:uid="{00000000-0005-0000-0000-0000A3290000}"/>
    <cellStyle name="Normal 15 2 2 4 2 2 2" xfId="11713" xr:uid="{00000000-0005-0000-0000-0000A4290000}"/>
    <cellStyle name="Normal 15 2 2 4 2 3" xfId="11714" xr:uid="{00000000-0005-0000-0000-0000A5290000}"/>
    <cellStyle name="Normal 15 2 2 4 3" xfId="11715" xr:uid="{00000000-0005-0000-0000-0000A6290000}"/>
    <cellStyle name="Normal 15 2 2 4 3 2" xfId="11716" xr:uid="{00000000-0005-0000-0000-0000A7290000}"/>
    <cellStyle name="Normal 15 2 2 4 4" xfId="11717" xr:uid="{00000000-0005-0000-0000-0000A8290000}"/>
    <cellStyle name="Normal 15 2 2 5" xfId="11718" xr:uid="{00000000-0005-0000-0000-0000A9290000}"/>
    <cellStyle name="Normal 15 2 2 5 2" xfId="11719" xr:uid="{00000000-0005-0000-0000-0000AA290000}"/>
    <cellStyle name="Normal 15 2 2 5 2 2" xfId="11720" xr:uid="{00000000-0005-0000-0000-0000AB290000}"/>
    <cellStyle name="Normal 15 2 2 5 2 2 2" xfId="11721" xr:uid="{00000000-0005-0000-0000-0000AC290000}"/>
    <cellStyle name="Normal 15 2 2 5 2 3" xfId="11722" xr:uid="{00000000-0005-0000-0000-0000AD290000}"/>
    <cellStyle name="Normal 15 2 2 5 3" xfId="11723" xr:uid="{00000000-0005-0000-0000-0000AE290000}"/>
    <cellStyle name="Normal 15 2 2 5 3 2" xfId="11724" xr:uid="{00000000-0005-0000-0000-0000AF290000}"/>
    <cellStyle name="Normal 15 2 2 5 4" xfId="11725" xr:uid="{00000000-0005-0000-0000-0000B0290000}"/>
    <cellStyle name="Normal 15 2 2 6" xfId="11726" xr:uid="{00000000-0005-0000-0000-0000B1290000}"/>
    <cellStyle name="Normal 15 2 2 6 2" xfId="11727" xr:uid="{00000000-0005-0000-0000-0000B2290000}"/>
    <cellStyle name="Normal 15 2 2 6 2 2" xfId="11728" xr:uid="{00000000-0005-0000-0000-0000B3290000}"/>
    <cellStyle name="Normal 15 2 2 6 3" xfId="11729" xr:uid="{00000000-0005-0000-0000-0000B4290000}"/>
    <cellStyle name="Normal 15 2 2 7" xfId="11730" xr:uid="{00000000-0005-0000-0000-0000B5290000}"/>
    <cellStyle name="Normal 15 2 2 7 2" xfId="11731" xr:uid="{00000000-0005-0000-0000-0000B6290000}"/>
    <cellStyle name="Normal 15 2 2 8" xfId="11732" xr:uid="{00000000-0005-0000-0000-0000B7290000}"/>
    <cellStyle name="Normal 15 2 2 8 2" xfId="11733" xr:uid="{00000000-0005-0000-0000-0000B8290000}"/>
    <cellStyle name="Normal 15 2 2 9" xfId="11734" xr:uid="{00000000-0005-0000-0000-0000B9290000}"/>
    <cellStyle name="Normal 15 2 3" xfId="11735" xr:uid="{00000000-0005-0000-0000-0000BA290000}"/>
    <cellStyle name="Normal 15 2 3 2" xfId="11736" xr:uid="{00000000-0005-0000-0000-0000BB290000}"/>
    <cellStyle name="Normal 15 2 3 2 2" xfId="11737" xr:uid="{00000000-0005-0000-0000-0000BC290000}"/>
    <cellStyle name="Normal 15 2 3 2 2 2" xfId="11738" xr:uid="{00000000-0005-0000-0000-0000BD290000}"/>
    <cellStyle name="Normal 15 2 3 2 2 2 2" xfId="11739" xr:uid="{00000000-0005-0000-0000-0000BE290000}"/>
    <cellStyle name="Normal 15 2 3 2 2 2 2 2" xfId="11740" xr:uid="{00000000-0005-0000-0000-0000BF290000}"/>
    <cellStyle name="Normal 15 2 3 2 2 2 3" xfId="11741" xr:uid="{00000000-0005-0000-0000-0000C0290000}"/>
    <cellStyle name="Normal 15 2 3 2 2 3" xfId="11742" xr:uid="{00000000-0005-0000-0000-0000C1290000}"/>
    <cellStyle name="Normal 15 2 3 2 2 3 2" xfId="11743" xr:uid="{00000000-0005-0000-0000-0000C2290000}"/>
    <cellStyle name="Normal 15 2 3 2 2 4" xfId="11744" xr:uid="{00000000-0005-0000-0000-0000C3290000}"/>
    <cellStyle name="Normal 15 2 3 2 3" xfId="11745" xr:uid="{00000000-0005-0000-0000-0000C4290000}"/>
    <cellStyle name="Normal 15 2 3 2 3 2" xfId="11746" xr:uid="{00000000-0005-0000-0000-0000C5290000}"/>
    <cellStyle name="Normal 15 2 3 2 3 2 2" xfId="11747" xr:uid="{00000000-0005-0000-0000-0000C6290000}"/>
    <cellStyle name="Normal 15 2 3 2 3 3" xfId="11748" xr:uid="{00000000-0005-0000-0000-0000C7290000}"/>
    <cellStyle name="Normal 15 2 3 2 4" xfId="11749" xr:uid="{00000000-0005-0000-0000-0000C8290000}"/>
    <cellStyle name="Normal 15 2 3 2 4 2" xfId="11750" xr:uid="{00000000-0005-0000-0000-0000C9290000}"/>
    <cellStyle name="Normal 15 2 3 2 5" xfId="11751" xr:uid="{00000000-0005-0000-0000-0000CA290000}"/>
    <cellStyle name="Normal 15 2 3 3" xfId="11752" xr:uid="{00000000-0005-0000-0000-0000CB290000}"/>
    <cellStyle name="Normal 15 2 3 3 2" xfId="11753" xr:uid="{00000000-0005-0000-0000-0000CC290000}"/>
    <cellStyle name="Normal 15 2 3 3 2 2" xfId="11754" xr:uid="{00000000-0005-0000-0000-0000CD290000}"/>
    <cellStyle name="Normal 15 2 3 3 2 2 2" xfId="11755" xr:uid="{00000000-0005-0000-0000-0000CE290000}"/>
    <cellStyle name="Normal 15 2 3 3 2 3" xfId="11756" xr:uid="{00000000-0005-0000-0000-0000CF290000}"/>
    <cellStyle name="Normal 15 2 3 3 3" xfId="11757" xr:uid="{00000000-0005-0000-0000-0000D0290000}"/>
    <cellStyle name="Normal 15 2 3 3 3 2" xfId="11758" xr:uid="{00000000-0005-0000-0000-0000D1290000}"/>
    <cellStyle name="Normal 15 2 3 3 4" xfId="11759" xr:uid="{00000000-0005-0000-0000-0000D2290000}"/>
    <cellStyle name="Normal 15 2 3 4" xfId="11760" xr:uid="{00000000-0005-0000-0000-0000D3290000}"/>
    <cellStyle name="Normal 15 2 3 4 2" xfId="11761" xr:uid="{00000000-0005-0000-0000-0000D4290000}"/>
    <cellStyle name="Normal 15 2 3 4 2 2" xfId="11762" xr:uid="{00000000-0005-0000-0000-0000D5290000}"/>
    <cellStyle name="Normal 15 2 3 4 2 2 2" xfId="11763" xr:uid="{00000000-0005-0000-0000-0000D6290000}"/>
    <cellStyle name="Normal 15 2 3 4 2 3" xfId="11764" xr:uid="{00000000-0005-0000-0000-0000D7290000}"/>
    <cellStyle name="Normal 15 2 3 4 3" xfId="11765" xr:uid="{00000000-0005-0000-0000-0000D8290000}"/>
    <cellStyle name="Normal 15 2 3 4 3 2" xfId="11766" xr:uid="{00000000-0005-0000-0000-0000D9290000}"/>
    <cellStyle name="Normal 15 2 3 4 4" xfId="11767" xr:uid="{00000000-0005-0000-0000-0000DA290000}"/>
    <cellStyle name="Normal 15 2 3 5" xfId="11768" xr:uid="{00000000-0005-0000-0000-0000DB290000}"/>
    <cellStyle name="Normal 15 2 3 5 2" xfId="11769" xr:uid="{00000000-0005-0000-0000-0000DC290000}"/>
    <cellStyle name="Normal 15 2 3 5 2 2" xfId="11770" xr:uid="{00000000-0005-0000-0000-0000DD290000}"/>
    <cellStyle name="Normal 15 2 3 5 3" xfId="11771" xr:uid="{00000000-0005-0000-0000-0000DE290000}"/>
    <cellStyle name="Normal 15 2 3 6" xfId="11772" xr:uid="{00000000-0005-0000-0000-0000DF290000}"/>
    <cellStyle name="Normal 15 2 3 6 2" xfId="11773" xr:uid="{00000000-0005-0000-0000-0000E0290000}"/>
    <cellStyle name="Normal 15 2 3 7" xfId="11774" xr:uid="{00000000-0005-0000-0000-0000E1290000}"/>
    <cellStyle name="Normal 15 2 3 7 2" xfId="11775" xr:uid="{00000000-0005-0000-0000-0000E2290000}"/>
    <cellStyle name="Normal 15 2 3 8" xfId="11776" xr:uid="{00000000-0005-0000-0000-0000E3290000}"/>
    <cellStyle name="Normal 15 2 4" xfId="11777" xr:uid="{00000000-0005-0000-0000-0000E4290000}"/>
    <cellStyle name="Normal 15 2 4 2" xfId="11778" xr:uid="{00000000-0005-0000-0000-0000E5290000}"/>
    <cellStyle name="Normal 15 2 4 2 2" xfId="11779" xr:uid="{00000000-0005-0000-0000-0000E6290000}"/>
    <cellStyle name="Normal 15 2 4 2 2 2" xfId="11780" xr:uid="{00000000-0005-0000-0000-0000E7290000}"/>
    <cellStyle name="Normal 15 2 4 2 2 2 2" xfId="11781" xr:uid="{00000000-0005-0000-0000-0000E8290000}"/>
    <cellStyle name="Normal 15 2 4 2 2 3" xfId="11782" xr:uid="{00000000-0005-0000-0000-0000E9290000}"/>
    <cellStyle name="Normal 15 2 4 2 3" xfId="11783" xr:uid="{00000000-0005-0000-0000-0000EA290000}"/>
    <cellStyle name="Normal 15 2 4 2 3 2" xfId="11784" xr:uid="{00000000-0005-0000-0000-0000EB290000}"/>
    <cellStyle name="Normal 15 2 4 2 4" xfId="11785" xr:uid="{00000000-0005-0000-0000-0000EC290000}"/>
    <cellStyle name="Normal 15 2 4 3" xfId="11786" xr:uid="{00000000-0005-0000-0000-0000ED290000}"/>
    <cellStyle name="Normal 15 2 4 3 2" xfId="11787" xr:uid="{00000000-0005-0000-0000-0000EE290000}"/>
    <cellStyle name="Normal 15 2 4 3 2 2" xfId="11788" xr:uid="{00000000-0005-0000-0000-0000EF290000}"/>
    <cellStyle name="Normal 15 2 4 3 3" xfId="11789" xr:uid="{00000000-0005-0000-0000-0000F0290000}"/>
    <cellStyle name="Normal 15 2 4 4" xfId="11790" xr:uid="{00000000-0005-0000-0000-0000F1290000}"/>
    <cellStyle name="Normal 15 2 4 4 2" xfId="11791" xr:uid="{00000000-0005-0000-0000-0000F2290000}"/>
    <cellStyle name="Normal 15 2 4 5" xfId="11792" xr:uid="{00000000-0005-0000-0000-0000F3290000}"/>
    <cellStyle name="Normal 15 2 5" xfId="11793" xr:uid="{00000000-0005-0000-0000-0000F4290000}"/>
    <cellStyle name="Normal 15 2 5 2" xfId="11794" xr:uid="{00000000-0005-0000-0000-0000F5290000}"/>
    <cellStyle name="Normal 15 2 5 2 2" xfId="11795" xr:uid="{00000000-0005-0000-0000-0000F6290000}"/>
    <cellStyle name="Normal 15 2 5 2 2 2" xfId="11796" xr:uid="{00000000-0005-0000-0000-0000F7290000}"/>
    <cellStyle name="Normal 15 2 5 2 3" xfId="11797" xr:uid="{00000000-0005-0000-0000-0000F8290000}"/>
    <cellStyle name="Normal 15 2 5 3" xfId="11798" xr:uid="{00000000-0005-0000-0000-0000F9290000}"/>
    <cellStyle name="Normal 15 2 5 3 2" xfId="11799" xr:uid="{00000000-0005-0000-0000-0000FA290000}"/>
    <cellStyle name="Normal 15 2 5 4" xfId="11800" xr:uid="{00000000-0005-0000-0000-0000FB290000}"/>
    <cellStyle name="Normal 15 2 6" xfId="11801" xr:uid="{00000000-0005-0000-0000-0000FC290000}"/>
    <cellStyle name="Normal 15 2 6 2" xfId="11802" xr:uid="{00000000-0005-0000-0000-0000FD290000}"/>
    <cellStyle name="Normal 15 2 6 2 2" xfId="11803" xr:uid="{00000000-0005-0000-0000-0000FE290000}"/>
    <cellStyle name="Normal 15 2 6 2 2 2" xfId="11804" xr:uid="{00000000-0005-0000-0000-0000FF290000}"/>
    <cellStyle name="Normal 15 2 6 2 3" xfId="11805" xr:uid="{00000000-0005-0000-0000-0000002A0000}"/>
    <cellStyle name="Normal 15 2 6 3" xfId="11806" xr:uid="{00000000-0005-0000-0000-0000012A0000}"/>
    <cellStyle name="Normal 15 2 6 3 2" xfId="11807" xr:uid="{00000000-0005-0000-0000-0000022A0000}"/>
    <cellStyle name="Normal 15 2 6 4" xfId="11808" xr:uid="{00000000-0005-0000-0000-0000032A0000}"/>
    <cellStyle name="Normal 15 2 7" xfId="11809" xr:uid="{00000000-0005-0000-0000-0000042A0000}"/>
    <cellStyle name="Normal 15 2 7 2" xfId="11810" xr:uid="{00000000-0005-0000-0000-0000052A0000}"/>
    <cellStyle name="Normal 15 2 7 2 2" xfId="11811" xr:uid="{00000000-0005-0000-0000-0000062A0000}"/>
    <cellStyle name="Normal 15 2 7 3" xfId="11812" xr:uid="{00000000-0005-0000-0000-0000072A0000}"/>
    <cellStyle name="Normal 15 2 8" xfId="11813" xr:uid="{00000000-0005-0000-0000-0000082A0000}"/>
    <cellStyle name="Normal 15 2 8 2" xfId="11814" xr:uid="{00000000-0005-0000-0000-0000092A0000}"/>
    <cellStyle name="Normal 15 2 9" xfId="11815" xr:uid="{00000000-0005-0000-0000-00000A2A0000}"/>
    <cellStyle name="Normal 15 2 9 2" xfId="11816" xr:uid="{00000000-0005-0000-0000-00000B2A0000}"/>
    <cellStyle name="Normal 15 3" xfId="1225" xr:uid="{00000000-0005-0000-0000-00000C2A0000}"/>
    <cellStyle name="Normal 15 3 10" xfId="11817" xr:uid="{00000000-0005-0000-0000-00000D2A0000}"/>
    <cellStyle name="Normal 15 3 2" xfId="11818" xr:uid="{00000000-0005-0000-0000-00000E2A0000}"/>
    <cellStyle name="Normal 15 3 2 2" xfId="11819" xr:uid="{00000000-0005-0000-0000-00000F2A0000}"/>
    <cellStyle name="Normal 15 3 2 2 2" xfId="11820" xr:uid="{00000000-0005-0000-0000-0000102A0000}"/>
    <cellStyle name="Normal 15 3 2 2 2 2" xfId="11821" xr:uid="{00000000-0005-0000-0000-0000112A0000}"/>
    <cellStyle name="Normal 15 3 2 2 2 2 2" xfId="11822" xr:uid="{00000000-0005-0000-0000-0000122A0000}"/>
    <cellStyle name="Normal 15 3 2 2 2 2 2 2" xfId="11823" xr:uid="{00000000-0005-0000-0000-0000132A0000}"/>
    <cellStyle name="Normal 15 3 2 2 2 2 3" xfId="11824" xr:uid="{00000000-0005-0000-0000-0000142A0000}"/>
    <cellStyle name="Normal 15 3 2 2 2 3" xfId="11825" xr:uid="{00000000-0005-0000-0000-0000152A0000}"/>
    <cellStyle name="Normal 15 3 2 2 2 3 2" xfId="11826" xr:uid="{00000000-0005-0000-0000-0000162A0000}"/>
    <cellStyle name="Normal 15 3 2 2 2 4" xfId="11827" xr:uid="{00000000-0005-0000-0000-0000172A0000}"/>
    <cellStyle name="Normal 15 3 2 2 3" xfId="11828" xr:uid="{00000000-0005-0000-0000-0000182A0000}"/>
    <cellStyle name="Normal 15 3 2 2 3 2" xfId="11829" xr:uid="{00000000-0005-0000-0000-0000192A0000}"/>
    <cellStyle name="Normal 15 3 2 2 3 2 2" xfId="11830" xr:uid="{00000000-0005-0000-0000-00001A2A0000}"/>
    <cellStyle name="Normal 15 3 2 2 3 3" xfId="11831" xr:uid="{00000000-0005-0000-0000-00001B2A0000}"/>
    <cellStyle name="Normal 15 3 2 2 4" xfId="11832" xr:uid="{00000000-0005-0000-0000-00001C2A0000}"/>
    <cellStyle name="Normal 15 3 2 2 4 2" xfId="11833" xr:uid="{00000000-0005-0000-0000-00001D2A0000}"/>
    <cellStyle name="Normal 15 3 2 2 5" xfId="11834" xr:uid="{00000000-0005-0000-0000-00001E2A0000}"/>
    <cellStyle name="Normal 15 3 2 3" xfId="11835" xr:uid="{00000000-0005-0000-0000-00001F2A0000}"/>
    <cellStyle name="Normal 15 3 2 3 2" xfId="11836" xr:uid="{00000000-0005-0000-0000-0000202A0000}"/>
    <cellStyle name="Normal 15 3 2 3 2 2" xfId="11837" xr:uid="{00000000-0005-0000-0000-0000212A0000}"/>
    <cellStyle name="Normal 15 3 2 3 2 2 2" xfId="11838" xr:uid="{00000000-0005-0000-0000-0000222A0000}"/>
    <cellStyle name="Normal 15 3 2 3 2 3" xfId="11839" xr:uid="{00000000-0005-0000-0000-0000232A0000}"/>
    <cellStyle name="Normal 15 3 2 3 3" xfId="11840" xr:uid="{00000000-0005-0000-0000-0000242A0000}"/>
    <cellStyle name="Normal 15 3 2 3 3 2" xfId="11841" xr:uid="{00000000-0005-0000-0000-0000252A0000}"/>
    <cellStyle name="Normal 15 3 2 3 4" xfId="11842" xr:uid="{00000000-0005-0000-0000-0000262A0000}"/>
    <cellStyle name="Normal 15 3 2 4" xfId="11843" xr:uid="{00000000-0005-0000-0000-0000272A0000}"/>
    <cellStyle name="Normal 15 3 2 4 2" xfId="11844" xr:uid="{00000000-0005-0000-0000-0000282A0000}"/>
    <cellStyle name="Normal 15 3 2 4 2 2" xfId="11845" xr:uid="{00000000-0005-0000-0000-0000292A0000}"/>
    <cellStyle name="Normal 15 3 2 4 2 2 2" xfId="11846" xr:uid="{00000000-0005-0000-0000-00002A2A0000}"/>
    <cellStyle name="Normal 15 3 2 4 2 3" xfId="11847" xr:uid="{00000000-0005-0000-0000-00002B2A0000}"/>
    <cellStyle name="Normal 15 3 2 4 3" xfId="11848" xr:uid="{00000000-0005-0000-0000-00002C2A0000}"/>
    <cellStyle name="Normal 15 3 2 4 3 2" xfId="11849" xr:uid="{00000000-0005-0000-0000-00002D2A0000}"/>
    <cellStyle name="Normal 15 3 2 4 4" xfId="11850" xr:uid="{00000000-0005-0000-0000-00002E2A0000}"/>
    <cellStyle name="Normal 15 3 2 5" xfId="11851" xr:uid="{00000000-0005-0000-0000-00002F2A0000}"/>
    <cellStyle name="Normal 15 3 2 5 2" xfId="11852" xr:uid="{00000000-0005-0000-0000-0000302A0000}"/>
    <cellStyle name="Normal 15 3 2 5 2 2" xfId="11853" xr:uid="{00000000-0005-0000-0000-0000312A0000}"/>
    <cellStyle name="Normal 15 3 2 5 3" xfId="11854" xr:uid="{00000000-0005-0000-0000-0000322A0000}"/>
    <cellStyle name="Normal 15 3 2 6" xfId="11855" xr:uid="{00000000-0005-0000-0000-0000332A0000}"/>
    <cellStyle name="Normal 15 3 2 6 2" xfId="11856" xr:uid="{00000000-0005-0000-0000-0000342A0000}"/>
    <cellStyle name="Normal 15 3 2 7" xfId="11857" xr:uid="{00000000-0005-0000-0000-0000352A0000}"/>
    <cellStyle name="Normal 15 3 2 7 2" xfId="11858" xr:uid="{00000000-0005-0000-0000-0000362A0000}"/>
    <cellStyle name="Normal 15 3 2 8" xfId="11859" xr:uid="{00000000-0005-0000-0000-0000372A0000}"/>
    <cellStyle name="Normal 15 3 3" xfId="11860" xr:uid="{00000000-0005-0000-0000-0000382A0000}"/>
    <cellStyle name="Normal 15 3 3 2" xfId="11861" xr:uid="{00000000-0005-0000-0000-0000392A0000}"/>
    <cellStyle name="Normal 15 3 3 2 2" xfId="11862" xr:uid="{00000000-0005-0000-0000-00003A2A0000}"/>
    <cellStyle name="Normal 15 3 3 2 2 2" xfId="11863" xr:uid="{00000000-0005-0000-0000-00003B2A0000}"/>
    <cellStyle name="Normal 15 3 3 2 2 2 2" xfId="11864" xr:uid="{00000000-0005-0000-0000-00003C2A0000}"/>
    <cellStyle name="Normal 15 3 3 2 2 3" xfId="11865" xr:uid="{00000000-0005-0000-0000-00003D2A0000}"/>
    <cellStyle name="Normal 15 3 3 2 3" xfId="11866" xr:uid="{00000000-0005-0000-0000-00003E2A0000}"/>
    <cellStyle name="Normal 15 3 3 2 3 2" xfId="11867" xr:uid="{00000000-0005-0000-0000-00003F2A0000}"/>
    <cellStyle name="Normal 15 3 3 2 4" xfId="11868" xr:uid="{00000000-0005-0000-0000-0000402A0000}"/>
    <cellStyle name="Normal 15 3 3 3" xfId="11869" xr:uid="{00000000-0005-0000-0000-0000412A0000}"/>
    <cellStyle name="Normal 15 3 3 3 2" xfId="11870" xr:uid="{00000000-0005-0000-0000-0000422A0000}"/>
    <cellStyle name="Normal 15 3 3 3 2 2" xfId="11871" xr:uid="{00000000-0005-0000-0000-0000432A0000}"/>
    <cellStyle name="Normal 15 3 3 3 3" xfId="11872" xr:uid="{00000000-0005-0000-0000-0000442A0000}"/>
    <cellStyle name="Normal 15 3 3 4" xfId="11873" xr:uid="{00000000-0005-0000-0000-0000452A0000}"/>
    <cellStyle name="Normal 15 3 3 4 2" xfId="11874" xr:uid="{00000000-0005-0000-0000-0000462A0000}"/>
    <cellStyle name="Normal 15 3 3 5" xfId="11875" xr:uid="{00000000-0005-0000-0000-0000472A0000}"/>
    <cellStyle name="Normal 15 3 4" xfId="11876" xr:uid="{00000000-0005-0000-0000-0000482A0000}"/>
    <cellStyle name="Normal 15 3 4 2" xfId="11877" xr:uid="{00000000-0005-0000-0000-0000492A0000}"/>
    <cellStyle name="Normal 15 3 4 2 2" xfId="11878" xr:uid="{00000000-0005-0000-0000-00004A2A0000}"/>
    <cellStyle name="Normal 15 3 4 2 2 2" xfId="11879" xr:uid="{00000000-0005-0000-0000-00004B2A0000}"/>
    <cellStyle name="Normal 15 3 4 2 3" xfId="11880" xr:uid="{00000000-0005-0000-0000-00004C2A0000}"/>
    <cellStyle name="Normal 15 3 4 3" xfId="11881" xr:uid="{00000000-0005-0000-0000-00004D2A0000}"/>
    <cellStyle name="Normal 15 3 4 3 2" xfId="11882" xr:uid="{00000000-0005-0000-0000-00004E2A0000}"/>
    <cellStyle name="Normal 15 3 4 4" xfId="11883" xr:uid="{00000000-0005-0000-0000-00004F2A0000}"/>
    <cellStyle name="Normal 15 3 5" xfId="11884" xr:uid="{00000000-0005-0000-0000-0000502A0000}"/>
    <cellStyle name="Normal 15 3 5 2" xfId="11885" xr:uid="{00000000-0005-0000-0000-0000512A0000}"/>
    <cellStyle name="Normal 15 3 5 2 2" xfId="11886" xr:uid="{00000000-0005-0000-0000-0000522A0000}"/>
    <cellStyle name="Normal 15 3 5 2 2 2" xfId="11887" xr:uid="{00000000-0005-0000-0000-0000532A0000}"/>
    <cellStyle name="Normal 15 3 5 2 3" xfId="11888" xr:uid="{00000000-0005-0000-0000-0000542A0000}"/>
    <cellStyle name="Normal 15 3 5 3" xfId="11889" xr:uid="{00000000-0005-0000-0000-0000552A0000}"/>
    <cellStyle name="Normal 15 3 5 3 2" xfId="11890" xr:uid="{00000000-0005-0000-0000-0000562A0000}"/>
    <cellStyle name="Normal 15 3 5 4" xfId="11891" xr:uid="{00000000-0005-0000-0000-0000572A0000}"/>
    <cellStyle name="Normal 15 3 6" xfId="11892" xr:uid="{00000000-0005-0000-0000-0000582A0000}"/>
    <cellStyle name="Normal 15 3 6 2" xfId="11893" xr:uid="{00000000-0005-0000-0000-0000592A0000}"/>
    <cellStyle name="Normal 15 3 6 2 2" xfId="11894" xr:uid="{00000000-0005-0000-0000-00005A2A0000}"/>
    <cellStyle name="Normal 15 3 6 3" xfId="11895" xr:uid="{00000000-0005-0000-0000-00005B2A0000}"/>
    <cellStyle name="Normal 15 3 7" xfId="11896" xr:uid="{00000000-0005-0000-0000-00005C2A0000}"/>
    <cellStyle name="Normal 15 3 7 2" xfId="11897" xr:uid="{00000000-0005-0000-0000-00005D2A0000}"/>
    <cellStyle name="Normal 15 3 8" xfId="11898" xr:uid="{00000000-0005-0000-0000-00005E2A0000}"/>
    <cellStyle name="Normal 15 3 8 2" xfId="11899" xr:uid="{00000000-0005-0000-0000-00005F2A0000}"/>
    <cellStyle name="Normal 15 3 9" xfId="11900" xr:uid="{00000000-0005-0000-0000-0000602A0000}"/>
    <cellStyle name="Normal 15 4" xfId="11901" xr:uid="{00000000-0005-0000-0000-0000612A0000}"/>
    <cellStyle name="Normal 15 4 2" xfId="11902" xr:uid="{00000000-0005-0000-0000-0000622A0000}"/>
    <cellStyle name="Normal 15 4 2 2" xfId="11903" xr:uid="{00000000-0005-0000-0000-0000632A0000}"/>
    <cellStyle name="Normal 15 4 2 2 2" xfId="11904" xr:uid="{00000000-0005-0000-0000-0000642A0000}"/>
    <cellStyle name="Normal 15 4 2 2 2 2" xfId="11905" xr:uid="{00000000-0005-0000-0000-0000652A0000}"/>
    <cellStyle name="Normal 15 4 2 2 2 2 2" xfId="11906" xr:uid="{00000000-0005-0000-0000-0000662A0000}"/>
    <cellStyle name="Normal 15 4 2 2 2 3" xfId="11907" xr:uid="{00000000-0005-0000-0000-0000672A0000}"/>
    <cellStyle name="Normal 15 4 2 2 3" xfId="11908" xr:uid="{00000000-0005-0000-0000-0000682A0000}"/>
    <cellStyle name="Normal 15 4 2 2 3 2" xfId="11909" xr:uid="{00000000-0005-0000-0000-0000692A0000}"/>
    <cellStyle name="Normal 15 4 2 2 4" xfId="11910" xr:uid="{00000000-0005-0000-0000-00006A2A0000}"/>
    <cellStyle name="Normal 15 4 2 3" xfId="11911" xr:uid="{00000000-0005-0000-0000-00006B2A0000}"/>
    <cellStyle name="Normal 15 4 2 3 2" xfId="11912" xr:uid="{00000000-0005-0000-0000-00006C2A0000}"/>
    <cellStyle name="Normal 15 4 2 3 2 2" xfId="11913" xr:uid="{00000000-0005-0000-0000-00006D2A0000}"/>
    <cellStyle name="Normal 15 4 2 3 3" xfId="11914" xr:uid="{00000000-0005-0000-0000-00006E2A0000}"/>
    <cellStyle name="Normal 15 4 2 4" xfId="11915" xr:uid="{00000000-0005-0000-0000-00006F2A0000}"/>
    <cellStyle name="Normal 15 4 2 4 2" xfId="11916" xr:uid="{00000000-0005-0000-0000-0000702A0000}"/>
    <cellStyle name="Normal 15 4 2 5" xfId="11917" xr:uid="{00000000-0005-0000-0000-0000712A0000}"/>
    <cellStyle name="Normal 15 4 3" xfId="11918" xr:uid="{00000000-0005-0000-0000-0000722A0000}"/>
    <cellStyle name="Normal 15 4 3 2" xfId="11919" xr:uid="{00000000-0005-0000-0000-0000732A0000}"/>
    <cellStyle name="Normal 15 4 3 2 2" xfId="11920" xr:uid="{00000000-0005-0000-0000-0000742A0000}"/>
    <cellStyle name="Normal 15 4 3 2 2 2" xfId="11921" xr:uid="{00000000-0005-0000-0000-0000752A0000}"/>
    <cellStyle name="Normal 15 4 3 2 3" xfId="11922" xr:uid="{00000000-0005-0000-0000-0000762A0000}"/>
    <cellStyle name="Normal 15 4 3 3" xfId="11923" xr:uid="{00000000-0005-0000-0000-0000772A0000}"/>
    <cellStyle name="Normal 15 4 3 3 2" xfId="11924" xr:uid="{00000000-0005-0000-0000-0000782A0000}"/>
    <cellStyle name="Normal 15 4 3 4" xfId="11925" xr:uid="{00000000-0005-0000-0000-0000792A0000}"/>
    <cellStyle name="Normal 15 4 4" xfId="11926" xr:uid="{00000000-0005-0000-0000-00007A2A0000}"/>
    <cellStyle name="Normal 15 4 4 2" xfId="11927" xr:uid="{00000000-0005-0000-0000-00007B2A0000}"/>
    <cellStyle name="Normal 15 4 4 2 2" xfId="11928" xr:uid="{00000000-0005-0000-0000-00007C2A0000}"/>
    <cellStyle name="Normal 15 4 4 2 2 2" xfId="11929" xr:uid="{00000000-0005-0000-0000-00007D2A0000}"/>
    <cellStyle name="Normal 15 4 4 2 3" xfId="11930" xr:uid="{00000000-0005-0000-0000-00007E2A0000}"/>
    <cellStyle name="Normal 15 4 4 3" xfId="11931" xr:uid="{00000000-0005-0000-0000-00007F2A0000}"/>
    <cellStyle name="Normal 15 4 4 3 2" xfId="11932" xr:uid="{00000000-0005-0000-0000-0000802A0000}"/>
    <cellStyle name="Normal 15 4 4 4" xfId="11933" xr:uid="{00000000-0005-0000-0000-0000812A0000}"/>
    <cellStyle name="Normal 15 4 5" xfId="11934" xr:uid="{00000000-0005-0000-0000-0000822A0000}"/>
    <cellStyle name="Normal 15 4 5 2" xfId="11935" xr:uid="{00000000-0005-0000-0000-0000832A0000}"/>
    <cellStyle name="Normal 15 4 5 2 2" xfId="11936" xr:uid="{00000000-0005-0000-0000-0000842A0000}"/>
    <cellStyle name="Normal 15 4 5 3" xfId="11937" xr:uid="{00000000-0005-0000-0000-0000852A0000}"/>
    <cellStyle name="Normal 15 4 6" xfId="11938" xr:uid="{00000000-0005-0000-0000-0000862A0000}"/>
    <cellStyle name="Normal 15 4 6 2" xfId="11939" xr:uid="{00000000-0005-0000-0000-0000872A0000}"/>
    <cellStyle name="Normal 15 4 7" xfId="11940" xr:uid="{00000000-0005-0000-0000-0000882A0000}"/>
    <cellStyle name="Normal 15 4 7 2" xfId="11941" xr:uid="{00000000-0005-0000-0000-0000892A0000}"/>
    <cellStyle name="Normal 15 4 8" xfId="11942" xr:uid="{00000000-0005-0000-0000-00008A2A0000}"/>
    <cellStyle name="Normal 15 5" xfId="11943" xr:uid="{00000000-0005-0000-0000-00008B2A0000}"/>
    <cellStyle name="Normal 15 5 2" xfId="11944" xr:uid="{00000000-0005-0000-0000-00008C2A0000}"/>
    <cellStyle name="Normal 15 5 2 2" xfId="11945" xr:uid="{00000000-0005-0000-0000-00008D2A0000}"/>
    <cellStyle name="Normal 15 5 2 2 2" xfId="11946" xr:uid="{00000000-0005-0000-0000-00008E2A0000}"/>
    <cellStyle name="Normal 15 5 2 2 2 2" xfId="11947" xr:uid="{00000000-0005-0000-0000-00008F2A0000}"/>
    <cellStyle name="Normal 15 5 2 2 2 2 2" xfId="11948" xr:uid="{00000000-0005-0000-0000-0000902A0000}"/>
    <cellStyle name="Normal 15 5 2 2 2 3" xfId="11949" xr:uid="{00000000-0005-0000-0000-0000912A0000}"/>
    <cellStyle name="Normal 15 5 2 2 3" xfId="11950" xr:uid="{00000000-0005-0000-0000-0000922A0000}"/>
    <cellStyle name="Normal 15 5 2 2 3 2" xfId="11951" xr:uid="{00000000-0005-0000-0000-0000932A0000}"/>
    <cellStyle name="Normal 15 5 2 2 4" xfId="11952" xr:uid="{00000000-0005-0000-0000-0000942A0000}"/>
    <cellStyle name="Normal 15 5 2 3" xfId="11953" xr:uid="{00000000-0005-0000-0000-0000952A0000}"/>
    <cellStyle name="Normal 15 5 2 3 2" xfId="11954" xr:uid="{00000000-0005-0000-0000-0000962A0000}"/>
    <cellStyle name="Normal 15 5 2 3 2 2" xfId="11955" xr:uid="{00000000-0005-0000-0000-0000972A0000}"/>
    <cellStyle name="Normal 15 5 2 3 3" xfId="11956" xr:uid="{00000000-0005-0000-0000-0000982A0000}"/>
    <cellStyle name="Normal 15 5 2 4" xfId="11957" xr:uid="{00000000-0005-0000-0000-0000992A0000}"/>
    <cellStyle name="Normal 15 5 2 4 2" xfId="11958" xr:uid="{00000000-0005-0000-0000-00009A2A0000}"/>
    <cellStyle name="Normal 15 5 2 5" xfId="11959" xr:uid="{00000000-0005-0000-0000-00009B2A0000}"/>
    <cellStyle name="Normal 15 5 3" xfId="11960" xr:uid="{00000000-0005-0000-0000-00009C2A0000}"/>
    <cellStyle name="Normal 15 5 3 2" xfId="11961" xr:uid="{00000000-0005-0000-0000-00009D2A0000}"/>
    <cellStyle name="Normal 15 5 3 2 2" xfId="11962" xr:uid="{00000000-0005-0000-0000-00009E2A0000}"/>
    <cellStyle name="Normal 15 5 3 2 2 2" xfId="11963" xr:uid="{00000000-0005-0000-0000-00009F2A0000}"/>
    <cellStyle name="Normal 15 5 3 2 3" xfId="11964" xr:uid="{00000000-0005-0000-0000-0000A02A0000}"/>
    <cellStyle name="Normal 15 5 3 3" xfId="11965" xr:uid="{00000000-0005-0000-0000-0000A12A0000}"/>
    <cellStyle name="Normal 15 5 3 3 2" xfId="11966" xr:uid="{00000000-0005-0000-0000-0000A22A0000}"/>
    <cellStyle name="Normal 15 5 3 4" xfId="11967" xr:uid="{00000000-0005-0000-0000-0000A32A0000}"/>
    <cellStyle name="Normal 15 5 4" xfId="11968" xr:uid="{00000000-0005-0000-0000-0000A42A0000}"/>
    <cellStyle name="Normal 15 5 4 2" xfId="11969" xr:uid="{00000000-0005-0000-0000-0000A52A0000}"/>
    <cellStyle name="Normal 15 5 4 2 2" xfId="11970" xr:uid="{00000000-0005-0000-0000-0000A62A0000}"/>
    <cellStyle name="Normal 15 5 4 3" xfId="11971" xr:uid="{00000000-0005-0000-0000-0000A72A0000}"/>
    <cellStyle name="Normal 15 5 5" xfId="11972" xr:uid="{00000000-0005-0000-0000-0000A82A0000}"/>
    <cellStyle name="Normal 15 5 5 2" xfId="11973" xr:uid="{00000000-0005-0000-0000-0000A92A0000}"/>
    <cellStyle name="Normal 15 5 6" xfId="11974" xr:uid="{00000000-0005-0000-0000-0000AA2A0000}"/>
    <cellStyle name="Normal 15 6" xfId="11975" xr:uid="{00000000-0005-0000-0000-0000AB2A0000}"/>
    <cellStyle name="Normal 15 6 2" xfId="11976" xr:uid="{00000000-0005-0000-0000-0000AC2A0000}"/>
    <cellStyle name="Normal 15 6 2 2" xfId="11977" xr:uid="{00000000-0005-0000-0000-0000AD2A0000}"/>
    <cellStyle name="Normal 15 6 2 2 2" xfId="11978" xr:uid="{00000000-0005-0000-0000-0000AE2A0000}"/>
    <cellStyle name="Normal 15 6 2 2 2 2" xfId="11979" xr:uid="{00000000-0005-0000-0000-0000AF2A0000}"/>
    <cellStyle name="Normal 15 6 2 2 3" xfId="11980" xr:uid="{00000000-0005-0000-0000-0000B02A0000}"/>
    <cellStyle name="Normal 15 6 2 3" xfId="11981" xr:uid="{00000000-0005-0000-0000-0000B12A0000}"/>
    <cellStyle name="Normal 15 6 2 3 2" xfId="11982" xr:uid="{00000000-0005-0000-0000-0000B22A0000}"/>
    <cellStyle name="Normal 15 6 2 4" xfId="11983" xr:uid="{00000000-0005-0000-0000-0000B32A0000}"/>
    <cellStyle name="Normal 15 6 3" xfId="11984" xr:uid="{00000000-0005-0000-0000-0000B42A0000}"/>
    <cellStyle name="Normal 15 6 3 2" xfId="11985" xr:uid="{00000000-0005-0000-0000-0000B52A0000}"/>
    <cellStyle name="Normal 15 6 3 2 2" xfId="11986" xr:uid="{00000000-0005-0000-0000-0000B62A0000}"/>
    <cellStyle name="Normal 15 6 3 3" xfId="11987" xr:uid="{00000000-0005-0000-0000-0000B72A0000}"/>
    <cellStyle name="Normal 15 6 4" xfId="11988" xr:uid="{00000000-0005-0000-0000-0000B82A0000}"/>
    <cellStyle name="Normal 15 6 4 2" xfId="11989" xr:uid="{00000000-0005-0000-0000-0000B92A0000}"/>
    <cellStyle name="Normal 15 6 5" xfId="11990" xr:uid="{00000000-0005-0000-0000-0000BA2A0000}"/>
    <cellStyle name="Normal 15 7" xfId="11991" xr:uid="{00000000-0005-0000-0000-0000BB2A0000}"/>
    <cellStyle name="Normal 15 7 2" xfId="11992" xr:uid="{00000000-0005-0000-0000-0000BC2A0000}"/>
    <cellStyle name="Normal 15 7 2 2" xfId="11993" xr:uid="{00000000-0005-0000-0000-0000BD2A0000}"/>
    <cellStyle name="Normal 15 7 2 2 2" xfId="11994" xr:uid="{00000000-0005-0000-0000-0000BE2A0000}"/>
    <cellStyle name="Normal 15 7 2 3" xfId="11995" xr:uid="{00000000-0005-0000-0000-0000BF2A0000}"/>
    <cellStyle name="Normal 15 7 3" xfId="11996" xr:uid="{00000000-0005-0000-0000-0000C02A0000}"/>
    <cellStyle name="Normal 15 7 3 2" xfId="11997" xr:uid="{00000000-0005-0000-0000-0000C12A0000}"/>
    <cellStyle name="Normal 15 7 4" xfId="11998" xr:uid="{00000000-0005-0000-0000-0000C22A0000}"/>
    <cellStyle name="Normal 15 8" xfId="11999" xr:uid="{00000000-0005-0000-0000-0000C32A0000}"/>
    <cellStyle name="Normal 15 8 2" xfId="12000" xr:uid="{00000000-0005-0000-0000-0000C42A0000}"/>
    <cellStyle name="Normal 15 8 2 2" xfId="12001" xr:uid="{00000000-0005-0000-0000-0000C52A0000}"/>
    <cellStyle name="Normal 15 8 2 2 2" xfId="12002" xr:uid="{00000000-0005-0000-0000-0000C62A0000}"/>
    <cellStyle name="Normal 15 8 2 3" xfId="12003" xr:uid="{00000000-0005-0000-0000-0000C72A0000}"/>
    <cellStyle name="Normal 15 8 3" xfId="12004" xr:uid="{00000000-0005-0000-0000-0000C82A0000}"/>
    <cellStyle name="Normal 15 8 3 2" xfId="12005" xr:uid="{00000000-0005-0000-0000-0000C92A0000}"/>
    <cellStyle name="Normal 15 8 4" xfId="12006" xr:uid="{00000000-0005-0000-0000-0000CA2A0000}"/>
    <cellStyle name="Normal 15 9" xfId="12007" xr:uid="{00000000-0005-0000-0000-0000CB2A0000}"/>
    <cellStyle name="Normal 15 9 2" xfId="12008" xr:uid="{00000000-0005-0000-0000-0000CC2A0000}"/>
    <cellStyle name="Normal 15 9 2 2" xfId="12009" xr:uid="{00000000-0005-0000-0000-0000CD2A0000}"/>
    <cellStyle name="Normal 15 9 2 2 2" xfId="12010" xr:uid="{00000000-0005-0000-0000-0000CE2A0000}"/>
    <cellStyle name="Normal 15 9 2 3" xfId="12011" xr:uid="{00000000-0005-0000-0000-0000CF2A0000}"/>
    <cellStyle name="Normal 15 9 3" xfId="12012" xr:uid="{00000000-0005-0000-0000-0000D02A0000}"/>
    <cellStyle name="Normal 15 9 3 2" xfId="12013" xr:uid="{00000000-0005-0000-0000-0000D12A0000}"/>
    <cellStyle name="Normal 15 9 4" xfId="12014" xr:uid="{00000000-0005-0000-0000-0000D22A0000}"/>
    <cellStyle name="Normal 16" xfId="1226" xr:uid="{00000000-0005-0000-0000-0000D32A0000}"/>
    <cellStyle name="Normal 16 10" xfId="12015" xr:uid="{00000000-0005-0000-0000-0000D42A0000}"/>
    <cellStyle name="Normal 16 10 2" xfId="12016" xr:uid="{00000000-0005-0000-0000-0000D52A0000}"/>
    <cellStyle name="Normal 16 11" xfId="12017" xr:uid="{00000000-0005-0000-0000-0000D62A0000}"/>
    <cellStyle name="Normal 16 12" xfId="12018" xr:uid="{00000000-0005-0000-0000-0000D72A0000}"/>
    <cellStyle name="Normal 16 2" xfId="1227" xr:uid="{00000000-0005-0000-0000-0000D82A0000}"/>
    <cellStyle name="Normal 16 2 2" xfId="1228" xr:uid="{00000000-0005-0000-0000-0000D92A0000}"/>
    <cellStyle name="Normal 16 2 2 2" xfId="12019" xr:uid="{00000000-0005-0000-0000-0000DA2A0000}"/>
    <cellStyle name="Normal 16 2 2 3" xfId="12020" xr:uid="{00000000-0005-0000-0000-0000DB2A0000}"/>
    <cellStyle name="Normal 16 2 3" xfId="12021" xr:uid="{00000000-0005-0000-0000-0000DC2A0000}"/>
    <cellStyle name="Normal 16 2 4" xfId="12022" xr:uid="{00000000-0005-0000-0000-0000DD2A0000}"/>
    <cellStyle name="Normal 16 3" xfId="1229" xr:uid="{00000000-0005-0000-0000-0000DE2A0000}"/>
    <cellStyle name="Normal 16 3 2" xfId="12023" xr:uid="{00000000-0005-0000-0000-0000DF2A0000}"/>
    <cellStyle name="Normal 16 3 2 2" xfId="12024" xr:uid="{00000000-0005-0000-0000-0000E02A0000}"/>
    <cellStyle name="Normal 16 3 2 3" xfId="12025" xr:uid="{00000000-0005-0000-0000-0000E12A0000}"/>
    <cellStyle name="Normal 16 3 3" xfId="12026" xr:uid="{00000000-0005-0000-0000-0000E22A0000}"/>
    <cellStyle name="Normal 16 3 4" xfId="12027" xr:uid="{00000000-0005-0000-0000-0000E32A0000}"/>
    <cellStyle name="Normal 16 4" xfId="12028" xr:uid="{00000000-0005-0000-0000-0000E42A0000}"/>
    <cellStyle name="Normal 16 4 10" xfId="12029" xr:uid="{00000000-0005-0000-0000-0000E52A0000}"/>
    <cellStyle name="Normal 16 4 2" xfId="12030" xr:uid="{00000000-0005-0000-0000-0000E62A0000}"/>
    <cellStyle name="Normal 16 4 2 2" xfId="12031" xr:uid="{00000000-0005-0000-0000-0000E72A0000}"/>
    <cellStyle name="Normal 16 4 2 2 2" xfId="12032" xr:uid="{00000000-0005-0000-0000-0000E82A0000}"/>
    <cellStyle name="Normal 16 4 2 2 2 2" xfId="12033" xr:uid="{00000000-0005-0000-0000-0000E92A0000}"/>
    <cellStyle name="Normal 16 4 2 2 2 2 2" xfId="12034" xr:uid="{00000000-0005-0000-0000-0000EA2A0000}"/>
    <cellStyle name="Normal 16 4 2 2 2 2 2 2" xfId="12035" xr:uid="{00000000-0005-0000-0000-0000EB2A0000}"/>
    <cellStyle name="Normal 16 4 2 2 2 2 3" xfId="12036" xr:uid="{00000000-0005-0000-0000-0000EC2A0000}"/>
    <cellStyle name="Normal 16 4 2 2 2 3" xfId="12037" xr:uid="{00000000-0005-0000-0000-0000ED2A0000}"/>
    <cellStyle name="Normal 16 4 2 2 2 3 2" xfId="12038" xr:uid="{00000000-0005-0000-0000-0000EE2A0000}"/>
    <cellStyle name="Normal 16 4 2 2 2 4" xfId="12039" xr:uid="{00000000-0005-0000-0000-0000EF2A0000}"/>
    <cellStyle name="Normal 16 4 2 2 3" xfId="12040" xr:uid="{00000000-0005-0000-0000-0000F02A0000}"/>
    <cellStyle name="Normal 16 4 2 2 3 2" xfId="12041" xr:uid="{00000000-0005-0000-0000-0000F12A0000}"/>
    <cellStyle name="Normal 16 4 2 2 3 2 2" xfId="12042" xr:uid="{00000000-0005-0000-0000-0000F22A0000}"/>
    <cellStyle name="Normal 16 4 2 2 3 3" xfId="12043" xr:uid="{00000000-0005-0000-0000-0000F32A0000}"/>
    <cellStyle name="Normal 16 4 2 2 4" xfId="12044" xr:uid="{00000000-0005-0000-0000-0000F42A0000}"/>
    <cellStyle name="Normal 16 4 2 2 4 2" xfId="12045" xr:uid="{00000000-0005-0000-0000-0000F52A0000}"/>
    <cellStyle name="Normal 16 4 2 2 5" xfId="12046" xr:uid="{00000000-0005-0000-0000-0000F62A0000}"/>
    <cellStyle name="Normal 16 4 2 3" xfId="12047" xr:uid="{00000000-0005-0000-0000-0000F72A0000}"/>
    <cellStyle name="Normal 16 4 2 3 2" xfId="12048" xr:uid="{00000000-0005-0000-0000-0000F82A0000}"/>
    <cellStyle name="Normal 16 4 2 3 2 2" xfId="12049" xr:uid="{00000000-0005-0000-0000-0000F92A0000}"/>
    <cellStyle name="Normal 16 4 2 3 2 2 2" xfId="12050" xr:uid="{00000000-0005-0000-0000-0000FA2A0000}"/>
    <cellStyle name="Normal 16 4 2 3 2 3" xfId="12051" xr:uid="{00000000-0005-0000-0000-0000FB2A0000}"/>
    <cellStyle name="Normal 16 4 2 3 3" xfId="12052" xr:uid="{00000000-0005-0000-0000-0000FC2A0000}"/>
    <cellStyle name="Normal 16 4 2 3 3 2" xfId="12053" xr:uid="{00000000-0005-0000-0000-0000FD2A0000}"/>
    <cellStyle name="Normal 16 4 2 3 4" xfId="12054" xr:uid="{00000000-0005-0000-0000-0000FE2A0000}"/>
    <cellStyle name="Normal 16 4 2 4" xfId="12055" xr:uid="{00000000-0005-0000-0000-0000FF2A0000}"/>
    <cellStyle name="Normal 16 4 2 4 2" xfId="12056" xr:uid="{00000000-0005-0000-0000-0000002B0000}"/>
    <cellStyle name="Normal 16 4 2 4 2 2" xfId="12057" xr:uid="{00000000-0005-0000-0000-0000012B0000}"/>
    <cellStyle name="Normal 16 4 2 4 2 2 2" xfId="12058" xr:uid="{00000000-0005-0000-0000-0000022B0000}"/>
    <cellStyle name="Normal 16 4 2 4 2 3" xfId="12059" xr:uid="{00000000-0005-0000-0000-0000032B0000}"/>
    <cellStyle name="Normal 16 4 2 4 3" xfId="12060" xr:uid="{00000000-0005-0000-0000-0000042B0000}"/>
    <cellStyle name="Normal 16 4 2 4 3 2" xfId="12061" xr:uid="{00000000-0005-0000-0000-0000052B0000}"/>
    <cellStyle name="Normal 16 4 2 4 4" xfId="12062" xr:uid="{00000000-0005-0000-0000-0000062B0000}"/>
    <cellStyle name="Normal 16 4 2 5" xfId="12063" xr:uid="{00000000-0005-0000-0000-0000072B0000}"/>
    <cellStyle name="Normal 16 4 2 5 2" xfId="12064" xr:uid="{00000000-0005-0000-0000-0000082B0000}"/>
    <cellStyle name="Normal 16 4 2 5 2 2" xfId="12065" xr:uid="{00000000-0005-0000-0000-0000092B0000}"/>
    <cellStyle name="Normal 16 4 2 5 3" xfId="12066" xr:uid="{00000000-0005-0000-0000-00000A2B0000}"/>
    <cellStyle name="Normal 16 4 2 6" xfId="12067" xr:uid="{00000000-0005-0000-0000-00000B2B0000}"/>
    <cellStyle name="Normal 16 4 2 6 2" xfId="12068" xr:uid="{00000000-0005-0000-0000-00000C2B0000}"/>
    <cellStyle name="Normal 16 4 2 7" xfId="12069" xr:uid="{00000000-0005-0000-0000-00000D2B0000}"/>
    <cellStyle name="Normal 16 4 2 7 2" xfId="12070" xr:uid="{00000000-0005-0000-0000-00000E2B0000}"/>
    <cellStyle name="Normal 16 4 2 8" xfId="12071" xr:uid="{00000000-0005-0000-0000-00000F2B0000}"/>
    <cellStyle name="Normal 16 4 3" xfId="12072" xr:uid="{00000000-0005-0000-0000-0000102B0000}"/>
    <cellStyle name="Normal 16 4 3 2" xfId="12073" xr:uid="{00000000-0005-0000-0000-0000112B0000}"/>
    <cellStyle name="Normal 16 4 3 2 2" xfId="12074" xr:uid="{00000000-0005-0000-0000-0000122B0000}"/>
    <cellStyle name="Normal 16 4 3 2 2 2" xfId="12075" xr:uid="{00000000-0005-0000-0000-0000132B0000}"/>
    <cellStyle name="Normal 16 4 3 2 2 2 2" xfId="12076" xr:uid="{00000000-0005-0000-0000-0000142B0000}"/>
    <cellStyle name="Normal 16 4 3 2 2 3" xfId="12077" xr:uid="{00000000-0005-0000-0000-0000152B0000}"/>
    <cellStyle name="Normal 16 4 3 2 3" xfId="12078" xr:uid="{00000000-0005-0000-0000-0000162B0000}"/>
    <cellStyle name="Normal 16 4 3 2 3 2" xfId="12079" xr:uid="{00000000-0005-0000-0000-0000172B0000}"/>
    <cellStyle name="Normal 16 4 3 2 4" xfId="12080" xr:uid="{00000000-0005-0000-0000-0000182B0000}"/>
    <cellStyle name="Normal 16 4 3 3" xfId="12081" xr:uid="{00000000-0005-0000-0000-0000192B0000}"/>
    <cellStyle name="Normal 16 4 3 3 2" xfId="12082" xr:uid="{00000000-0005-0000-0000-00001A2B0000}"/>
    <cellStyle name="Normal 16 4 3 3 2 2" xfId="12083" xr:uid="{00000000-0005-0000-0000-00001B2B0000}"/>
    <cellStyle name="Normal 16 4 3 3 3" xfId="12084" xr:uid="{00000000-0005-0000-0000-00001C2B0000}"/>
    <cellStyle name="Normal 16 4 3 4" xfId="12085" xr:uid="{00000000-0005-0000-0000-00001D2B0000}"/>
    <cellStyle name="Normal 16 4 3 4 2" xfId="12086" xr:uid="{00000000-0005-0000-0000-00001E2B0000}"/>
    <cellStyle name="Normal 16 4 3 5" xfId="12087" xr:uid="{00000000-0005-0000-0000-00001F2B0000}"/>
    <cellStyle name="Normal 16 4 4" xfId="12088" xr:uid="{00000000-0005-0000-0000-0000202B0000}"/>
    <cellStyle name="Normal 16 4 4 2" xfId="12089" xr:uid="{00000000-0005-0000-0000-0000212B0000}"/>
    <cellStyle name="Normal 16 4 4 2 2" xfId="12090" xr:uid="{00000000-0005-0000-0000-0000222B0000}"/>
    <cellStyle name="Normal 16 4 4 2 2 2" xfId="12091" xr:uid="{00000000-0005-0000-0000-0000232B0000}"/>
    <cellStyle name="Normal 16 4 4 2 3" xfId="12092" xr:uid="{00000000-0005-0000-0000-0000242B0000}"/>
    <cellStyle name="Normal 16 4 4 3" xfId="12093" xr:uid="{00000000-0005-0000-0000-0000252B0000}"/>
    <cellStyle name="Normal 16 4 4 3 2" xfId="12094" xr:uid="{00000000-0005-0000-0000-0000262B0000}"/>
    <cellStyle name="Normal 16 4 4 4" xfId="12095" xr:uid="{00000000-0005-0000-0000-0000272B0000}"/>
    <cellStyle name="Normal 16 4 5" xfId="12096" xr:uid="{00000000-0005-0000-0000-0000282B0000}"/>
    <cellStyle name="Normal 16 4 5 2" xfId="12097" xr:uid="{00000000-0005-0000-0000-0000292B0000}"/>
    <cellStyle name="Normal 16 4 5 2 2" xfId="12098" xr:uid="{00000000-0005-0000-0000-00002A2B0000}"/>
    <cellStyle name="Normal 16 4 5 2 2 2" xfId="12099" xr:uid="{00000000-0005-0000-0000-00002B2B0000}"/>
    <cellStyle name="Normal 16 4 5 2 3" xfId="12100" xr:uid="{00000000-0005-0000-0000-00002C2B0000}"/>
    <cellStyle name="Normal 16 4 5 3" xfId="12101" xr:uid="{00000000-0005-0000-0000-00002D2B0000}"/>
    <cellStyle name="Normal 16 4 5 3 2" xfId="12102" xr:uid="{00000000-0005-0000-0000-00002E2B0000}"/>
    <cellStyle name="Normal 16 4 5 4" xfId="12103" xr:uid="{00000000-0005-0000-0000-00002F2B0000}"/>
    <cellStyle name="Normal 16 4 6" xfId="12104" xr:uid="{00000000-0005-0000-0000-0000302B0000}"/>
    <cellStyle name="Normal 16 4 6 2" xfId="12105" xr:uid="{00000000-0005-0000-0000-0000312B0000}"/>
    <cellStyle name="Normal 16 4 6 2 2" xfId="12106" xr:uid="{00000000-0005-0000-0000-0000322B0000}"/>
    <cellStyle name="Normal 16 4 6 3" xfId="12107" xr:uid="{00000000-0005-0000-0000-0000332B0000}"/>
    <cellStyle name="Normal 16 4 7" xfId="12108" xr:uid="{00000000-0005-0000-0000-0000342B0000}"/>
    <cellStyle name="Normal 16 4 7 2" xfId="12109" xr:uid="{00000000-0005-0000-0000-0000352B0000}"/>
    <cellStyle name="Normal 16 4 8" xfId="12110" xr:uid="{00000000-0005-0000-0000-0000362B0000}"/>
    <cellStyle name="Normal 16 4 8 2" xfId="12111" xr:uid="{00000000-0005-0000-0000-0000372B0000}"/>
    <cellStyle name="Normal 16 4 9" xfId="12112" xr:uid="{00000000-0005-0000-0000-0000382B0000}"/>
    <cellStyle name="Normal 16 5" xfId="12113" xr:uid="{00000000-0005-0000-0000-0000392B0000}"/>
    <cellStyle name="Normal 16 5 2" xfId="12114" xr:uid="{00000000-0005-0000-0000-00003A2B0000}"/>
    <cellStyle name="Normal 16 5 2 2" xfId="12115" xr:uid="{00000000-0005-0000-0000-00003B2B0000}"/>
    <cellStyle name="Normal 16 5 2 2 2" xfId="12116" xr:uid="{00000000-0005-0000-0000-00003C2B0000}"/>
    <cellStyle name="Normal 16 5 2 2 2 2" xfId="12117" xr:uid="{00000000-0005-0000-0000-00003D2B0000}"/>
    <cellStyle name="Normal 16 5 2 2 2 2 2" xfId="12118" xr:uid="{00000000-0005-0000-0000-00003E2B0000}"/>
    <cellStyle name="Normal 16 5 2 2 2 3" xfId="12119" xr:uid="{00000000-0005-0000-0000-00003F2B0000}"/>
    <cellStyle name="Normal 16 5 2 2 3" xfId="12120" xr:uid="{00000000-0005-0000-0000-0000402B0000}"/>
    <cellStyle name="Normal 16 5 2 2 3 2" xfId="12121" xr:uid="{00000000-0005-0000-0000-0000412B0000}"/>
    <cellStyle name="Normal 16 5 2 2 4" xfId="12122" xr:uid="{00000000-0005-0000-0000-0000422B0000}"/>
    <cellStyle name="Normal 16 5 2 3" xfId="12123" xr:uid="{00000000-0005-0000-0000-0000432B0000}"/>
    <cellStyle name="Normal 16 5 2 3 2" xfId="12124" xr:uid="{00000000-0005-0000-0000-0000442B0000}"/>
    <cellStyle name="Normal 16 5 2 3 2 2" xfId="12125" xr:uid="{00000000-0005-0000-0000-0000452B0000}"/>
    <cellStyle name="Normal 16 5 2 3 3" xfId="12126" xr:uid="{00000000-0005-0000-0000-0000462B0000}"/>
    <cellStyle name="Normal 16 5 2 4" xfId="12127" xr:uid="{00000000-0005-0000-0000-0000472B0000}"/>
    <cellStyle name="Normal 16 5 2 4 2" xfId="12128" xr:uid="{00000000-0005-0000-0000-0000482B0000}"/>
    <cellStyle name="Normal 16 5 2 5" xfId="12129" xr:uid="{00000000-0005-0000-0000-0000492B0000}"/>
    <cellStyle name="Normal 16 5 3" xfId="12130" xr:uid="{00000000-0005-0000-0000-00004A2B0000}"/>
    <cellStyle name="Normal 16 5 3 2" xfId="12131" xr:uid="{00000000-0005-0000-0000-00004B2B0000}"/>
    <cellStyle name="Normal 16 5 3 2 2" xfId="12132" xr:uid="{00000000-0005-0000-0000-00004C2B0000}"/>
    <cellStyle name="Normal 16 5 3 2 2 2" xfId="12133" xr:uid="{00000000-0005-0000-0000-00004D2B0000}"/>
    <cellStyle name="Normal 16 5 3 2 3" xfId="12134" xr:uid="{00000000-0005-0000-0000-00004E2B0000}"/>
    <cellStyle name="Normal 16 5 3 3" xfId="12135" xr:uid="{00000000-0005-0000-0000-00004F2B0000}"/>
    <cellStyle name="Normal 16 5 3 3 2" xfId="12136" xr:uid="{00000000-0005-0000-0000-0000502B0000}"/>
    <cellStyle name="Normal 16 5 3 4" xfId="12137" xr:uid="{00000000-0005-0000-0000-0000512B0000}"/>
    <cellStyle name="Normal 16 5 4" xfId="12138" xr:uid="{00000000-0005-0000-0000-0000522B0000}"/>
    <cellStyle name="Normal 16 5 4 2" xfId="12139" xr:uid="{00000000-0005-0000-0000-0000532B0000}"/>
    <cellStyle name="Normal 16 5 4 2 2" xfId="12140" xr:uid="{00000000-0005-0000-0000-0000542B0000}"/>
    <cellStyle name="Normal 16 5 4 2 2 2" xfId="12141" xr:uid="{00000000-0005-0000-0000-0000552B0000}"/>
    <cellStyle name="Normal 16 5 4 2 3" xfId="12142" xr:uid="{00000000-0005-0000-0000-0000562B0000}"/>
    <cellStyle name="Normal 16 5 4 3" xfId="12143" xr:uid="{00000000-0005-0000-0000-0000572B0000}"/>
    <cellStyle name="Normal 16 5 4 3 2" xfId="12144" xr:uid="{00000000-0005-0000-0000-0000582B0000}"/>
    <cellStyle name="Normal 16 5 4 4" xfId="12145" xr:uid="{00000000-0005-0000-0000-0000592B0000}"/>
    <cellStyle name="Normal 16 5 5" xfId="12146" xr:uid="{00000000-0005-0000-0000-00005A2B0000}"/>
    <cellStyle name="Normal 16 5 5 2" xfId="12147" xr:uid="{00000000-0005-0000-0000-00005B2B0000}"/>
    <cellStyle name="Normal 16 5 5 2 2" xfId="12148" xr:uid="{00000000-0005-0000-0000-00005C2B0000}"/>
    <cellStyle name="Normal 16 5 5 3" xfId="12149" xr:uid="{00000000-0005-0000-0000-00005D2B0000}"/>
    <cellStyle name="Normal 16 5 6" xfId="12150" xr:uid="{00000000-0005-0000-0000-00005E2B0000}"/>
    <cellStyle name="Normal 16 5 6 2" xfId="12151" xr:uid="{00000000-0005-0000-0000-00005F2B0000}"/>
    <cellStyle name="Normal 16 5 7" xfId="12152" xr:uid="{00000000-0005-0000-0000-0000602B0000}"/>
    <cellStyle name="Normal 16 5 7 2" xfId="12153" xr:uid="{00000000-0005-0000-0000-0000612B0000}"/>
    <cellStyle name="Normal 16 5 8" xfId="12154" xr:uid="{00000000-0005-0000-0000-0000622B0000}"/>
    <cellStyle name="Normal 16 6" xfId="12155" xr:uid="{00000000-0005-0000-0000-0000632B0000}"/>
    <cellStyle name="Normal 16 6 2" xfId="12156" xr:uid="{00000000-0005-0000-0000-0000642B0000}"/>
    <cellStyle name="Normal 16 6 2 2" xfId="12157" xr:uid="{00000000-0005-0000-0000-0000652B0000}"/>
    <cellStyle name="Normal 16 6 2 2 2" xfId="12158" xr:uid="{00000000-0005-0000-0000-0000662B0000}"/>
    <cellStyle name="Normal 16 6 2 2 2 2" xfId="12159" xr:uid="{00000000-0005-0000-0000-0000672B0000}"/>
    <cellStyle name="Normal 16 6 2 2 3" xfId="12160" xr:uid="{00000000-0005-0000-0000-0000682B0000}"/>
    <cellStyle name="Normal 16 6 2 3" xfId="12161" xr:uid="{00000000-0005-0000-0000-0000692B0000}"/>
    <cellStyle name="Normal 16 6 2 3 2" xfId="12162" xr:uid="{00000000-0005-0000-0000-00006A2B0000}"/>
    <cellStyle name="Normal 16 6 2 4" xfId="12163" xr:uid="{00000000-0005-0000-0000-00006B2B0000}"/>
    <cellStyle name="Normal 16 6 3" xfId="12164" xr:uid="{00000000-0005-0000-0000-00006C2B0000}"/>
    <cellStyle name="Normal 16 6 3 2" xfId="12165" xr:uid="{00000000-0005-0000-0000-00006D2B0000}"/>
    <cellStyle name="Normal 16 6 3 2 2" xfId="12166" xr:uid="{00000000-0005-0000-0000-00006E2B0000}"/>
    <cellStyle name="Normal 16 6 3 3" xfId="12167" xr:uid="{00000000-0005-0000-0000-00006F2B0000}"/>
    <cellStyle name="Normal 16 6 4" xfId="12168" xr:uid="{00000000-0005-0000-0000-0000702B0000}"/>
    <cellStyle name="Normal 16 6 4 2" xfId="12169" xr:uid="{00000000-0005-0000-0000-0000712B0000}"/>
    <cellStyle name="Normal 16 6 5" xfId="12170" xr:uid="{00000000-0005-0000-0000-0000722B0000}"/>
    <cellStyle name="Normal 16 7" xfId="12171" xr:uid="{00000000-0005-0000-0000-0000732B0000}"/>
    <cellStyle name="Normal 16 7 2" xfId="12172" xr:uid="{00000000-0005-0000-0000-0000742B0000}"/>
    <cellStyle name="Normal 16 7 2 2" xfId="12173" xr:uid="{00000000-0005-0000-0000-0000752B0000}"/>
    <cellStyle name="Normal 16 7 2 2 2" xfId="12174" xr:uid="{00000000-0005-0000-0000-0000762B0000}"/>
    <cellStyle name="Normal 16 7 2 3" xfId="12175" xr:uid="{00000000-0005-0000-0000-0000772B0000}"/>
    <cellStyle name="Normal 16 7 3" xfId="12176" xr:uid="{00000000-0005-0000-0000-0000782B0000}"/>
    <cellStyle name="Normal 16 7 3 2" xfId="12177" xr:uid="{00000000-0005-0000-0000-0000792B0000}"/>
    <cellStyle name="Normal 16 7 4" xfId="12178" xr:uid="{00000000-0005-0000-0000-00007A2B0000}"/>
    <cellStyle name="Normal 16 8" xfId="12179" xr:uid="{00000000-0005-0000-0000-00007B2B0000}"/>
    <cellStyle name="Normal 16 8 2" xfId="12180" xr:uid="{00000000-0005-0000-0000-00007C2B0000}"/>
    <cellStyle name="Normal 16 8 2 2" xfId="12181" xr:uid="{00000000-0005-0000-0000-00007D2B0000}"/>
    <cellStyle name="Normal 16 8 2 2 2" xfId="12182" xr:uid="{00000000-0005-0000-0000-00007E2B0000}"/>
    <cellStyle name="Normal 16 8 2 3" xfId="12183" xr:uid="{00000000-0005-0000-0000-00007F2B0000}"/>
    <cellStyle name="Normal 16 8 3" xfId="12184" xr:uid="{00000000-0005-0000-0000-0000802B0000}"/>
    <cellStyle name="Normal 16 8 3 2" xfId="12185" xr:uid="{00000000-0005-0000-0000-0000812B0000}"/>
    <cellStyle name="Normal 16 8 4" xfId="12186" xr:uid="{00000000-0005-0000-0000-0000822B0000}"/>
    <cellStyle name="Normal 16 9" xfId="12187" xr:uid="{00000000-0005-0000-0000-0000832B0000}"/>
    <cellStyle name="Normal 16 9 2" xfId="12188" xr:uid="{00000000-0005-0000-0000-0000842B0000}"/>
    <cellStyle name="Normal 16 9 2 2" xfId="12189" xr:uid="{00000000-0005-0000-0000-0000852B0000}"/>
    <cellStyle name="Normal 16 9 3" xfId="12190" xr:uid="{00000000-0005-0000-0000-0000862B0000}"/>
    <cellStyle name="Normal 16_T-straight with PEDs adjustor" xfId="12191" xr:uid="{00000000-0005-0000-0000-0000872B0000}"/>
    <cellStyle name="Normal 17" xfId="1230" xr:uid="{00000000-0005-0000-0000-0000882B0000}"/>
    <cellStyle name="Normal 17 10" xfId="12192" xr:uid="{00000000-0005-0000-0000-0000892B0000}"/>
    <cellStyle name="Normal 17 11" xfId="12193" xr:uid="{00000000-0005-0000-0000-00008A2B0000}"/>
    <cellStyle name="Normal 17 2" xfId="1231" xr:uid="{00000000-0005-0000-0000-00008B2B0000}"/>
    <cellStyle name="Normal 17 2 2" xfId="12194" xr:uid="{00000000-0005-0000-0000-00008C2B0000}"/>
    <cellStyle name="Normal 17 2 2 2" xfId="12195" xr:uid="{00000000-0005-0000-0000-00008D2B0000}"/>
    <cellStyle name="Normal 17 2 2 3" xfId="12196" xr:uid="{00000000-0005-0000-0000-00008E2B0000}"/>
    <cellStyle name="Normal 17 2 2 4" xfId="12197" xr:uid="{00000000-0005-0000-0000-00008F2B0000}"/>
    <cellStyle name="Normal 17 2 3" xfId="12198" xr:uid="{00000000-0005-0000-0000-0000902B0000}"/>
    <cellStyle name="Normal 17 2 4" xfId="12199" xr:uid="{00000000-0005-0000-0000-0000912B0000}"/>
    <cellStyle name="Normal 17 2 5" xfId="12200" xr:uid="{00000000-0005-0000-0000-0000922B0000}"/>
    <cellStyle name="Normal 17 3" xfId="12201" xr:uid="{00000000-0005-0000-0000-0000932B0000}"/>
    <cellStyle name="Normal 17 3 10" xfId="12202" xr:uid="{00000000-0005-0000-0000-0000942B0000}"/>
    <cellStyle name="Normal 17 3 2" xfId="12203" xr:uid="{00000000-0005-0000-0000-0000952B0000}"/>
    <cellStyle name="Normal 17 3 2 2" xfId="12204" xr:uid="{00000000-0005-0000-0000-0000962B0000}"/>
    <cellStyle name="Normal 17 3 2 2 2" xfId="12205" xr:uid="{00000000-0005-0000-0000-0000972B0000}"/>
    <cellStyle name="Normal 17 3 2 2 2 2" xfId="12206" xr:uid="{00000000-0005-0000-0000-0000982B0000}"/>
    <cellStyle name="Normal 17 3 2 2 2 2 2" xfId="12207" xr:uid="{00000000-0005-0000-0000-0000992B0000}"/>
    <cellStyle name="Normal 17 3 2 2 2 2 2 2" xfId="12208" xr:uid="{00000000-0005-0000-0000-00009A2B0000}"/>
    <cellStyle name="Normal 17 3 2 2 2 2 3" xfId="12209" xr:uid="{00000000-0005-0000-0000-00009B2B0000}"/>
    <cellStyle name="Normal 17 3 2 2 2 3" xfId="12210" xr:uid="{00000000-0005-0000-0000-00009C2B0000}"/>
    <cellStyle name="Normal 17 3 2 2 2 3 2" xfId="12211" xr:uid="{00000000-0005-0000-0000-00009D2B0000}"/>
    <cellStyle name="Normal 17 3 2 2 2 4" xfId="12212" xr:uid="{00000000-0005-0000-0000-00009E2B0000}"/>
    <cellStyle name="Normal 17 3 2 2 3" xfId="12213" xr:uid="{00000000-0005-0000-0000-00009F2B0000}"/>
    <cellStyle name="Normal 17 3 2 2 3 2" xfId="12214" xr:uid="{00000000-0005-0000-0000-0000A02B0000}"/>
    <cellStyle name="Normal 17 3 2 2 3 2 2" xfId="12215" xr:uid="{00000000-0005-0000-0000-0000A12B0000}"/>
    <cellStyle name="Normal 17 3 2 2 3 3" xfId="12216" xr:uid="{00000000-0005-0000-0000-0000A22B0000}"/>
    <cellStyle name="Normal 17 3 2 2 4" xfId="12217" xr:uid="{00000000-0005-0000-0000-0000A32B0000}"/>
    <cellStyle name="Normal 17 3 2 2 4 2" xfId="12218" xr:uid="{00000000-0005-0000-0000-0000A42B0000}"/>
    <cellStyle name="Normal 17 3 2 2 5" xfId="12219" xr:uid="{00000000-0005-0000-0000-0000A52B0000}"/>
    <cellStyle name="Normal 17 3 2 3" xfId="12220" xr:uid="{00000000-0005-0000-0000-0000A62B0000}"/>
    <cellStyle name="Normal 17 3 2 3 2" xfId="12221" xr:uid="{00000000-0005-0000-0000-0000A72B0000}"/>
    <cellStyle name="Normal 17 3 2 3 2 2" xfId="12222" xr:uid="{00000000-0005-0000-0000-0000A82B0000}"/>
    <cellStyle name="Normal 17 3 2 3 2 2 2" xfId="12223" xr:uid="{00000000-0005-0000-0000-0000A92B0000}"/>
    <cellStyle name="Normal 17 3 2 3 2 3" xfId="12224" xr:uid="{00000000-0005-0000-0000-0000AA2B0000}"/>
    <cellStyle name="Normal 17 3 2 3 3" xfId="12225" xr:uid="{00000000-0005-0000-0000-0000AB2B0000}"/>
    <cellStyle name="Normal 17 3 2 3 3 2" xfId="12226" xr:uid="{00000000-0005-0000-0000-0000AC2B0000}"/>
    <cellStyle name="Normal 17 3 2 3 4" xfId="12227" xr:uid="{00000000-0005-0000-0000-0000AD2B0000}"/>
    <cellStyle name="Normal 17 3 2 4" xfId="12228" xr:uid="{00000000-0005-0000-0000-0000AE2B0000}"/>
    <cellStyle name="Normal 17 3 2 4 2" xfId="12229" xr:uid="{00000000-0005-0000-0000-0000AF2B0000}"/>
    <cellStyle name="Normal 17 3 2 4 2 2" xfId="12230" xr:uid="{00000000-0005-0000-0000-0000B02B0000}"/>
    <cellStyle name="Normal 17 3 2 4 2 2 2" xfId="12231" xr:uid="{00000000-0005-0000-0000-0000B12B0000}"/>
    <cellStyle name="Normal 17 3 2 4 2 3" xfId="12232" xr:uid="{00000000-0005-0000-0000-0000B22B0000}"/>
    <cellStyle name="Normal 17 3 2 4 3" xfId="12233" xr:uid="{00000000-0005-0000-0000-0000B32B0000}"/>
    <cellStyle name="Normal 17 3 2 4 3 2" xfId="12234" xr:uid="{00000000-0005-0000-0000-0000B42B0000}"/>
    <cellStyle name="Normal 17 3 2 4 4" xfId="12235" xr:uid="{00000000-0005-0000-0000-0000B52B0000}"/>
    <cellStyle name="Normal 17 3 2 5" xfId="12236" xr:uid="{00000000-0005-0000-0000-0000B62B0000}"/>
    <cellStyle name="Normal 17 3 2 5 2" xfId="12237" xr:uid="{00000000-0005-0000-0000-0000B72B0000}"/>
    <cellStyle name="Normal 17 3 2 5 2 2" xfId="12238" xr:uid="{00000000-0005-0000-0000-0000B82B0000}"/>
    <cellStyle name="Normal 17 3 2 5 3" xfId="12239" xr:uid="{00000000-0005-0000-0000-0000B92B0000}"/>
    <cellStyle name="Normal 17 3 2 6" xfId="12240" xr:uid="{00000000-0005-0000-0000-0000BA2B0000}"/>
    <cellStyle name="Normal 17 3 2 6 2" xfId="12241" xr:uid="{00000000-0005-0000-0000-0000BB2B0000}"/>
    <cellStyle name="Normal 17 3 2 7" xfId="12242" xr:uid="{00000000-0005-0000-0000-0000BC2B0000}"/>
    <cellStyle name="Normal 17 3 2 7 2" xfId="12243" xr:uid="{00000000-0005-0000-0000-0000BD2B0000}"/>
    <cellStyle name="Normal 17 3 2 8" xfId="12244" xr:uid="{00000000-0005-0000-0000-0000BE2B0000}"/>
    <cellStyle name="Normal 17 3 2 9" xfId="12245" xr:uid="{00000000-0005-0000-0000-0000BF2B0000}"/>
    <cellStyle name="Normal 17 3 3" xfId="12246" xr:uid="{00000000-0005-0000-0000-0000C02B0000}"/>
    <cellStyle name="Normal 17 3 3 2" xfId="12247" xr:uid="{00000000-0005-0000-0000-0000C12B0000}"/>
    <cellStyle name="Normal 17 3 3 2 2" xfId="12248" xr:uid="{00000000-0005-0000-0000-0000C22B0000}"/>
    <cellStyle name="Normal 17 3 3 2 2 2" xfId="12249" xr:uid="{00000000-0005-0000-0000-0000C32B0000}"/>
    <cellStyle name="Normal 17 3 3 2 2 2 2" xfId="12250" xr:uid="{00000000-0005-0000-0000-0000C42B0000}"/>
    <cellStyle name="Normal 17 3 3 2 2 3" xfId="12251" xr:uid="{00000000-0005-0000-0000-0000C52B0000}"/>
    <cellStyle name="Normal 17 3 3 2 3" xfId="12252" xr:uid="{00000000-0005-0000-0000-0000C62B0000}"/>
    <cellStyle name="Normal 17 3 3 2 3 2" xfId="12253" xr:uid="{00000000-0005-0000-0000-0000C72B0000}"/>
    <cellStyle name="Normal 17 3 3 2 4" xfId="12254" xr:uid="{00000000-0005-0000-0000-0000C82B0000}"/>
    <cellStyle name="Normal 17 3 3 3" xfId="12255" xr:uid="{00000000-0005-0000-0000-0000C92B0000}"/>
    <cellStyle name="Normal 17 3 3 3 2" xfId="12256" xr:uid="{00000000-0005-0000-0000-0000CA2B0000}"/>
    <cellStyle name="Normal 17 3 3 3 2 2" xfId="12257" xr:uid="{00000000-0005-0000-0000-0000CB2B0000}"/>
    <cellStyle name="Normal 17 3 3 3 3" xfId="12258" xr:uid="{00000000-0005-0000-0000-0000CC2B0000}"/>
    <cellStyle name="Normal 17 3 3 4" xfId="12259" xr:uid="{00000000-0005-0000-0000-0000CD2B0000}"/>
    <cellStyle name="Normal 17 3 3 4 2" xfId="12260" xr:uid="{00000000-0005-0000-0000-0000CE2B0000}"/>
    <cellStyle name="Normal 17 3 3 5" xfId="12261" xr:uid="{00000000-0005-0000-0000-0000CF2B0000}"/>
    <cellStyle name="Normal 17 3 4" xfId="12262" xr:uid="{00000000-0005-0000-0000-0000D02B0000}"/>
    <cellStyle name="Normal 17 3 4 2" xfId="12263" xr:uid="{00000000-0005-0000-0000-0000D12B0000}"/>
    <cellStyle name="Normal 17 3 4 2 2" xfId="12264" xr:uid="{00000000-0005-0000-0000-0000D22B0000}"/>
    <cellStyle name="Normal 17 3 4 2 2 2" xfId="12265" xr:uid="{00000000-0005-0000-0000-0000D32B0000}"/>
    <cellStyle name="Normal 17 3 4 2 3" xfId="12266" xr:uid="{00000000-0005-0000-0000-0000D42B0000}"/>
    <cellStyle name="Normal 17 3 4 3" xfId="12267" xr:uid="{00000000-0005-0000-0000-0000D52B0000}"/>
    <cellStyle name="Normal 17 3 4 3 2" xfId="12268" xr:uid="{00000000-0005-0000-0000-0000D62B0000}"/>
    <cellStyle name="Normal 17 3 4 4" xfId="12269" xr:uid="{00000000-0005-0000-0000-0000D72B0000}"/>
    <cellStyle name="Normal 17 3 5" xfId="12270" xr:uid="{00000000-0005-0000-0000-0000D82B0000}"/>
    <cellStyle name="Normal 17 3 5 2" xfId="12271" xr:uid="{00000000-0005-0000-0000-0000D92B0000}"/>
    <cellStyle name="Normal 17 3 5 2 2" xfId="12272" xr:uid="{00000000-0005-0000-0000-0000DA2B0000}"/>
    <cellStyle name="Normal 17 3 5 2 2 2" xfId="12273" xr:uid="{00000000-0005-0000-0000-0000DB2B0000}"/>
    <cellStyle name="Normal 17 3 5 2 3" xfId="12274" xr:uid="{00000000-0005-0000-0000-0000DC2B0000}"/>
    <cellStyle name="Normal 17 3 5 3" xfId="12275" xr:uid="{00000000-0005-0000-0000-0000DD2B0000}"/>
    <cellStyle name="Normal 17 3 5 3 2" xfId="12276" xr:uid="{00000000-0005-0000-0000-0000DE2B0000}"/>
    <cellStyle name="Normal 17 3 5 4" xfId="12277" xr:uid="{00000000-0005-0000-0000-0000DF2B0000}"/>
    <cellStyle name="Normal 17 3 6" xfId="12278" xr:uid="{00000000-0005-0000-0000-0000E02B0000}"/>
    <cellStyle name="Normal 17 3 6 2" xfId="12279" xr:uid="{00000000-0005-0000-0000-0000E12B0000}"/>
    <cellStyle name="Normal 17 3 6 2 2" xfId="12280" xr:uid="{00000000-0005-0000-0000-0000E22B0000}"/>
    <cellStyle name="Normal 17 3 6 3" xfId="12281" xr:uid="{00000000-0005-0000-0000-0000E32B0000}"/>
    <cellStyle name="Normal 17 3 7" xfId="12282" xr:uid="{00000000-0005-0000-0000-0000E42B0000}"/>
    <cellStyle name="Normal 17 3 7 2" xfId="12283" xr:uid="{00000000-0005-0000-0000-0000E52B0000}"/>
    <cellStyle name="Normal 17 3 8" xfId="12284" xr:uid="{00000000-0005-0000-0000-0000E62B0000}"/>
    <cellStyle name="Normal 17 3 8 2" xfId="12285" xr:uid="{00000000-0005-0000-0000-0000E72B0000}"/>
    <cellStyle name="Normal 17 3 9" xfId="12286" xr:uid="{00000000-0005-0000-0000-0000E82B0000}"/>
    <cellStyle name="Normal 17 4" xfId="12287" xr:uid="{00000000-0005-0000-0000-0000E92B0000}"/>
    <cellStyle name="Normal 17 4 2" xfId="12288" xr:uid="{00000000-0005-0000-0000-0000EA2B0000}"/>
    <cellStyle name="Normal 17 4 2 2" xfId="12289" xr:uid="{00000000-0005-0000-0000-0000EB2B0000}"/>
    <cellStyle name="Normal 17 4 2 2 2" xfId="12290" xr:uid="{00000000-0005-0000-0000-0000EC2B0000}"/>
    <cellStyle name="Normal 17 4 2 2 2 2" xfId="12291" xr:uid="{00000000-0005-0000-0000-0000ED2B0000}"/>
    <cellStyle name="Normal 17 4 2 2 2 2 2" xfId="12292" xr:uid="{00000000-0005-0000-0000-0000EE2B0000}"/>
    <cellStyle name="Normal 17 4 2 2 2 3" xfId="12293" xr:uid="{00000000-0005-0000-0000-0000EF2B0000}"/>
    <cellStyle name="Normal 17 4 2 2 3" xfId="12294" xr:uid="{00000000-0005-0000-0000-0000F02B0000}"/>
    <cellStyle name="Normal 17 4 2 2 3 2" xfId="12295" xr:uid="{00000000-0005-0000-0000-0000F12B0000}"/>
    <cellStyle name="Normal 17 4 2 2 4" xfId="12296" xr:uid="{00000000-0005-0000-0000-0000F22B0000}"/>
    <cellStyle name="Normal 17 4 2 3" xfId="12297" xr:uid="{00000000-0005-0000-0000-0000F32B0000}"/>
    <cellStyle name="Normal 17 4 2 3 2" xfId="12298" xr:uid="{00000000-0005-0000-0000-0000F42B0000}"/>
    <cellStyle name="Normal 17 4 2 3 2 2" xfId="12299" xr:uid="{00000000-0005-0000-0000-0000F52B0000}"/>
    <cellStyle name="Normal 17 4 2 3 3" xfId="12300" xr:uid="{00000000-0005-0000-0000-0000F62B0000}"/>
    <cellStyle name="Normal 17 4 2 4" xfId="12301" xr:uid="{00000000-0005-0000-0000-0000F72B0000}"/>
    <cellStyle name="Normal 17 4 2 4 2" xfId="12302" xr:uid="{00000000-0005-0000-0000-0000F82B0000}"/>
    <cellStyle name="Normal 17 4 2 5" xfId="12303" xr:uid="{00000000-0005-0000-0000-0000F92B0000}"/>
    <cellStyle name="Normal 17 4 3" xfId="12304" xr:uid="{00000000-0005-0000-0000-0000FA2B0000}"/>
    <cellStyle name="Normal 17 4 3 2" xfId="12305" xr:uid="{00000000-0005-0000-0000-0000FB2B0000}"/>
    <cellStyle name="Normal 17 4 3 2 2" xfId="12306" xr:uid="{00000000-0005-0000-0000-0000FC2B0000}"/>
    <cellStyle name="Normal 17 4 3 2 2 2" xfId="12307" xr:uid="{00000000-0005-0000-0000-0000FD2B0000}"/>
    <cellStyle name="Normal 17 4 3 2 3" xfId="12308" xr:uid="{00000000-0005-0000-0000-0000FE2B0000}"/>
    <cellStyle name="Normal 17 4 3 3" xfId="12309" xr:uid="{00000000-0005-0000-0000-0000FF2B0000}"/>
    <cellStyle name="Normal 17 4 3 3 2" xfId="12310" xr:uid="{00000000-0005-0000-0000-0000002C0000}"/>
    <cellStyle name="Normal 17 4 3 4" xfId="12311" xr:uid="{00000000-0005-0000-0000-0000012C0000}"/>
    <cellStyle name="Normal 17 4 4" xfId="12312" xr:uid="{00000000-0005-0000-0000-0000022C0000}"/>
    <cellStyle name="Normal 17 4 4 2" xfId="12313" xr:uid="{00000000-0005-0000-0000-0000032C0000}"/>
    <cellStyle name="Normal 17 4 4 2 2" xfId="12314" xr:uid="{00000000-0005-0000-0000-0000042C0000}"/>
    <cellStyle name="Normal 17 4 4 2 2 2" xfId="12315" xr:uid="{00000000-0005-0000-0000-0000052C0000}"/>
    <cellStyle name="Normal 17 4 4 2 3" xfId="12316" xr:uid="{00000000-0005-0000-0000-0000062C0000}"/>
    <cellStyle name="Normal 17 4 4 3" xfId="12317" xr:uid="{00000000-0005-0000-0000-0000072C0000}"/>
    <cellStyle name="Normal 17 4 4 3 2" xfId="12318" xr:uid="{00000000-0005-0000-0000-0000082C0000}"/>
    <cellStyle name="Normal 17 4 4 4" xfId="12319" xr:uid="{00000000-0005-0000-0000-0000092C0000}"/>
    <cellStyle name="Normal 17 4 5" xfId="12320" xr:uid="{00000000-0005-0000-0000-00000A2C0000}"/>
    <cellStyle name="Normal 17 4 5 2" xfId="12321" xr:uid="{00000000-0005-0000-0000-00000B2C0000}"/>
    <cellStyle name="Normal 17 4 5 2 2" xfId="12322" xr:uid="{00000000-0005-0000-0000-00000C2C0000}"/>
    <cellStyle name="Normal 17 4 5 3" xfId="12323" xr:uid="{00000000-0005-0000-0000-00000D2C0000}"/>
    <cellStyle name="Normal 17 4 6" xfId="12324" xr:uid="{00000000-0005-0000-0000-00000E2C0000}"/>
    <cellStyle name="Normal 17 4 6 2" xfId="12325" xr:uid="{00000000-0005-0000-0000-00000F2C0000}"/>
    <cellStyle name="Normal 17 4 7" xfId="12326" xr:uid="{00000000-0005-0000-0000-0000102C0000}"/>
    <cellStyle name="Normal 17 4 7 2" xfId="12327" xr:uid="{00000000-0005-0000-0000-0000112C0000}"/>
    <cellStyle name="Normal 17 4 8" xfId="12328" xr:uid="{00000000-0005-0000-0000-0000122C0000}"/>
    <cellStyle name="Normal 17 4 9" xfId="12329" xr:uid="{00000000-0005-0000-0000-0000132C0000}"/>
    <cellStyle name="Normal 17 5" xfId="12330" xr:uid="{00000000-0005-0000-0000-0000142C0000}"/>
    <cellStyle name="Normal 17 5 2" xfId="12331" xr:uid="{00000000-0005-0000-0000-0000152C0000}"/>
    <cellStyle name="Normal 17 5 2 2" xfId="12332" xr:uid="{00000000-0005-0000-0000-0000162C0000}"/>
    <cellStyle name="Normal 17 5 2 2 2" xfId="12333" xr:uid="{00000000-0005-0000-0000-0000172C0000}"/>
    <cellStyle name="Normal 17 5 2 2 2 2" xfId="12334" xr:uid="{00000000-0005-0000-0000-0000182C0000}"/>
    <cellStyle name="Normal 17 5 2 2 3" xfId="12335" xr:uid="{00000000-0005-0000-0000-0000192C0000}"/>
    <cellStyle name="Normal 17 5 2 3" xfId="12336" xr:uid="{00000000-0005-0000-0000-00001A2C0000}"/>
    <cellStyle name="Normal 17 5 2 3 2" xfId="12337" xr:uid="{00000000-0005-0000-0000-00001B2C0000}"/>
    <cellStyle name="Normal 17 5 2 4" xfId="12338" xr:uid="{00000000-0005-0000-0000-00001C2C0000}"/>
    <cellStyle name="Normal 17 5 3" xfId="12339" xr:uid="{00000000-0005-0000-0000-00001D2C0000}"/>
    <cellStyle name="Normal 17 5 3 2" xfId="12340" xr:uid="{00000000-0005-0000-0000-00001E2C0000}"/>
    <cellStyle name="Normal 17 5 3 2 2" xfId="12341" xr:uid="{00000000-0005-0000-0000-00001F2C0000}"/>
    <cellStyle name="Normal 17 5 3 3" xfId="12342" xr:uid="{00000000-0005-0000-0000-0000202C0000}"/>
    <cellStyle name="Normal 17 5 4" xfId="12343" xr:uid="{00000000-0005-0000-0000-0000212C0000}"/>
    <cellStyle name="Normal 17 5 4 2" xfId="12344" xr:uid="{00000000-0005-0000-0000-0000222C0000}"/>
    <cellStyle name="Normal 17 5 5" xfId="12345" xr:uid="{00000000-0005-0000-0000-0000232C0000}"/>
    <cellStyle name="Normal 17 6" xfId="12346" xr:uid="{00000000-0005-0000-0000-0000242C0000}"/>
    <cellStyle name="Normal 17 6 2" xfId="12347" xr:uid="{00000000-0005-0000-0000-0000252C0000}"/>
    <cellStyle name="Normal 17 6 2 2" xfId="12348" xr:uid="{00000000-0005-0000-0000-0000262C0000}"/>
    <cellStyle name="Normal 17 6 2 2 2" xfId="12349" xr:uid="{00000000-0005-0000-0000-0000272C0000}"/>
    <cellStyle name="Normal 17 6 2 3" xfId="12350" xr:uid="{00000000-0005-0000-0000-0000282C0000}"/>
    <cellStyle name="Normal 17 6 3" xfId="12351" xr:uid="{00000000-0005-0000-0000-0000292C0000}"/>
    <cellStyle name="Normal 17 6 3 2" xfId="12352" xr:uid="{00000000-0005-0000-0000-00002A2C0000}"/>
    <cellStyle name="Normal 17 6 4" xfId="12353" xr:uid="{00000000-0005-0000-0000-00002B2C0000}"/>
    <cellStyle name="Normal 17 7" xfId="12354" xr:uid="{00000000-0005-0000-0000-00002C2C0000}"/>
    <cellStyle name="Normal 17 7 2" xfId="12355" xr:uid="{00000000-0005-0000-0000-00002D2C0000}"/>
    <cellStyle name="Normal 17 7 2 2" xfId="12356" xr:uid="{00000000-0005-0000-0000-00002E2C0000}"/>
    <cellStyle name="Normal 17 7 2 2 2" xfId="12357" xr:uid="{00000000-0005-0000-0000-00002F2C0000}"/>
    <cellStyle name="Normal 17 7 2 3" xfId="12358" xr:uid="{00000000-0005-0000-0000-0000302C0000}"/>
    <cellStyle name="Normal 17 7 3" xfId="12359" xr:uid="{00000000-0005-0000-0000-0000312C0000}"/>
    <cellStyle name="Normal 17 7 3 2" xfId="12360" xr:uid="{00000000-0005-0000-0000-0000322C0000}"/>
    <cellStyle name="Normal 17 7 4" xfId="12361" xr:uid="{00000000-0005-0000-0000-0000332C0000}"/>
    <cellStyle name="Normal 17 8" xfId="12362" xr:uid="{00000000-0005-0000-0000-0000342C0000}"/>
    <cellStyle name="Normal 17 8 2" xfId="12363" xr:uid="{00000000-0005-0000-0000-0000352C0000}"/>
    <cellStyle name="Normal 17 8 2 2" xfId="12364" xr:uid="{00000000-0005-0000-0000-0000362C0000}"/>
    <cellStyle name="Normal 17 8 3" xfId="12365" xr:uid="{00000000-0005-0000-0000-0000372C0000}"/>
    <cellStyle name="Normal 17 9" xfId="12366" xr:uid="{00000000-0005-0000-0000-0000382C0000}"/>
    <cellStyle name="Normal 17 9 2" xfId="12367" xr:uid="{00000000-0005-0000-0000-0000392C0000}"/>
    <cellStyle name="Normal 17_T-straight with PEDs adjustor" xfId="12368" xr:uid="{00000000-0005-0000-0000-00003A2C0000}"/>
    <cellStyle name="Normal 18" xfId="1232" xr:uid="{00000000-0005-0000-0000-00003B2C0000}"/>
    <cellStyle name="Normal 18 10" xfId="12369" xr:uid="{00000000-0005-0000-0000-00003C2C0000}"/>
    <cellStyle name="Normal 18 10 2" xfId="12370" xr:uid="{00000000-0005-0000-0000-00003D2C0000}"/>
    <cellStyle name="Normal 18 11" xfId="12371" xr:uid="{00000000-0005-0000-0000-00003E2C0000}"/>
    <cellStyle name="Normal 18 2" xfId="1233" xr:uid="{00000000-0005-0000-0000-00003F2C0000}"/>
    <cellStyle name="Normal 18 2 2" xfId="1234" xr:uid="{00000000-0005-0000-0000-0000402C0000}"/>
    <cellStyle name="Normal 18 2 2 2" xfId="12372" xr:uid="{00000000-0005-0000-0000-0000412C0000}"/>
    <cellStyle name="Normal 18 2 2 2 2" xfId="12373" xr:uid="{00000000-0005-0000-0000-0000422C0000}"/>
    <cellStyle name="Normal 18 2 2 2 2 2" xfId="12374" xr:uid="{00000000-0005-0000-0000-0000432C0000}"/>
    <cellStyle name="Normal 18 2 2 2 2 2 2" xfId="12375" xr:uid="{00000000-0005-0000-0000-0000442C0000}"/>
    <cellStyle name="Normal 18 2 2 2 2 3" xfId="12376" xr:uid="{00000000-0005-0000-0000-0000452C0000}"/>
    <cellStyle name="Normal 18 2 2 2 3" xfId="12377" xr:uid="{00000000-0005-0000-0000-0000462C0000}"/>
    <cellStyle name="Normal 18 2 2 2 3 2" xfId="12378" xr:uid="{00000000-0005-0000-0000-0000472C0000}"/>
    <cellStyle name="Normal 18 2 2 2 4" xfId="12379" xr:uid="{00000000-0005-0000-0000-0000482C0000}"/>
    <cellStyle name="Normal 18 2 2 3" xfId="12380" xr:uid="{00000000-0005-0000-0000-0000492C0000}"/>
    <cellStyle name="Normal 18 2 2 3 2" xfId="12381" xr:uid="{00000000-0005-0000-0000-00004A2C0000}"/>
    <cellStyle name="Normal 18 2 2 3 2 2" xfId="12382" xr:uid="{00000000-0005-0000-0000-00004B2C0000}"/>
    <cellStyle name="Normal 18 2 2 3 3" xfId="12383" xr:uid="{00000000-0005-0000-0000-00004C2C0000}"/>
    <cellStyle name="Normal 18 2 2 4" xfId="12384" xr:uid="{00000000-0005-0000-0000-00004D2C0000}"/>
    <cellStyle name="Normal 18 2 2 4 2" xfId="12385" xr:uid="{00000000-0005-0000-0000-00004E2C0000}"/>
    <cellStyle name="Normal 18 2 2 5" xfId="12386" xr:uid="{00000000-0005-0000-0000-00004F2C0000}"/>
    <cellStyle name="Normal 18 2 3" xfId="12387" xr:uid="{00000000-0005-0000-0000-0000502C0000}"/>
    <cellStyle name="Normal 18 2 3 2" xfId="12388" xr:uid="{00000000-0005-0000-0000-0000512C0000}"/>
    <cellStyle name="Normal 18 2 3 2 2" xfId="12389" xr:uid="{00000000-0005-0000-0000-0000522C0000}"/>
    <cellStyle name="Normal 18 2 3 2 2 2" xfId="12390" xr:uid="{00000000-0005-0000-0000-0000532C0000}"/>
    <cellStyle name="Normal 18 2 3 2 3" xfId="12391" xr:uid="{00000000-0005-0000-0000-0000542C0000}"/>
    <cellStyle name="Normal 18 2 3 3" xfId="12392" xr:uid="{00000000-0005-0000-0000-0000552C0000}"/>
    <cellStyle name="Normal 18 2 3 3 2" xfId="12393" xr:uid="{00000000-0005-0000-0000-0000562C0000}"/>
    <cellStyle name="Normal 18 2 3 4" xfId="12394" xr:uid="{00000000-0005-0000-0000-0000572C0000}"/>
    <cellStyle name="Normal 18 2 4" xfId="12395" xr:uid="{00000000-0005-0000-0000-0000582C0000}"/>
    <cellStyle name="Normal 18 2 4 2" xfId="12396" xr:uid="{00000000-0005-0000-0000-0000592C0000}"/>
    <cellStyle name="Normal 18 2 4 2 2" xfId="12397" xr:uid="{00000000-0005-0000-0000-00005A2C0000}"/>
    <cellStyle name="Normal 18 2 4 2 2 2" xfId="12398" xr:uid="{00000000-0005-0000-0000-00005B2C0000}"/>
    <cellStyle name="Normal 18 2 4 2 3" xfId="12399" xr:uid="{00000000-0005-0000-0000-00005C2C0000}"/>
    <cellStyle name="Normal 18 2 4 3" xfId="12400" xr:uid="{00000000-0005-0000-0000-00005D2C0000}"/>
    <cellStyle name="Normal 18 2 4 3 2" xfId="12401" xr:uid="{00000000-0005-0000-0000-00005E2C0000}"/>
    <cellStyle name="Normal 18 2 4 4" xfId="12402" xr:uid="{00000000-0005-0000-0000-00005F2C0000}"/>
    <cellStyle name="Normal 18 2 5" xfId="12403" xr:uid="{00000000-0005-0000-0000-0000602C0000}"/>
    <cellStyle name="Normal 18 2 5 2" xfId="12404" xr:uid="{00000000-0005-0000-0000-0000612C0000}"/>
    <cellStyle name="Normal 18 2 5 2 2" xfId="12405" xr:uid="{00000000-0005-0000-0000-0000622C0000}"/>
    <cellStyle name="Normal 18 2 5 3" xfId="12406" xr:uid="{00000000-0005-0000-0000-0000632C0000}"/>
    <cellStyle name="Normal 18 2 6" xfId="12407" xr:uid="{00000000-0005-0000-0000-0000642C0000}"/>
    <cellStyle name="Normal 18 2 6 2" xfId="12408" xr:uid="{00000000-0005-0000-0000-0000652C0000}"/>
    <cellStyle name="Normal 18 2 7" xfId="12409" xr:uid="{00000000-0005-0000-0000-0000662C0000}"/>
    <cellStyle name="Normal 18 2 7 2" xfId="12410" xr:uid="{00000000-0005-0000-0000-0000672C0000}"/>
    <cellStyle name="Normal 18 2 8" xfId="12411" xr:uid="{00000000-0005-0000-0000-0000682C0000}"/>
    <cellStyle name="Normal 18 3" xfId="1235" xr:uid="{00000000-0005-0000-0000-0000692C0000}"/>
    <cellStyle name="Normal 18 3 2" xfId="12412" xr:uid="{00000000-0005-0000-0000-00006A2C0000}"/>
    <cellStyle name="Normal 18 3 2 2" xfId="12413" xr:uid="{00000000-0005-0000-0000-00006B2C0000}"/>
    <cellStyle name="Normal 18 3 2 2 2" xfId="12414" xr:uid="{00000000-0005-0000-0000-00006C2C0000}"/>
    <cellStyle name="Normal 18 3 2 2 2 2" xfId="12415" xr:uid="{00000000-0005-0000-0000-00006D2C0000}"/>
    <cellStyle name="Normal 18 3 2 2 2 2 2" xfId="12416" xr:uid="{00000000-0005-0000-0000-00006E2C0000}"/>
    <cellStyle name="Normal 18 3 2 2 2 3" xfId="12417" xr:uid="{00000000-0005-0000-0000-00006F2C0000}"/>
    <cellStyle name="Normal 18 3 2 2 3" xfId="12418" xr:uid="{00000000-0005-0000-0000-0000702C0000}"/>
    <cellStyle name="Normal 18 3 2 2 3 2" xfId="12419" xr:uid="{00000000-0005-0000-0000-0000712C0000}"/>
    <cellStyle name="Normal 18 3 2 2 4" xfId="12420" xr:uid="{00000000-0005-0000-0000-0000722C0000}"/>
    <cellStyle name="Normal 18 3 2 3" xfId="12421" xr:uid="{00000000-0005-0000-0000-0000732C0000}"/>
    <cellStyle name="Normal 18 3 2 3 2" xfId="12422" xr:uid="{00000000-0005-0000-0000-0000742C0000}"/>
    <cellStyle name="Normal 18 3 2 3 2 2" xfId="12423" xr:uid="{00000000-0005-0000-0000-0000752C0000}"/>
    <cellStyle name="Normal 18 3 2 3 3" xfId="12424" xr:uid="{00000000-0005-0000-0000-0000762C0000}"/>
    <cellStyle name="Normal 18 3 2 4" xfId="12425" xr:uid="{00000000-0005-0000-0000-0000772C0000}"/>
    <cellStyle name="Normal 18 3 2 4 2" xfId="12426" xr:uid="{00000000-0005-0000-0000-0000782C0000}"/>
    <cellStyle name="Normal 18 3 2 5" xfId="12427" xr:uid="{00000000-0005-0000-0000-0000792C0000}"/>
    <cellStyle name="Normal 18 3 3" xfId="12428" xr:uid="{00000000-0005-0000-0000-00007A2C0000}"/>
    <cellStyle name="Normal 18 3 3 2" xfId="12429" xr:uid="{00000000-0005-0000-0000-00007B2C0000}"/>
    <cellStyle name="Normal 18 3 3 2 2" xfId="12430" xr:uid="{00000000-0005-0000-0000-00007C2C0000}"/>
    <cellStyle name="Normal 18 3 3 2 2 2" xfId="12431" xr:uid="{00000000-0005-0000-0000-00007D2C0000}"/>
    <cellStyle name="Normal 18 3 3 2 3" xfId="12432" xr:uid="{00000000-0005-0000-0000-00007E2C0000}"/>
    <cellStyle name="Normal 18 3 3 3" xfId="12433" xr:uid="{00000000-0005-0000-0000-00007F2C0000}"/>
    <cellStyle name="Normal 18 3 3 3 2" xfId="12434" xr:uid="{00000000-0005-0000-0000-0000802C0000}"/>
    <cellStyle name="Normal 18 3 3 4" xfId="12435" xr:uid="{00000000-0005-0000-0000-0000812C0000}"/>
    <cellStyle name="Normal 18 3 4" xfId="12436" xr:uid="{00000000-0005-0000-0000-0000822C0000}"/>
    <cellStyle name="Normal 18 3 4 2" xfId="12437" xr:uid="{00000000-0005-0000-0000-0000832C0000}"/>
    <cellStyle name="Normal 18 3 4 2 2" xfId="12438" xr:uid="{00000000-0005-0000-0000-0000842C0000}"/>
    <cellStyle name="Normal 18 3 4 3" xfId="12439" xr:uid="{00000000-0005-0000-0000-0000852C0000}"/>
    <cellStyle name="Normal 18 3 5" xfId="12440" xr:uid="{00000000-0005-0000-0000-0000862C0000}"/>
    <cellStyle name="Normal 18 3 5 2" xfId="12441" xr:uid="{00000000-0005-0000-0000-0000872C0000}"/>
    <cellStyle name="Normal 18 3 6" xfId="12442" xr:uid="{00000000-0005-0000-0000-0000882C0000}"/>
    <cellStyle name="Normal 18 4" xfId="12443" xr:uid="{00000000-0005-0000-0000-0000892C0000}"/>
    <cellStyle name="Normal 18 4 2" xfId="12444" xr:uid="{00000000-0005-0000-0000-00008A2C0000}"/>
    <cellStyle name="Normal 18 4 2 2" xfId="12445" xr:uid="{00000000-0005-0000-0000-00008B2C0000}"/>
    <cellStyle name="Normal 18 4 2 2 2" xfId="12446" xr:uid="{00000000-0005-0000-0000-00008C2C0000}"/>
    <cellStyle name="Normal 18 4 2 2 2 2" xfId="12447" xr:uid="{00000000-0005-0000-0000-00008D2C0000}"/>
    <cellStyle name="Normal 18 4 2 2 3" xfId="12448" xr:uid="{00000000-0005-0000-0000-00008E2C0000}"/>
    <cellStyle name="Normal 18 4 2 3" xfId="12449" xr:uid="{00000000-0005-0000-0000-00008F2C0000}"/>
    <cellStyle name="Normal 18 4 2 3 2" xfId="12450" xr:uid="{00000000-0005-0000-0000-0000902C0000}"/>
    <cellStyle name="Normal 18 4 2 4" xfId="12451" xr:uid="{00000000-0005-0000-0000-0000912C0000}"/>
    <cellStyle name="Normal 18 4 3" xfId="12452" xr:uid="{00000000-0005-0000-0000-0000922C0000}"/>
    <cellStyle name="Normal 18 4 3 2" xfId="12453" xr:uid="{00000000-0005-0000-0000-0000932C0000}"/>
    <cellStyle name="Normal 18 4 3 2 2" xfId="12454" xr:uid="{00000000-0005-0000-0000-0000942C0000}"/>
    <cellStyle name="Normal 18 4 3 3" xfId="12455" xr:uid="{00000000-0005-0000-0000-0000952C0000}"/>
    <cellStyle name="Normal 18 4 4" xfId="12456" xr:uid="{00000000-0005-0000-0000-0000962C0000}"/>
    <cellStyle name="Normal 18 4 4 2" xfId="12457" xr:uid="{00000000-0005-0000-0000-0000972C0000}"/>
    <cellStyle name="Normal 18 4 5" xfId="12458" xr:uid="{00000000-0005-0000-0000-0000982C0000}"/>
    <cellStyle name="Normal 18 5" xfId="12459" xr:uid="{00000000-0005-0000-0000-0000992C0000}"/>
    <cellStyle name="Normal 18 5 2" xfId="12460" xr:uid="{00000000-0005-0000-0000-00009A2C0000}"/>
    <cellStyle name="Normal 18 5 2 2" xfId="12461" xr:uid="{00000000-0005-0000-0000-00009B2C0000}"/>
    <cellStyle name="Normal 18 5 2 2 2" xfId="12462" xr:uid="{00000000-0005-0000-0000-00009C2C0000}"/>
    <cellStyle name="Normal 18 5 2 3" xfId="12463" xr:uid="{00000000-0005-0000-0000-00009D2C0000}"/>
    <cellStyle name="Normal 18 5 3" xfId="12464" xr:uid="{00000000-0005-0000-0000-00009E2C0000}"/>
    <cellStyle name="Normal 18 5 3 2" xfId="12465" xr:uid="{00000000-0005-0000-0000-00009F2C0000}"/>
    <cellStyle name="Normal 18 5 4" xfId="12466" xr:uid="{00000000-0005-0000-0000-0000A02C0000}"/>
    <cellStyle name="Normal 18 6" xfId="12467" xr:uid="{00000000-0005-0000-0000-0000A12C0000}"/>
    <cellStyle name="Normal 18 6 2" xfId="12468" xr:uid="{00000000-0005-0000-0000-0000A22C0000}"/>
    <cellStyle name="Normal 18 6 2 2" xfId="12469" xr:uid="{00000000-0005-0000-0000-0000A32C0000}"/>
    <cellStyle name="Normal 18 6 2 2 2" xfId="12470" xr:uid="{00000000-0005-0000-0000-0000A42C0000}"/>
    <cellStyle name="Normal 18 6 2 3" xfId="12471" xr:uid="{00000000-0005-0000-0000-0000A52C0000}"/>
    <cellStyle name="Normal 18 6 3" xfId="12472" xr:uid="{00000000-0005-0000-0000-0000A62C0000}"/>
    <cellStyle name="Normal 18 6 3 2" xfId="12473" xr:uid="{00000000-0005-0000-0000-0000A72C0000}"/>
    <cellStyle name="Normal 18 6 4" xfId="12474" xr:uid="{00000000-0005-0000-0000-0000A82C0000}"/>
    <cellStyle name="Normal 18 7" xfId="12475" xr:uid="{00000000-0005-0000-0000-0000A92C0000}"/>
    <cellStyle name="Normal 18 7 2" xfId="12476" xr:uid="{00000000-0005-0000-0000-0000AA2C0000}"/>
    <cellStyle name="Normal 18 7 2 2" xfId="12477" xr:uid="{00000000-0005-0000-0000-0000AB2C0000}"/>
    <cellStyle name="Normal 18 7 2 2 2" xfId="12478" xr:uid="{00000000-0005-0000-0000-0000AC2C0000}"/>
    <cellStyle name="Normal 18 7 2 3" xfId="12479" xr:uid="{00000000-0005-0000-0000-0000AD2C0000}"/>
    <cellStyle name="Normal 18 7 3" xfId="12480" xr:uid="{00000000-0005-0000-0000-0000AE2C0000}"/>
    <cellStyle name="Normal 18 7 3 2" xfId="12481" xr:uid="{00000000-0005-0000-0000-0000AF2C0000}"/>
    <cellStyle name="Normal 18 7 4" xfId="12482" xr:uid="{00000000-0005-0000-0000-0000B02C0000}"/>
    <cellStyle name="Normal 18 8" xfId="12483" xr:uid="{00000000-0005-0000-0000-0000B12C0000}"/>
    <cellStyle name="Normal 18 8 2" xfId="12484" xr:uid="{00000000-0005-0000-0000-0000B22C0000}"/>
    <cellStyle name="Normal 18 8 2 2" xfId="12485" xr:uid="{00000000-0005-0000-0000-0000B32C0000}"/>
    <cellStyle name="Normal 18 8 3" xfId="12486" xr:uid="{00000000-0005-0000-0000-0000B42C0000}"/>
    <cellStyle name="Normal 18 9" xfId="12487" xr:uid="{00000000-0005-0000-0000-0000B52C0000}"/>
    <cellStyle name="Normal 18 9 2" xfId="12488" xr:uid="{00000000-0005-0000-0000-0000B62C0000}"/>
    <cellStyle name="Normal 18_T-straight with PEDs adjustor" xfId="12489" xr:uid="{00000000-0005-0000-0000-0000B72C0000}"/>
    <cellStyle name="Normal 19" xfId="1236" xr:uid="{00000000-0005-0000-0000-0000B82C0000}"/>
    <cellStyle name="Normal 19 10" xfId="12490" xr:uid="{00000000-0005-0000-0000-0000B92C0000}"/>
    <cellStyle name="Normal 19 11" xfId="12491" xr:uid="{00000000-0005-0000-0000-0000BA2C0000}"/>
    <cellStyle name="Normal 19 2" xfId="12492" xr:uid="{00000000-0005-0000-0000-0000BB2C0000}"/>
    <cellStyle name="Normal 19 2 2" xfId="12493" xr:uid="{00000000-0005-0000-0000-0000BC2C0000}"/>
    <cellStyle name="Normal 19 2 2 2" xfId="12494" xr:uid="{00000000-0005-0000-0000-0000BD2C0000}"/>
    <cellStyle name="Normal 19 2 2 2 2" xfId="12495" xr:uid="{00000000-0005-0000-0000-0000BE2C0000}"/>
    <cellStyle name="Normal 19 2 2 2 2 2" xfId="12496" xr:uid="{00000000-0005-0000-0000-0000BF2C0000}"/>
    <cellStyle name="Normal 19 2 2 2 2 2 2" xfId="12497" xr:uid="{00000000-0005-0000-0000-0000C02C0000}"/>
    <cellStyle name="Normal 19 2 2 2 2 3" xfId="12498" xr:uid="{00000000-0005-0000-0000-0000C12C0000}"/>
    <cellStyle name="Normal 19 2 2 2 3" xfId="12499" xr:uid="{00000000-0005-0000-0000-0000C22C0000}"/>
    <cellStyle name="Normal 19 2 2 2 3 2" xfId="12500" xr:uid="{00000000-0005-0000-0000-0000C32C0000}"/>
    <cellStyle name="Normal 19 2 2 2 4" xfId="12501" xr:uid="{00000000-0005-0000-0000-0000C42C0000}"/>
    <cellStyle name="Normal 19 2 2 3" xfId="12502" xr:uid="{00000000-0005-0000-0000-0000C52C0000}"/>
    <cellStyle name="Normal 19 2 2 3 2" xfId="12503" xr:uid="{00000000-0005-0000-0000-0000C62C0000}"/>
    <cellStyle name="Normal 19 2 2 3 2 2" xfId="12504" xr:uid="{00000000-0005-0000-0000-0000C72C0000}"/>
    <cellStyle name="Normal 19 2 2 3 3" xfId="12505" xr:uid="{00000000-0005-0000-0000-0000C82C0000}"/>
    <cellStyle name="Normal 19 2 2 4" xfId="12506" xr:uid="{00000000-0005-0000-0000-0000C92C0000}"/>
    <cellStyle name="Normal 19 2 2 4 2" xfId="12507" xr:uid="{00000000-0005-0000-0000-0000CA2C0000}"/>
    <cellStyle name="Normal 19 2 2 5" xfId="12508" xr:uid="{00000000-0005-0000-0000-0000CB2C0000}"/>
    <cellStyle name="Normal 19 2 3" xfId="12509" xr:uid="{00000000-0005-0000-0000-0000CC2C0000}"/>
    <cellStyle name="Normal 19 2 3 2" xfId="12510" xr:uid="{00000000-0005-0000-0000-0000CD2C0000}"/>
    <cellStyle name="Normal 19 2 3 2 2" xfId="12511" xr:uid="{00000000-0005-0000-0000-0000CE2C0000}"/>
    <cellStyle name="Normal 19 2 3 2 2 2" xfId="12512" xr:uid="{00000000-0005-0000-0000-0000CF2C0000}"/>
    <cellStyle name="Normal 19 2 3 2 3" xfId="12513" xr:uid="{00000000-0005-0000-0000-0000D02C0000}"/>
    <cellStyle name="Normal 19 2 3 3" xfId="12514" xr:uid="{00000000-0005-0000-0000-0000D12C0000}"/>
    <cellStyle name="Normal 19 2 3 3 2" xfId="12515" xr:uid="{00000000-0005-0000-0000-0000D22C0000}"/>
    <cellStyle name="Normal 19 2 3 4" xfId="12516" xr:uid="{00000000-0005-0000-0000-0000D32C0000}"/>
    <cellStyle name="Normal 19 2 4" xfId="12517" xr:uid="{00000000-0005-0000-0000-0000D42C0000}"/>
    <cellStyle name="Normal 19 2 4 2" xfId="12518" xr:uid="{00000000-0005-0000-0000-0000D52C0000}"/>
    <cellStyle name="Normal 19 2 4 2 2" xfId="12519" xr:uid="{00000000-0005-0000-0000-0000D62C0000}"/>
    <cellStyle name="Normal 19 2 4 2 2 2" xfId="12520" xr:uid="{00000000-0005-0000-0000-0000D72C0000}"/>
    <cellStyle name="Normal 19 2 4 2 3" xfId="12521" xr:uid="{00000000-0005-0000-0000-0000D82C0000}"/>
    <cellStyle name="Normal 19 2 4 3" xfId="12522" xr:uid="{00000000-0005-0000-0000-0000D92C0000}"/>
    <cellStyle name="Normal 19 2 4 3 2" xfId="12523" xr:uid="{00000000-0005-0000-0000-0000DA2C0000}"/>
    <cellStyle name="Normal 19 2 4 4" xfId="12524" xr:uid="{00000000-0005-0000-0000-0000DB2C0000}"/>
    <cellStyle name="Normal 19 2 5" xfId="12525" xr:uid="{00000000-0005-0000-0000-0000DC2C0000}"/>
    <cellStyle name="Normal 19 2 5 2" xfId="12526" xr:uid="{00000000-0005-0000-0000-0000DD2C0000}"/>
    <cellStyle name="Normal 19 2 5 2 2" xfId="12527" xr:uid="{00000000-0005-0000-0000-0000DE2C0000}"/>
    <cellStyle name="Normal 19 2 5 3" xfId="12528" xr:uid="{00000000-0005-0000-0000-0000DF2C0000}"/>
    <cellStyle name="Normal 19 2 6" xfId="12529" xr:uid="{00000000-0005-0000-0000-0000E02C0000}"/>
    <cellStyle name="Normal 19 2 6 2" xfId="12530" xr:uid="{00000000-0005-0000-0000-0000E12C0000}"/>
    <cellStyle name="Normal 19 2 7" xfId="12531" xr:uid="{00000000-0005-0000-0000-0000E22C0000}"/>
    <cellStyle name="Normal 19 2 7 2" xfId="12532" xr:uid="{00000000-0005-0000-0000-0000E32C0000}"/>
    <cellStyle name="Normal 19 2 8" xfId="12533" xr:uid="{00000000-0005-0000-0000-0000E42C0000}"/>
    <cellStyle name="Normal 19 3" xfId="12534" xr:uid="{00000000-0005-0000-0000-0000E52C0000}"/>
    <cellStyle name="Normal 19 3 2" xfId="12535" xr:uid="{00000000-0005-0000-0000-0000E62C0000}"/>
    <cellStyle name="Normal 19 3 2 2" xfId="12536" xr:uid="{00000000-0005-0000-0000-0000E72C0000}"/>
    <cellStyle name="Normal 19 3 2 2 2" xfId="12537" xr:uid="{00000000-0005-0000-0000-0000E82C0000}"/>
    <cellStyle name="Normal 19 3 2 2 2 2" xfId="12538" xr:uid="{00000000-0005-0000-0000-0000E92C0000}"/>
    <cellStyle name="Normal 19 3 2 2 2 2 2" xfId="12539" xr:uid="{00000000-0005-0000-0000-0000EA2C0000}"/>
    <cellStyle name="Normal 19 3 2 2 2 3" xfId="12540" xr:uid="{00000000-0005-0000-0000-0000EB2C0000}"/>
    <cellStyle name="Normal 19 3 2 2 3" xfId="12541" xr:uid="{00000000-0005-0000-0000-0000EC2C0000}"/>
    <cellStyle name="Normal 19 3 2 2 3 2" xfId="12542" xr:uid="{00000000-0005-0000-0000-0000ED2C0000}"/>
    <cellStyle name="Normal 19 3 2 2 4" xfId="12543" xr:uid="{00000000-0005-0000-0000-0000EE2C0000}"/>
    <cellStyle name="Normal 19 3 2 3" xfId="12544" xr:uid="{00000000-0005-0000-0000-0000EF2C0000}"/>
    <cellStyle name="Normal 19 3 2 3 2" xfId="12545" xr:uid="{00000000-0005-0000-0000-0000F02C0000}"/>
    <cellStyle name="Normal 19 3 2 3 2 2" xfId="12546" xr:uid="{00000000-0005-0000-0000-0000F12C0000}"/>
    <cellStyle name="Normal 19 3 2 3 3" xfId="12547" xr:uid="{00000000-0005-0000-0000-0000F22C0000}"/>
    <cellStyle name="Normal 19 3 2 4" xfId="12548" xr:uid="{00000000-0005-0000-0000-0000F32C0000}"/>
    <cellStyle name="Normal 19 3 2 4 2" xfId="12549" xr:uid="{00000000-0005-0000-0000-0000F42C0000}"/>
    <cellStyle name="Normal 19 3 2 5" xfId="12550" xr:uid="{00000000-0005-0000-0000-0000F52C0000}"/>
    <cellStyle name="Normal 19 3 3" xfId="12551" xr:uid="{00000000-0005-0000-0000-0000F62C0000}"/>
    <cellStyle name="Normal 19 3 3 2" xfId="12552" xr:uid="{00000000-0005-0000-0000-0000F72C0000}"/>
    <cellStyle name="Normal 19 3 3 2 2" xfId="12553" xr:uid="{00000000-0005-0000-0000-0000F82C0000}"/>
    <cellStyle name="Normal 19 3 3 2 2 2" xfId="12554" xr:uid="{00000000-0005-0000-0000-0000F92C0000}"/>
    <cellStyle name="Normal 19 3 3 2 3" xfId="12555" xr:uid="{00000000-0005-0000-0000-0000FA2C0000}"/>
    <cellStyle name="Normal 19 3 3 3" xfId="12556" xr:uid="{00000000-0005-0000-0000-0000FB2C0000}"/>
    <cellStyle name="Normal 19 3 3 3 2" xfId="12557" xr:uid="{00000000-0005-0000-0000-0000FC2C0000}"/>
    <cellStyle name="Normal 19 3 3 4" xfId="12558" xr:uid="{00000000-0005-0000-0000-0000FD2C0000}"/>
    <cellStyle name="Normal 19 3 4" xfId="12559" xr:uid="{00000000-0005-0000-0000-0000FE2C0000}"/>
    <cellStyle name="Normal 19 3 4 2" xfId="12560" xr:uid="{00000000-0005-0000-0000-0000FF2C0000}"/>
    <cellStyle name="Normal 19 3 4 2 2" xfId="12561" xr:uid="{00000000-0005-0000-0000-0000002D0000}"/>
    <cellStyle name="Normal 19 3 4 3" xfId="12562" xr:uid="{00000000-0005-0000-0000-0000012D0000}"/>
    <cellStyle name="Normal 19 3 5" xfId="12563" xr:uid="{00000000-0005-0000-0000-0000022D0000}"/>
    <cellStyle name="Normal 19 3 5 2" xfId="12564" xr:uid="{00000000-0005-0000-0000-0000032D0000}"/>
    <cellStyle name="Normal 19 3 6" xfId="12565" xr:uid="{00000000-0005-0000-0000-0000042D0000}"/>
    <cellStyle name="Normal 19 3 7" xfId="12566" xr:uid="{00000000-0005-0000-0000-0000052D0000}"/>
    <cellStyle name="Normal 19 4" xfId="12567" xr:uid="{00000000-0005-0000-0000-0000062D0000}"/>
    <cellStyle name="Normal 19 4 2" xfId="12568" xr:uid="{00000000-0005-0000-0000-0000072D0000}"/>
    <cellStyle name="Normal 19 5" xfId="12569" xr:uid="{00000000-0005-0000-0000-0000082D0000}"/>
    <cellStyle name="Normal 19 5 2" xfId="12570" xr:uid="{00000000-0005-0000-0000-0000092D0000}"/>
    <cellStyle name="Normal 19 5 2 2" xfId="12571" xr:uid="{00000000-0005-0000-0000-00000A2D0000}"/>
    <cellStyle name="Normal 19 5 2 2 2" xfId="12572" xr:uid="{00000000-0005-0000-0000-00000B2D0000}"/>
    <cellStyle name="Normal 19 5 2 2 2 2" xfId="12573" xr:uid="{00000000-0005-0000-0000-00000C2D0000}"/>
    <cellStyle name="Normal 19 5 2 2 3" xfId="12574" xr:uid="{00000000-0005-0000-0000-00000D2D0000}"/>
    <cellStyle name="Normal 19 5 2 3" xfId="12575" xr:uid="{00000000-0005-0000-0000-00000E2D0000}"/>
    <cellStyle name="Normal 19 5 2 3 2" xfId="12576" xr:uid="{00000000-0005-0000-0000-00000F2D0000}"/>
    <cellStyle name="Normal 19 5 2 4" xfId="12577" xr:uid="{00000000-0005-0000-0000-0000102D0000}"/>
    <cellStyle name="Normal 19 5 3" xfId="12578" xr:uid="{00000000-0005-0000-0000-0000112D0000}"/>
    <cellStyle name="Normal 19 5 3 2" xfId="12579" xr:uid="{00000000-0005-0000-0000-0000122D0000}"/>
    <cellStyle name="Normal 19 5 3 2 2" xfId="12580" xr:uid="{00000000-0005-0000-0000-0000132D0000}"/>
    <cellStyle name="Normal 19 5 3 3" xfId="12581" xr:uid="{00000000-0005-0000-0000-0000142D0000}"/>
    <cellStyle name="Normal 19 5 4" xfId="12582" xr:uid="{00000000-0005-0000-0000-0000152D0000}"/>
    <cellStyle name="Normal 19 5 4 2" xfId="12583" xr:uid="{00000000-0005-0000-0000-0000162D0000}"/>
    <cellStyle name="Normal 19 5 5" xfId="12584" xr:uid="{00000000-0005-0000-0000-0000172D0000}"/>
    <cellStyle name="Normal 19 6" xfId="12585" xr:uid="{00000000-0005-0000-0000-0000182D0000}"/>
    <cellStyle name="Normal 19 6 2" xfId="12586" xr:uid="{00000000-0005-0000-0000-0000192D0000}"/>
    <cellStyle name="Normal 19 6 2 2" xfId="12587" xr:uid="{00000000-0005-0000-0000-00001A2D0000}"/>
    <cellStyle name="Normal 19 6 2 2 2" xfId="12588" xr:uid="{00000000-0005-0000-0000-00001B2D0000}"/>
    <cellStyle name="Normal 19 6 2 3" xfId="12589" xr:uid="{00000000-0005-0000-0000-00001C2D0000}"/>
    <cellStyle name="Normal 19 6 3" xfId="12590" xr:uid="{00000000-0005-0000-0000-00001D2D0000}"/>
    <cellStyle name="Normal 19 6 3 2" xfId="12591" xr:uid="{00000000-0005-0000-0000-00001E2D0000}"/>
    <cellStyle name="Normal 19 6 4" xfId="12592" xr:uid="{00000000-0005-0000-0000-00001F2D0000}"/>
    <cellStyle name="Normal 19 7" xfId="12593" xr:uid="{00000000-0005-0000-0000-0000202D0000}"/>
    <cellStyle name="Normal 19 7 2" xfId="12594" xr:uid="{00000000-0005-0000-0000-0000212D0000}"/>
    <cellStyle name="Normal 19 8" xfId="12595" xr:uid="{00000000-0005-0000-0000-0000222D0000}"/>
    <cellStyle name="Normal 19 8 2" xfId="12596" xr:uid="{00000000-0005-0000-0000-0000232D0000}"/>
    <cellStyle name="Normal 19 8 2 2" xfId="12597" xr:uid="{00000000-0005-0000-0000-0000242D0000}"/>
    <cellStyle name="Normal 19 8 3" xfId="12598" xr:uid="{00000000-0005-0000-0000-0000252D0000}"/>
    <cellStyle name="Normal 19 9" xfId="12599" xr:uid="{00000000-0005-0000-0000-0000262D0000}"/>
    <cellStyle name="Normal 19 9 2" xfId="12600" xr:uid="{00000000-0005-0000-0000-0000272D0000}"/>
    <cellStyle name="Normal 19_T-straight with PEDs adjustor" xfId="12601" xr:uid="{00000000-0005-0000-0000-0000282D0000}"/>
    <cellStyle name="Normal 2" xfId="1237" xr:uid="{00000000-0005-0000-0000-0000292D0000}"/>
    <cellStyle name="Normal 2 10" xfId="12602" xr:uid="{00000000-0005-0000-0000-00002A2D0000}"/>
    <cellStyle name="Normal 2 11" xfId="12603" xr:uid="{00000000-0005-0000-0000-00002B2D0000}"/>
    <cellStyle name="Normal 2 12" xfId="12604" xr:uid="{00000000-0005-0000-0000-00002C2D0000}"/>
    <cellStyle name="Normal 2 13" xfId="12605" xr:uid="{00000000-0005-0000-0000-00002D2D0000}"/>
    <cellStyle name="Normal 2 2" xfId="1238" xr:uid="{00000000-0005-0000-0000-00002E2D0000}"/>
    <cellStyle name="Normal 2 2 2" xfId="1239" xr:uid="{00000000-0005-0000-0000-00002F2D0000}"/>
    <cellStyle name="Normal 2 2 2 2" xfId="12606" xr:uid="{00000000-0005-0000-0000-0000302D0000}"/>
    <cellStyle name="Normal 2 2 2 2 2" xfId="12607" xr:uid="{00000000-0005-0000-0000-0000312D0000}"/>
    <cellStyle name="Normal 2 2 2_T-straight with PEDs adjustor" xfId="12608" xr:uid="{00000000-0005-0000-0000-0000322D0000}"/>
    <cellStyle name="Normal 2 2 3" xfId="1240" xr:uid="{00000000-0005-0000-0000-0000332D0000}"/>
    <cellStyle name="Normal 2 2 3 2" xfId="12609" xr:uid="{00000000-0005-0000-0000-0000342D0000}"/>
    <cellStyle name="Normal 2 2 4" xfId="12610" xr:uid="{00000000-0005-0000-0000-0000352D0000}"/>
    <cellStyle name="Normal 2 3" xfId="1241" xr:uid="{00000000-0005-0000-0000-0000362D0000}"/>
    <cellStyle name="Normal 2 3 2" xfId="1242" xr:uid="{00000000-0005-0000-0000-0000372D0000}"/>
    <cellStyle name="Normal 2 3 2 2" xfId="12611" xr:uid="{00000000-0005-0000-0000-0000382D0000}"/>
    <cellStyle name="Normal 2 3 2_T-straight with PEDs adjustor" xfId="12612" xr:uid="{00000000-0005-0000-0000-0000392D0000}"/>
    <cellStyle name="Normal 2 3 3" xfId="12613" xr:uid="{00000000-0005-0000-0000-00003A2D0000}"/>
    <cellStyle name="Normal 2 4" xfId="1243" xr:uid="{00000000-0005-0000-0000-00003B2D0000}"/>
    <cellStyle name="Normal 2 4 2" xfId="1244" xr:uid="{00000000-0005-0000-0000-00003C2D0000}"/>
    <cellStyle name="Normal 2 4 2 2" xfId="12614" xr:uid="{00000000-0005-0000-0000-00003D2D0000}"/>
    <cellStyle name="Normal 2 4 2 2 2" xfId="12615" xr:uid="{00000000-0005-0000-0000-00003E2D0000}"/>
    <cellStyle name="Normal 2 4 2 2 2 2" xfId="12616" xr:uid="{00000000-0005-0000-0000-00003F2D0000}"/>
    <cellStyle name="Normal 2 4 2 2 2 2 2" xfId="12617" xr:uid="{00000000-0005-0000-0000-0000402D0000}"/>
    <cellStyle name="Normal 2 4 2 2 2 3" xfId="12618" xr:uid="{00000000-0005-0000-0000-0000412D0000}"/>
    <cellStyle name="Normal 2 4 2 2 3" xfId="12619" xr:uid="{00000000-0005-0000-0000-0000422D0000}"/>
    <cellStyle name="Normal 2 4 2 2 3 2" xfId="12620" xr:uid="{00000000-0005-0000-0000-0000432D0000}"/>
    <cellStyle name="Normal 2 4 2 2 4" xfId="12621" xr:uid="{00000000-0005-0000-0000-0000442D0000}"/>
    <cellStyle name="Normal 2 4 2 3" xfId="12622" xr:uid="{00000000-0005-0000-0000-0000452D0000}"/>
    <cellStyle name="Normal 2 4 2 3 2" xfId="12623" xr:uid="{00000000-0005-0000-0000-0000462D0000}"/>
    <cellStyle name="Normal 2 4 2 3 2 2" xfId="12624" xr:uid="{00000000-0005-0000-0000-0000472D0000}"/>
    <cellStyle name="Normal 2 4 2 3 3" xfId="12625" xr:uid="{00000000-0005-0000-0000-0000482D0000}"/>
    <cellStyle name="Normal 2 4 2 4" xfId="12626" xr:uid="{00000000-0005-0000-0000-0000492D0000}"/>
    <cellStyle name="Normal 2 4 2 4 2" xfId="12627" xr:uid="{00000000-0005-0000-0000-00004A2D0000}"/>
    <cellStyle name="Normal 2 4 2 5" xfId="12628" xr:uid="{00000000-0005-0000-0000-00004B2D0000}"/>
    <cellStyle name="Normal 2 4 3" xfId="12629" xr:uid="{00000000-0005-0000-0000-00004C2D0000}"/>
    <cellStyle name="Normal 2 4 3 2" xfId="12630" xr:uid="{00000000-0005-0000-0000-00004D2D0000}"/>
    <cellStyle name="Normal 2 4 3 2 2" xfId="12631" xr:uid="{00000000-0005-0000-0000-00004E2D0000}"/>
    <cellStyle name="Normal 2 4 3 2 2 2" xfId="12632" xr:uid="{00000000-0005-0000-0000-00004F2D0000}"/>
    <cellStyle name="Normal 2 4 3 2 3" xfId="12633" xr:uid="{00000000-0005-0000-0000-0000502D0000}"/>
    <cellStyle name="Normal 2 4 3 3" xfId="12634" xr:uid="{00000000-0005-0000-0000-0000512D0000}"/>
    <cellStyle name="Normal 2 4 3 3 2" xfId="12635" xr:uid="{00000000-0005-0000-0000-0000522D0000}"/>
    <cellStyle name="Normal 2 4 3 4" xfId="12636" xr:uid="{00000000-0005-0000-0000-0000532D0000}"/>
    <cellStyle name="Normal 2 4 4" xfId="12637" xr:uid="{00000000-0005-0000-0000-0000542D0000}"/>
    <cellStyle name="Normal 2 4 4 2" xfId="12638" xr:uid="{00000000-0005-0000-0000-0000552D0000}"/>
    <cellStyle name="Normal 2 4 4 2 2" xfId="12639" xr:uid="{00000000-0005-0000-0000-0000562D0000}"/>
    <cellStyle name="Normal 2 4 4 3" xfId="12640" xr:uid="{00000000-0005-0000-0000-0000572D0000}"/>
    <cellStyle name="Normal 2 4 5" xfId="12641" xr:uid="{00000000-0005-0000-0000-0000582D0000}"/>
    <cellStyle name="Normal 2 4 5 2" xfId="12642" xr:uid="{00000000-0005-0000-0000-0000592D0000}"/>
    <cellStyle name="Normal 2 4 6" xfId="12643" xr:uid="{00000000-0005-0000-0000-00005A2D0000}"/>
    <cellStyle name="Normal 2 4_T-straight with PEDs adjustor" xfId="12644" xr:uid="{00000000-0005-0000-0000-00005B2D0000}"/>
    <cellStyle name="Normal 2 5" xfId="1245" xr:uid="{00000000-0005-0000-0000-00005C2D0000}"/>
    <cellStyle name="Normal 2 5 2" xfId="1246" xr:uid="{00000000-0005-0000-0000-00005D2D0000}"/>
    <cellStyle name="Normal 2 5 2 2" xfId="12645" xr:uid="{00000000-0005-0000-0000-00005E2D0000}"/>
    <cellStyle name="Normal 2 5 2 2 2" xfId="12646" xr:uid="{00000000-0005-0000-0000-00005F2D0000}"/>
    <cellStyle name="Normal 2 5 2 2 3" xfId="12647" xr:uid="{00000000-0005-0000-0000-0000602D0000}"/>
    <cellStyle name="Normal 2 5 2 3" xfId="12648" xr:uid="{00000000-0005-0000-0000-0000612D0000}"/>
    <cellStyle name="Normal 2 5 2 4" xfId="12649" xr:uid="{00000000-0005-0000-0000-0000622D0000}"/>
    <cellStyle name="Normal 2 5 3" xfId="12650" xr:uid="{00000000-0005-0000-0000-0000632D0000}"/>
    <cellStyle name="Normal 2 5 3 2" xfId="12651" xr:uid="{00000000-0005-0000-0000-0000642D0000}"/>
    <cellStyle name="Normal 2 5 3 2 2" xfId="12652" xr:uid="{00000000-0005-0000-0000-0000652D0000}"/>
    <cellStyle name="Normal 2 5 3 3" xfId="12653" xr:uid="{00000000-0005-0000-0000-0000662D0000}"/>
    <cellStyle name="Normal 2 5 3 4" xfId="12654" xr:uid="{00000000-0005-0000-0000-0000672D0000}"/>
    <cellStyle name="Normal 2 5 4" xfId="12655" xr:uid="{00000000-0005-0000-0000-0000682D0000}"/>
    <cellStyle name="Normal 2 5 4 2" xfId="12656" xr:uid="{00000000-0005-0000-0000-0000692D0000}"/>
    <cellStyle name="Normal 2 5 5" xfId="12657" xr:uid="{00000000-0005-0000-0000-00006A2D0000}"/>
    <cellStyle name="Normal 2 5 6" xfId="12658" xr:uid="{00000000-0005-0000-0000-00006B2D0000}"/>
    <cellStyle name="Normal 2 5_T-straight with PEDs adjustor" xfId="12659" xr:uid="{00000000-0005-0000-0000-00006C2D0000}"/>
    <cellStyle name="Normal 2 6" xfId="1247" xr:uid="{00000000-0005-0000-0000-00006D2D0000}"/>
    <cellStyle name="Normal 2 6 2" xfId="1248" xr:uid="{00000000-0005-0000-0000-00006E2D0000}"/>
    <cellStyle name="Normal 2 6 2 2" xfId="12660" xr:uid="{00000000-0005-0000-0000-00006F2D0000}"/>
    <cellStyle name="Normal 2 6 3" xfId="12661" xr:uid="{00000000-0005-0000-0000-0000702D0000}"/>
    <cellStyle name="Normal 2 6 4" xfId="12662" xr:uid="{00000000-0005-0000-0000-0000712D0000}"/>
    <cellStyle name="Normal 2 7" xfId="12663" xr:uid="{00000000-0005-0000-0000-0000722D0000}"/>
    <cellStyle name="Normal 2 8" xfId="12664" xr:uid="{00000000-0005-0000-0000-0000732D0000}"/>
    <cellStyle name="Normal 2 9" xfId="12665" xr:uid="{00000000-0005-0000-0000-0000742D0000}"/>
    <cellStyle name="Normal 2_SC IP analytical dataset summary part 1 2011-01-29" xfId="1249" xr:uid="{00000000-0005-0000-0000-0000752D0000}"/>
    <cellStyle name="Normal 20" xfId="1250" xr:uid="{00000000-0005-0000-0000-0000762D0000}"/>
    <cellStyle name="Normal 20 10" xfId="12666" xr:uid="{00000000-0005-0000-0000-0000772D0000}"/>
    <cellStyle name="Normal 20 10 2" xfId="12667" xr:uid="{00000000-0005-0000-0000-0000782D0000}"/>
    <cellStyle name="Normal 20 11" xfId="12668" xr:uid="{00000000-0005-0000-0000-0000792D0000}"/>
    <cellStyle name="Normal 20 12" xfId="12669" xr:uid="{00000000-0005-0000-0000-00007A2D0000}"/>
    <cellStyle name="Normal 20 2" xfId="12670" xr:uid="{00000000-0005-0000-0000-00007B2D0000}"/>
    <cellStyle name="Normal 20 2 2" xfId="12671" xr:uid="{00000000-0005-0000-0000-00007C2D0000}"/>
    <cellStyle name="Normal 20 2 2 2" xfId="12672" xr:uid="{00000000-0005-0000-0000-00007D2D0000}"/>
    <cellStyle name="Normal 20 2 2 2 2" xfId="12673" xr:uid="{00000000-0005-0000-0000-00007E2D0000}"/>
    <cellStyle name="Normal 20 2 2 2 2 2" xfId="12674" xr:uid="{00000000-0005-0000-0000-00007F2D0000}"/>
    <cellStyle name="Normal 20 2 2 2 2 2 2" xfId="12675" xr:uid="{00000000-0005-0000-0000-0000802D0000}"/>
    <cellStyle name="Normal 20 2 2 2 2 3" xfId="12676" xr:uid="{00000000-0005-0000-0000-0000812D0000}"/>
    <cellStyle name="Normal 20 2 2 2 3" xfId="12677" xr:uid="{00000000-0005-0000-0000-0000822D0000}"/>
    <cellStyle name="Normal 20 2 2 2 3 2" xfId="12678" xr:uid="{00000000-0005-0000-0000-0000832D0000}"/>
    <cellStyle name="Normal 20 2 2 2 4" xfId="12679" xr:uid="{00000000-0005-0000-0000-0000842D0000}"/>
    <cellStyle name="Normal 20 2 2 3" xfId="12680" xr:uid="{00000000-0005-0000-0000-0000852D0000}"/>
    <cellStyle name="Normal 20 2 2 3 2" xfId="12681" xr:uid="{00000000-0005-0000-0000-0000862D0000}"/>
    <cellStyle name="Normal 20 2 2 3 2 2" xfId="12682" xr:uid="{00000000-0005-0000-0000-0000872D0000}"/>
    <cellStyle name="Normal 20 2 2 3 3" xfId="12683" xr:uid="{00000000-0005-0000-0000-0000882D0000}"/>
    <cellStyle name="Normal 20 2 2 4" xfId="12684" xr:uid="{00000000-0005-0000-0000-0000892D0000}"/>
    <cellStyle name="Normal 20 2 2 4 2" xfId="12685" xr:uid="{00000000-0005-0000-0000-00008A2D0000}"/>
    <cellStyle name="Normal 20 2 2 5" xfId="12686" xr:uid="{00000000-0005-0000-0000-00008B2D0000}"/>
    <cellStyle name="Normal 20 2 3" xfId="12687" xr:uid="{00000000-0005-0000-0000-00008C2D0000}"/>
    <cellStyle name="Normal 20 2 3 2" xfId="12688" xr:uid="{00000000-0005-0000-0000-00008D2D0000}"/>
    <cellStyle name="Normal 20 2 3 2 2" xfId="12689" xr:uid="{00000000-0005-0000-0000-00008E2D0000}"/>
    <cellStyle name="Normal 20 2 3 2 2 2" xfId="12690" xr:uid="{00000000-0005-0000-0000-00008F2D0000}"/>
    <cellStyle name="Normal 20 2 3 2 3" xfId="12691" xr:uid="{00000000-0005-0000-0000-0000902D0000}"/>
    <cellStyle name="Normal 20 2 3 3" xfId="12692" xr:uid="{00000000-0005-0000-0000-0000912D0000}"/>
    <cellStyle name="Normal 20 2 3 3 2" xfId="12693" xr:uid="{00000000-0005-0000-0000-0000922D0000}"/>
    <cellStyle name="Normal 20 2 3 4" xfId="12694" xr:uid="{00000000-0005-0000-0000-0000932D0000}"/>
    <cellStyle name="Normal 20 2 4" xfId="12695" xr:uid="{00000000-0005-0000-0000-0000942D0000}"/>
    <cellStyle name="Normal 20 2 4 2" xfId="12696" xr:uid="{00000000-0005-0000-0000-0000952D0000}"/>
    <cellStyle name="Normal 20 2 4 2 2" xfId="12697" xr:uid="{00000000-0005-0000-0000-0000962D0000}"/>
    <cellStyle name="Normal 20 2 4 2 2 2" xfId="12698" xr:uid="{00000000-0005-0000-0000-0000972D0000}"/>
    <cellStyle name="Normal 20 2 4 2 3" xfId="12699" xr:uid="{00000000-0005-0000-0000-0000982D0000}"/>
    <cellStyle name="Normal 20 2 4 3" xfId="12700" xr:uid="{00000000-0005-0000-0000-0000992D0000}"/>
    <cellStyle name="Normal 20 2 4 3 2" xfId="12701" xr:uid="{00000000-0005-0000-0000-00009A2D0000}"/>
    <cellStyle name="Normal 20 2 4 4" xfId="12702" xr:uid="{00000000-0005-0000-0000-00009B2D0000}"/>
    <cellStyle name="Normal 20 2 5" xfId="12703" xr:uid="{00000000-0005-0000-0000-00009C2D0000}"/>
    <cellStyle name="Normal 20 2 5 2" xfId="12704" xr:uid="{00000000-0005-0000-0000-00009D2D0000}"/>
    <cellStyle name="Normal 20 2 5 2 2" xfId="12705" xr:uid="{00000000-0005-0000-0000-00009E2D0000}"/>
    <cellStyle name="Normal 20 2 5 3" xfId="12706" xr:uid="{00000000-0005-0000-0000-00009F2D0000}"/>
    <cellStyle name="Normal 20 2 6" xfId="12707" xr:uid="{00000000-0005-0000-0000-0000A02D0000}"/>
    <cellStyle name="Normal 20 2 6 2" xfId="12708" xr:uid="{00000000-0005-0000-0000-0000A12D0000}"/>
    <cellStyle name="Normal 20 2 7" xfId="12709" xr:uid="{00000000-0005-0000-0000-0000A22D0000}"/>
    <cellStyle name="Normal 20 2 7 2" xfId="12710" xr:uid="{00000000-0005-0000-0000-0000A32D0000}"/>
    <cellStyle name="Normal 20 2 8" xfId="12711" xr:uid="{00000000-0005-0000-0000-0000A42D0000}"/>
    <cellStyle name="Normal 20 2 9" xfId="12712" xr:uid="{00000000-0005-0000-0000-0000A52D0000}"/>
    <cellStyle name="Normal 20 3" xfId="12713" xr:uid="{00000000-0005-0000-0000-0000A62D0000}"/>
    <cellStyle name="Normal 20 3 2" xfId="12714" xr:uid="{00000000-0005-0000-0000-0000A72D0000}"/>
    <cellStyle name="Normal 20 3 2 2" xfId="12715" xr:uid="{00000000-0005-0000-0000-0000A82D0000}"/>
    <cellStyle name="Normal 20 3 2 2 2" xfId="12716" xr:uid="{00000000-0005-0000-0000-0000A92D0000}"/>
    <cellStyle name="Normal 20 3 2 2 2 2" xfId="12717" xr:uid="{00000000-0005-0000-0000-0000AA2D0000}"/>
    <cellStyle name="Normal 20 3 2 2 2 2 2" xfId="12718" xr:uid="{00000000-0005-0000-0000-0000AB2D0000}"/>
    <cellStyle name="Normal 20 3 2 2 2 3" xfId="12719" xr:uid="{00000000-0005-0000-0000-0000AC2D0000}"/>
    <cellStyle name="Normal 20 3 2 2 3" xfId="12720" xr:uid="{00000000-0005-0000-0000-0000AD2D0000}"/>
    <cellStyle name="Normal 20 3 2 2 3 2" xfId="12721" xr:uid="{00000000-0005-0000-0000-0000AE2D0000}"/>
    <cellStyle name="Normal 20 3 2 2 4" xfId="12722" xr:uid="{00000000-0005-0000-0000-0000AF2D0000}"/>
    <cellStyle name="Normal 20 3 2 3" xfId="12723" xr:uid="{00000000-0005-0000-0000-0000B02D0000}"/>
    <cellStyle name="Normal 20 3 2 3 2" xfId="12724" xr:uid="{00000000-0005-0000-0000-0000B12D0000}"/>
    <cellStyle name="Normal 20 3 2 3 2 2" xfId="12725" xr:uid="{00000000-0005-0000-0000-0000B22D0000}"/>
    <cellStyle name="Normal 20 3 2 3 3" xfId="12726" xr:uid="{00000000-0005-0000-0000-0000B32D0000}"/>
    <cellStyle name="Normal 20 3 2 4" xfId="12727" xr:uid="{00000000-0005-0000-0000-0000B42D0000}"/>
    <cellStyle name="Normal 20 3 2 4 2" xfId="12728" xr:uid="{00000000-0005-0000-0000-0000B52D0000}"/>
    <cellStyle name="Normal 20 3 2 5" xfId="12729" xr:uid="{00000000-0005-0000-0000-0000B62D0000}"/>
    <cellStyle name="Normal 20 3 3" xfId="12730" xr:uid="{00000000-0005-0000-0000-0000B72D0000}"/>
    <cellStyle name="Normal 20 3 3 2" xfId="12731" xr:uid="{00000000-0005-0000-0000-0000B82D0000}"/>
    <cellStyle name="Normal 20 3 3 2 2" xfId="12732" xr:uid="{00000000-0005-0000-0000-0000B92D0000}"/>
    <cellStyle name="Normal 20 3 3 2 2 2" xfId="12733" xr:uid="{00000000-0005-0000-0000-0000BA2D0000}"/>
    <cellStyle name="Normal 20 3 3 2 3" xfId="12734" xr:uid="{00000000-0005-0000-0000-0000BB2D0000}"/>
    <cellStyle name="Normal 20 3 3 3" xfId="12735" xr:uid="{00000000-0005-0000-0000-0000BC2D0000}"/>
    <cellStyle name="Normal 20 3 3 3 2" xfId="12736" xr:uid="{00000000-0005-0000-0000-0000BD2D0000}"/>
    <cellStyle name="Normal 20 3 3 4" xfId="12737" xr:uid="{00000000-0005-0000-0000-0000BE2D0000}"/>
    <cellStyle name="Normal 20 3 4" xfId="12738" xr:uid="{00000000-0005-0000-0000-0000BF2D0000}"/>
    <cellStyle name="Normal 20 3 4 2" xfId="12739" xr:uid="{00000000-0005-0000-0000-0000C02D0000}"/>
    <cellStyle name="Normal 20 3 4 2 2" xfId="12740" xr:uid="{00000000-0005-0000-0000-0000C12D0000}"/>
    <cellStyle name="Normal 20 3 4 3" xfId="12741" xr:uid="{00000000-0005-0000-0000-0000C22D0000}"/>
    <cellStyle name="Normal 20 3 5" xfId="12742" xr:uid="{00000000-0005-0000-0000-0000C32D0000}"/>
    <cellStyle name="Normal 20 3 5 2" xfId="12743" xr:uid="{00000000-0005-0000-0000-0000C42D0000}"/>
    <cellStyle name="Normal 20 3 6" xfId="12744" xr:uid="{00000000-0005-0000-0000-0000C52D0000}"/>
    <cellStyle name="Normal 20 4" xfId="12745" xr:uid="{00000000-0005-0000-0000-0000C62D0000}"/>
    <cellStyle name="Normal 20 4 2" xfId="12746" xr:uid="{00000000-0005-0000-0000-0000C72D0000}"/>
    <cellStyle name="Normal 20 4 2 2" xfId="12747" xr:uid="{00000000-0005-0000-0000-0000C82D0000}"/>
    <cellStyle name="Normal 20 4 2 2 2" xfId="12748" xr:uid="{00000000-0005-0000-0000-0000C92D0000}"/>
    <cellStyle name="Normal 20 4 2 2 2 2" xfId="12749" xr:uid="{00000000-0005-0000-0000-0000CA2D0000}"/>
    <cellStyle name="Normal 20 4 2 2 3" xfId="12750" xr:uid="{00000000-0005-0000-0000-0000CB2D0000}"/>
    <cellStyle name="Normal 20 4 2 3" xfId="12751" xr:uid="{00000000-0005-0000-0000-0000CC2D0000}"/>
    <cellStyle name="Normal 20 4 2 3 2" xfId="12752" xr:uid="{00000000-0005-0000-0000-0000CD2D0000}"/>
    <cellStyle name="Normal 20 4 2 4" xfId="12753" xr:uid="{00000000-0005-0000-0000-0000CE2D0000}"/>
    <cellStyle name="Normal 20 4 3" xfId="12754" xr:uid="{00000000-0005-0000-0000-0000CF2D0000}"/>
    <cellStyle name="Normal 20 4 3 2" xfId="12755" xr:uid="{00000000-0005-0000-0000-0000D02D0000}"/>
    <cellStyle name="Normal 20 4 3 2 2" xfId="12756" xr:uid="{00000000-0005-0000-0000-0000D12D0000}"/>
    <cellStyle name="Normal 20 4 3 3" xfId="12757" xr:uid="{00000000-0005-0000-0000-0000D22D0000}"/>
    <cellStyle name="Normal 20 4 4" xfId="12758" xr:uid="{00000000-0005-0000-0000-0000D32D0000}"/>
    <cellStyle name="Normal 20 4 4 2" xfId="12759" xr:uid="{00000000-0005-0000-0000-0000D42D0000}"/>
    <cellStyle name="Normal 20 4 5" xfId="12760" xr:uid="{00000000-0005-0000-0000-0000D52D0000}"/>
    <cellStyle name="Normal 20 5" xfId="12761" xr:uid="{00000000-0005-0000-0000-0000D62D0000}"/>
    <cellStyle name="Normal 20 5 2" xfId="12762" xr:uid="{00000000-0005-0000-0000-0000D72D0000}"/>
    <cellStyle name="Normal 20 5 2 2" xfId="12763" xr:uid="{00000000-0005-0000-0000-0000D82D0000}"/>
    <cellStyle name="Normal 20 5 2 2 2" xfId="12764" xr:uid="{00000000-0005-0000-0000-0000D92D0000}"/>
    <cellStyle name="Normal 20 5 2 3" xfId="12765" xr:uid="{00000000-0005-0000-0000-0000DA2D0000}"/>
    <cellStyle name="Normal 20 5 3" xfId="12766" xr:uid="{00000000-0005-0000-0000-0000DB2D0000}"/>
    <cellStyle name="Normal 20 5 3 2" xfId="12767" xr:uid="{00000000-0005-0000-0000-0000DC2D0000}"/>
    <cellStyle name="Normal 20 5 4" xfId="12768" xr:uid="{00000000-0005-0000-0000-0000DD2D0000}"/>
    <cellStyle name="Normal 20 6" xfId="12769" xr:uid="{00000000-0005-0000-0000-0000DE2D0000}"/>
    <cellStyle name="Normal 20 6 2" xfId="12770" xr:uid="{00000000-0005-0000-0000-0000DF2D0000}"/>
    <cellStyle name="Normal 20 6 2 2" xfId="12771" xr:uid="{00000000-0005-0000-0000-0000E02D0000}"/>
    <cellStyle name="Normal 20 6 2 2 2" xfId="12772" xr:uid="{00000000-0005-0000-0000-0000E12D0000}"/>
    <cellStyle name="Normal 20 6 2 3" xfId="12773" xr:uid="{00000000-0005-0000-0000-0000E22D0000}"/>
    <cellStyle name="Normal 20 6 3" xfId="12774" xr:uid="{00000000-0005-0000-0000-0000E32D0000}"/>
    <cellStyle name="Normal 20 6 3 2" xfId="12775" xr:uid="{00000000-0005-0000-0000-0000E42D0000}"/>
    <cellStyle name="Normal 20 6 4" xfId="12776" xr:uid="{00000000-0005-0000-0000-0000E52D0000}"/>
    <cellStyle name="Normal 20 7" xfId="12777" xr:uid="{00000000-0005-0000-0000-0000E62D0000}"/>
    <cellStyle name="Normal 20 7 2" xfId="12778" xr:uid="{00000000-0005-0000-0000-0000E72D0000}"/>
    <cellStyle name="Normal 20 7 2 2" xfId="12779" xr:uid="{00000000-0005-0000-0000-0000E82D0000}"/>
    <cellStyle name="Normal 20 7 2 2 2" xfId="12780" xr:uid="{00000000-0005-0000-0000-0000E92D0000}"/>
    <cellStyle name="Normal 20 7 2 3" xfId="12781" xr:uid="{00000000-0005-0000-0000-0000EA2D0000}"/>
    <cellStyle name="Normal 20 7 3" xfId="12782" xr:uid="{00000000-0005-0000-0000-0000EB2D0000}"/>
    <cellStyle name="Normal 20 7 3 2" xfId="12783" xr:uid="{00000000-0005-0000-0000-0000EC2D0000}"/>
    <cellStyle name="Normal 20 7 4" xfId="12784" xr:uid="{00000000-0005-0000-0000-0000ED2D0000}"/>
    <cellStyle name="Normal 20 8" xfId="12785" xr:uid="{00000000-0005-0000-0000-0000EE2D0000}"/>
    <cellStyle name="Normal 20 8 2" xfId="12786" xr:uid="{00000000-0005-0000-0000-0000EF2D0000}"/>
    <cellStyle name="Normal 20 8 2 2" xfId="12787" xr:uid="{00000000-0005-0000-0000-0000F02D0000}"/>
    <cellStyle name="Normal 20 8 3" xfId="12788" xr:uid="{00000000-0005-0000-0000-0000F12D0000}"/>
    <cellStyle name="Normal 20 9" xfId="12789" xr:uid="{00000000-0005-0000-0000-0000F22D0000}"/>
    <cellStyle name="Normal 20 9 2" xfId="12790" xr:uid="{00000000-0005-0000-0000-0000F32D0000}"/>
    <cellStyle name="Normal 21" xfId="1251" xr:uid="{00000000-0005-0000-0000-0000F42D0000}"/>
    <cellStyle name="Normal 21 2" xfId="12791" xr:uid="{00000000-0005-0000-0000-0000F52D0000}"/>
    <cellStyle name="Normal 21 2 2" xfId="12792" xr:uid="{00000000-0005-0000-0000-0000F62D0000}"/>
    <cellStyle name="Normal 21 2 2 2" xfId="12793" xr:uid="{00000000-0005-0000-0000-0000F72D0000}"/>
    <cellStyle name="Normal 21 2 2 2 2" xfId="12794" xr:uid="{00000000-0005-0000-0000-0000F82D0000}"/>
    <cellStyle name="Normal 21 2 2 2 2 2" xfId="12795" xr:uid="{00000000-0005-0000-0000-0000F92D0000}"/>
    <cellStyle name="Normal 21 2 2 2 2 2 2" xfId="12796" xr:uid="{00000000-0005-0000-0000-0000FA2D0000}"/>
    <cellStyle name="Normal 21 2 2 2 2 3" xfId="12797" xr:uid="{00000000-0005-0000-0000-0000FB2D0000}"/>
    <cellStyle name="Normal 21 2 2 2 3" xfId="12798" xr:uid="{00000000-0005-0000-0000-0000FC2D0000}"/>
    <cellStyle name="Normal 21 2 2 2 3 2" xfId="12799" xr:uid="{00000000-0005-0000-0000-0000FD2D0000}"/>
    <cellStyle name="Normal 21 2 2 2 4" xfId="12800" xr:uid="{00000000-0005-0000-0000-0000FE2D0000}"/>
    <cellStyle name="Normal 21 2 2 3" xfId="12801" xr:uid="{00000000-0005-0000-0000-0000FF2D0000}"/>
    <cellStyle name="Normal 21 2 2 3 2" xfId="12802" xr:uid="{00000000-0005-0000-0000-0000002E0000}"/>
    <cellStyle name="Normal 21 2 2 3 2 2" xfId="12803" xr:uid="{00000000-0005-0000-0000-0000012E0000}"/>
    <cellStyle name="Normal 21 2 2 3 3" xfId="12804" xr:uid="{00000000-0005-0000-0000-0000022E0000}"/>
    <cellStyle name="Normal 21 2 2 4" xfId="12805" xr:uid="{00000000-0005-0000-0000-0000032E0000}"/>
    <cellStyle name="Normal 21 2 2 4 2" xfId="12806" xr:uid="{00000000-0005-0000-0000-0000042E0000}"/>
    <cellStyle name="Normal 21 2 2 5" xfId="12807" xr:uid="{00000000-0005-0000-0000-0000052E0000}"/>
    <cellStyle name="Normal 21 2 3" xfId="12808" xr:uid="{00000000-0005-0000-0000-0000062E0000}"/>
    <cellStyle name="Normal 21 2 3 2" xfId="12809" xr:uid="{00000000-0005-0000-0000-0000072E0000}"/>
    <cellStyle name="Normal 21 2 3 2 2" xfId="12810" xr:uid="{00000000-0005-0000-0000-0000082E0000}"/>
    <cellStyle name="Normal 21 2 3 2 2 2" xfId="12811" xr:uid="{00000000-0005-0000-0000-0000092E0000}"/>
    <cellStyle name="Normal 21 2 3 2 3" xfId="12812" xr:uid="{00000000-0005-0000-0000-00000A2E0000}"/>
    <cellStyle name="Normal 21 2 3 3" xfId="12813" xr:uid="{00000000-0005-0000-0000-00000B2E0000}"/>
    <cellStyle name="Normal 21 2 3 3 2" xfId="12814" xr:uid="{00000000-0005-0000-0000-00000C2E0000}"/>
    <cellStyle name="Normal 21 2 3 4" xfId="12815" xr:uid="{00000000-0005-0000-0000-00000D2E0000}"/>
    <cellStyle name="Normal 21 2 4" xfId="12816" xr:uid="{00000000-0005-0000-0000-00000E2E0000}"/>
    <cellStyle name="Normal 21 2 4 2" xfId="12817" xr:uid="{00000000-0005-0000-0000-00000F2E0000}"/>
    <cellStyle name="Normal 21 2 4 2 2" xfId="12818" xr:uid="{00000000-0005-0000-0000-0000102E0000}"/>
    <cellStyle name="Normal 21 2 4 2 2 2" xfId="12819" xr:uid="{00000000-0005-0000-0000-0000112E0000}"/>
    <cellStyle name="Normal 21 2 4 2 3" xfId="12820" xr:uid="{00000000-0005-0000-0000-0000122E0000}"/>
    <cellStyle name="Normal 21 2 4 3" xfId="12821" xr:uid="{00000000-0005-0000-0000-0000132E0000}"/>
    <cellStyle name="Normal 21 2 4 3 2" xfId="12822" xr:uid="{00000000-0005-0000-0000-0000142E0000}"/>
    <cellStyle name="Normal 21 2 4 4" xfId="12823" xr:uid="{00000000-0005-0000-0000-0000152E0000}"/>
    <cellStyle name="Normal 21 2 5" xfId="12824" xr:uid="{00000000-0005-0000-0000-0000162E0000}"/>
    <cellStyle name="Normal 21 2 5 2" xfId="12825" xr:uid="{00000000-0005-0000-0000-0000172E0000}"/>
    <cellStyle name="Normal 21 2 5 2 2" xfId="12826" xr:uid="{00000000-0005-0000-0000-0000182E0000}"/>
    <cellStyle name="Normal 21 2 5 3" xfId="12827" xr:uid="{00000000-0005-0000-0000-0000192E0000}"/>
    <cellStyle name="Normal 21 2 6" xfId="12828" xr:uid="{00000000-0005-0000-0000-00001A2E0000}"/>
    <cellStyle name="Normal 21 2 6 2" xfId="12829" xr:uid="{00000000-0005-0000-0000-00001B2E0000}"/>
    <cellStyle name="Normal 21 2 7" xfId="12830" xr:uid="{00000000-0005-0000-0000-00001C2E0000}"/>
    <cellStyle name="Normal 21 3" xfId="12831" xr:uid="{00000000-0005-0000-0000-00001D2E0000}"/>
    <cellStyle name="Normal 21 3 2" xfId="12832" xr:uid="{00000000-0005-0000-0000-00001E2E0000}"/>
    <cellStyle name="Normal 21 3 2 2" xfId="12833" xr:uid="{00000000-0005-0000-0000-00001F2E0000}"/>
    <cellStyle name="Normal 21 3 3" xfId="12834" xr:uid="{00000000-0005-0000-0000-0000202E0000}"/>
    <cellStyle name="Normal 21 3 3 2" xfId="12835" xr:uid="{00000000-0005-0000-0000-0000212E0000}"/>
    <cellStyle name="Normal 21 3 3 2 2" xfId="12836" xr:uid="{00000000-0005-0000-0000-0000222E0000}"/>
    <cellStyle name="Normal 21 3 3 3" xfId="12837" xr:uid="{00000000-0005-0000-0000-0000232E0000}"/>
    <cellStyle name="Normal 21 3 4" xfId="12838" xr:uid="{00000000-0005-0000-0000-0000242E0000}"/>
    <cellStyle name="Normal 21 3 4 2" xfId="12839" xr:uid="{00000000-0005-0000-0000-0000252E0000}"/>
    <cellStyle name="Normal 21 3 4 2 2" xfId="12840" xr:uid="{00000000-0005-0000-0000-0000262E0000}"/>
    <cellStyle name="Normal 21 3 4 3" xfId="12841" xr:uid="{00000000-0005-0000-0000-0000272E0000}"/>
    <cellStyle name="Normal 21 3 5" xfId="12842" xr:uid="{00000000-0005-0000-0000-0000282E0000}"/>
    <cellStyle name="Normal 21 4" xfId="12843" xr:uid="{00000000-0005-0000-0000-0000292E0000}"/>
    <cellStyle name="Normal 21 4 2" xfId="12844" xr:uid="{00000000-0005-0000-0000-00002A2E0000}"/>
    <cellStyle name="Normal 21 5" xfId="12845" xr:uid="{00000000-0005-0000-0000-00002B2E0000}"/>
    <cellStyle name="Normal 21 5 2" xfId="12846" xr:uid="{00000000-0005-0000-0000-00002C2E0000}"/>
    <cellStyle name="Normal 21 5 2 2" xfId="12847" xr:uid="{00000000-0005-0000-0000-00002D2E0000}"/>
    <cellStyle name="Normal 21 5 3" xfId="12848" xr:uid="{00000000-0005-0000-0000-00002E2E0000}"/>
    <cellStyle name="Normal 21 6" xfId="12849" xr:uid="{00000000-0005-0000-0000-00002F2E0000}"/>
    <cellStyle name="Normal 21 6 2" xfId="12850" xr:uid="{00000000-0005-0000-0000-0000302E0000}"/>
    <cellStyle name="Normal 21 6 2 2" xfId="12851" xr:uid="{00000000-0005-0000-0000-0000312E0000}"/>
    <cellStyle name="Normal 21 6 3" xfId="12852" xr:uid="{00000000-0005-0000-0000-0000322E0000}"/>
    <cellStyle name="Normal 21 7" xfId="12853" xr:uid="{00000000-0005-0000-0000-0000332E0000}"/>
    <cellStyle name="Normal 22" xfId="1252" xr:uid="{00000000-0005-0000-0000-0000342E0000}"/>
    <cellStyle name="Normal 22 2" xfId="12854" xr:uid="{00000000-0005-0000-0000-0000352E0000}"/>
    <cellStyle name="Normal 22 2 2" xfId="12855" xr:uid="{00000000-0005-0000-0000-0000362E0000}"/>
    <cellStyle name="Normal 22 2 2 2" xfId="12856" xr:uid="{00000000-0005-0000-0000-0000372E0000}"/>
    <cellStyle name="Normal 22 2 2 2 2" xfId="12857" xr:uid="{00000000-0005-0000-0000-0000382E0000}"/>
    <cellStyle name="Normal 22 2 2 2 2 2" xfId="12858" xr:uid="{00000000-0005-0000-0000-0000392E0000}"/>
    <cellStyle name="Normal 22 2 2 2 2 2 2" xfId="12859" xr:uid="{00000000-0005-0000-0000-00003A2E0000}"/>
    <cellStyle name="Normal 22 2 2 2 2 3" xfId="12860" xr:uid="{00000000-0005-0000-0000-00003B2E0000}"/>
    <cellStyle name="Normal 22 2 2 2 3" xfId="12861" xr:uid="{00000000-0005-0000-0000-00003C2E0000}"/>
    <cellStyle name="Normal 22 2 2 2 3 2" xfId="12862" xr:uid="{00000000-0005-0000-0000-00003D2E0000}"/>
    <cellStyle name="Normal 22 2 2 2 4" xfId="12863" xr:uid="{00000000-0005-0000-0000-00003E2E0000}"/>
    <cellStyle name="Normal 22 2 2 3" xfId="12864" xr:uid="{00000000-0005-0000-0000-00003F2E0000}"/>
    <cellStyle name="Normal 22 2 2 3 2" xfId="12865" xr:uid="{00000000-0005-0000-0000-0000402E0000}"/>
    <cellStyle name="Normal 22 2 2 3 2 2" xfId="12866" xr:uid="{00000000-0005-0000-0000-0000412E0000}"/>
    <cellStyle name="Normal 22 2 2 3 3" xfId="12867" xr:uid="{00000000-0005-0000-0000-0000422E0000}"/>
    <cellStyle name="Normal 22 2 2 4" xfId="12868" xr:uid="{00000000-0005-0000-0000-0000432E0000}"/>
    <cellStyle name="Normal 22 2 2 4 2" xfId="12869" xr:uid="{00000000-0005-0000-0000-0000442E0000}"/>
    <cellStyle name="Normal 22 2 2 5" xfId="12870" xr:uid="{00000000-0005-0000-0000-0000452E0000}"/>
    <cellStyle name="Normal 22 2 3" xfId="12871" xr:uid="{00000000-0005-0000-0000-0000462E0000}"/>
    <cellStyle name="Normal 22 2 3 2" xfId="12872" xr:uid="{00000000-0005-0000-0000-0000472E0000}"/>
    <cellStyle name="Normal 22 2 3 2 2" xfId="12873" xr:uid="{00000000-0005-0000-0000-0000482E0000}"/>
    <cellStyle name="Normal 22 2 3 2 2 2" xfId="12874" xr:uid="{00000000-0005-0000-0000-0000492E0000}"/>
    <cellStyle name="Normal 22 2 3 2 3" xfId="12875" xr:uid="{00000000-0005-0000-0000-00004A2E0000}"/>
    <cellStyle name="Normal 22 2 3 3" xfId="12876" xr:uid="{00000000-0005-0000-0000-00004B2E0000}"/>
    <cellStyle name="Normal 22 2 3 3 2" xfId="12877" xr:uid="{00000000-0005-0000-0000-00004C2E0000}"/>
    <cellStyle name="Normal 22 2 3 4" xfId="12878" xr:uid="{00000000-0005-0000-0000-00004D2E0000}"/>
    <cellStyle name="Normal 22 2 4" xfId="12879" xr:uid="{00000000-0005-0000-0000-00004E2E0000}"/>
    <cellStyle name="Normal 22 2 4 2" xfId="12880" xr:uid="{00000000-0005-0000-0000-00004F2E0000}"/>
    <cellStyle name="Normal 22 2 4 2 2" xfId="12881" xr:uid="{00000000-0005-0000-0000-0000502E0000}"/>
    <cellStyle name="Normal 22 2 4 3" xfId="12882" xr:uid="{00000000-0005-0000-0000-0000512E0000}"/>
    <cellStyle name="Normal 22 2 5" xfId="12883" xr:uid="{00000000-0005-0000-0000-0000522E0000}"/>
    <cellStyle name="Normal 22 2 5 2" xfId="12884" xr:uid="{00000000-0005-0000-0000-0000532E0000}"/>
    <cellStyle name="Normal 22 2 6" xfId="12885" xr:uid="{00000000-0005-0000-0000-0000542E0000}"/>
    <cellStyle name="Normal 22 3" xfId="12886" xr:uid="{00000000-0005-0000-0000-0000552E0000}"/>
    <cellStyle name="Normal 22 4" xfId="12887" xr:uid="{00000000-0005-0000-0000-0000562E0000}"/>
    <cellStyle name="Normal 22 4 2" xfId="12888" xr:uid="{00000000-0005-0000-0000-0000572E0000}"/>
    <cellStyle name="Normal 22 4 2 2" xfId="12889" xr:uid="{00000000-0005-0000-0000-0000582E0000}"/>
    <cellStyle name="Normal 22 4 2 2 2" xfId="12890" xr:uid="{00000000-0005-0000-0000-0000592E0000}"/>
    <cellStyle name="Normal 22 4 2 2 2 2" xfId="12891" xr:uid="{00000000-0005-0000-0000-00005A2E0000}"/>
    <cellStyle name="Normal 22 4 2 2 3" xfId="12892" xr:uid="{00000000-0005-0000-0000-00005B2E0000}"/>
    <cellStyle name="Normal 22 4 2 3" xfId="12893" xr:uid="{00000000-0005-0000-0000-00005C2E0000}"/>
    <cellStyle name="Normal 22 4 2 3 2" xfId="12894" xr:uid="{00000000-0005-0000-0000-00005D2E0000}"/>
    <cellStyle name="Normal 22 4 2 4" xfId="12895" xr:uid="{00000000-0005-0000-0000-00005E2E0000}"/>
    <cellStyle name="Normal 22 4 3" xfId="12896" xr:uid="{00000000-0005-0000-0000-00005F2E0000}"/>
    <cellStyle name="Normal 22 4 3 2" xfId="12897" xr:uid="{00000000-0005-0000-0000-0000602E0000}"/>
    <cellStyle name="Normal 22 4 3 2 2" xfId="12898" xr:uid="{00000000-0005-0000-0000-0000612E0000}"/>
    <cellStyle name="Normal 22 4 3 3" xfId="12899" xr:uid="{00000000-0005-0000-0000-0000622E0000}"/>
    <cellStyle name="Normal 22 4 4" xfId="12900" xr:uid="{00000000-0005-0000-0000-0000632E0000}"/>
    <cellStyle name="Normal 22 4 4 2" xfId="12901" xr:uid="{00000000-0005-0000-0000-0000642E0000}"/>
    <cellStyle name="Normal 22 4 5" xfId="12902" xr:uid="{00000000-0005-0000-0000-0000652E0000}"/>
    <cellStyle name="Normal 22 5" xfId="12903" xr:uid="{00000000-0005-0000-0000-0000662E0000}"/>
    <cellStyle name="Normal 22 5 2" xfId="12904" xr:uid="{00000000-0005-0000-0000-0000672E0000}"/>
    <cellStyle name="Normal 22 5 2 2" xfId="12905" xr:uid="{00000000-0005-0000-0000-0000682E0000}"/>
    <cellStyle name="Normal 22 5 2 2 2" xfId="12906" xr:uid="{00000000-0005-0000-0000-0000692E0000}"/>
    <cellStyle name="Normal 22 5 2 3" xfId="12907" xr:uid="{00000000-0005-0000-0000-00006A2E0000}"/>
    <cellStyle name="Normal 22 5 3" xfId="12908" xr:uid="{00000000-0005-0000-0000-00006B2E0000}"/>
    <cellStyle name="Normal 22 5 3 2" xfId="12909" xr:uid="{00000000-0005-0000-0000-00006C2E0000}"/>
    <cellStyle name="Normal 22 5 4" xfId="12910" xr:uid="{00000000-0005-0000-0000-00006D2E0000}"/>
    <cellStyle name="Normal 22 6" xfId="12911" xr:uid="{00000000-0005-0000-0000-00006E2E0000}"/>
    <cellStyle name="Normal 22 7" xfId="12912" xr:uid="{00000000-0005-0000-0000-00006F2E0000}"/>
    <cellStyle name="Normal 22 7 2" xfId="12913" xr:uid="{00000000-0005-0000-0000-0000702E0000}"/>
    <cellStyle name="Normal 22 7 2 2" xfId="12914" xr:uid="{00000000-0005-0000-0000-0000712E0000}"/>
    <cellStyle name="Normal 22 7 3" xfId="12915" xr:uid="{00000000-0005-0000-0000-0000722E0000}"/>
    <cellStyle name="Normal 22 8" xfId="12916" xr:uid="{00000000-0005-0000-0000-0000732E0000}"/>
    <cellStyle name="Normal 22 8 2" xfId="12917" xr:uid="{00000000-0005-0000-0000-0000742E0000}"/>
    <cellStyle name="Normal 22 9" xfId="12918" xr:uid="{00000000-0005-0000-0000-0000752E0000}"/>
    <cellStyle name="Normal 23" xfId="1253" xr:uid="{00000000-0005-0000-0000-0000762E0000}"/>
    <cellStyle name="Normal 23 2" xfId="12919" xr:uid="{00000000-0005-0000-0000-0000772E0000}"/>
    <cellStyle name="Normal 23 2 2" xfId="12920" xr:uid="{00000000-0005-0000-0000-0000782E0000}"/>
    <cellStyle name="Normal 23 2 2 2" xfId="12921" xr:uid="{00000000-0005-0000-0000-0000792E0000}"/>
    <cellStyle name="Normal 23 2 2 2 2" xfId="12922" xr:uid="{00000000-0005-0000-0000-00007A2E0000}"/>
    <cellStyle name="Normal 23 2 2 2 2 2" xfId="12923" xr:uid="{00000000-0005-0000-0000-00007B2E0000}"/>
    <cellStyle name="Normal 23 2 2 2 2 2 2" xfId="12924" xr:uid="{00000000-0005-0000-0000-00007C2E0000}"/>
    <cellStyle name="Normal 23 2 2 2 2 3" xfId="12925" xr:uid="{00000000-0005-0000-0000-00007D2E0000}"/>
    <cellStyle name="Normal 23 2 2 2 3" xfId="12926" xr:uid="{00000000-0005-0000-0000-00007E2E0000}"/>
    <cellStyle name="Normal 23 2 2 2 3 2" xfId="12927" xr:uid="{00000000-0005-0000-0000-00007F2E0000}"/>
    <cellStyle name="Normal 23 2 2 2 4" xfId="12928" xr:uid="{00000000-0005-0000-0000-0000802E0000}"/>
    <cellStyle name="Normal 23 2 2 3" xfId="12929" xr:uid="{00000000-0005-0000-0000-0000812E0000}"/>
    <cellStyle name="Normal 23 2 2 3 2" xfId="12930" xr:uid="{00000000-0005-0000-0000-0000822E0000}"/>
    <cellStyle name="Normal 23 2 2 3 2 2" xfId="12931" xr:uid="{00000000-0005-0000-0000-0000832E0000}"/>
    <cellStyle name="Normal 23 2 2 3 3" xfId="12932" xr:uid="{00000000-0005-0000-0000-0000842E0000}"/>
    <cellStyle name="Normal 23 2 2 4" xfId="12933" xr:uid="{00000000-0005-0000-0000-0000852E0000}"/>
    <cellStyle name="Normal 23 2 2 4 2" xfId="12934" xr:uid="{00000000-0005-0000-0000-0000862E0000}"/>
    <cellStyle name="Normal 23 2 2 5" xfId="12935" xr:uid="{00000000-0005-0000-0000-0000872E0000}"/>
    <cellStyle name="Normal 23 2 3" xfId="12936" xr:uid="{00000000-0005-0000-0000-0000882E0000}"/>
    <cellStyle name="Normal 23 2 3 2" xfId="12937" xr:uid="{00000000-0005-0000-0000-0000892E0000}"/>
    <cellStyle name="Normal 23 2 3 2 2" xfId="12938" xr:uid="{00000000-0005-0000-0000-00008A2E0000}"/>
    <cellStyle name="Normal 23 2 3 2 2 2" xfId="12939" xr:uid="{00000000-0005-0000-0000-00008B2E0000}"/>
    <cellStyle name="Normal 23 2 3 2 3" xfId="12940" xr:uid="{00000000-0005-0000-0000-00008C2E0000}"/>
    <cellStyle name="Normal 23 2 3 3" xfId="12941" xr:uid="{00000000-0005-0000-0000-00008D2E0000}"/>
    <cellStyle name="Normal 23 2 3 3 2" xfId="12942" xr:uid="{00000000-0005-0000-0000-00008E2E0000}"/>
    <cellStyle name="Normal 23 2 3 4" xfId="12943" xr:uid="{00000000-0005-0000-0000-00008F2E0000}"/>
    <cellStyle name="Normal 23 2 4" xfId="12944" xr:uid="{00000000-0005-0000-0000-0000902E0000}"/>
    <cellStyle name="Normal 23 2 4 2" xfId="12945" xr:uid="{00000000-0005-0000-0000-0000912E0000}"/>
    <cellStyle name="Normal 23 2 4 2 2" xfId="12946" xr:uid="{00000000-0005-0000-0000-0000922E0000}"/>
    <cellStyle name="Normal 23 2 4 3" xfId="12947" xr:uid="{00000000-0005-0000-0000-0000932E0000}"/>
    <cellStyle name="Normal 23 2 5" xfId="12948" xr:uid="{00000000-0005-0000-0000-0000942E0000}"/>
    <cellStyle name="Normal 23 2 5 2" xfId="12949" xr:uid="{00000000-0005-0000-0000-0000952E0000}"/>
    <cellStyle name="Normal 23 2 6" xfId="12950" xr:uid="{00000000-0005-0000-0000-0000962E0000}"/>
    <cellStyle name="Normal 23 3" xfId="12951" xr:uid="{00000000-0005-0000-0000-0000972E0000}"/>
    <cellStyle name="Normal 23 4" xfId="12952" xr:uid="{00000000-0005-0000-0000-0000982E0000}"/>
    <cellStyle name="Normal 23 4 2" xfId="12953" xr:uid="{00000000-0005-0000-0000-0000992E0000}"/>
    <cellStyle name="Normal 23 4 2 2" xfId="12954" xr:uid="{00000000-0005-0000-0000-00009A2E0000}"/>
    <cellStyle name="Normal 23 4 2 2 2" xfId="12955" xr:uid="{00000000-0005-0000-0000-00009B2E0000}"/>
    <cellStyle name="Normal 23 4 2 2 2 2" xfId="12956" xr:uid="{00000000-0005-0000-0000-00009C2E0000}"/>
    <cellStyle name="Normal 23 4 2 2 3" xfId="12957" xr:uid="{00000000-0005-0000-0000-00009D2E0000}"/>
    <cellStyle name="Normal 23 4 2 3" xfId="12958" xr:uid="{00000000-0005-0000-0000-00009E2E0000}"/>
    <cellStyle name="Normal 23 4 2 3 2" xfId="12959" xr:uid="{00000000-0005-0000-0000-00009F2E0000}"/>
    <cellStyle name="Normal 23 4 2 4" xfId="12960" xr:uid="{00000000-0005-0000-0000-0000A02E0000}"/>
    <cellStyle name="Normal 23 4 3" xfId="12961" xr:uid="{00000000-0005-0000-0000-0000A12E0000}"/>
    <cellStyle name="Normal 23 4 3 2" xfId="12962" xr:uid="{00000000-0005-0000-0000-0000A22E0000}"/>
    <cellStyle name="Normal 23 4 3 2 2" xfId="12963" xr:uid="{00000000-0005-0000-0000-0000A32E0000}"/>
    <cellStyle name="Normal 23 4 3 3" xfId="12964" xr:uid="{00000000-0005-0000-0000-0000A42E0000}"/>
    <cellStyle name="Normal 23 4 4" xfId="12965" xr:uid="{00000000-0005-0000-0000-0000A52E0000}"/>
    <cellStyle name="Normal 23 4 4 2" xfId="12966" xr:uid="{00000000-0005-0000-0000-0000A62E0000}"/>
    <cellStyle name="Normal 23 4 5" xfId="12967" xr:uid="{00000000-0005-0000-0000-0000A72E0000}"/>
    <cellStyle name="Normal 23 5" xfId="12968" xr:uid="{00000000-0005-0000-0000-0000A82E0000}"/>
    <cellStyle name="Normal 23 5 2" xfId="12969" xr:uid="{00000000-0005-0000-0000-0000A92E0000}"/>
    <cellStyle name="Normal 23 5 2 2" xfId="12970" xr:uid="{00000000-0005-0000-0000-0000AA2E0000}"/>
    <cellStyle name="Normal 23 5 2 2 2" xfId="12971" xr:uid="{00000000-0005-0000-0000-0000AB2E0000}"/>
    <cellStyle name="Normal 23 5 2 3" xfId="12972" xr:uid="{00000000-0005-0000-0000-0000AC2E0000}"/>
    <cellStyle name="Normal 23 5 3" xfId="12973" xr:uid="{00000000-0005-0000-0000-0000AD2E0000}"/>
    <cellStyle name="Normal 23 5 3 2" xfId="12974" xr:uid="{00000000-0005-0000-0000-0000AE2E0000}"/>
    <cellStyle name="Normal 23 5 4" xfId="12975" xr:uid="{00000000-0005-0000-0000-0000AF2E0000}"/>
    <cellStyle name="Normal 23 6" xfId="12976" xr:uid="{00000000-0005-0000-0000-0000B02E0000}"/>
    <cellStyle name="Normal 23 7" xfId="12977" xr:uid="{00000000-0005-0000-0000-0000B12E0000}"/>
    <cellStyle name="Normal 23 7 2" xfId="12978" xr:uid="{00000000-0005-0000-0000-0000B22E0000}"/>
    <cellStyle name="Normal 23 7 2 2" xfId="12979" xr:uid="{00000000-0005-0000-0000-0000B32E0000}"/>
    <cellStyle name="Normal 23 7 3" xfId="12980" xr:uid="{00000000-0005-0000-0000-0000B42E0000}"/>
    <cellStyle name="Normal 23 8" xfId="12981" xr:uid="{00000000-0005-0000-0000-0000B52E0000}"/>
    <cellStyle name="Normal 23 8 2" xfId="12982" xr:uid="{00000000-0005-0000-0000-0000B62E0000}"/>
    <cellStyle name="Normal 23 9" xfId="12983" xr:uid="{00000000-0005-0000-0000-0000B72E0000}"/>
    <cellStyle name="Normal 24" xfId="1254" xr:uid="{00000000-0005-0000-0000-0000B82E0000}"/>
    <cellStyle name="Normal 24 2" xfId="12984" xr:uid="{00000000-0005-0000-0000-0000B92E0000}"/>
    <cellStyle name="Normal 24 2 2" xfId="12985" xr:uid="{00000000-0005-0000-0000-0000BA2E0000}"/>
    <cellStyle name="Normal 24 2 2 2" xfId="12986" xr:uid="{00000000-0005-0000-0000-0000BB2E0000}"/>
    <cellStyle name="Normal 24 2 2 2 2" xfId="12987" xr:uid="{00000000-0005-0000-0000-0000BC2E0000}"/>
    <cellStyle name="Normal 24 2 2 2 2 2" xfId="12988" xr:uid="{00000000-0005-0000-0000-0000BD2E0000}"/>
    <cellStyle name="Normal 24 2 2 2 2 2 2" xfId="12989" xr:uid="{00000000-0005-0000-0000-0000BE2E0000}"/>
    <cellStyle name="Normal 24 2 2 2 2 3" xfId="12990" xr:uid="{00000000-0005-0000-0000-0000BF2E0000}"/>
    <cellStyle name="Normal 24 2 2 2 3" xfId="12991" xr:uid="{00000000-0005-0000-0000-0000C02E0000}"/>
    <cellStyle name="Normal 24 2 2 2 3 2" xfId="12992" xr:uid="{00000000-0005-0000-0000-0000C12E0000}"/>
    <cellStyle name="Normal 24 2 2 2 4" xfId="12993" xr:uid="{00000000-0005-0000-0000-0000C22E0000}"/>
    <cellStyle name="Normal 24 2 2 3" xfId="12994" xr:uid="{00000000-0005-0000-0000-0000C32E0000}"/>
    <cellStyle name="Normal 24 2 2 3 2" xfId="12995" xr:uid="{00000000-0005-0000-0000-0000C42E0000}"/>
    <cellStyle name="Normal 24 2 2 3 2 2" xfId="12996" xr:uid="{00000000-0005-0000-0000-0000C52E0000}"/>
    <cellStyle name="Normal 24 2 2 3 3" xfId="12997" xr:uid="{00000000-0005-0000-0000-0000C62E0000}"/>
    <cellStyle name="Normal 24 2 2 4" xfId="12998" xr:uid="{00000000-0005-0000-0000-0000C72E0000}"/>
    <cellStyle name="Normal 24 2 2 4 2" xfId="12999" xr:uid="{00000000-0005-0000-0000-0000C82E0000}"/>
    <cellStyle name="Normal 24 2 2 5" xfId="13000" xr:uid="{00000000-0005-0000-0000-0000C92E0000}"/>
    <cellStyle name="Normal 24 2 3" xfId="13001" xr:uid="{00000000-0005-0000-0000-0000CA2E0000}"/>
    <cellStyle name="Normal 24 2 3 2" xfId="13002" xr:uid="{00000000-0005-0000-0000-0000CB2E0000}"/>
    <cellStyle name="Normal 24 2 3 2 2" xfId="13003" xr:uid="{00000000-0005-0000-0000-0000CC2E0000}"/>
    <cellStyle name="Normal 24 2 3 2 2 2" xfId="13004" xr:uid="{00000000-0005-0000-0000-0000CD2E0000}"/>
    <cellStyle name="Normal 24 2 3 2 3" xfId="13005" xr:uid="{00000000-0005-0000-0000-0000CE2E0000}"/>
    <cellStyle name="Normal 24 2 3 3" xfId="13006" xr:uid="{00000000-0005-0000-0000-0000CF2E0000}"/>
    <cellStyle name="Normal 24 2 3 3 2" xfId="13007" xr:uid="{00000000-0005-0000-0000-0000D02E0000}"/>
    <cellStyle name="Normal 24 2 3 4" xfId="13008" xr:uid="{00000000-0005-0000-0000-0000D12E0000}"/>
    <cellStyle name="Normal 24 2 4" xfId="13009" xr:uid="{00000000-0005-0000-0000-0000D22E0000}"/>
    <cellStyle name="Normal 24 2 4 2" xfId="13010" xr:uid="{00000000-0005-0000-0000-0000D32E0000}"/>
    <cellStyle name="Normal 24 2 4 2 2" xfId="13011" xr:uid="{00000000-0005-0000-0000-0000D42E0000}"/>
    <cellStyle name="Normal 24 2 4 3" xfId="13012" xr:uid="{00000000-0005-0000-0000-0000D52E0000}"/>
    <cellStyle name="Normal 24 2 5" xfId="13013" xr:uid="{00000000-0005-0000-0000-0000D62E0000}"/>
    <cellStyle name="Normal 24 2 5 2" xfId="13014" xr:uid="{00000000-0005-0000-0000-0000D72E0000}"/>
    <cellStyle name="Normal 24 2 6" xfId="13015" xr:uid="{00000000-0005-0000-0000-0000D82E0000}"/>
    <cellStyle name="Normal 24 3" xfId="13016" xr:uid="{00000000-0005-0000-0000-0000D92E0000}"/>
    <cellStyle name="Normal 24 4" xfId="13017" xr:uid="{00000000-0005-0000-0000-0000DA2E0000}"/>
    <cellStyle name="Normal 24 4 2" xfId="13018" xr:uid="{00000000-0005-0000-0000-0000DB2E0000}"/>
    <cellStyle name="Normal 24 4 2 2" xfId="13019" xr:uid="{00000000-0005-0000-0000-0000DC2E0000}"/>
    <cellStyle name="Normal 24 4 2 2 2" xfId="13020" xr:uid="{00000000-0005-0000-0000-0000DD2E0000}"/>
    <cellStyle name="Normal 24 4 2 2 2 2" xfId="13021" xr:uid="{00000000-0005-0000-0000-0000DE2E0000}"/>
    <cellStyle name="Normal 24 4 2 2 3" xfId="13022" xr:uid="{00000000-0005-0000-0000-0000DF2E0000}"/>
    <cellStyle name="Normal 24 4 2 3" xfId="13023" xr:uid="{00000000-0005-0000-0000-0000E02E0000}"/>
    <cellStyle name="Normal 24 4 2 3 2" xfId="13024" xr:uid="{00000000-0005-0000-0000-0000E12E0000}"/>
    <cellStyle name="Normal 24 4 2 4" xfId="13025" xr:uid="{00000000-0005-0000-0000-0000E22E0000}"/>
    <cellStyle name="Normal 24 4 3" xfId="13026" xr:uid="{00000000-0005-0000-0000-0000E32E0000}"/>
    <cellStyle name="Normal 24 4 3 2" xfId="13027" xr:uid="{00000000-0005-0000-0000-0000E42E0000}"/>
    <cellStyle name="Normal 24 4 3 2 2" xfId="13028" xr:uid="{00000000-0005-0000-0000-0000E52E0000}"/>
    <cellStyle name="Normal 24 4 3 3" xfId="13029" xr:uid="{00000000-0005-0000-0000-0000E62E0000}"/>
    <cellStyle name="Normal 24 4 4" xfId="13030" xr:uid="{00000000-0005-0000-0000-0000E72E0000}"/>
    <cellStyle name="Normal 24 4 4 2" xfId="13031" xr:uid="{00000000-0005-0000-0000-0000E82E0000}"/>
    <cellStyle name="Normal 24 4 5" xfId="13032" xr:uid="{00000000-0005-0000-0000-0000E92E0000}"/>
    <cellStyle name="Normal 24 5" xfId="13033" xr:uid="{00000000-0005-0000-0000-0000EA2E0000}"/>
    <cellStyle name="Normal 24 5 2" xfId="13034" xr:uid="{00000000-0005-0000-0000-0000EB2E0000}"/>
    <cellStyle name="Normal 24 5 2 2" xfId="13035" xr:uid="{00000000-0005-0000-0000-0000EC2E0000}"/>
    <cellStyle name="Normal 24 5 2 2 2" xfId="13036" xr:uid="{00000000-0005-0000-0000-0000ED2E0000}"/>
    <cellStyle name="Normal 24 5 2 3" xfId="13037" xr:uid="{00000000-0005-0000-0000-0000EE2E0000}"/>
    <cellStyle name="Normal 24 5 3" xfId="13038" xr:uid="{00000000-0005-0000-0000-0000EF2E0000}"/>
    <cellStyle name="Normal 24 5 3 2" xfId="13039" xr:uid="{00000000-0005-0000-0000-0000F02E0000}"/>
    <cellStyle name="Normal 24 5 4" xfId="13040" xr:uid="{00000000-0005-0000-0000-0000F12E0000}"/>
    <cellStyle name="Normal 24 6" xfId="13041" xr:uid="{00000000-0005-0000-0000-0000F22E0000}"/>
    <cellStyle name="Normal 24 7" xfId="13042" xr:uid="{00000000-0005-0000-0000-0000F32E0000}"/>
    <cellStyle name="Normal 24 7 2" xfId="13043" xr:uid="{00000000-0005-0000-0000-0000F42E0000}"/>
    <cellStyle name="Normal 24 7 2 2" xfId="13044" xr:uid="{00000000-0005-0000-0000-0000F52E0000}"/>
    <cellStyle name="Normal 24 7 3" xfId="13045" xr:uid="{00000000-0005-0000-0000-0000F62E0000}"/>
    <cellStyle name="Normal 24 8" xfId="13046" xr:uid="{00000000-0005-0000-0000-0000F72E0000}"/>
    <cellStyle name="Normal 24 8 2" xfId="13047" xr:uid="{00000000-0005-0000-0000-0000F82E0000}"/>
    <cellStyle name="Normal 24 9" xfId="13048" xr:uid="{00000000-0005-0000-0000-0000F92E0000}"/>
    <cellStyle name="Normal 25" xfId="1255" xr:uid="{00000000-0005-0000-0000-0000FA2E0000}"/>
    <cellStyle name="Normal 25 2" xfId="13049" xr:uid="{00000000-0005-0000-0000-0000FB2E0000}"/>
    <cellStyle name="Normal 25 2 2" xfId="13050" xr:uid="{00000000-0005-0000-0000-0000FC2E0000}"/>
    <cellStyle name="Normal 25 2 2 2" xfId="13051" xr:uid="{00000000-0005-0000-0000-0000FD2E0000}"/>
    <cellStyle name="Normal 25 2 2 2 2" xfId="13052" xr:uid="{00000000-0005-0000-0000-0000FE2E0000}"/>
    <cellStyle name="Normal 25 2 2 2 2 2" xfId="13053" xr:uid="{00000000-0005-0000-0000-0000FF2E0000}"/>
    <cellStyle name="Normal 25 2 2 2 3" xfId="13054" xr:uid="{00000000-0005-0000-0000-0000002F0000}"/>
    <cellStyle name="Normal 25 2 2 3" xfId="13055" xr:uid="{00000000-0005-0000-0000-0000012F0000}"/>
    <cellStyle name="Normal 25 2 2 3 2" xfId="13056" xr:uid="{00000000-0005-0000-0000-0000022F0000}"/>
    <cellStyle name="Normal 25 2 2 4" xfId="13057" xr:uid="{00000000-0005-0000-0000-0000032F0000}"/>
    <cellStyle name="Normal 25 2 3" xfId="13058" xr:uid="{00000000-0005-0000-0000-0000042F0000}"/>
    <cellStyle name="Normal 25 2 3 2" xfId="13059" xr:uid="{00000000-0005-0000-0000-0000052F0000}"/>
    <cellStyle name="Normal 25 2 3 2 2" xfId="13060" xr:uid="{00000000-0005-0000-0000-0000062F0000}"/>
    <cellStyle name="Normal 25 2 3 3" xfId="13061" xr:uid="{00000000-0005-0000-0000-0000072F0000}"/>
    <cellStyle name="Normal 25 2 4" xfId="13062" xr:uid="{00000000-0005-0000-0000-0000082F0000}"/>
    <cellStyle name="Normal 25 2 4 2" xfId="13063" xr:uid="{00000000-0005-0000-0000-0000092F0000}"/>
    <cellStyle name="Normal 25 2 5" xfId="13064" xr:uid="{00000000-0005-0000-0000-00000A2F0000}"/>
    <cellStyle name="Normal 25 3" xfId="13065" xr:uid="{00000000-0005-0000-0000-00000B2F0000}"/>
    <cellStyle name="Normal 25 3 2" xfId="13066" xr:uid="{00000000-0005-0000-0000-00000C2F0000}"/>
    <cellStyle name="Normal 25 3 2 2" xfId="13067" xr:uid="{00000000-0005-0000-0000-00000D2F0000}"/>
    <cellStyle name="Normal 25 3 2 2 2" xfId="13068" xr:uid="{00000000-0005-0000-0000-00000E2F0000}"/>
    <cellStyle name="Normal 25 3 2 3" xfId="13069" xr:uid="{00000000-0005-0000-0000-00000F2F0000}"/>
    <cellStyle name="Normal 25 3 3" xfId="13070" xr:uid="{00000000-0005-0000-0000-0000102F0000}"/>
    <cellStyle name="Normal 25 3 3 2" xfId="13071" xr:uid="{00000000-0005-0000-0000-0000112F0000}"/>
    <cellStyle name="Normal 25 3 4" xfId="13072" xr:uid="{00000000-0005-0000-0000-0000122F0000}"/>
    <cellStyle name="Normal 25 4" xfId="13073" xr:uid="{00000000-0005-0000-0000-0000132F0000}"/>
    <cellStyle name="Normal 25 4 2" xfId="13074" xr:uid="{00000000-0005-0000-0000-0000142F0000}"/>
    <cellStyle name="Normal 25 4 2 2" xfId="13075" xr:uid="{00000000-0005-0000-0000-0000152F0000}"/>
    <cellStyle name="Normal 25 4 2 2 2" xfId="13076" xr:uid="{00000000-0005-0000-0000-0000162F0000}"/>
    <cellStyle name="Normal 25 4 2 3" xfId="13077" xr:uid="{00000000-0005-0000-0000-0000172F0000}"/>
    <cellStyle name="Normal 25 4 3" xfId="13078" xr:uid="{00000000-0005-0000-0000-0000182F0000}"/>
    <cellStyle name="Normal 25 4 3 2" xfId="13079" xr:uid="{00000000-0005-0000-0000-0000192F0000}"/>
    <cellStyle name="Normal 25 4 4" xfId="13080" xr:uid="{00000000-0005-0000-0000-00001A2F0000}"/>
    <cellStyle name="Normal 25 5" xfId="13081" xr:uid="{00000000-0005-0000-0000-00001B2F0000}"/>
    <cellStyle name="Normal 25 5 2" xfId="13082" xr:uid="{00000000-0005-0000-0000-00001C2F0000}"/>
    <cellStyle name="Normal 25 6" xfId="13083" xr:uid="{00000000-0005-0000-0000-00001D2F0000}"/>
    <cellStyle name="Normal 25 6 2" xfId="13084" xr:uid="{00000000-0005-0000-0000-00001E2F0000}"/>
    <cellStyle name="Normal 25 6 2 2" xfId="13085" xr:uid="{00000000-0005-0000-0000-00001F2F0000}"/>
    <cellStyle name="Normal 25 6 3" xfId="13086" xr:uid="{00000000-0005-0000-0000-0000202F0000}"/>
    <cellStyle name="Normal 25 7" xfId="13087" xr:uid="{00000000-0005-0000-0000-0000212F0000}"/>
    <cellStyle name="Normal 25 7 2" xfId="13088" xr:uid="{00000000-0005-0000-0000-0000222F0000}"/>
    <cellStyle name="Normal 25 8" xfId="13089" xr:uid="{00000000-0005-0000-0000-0000232F0000}"/>
    <cellStyle name="Normal 26" xfId="1256" xr:uid="{00000000-0005-0000-0000-0000242F0000}"/>
    <cellStyle name="Normal 26 2" xfId="13090" xr:uid="{00000000-0005-0000-0000-0000252F0000}"/>
    <cellStyle name="Normal 26 2 2" xfId="13091" xr:uid="{00000000-0005-0000-0000-0000262F0000}"/>
    <cellStyle name="Normal 26 2 2 2" xfId="13092" xr:uid="{00000000-0005-0000-0000-0000272F0000}"/>
    <cellStyle name="Normal 26 2 2 2 2" xfId="13093" xr:uid="{00000000-0005-0000-0000-0000282F0000}"/>
    <cellStyle name="Normal 26 2 2 3" xfId="13094" xr:uid="{00000000-0005-0000-0000-0000292F0000}"/>
    <cellStyle name="Normal 26 2 3" xfId="13095" xr:uid="{00000000-0005-0000-0000-00002A2F0000}"/>
    <cellStyle name="Normal 26 2 3 2" xfId="13096" xr:uid="{00000000-0005-0000-0000-00002B2F0000}"/>
    <cellStyle name="Normal 26 2 4" xfId="13097" xr:uid="{00000000-0005-0000-0000-00002C2F0000}"/>
    <cellStyle name="Normal 26 3" xfId="13098" xr:uid="{00000000-0005-0000-0000-00002D2F0000}"/>
    <cellStyle name="Normal 26 3 2" xfId="13099" xr:uid="{00000000-0005-0000-0000-00002E2F0000}"/>
    <cellStyle name="Normal 26 3 2 2" xfId="13100" xr:uid="{00000000-0005-0000-0000-00002F2F0000}"/>
    <cellStyle name="Normal 26 3 2 2 2" xfId="13101" xr:uid="{00000000-0005-0000-0000-0000302F0000}"/>
    <cellStyle name="Normal 26 3 2 3" xfId="13102" xr:uid="{00000000-0005-0000-0000-0000312F0000}"/>
    <cellStyle name="Normal 26 3 3" xfId="13103" xr:uid="{00000000-0005-0000-0000-0000322F0000}"/>
    <cellStyle name="Normal 26 3 3 2" xfId="13104" xr:uid="{00000000-0005-0000-0000-0000332F0000}"/>
    <cellStyle name="Normal 26 3 4" xfId="13105" xr:uid="{00000000-0005-0000-0000-0000342F0000}"/>
    <cellStyle name="Normal 26 4" xfId="13106" xr:uid="{00000000-0005-0000-0000-0000352F0000}"/>
    <cellStyle name="Normal 26 4 2" xfId="13107" xr:uid="{00000000-0005-0000-0000-0000362F0000}"/>
    <cellStyle name="Normal 26 4 2 2" xfId="13108" xr:uid="{00000000-0005-0000-0000-0000372F0000}"/>
    <cellStyle name="Normal 26 4 3" xfId="13109" xr:uid="{00000000-0005-0000-0000-0000382F0000}"/>
    <cellStyle name="Normal 26 5" xfId="13110" xr:uid="{00000000-0005-0000-0000-0000392F0000}"/>
    <cellStyle name="Normal 26 5 2" xfId="13111" xr:uid="{00000000-0005-0000-0000-00003A2F0000}"/>
    <cellStyle name="Normal 26 6" xfId="13112" xr:uid="{00000000-0005-0000-0000-00003B2F0000}"/>
    <cellStyle name="Normal 27" xfId="1257" xr:uid="{00000000-0005-0000-0000-00003C2F0000}"/>
    <cellStyle name="Normal 27 2" xfId="13113" xr:uid="{00000000-0005-0000-0000-00003D2F0000}"/>
    <cellStyle name="Normal 27 2 2" xfId="13114" xr:uid="{00000000-0005-0000-0000-00003E2F0000}"/>
    <cellStyle name="Normal 27 2 2 2" xfId="13115" xr:uid="{00000000-0005-0000-0000-00003F2F0000}"/>
    <cellStyle name="Normal 27 2 3" xfId="13116" xr:uid="{00000000-0005-0000-0000-0000402F0000}"/>
    <cellStyle name="Normal 27 3" xfId="13117" xr:uid="{00000000-0005-0000-0000-0000412F0000}"/>
    <cellStyle name="Normal 27 3 2" xfId="13118" xr:uid="{00000000-0005-0000-0000-0000422F0000}"/>
    <cellStyle name="Normal 27 4" xfId="13119" xr:uid="{00000000-0005-0000-0000-0000432F0000}"/>
    <cellStyle name="Normal 28" xfId="1258" xr:uid="{00000000-0005-0000-0000-0000442F0000}"/>
    <cellStyle name="Normal 28 2" xfId="13120" xr:uid="{00000000-0005-0000-0000-0000452F0000}"/>
    <cellStyle name="Normal 28 2 2" xfId="13121" xr:uid="{00000000-0005-0000-0000-0000462F0000}"/>
    <cellStyle name="Normal 28 2 2 2" xfId="13122" xr:uid="{00000000-0005-0000-0000-0000472F0000}"/>
    <cellStyle name="Normal 28 2 3" xfId="13123" xr:uid="{00000000-0005-0000-0000-0000482F0000}"/>
    <cellStyle name="Normal 28 3" xfId="13124" xr:uid="{00000000-0005-0000-0000-0000492F0000}"/>
    <cellStyle name="Normal 28 3 2" xfId="13125" xr:uid="{00000000-0005-0000-0000-00004A2F0000}"/>
    <cellStyle name="Normal 28 4" xfId="13126" xr:uid="{00000000-0005-0000-0000-00004B2F0000}"/>
    <cellStyle name="Normal 29" xfId="1259" xr:uid="{00000000-0005-0000-0000-00004C2F0000}"/>
    <cellStyle name="Normal 29 2" xfId="13127" xr:uid="{00000000-0005-0000-0000-00004D2F0000}"/>
    <cellStyle name="Normal 29 2 2" xfId="13128" xr:uid="{00000000-0005-0000-0000-00004E2F0000}"/>
    <cellStyle name="Normal 29 2 2 2" xfId="13129" xr:uid="{00000000-0005-0000-0000-00004F2F0000}"/>
    <cellStyle name="Normal 29 2 3" xfId="13130" xr:uid="{00000000-0005-0000-0000-0000502F0000}"/>
    <cellStyle name="Normal 29 3" xfId="13131" xr:uid="{00000000-0005-0000-0000-0000512F0000}"/>
    <cellStyle name="Normal 29 3 2" xfId="13132" xr:uid="{00000000-0005-0000-0000-0000522F0000}"/>
    <cellStyle name="Normal 29 4" xfId="13133" xr:uid="{00000000-0005-0000-0000-0000532F0000}"/>
    <cellStyle name="Normal 3" xfId="1260" xr:uid="{00000000-0005-0000-0000-0000542F0000}"/>
    <cellStyle name="Normal 3 10" xfId="1261" xr:uid="{00000000-0005-0000-0000-0000552F0000}"/>
    <cellStyle name="Normal 3 10 2" xfId="1262" xr:uid="{00000000-0005-0000-0000-0000562F0000}"/>
    <cellStyle name="Normal 3 10 2 2" xfId="13134" xr:uid="{00000000-0005-0000-0000-0000572F0000}"/>
    <cellStyle name="Normal 3 10 2 2 2" xfId="13135" xr:uid="{00000000-0005-0000-0000-0000582F0000}"/>
    <cellStyle name="Normal 3 10 2 2 2 2" xfId="13136" xr:uid="{00000000-0005-0000-0000-0000592F0000}"/>
    <cellStyle name="Normal 3 10 2 2 2 2 2" xfId="13137" xr:uid="{00000000-0005-0000-0000-00005A2F0000}"/>
    <cellStyle name="Normal 3 10 2 2 2 2 2 2" xfId="13138" xr:uid="{00000000-0005-0000-0000-00005B2F0000}"/>
    <cellStyle name="Normal 3 10 2 2 2 2 3" xfId="13139" xr:uid="{00000000-0005-0000-0000-00005C2F0000}"/>
    <cellStyle name="Normal 3 10 2 2 2 3" xfId="13140" xr:uid="{00000000-0005-0000-0000-00005D2F0000}"/>
    <cellStyle name="Normal 3 10 2 2 2 3 2" xfId="13141" xr:uid="{00000000-0005-0000-0000-00005E2F0000}"/>
    <cellStyle name="Normal 3 10 2 2 2 4" xfId="13142" xr:uid="{00000000-0005-0000-0000-00005F2F0000}"/>
    <cellStyle name="Normal 3 10 2 2 3" xfId="13143" xr:uid="{00000000-0005-0000-0000-0000602F0000}"/>
    <cellStyle name="Normal 3 10 2 2 3 2" xfId="13144" xr:uid="{00000000-0005-0000-0000-0000612F0000}"/>
    <cellStyle name="Normal 3 10 2 2 3 2 2" xfId="13145" xr:uid="{00000000-0005-0000-0000-0000622F0000}"/>
    <cellStyle name="Normal 3 10 2 2 3 3" xfId="13146" xr:uid="{00000000-0005-0000-0000-0000632F0000}"/>
    <cellStyle name="Normal 3 10 2 2 4" xfId="13147" xr:uid="{00000000-0005-0000-0000-0000642F0000}"/>
    <cellStyle name="Normal 3 10 2 2 4 2" xfId="13148" xr:uid="{00000000-0005-0000-0000-0000652F0000}"/>
    <cellStyle name="Normal 3 10 2 2 5" xfId="13149" xr:uid="{00000000-0005-0000-0000-0000662F0000}"/>
    <cellStyle name="Normal 3 10 2 3" xfId="13150" xr:uid="{00000000-0005-0000-0000-0000672F0000}"/>
    <cellStyle name="Normal 3 10 2 3 2" xfId="13151" xr:uid="{00000000-0005-0000-0000-0000682F0000}"/>
    <cellStyle name="Normal 3 10 2 3 2 2" xfId="13152" xr:uid="{00000000-0005-0000-0000-0000692F0000}"/>
    <cellStyle name="Normal 3 10 2 3 2 2 2" xfId="13153" xr:uid="{00000000-0005-0000-0000-00006A2F0000}"/>
    <cellStyle name="Normal 3 10 2 3 2 3" xfId="13154" xr:uid="{00000000-0005-0000-0000-00006B2F0000}"/>
    <cellStyle name="Normal 3 10 2 3 3" xfId="13155" xr:uid="{00000000-0005-0000-0000-00006C2F0000}"/>
    <cellStyle name="Normal 3 10 2 3 3 2" xfId="13156" xr:uid="{00000000-0005-0000-0000-00006D2F0000}"/>
    <cellStyle name="Normal 3 10 2 3 4" xfId="13157" xr:uid="{00000000-0005-0000-0000-00006E2F0000}"/>
    <cellStyle name="Normal 3 10 2 4" xfId="13158" xr:uid="{00000000-0005-0000-0000-00006F2F0000}"/>
    <cellStyle name="Normal 3 10 2 4 2" xfId="13159" xr:uid="{00000000-0005-0000-0000-0000702F0000}"/>
    <cellStyle name="Normal 3 10 2 4 2 2" xfId="13160" xr:uid="{00000000-0005-0000-0000-0000712F0000}"/>
    <cellStyle name="Normal 3 10 2 4 2 2 2" xfId="13161" xr:uid="{00000000-0005-0000-0000-0000722F0000}"/>
    <cellStyle name="Normal 3 10 2 4 2 3" xfId="13162" xr:uid="{00000000-0005-0000-0000-0000732F0000}"/>
    <cellStyle name="Normal 3 10 2 4 3" xfId="13163" xr:uid="{00000000-0005-0000-0000-0000742F0000}"/>
    <cellStyle name="Normal 3 10 2 4 3 2" xfId="13164" xr:uid="{00000000-0005-0000-0000-0000752F0000}"/>
    <cellStyle name="Normal 3 10 2 4 4" xfId="13165" xr:uid="{00000000-0005-0000-0000-0000762F0000}"/>
    <cellStyle name="Normal 3 10 2 5" xfId="13166" xr:uid="{00000000-0005-0000-0000-0000772F0000}"/>
    <cellStyle name="Normal 3 10 2 5 2" xfId="13167" xr:uid="{00000000-0005-0000-0000-0000782F0000}"/>
    <cellStyle name="Normal 3 10 2 5 2 2" xfId="13168" xr:uid="{00000000-0005-0000-0000-0000792F0000}"/>
    <cellStyle name="Normal 3 10 2 5 3" xfId="13169" xr:uid="{00000000-0005-0000-0000-00007A2F0000}"/>
    <cellStyle name="Normal 3 10 2 6" xfId="13170" xr:uid="{00000000-0005-0000-0000-00007B2F0000}"/>
    <cellStyle name="Normal 3 10 2 6 2" xfId="13171" xr:uid="{00000000-0005-0000-0000-00007C2F0000}"/>
    <cellStyle name="Normal 3 10 2 7" xfId="13172" xr:uid="{00000000-0005-0000-0000-00007D2F0000}"/>
    <cellStyle name="Normal 3 10 2 7 2" xfId="13173" xr:uid="{00000000-0005-0000-0000-00007E2F0000}"/>
    <cellStyle name="Normal 3 10 2 8" xfId="13174" xr:uid="{00000000-0005-0000-0000-00007F2F0000}"/>
    <cellStyle name="Normal 3 10 3" xfId="1263" xr:uid="{00000000-0005-0000-0000-0000802F0000}"/>
    <cellStyle name="Normal 3 10 3 2" xfId="13175" xr:uid="{00000000-0005-0000-0000-0000812F0000}"/>
    <cellStyle name="Normal 3 10 3 2 2" xfId="13176" xr:uid="{00000000-0005-0000-0000-0000822F0000}"/>
    <cellStyle name="Normal 3 10 3 2 2 2" xfId="13177" xr:uid="{00000000-0005-0000-0000-0000832F0000}"/>
    <cellStyle name="Normal 3 10 3 2 2 2 2" xfId="13178" xr:uid="{00000000-0005-0000-0000-0000842F0000}"/>
    <cellStyle name="Normal 3 10 3 2 2 3" xfId="13179" xr:uid="{00000000-0005-0000-0000-0000852F0000}"/>
    <cellStyle name="Normal 3 10 3 2 3" xfId="13180" xr:uid="{00000000-0005-0000-0000-0000862F0000}"/>
    <cellStyle name="Normal 3 10 3 2 3 2" xfId="13181" xr:uid="{00000000-0005-0000-0000-0000872F0000}"/>
    <cellStyle name="Normal 3 10 3 2 4" xfId="13182" xr:uid="{00000000-0005-0000-0000-0000882F0000}"/>
    <cellStyle name="Normal 3 10 3 3" xfId="13183" xr:uid="{00000000-0005-0000-0000-0000892F0000}"/>
    <cellStyle name="Normal 3 10 3 3 2" xfId="13184" xr:uid="{00000000-0005-0000-0000-00008A2F0000}"/>
    <cellStyle name="Normal 3 10 3 3 2 2" xfId="13185" xr:uid="{00000000-0005-0000-0000-00008B2F0000}"/>
    <cellStyle name="Normal 3 10 3 3 3" xfId="13186" xr:uid="{00000000-0005-0000-0000-00008C2F0000}"/>
    <cellStyle name="Normal 3 10 3 4" xfId="13187" xr:uid="{00000000-0005-0000-0000-00008D2F0000}"/>
    <cellStyle name="Normal 3 10 3 4 2" xfId="13188" xr:uid="{00000000-0005-0000-0000-00008E2F0000}"/>
    <cellStyle name="Normal 3 10 3 5" xfId="13189" xr:uid="{00000000-0005-0000-0000-00008F2F0000}"/>
    <cellStyle name="Normal 3 10 4" xfId="13190" xr:uid="{00000000-0005-0000-0000-0000902F0000}"/>
    <cellStyle name="Normal 3 10 4 2" xfId="13191" xr:uid="{00000000-0005-0000-0000-0000912F0000}"/>
    <cellStyle name="Normal 3 10 4 2 2" xfId="13192" xr:uid="{00000000-0005-0000-0000-0000922F0000}"/>
    <cellStyle name="Normal 3 10 4 2 2 2" xfId="13193" xr:uid="{00000000-0005-0000-0000-0000932F0000}"/>
    <cellStyle name="Normal 3 10 4 2 3" xfId="13194" xr:uid="{00000000-0005-0000-0000-0000942F0000}"/>
    <cellStyle name="Normal 3 10 4 3" xfId="13195" xr:uid="{00000000-0005-0000-0000-0000952F0000}"/>
    <cellStyle name="Normal 3 10 4 3 2" xfId="13196" xr:uid="{00000000-0005-0000-0000-0000962F0000}"/>
    <cellStyle name="Normal 3 10 4 4" xfId="13197" xr:uid="{00000000-0005-0000-0000-0000972F0000}"/>
    <cellStyle name="Normal 3 10 5" xfId="13198" xr:uid="{00000000-0005-0000-0000-0000982F0000}"/>
    <cellStyle name="Normal 3 10 5 2" xfId="13199" xr:uid="{00000000-0005-0000-0000-0000992F0000}"/>
    <cellStyle name="Normal 3 10 5 2 2" xfId="13200" xr:uid="{00000000-0005-0000-0000-00009A2F0000}"/>
    <cellStyle name="Normal 3 10 5 2 2 2" xfId="13201" xr:uid="{00000000-0005-0000-0000-00009B2F0000}"/>
    <cellStyle name="Normal 3 10 5 2 3" xfId="13202" xr:uid="{00000000-0005-0000-0000-00009C2F0000}"/>
    <cellStyle name="Normal 3 10 5 3" xfId="13203" xr:uid="{00000000-0005-0000-0000-00009D2F0000}"/>
    <cellStyle name="Normal 3 10 5 3 2" xfId="13204" xr:uid="{00000000-0005-0000-0000-00009E2F0000}"/>
    <cellStyle name="Normal 3 10 5 4" xfId="13205" xr:uid="{00000000-0005-0000-0000-00009F2F0000}"/>
    <cellStyle name="Normal 3 10 6" xfId="13206" xr:uid="{00000000-0005-0000-0000-0000A02F0000}"/>
    <cellStyle name="Normal 3 10 6 2" xfId="13207" xr:uid="{00000000-0005-0000-0000-0000A12F0000}"/>
    <cellStyle name="Normal 3 10 6 2 2" xfId="13208" xr:uid="{00000000-0005-0000-0000-0000A22F0000}"/>
    <cellStyle name="Normal 3 10 6 3" xfId="13209" xr:uid="{00000000-0005-0000-0000-0000A32F0000}"/>
    <cellStyle name="Normal 3 10 7" xfId="13210" xr:uid="{00000000-0005-0000-0000-0000A42F0000}"/>
    <cellStyle name="Normal 3 10 7 2" xfId="13211" xr:uid="{00000000-0005-0000-0000-0000A52F0000}"/>
    <cellStyle name="Normal 3 10 8" xfId="13212" xr:uid="{00000000-0005-0000-0000-0000A62F0000}"/>
    <cellStyle name="Normal 3 10 8 2" xfId="13213" xr:uid="{00000000-0005-0000-0000-0000A72F0000}"/>
    <cellStyle name="Normal 3 10 9" xfId="13214" xr:uid="{00000000-0005-0000-0000-0000A82F0000}"/>
    <cellStyle name="Normal 3 10_T-straight with PEDs adjustor" xfId="13215" xr:uid="{00000000-0005-0000-0000-0000A92F0000}"/>
    <cellStyle name="Normal 3 11" xfId="1264" xr:uid="{00000000-0005-0000-0000-0000AA2F0000}"/>
    <cellStyle name="Normal 3 11 2" xfId="13216" xr:uid="{00000000-0005-0000-0000-0000AB2F0000}"/>
    <cellStyle name="Normal 3 11 2 2" xfId="13217" xr:uid="{00000000-0005-0000-0000-0000AC2F0000}"/>
    <cellStyle name="Normal 3 11 2 2 2" xfId="13218" xr:uid="{00000000-0005-0000-0000-0000AD2F0000}"/>
    <cellStyle name="Normal 3 11 2 2 2 2" xfId="13219" xr:uid="{00000000-0005-0000-0000-0000AE2F0000}"/>
    <cellStyle name="Normal 3 11 2 2 2 2 2" xfId="13220" xr:uid="{00000000-0005-0000-0000-0000AF2F0000}"/>
    <cellStyle name="Normal 3 11 2 2 2 3" xfId="13221" xr:uid="{00000000-0005-0000-0000-0000B02F0000}"/>
    <cellStyle name="Normal 3 11 2 2 3" xfId="13222" xr:uid="{00000000-0005-0000-0000-0000B12F0000}"/>
    <cellStyle name="Normal 3 11 2 2 3 2" xfId="13223" xr:uid="{00000000-0005-0000-0000-0000B22F0000}"/>
    <cellStyle name="Normal 3 11 2 2 4" xfId="13224" xr:uid="{00000000-0005-0000-0000-0000B32F0000}"/>
    <cellStyle name="Normal 3 11 2 3" xfId="13225" xr:uid="{00000000-0005-0000-0000-0000B42F0000}"/>
    <cellStyle name="Normal 3 11 2 3 2" xfId="13226" xr:uid="{00000000-0005-0000-0000-0000B52F0000}"/>
    <cellStyle name="Normal 3 11 2 3 2 2" xfId="13227" xr:uid="{00000000-0005-0000-0000-0000B62F0000}"/>
    <cellStyle name="Normal 3 11 2 3 3" xfId="13228" xr:uid="{00000000-0005-0000-0000-0000B72F0000}"/>
    <cellStyle name="Normal 3 11 2 4" xfId="13229" xr:uid="{00000000-0005-0000-0000-0000B82F0000}"/>
    <cellStyle name="Normal 3 11 2 4 2" xfId="13230" xr:uid="{00000000-0005-0000-0000-0000B92F0000}"/>
    <cellStyle name="Normal 3 11 2 5" xfId="13231" xr:uid="{00000000-0005-0000-0000-0000BA2F0000}"/>
    <cellStyle name="Normal 3 11 3" xfId="13232" xr:uid="{00000000-0005-0000-0000-0000BB2F0000}"/>
    <cellStyle name="Normal 3 11 3 2" xfId="13233" xr:uid="{00000000-0005-0000-0000-0000BC2F0000}"/>
    <cellStyle name="Normal 3 11 3 2 2" xfId="13234" xr:uid="{00000000-0005-0000-0000-0000BD2F0000}"/>
    <cellStyle name="Normal 3 11 3 2 2 2" xfId="13235" xr:uid="{00000000-0005-0000-0000-0000BE2F0000}"/>
    <cellStyle name="Normal 3 11 3 2 3" xfId="13236" xr:uid="{00000000-0005-0000-0000-0000BF2F0000}"/>
    <cellStyle name="Normal 3 11 3 3" xfId="13237" xr:uid="{00000000-0005-0000-0000-0000C02F0000}"/>
    <cellStyle name="Normal 3 11 3 3 2" xfId="13238" xr:uid="{00000000-0005-0000-0000-0000C12F0000}"/>
    <cellStyle name="Normal 3 11 3 4" xfId="13239" xr:uid="{00000000-0005-0000-0000-0000C22F0000}"/>
    <cellStyle name="Normal 3 11 4" xfId="13240" xr:uid="{00000000-0005-0000-0000-0000C32F0000}"/>
    <cellStyle name="Normal 3 11 4 2" xfId="13241" xr:uid="{00000000-0005-0000-0000-0000C42F0000}"/>
    <cellStyle name="Normal 3 11 4 2 2" xfId="13242" xr:uid="{00000000-0005-0000-0000-0000C52F0000}"/>
    <cellStyle name="Normal 3 11 4 2 2 2" xfId="13243" xr:uid="{00000000-0005-0000-0000-0000C62F0000}"/>
    <cellStyle name="Normal 3 11 4 2 3" xfId="13244" xr:uid="{00000000-0005-0000-0000-0000C72F0000}"/>
    <cellStyle name="Normal 3 11 4 3" xfId="13245" xr:uid="{00000000-0005-0000-0000-0000C82F0000}"/>
    <cellStyle name="Normal 3 11 4 3 2" xfId="13246" xr:uid="{00000000-0005-0000-0000-0000C92F0000}"/>
    <cellStyle name="Normal 3 11 4 4" xfId="13247" xr:uid="{00000000-0005-0000-0000-0000CA2F0000}"/>
    <cellStyle name="Normal 3 11 5" xfId="13248" xr:uid="{00000000-0005-0000-0000-0000CB2F0000}"/>
    <cellStyle name="Normal 3 11 5 2" xfId="13249" xr:uid="{00000000-0005-0000-0000-0000CC2F0000}"/>
    <cellStyle name="Normal 3 11 5 2 2" xfId="13250" xr:uid="{00000000-0005-0000-0000-0000CD2F0000}"/>
    <cellStyle name="Normal 3 11 5 3" xfId="13251" xr:uid="{00000000-0005-0000-0000-0000CE2F0000}"/>
    <cellStyle name="Normal 3 11 6" xfId="13252" xr:uid="{00000000-0005-0000-0000-0000CF2F0000}"/>
    <cellStyle name="Normal 3 11 6 2" xfId="13253" xr:uid="{00000000-0005-0000-0000-0000D02F0000}"/>
    <cellStyle name="Normal 3 11 7" xfId="13254" xr:uid="{00000000-0005-0000-0000-0000D12F0000}"/>
    <cellStyle name="Normal 3 11 7 2" xfId="13255" xr:uid="{00000000-0005-0000-0000-0000D22F0000}"/>
    <cellStyle name="Normal 3 11 8" xfId="13256" xr:uid="{00000000-0005-0000-0000-0000D32F0000}"/>
    <cellStyle name="Normal 3 12" xfId="1265" xr:uid="{00000000-0005-0000-0000-0000D42F0000}"/>
    <cellStyle name="Normal 3 12 2" xfId="13257" xr:uid="{00000000-0005-0000-0000-0000D52F0000}"/>
    <cellStyle name="Normal 3 12 2 2" xfId="13258" xr:uid="{00000000-0005-0000-0000-0000D62F0000}"/>
    <cellStyle name="Normal 3 12 2 2 2" xfId="13259" xr:uid="{00000000-0005-0000-0000-0000D72F0000}"/>
    <cellStyle name="Normal 3 12 2 2 2 2" xfId="13260" xr:uid="{00000000-0005-0000-0000-0000D82F0000}"/>
    <cellStyle name="Normal 3 12 2 2 2 2 2" xfId="13261" xr:uid="{00000000-0005-0000-0000-0000D92F0000}"/>
    <cellStyle name="Normal 3 12 2 2 2 3" xfId="13262" xr:uid="{00000000-0005-0000-0000-0000DA2F0000}"/>
    <cellStyle name="Normal 3 12 2 2 3" xfId="13263" xr:uid="{00000000-0005-0000-0000-0000DB2F0000}"/>
    <cellStyle name="Normal 3 12 2 2 3 2" xfId="13264" xr:uid="{00000000-0005-0000-0000-0000DC2F0000}"/>
    <cellStyle name="Normal 3 12 2 2 4" xfId="13265" xr:uid="{00000000-0005-0000-0000-0000DD2F0000}"/>
    <cellStyle name="Normal 3 12 2 3" xfId="13266" xr:uid="{00000000-0005-0000-0000-0000DE2F0000}"/>
    <cellStyle name="Normal 3 12 2 3 2" xfId="13267" xr:uid="{00000000-0005-0000-0000-0000DF2F0000}"/>
    <cellStyle name="Normal 3 12 2 3 2 2" xfId="13268" xr:uid="{00000000-0005-0000-0000-0000E02F0000}"/>
    <cellStyle name="Normal 3 12 2 3 3" xfId="13269" xr:uid="{00000000-0005-0000-0000-0000E12F0000}"/>
    <cellStyle name="Normal 3 12 2 4" xfId="13270" xr:uid="{00000000-0005-0000-0000-0000E22F0000}"/>
    <cellStyle name="Normal 3 12 2 4 2" xfId="13271" xr:uid="{00000000-0005-0000-0000-0000E32F0000}"/>
    <cellStyle name="Normal 3 12 2 5" xfId="13272" xr:uid="{00000000-0005-0000-0000-0000E42F0000}"/>
    <cellStyle name="Normal 3 12 2 6" xfId="13273" xr:uid="{00000000-0005-0000-0000-0000E52F0000}"/>
    <cellStyle name="Normal 3 12 3" xfId="13274" xr:uid="{00000000-0005-0000-0000-0000E62F0000}"/>
    <cellStyle name="Normal 3 12 3 2" xfId="13275" xr:uid="{00000000-0005-0000-0000-0000E72F0000}"/>
    <cellStyle name="Normal 3 12 3 2 2" xfId="13276" xr:uid="{00000000-0005-0000-0000-0000E82F0000}"/>
    <cellStyle name="Normal 3 12 3 2 2 2" xfId="13277" xr:uid="{00000000-0005-0000-0000-0000E92F0000}"/>
    <cellStyle name="Normal 3 12 3 2 3" xfId="13278" xr:uid="{00000000-0005-0000-0000-0000EA2F0000}"/>
    <cellStyle name="Normal 3 12 3 3" xfId="13279" xr:uid="{00000000-0005-0000-0000-0000EB2F0000}"/>
    <cellStyle name="Normal 3 12 3 3 2" xfId="13280" xr:uid="{00000000-0005-0000-0000-0000EC2F0000}"/>
    <cellStyle name="Normal 3 12 3 4" xfId="13281" xr:uid="{00000000-0005-0000-0000-0000ED2F0000}"/>
    <cellStyle name="Normal 3 12 4" xfId="13282" xr:uid="{00000000-0005-0000-0000-0000EE2F0000}"/>
    <cellStyle name="Normal 3 12 4 2" xfId="13283" xr:uid="{00000000-0005-0000-0000-0000EF2F0000}"/>
    <cellStyle name="Normal 3 12 4 2 2" xfId="13284" xr:uid="{00000000-0005-0000-0000-0000F02F0000}"/>
    <cellStyle name="Normal 3 12 4 2 2 2" xfId="13285" xr:uid="{00000000-0005-0000-0000-0000F12F0000}"/>
    <cellStyle name="Normal 3 12 4 2 3" xfId="13286" xr:uid="{00000000-0005-0000-0000-0000F22F0000}"/>
    <cellStyle name="Normal 3 12 4 3" xfId="13287" xr:uid="{00000000-0005-0000-0000-0000F32F0000}"/>
    <cellStyle name="Normal 3 12 4 3 2" xfId="13288" xr:uid="{00000000-0005-0000-0000-0000F42F0000}"/>
    <cellStyle name="Normal 3 12 4 4" xfId="13289" xr:uid="{00000000-0005-0000-0000-0000F52F0000}"/>
    <cellStyle name="Normal 3 12 5" xfId="13290" xr:uid="{00000000-0005-0000-0000-0000F62F0000}"/>
    <cellStyle name="Normal 3 12 5 2" xfId="13291" xr:uid="{00000000-0005-0000-0000-0000F72F0000}"/>
    <cellStyle name="Normal 3 12 5 2 2" xfId="13292" xr:uid="{00000000-0005-0000-0000-0000F82F0000}"/>
    <cellStyle name="Normal 3 12 5 3" xfId="13293" xr:uid="{00000000-0005-0000-0000-0000F92F0000}"/>
    <cellStyle name="Normal 3 12 6" xfId="13294" xr:uid="{00000000-0005-0000-0000-0000FA2F0000}"/>
    <cellStyle name="Normal 3 12 6 2" xfId="13295" xr:uid="{00000000-0005-0000-0000-0000FB2F0000}"/>
    <cellStyle name="Normal 3 12 7" xfId="13296" xr:uid="{00000000-0005-0000-0000-0000FC2F0000}"/>
    <cellStyle name="Normal 3 12 7 2" xfId="13297" xr:uid="{00000000-0005-0000-0000-0000FD2F0000}"/>
    <cellStyle name="Normal 3 12 8" xfId="13298" xr:uid="{00000000-0005-0000-0000-0000FE2F0000}"/>
    <cellStyle name="Normal 3 12 9" xfId="13299" xr:uid="{00000000-0005-0000-0000-0000FF2F0000}"/>
    <cellStyle name="Normal 3 13" xfId="1266" xr:uid="{00000000-0005-0000-0000-000000300000}"/>
    <cellStyle name="Normal 3 13 2" xfId="13300" xr:uid="{00000000-0005-0000-0000-000001300000}"/>
    <cellStyle name="Normal 3 13 2 2" xfId="13301" xr:uid="{00000000-0005-0000-0000-000002300000}"/>
    <cellStyle name="Normal 3 13 2 2 2" xfId="13302" xr:uid="{00000000-0005-0000-0000-000003300000}"/>
    <cellStyle name="Normal 3 13 2 2 2 2" xfId="13303" xr:uid="{00000000-0005-0000-0000-000004300000}"/>
    <cellStyle name="Normal 3 13 2 2 2 2 2" xfId="13304" xr:uid="{00000000-0005-0000-0000-000005300000}"/>
    <cellStyle name="Normal 3 13 2 2 2 3" xfId="13305" xr:uid="{00000000-0005-0000-0000-000006300000}"/>
    <cellStyle name="Normal 3 13 2 2 3" xfId="13306" xr:uid="{00000000-0005-0000-0000-000007300000}"/>
    <cellStyle name="Normal 3 13 2 2 3 2" xfId="13307" xr:uid="{00000000-0005-0000-0000-000008300000}"/>
    <cellStyle name="Normal 3 13 2 2 4" xfId="13308" xr:uid="{00000000-0005-0000-0000-000009300000}"/>
    <cellStyle name="Normal 3 13 2 3" xfId="13309" xr:uid="{00000000-0005-0000-0000-00000A300000}"/>
    <cellStyle name="Normal 3 13 2 3 2" xfId="13310" xr:uid="{00000000-0005-0000-0000-00000B300000}"/>
    <cellStyle name="Normal 3 13 2 3 2 2" xfId="13311" xr:uid="{00000000-0005-0000-0000-00000C300000}"/>
    <cellStyle name="Normal 3 13 2 3 3" xfId="13312" xr:uid="{00000000-0005-0000-0000-00000D300000}"/>
    <cellStyle name="Normal 3 13 2 4" xfId="13313" xr:uid="{00000000-0005-0000-0000-00000E300000}"/>
    <cellStyle name="Normal 3 13 2 4 2" xfId="13314" xr:uid="{00000000-0005-0000-0000-00000F300000}"/>
    <cellStyle name="Normal 3 13 2 5" xfId="13315" xr:uid="{00000000-0005-0000-0000-000010300000}"/>
    <cellStyle name="Normal 3 13 2 6" xfId="13316" xr:uid="{00000000-0005-0000-0000-000011300000}"/>
    <cellStyle name="Normal 3 13 3" xfId="13317" xr:uid="{00000000-0005-0000-0000-000012300000}"/>
    <cellStyle name="Normal 3 13 3 2" xfId="13318" xr:uid="{00000000-0005-0000-0000-000013300000}"/>
    <cellStyle name="Normal 3 13 3 2 2" xfId="13319" xr:uid="{00000000-0005-0000-0000-000014300000}"/>
    <cellStyle name="Normal 3 13 3 2 2 2" xfId="13320" xr:uid="{00000000-0005-0000-0000-000015300000}"/>
    <cellStyle name="Normal 3 13 3 2 3" xfId="13321" xr:uid="{00000000-0005-0000-0000-000016300000}"/>
    <cellStyle name="Normal 3 13 3 3" xfId="13322" xr:uid="{00000000-0005-0000-0000-000017300000}"/>
    <cellStyle name="Normal 3 13 3 3 2" xfId="13323" xr:uid="{00000000-0005-0000-0000-000018300000}"/>
    <cellStyle name="Normal 3 13 3 4" xfId="13324" xr:uid="{00000000-0005-0000-0000-000019300000}"/>
    <cellStyle name="Normal 3 13 4" xfId="13325" xr:uid="{00000000-0005-0000-0000-00001A300000}"/>
    <cellStyle name="Normal 3 13 4 2" xfId="13326" xr:uid="{00000000-0005-0000-0000-00001B300000}"/>
    <cellStyle name="Normal 3 13 4 2 2" xfId="13327" xr:uid="{00000000-0005-0000-0000-00001C300000}"/>
    <cellStyle name="Normal 3 13 4 3" xfId="13328" xr:uid="{00000000-0005-0000-0000-00001D300000}"/>
    <cellStyle name="Normal 3 13 5" xfId="13329" xr:uid="{00000000-0005-0000-0000-00001E300000}"/>
    <cellStyle name="Normal 3 13 5 2" xfId="13330" xr:uid="{00000000-0005-0000-0000-00001F300000}"/>
    <cellStyle name="Normal 3 13 6" xfId="13331" xr:uid="{00000000-0005-0000-0000-000020300000}"/>
    <cellStyle name="Normal 3 13 7" xfId="13332" xr:uid="{00000000-0005-0000-0000-000021300000}"/>
    <cellStyle name="Normal 3 14" xfId="1267" xr:uid="{00000000-0005-0000-0000-000022300000}"/>
    <cellStyle name="Normal 3 14 2" xfId="13333" xr:uid="{00000000-0005-0000-0000-000023300000}"/>
    <cellStyle name="Normal 3 14 2 2" xfId="13334" xr:uid="{00000000-0005-0000-0000-000024300000}"/>
    <cellStyle name="Normal 3 14 2 2 2" xfId="13335" xr:uid="{00000000-0005-0000-0000-000025300000}"/>
    <cellStyle name="Normal 3 14 2 2 2 2" xfId="13336" xr:uid="{00000000-0005-0000-0000-000026300000}"/>
    <cellStyle name="Normal 3 14 2 2 2 2 2" xfId="13337" xr:uid="{00000000-0005-0000-0000-000027300000}"/>
    <cellStyle name="Normal 3 14 2 2 2 3" xfId="13338" xr:uid="{00000000-0005-0000-0000-000028300000}"/>
    <cellStyle name="Normal 3 14 2 2 3" xfId="13339" xr:uid="{00000000-0005-0000-0000-000029300000}"/>
    <cellStyle name="Normal 3 14 2 2 3 2" xfId="13340" xr:uid="{00000000-0005-0000-0000-00002A300000}"/>
    <cellStyle name="Normal 3 14 2 2 4" xfId="13341" xr:uid="{00000000-0005-0000-0000-00002B300000}"/>
    <cellStyle name="Normal 3 14 2 3" xfId="13342" xr:uid="{00000000-0005-0000-0000-00002C300000}"/>
    <cellStyle name="Normal 3 14 2 3 2" xfId="13343" xr:uid="{00000000-0005-0000-0000-00002D300000}"/>
    <cellStyle name="Normal 3 14 2 3 2 2" xfId="13344" xr:uid="{00000000-0005-0000-0000-00002E300000}"/>
    <cellStyle name="Normal 3 14 2 3 3" xfId="13345" xr:uid="{00000000-0005-0000-0000-00002F300000}"/>
    <cellStyle name="Normal 3 14 2 4" xfId="13346" xr:uid="{00000000-0005-0000-0000-000030300000}"/>
    <cellStyle name="Normal 3 14 2 4 2" xfId="13347" xr:uid="{00000000-0005-0000-0000-000031300000}"/>
    <cellStyle name="Normal 3 14 2 5" xfId="13348" xr:uid="{00000000-0005-0000-0000-000032300000}"/>
    <cellStyle name="Normal 3 14 3" xfId="13349" xr:uid="{00000000-0005-0000-0000-000033300000}"/>
    <cellStyle name="Normal 3 14 3 2" xfId="13350" xr:uid="{00000000-0005-0000-0000-000034300000}"/>
    <cellStyle name="Normal 3 14 3 2 2" xfId="13351" xr:uid="{00000000-0005-0000-0000-000035300000}"/>
    <cellStyle name="Normal 3 14 3 2 2 2" xfId="13352" xr:uid="{00000000-0005-0000-0000-000036300000}"/>
    <cellStyle name="Normal 3 14 3 2 3" xfId="13353" xr:uid="{00000000-0005-0000-0000-000037300000}"/>
    <cellStyle name="Normal 3 14 3 3" xfId="13354" xr:uid="{00000000-0005-0000-0000-000038300000}"/>
    <cellStyle name="Normal 3 14 3 3 2" xfId="13355" xr:uid="{00000000-0005-0000-0000-000039300000}"/>
    <cellStyle name="Normal 3 14 3 4" xfId="13356" xr:uid="{00000000-0005-0000-0000-00003A300000}"/>
    <cellStyle name="Normal 3 14 4" xfId="13357" xr:uid="{00000000-0005-0000-0000-00003B300000}"/>
    <cellStyle name="Normal 3 14 4 2" xfId="13358" xr:uid="{00000000-0005-0000-0000-00003C300000}"/>
    <cellStyle name="Normal 3 14 4 2 2" xfId="13359" xr:uid="{00000000-0005-0000-0000-00003D300000}"/>
    <cellStyle name="Normal 3 14 4 3" xfId="13360" xr:uid="{00000000-0005-0000-0000-00003E300000}"/>
    <cellStyle name="Normal 3 14 5" xfId="13361" xr:uid="{00000000-0005-0000-0000-00003F300000}"/>
    <cellStyle name="Normal 3 14 5 2" xfId="13362" xr:uid="{00000000-0005-0000-0000-000040300000}"/>
    <cellStyle name="Normal 3 14 6" xfId="13363" xr:uid="{00000000-0005-0000-0000-000041300000}"/>
    <cellStyle name="Normal 3 14 7" xfId="13364" xr:uid="{00000000-0005-0000-0000-000042300000}"/>
    <cellStyle name="Normal 3 15" xfId="13365" xr:uid="{00000000-0005-0000-0000-000043300000}"/>
    <cellStyle name="Normal 3 15 2" xfId="13366" xr:uid="{00000000-0005-0000-0000-000044300000}"/>
    <cellStyle name="Normal 3 15 2 2" xfId="13367" xr:uid="{00000000-0005-0000-0000-000045300000}"/>
    <cellStyle name="Normal 3 15 2 2 2" xfId="13368" xr:uid="{00000000-0005-0000-0000-000046300000}"/>
    <cellStyle name="Normal 3 15 2 2 2 2" xfId="13369" xr:uid="{00000000-0005-0000-0000-000047300000}"/>
    <cellStyle name="Normal 3 15 2 2 3" xfId="13370" xr:uid="{00000000-0005-0000-0000-000048300000}"/>
    <cellStyle name="Normal 3 15 2 3" xfId="13371" xr:uid="{00000000-0005-0000-0000-000049300000}"/>
    <cellStyle name="Normal 3 15 2 3 2" xfId="13372" xr:uid="{00000000-0005-0000-0000-00004A300000}"/>
    <cellStyle name="Normal 3 15 2 4" xfId="13373" xr:uid="{00000000-0005-0000-0000-00004B300000}"/>
    <cellStyle name="Normal 3 15 3" xfId="13374" xr:uid="{00000000-0005-0000-0000-00004C300000}"/>
    <cellStyle name="Normal 3 15 3 2" xfId="13375" xr:uid="{00000000-0005-0000-0000-00004D300000}"/>
    <cellStyle name="Normal 3 15 3 2 2" xfId="13376" xr:uid="{00000000-0005-0000-0000-00004E300000}"/>
    <cellStyle name="Normal 3 15 3 3" xfId="13377" xr:uid="{00000000-0005-0000-0000-00004F300000}"/>
    <cellStyle name="Normal 3 15 4" xfId="13378" xr:uid="{00000000-0005-0000-0000-000050300000}"/>
    <cellStyle name="Normal 3 15 4 2" xfId="13379" xr:uid="{00000000-0005-0000-0000-000051300000}"/>
    <cellStyle name="Normal 3 15 5" xfId="13380" xr:uid="{00000000-0005-0000-0000-000052300000}"/>
    <cellStyle name="Normal 3 16" xfId="13381" xr:uid="{00000000-0005-0000-0000-000053300000}"/>
    <cellStyle name="Normal 3 16 2" xfId="13382" xr:uid="{00000000-0005-0000-0000-000054300000}"/>
    <cellStyle name="Normal 3 16 2 2" xfId="13383" xr:uid="{00000000-0005-0000-0000-000055300000}"/>
    <cellStyle name="Normal 3 16 2 2 2" xfId="13384" xr:uid="{00000000-0005-0000-0000-000056300000}"/>
    <cellStyle name="Normal 3 16 2 3" xfId="13385" xr:uid="{00000000-0005-0000-0000-000057300000}"/>
    <cellStyle name="Normal 3 16 3" xfId="13386" xr:uid="{00000000-0005-0000-0000-000058300000}"/>
    <cellStyle name="Normal 3 16 3 2" xfId="13387" xr:uid="{00000000-0005-0000-0000-000059300000}"/>
    <cellStyle name="Normal 3 16 4" xfId="13388" xr:uid="{00000000-0005-0000-0000-00005A300000}"/>
    <cellStyle name="Normal 3 17" xfId="13389" xr:uid="{00000000-0005-0000-0000-00005B300000}"/>
    <cellStyle name="Normal 3 17 2" xfId="13390" xr:uid="{00000000-0005-0000-0000-00005C300000}"/>
    <cellStyle name="Normal 3 17 2 2" xfId="13391" xr:uid="{00000000-0005-0000-0000-00005D300000}"/>
    <cellStyle name="Normal 3 17 2 2 2" xfId="13392" xr:uid="{00000000-0005-0000-0000-00005E300000}"/>
    <cellStyle name="Normal 3 17 2 3" xfId="13393" xr:uid="{00000000-0005-0000-0000-00005F300000}"/>
    <cellStyle name="Normal 3 17 3" xfId="13394" xr:uid="{00000000-0005-0000-0000-000060300000}"/>
    <cellStyle name="Normal 3 17 3 2" xfId="13395" xr:uid="{00000000-0005-0000-0000-000061300000}"/>
    <cellStyle name="Normal 3 17 4" xfId="13396" xr:uid="{00000000-0005-0000-0000-000062300000}"/>
    <cellStyle name="Normal 3 18" xfId="13397" xr:uid="{00000000-0005-0000-0000-000063300000}"/>
    <cellStyle name="Normal 3 18 2" xfId="13398" xr:uid="{00000000-0005-0000-0000-000064300000}"/>
    <cellStyle name="Normal 3 18 2 2" xfId="13399" xr:uid="{00000000-0005-0000-0000-000065300000}"/>
    <cellStyle name="Normal 3 18 2 2 2" xfId="13400" xr:uid="{00000000-0005-0000-0000-000066300000}"/>
    <cellStyle name="Normal 3 18 2 3" xfId="13401" xr:uid="{00000000-0005-0000-0000-000067300000}"/>
    <cellStyle name="Normal 3 18 3" xfId="13402" xr:uid="{00000000-0005-0000-0000-000068300000}"/>
    <cellStyle name="Normal 3 18 3 2" xfId="13403" xr:uid="{00000000-0005-0000-0000-000069300000}"/>
    <cellStyle name="Normal 3 18 4" xfId="13404" xr:uid="{00000000-0005-0000-0000-00006A300000}"/>
    <cellStyle name="Normal 3 19" xfId="13405" xr:uid="{00000000-0005-0000-0000-00006B300000}"/>
    <cellStyle name="Normal 3 19 2" xfId="13406" xr:uid="{00000000-0005-0000-0000-00006C300000}"/>
    <cellStyle name="Normal 3 19 2 2" xfId="13407" xr:uid="{00000000-0005-0000-0000-00006D300000}"/>
    <cellStyle name="Normal 3 19 3" xfId="13408" xr:uid="{00000000-0005-0000-0000-00006E300000}"/>
    <cellStyle name="Normal 3 2" xfId="1268" xr:uid="{00000000-0005-0000-0000-00006F300000}"/>
    <cellStyle name="Normal 3 2 10" xfId="13409" xr:uid="{00000000-0005-0000-0000-000070300000}"/>
    <cellStyle name="Normal 3 2 10 2" xfId="13410" xr:uid="{00000000-0005-0000-0000-000071300000}"/>
    <cellStyle name="Normal 3 2 10 2 2" xfId="13411" xr:uid="{00000000-0005-0000-0000-000072300000}"/>
    <cellStyle name="Normal 3 2 10 2 2 2" xfId="13412" xr:uid="{00000000-0005-0000-0000-000073300000}"/>
    <cellStyle name="Normal 3 2 10 2 2 2 2" xfId="13413" xr:uid="{00000000-0005-0000-0000-000074300000}"/>
    <cellStyle name="Normal 3 2 10 2 2 2 2 2" xfId="13414" xr:uid="{00000000-0005-0000-0000-000075300000}"/>
    <cellStyle name="Normal 3 2 10 2 2 2 3" xfId="13415" xr:uid="{00000000-0005-0000-0000-000076300000}"/>
    <cellStyle name="Normal 3 2 10 2 2 3" xfId="13416" xr:uid="{00000000-0005-0000-0000-000077300000}"/>
    <cellStyle name="Normal 3 2 10 2 2 3 2" xfId="13417" xr:uid="{00000000-0005-0000-0000-000078300000}"/>
    <cellStyle name="Normal 3 2 10 2 2 4" xfId="13418" xr:uid="{00000000-0005-0000-0000-000079300000}"/>
    <cellStyle name="Normal 3 2 10 2 3" xfId="13419" xr:uid="{00000000-0005-0000-0000-00007A300000}"/>
    <cellStyle name="Normal 3 2 10 2 3 2" xfId="13420" xr:uid="{00000000-0005-0000-0000-00007B300000}"/>
    <cellStyle name="Normal 3 2 10 2 3 2 2" xfId="13421" xr:uid="{00000000-0005-0000-0000-00007C300000}"/>
    <cellStyle name="Normal 3 2 10 2 3 3" xfId="13422" xr:uid="{00000000-0005-0000-0000-00007D300000}"/>
    <cellStyle name="Normal 3 2 10 2 4" xfId="13423" xr:uid="{00000000-0005-0000-0000-00007E300000}"/>
    <cellStyle name="Normal 3 2 10 2 4 2" xfId="13424" xr:uid="{00000000-0005-0000-0000-00007F300000}"/>
    <cellStyle name="Normal 3 2 10 2 5" xfId="13425" xr:uid="{00000000-0005-0000-0000-000080300000}"/>
    <cellStyle name="Normal 3 2 10 3" xfId="13426" xr:uid="{00000000-0005-0000-0000-000081300000}"/>
    <cellStyle name="Normal 3 2 10 3 2" xfId="13427" xr:uid="{00000000-0005-0000-0000-000082300000}"/>
    <cellStyle name="Normal 3 2 10 3 2 2" xfId="13428" xr:uid="{00000000-0005-0000-0000-000083300000}"/>
    <cellStyle name="Normal 3 2 10 3 2 2 2" xfId="13429" xr:uid="{00000000-0005-0000-0000-000084300000}"/>
    <cellStyle name="Normal 3 2 10 3 2 3" xfId="13430" xr:uid="{00000000-0005-0000-0000-000085300000}"/>
    <cellStyle name="Normal 3 2 10 3 3" xfId="13431" xr:uid="{00000000-0005-0000-0000-000086300000}"/>
    <cellStyle name="Normal 3 2 10 3 3 2" xfId="13432" xr:uid="{00000000-0005-0000-0000-000087300000}"/>
    <cellStyle name="Normal 3 2 10 3 4" xfId="13433" xr:uid="{00000000-0005-0000-0000-000088300000}"/>
    <cellStyle name="Normal 3 2 10 4" xfId="13434" xr:uid="{00000000-0005-0000-0000-000089300000}"/>
    <cellStyle name="Normal 3 2 10 4 2" xfId="13435" xr:uid="{00000000-0005-0000-0000-00008A300000}"/>
    <cellStyle name="Normal 3 2 10 4 2 2" xfId="13436" xr:uid="{00000000-0005-0000-0000-00008B300000}"/>
    <cellStyle name="Normal 3 2 10 4 2 2 2" xfId="13437" xr:uid="{00000000-0005-0000-0000-00008C300000}"/>
    <cellStyle name="Normal 3 2 10 4 2 3" xfId="13438" xr:uid="{00000000-0005-0000-0000-00008D300000}"/>
    <cellStyle name="Normal 3 2 10 4 3" xfId="13439" xr:uid="{00000000-0005-0000-0000-00008E300000}"/>
    <cellStyle name="Normal 3 2 10 4 3 2" xfId="13440" xr:uid="{00000000-0005-0000-0000-00008F300000}"/>
    <cellStyle name="Normal 3 2 10 4 4" xfId="13441" xr:uid="{00000000-0005-0000-0000-000090300000}"/>
    <cellStyle name="Normal 3 2 10 5" xfId="13442" xr:uid="{00000000-0005-0000-0000-000091300000}"/>
    <cellStyle name="Normal 3 2 10 5 2" xfId="13443" xr:uid="{00000000-0005-0000-0000-000092300000}"/>
    <cellStyle name="Normal 3 2 10 5 2 2" xfId="13444" xr:uid="{00000000-0005-0000-0000-000093300000}"/>
    <cellStyle name="Normal 3 2 10 5 3" xfId="13445" xr:uid="{00000000-0005-0000-0000-000094300000}"/>
    <cellStyle name="Normal 3 2 10 6" xfId="13446" xr:uid="{00000000-0005-0000-0000-000095300000}"/>
    <cellStyle name="Normal 3 2 10 6 2" xfId="13447" xr:uid="{00000000-0005-0000-0000-000096300000}"/>
    <cellStyle name="Normal 3 2 10 7" xfId="13448" xr:uid="{00000000-0005-0000-0000-000097300000}"/>
    <cellStyle name="Normal 3 2 10 7 2" xfId="13449" xr:uid="{00000000-0005-0000-0000-000098300000}"/>
    <cellStyle name="Normal 3 2 10 8" xfId="13450" xr:uid="{00000000-0005-0000-0000-000099300000}"/>
    <cellStyle name="Normal 3 2 11" xfId="13451" xr:uid="{00000000-0005-0000-0000-00009A300000}"/>
    <cellStyle name="Normal 3 2 11 2" xfId="13452" xr:uid="{00000000-0005-0000-0000-00009B300000}"/>
    <cellStyle name="Normal 3 2 11 2 2" xfId="13453" xr:uid="{00000000-0005-0000-0000-00009C300000}"/>
    <cellStyle name="Normal 3 2 11 2 2 2" xfId="13454" xr:uid="{00000000-0005-0000-0000-00009D300000}"/>
    <cellStyle name="Normal 3 2 11 2 2 2 2" xfId="13455" xr:uid="{00000000-0005-0000-0000-00009E300000}"/>
    <cellStyle name="Normal 3 2 11 2 2 2 2 2" xfId="13456" xr:uid="{00000000-0005-0000-0000-00009F300000}"/>
    <cellStyle name="Normal 3 2 11 2 2 2 3" xfId="13457" xr:uid="{00000000-0005-0000-0000-0000A0300000}"/>
    <cellStyle name="Normal 3 2 11 2 2 3" xfId="13458" xr:uid="{00000000-0005-0000-0000-0000A1300000}"/>
    <cellStyle name="Normal 3 2 11 2 2 3 2" xfId="13459" xr:uid="{00000000-0005-0000-0000-0000A2300000}"/>
    <cellStyle name="Normal 3 2 11 2 2 4" xfId="13460" xr:uid="{00000000-0005-0000-0000-0000A3300000}"/>
    <cellStyle name="Normal 3 2 11 2 3" xfId="13461" xr:uid="{00000000-0005-0000-0000-0000A4300000}"/>
    <cellStyle name="Normal 3 2 11 2 3 2" xfId="13462" xr:uid="{00000000-0005-0000-0000-0000A5300000}"/>
    <cellStyle name="Normal 3 2 11 2 3 2 2" xfId="13463" xr:uid="{00000000-0005-0000-0000-0000A6300000}"/>
    <cellStyle name="Normal 3 2 11 2 3 3" xfId="13464" xr:uid="{00000000-0005-0000-0000-0000A7300000}"/>
    <cellStyle name="Normal 3 2 11 2 4" xfId="13465" xr:uid="{00000000-0005-0000-0000-0000A8300000}"/>
    <cellStyle name="Normal 3 2 11 2 4 2" xfId="13466" xr:uid="{00000000-0005-0000-0000-0000A9300000}"/>
    <cellStyle name="Normal 3 2 11 2 5" xfId="13467" xr:uid="{00000000-0005-0000-0000-0000AA300000}"/>
    <cellStyle name="Normal 3 2 11 3" xfId="13468" xr:uid="{00000000-0005-0000-0000-0000AB300000}"/>
    <cellStyle name="Normal 3 2 11 3 2" xfId="13469" xr:uid="{00000000-0005-0000-0000-0000AC300000}"/>
    <cellStyle name="Normal 3 2 11 3 2 2" xfId="13470" xr:uid="{00000000-0005-0000-0000-0000AD300000}"/>
    <cellStyle name="Normal 3 2 11 3 2 2 2" xfId="13471" xr:uid="{00000000-0005-0000-0000-0000AE300000}"/>
    <cellStyle name="Normal 3 2 11 3 2 3" xfId="13472" xr:uid="{00000000-0005-0000-0000-0000AF300000}"/>
    <cellStyle name="Normal 3 2 11 3 3" xfId="13473" xr:uid="{00000000-0005-0000-0000-0000B0300000}"/>
    <cellStyle name="Normal 3 2 11 3 3 2" xfId="13474" xr:uid="{00000000-0005-0000-0000-0000B1300000}"/>
    <cellStyle name="Normal 3 2 11 3 4" xfId="13475" xr:uid="{00000000-0005-0000-0000-0000B2300000}"/>
    <cellStyle name="Normal 3 2 11 4" xfId="13476" xr:uid="{00000000-0005-0000-0000-0000B3300000}"/>
    <cellStyle name="Normal 3 2 11 4 2" xfId="13477" xr:uid="{00000000-0005-0000-0000-0000B4300000}"/>
    <cellStyle name="Normal 3 2 11 4 2 2" xfId="13478" xr:uid="{00000000-0005-0000-0000-0000B5300000}"/>
    <cellStyle name="Normal 3 2 11 4 2 2 2" xfId="13479" xr:uid="{00000000-0005-0000-0000-0000B6300000}"/>
    <cellStyle name="Normal 3 2 11 4 2 3" xfId="13480" xr:uid="{00000000-0005-0000-0000-0000B7300000}"/>
    <cellStyle name="Normal 3 2 11 4 3" xfId="13481" xr:uid="{00000000-0005-0000-0000-0000B8300000}"/>
    <cellStyle name="Normal 3 2 11 4 3 2" xfId="13482" xr:uid="{00000000-0005-0000-0000-0000B9300000}"/>
    <cellStyle name="Normal 3 2 11 4 4" xfId="13483" xr:uid="{00000000-0005-0000-0000-0000BA300000}"/>
    <cellStyle name="Normal 3 2 11 5" xfId="13484" xr:uid="{00000000-0005-0000-0000-0000BB300000}"/>
    <cellStyle name="Normal 3 2 11 5 2" xfId="13485" xr:uid="{00000000-0005-0000-0000-0000BC300000}"/>
    <cellStyle name="Normal 3 2 11 5 2 2" xfId="13486" xr:uid="{00000000-0005-0000-0000-0000BD300000}"/>
    <cellStyle name="Normal 3 2 11 5 3" xfId="13487" xr:uid="{00000000-0005-0000-0000-0000BE300000}"/>
    <cellStyle name="Normal 3 2 11 6" xfId="13488" xr:uid="{00000000-0005-0000-0000-0000BF300000}"/>
    <cellStyle name="Normal 3 2 11 6 2" xfId="13489" xr:uid="{00000000-0005-0000-0000-0000C0300000}"/>
    <cellStyle name="Normal 3 2 11 7" xfId="13490" xr:uid="{00000000-0005-0000-0000-0000C1300000}"/>
    <cellStyle name="Normal 3 2 11 7 2" xfId="13491" xr:uid="{00000000-0005-0000-0000-0000C2300000}"/>
    <cellStyle name="Normal 3 2 11 8" xfId="13492" xr:uid="{00000000-0005-0000-0000-0000C3300000}"/>
    <cellStyle name="Normal 3 2 12" xfId="13493" xr:uid="{00000000-0005-0000-0000-0000C4300000}"/>
    <cellStyle name="Normal 3 2 12 2" xfId="13494" xr:uid="{00000000-0005-0000-0000-0000C5300000}"/>
    <cellStyle name="Normal 3 2 12 2 2" xfId="13495" xr:uid="{00000000-0005-0000-0000-0000C6300000}"/>
    <cellStyle name="Normal 3 2 12 2 2 2" xfId="13496" xr:uid="{00000000-0005-0000-0000-0000C7300000}"/>
    <cellStyle name="Normal 3 2 12 2 2 2 2" xfId="13497" xr:uid="{00000000-0005-0000-0000-0000C8300000}"/>
    <cellStyle name="Normal 3 2 12 2 2 2 2 2" xfId="13498" xr:uid="{00000000-0005-0000-0000-0000C9300000}"/>
    <cellStyle name="Normal 3 2 12 2 2 2 3" xfId="13499" xr:uid="{00000000-0005-0000-0000-0000CA300000}"/>
    <cellStyle name="Normal 3 2 12 2 2 3" xfId="13500" xr:uid="{00000000-0005-0000-0000-0000CB300000}"/>
    <cellStyle name="Normal 3 2 12 2 2 3 2" xfId="13501" xr:uid="{00000000-0005-0000-0000-0000CC300000}"/>
    <cellStyle name="Normal 3 2 12 2 2 4" xfId="13502" xr:uid="{00000000-0005-0000-0000-0000CD300000}"/>
    <cellStyle name="Normal 3 2 12 2 3" xfId="13503" xr:uid="{00000000-0005-0000-0000-0000CE300000}"/>
    <cellStyle name="Normal 3 2 12 2 3 2" xfId="13504" xr:uid="{00000000-0005-0000-0000-0000CF300000}"/>
    <cellStyle name="Normal 3 2 12 2 3 2 2" xfId="13505" xr:uid="{00000000-0005-0000-0000-0000D0300000}"/>
    <cellStyle name="Normal 3 2 12 2 3 3" xfId="13506" xr:uid="{00000000-0005-0000-0000-0000D1300000}"/>
    <cellStyle name="Normal 3 2 12 2 4" xfId="13507" xr:uid="{00000000-0005-0000-0000-0000D2300000}"/>
    <cellStyle name="Normal 3 2 12 2 4 2" xfId="13508" xr:uid="{00000000-0005-0000-0000-0000D3300000}"/>
    <cellStyle name="Normal 3 2 12 2 5" xfId="13509" xr:uid="{00000000-0005-0000-0000-0000D4300000}"/>
    <cellStyle name="Normal 3 2 12 3" xfId="13510" xr:uid="{00000000-0005-0000-0000-0000D5300000}"/>
    <cellStyle name="Normal 3 2 12 3 2" xfId="13511" xr:uid="{00000000-0005-0000-0000-0000D6300000}"/>
    <cellStyle name="Normal 3 2 12 3 2 2" xfId="13512" xr:uid="{00000000-0005-0000-0000-0000D7300000}"/>
    <cellStyle name="Normal 3 2 12 3 2 2 2" xfId="13513" xr:uid="{00000000-0005-0000-0000-0000D8300000}"/>
    <cellStyle name="Normal 3 2 12 3 2 3" xfId="13514" xr:uid="{00000000-0005-0000-0000-0000D9300000}"/>
    <cellStyle name="Normal 3 2 12 3 3" xfId="13515" xr:uid="{00000000-0005-0000-0000-0000DA300000}"/>
    <cellStyle name="Normal 3 2 12 3 3 2" xfId="13516" xr:uid="{00000000-0005-0000-0000-0000DB300000}"/>
    <cellStyle name="Normal 3 2 12 3 4" xfId="13517" xr:uid="{00000000-0005-0000-0000-0000DC300000}"/>
    <cellStyle name="Normal 3 2 12 4" xfId="13518" xr:uid="{00000000-0005-0000-0000-0000DD300000}"/>
    <cellStyle name="Normal 3 2 12 4 2" xfId="13519" xr:uid="{00000000-0005-0000-0000-0000DE300000}"/>
    <cellStyle name="Normal 3 2 12 4 2 2" xfId="13520" xr:uid="{00000000-0005-0000-0000-0000DF300000}"/>
    <cellStyle name="Normal 3 2 12 4 3" xfId="13521" xr:uid="{00000000-0005-0000-0000-0000E0300000}"/>
    <cellStyle name="Normal 3 2 12 5" xfId="13522" xr:uid="{00000000-0005-0000-0000-0000E1300000}"/>
    <cellStyle name="Normal 3 2 12 5 2" xfId="13523" xr:uid="{00000000-0005-0000-0000-0000E2300000}"/>
    <cellStyle name="Normal 3 2 12 6" xfId="13524" xr:uid="{00000000-0005-0000-0000-0000E3300000}"/>
    <cellStyle name="Normal 3 2 13" xfId="13525" xr:uid="{00000000-0005-0000-0000-0000E4300000}"/>
    <cellStyle name="Normal 3 2 13 2" xfId="13526" xr:uid="{00000000-0005-0000-0000-0000E5300000}"/>
    <cellStyle name="Normal 3 2 13 2 2" xfId="13527" xr:uid="{00000000-0005-0000-0000-0000E6300000}"/>
    <cellStyle name="Normal 3 2 13 2 2 2" xfId="13528" xr:uid="{00000000-0005-0000-0000-0000E7300000}"/>
    <cellStyle name="Normal 3 2 13 2 2 2 2" xfId="13529" xr:uid="{00000000-0005-0000-0000-0000E8300000}"/>
    <cellStyle name="Normal 3 2 13 2 2 2 2 2" xfId="13530" xr:uid="{00000000-0005-0000-0000-0000E9300000}"/>
    <cellStyle name="Normal 3 2 13 2 2 2 3" xfId="13531" xr:uid="{00000000-0005-0000-0000-0000EA300000}"/>
    <cellStyle name="Normal 3 2 13 2 2 3" xfId="13532" xr:uid="{00000000-0005-0000-0000-0000EB300000}"/>
    <cellStyle name="Normal 3 2 13 2 2 3 2" xfId="13533" xr:uid="{00000000-0005-0000-0000-0000EC300000}"/>
    <cellStyle name="Normal 3 2 13 2 2 4" xfId="13534" xr:uid="{00000000-0005-0000-0000-0000ED300000}"/>
    <cellStyle name="Normal 3 2 13 2 3" xfId="13535" xr:uid="{00000000-0005-0000-0000-0000EE300000}"/>
    <cellStyle name="Normal 3 2 13 2 3 2" xfId="13536" xr:uid="{00000000-0005-0000-0000-0000EF300000}"/>
    <cellStyle name="Normal 3 2 13 2 3 2 2" xfId="13537" xr:uid="{00000000-0005-0000-0000-0000F0300000}"/>
    <cellStyle name="Normal 3 2 13 2 3 3" xfId="13538" xr:uid="{00000000-0005-0000-0000-0000F1300000}"/>
    <cellStyle name="Normal 3 2 13 2 4" xfId="13539" xr:uid="{00000000-0005-0000-0000-0000F2300000}"/>
    <cellStyle name="Normal 3 2 13 2 4 2" xfId="13540" xr:uid="{00000000-0005-0000-0000-0000F3300000}"/>
    <cellStyle name="Normal 3 2 13 2 5" xfId="13541" xr:uid="{00000000-0005-0000-0000-0000F4300000}"/>
    <cellStyle name="Normal 3 2 13 3" xfId="13542" xr:uid="{00000000-0005-0000-0000-0000F5300000}"/>
    <cellStyle name="Normal 3 2 13 3 2" xfId="13543" xr:uid="{00000000-0005-0000-0000-0000F6300000}"/>
    <cellStyle name="Normal 3 2 13 3 2 2" xfId="13544" xr:uid="{00000000-0005-0000-0000-0000F7300000}"/>
    <cellStyle name="Normal 3 2 13 3 2 2 2" xfId="13545" xr:uid="{00000000-0005-0000-0000-0000F8300000}"/>
    <cellStyle name="Normal 3 2 13 3 2 3" xfId="13546" xr:uid="{00000000-0005-0000-0000-0000F9300000}"/>
    <cellStyle name="Normal 3 2 13 3 3" xfId="13547" xr:uid="{00000000-0005-0000-0000-0000FA300000}"/>
    <cellStyle name="Normal 3 2 13 3 3 2" xfId="13548" xr:uid="{00000000-0005-0000-0000-0000FB300000}"/>
    <cellStyle name="Normal 3 2 13 3 4" xfId="13549" xr:uid="{00000000-0005-0000-0000-0000FC300000}"/>
    <cellStyle name="Normal 3 2 13 4" xfId="13550" xr:uid="{00000000-0005-0000-0000-0000FD300000}"/>
    <cellStyle name="Normal 3 2 13 4 2" xfId="13551" xr:uid="{00000000-0005-0000-0000-0000FE300000}"/>
    <cellStyle name="Normal 3 2 13 4 2 2" xfId="13552" xr:uid="{00000000-0005-0000-0000-0000FF300000}"/>
    <cellStyle name="Normal 3 2 13 4 3" xfId="13553" xr:uid="{00000000-0005-0000-0000-000000310000}"/>
    <cellStyle name="Normal 3 2 13 5" xfId="13554" xr:uid="{00000000-0005-0000-0000-000001310000}"/>
    <cellStyle name="Normal 3 2 13 5 2" xfId="13555" xr:uid="{00000000-0005-0000-0000-000002310000}"/>
    <cellStyle name="Normal 3 2 13 6" xfId="13556" xr:uid="{00000000-0005-0000-0000-000003310000}"/>
    <cellStyle name="Normal 3 2 14" xfId="13557" xr:uid="{00000000-0005-0000-0000-000004310000}"/>
    <cellStyle name="Normal 3 2 14 2" xfId="13558" xr:uid="{00000000-0005-0000-0000-000005310000}"/>
    <cellStyle name="Normal 3 2 14 2 2" xfId="13559" xr:uid="{00000000-0005-0000-0000-000006310000}"/>
    <cellStyle name="Normal 3 2 14 2 2 2" xfId="13560" xr:uid="{00000000-0005-0000-0000-000007310000}"/>
    <cellStyle name="Normal 3 2 14 2 2 2 2" xfId="13561" xr:uid="{00000000-0005-0000-0000-000008310000}"/>
    <cellStyle name="Normal 3 2 14 2 2 3" xfId="13562" xr:uid="{00000000-0005-0000-0000-000009310000}"/>
    <cellStyle name="Normal 3 2 14 2 3" xfId="13563" xr:uid="{00000000-0005-0000-0000-00000A310000}"/>
    <cellStyle name="Normal 3 2 14 2 3 2" xfId="13564" xr:uid="{00000000-0005-0000-0000-00000B310000}"/>
    <cellStyle name="Normal 3 2 14 2 4" xfId="13565" xr:uid="{00000000-0005-0000-0000-00000C310000}"/>
    <cellStyle name="Normal 3 2 14 3" xfId="13566" xr:uid="{00000000-0005-0000-0000-00000D310000}"/>
    <cellStyle name="Normal 3 2 14 3 2" xfId="13567" xr:uid="{00000000-0005-0000-0000-00000E310000}"/>
    <cellStyle name="Normal 3 2 14 3 2 2" xfId="13568" xr:uid="{00000000-0005-0000-0000-00000F310000}"/>
    <cellStyle name="Normal 3 2 14 3 3" xfId="13569" xr:uid="{00000000-0005-0000-0000-000010310000}"/>
    <cellStyle name="Normal 3 2 14 4" xfId="13570" xr:uid="{00000000-0005-0000-0000-000011310000}"/>
    <cellStyle name="Normal 3 2 14 4 2" xfId="13571" xr:uid="{00000000-0005-0000-0000-000012310000}"/>
    <cellStyle name="Normal 3 2 14 5" xfId="13572" xr:uid="{00000000-0005-0000-0000-000013310000}"/>
    <cellStyle name="Normal 3 2 15" xfId="13573" xr:uid="{00000000-0005-0000-0000-000014310000}"/>
    <cellStyle name="Normal 3 2 15 2" xfId="13574" xr:uid="{00000000-0005-0000-0000-000015310000}"/>
    <cellStyle name="Normal 3 2 15 2 2" xfId="13575" xr:uid="{00000000-0005-0000-0000-000016310000}"/>
    <cellStyle name="Normal 3 2 15 2 2 2" xfId="13576" xr:uid="{00000000-0005-0000-0000-000017310000}"/>
    <cellStyle name="Normal 3 2 15 2 3" xfId="13577" xr:uid="{00000000-0005-0000-0000-000018310000}"/>
    <cellStyle name="Normal 3 2 15 3" xfId="13578" xr:uid="{00000000-0005-0000-0000-000019310000}"/>
    <cellStyle name="Normal 3 2 15 3 2" xfId="13579" xr:uid="{00000000-0005-0000-0000-00001A310000}"/>
    <cellStyle name="Normal 3 2 15 4" xfId="13580" xr:uid="{00000000-0005-0000-0000-00001B310000}"/>
    <cellStyle name="Normal 3 2 16" xfId="13581" xr:uid="{00000000-0005-0000-0000-00001C310000}"/>
    <cellStyle name="Normal 3 2 16 2" xfId="13582" xr:uid="{00000000-0005-0000-0000-00001D310000}"/>
    <cellStyle name="Normal 3 2 16 2 2" xfId="13583" xr:uid="{00000000-0005-0000-0000-00001E310000}"/>
    <cellStyle name="Normal 3 2 16 2 2 2" xfId="13584" xr:uid="{00000000-0005-0000-0000-00001F310000}"/>
    <cellStyle name="Normal 3 2 16 2 3" xfId="13585" xr:uid="{00000000-0005-0000-0000-000020310000}"/>
    <cellStyle name="Normal 3 2 16 3" xfId="13586" xr:uid="{00000000-0005-0000-0000-000021310000}"/>
    <cellStyle name="Normal 3 2 16 3 2" xfId="13587" xr:uid="{00000000-0005-0000-0000-000022310000}"/>
    <cellStyle name="Normal 3 2 16 4" xfId="13588" xr:uid="{00000000-0005-0000-0000-000023310000}"/>
    <cellStyle name="Normal 3 2 17" xfId="13589" xr:uid="{00000000-0005-0000-0000-000024310000}"/>
    <cellStyle name="Normal 3 2 17 2" xfId="13590" xr:uid="{00000000-0005-0000-0000-000025310000}"/>
    <cellStyle name="Normal 3 2 17 2 2" xfId="13591" xr:uid="{00000000-0005-0000-0000-000026310000}"/>
    <cellStyle name="Normal 3 2 17 2 2 2" xfId="13592" xr:uid="{00000000-0005-0000-0000-000027310000}"/>
    <cellStyle name="Normal 3 2 17 2 3" xfId="13593" xr:uid="{00000000-0005-0000-0000-000028310000}"/>
    <cellStyle name="Normal 3 2 17 3" xfId="13594" xr:uid="{00000000-0005-0000-0000-000029310000}"/>
    <cellStyle name="Normal 3 2 17 3 2" xfId="13595" xr:uid="{00000000-0005-0000-0000-00002A310000}"/>
    <cellStyle name="Normal 3 2 17 4" xfId="13596" xr:uid="{00000000-0005-0000-0000-00002B310000}"/>
    <cellStyle name="Normal 3 2 18" xfId="13597" xr:uid="{00000000-0005-0000-0000-00002C310000}"/>
    <cellStyle name="Normal 3 2 18 2" xfId="13598" xr:uid="{00000000-0005-0000-0000-00002D310000}"/>
    <cellStyle name="Normal 3 2 18 2 2" xfId="13599" xr:uid="{00000000-0005-0000-0000-00002E310000}"/>
    <cellStyle name="Normal 3 2 18 3" xfId="13600" xr:uid="{00000000-0005-0000-0000-00002F310000}"/>
    <cellStyle name="Normal 3 2 19" xfId="13601" xr:uid="{00000000-0005-0000-0000-000030310000}"/>
    <cellStyle name="Normal 3 2 19 2" xfId="13602" xr:uid="{00000000-0005-0000-0000-000031310000}"/>
    <cellStyle name="Normal 3 2 2" xfId="1269" xr:uid="{00000000-0005-0000-0000-000032310000}"/>
    <cellStyle name="Normal 3 2 2 10" xfId="13603" xr:uid="{00000000-0005-0000-0000-000033310000}"/>
    <cellStyle name="Normal 3 2 2 10 2" xfId="13604" xr:uid="{00000000-0005-0000-0000-000034310000}"/>
    <cellStyle name="Normal 3 2 2 10 2 2" xfId="13605" xr:uid="{00000000-0005-0000-0000-000035310000}"/>
    <cellStyle name="Normal 3 2 2 10 2 2 2" xfId="13606" xr:uid="{00000000-0005-0000-0000-000036310000}"/>
    <cellStyle name="Normal 3 2 2 10 2 2 2 2" xfId="13607" xr:uid="{00000000-0005-0000-0000-000037310000}"/>
    <cellStyle name="Normal 3 2 2 10 2 2 2 2 2" xfId="13608" xr:uid="{00000000-0005-0000-0000-000038310000}"/>
    <cellStyle name="Normal 3 2 2 10 2 2 2 3" xfId="13609" xr:uid="{00000000-0005-0000-0000-000039310000}"/>
    <cellStyle name="Normal 3 2 2 10 2 2 3" xfId="13610" xr:uid="{00000000-0005-0000-0000-00003A310000}"/>
    <cellStyle name="Normal 3 2 2 10 2 2 3 2" xfId="13611" xr:uid="{00000000-0005-0000-0000-00003B310000}"/>
    <cellStyle name="Normal 3 2 2 10 2 2 4" xfId="13612" xr:uid="{00000000-0005-0000-0000-00003C310000}"/>
    <cellStyle name="Normal 3 2 2 10 2 3" xfId="13613" xr:uid="{00000000-0005-0000-0000-00003D310000}"/>
    <cellStyle name="Normal 3 2 2 10 2 3 2" xfId="13614" xr:uid="{00000000-0005-0000-0000-00003E310000}"/>
    <cellStyle name="Normal 3 2 2 10 2 3 2 2" xfId="13615" xr:uid="{00000000-0005-0000-0000-00003F310000}"/>
    <cellStyle name="Normal 3 2 2 10 2 3 3" xfId="13616" xr:uid="{00000000-0005-0000-0000-000040310000}"/>
    <cellStyle name="Normal 3 2 2 10 2 4" xfId="13617" xr:uid="{00000000-0005-0000-0000-000041310000}"/>
    <cellStyle name="Normal 3 2 2 10 2 4 2" xfId="13618" xr:uid="{00000000-0005-0000-0000-000042310000}"/>
    <cellStyle name="Normal 3 2 2 10 2 5" xfId="13619" xr:uid="{00000000-0005-0000-0000-000043310000}"/>
    <cellStyle name="Normal 3 2 2 10 3" xfId="13620" xr:uid="{00000000-0005-0000-0000-000044310000}"/>
    <cellStyle name="Normal 3 2 2 10 3 2" xfId="13621" xr:uid="{00000000-0005-0000-0000-000045310000}"/>
    <cellStyle name="Normal 3 2 2 10 3 2 2" xfId="13622" xr:uid="{00000000-0005-0000-0000-000046310000}"/>
    <cellStyle name="Normal 3 2 2 10 3 2 2 2" xfId="13623" xr:uid="{00000000-0005-0000-0000-000047310000}"/>
    <cellStyle name="Normal 3 2 2 10 3 2 3" xfId="13624" xr:uid="{00000000-0005-0000-0000-000048310000}"/>
    <cellStyle name="Normal 3 2 2 10 3 3" xfId="13625" xr:uid="{00000000-0005-0000-0000-000049310000}"/>
    <cellStyle name="Normal 3 2 2 10 3 3 2" xfId="13626" xr:uid="{00000000-0005-0000-0000-00004A310000}"/>
    <cellStyle name="Normal 3 2 2 10 3 4" xfId="13627" xr:uid="{00000000-0005-0000-0000-00004B310000}"/>
    <cellStyle name="Normal 3 2 2 10 4" xfId="13628" xr:uid="{00000000-0005-0000-0000-00004C310000}"/>
    <cellStyle name="Normal 3 2 2 10 4 2" xfId="13629" xr:uid="{00000000-0005-0000-0000-00004D310000}"/>
    <cellStyle name="Normal 3 2 2 10 4 2 2" xfId="13630" xr:uid="{00000000-0005-0000-0000-00004E310000}"/>
    <cellStyle name="Normal 3 2 2 10 4 2 2 2" xfId="13631" xr:uid="{00000000-0005-0000-0000-00004F310000}"/>
    <cellStyle name="Normal 3 2 2 10 4 2 3" xfId="13632" xr:uid="{00000000-0005-0000-0000-000050310000}"/>
    <cellStyle name="Normal 3 2 2 10 4 3" xfId="13633" xr:uid="{00000000-0005-0000-0000-000051310000}"/>
    <cellStyle name="Normal 3 2 2 10 4 3 2" xfId="13634" xr:uid="{00000000-0005-0000-0000-000052310000}"/>
    <cellStyle name="Normal 3 2 2 10 4 4" xfId="13635" xr:uid="{00000000-0005-0000-0000-000053310000}"/>
    <cellStyle name="Normal 3 2 2 10 5" xfId="13636" xr:uid="{00000000-0005-0000-0000-000054310000}"/>
    <cellStyle name="Normal 3 2 2 10 5 2" xfId="13637" xr:uid="{00000000-0005-0000-0000-000055310000}"/>
    <cellStyle name="Normal 3 2 2 10 5 2 2" xfId="13638" xr:uid="{00000000-0005-0000-0000-000056310000}"/>
    <cellStyle name="Normal 3 2 2 10 5 3" xfId="13639" xr:uid="{00000000-0005-0000-0000-000057310000}"/>
    <cellStyle name="Normal 3 2 2 10 6" xfId="13640" xr:uid="{00000000-0005-0000-0000-000058310000}"/>
    <cellStyle name="Normal 3 2 2 10 6 2" xfId="13641" xr:uid="{00000000-0005-0000-0000-000059310000}"/>
    <cellStyle name="Normal 3 2 2 10 7" xfId="13642" xr:uid="{00000000-0005-0000-0000-00005A310000}"/>
    <cellStyle name="Normal 3 2 2 10 7 2" xfId="13643" xr:uid="{00000000-0005-0000-0000-00005B310000}"/>
    <cellStyle name="Normal 3 2 2 10 8" xfId="13644" xr:uid="{00000000-0005-0000-0000-00005C310000}"/>
    <cellStyle name="Normal 3 2 2 11" xfId="13645" xr:uid="{00000000-0005-0000-0000-00005D310000}"/>
    <cellStyle name="Normal 3 2 2 11 2" xfId="13646" xr:uid="{00000000-0005-0000-0000-00005E310000}"/>
    <cellStyle name="Normal 3 2 2 11 2 2" xfId="13647" xr:uid="{00000000-0005-0000-0000-00005F310000}"/>
    <cellStyle name="Normal 3 2 2 11 2 2 2" xfId="13648" xr:uid="{00000000-0005-0000-0000-000060310000}"/>
    <cellStyle name="Normal 3 2 2 11 2 2 2 2" xfId="13649" xr:uid="{00000000-0005-0000-0000-000061310000}"/>
    <cellStyle name="Normal 3 2 2 11 2 2 2 2 2" xfId="13650" xr:uid="{00000000-0005-0000-0000-000062310000}"/>
    <cellStyle name="Normal 3 2 2 11 2 2 2 3" xfId="13651" xr:uid="{00000000-0005-0000-0000-000063310000}"/>
    <cellStyle name="Normal 3 2 2 11 2 2 3" xfId="13652" xr:uid="{00000000-0005-0000-0000-000064310000}"/>
    <cellStyle name="Normal 3 2 2 11 2 2 3 2" xfId="13653" xr:uid="{00000000-0005-0000-0000-000065310000}"/>
    <cellStyle name="Normal 3 2 2 11 2 2 4" xfId="13654" xr:uid="{00000000-0005-0000-0000-000066310000}"/>
    <cellStyle name="Normal 3 2 2 11 2 3" xfId="13655" xr:uid="{00000000-0005-0000-0000-000067310000}"/>
    <cellStyle name="Normal 3 2 2 11 2 3 2" xfId="13656" xr:uid="{00000000-0005-0000-0000-000068310000}"/>
    <cellStyle name="Normal 3 2 2 11 2 3 2 2" xfId="13657" xr:uid="{00000000-0005-0000-0000-000069310000}"/>
    <cellStyle name="Normal 3 2 2 11 2 3 3" xfId="13658" xr:uid="{00000000-0005-0000-0000-00006A310000}"/>
    <cellStyle name="Normal 3 2 2 11 2 4" xfId="13659" xr:uid="{00000000-0005-0000-0000-00006B310000}"/>
    <cellStyle name="Normal 3 2 2 11 2 4 2" xfId="13660" xr:uid="{00000000-0005-0000-0000-00006C310000}"/>
    <cellStyle name="Normal 3 2 2 11 2 5" xfId="13661" xr:uid="{00000000-0005-0000-0000-00006D310000}"/>
    <cellStyle name="Normal 3 2 2 11 3" xfId="13662" xr:uid="{00000000-0005-0000-0000-00006E310000}"/>
    <cellStyle name="Normal 3 2 2 11 3 2" xfId="13663" xr:uid="{00000000-0005-0000-0000-00006F310000}"/>
    <cellStyle name="Normal 3 2 2 11 3 2 2" xfId="13664" xr:uid="{00000000-0005-0000-0000-000070310000}"/>
    <cellStyle name="Normal 3 2 2 11 3 2 2 2" xfId="13665" xr:uid="{00000000-0005-0000-0000-000071310000}"/>
    <cellStyle name="Normal 3 2 2 11 3 2 3" xfId="13666" xr:uid="{00000000-0005-0000-0000-000072310000}"/>
    <cellStyle name="Normal 3 2 2 11 3 3" xfId="13667" xr:uid="{00000000-0005-0000-0000-000073310000}"/>
    <cellStyle name="Normal 3 2 2 11 3 3 2" xfId="13668" xr:uid="{00000000-0005-0000-0000-000074310000}"/>
    <cellStyle name="Normal 3 2 2 11 3 4" xfId="13669" xr:uid="{00000000-0005-0000-0000-000075310000}"/>
    <cellStyle name="Normal 3 2 2 11 4" xfId="13670" xr:uid="{00000000-0005-0000-0000-000076310000}"/>
    <cellStyle name="Normal 3 2 2 11 4 2" xfId="13671" xr:uid="{00000000-0005-0000-0000-000077310000}"/>
    <cellStyle name="Normal 3 2 2 11 4 2 2" xfId="13672" xr:uid="{00000000-0005-0000-0000-000078310000}"/>
    <cellStyle name="Normal 3 2 2 11 4 3" xfId="13673" xr:uid="{00000000-0005-0000-0000-000079310000}"/>
    <cellStyle name="Normal 3 2 2 11 5" xfId="13674" xr:uid="{00000000-0005-0000-0000-00007A310000}"/>
    <cellStyle name="Normal 3 2 2 11 5 2" xfId="13675" xr:uid="{00000000-0005-0000-0000-00007B310000}"/>
    <cellStyle name="Normal 3 2 2 11 6" xfId="13676" xr:uid="{00000000-0005-0000-0000-00007C310000}"/>
    <cellStyle name="Normal 3 2 2 12" xfId="13677" xr:uid="{00000000-0005-0000-0000-00007D310000}"/>
    <cellStyle name="Normal 3 2 2 12 2" xfId="13678" xr:uid="{00000000-0005-0000-0000-00007E310000}"/>
    <cellStyle name="Normal 3 2 2 12 2 2" xfId="13679" xr:uid="{00000000-0005-0000-0000-00007F310000}"/>
    <cellStyle name="Normal 3 2 2 12 2 2 2" xfId="13680" xr:uid="{00000000-0005-0000-0000-000080310000}"/>
    <cellStyle name="Normal 3 2 2 12 2 2 2 2" xfId="13681" xr:uid="{00000000-0005-0000-0000-000081310000}"/>
    <cellStyle name="Normal 3 2 2 12 2 2 2 2 2" xfId="13682" xr:uid="{00000000-0005-0000-0000-000082310000}"/>
    <cellStyle name="Normal 3 2 2 12 2 2 2 3" xfId="13683" xr:uid="{00000000-0005-0000-0000-000083310000}"/>
    <cellStyle name="Normal 3 2 2 12 2 2 3" xfId="13684" xr:uid="{00000000-0005-0000-0000-000084310000}"/>
    <cellStyle name="Normal 3 2 2 12 2 2 3 2" xfId="13685" xr:uid="{00000000-0005-0000-0000-000085310000}"/>
    <cellStyle name="Normal 3 2 2 12 2 2 4" xfId="13686" xr:uid="{00000000-0005-0000-0000-000086310000}"/>
    <cellStyle name="Normal 3 2 2 12 2 3" xfId="13687" xr:uid="{00000000-0005-0000-0000-000087310000}"/>
    <cellStyle name="Normal 3 2 2 12 2 3 2" xfId="13688" xr:uid="{00000000-0005-0000-0000-000088310000}"/>
    <cellStyle name="Normal 3 2 2 12 2 3 2 2" xfId="13689" xr:uid="{00000000-0005-0000-0000-000089310000}"/>
    <cellStyle name="Normal 3 2 2 12 2 3 3" xfId="13690" xr:uid="{00000000-0005-0000-0000-00008A310000}"/>
    <cellStyle name="Normal 3 2 2 12 2 4" xfId="13691" xr:uid="{00000000-0005-0000-0000-00008B310000}"/>
    <cellStyle name="Normal 3 2 2 12 2 4 2" xfId="13692" xr:uid="{00000000-0005-0000-0000-00008C310000}"/>
    <cellStyle name="Normal 3 2 2 12 2 5" xfId="13693" xr:uid="{00000000-0005-0000-0000-00008D310000}"/>
    <cellStyle name="Normal 3 2 2 12 3" xfId="13694" xr:uid="{00000000-0005-0000-0000-00008E310000}"/>
    <cellStyle name="Normal 3 2 2 12 3 2" xfId="13695" xr:uid="{00000000-0005-0000-0000-00008F310000}"/>
    <cellStyle name="Normal 3 2 2 12 3 2 2" xfId="13696" xr:uid="{00000000-0005-0000-0000-000090310000}"/>
    <cellStyle name="Normal 3 2 2 12 3 2 2 2" xfId="13697" xr:uid="{00000000-0005-0000-0000-000091310000}"/>
    <cellStyle name="Normal 3 2 2 12 3 2 3" xfId="13698" xr:uid="{00000000-0005-0000-0000-000092310000}"/>
    <cellStyle name="Normal 3 2 2 12 3 3" xfId="13699" xr:uid="{00000000-0005-0000-0000-000093310000}"/>
    <cellStyle name="Normal 3 2 2 12 3 3 2" xfId="13700" xr:uid="{00000000-0005-0000-0000-000094310000}"/>
    <cellStyle name="Normal 3 2 2 12 3 4" xfId="13701" xr:uid="{00000000-0005-0000-0000-000095310000}"/>
    <cellStyle name="Normal 3 2 2 12 4" xfId="13702" xr:uid="{00000000-0005-0000-0000-000096310000}"/>
    <cellStyle name="Normal 3 2 2 12 4 2" xfId="13703" xr:uid="{00000000-0005-0000-0000-000097310000}"/>
    <cellStyle name="Normal 3 2 2 12 4 2 2" xfId="13704" xr:uid="{00000000-0005-0000-0000-000098310000}"/>
    <cellStyle name="Normal 3 2 2 12 4 3" xfId="13705" xr:uid="{00000000-0005-0000-0000-000099310000}"/>
    <cellStyle name="Normal 3 2 2 12 5" xfId="13706" xr:uid="{00000000-0005-0000-0000-00009A310000}"/>
    <cellStyle name="Normal 3 2 2 12 5 2" xfId="13707" xr:uid="{00000000-0005-0000-0000-00009B310000}"/>
    <cellStyle name="Normal 3 2 2 12 6" xfId="13708" xr:uid="{00000000-0005-0000-0000-00009C310000}"/>
    <cellStyle name="Normal 3 2 2 13" xfId="13709" xr:uid="{00000000-0005-0000-0000-00009D310000}"/>
    <cellStyle name="Normal 3 2 2 13 2" xfId="13710" xr:uid="{00000000-0005-0000-0000-00009E310000}"/>
    <cellStyle name="Normal 3 2 2 13 2 2" xfId="13711" xr:uid="{00000000-0005-0000-0000-00009F310000}"/>
    <cellStyle name="Normal 3 2 2 13 2 2 2" xfId="13712" xr:uid="{00000000-0005-0000-0000-0000A0310000}"/>
    <cellStyle name="Normal 3 2 2 13 2 2 2 2" xfId="13713" xr:uid="{00000000-0005-0000-0000-0000A1310000}"/>
    <cellStyle name="Normal 3 2 2 13 2 2 3" xfId="13714" xr:uid="{00000000-0005-0000-0000-0000A2310000}"/>
    <cellStyle name="Normal 3 2 2 13 2 3" xfId="13715" xr:uid="{00000000-0005-0000-0000-0000A3310000}"/>
    <cellStyle name="Normal 3 2 2 13 2 3 2" xfId="13716" xr:uid="{00000000-0005-0000-0000-0000A4310000}"/>
    <cellStyle name="Normal 3 2 2 13 2 4" xfId="13717" xr:uid="{00000000-0005-0000-0000-0000A5310000}"/>
    <cellStyle name="Normal 3 2 2 13 3" xfId="13718" xr:uid="{00000000-0005-0000-0000-0000A6310000}"/>
    <cellStyle name="Normal 3 2 2 13 3 2" xfId="13719" xr:uid="{00000000-0005-0000-0000-0000A7310000}"/>
    <cellStyle name="Normal 3 2 2 13 3 2 2" xfId="13720" xr:uid="{00000000-0005-0000-0000-0000A8310000}"/>
    <cellStyle name="Normal 3 2 2 13 3 3" xfId="13721" xr:uid="{00000000-0005-0000-0000-0000A9310000}"/>
    <cellStyle name="Normal 3 2 2 13 4" xfId="13722" xr:uid="{00000000-0005-0000-0000-0000AA310000}"/>
    <cellStyle name="Normal 3 2 2 13 4 2" xfId="13723" xr:uid="{00000000-0005-0000-0000-0000AB310000}"/>
    <cellStyle name="Normal 3 2 2 13 5" xfId="13724" xr:uid="{00000000-0005-0000-0000-0000AC310000}"/>
    <cellStyle name="Normal 3 2 2 14" xfId="13725" xr:uid="{00000000-0005-0000-0000-0000AD310000}"/>
    <cellStyle name="Normal 3 2 2 14 2" xfId="13726" xr:uid="{00000000-0005-0000-0000-0000AE310000}"/>
    <cellStyle name="Normal 3 2 2 14 2 2" xfId="13727" xr:uid="{00000000-0005-0000-0000-0000AF310000}"/>
    <cellStyle name="Normal 3 2 2 14 2 2 2" xfId="13728" xr:uid="{00000000-0005-0000-0000-0000B0310000}"/>
    <cellStyle name="Normal 3 2 2 14 2 3" xfId="13729" xr:uid="{00000000-0005-0000-0000-0000B1310000}"/>
    <cellStyle name="Normal 3 2 2 14 3" xfId="13730" xr:uid="{00000000-0005-0000-0000-0000B2310000}"/>
    <cellStyle name="Normal 3 2 2 14 3 2" xfId="13731" xr:uid="{00000000-0005-0000-0000-0000B3310000}"/>
    <cellStyle name="Normal 3 2 2 14 4" xfId="13732" xr:uid="{00000000-0005-0000-0000-0000B4310000}"/>
    <cellStyle name="Normal 3 2 2 15" xfId="13733" xr:uid="{00000000-0005-0000-0000-0000B5310000}"/>
    <cellStyle name="Normal 3 2 2 15 2" xfId="13734" xr:uid="{00000000-0005-0000-0000-0000B6310000}"/>
    <cellStyle name="Normal 3 2 2 15 2 2" xfId="13735" xr:uid="{00000000-0005-0000-0000-0000B7310000}"/>
    <cellStyle name="Normal 3 2 2 15 2 2 2" xfId="13736" xr:uid="{00000000-0005-0000-0000-0000B8310000}"/>
    <cellStyle name="Normal 3 2 2 15 2 3" xfId="13737" xr:uid="{00000000-0005-0000-0000-0000B9310000}"/>
    <cellStyle name="Normal 3 2 2 15 3" xfId="13738" xr:uid="{00000000-0005-0000-0000-0000BA310000}"/>
    <cellStyle name="Normal 3 2 2 15 3 2" xfId="13739" xr:uid="{00000000-0005-0000-0000-0000BB310000}"/>
    <cellStyle name="Normal 3 2 2 15 4" xfId="13740" xr:uid="{00000000-0005-0000-0000-0000BC310000}"/>
    <cellStyle name="Normal 3 2 2 16" xfId="13741" xr:uid="{00000000-0005-0000-0000-0000BD310000}"/>
    <cellStyle name="Normal 3 2 2 16 2" xfId="13742" xr:uid="{00000000-0005-0000-0000-0000BE310000}"/>
    <cellStyle name="Normal 3 2 2 16 2 2" xfId="13743" xr:uid="{00000000-0005-0000-0000-0000BF310000}"/>
    <cellStyle name="Normal 3 2 2 16 2 2 2" xfId="13744" xr:uid="{00000000-0005-0000-0000-0000C0310000}"/>
    <cellStyle name="Normal 3 2 2 16 2 3" xfId="13745" xr:uid="{00000000-0005-0000-0000-0000C1310000}"/>
    <cellStyle name="Normal 3 2 2 16 3" xfId="13746" xr:uid="{00000000-0005-0000-0000-0000C2310000}"/>
    <cellStyle name="Normal 3 2 2 16 3 2" xfId="13747" xr:uid="{00000000-0005-0000-0000-0000C3310000}"/>
    <cellStyle name="Normal 3 2 2 16 4" xfId="13748" xr:uid="{00000000-0005-0000-0000-0000C4310000}"/>
    <cellStyle name="Normal 3 2 2 17" xfId="13749" xr:uid="{00000000-0005-0000-0000-0000C5310000}"/>
    <cellStyle name="Normal 3 2 2 17 2" xfId="13750" xr:uid="{00000000-0005-0000-0000-0000C6310000}"/>
    <cellStyle name="Normal 3 2 2 17 2 2" xfId="13751" xr:uid="{00000000-0005-0000-0000-0000C7310000}"/>
    <cellStyle name="Normal 3 2 2 17 3" xfId="13752" xr:uid="{00000000-0005-0000-0000-0000C8310000}"/>
    <cellStyle name="Normal 3 2 2 18" xfId="13753" xr:uid="{00000000-0005-0000-0000-0000C9310000}"/>
    <cellStyle name="Normal 3 2 2 18 2" xfId="13754" xr:uid="{00000000-0005-0000-0000-0000CA310000}"/>
    <cellStyle name="Normal 3 2 2 19" xfId="13755" xr:uid="{00000000-0005-0000-0000-0000CB310000}"/>
    <cellStyle name="Normal 3 2 2 19 2" xfId="13756" xr:uid="{00000000-0005-0000-0000-0000CC310000}"/>
    <cellStyle name="Normal 3 2 2 2" xfId="1270" xr:uid="{00000000-0005-0000-0000-0000CD310000}"/>
    <cellStyle name="Normal 3 2 2 2 10" xfId="13757" xr:uid="{00000000-0005-0000-0000-0000CE310000}"/>
    <cellStyle name="Normal 3 2 2 2 10 2" xfId="13758" xr:uid="{00000000-0005-0000-0000-0000CF310000}"/>
    <cellStyle name="Normal 3 2 2 2 10 2 2" xfId="13759" xr:uid="{00000000-0005-0000-0000-0000D0310000}"/>
    <cellStyle name="Normal 3 2 2 2 10 2 2 2" xfId="13760" xr:uid="{00000000-0005-0000-0000-0000D1310000}"/>
    <cellStyle name="Normal 3 2 2 2 10 2 2 2 2" xfId="13761" xr:uid="{00000000-0005-0000-0000-0000D2310000}"/>
    <cellStyle name="Normal 3 2 2 2 10 2 2 2 2 2" xfId="13762" xr:uid="{00000000-0005-0000-0000-0000D3310000}"/>
    <cellStyle name="Normal 3 2 2 2 10 2 2 2 3" xfId="13763" xr:uid="{00000000-0005-0000-0000-0000D4310000}"/>
    <cellStyle name="Normal 3 2 2 2 10 2 2 3" xfId="13764" xr:uid="{00000000-0005-0000-0000-0000D5310000}"/>
    <cellStyle name="Normal 3 2 2 2 10 2 2 3 2" xfId="13765" xr:uid="{00000000-0005-0000-0000-0000D6310000}"/>
    <cellStyle name="Normal 3 2 2 2 10 2 2 4" xfId="13766" xr:uid="{00000000-0005-0000-0000-0000D7310000}"/>
    <cellStyle name="Normal 3 2 2 2 10 2 3" xfId="13767" xr:uid="{00000000-0005-0000-0000-0000D8310000}"/>
    <cellStyle name="Normal 3 2 2 2 10 2 3 2" xfId="13768" xr:uid="{00000000-0005-0000-0000-0000D9310000}"/>
    <cellStyle name="Normal 3 2 2 2 10 2 3 2 2" xfId="13769" xr:uid="{00000000-0005-0000-0000-0000DA310000}"/>
    <cellStyle name="Normal 3 2 2 2 10 2 3 3" xfId="13770" xr:uid="{00000000-0005-0000-0000-0000DB310000}"/>
    <cellStyle name="Normal 3 2 2 2 10 2 4" xfId="13771" xr:uid="{00000000-0005-0000-0000-0000DC310000}"/>
    <cellStyle name="Normal 3 2 2 2 10 2 4 2" xfId="13772" xr:uid="{00000000-0005-0000-0000-0000DD310000}"/>
    <cellStyle name="Normal 3 2 2 2 10 2 5" xfId="13773" xr:uid="{00000000-0005-0000-0000-0000DE310000}"/>
    <cellStyle name="Normal 3 2 2 2 10 3" xfId="13774" xr:uid="{00000000-0005-0000-0000-0000DF310000}"/>
    <cellStyle name="Normal 3 2 2 2 10 3 2" xfId="13775" xr:uid="{00000000-0005-0000-0000-0000E0310000}"/>
    <cellStyle name="Normal 3 2 2 2 10 3 2 2" xfId="13776" xr:uid="{00000000-0005-0000-0000-0000E1310000}"/>
    <cellStyle name="Normal 3 2 2 2 10 3 2 2 2" xfId="13777" xr:uid="{00000000-0005-0000-0000-0000E2310000}"/>
    <cellStyle name="Normal 3 2 2 2 10 3 2 3" xfId="13778" xr:uid="{00000000-0005-0000-0000-0000E3310000}"/>
    <cellStyle name="Normal 3 2 2 2 10 3 3" xfId="13779" xr:uid="{00000000-0005-0000-0000-0000E4310000}"/>
    <cellStyle name="Normal 3 2 2 2 10 3 3 2" xfId="13780" xr:uid="{00000000-0005-0000-0000-0000E5310000}"/>
    <cellStyle name="Normal 3 2 2 2 10 3 4" xfId="13781" xr:uid="{00000000-0005-0000-0000-0000E6310000}"/>
    <cellStyle name="Normal 3 2 2 2 10 4" xfId="13782" xr:uid="{00000000-0005-0000-0000-0000E7310000}"/>
    <cellStyle name="Normal 3 2 2 2 10 4 2" xfId="13783" xr:uid="{00000000-0005-0000-0000-0000E8310000}"/>
    <cellStyle name="Normal 3 2 2 2 10 4 2 2" xfId="13784" xr:uid="{00000000-0005-0000-0000-0000E9310000}"/>
    <cellStyle name="Normal 3 2 2 2 10 4 3" xfId="13785" xr:uid="{00000000-0005-0000-0000-0000EA310000}"/>
    <cellStyle name="Normal 3 2 2 2 10 5" xfId="13786" xr:uid="{00000000-0005-0000-0000-0000EB310000}"/>
    <cellStyle name="Normal 3 2 2 2 10 5 2" xfId="13787" xr:uid="{00000000-0005-0000-0000-0000EC310000}"/>
    <cellStyle name="Normal 3 2 2 2 10 6" xfId="13788" xr:uid="{00000000-0005-0000-0000-0000ED310000}"/>
    <cellStyle name="Normal 3 2 2 2 11" xfId="13789" xr:uid="{00000000-0005-0000-0000-0000EE310000}"/>
    <cellStyle name="Normal 3 2 2 2 11 2" xfId="13790" xr:uid="{00000000-0005-0000-0000-0000EF310000}"/>
    <cellStyle name="Normal 3 2 2 2 11 2 2" xfId="13791" xr:uid="{00000000-0005-0000-0000-0000F0310000}"/>
    <cellStyle name="Normal 3 2 2 2 11 2 2 2" xfId="13792" xr:uid="{00000000-0005-0000-0000-0000F1310000}"/>
    <cellStyle name="Normal 3 2 2 2 11 2 2 2 2" xfId="13793" xr:uid="{00000000-0005-0000-0000-0000F2310000}"/>
    <cellStyle name="Normal 3 2 2 2 11 2 2 2 2 2" xfId="13794" xr:uid="{00000000-0005-0000-0000-0000F3310000}"/>
    <cellStyle name="Normal 3 2 2 2 11 2 2 2 3" xfId="13795" xr:uid="{00000000-0005-0000-0000-0000F4310000}"/>
    <cellStyle name="Normal 3 2 2 2 11 2 2 3" xfId="13796" xr:uid="{00000000-0005-0000-0000-0000F5310000}"/>
    <cellStyle name="Normal 3 2 2 2 11 2 2 3 2" xfId="13797" xr:uid="{00000000-0005-0000-0000-0000F6310000}"/>
    <cellStyle name="Normal 3 2 2 2 11 2 2 4" xfId="13798" xr:uid="{00000000-0005-0000-0000-0000F7310000}"/>
    <cellStyle name="Normal 3 2 2 2 11 2 3" xfId="13799" xr:uid="{00000000-0005-0000-0000-0000F8310000}"/>
    <cellStyle name="Normal 3 2 2 2 11 2 3 2" xfId="13800" xr:uid="{00000000-0005-0000-0000-0000F9310000}"/>
    <cellStyle name="Normal 3 2 2 2 11 2 3 2 2" xfId="13801" xr:uid="{00000000-0005-0000-0000-0000FA310000}"/>
    <cellStyle name="Normal 3 2 2 2 11 2 3 3" xfId="13802" xr:uid="{00000000-0005-0000-0000-0000FB310000}"/>
    <cellStyle name="Normal 3 2 2 2 11 2 4" xfId="13803" xr:uid="{00000000-0005-0000-0000-0000FC310000}"/>
    <cellStyle name="Normal 3 2 2 2 11 2 4 2" xfId="13804" xr:uid="{00000000-0005-0000-0000-0000FD310000}"/>
    <cellStyle name="Normal 3 2 2 2 11 2 5" xfId="13805" xr:uid="{00000000-0005-0000-0000-0000FE310000}"/>
    <cellStyle name="Normal 3 2 2 2 11 3" xfId="13806" xr:uid="{00000000-0005-0000-0000-0000FF310000}"/>
    <cellStyle name="Normal 3 2 2 2 11 3 2" xfId="13807" xr:uid="{00000000-0005-0000-0000-000000320000}"/>
    <cellStyle name="Normal 3 2 2 2 11 3 2 2" xfId="13808" xr:uid="{00000000-0005-0000-0000-000001320000}"/>
    <cellStyle name="Normal 3 2 2 2 11 3 2 2 2" xfId="13809" xr:uid="{00000000-0005-0000-0000-000002320000}"/>
    <cellStyle name="Normal 3 2 2 2 11 3 2 3" xfId="13810" xr:uid="{00000000-0005-0000-0000-000003320000}"/>
    <cellStyle name="Normal 3 2 2 2 11 3 3" xfId="13811" xr:uid="{00000000-0005-0000-0000-000004320000}"/>
    <cellStyle name="Normal 3 2 2 2 11 3 3 2" xfId="13812" xr:uid="{00000000-0005-0000-0000-000005320000}"/>
    <cellStyle name="Normal 3 2 2 2 11 3 4" xfId="13813" xr:uid="{00000000-0005-0000-0000-000006320000}"/>
    <cellStyle name="Normal 3 2 2 2 11 4" xfId="13814" xr:uid="{00000000-0005-0000-0000-000007320000}"/>
    <cellStyle name="Normal 3 2 2 2 11 4 2" xfId="13815" xr:uid="{00000000-0005-0000-0000-000008320000}"/>
    <cellStyle name="Normal 3 2 2 2 11 4 2 2" xfId="13816" xr:uid="{00000000-0005-0000-0000-000009320000}"/>
    <cellStyle name="Normal 3 2 2 2 11 4 3" xfId="13817" xr:uid="{00000000-0005-0000-0000-00000A320000}"/>
    <cellStyle name="Normal 3 2 2 2 11 5" xfId="13818" xr:uid="{00000000-0005-0000-0000-00000B320000}"/>
    <cellStyle name="Normal 3 2 2 2 11 5 2" xfId="13819" xr:uid="{00000000-0005-0000-0000-00000C320000}"/>
    <cellStyle name="Normal 3 2 2 2 11 6" xfId="13820" xr:uid="{00000000-0005-0000-0000-00000D320000}"/>
    <cellStyle name="Normal 3 2 2 2 12" xfId="13821" xr:uid="{00000000-0005-0000-0000-00000E320000}"/>
    <cellStyle name="Normal 3 2 2 2 12 2" xfId="13822" xr:uid="{00000000-0005-0000-0000-00000F320000}"/>
    <cellStyle name="Normal 3 2 2 2 12 2 2" xfId="13823" xr:uid="{00000000-0005-0000-0000-000010320000}"/>
    <cellStyle name="Normal 3 2 2 2 12 2 2 2" xfId="13824" xr:uid="{00000000-0005-0000-0000-000011320000}"/>
    <cellStyle name="Normal 3 2 2 2 12 2 2 2 2" xfId="13825" xr:uid="{00000000-0005-0000-0000-000012320000}"/>
    <cellStyle name="Normal 3 2 2 2 12 2 2 3" xfId="13826" xr:uid="{00000000-0005-0000-0000-000013320000}"/>
    <cellStyle name="Normal 3 2 2 2 12 2 3" xfId="13827" xr:uid="{00000000-0005-0000-0000-000014320000}"/>
    <cellStyle name="Normal 3 2 2 2 12 2 3 2" xfId="13828" xr:uid="{00000000-0005-0000-0000-000015320000}"/>
    <cellStyle name="Normal 3 2 2 2 12 2 4" xfId="13829" xr:uid="{00000000-0005-0000-0000-000016320000}"/>
    <cellStyle name="Normal 3 2 2 2 12 3" xfId="13830" xr:uid="{00000000-0005-0000-0000-000017320000}"/>
    <cellStyle name="Normal 3 2 2 2 12 3 2" xfId="13831" xr:uid="{00000000-0005-0000-0000-000018320000}"/>
    <cellStyle name="Normal 3 2 2 2 12 3 2 2" xfId="13832" xr:uid="{00000000-0005-0000-0000-000019320000}"/>
    <cellStyle name="Normal 3 2 2 2 12 3 3" xfId="13833" xr:uid="{00000000-0005-0000-0000-00001A320000}"/>
    <cellStyle name="Normal 3 2 2 2 12 4" xfId="13834" xr:uid="{00000000-0005-0000-0000-00001B320000}"/>
    <cellStyle name="Normal 3 2 2 2 12 4 2" xfId="13835" xr:uid="{00000000-0005-0000-0000-00001C320000}"/>
    <cellStyle name="Normal 3 2 2 2 12 5" xfId="13836" xr:uid="{00000000-0005-0000-0000-00001D320000}"/>
    <cellStyle name="Normal 3 2 2 2 13" xfId="13837" xr:uid="{00000000-0005-0000-0000-00001E320000}"/>
    <cellStyle name="Normal 3 2 2 2 13 2" xfId="13838" xr:uid="{00000000-0005-0000-0000-00001F320000}"/>
    <cellStyle name="Normal 3 2 2 2 13 2 2" xfId="13839" xr:uid="{00000000-0005-0000-0000-000020320000}"/>
    <cellStyle name="Normal 3 2 2 2 13 2 2 2" xfId="13840" xr:uid="{00000000-0005-0000-0000-000021320000}"/>
    <cellStyle name="Normal 3 2 2 2 13 2 3" xfId="13841" xr:uid="{00000000-0005-0000-0000-000022320000}"/>
    <cellStyle name="Normal 3 2 2 2 13 3" xfId="13842" xr:uid="{00000000-0005-0000-0000-000023320000}"/>
    <cellStyle name="Normal 3 2 2 2 13 3 2" xfId="13843" xr:uid="{00000000-0005-0000-0000-000024320000}"/>
    <cellStyle name="Normal 3 2 2 2 13 4" xfId="13844" xr:uid="{00000000-0005-0000-0000-000025320000}"/>
    <cellStyle name="Normal 3 2 2 2 14" xfId="13845" xr:uid="{00000000-0005-0000-0000-000026320000}"/>
    <cellStyle name="Normal 3 2 2 2 14 2" xfId="13846" xr:uid="{00000000-0005-0000-0000-000027320000}"/>
    <cellStyle name="Normal 3 2 2 2 14 2 2" xfId="13847" xr:uid="{00000000-0005-0000-0000-000028320000}"/>
    <cellStyle name="Normal 3 2 2 2 14 2 2 2" xfId="13848" xr:uid="{00000000-0005-0000-0000-000029320000}"/>
    <cellStyle name="Normal 3 2 2 2 14 2 3" xfId="13849" xr:uid="{00000000-0005-0000-0000-00002A320000}"/>
    <cellStyle name="Normal 3 2 2 2 14 3" xfId="13850" xr:uid="{00000000-0005-0000-0000-00002B320000}"/>
    <cellStyle name="Normal 3 2 2 2 14 3 2" xfId="13851" xr:uid="{00000000-0005-0000-0000-00002C320000}"/>
    <cellStyle name="Normal 3 2 2 2 14 4" xfId="13852" xr:uid="{00000000-0005-0000-0000-00002D320000}"/>
    <cellStyle name="Normal 3 2 2 2 15" xfId="13853" xr:uid="{00000000-0005-0000-0000-00002E320000}"/>
    <cellStyle name="Normal 3 2 2 2 15 2" xfId="13854" xr:uid="{00000000-0005-0000-0000-00002F320000}"/>
    <cellStyle name="Normal 3 2 2 2 15 2 2" xfId="13855" xr:uid="{00000000-0005-0000-0000-000030320000}"/>
    <cellStyle name="Normal 3 2 2 2 15 2 2 2" xfId="13856" xr:uid="{00000000-0005-0000-0000-000031320000}"/>
    <cellStyle name="Normal 3 2 2 2 15 2 3" xfId="13857" xr:uid="{00000000-0005-0000-0000-000032320000}"/>
    <cellStyle name="Normal 3 2 2 2 15 3" xfId="13858" xr:uid="{00000000-0005-0000-0000-000033320000}"/>
    <cellStyle name="Normal 3 2 2 2 15 3 2" xfId="13859" xr:uid="{00000000-0005-0000-0000-000034320000}"/>
    <cellStyle name="Normal 3 2 2 2 15 4" xfId="13860" xr:uid="{00000000-0005-0000-0000-000035320000}"/>
    <cellStyle name="Normal 3 2 2 2 16" xfId="13861" xr:uid="{00000000-0005-0000-0000-000036320000}"/>
    <cellStyle name="Normal 3 2 2 2 16 2" xfId="13862" xr:uid="{00000000-0005-0000-0000-000037320000}"/>
    <cellStyle name="Normal 3 2 2 2 16 2 2" xfId="13863" xr:uid="{00000000-0005-0000-0000-000038320000}"/>
    <cellStyle name="Normal 3 2 2 2 16 3" xfId="13864" xr:uid="{00000000-0005-0000-0000-000039320000}"/>
    <cellStyle name="Normal 3 2 2 2 17" xfId="13865" xr:uid="{00000000-0005-0000-0000-00003A320000}"/>
    <cellStyle name="Normal 3 2 2 2 17 2" xfId="13866" xr:uid="{00000000-0005-0000-0000-00003B320000}"/>
    <cellStyle name="Normal 3 2 2 2 18" xfId="13867" xr:uid="{00000000-0005-0000-0000-00003C320000}"/>
    <cellStyle name="Normal 3 2 2 2 18 2" xfId="13868" xr:uid="{00000000-0005-0000-0000-00003D320000}"/>
    <cellStyle name="Normal 3 2 2 2 19" xfId="13869" xr:uid="{00000000-0005-0000-0000-00003E320000}"/>
    <cellStyle name="Normal 3 2 2 2 2" xfId="13870" xr:uid="{00000000-0005-0000-0000-00003F320000}"/>
    <cellStyle name="Normal 3 2 2 2 2 10" xfId="13871" xr:uid="{00000000-0005-0000-0000-000040320000}"/>
    <cellStyle name="Normal 3 2 2 2 2 10 2" xfId="13872" xr:uid="{00000000-0005-0000-0000-000041320000}"/>
    <cellStyle name="Normal 3 2 2 2 2 10 2 2" xfId="13873" xr:uid="{00000000-0005-0000-0000-000042320000}"/>
    <cellStyle name="Normal 3 2 2 2 2 10 2 2 2" xfId="13874" xr:uid="{00000000-0005-0000-0000-000043320000}"/>
    <cellStyle name="Normal 3 2 2 2 2 10 2 2 2 2" xfId="13875" xr:uid="{00000000-0005-0000-0000-000044320000}"/>
    <cellStyle name="Normal 3 2 2 2 2 10 2 2 2 2 2" xfId="13876" xr:uid="{00000000-0005-0000-0000-000045320000}"/>
    <cellStyle name="Normal 3 2 2 2 2 10 2 2 2 3" xfId="13877" xr:uid="{00000000-0005-0000-0000-000046320000}"/>
    <cellStyle name="Normal 3 2 2 2 2 10 2 2 3" xfId="13878" xr:uid="{00000000-0005-0000-0000-000047320000}"/>
    <cellStyle name="Normal 3 2 2 2 2 10 2 2 3 2" xfId="13879" xr:uid="{00000000-0005-0000-0000-000048320000}"/>
    <cellStyle name="Normal 3 2 2 2 2 10 2 2 4" xfId="13880" xr:uid="{00000000-0005-0000-0000-000049320000}"/>
    <cellStyle name="Normal 3 2 2 2 2 10 2 3" xfId="13881" xr:uid="{00000000-0005-0000-0000-00004A320000}"/>
    <cellStyle name="Normal 3 2 2 2 2 10 2 3 2" xfId="13882" xr:uid="{00000000-0005-0000-0000-00004B320000}"/>
    <cellStyle name="Normal 3 2 2 2 2 10 2 3 2 2" xfId="13883" xr:uid="{00000000-0005-0000-0000-00004C320000}"/>
    <cellStyle name="Normal 3 2 2 2 2 10 2 3 3" xfId="13884" xr:uid="{00000000-0005-0000-0000-00004D320000}"/>
    <cellStyle name="Normal 3 2 2 2 2 10 2 4" xfId="13885" xr:uid="{00000000-0005-0000-0000-00004E320000}"/>
    <cellStyle name="Normal 3 2 2 2 2 10 2 4 2" xfId="13886" xr:uid="{00000000-0005-0000-0000-00004F320000}"/>
    <cellStyle name="Normal 3 2 2 2 2 10 2 5" xfId="13887" xr:uid="{00000000-0005-0000-0000-000050320000}"/>
    <cellStyle name="Normal 3 2 2 2 2 10 3" xfId="13888" xr:uid="{00000000-0005-0000-0000-000051320000}"/>
    <cellStyle name="Normal 3 2 2 2 2 10 3 2" xfId="13889" xr:uid="{00000000-0005-0000-0000-000052320000}"/>
    <cellStyle name="Normal 3 2 2 2 2 10 3 2 2" xfId="13890" xr:uid="{00000000-0005-0000-0000-000053320000}"/>
    <cellStyle name="Normal 3 2 2 2 2 10 3 2 2 2" xfId="13891" xr:uid="{00000000-0005-0000-0000-000054320000}"/>
    <cellStyle name="Normal 3 2 2 2 2 10 3 2 3" xfId="13892" xr:uid="{00000000-0005-0000-0000-000055320000}"/>
    <cellStyle name="Normal 3 2 2 2 2 10 3 3" xfId="13893" xr:uid="{00000000-0005-0000-0000-000056320000}"/>
    <cellStyle name="Normal 3 2 2 2 2 10 3 3 2" xfId="13894" xr:uid="{00000000-0005-0000-0000-000057320000}"/>
    <cellStyle name="Normal 3 2 2 2 2 10 3 4" xfId="13895" xr:uid="{00000000-0005-0000-0000-000058320000}"/>
    <cellStyle name="Normal 3 2 2 2 2 10 4" xfId="13896" xr:uid="{00000000-0005-0000-0000-000059320000}"/>
    <cellStyle name="Normal 3 2 2 2 2 10 4 2" xfId="13897" xr:uid="{00000000-0005-0000-0000-00005A320000}"/>
    <cellStyle name="Normal 3 2 2 2 2 10 4 2 2" xfId="13898" xr:uid="{00000000-0005-0000-0000-00005B320000}"/>
    <cellStyle name="Normal 3 2 2 2 2 10 4 3" xfId="13899" xr:uid="{00000000-0005-0000-0000-00005C320000}"/>
    <cellStyle name="Normal 3 2 2 2 2 10 5" xfId="13900" xr:uid="{00000000-0005-0000-0000-00005D320000}"/>
    <cellStyle name="Normal 3 2 2 2 2 10 5 2" xfId="13901" xr:uid="{00000000-0005-0000-0000-00005E320000}"/>
    <cellStyle name="Normal 3 2 2 2 2 10 6" xfId="13902" xr:uid="{00000000-0005-0000-0000-00005F320000}"/>
    <cellStyle name="Normal 3 2 2 2 2 11" xfId="13903" xr:uid="{00000000-0005-0000-0000-000060320000}"/>
    <cellStyle name="Normal 3 2 2 2 2 11 2" xfId="13904" xr:uid="{00000000-0005-0000-0000-000061320000}"/>
    <cellStyle name="Normal 3 2 2 2 2 11 2 2" xfId="13905" xr:uid="{00000000-0005-0000-0000-000062320000}"/>
    <cellStyle name="Normal 3 2 2 2 2 11 2 2 2" xfId="13906" xr:uid="{00000000-0005-0000-0000-000063320000}"/>
    <cellStyle name="Normal 3 2 2 2 2 11 2 2 2 2" xfId="13907" xr:uid="{00000000-0005-0000-0000-000064320000}"/>
    <cellStyle name="Normal 3 2 2 2 2 11 2 2 3" xfId="13908" xr:uid="{00000000-0005-0000-0000-000065320000}"/>
    <cellStyle name="Normal 3 2 2 2 2 11 2 3" xfId="13909" xr:uid="{00000000-0005-0000-0000-000066320000}"/>
    <cellStyle name="Normal 3 2 2 2 2 11 2 3 2" xfId="13910" xr:uid="{00000000-0005-0000-0000-000067320000}"/>
    <cellStyle name="Normal 3 2 2 2 2 11 2 4" xfId="13911" xr:uid="{00000000-0005-0000-0000-000068320000}"/>
    <cellStyle name="Normal 3 2 2 2 2 11 3" xfId="13912" xr:uid="{00000000-0005-0000-0000-000069320000}"/>
    <cellStyle name="Normal 3 2 2 2 2 11 3 2" xfId="13913" xr:uid="{00000000-0005-0000-0000-00006A320000}"/>
    <cellStyle name="Normal 3 2 2 2 2 11 3 2 2" xfId="13914" xr:uid="{00000000-0005-0000-0000-00006B320000}"/>
    <cellStyle name="Normal 3 2 2 2 2 11 3 3" xfId="13915" xr:uid="{00000000-0005-0000-0000-00006C320000}"/>
    <cellStyle name="Normal 3 2 2 2 2 11 4" xfId="13916" xr:uid="{00000000-0005-0000-0000-00006D320000}"/>
    <cellStyle name="Normal 3 2 2 2 2 11 4 2" xfId="13917" xr:uid="{00000000-0005-0000-0000-00006E320000}"/>
    <cellStyle name="Normal 3 2 2 2 2 11 5" xfId="13918" xr:uid="{00000000-0005-0000-0000-00006F320000}"/>
    <cellStyle name="Normal 3 2 2 2 2 12" xfId="13919" xr:uid="{00000000-0005-0000-0000-000070320000}"/>
    <cellStyle name="Normal 3 2 2 2 2 12 2" xfId="13920" xr:uid="{00000000-0005-0000-0000-000071320000}"/>
    <cellStyle name="Normal 3 2 2 2 2 12 2 2" xfId="13921" xr:uid="{00000000-0005-0000-0000-000072320000}"/>
    <cellStyle name="Normal 3 2 2 2 2 12 2 2 2" xfId="13922" xr:uid="{00000000-0005-0000-0000-000073320000}"/>
    <cellStyle name="Normal 3 2 2 2 2 12 2 3" xfId="13923" xr:uid="{00000000-0005-0000-0000-000074320000}"/>
    <cellStyle name="Normal 3 2 2 2 2 12 3" xfId="13924" xr:uid="{00000000-0005-0000-0000-000075320000}"/>
    <cellStyle name="Normal 3 2 2 2 2 12 3 2" xfId="13925" xr:uid="{00000000-0005-0000-0000-000076320000}"/>
    <cellStyle name="Normal 3 2 2 2 2 12 4" xfId="13926" xr:uid="{00000000-0005-0000-0000-000077320000}"/>
    <cellStyle name="Normal 3 2 2 2 2 13" xfId="13927" xr:uid="{00000000-0005-0000-0000-000078320000}"/>
    <cellStyle name="Normal 3 2 2 2 2 13 2" xfId="13928" xr:uid="{00000000-0005-0000-0000-000079320000}"/>
    <cellStyle name="Normal 3 2 2 2 2 13 2 2" xfId="13929" xr:uid="{00000000-0005-0000-0000-00007A320000}"/>
    <cellStyle name="Normal 3 2 2 2 2 13 2 2 2" xfId="13930" xr:uid="{00000000-0005-0000-0000-00007B320000}"/>
    <cellStyle name="Normal 3 2 2 2 2 13 2 3" xfId="13931" xr:uid="{00000000-0005-0000-0000-00007C320000}"/>
    <cellStyle name="Normal 3 2 2 2 2 13 3" xfId="13932" xr:uid="{00000000-0005-0000-0000-00007D320000}"/>
    <cellStyle name="Normal 3 2 2 2 2 13 3 2" xfId="13933" xr:uid="{00000000-0005-0000-0000-00007E320000}"/>
    <cellStyle name="Normal 3 2 2 2 2 13 4" xfId="13934" xr:uid="{00000000-0005-0000-0000-00007F320000}"/>
    <cellStyle name="Normal 3 2 2 2 2 14" xfId="13935" xr:uid="{00000000-0005-0000-0000-000080320000}"/>
    <cellStyle name="Normal 3 2 2 2 2 14 2" xfId="13936" xr:uid="{00000000-0005-0000-0000-000081320000}"/>
    <cellStyle name="Normal 3 2 2 2 2 14 2 2" xfId="13937" xr:uid="{00000000-0005-0000-0000-000082320000}"/>
    <cellStyle name="Normal 3 2 2 2 2 14 2 2 2" xfId="13938" xr:uid="{00000000-0005-0000-0000-000083320000}"/>
    <cellStyle name="Normal 3 2 2 2 2 14 2 3" xfId="13939" xr:uid="{00000000-0005-0000-0000-000084320000}"/>
    <cellStyle name="Normal 3 2 2 2 2 14 3" xfId="13940" xr:uid="{00000000-0005-0000-0000-000085320000}"/>
    <cellStyle name="Normal 3 2 2 2 2 14 3 2" xfId="13941" xr:uid="{00000000-0005-0000-0000-000086320000}"/>
    <cellStyle name="Normal 3 2 2 2 2 14 4" xfId="13942" xr:uid="{00000000-0005-0000-0000-000087320000}"/>
    <cellStyle name="Normal 3 2 2 2 2 15" xfId="13943" xr:uid="{00000000-0005-0000-0000-000088320000}"/>
    <cellStyle name="Normal 3 2 2 2 2 15 2" xfId="13944" xr:uid="{00000000-0005-0000-0000-000089320000}"/>
    <cellStyle name="Normal 3 2 2 2 2 15 2 2" xfId="13945" xr:uid="{00000000-0005-0000-0000-00008A320000}"/>
    <cellStyle name="Normal 3 2 2 2 2 15 3" xfId="13946" xr:uid="{00000000-0005-0000-0000-00008B320000}"/>
    <cellStyle name="Normal 3 2 2 2 2 16" xfId="13947" xr:uid="{00000000-0005-0000-0000-00008C320000}"/>
    <cellStyle name="Normal 3 2 2 2 2 16 2" xfId="13948" xr:uid="{00000000-0005-0000-0000-00008D320000}"/>
    <cellStyle name="Normal 3 2 2 2 2 17" xfId="13949" xr:uid="{00000000-0005-0000-0000-00008E320000}"/>
    <cellStyle name="Normal 3 2 2 2 2 17 2" xfId="13950" xr:uid="{00000000-0005-0000-0000-00008F320000}"/>
    <cellStyle name="Normal 3 2 2 2 2 18" xfId="13951" xr:uid="{00000000-0005-0000-0000-000090320000}"/>
    <cellStyle name="Normal 3 2 2 2 2 2" xfId="13952" xr:uid="{00000000-0005-0000-0000-000091320000}"/>
    <cellStyle name="Normal 3 2 2 2 2 2 10" xfId="13953" xr:uid="{00000000-0005-0000-0000-000092320000}"/>
    <cellStyle name="Normal 3 2 2 2 2 2 10 2" xfId="13954" xr:uid="{00000000-0005-0000-0000-000093320000}"/>
    <cellStyle name="Normal 3 2 2 2 2 2 10 2 2" xfId="13955" xr:uid="{00000000-0005-0000-0000-000094320000}"/>
    <cellStyle name="Normal 3 2 2 2 2 2 10 2 2 2" xfId="13956" xr:uid="{00000000-0005-0000-0000-000095320000}"/>
    <cellStyle name="Normal 3 2 2 2 2 2 10 2 3" xfId="13957" xr:uid="{00000000-0005-0000-0000-000096320000}"/>
    <cellStyle name="Normal 3 2 2 2 2 2 10 3" xfId="13958" xr:uid="{00000000-0005-0000-0000-000097320000}"/>
    <cellStyle name="Normal 3 2 2 2 2 2 10 3 2" xfId="13959" xr:uid="{00000000-0005-0000-0000-000098320000}"/>
    <cellStyle name="Normal 3 2 2 2 2 2 10 4" xfId="13960" xr:uid="{00000000-0005-0000-0000-000099320000}"/>
    <cellStyle name="Normal 3 2 2 2 2 2 11" xfId="13961" xr:uid="{00000000-0005-0000-0000-00009A320000}"/>
    <cellStyle name="Normal 3 2 2 2 2 2 11 2" xfId="13962" xr:uid="{00000000-0005-0000-0000-00009B320000}"/>
    <cellStyle name="Normal 3 2 2 2 2 2 11 2 2" xfId="13963" xr:uid="{00000000-0005-0000-0000-00009C320000}"/>
    <cellStyle name="Normal 3 2 2 2 2 2 11 2 2 2" xfId="13964" xr:uid="{00000000-0005-0000-0000-00009D320000}"/>
    <cellStyle name="Normal 3 2 2 2 2 2 11 2 3" xfId="13965" xr:uid="{00000000-0005-0000-0000-00009E320000}"/>
    <cellStyle name="Normal 3 2 2 2 2 2 11 3" xfId="13966" xr:uid="{00000000-0005-0000-0000-00009F320000}"/>
    <cellStyle name="Normal 3 2 2 2 2 2 11 3 2" xfId="13967" xr:uid="{00000000-0005-0000-0000-0000A0320000}"/>
    <cellStyle name="Normal 3 2 2 2 2 2 11 4" xfId="13968" xr:uid="{00000000-0005-0000-0000-0000A1320000}"/>
    <cellStyle name="Normal 3 2 2 2 2 2 12" xfId="13969" xr:uid="{00000000-0005-0000-0000-0000A2320000}"/>
    <cellStyle name="Normal 3 2 2 2 2 2 12 2" xfId="13970" xr:uid="{00000000-0005-0000-0000-0000A3320000}"/>
    <cellStyle name="Normal 3 2 2 2 2 2 12 2 2" xfId="13971" xr:uid="{00000000-0005-0000-0000-0000A4320000}"/>
    <cellStyle name="Normal 3 2 2 2 2 2 12 2 2 2" xfId="13972" xr:uid="{00000000-0005-0000-0000-0000A5320000}"/>
    <cellStyle name="Normal 3 2 2 2 2 2 12 2 3" xfId="13973" xr:uid="{00000000-0005-0000-0000-0000A6320000}"/>
    <cellStyle name="Normal 3 2 2 2 2 2 12 3" xfId="13974" xr:uid="{00000000-0005-0000-0000-0000A7320000}"/>
    <cellStyle name="Normal 3 2 2 2 2 2 12 3 2" xfId="13975" xr:uid="{00000000-0005-0000-0000-0000A8320000}"/>
    <cellStyle name="Normal 3 2 2 2 2 2 12 4" xfId="13976" xr:uid="{00000000-0005-0000-0000-0000A9320000}"/>
    <cellStyle name="Normal 3 2 2 2 2 2 13" xfId="13977" xr:uid="{00000000-0005-0000-0000-0000AA320000}"/>
    <cellStyle name="Normal 3 2 2 2 2 2 13 2" xfId="13978" xr:uid="{00000000-0005-0000-0000-0000AB320000}"/>
    <cellStyle name="Normal 3 2 2 2 2 2 13 2 2" xfId="13979" xr:uid="{00000000-0005-0000-0000-0000AC320000}"/>
    <cellStyle name="Normal 3 2 2 2 2 2 13 3" xfId="13980" xr:uid="{00000000-0005-0000-0000-0000AD320000}"/>
    <cellStyle name="Normal 3 2 2 2 2 2 14" xfId="13981" xr:uid="{00000000-0005-0000-0000-0000AE320000}"/>
    <cellStyle name="Normal 3 2 2 2 2 2 14 2" xfId="13982" xr:uid="{00000000-0005-0000-0000-0000AF320000}"/>
    <cellStyle name="Normal 3 2 2 2 2 2 15" xfId="13983" xr:uid="{00000000-0005-0000-0000-0000B0320000}"/>
    <cellStyle name="Normal 3 2 2 2 2 2 15 2" xfId="13984" xr:uid="{00000000-0005-0000-0000-0000B1320000}"/>
    <cellStyle name="Normal 3 2 2 2 2 2 16" xfId="13985" xr:uid="{00000000-0005-0000-0000-0000B2320000}"/>
    <cellStyle name="Normal 3 2 2 2 2 2 2" xfId="13986" xr:uid="{00000000-0005-0000-0000-0000B3320000}"/>
    <cellStyle name="Normal 3 2 2 2 2 2 2 10" xfId="13987" xr:uid="{00000000-0005-0000-0000-0000B4320000}"/>
    <cellStyle name="Normal 3 2 2 2 2 2 2 2" xfId="13988" xr:uid="{00000000-0005-0000-0000-0000B5320000}"/>
    <cellStyle name="Normal 3 2 2 2 2 2 2 2 2" xfId="13989" xr:uid="{00000000-0005-0000-0000-0000B6320000}"/>
    <cellStyle name="Normal 3 2 2 2 2 2 2 2 2 2" xfId="13990" xr:uid="{00000000-0005-0000-0000-0000B7320000}"/>
    <cellStyle name="Normal 3 2 2 2 2 2 2 2 2 2 2" xfId="13991" xr:uid="{00000000-0005-0000-0000-0000B8320000}"/>
    <cellStyle name="Normal 3 2 2 2 2 2 2 2 2 2 2 2" xfId="13992" xr:uid="{00000000-0005-0000-0000-0000B9320000}"/>
    <cellStyle name="Normal 3 2 2 2 2 2 2 2 2 2 2 2 2" xfId="13993" xr:uid="{00000000-0005-0000-0000-0000BA320000}"/>
    <cellStyle name="Normal 3 2 2 2 2 2 2 2 2 2 2 2 2 2" xfId="13994" xr:uid="{00000000-0005-0000-0000-0000BB320000}"/>
    <cellStyle name="Normal 3 2 2 2 2 2 2 2 2 2 2 2 3" xfId="13995" xr:uid="{00000000-0005-0000-0000-0000BC320000}"/>
    <cellStyle name="Normal 3 2 2 2 2 2 2 2 2 2 2 3" xfId="13996" xr:uid="{00000000-0005-0000-0000-0000BD320000}"/>
    <cellStyle name="Normal 3 2 2 2 2 2 2 2 2 2 2 3 2" xfId="13997" xr:uid="{00000000-0005-0000-0000-0000BE320000}"/>
    <cellStyle name="Normal 3 2 2 2 2 2 2 2 2 2 2 4" xfId="13998" xr:uid="{00000000-0005-0000-0000-0000BF320000}"/>
    <cellStyle name="Normal 3 2 2 2 2 2 2 2 2 2 3" xfId="13999" xr:uid="{00000000-0005-0000-0000-0000C0320000}"/>
    <cellStyle name="Normal 3 2 2 2 2 2 2 2 2 2 3 2" xfId="14000" xr:uid="{00000000-0005-0000-0000-0000C1320000}"/>
    <cellStyle name="Normal 3 2 2 2 2 2 2 2 2 2 3 2 2" xfId="14001" xr:uid="{00000000-0005-0000-0000-0000C2320000}"/>
    <cellStyle name="Normal 3 2 2 2 2 2 2 2 2 2 3 3" xfId="14002" xr:uid="{00000000-0005-0000-0000-0000C3320000}"/>
    <cellStyle name="Normal 3 2 2 2 2 2 2 2 2 2 4" xfId="14003" xr:uid="{00000000-0005-0000-0000-0000C4320000}"/>
    <cellStyle name="Normal 3 2 2 2 2 2 2 2 2 2 4 2" xfId="14004" xr:uid="{00000000-0005-0000-0000-0000C5320000}"/>
    <cellStyle name="Normal 3 2 2 2 2 2 2 2 2 2 5" xfId="14005" xr:uid="{00000000-0005-0000-0000-0000C6320000}"/>
    <cellStyle name="Normal 3 2 2 2 2 2 2 2 2 3" xfId="14006" xr:uid="{00000000-0005-0000-0000-0000C7320000}"/>
    <cellStyle name="Normal 3 2 2 2 2 2 2 2 2 3 2" xfId="14007" xr:uid="{00000000-0005-0000-0000-0000C8320000}"/>
    <cellStyle name="Normal 3 2 2 2 2 2 2 2 2 3 2 2" xfId="14008" xr:uid="{00000000-0005-0000-0000-0000C9320000}"/>
    <cellStyle name="Normal 3 2 2 2 2 2 2 2 2 3 2 2 2" xfId="14009" xr:uid="{00000000-0005-0000-0000-0000CA320000}"/>
    <cellStyle name="Normal 3 2 2 2 2 2 2 2 2 3 2 3" xfId="14010" xr:uid="{00000000-0005-0000-0000-0000CB320000}"/>
    <cellStyle name="Normal 3 2 2 2 2 2 2 2 2 3 3" xfId="14011" xr:uid="{00000000-0005-0000-0000-0000CC320000}"/>
    <cellStyle name="Normal 3 2 2 2 2 2 2 2 2 3 3 2" xfId="14012" xr:uid="{00000000-0005-0000-0000-0000CD320000}"/>
    <cellStyle name="Normal 3 2 2 2 2 2 2 2 2 3 4" xfId="14013" xr:uid="{00000000-0005-0000-0000-0000CE320000}"/>
    <cellStyle name="Normal 3 2 2 2 2 2 2 2 2 4" xfId="14014" xr:uid="{00000000-0005-0000-0000-0000CF320000}"/>
    <cellStyle name="Normal 3 2 2 2 2 2 2 2 2 4 2" xfId="14015" xr:uid="{00000000-0005-0000-0000-0000D0320000}"/>
    <cellStyle name="Normal 3 2 2 2 2 2 2 2 2 4 2 2" xfId="14016" xr:uid="{00000000-0005-0000-0000-0000D1320000}"/>
    <cellStyle name="Normal 3 2 2 2 2 2 2 2 2 4 2 2 2" xfId="14017" xr:uid="{00000000-0005-0000-0000-0000D2320000}"/>
    <cellStyle name="Normal 3 2 2 2 2 2 2 2 2 4 2 3" xfId="14018" xr:uid="{00000000-0005-0000-0000-0000D3320000}"/>
    <cellStyle name="Normal 3 2 2 2 2 2 2 2 2 4 3" xfId="14019" xr:uid="{00000000-0005-0000-0000-0000D4320000}"/>
    <cellStyle name="Normal 3 2 2 2 2 2 2 2 2 4 3 2" xfId="14020" xr:uid="{00000000-0005-0000-0000-0000D5320000}"/>
    <cellStyle name="Normal 3 2 2 2 2 2 2 2 2 4 4" xfId="14021" xr:uid="{00000000-0005-0000-0000-0000D6320000}"/>
    <cellStyle name="Normal 3 2 2 2 2 2 2 2 2 5" xfId="14022" xr:uid="{00000000-0005-0000-0000-0000D7320000}"/>
    <cellStyle name="Normal 3 2 2 2 2 2 2 2 2 5 2" xfId="14023" xr:uid="{00000000-0005-0000-0000-0000D8320000}"/>
    <cellStyle name="Normal 3 2 2 2 2 2 2 2 2 5 2 2" xfId="14024" xr:uid="{00000000-0005-0000-0000-0000D9320000}"/>
    <cellStyle name="Normal 3 2 2 2 2 2 2 2 2 5 3" xfId="14025" xr:uid="{00000000-0005-0000-0000-0000DA320000}"/>
    <cellStyle name="Normal 3 2 2 2 2 2 2 2 2 6" xfId="14026" xr:uid="{00000000-0005-0000-0000-0000DB320000}"/>
    <cellStyle name="Normal 3 2 2 2 2 2 2 2 2 6 2" xfId="14027" xr:uid="{00000000-0005-0000-0000-0000DC320000}"/>
    <cellStyle name="Normal 3 2 2 2 2 2 2 2 2 7" xfId="14028" xr:uid="{00000000-0005-0000-0000-0000DD320000}"/>
    <cellStyle name="Normal 3 2 2 2 2 2 2 2 2 7 2" xfId="14029" xr:uid="{00000000-0005-0000-0000-0000DE320000}"/>
    <cellStyle name="Normal 3 2 2 2 2 2 2 2 2 8" xfId="14030" xr:uid="{00000000-0005-0000-0000-0000DF320000}"/>
    <cellStyle name="Normal 3 2 2 2 2 2 2 2 3" xfId="14031" xr:uid="{00000000-0005-0000-0000-0000E0320000}"/>
    <cellStyle name="Normal 3 2 2 2 2 2 2 2 3 2" xfId="14032" xr:uid="{00000000-0005-0000-0000-0000E1320000}"/>
    <cellStyle name="Normal 3 2 2 2 2 2 2 2 3 2 2" xfId="14033" xr:uid="{00000000-0005-0000-0000-0000E2320000}"/>
    <cellStyle name="Normal 3 2 2 2 2 2 2 2 3 2 2 2" xfId="14034" xr:uid="{00000000-0005-0000-0000-0000E3320000}"/>
    <cellStyle name="Normal 3 2 2 2 2 2 2 2 3 2 2 2 2" xfId="14035" xr:uid="{00000000-0005-0000-0000-0000E4320000}"/>
    <cellStyle name="Normal 3 2 2 2 2 2 2 2 3 2 2 3" xfId="14036" xr:uid="{00000000-0005-0000-0000-0000E5320000}"/>
    <cellStyle name="Normal 3 2 2 2 2 2 2 2 3 2 3" xfId="14037" xr:uid="{00000000-0005-0000-0000-0000E6320000}"/>
    <cellStyle name="Normal 3 2 2 2 2 2 2 2 3 2 3 2" xfId="14038" xr:uid="{00000000-0005-0000-0000-0000E7320000}"/>
    <cellStyle name="Normal 3 2 2 2 2 2 2 2 3 2 4" xfId="14039" xr:uid="{00000000-0005-0000-0000-0000E8320000}"/>
    <cellStyle name="Normal 3 2 2 2 2 2 2 2 3 3" xfId="14040" xr:uid="{00000000-0005-0000-0000-0000E9320000}"/>
    <cellStyle name="Normal 3 2 2 2 2 2 2 2 3 3 2" xfId="14041" xr:uid="{00000000-0005-0000-0000-0000EA320000}"/>
    <cellStyle name="Normal 3 2 2 2 2 2 2 2 3 3 2 2" xfId="14042" xr:uid="{00000000-0005-0000-0000-0000EB320000}"/>
    <cellStyle name="Normal 3 2 2 2 2 2 2 2 3 3 3" xfId="14043" xr:uid="{00000000-0005-0000-0000-0000EC320000}"/>
    <cellStyle name="Normal 3 2 2 2 2 2 2 2 3 4" xfId="14044" xr:uid="{00000000-0005-0000-0000-0000ED320000}"/>
    <cellStyle name="Normal 3 2 2 2 2 2 2 2 3 4 2" xfId="14045" xr:uid="{00000000-0005-0000-0000-0000EE320000}"/>
    <cellStyle name="Normal 3 2 2 2 2 2 2 2 3 5" xfId="14046" xr:uid="{00000000-0005-0000-0000-0000EF320000}"/>
    <cellStyle name="Normal 3 2 2 2 2 2 2 2 4" xfId="14047" xr:uid="{00000000-0005-0000-0000-0000F0320000}"/>
    <cellStyle name="Normal 3 2 2 2 2 2 2 2 4 2" xfId="14048" xr:uid="{00000000-0005-0000-0000-0000F1320000}"/>
    <cellStyle name="Normal 3 2 2 2 2 2 2 2 4 2 2" xfId="14049" xr:uid="{00000000-0005-0000-0000-0000F2320000}"/>
    <cellStyle name="Normal 3 2 2 2 2 2 2 2 4 2 2 2" xfId="14050" xr:uid="{00000000-0005-0000-0000-0000F3320000}"/>
    <cellStyle name="Normal 3 2 2 2 2 2 2 2 4 2 3" xfId="14051" xr:uid="{00000000-0005-0000-0000-0000F4320000}"/>
    <cellStyle name="Normal 3 2 2 2 2 2 2 2 4 3" xfId="14052" xr:uid="{00000000-0005-0000-0000-0000F5320000}"/>
    <cellStyle name="Normal 3 2 2 2 2 2 2 2 4 3 2" xfId="14053" xr:uid="{00000000-0005-0000-0000-0000F6320000}"/>
    <cellStyle name="Normal 3 2 2 2 2 2 2 2 4 4" xfId="14054" xr:uid="{00000000-0005-0000-0000-0000F7320000}"/>
    <cellStyle name="Normal 3 2 2 2 2 2 2 2 5" xfId="14055" xr:uid="{00000000-0005-0000-0000-0000F8320000}"/>
    <cellStyle name="Normal 3 2 2 2 2 2 2 2 5 2" xfId="14056" xr:uid="{00000000-0005-0000-0000-0000F9320000}"/>
    <cellStyle name="Normal 3 2 2 2 2 2 2 2 5 2 2" xfId="14057" xr:uid="{00000000-0005-0000-0000-0000FA320000}"/>
    <cellStyle name="Normal 3 2 2 2 2 2 2 2 5 2 2 2" xfId="14058" xr:uid="{00000000-0005-0000-0000-0000FB320000}"/>
    <cellStyle name="Normal 3 2 2 2 2 2 2 2 5 2 3" xfId="14059" xr:uid="{00000000-0005-0000-0000-0000FC320000}"/>
    <cellStyle name="Normal 3 2 2 2 2 2 2 2 5 3" xfId="14060" xr:uid="{00000000-0005-0000-0000-0000FD320000}"/>
    <cellStyle name="Normal 3 2 2 2 2 2 2 2 5 3 2" xfId="14061" xr:uid="{00000000-0005-0000-0000-0000FE320000}"/>
    <cellStyle name="Normal 3 2 2 2 2 2 2 2 5 4" xfId="14062" xr:uid="{00000000-0005-0000-0000-0000FF320000}"/>
    <cellStyle name="Normal 3 2 2 2 2 2 2 2 6" xfId="14063" xr:uid="{00000000-0005-0000-0000-000000330000}"/>
    <cellStyle name="Normal 3 2 2 2 2 2 2 2 6 2" xfId="14064" xr:uid="{00000000-0005-0000-0000-000001330000}"/>
    <cellStyle name="Normal 3 2 2 2 2 2 2 2 6 2 2" xfId="14065" xr:uid="{00000000-0005-0000-0000-000002330000}"/>
    <cellStyle name="Normal 3 2 2 2 2 2 2 2 6 3" xfId="14066" xr:uid="{00000000-0005-0000-0000-000003330000}"/>
    <cellStyle name="Normal 3 2 2 2 2 2 2 2 7" xfId="14067" xr:uid="{00000000-0005-0000-0000-000004330000}"/>
    <cellStyle name="Normal 3 2 2 2 2 2 2 2 7 2" xfId="14068" xr:uid="{00000000-0005-0000-0000-000005330000}"/>
    <cellStyle name="Normal 3 2 2 2 2 2 2 2 8" xfId="14069" xr:uid="{00000000-0005-0000-0000-000006330000}"/>
    <cellStyle name="Normal 3 2 2 2 2 2 2 2 8 2" xfId="14070" xr:uid="{00000000-0005-0000-0000-000007330000}"/>
    <cellStyle name="Normal 3 2 2 2 2 2 2 2 9" xfId="14071" xr:uid="{00000000-0005-0000-0000-000008330000}"/>
    <cellStyle name="Normal 3 2 2 2 2 2 2 3" xfId="14072" xr:uid="{00000000-0005-0000-0000-000009330000}"/>
    <cellStyle name="Normal 3 2 2 2 2 2 2 3 2" xfId="14073" xr:uid="{00000000-0005-0000-0000-00000A330000}"/>
    <cellStyle name="Normal 3 2 2 2 2 2 2 3 2 2" xfId="14074" xr:uid="{00000000-0005-0000-0000-00000B330000}"/>
    <cellStyle name="Normal 3 2 2 2 2 2 2 3 2 2 2" xfId="14075" xr:uid="{00000000-0005-0000-0000-00000C330000}"/>
    <cellStyle name="Normal 3 2 2 2 2 2 2 3 2 2 2 2" xfId="14076" xr:uid="{00000000-0005-0000-0000-00000D330000}"/>
    <cellStyle name="Normal 3 2 2 2 2 2 2 3 2 2 2 2 2" xfId="14077" xr:uid="{00000000-0005-0000-0000-00000E330000}"/>
    <cellStyle name="Normal 3 2 2 2 2 2 2 3 2 2 2 3" xfId="14078" xr:uid="{00000000-0005-0000-0000-00000F330000}"/>
    <cellStyle name="Normal 3 2 2 2 2 2 2 3 2 2 3" xfId="14079" xr:uid="{00000000-0005-0000-0000-000010330000}"/>
    <cellStyle name="Normal 3 2 2 2 2 2 2 3 2 2 3 2" xfId="14080" xr:uid="{00000000-0005-0000-0000-000011330000}"/>
    <cellStyle name="Normal 3 2 2 2 2 2 2 3 2 2 4" xfId="14081" xr:uid="{00000000-0005-0000-0000-000012330000}"/>
    <cellStyle name="Normal 3 2 2 2 2 2 2 3 2 3" xfId="14082" xr:uid="{00000000-0005-0000-0000-000013330000}"/>
    <cellStyle name="Normal 3 2 2 2 2 2 2 3 2 3 2" xfId="14083" xr:uid="{00000000-0005-0000-0000-000014330000}"/>
    <cellStyle name="Normal 3 2 2 2 2 2 2 3 2 3 2 2" xfId="14084" xr:uid="{00000000-0005-0000-0000-000015330000}"/>
    <cellStyle name="Normal 3 2 2 2 2 2 2 3 2 3 3" xfId="14085" xr:uid="{00000000-0005-0000-0000-000016330000}"/>
    <cellStyle name="Normal 3 2 2 2 2 2 2 3 2 4" xfId="14086" xr:uid="{00000000-0005-0000-0000-000017330000}"/>
    <cellStyle name="Normal 3 2 2 2 2 2 2 3 2 4 2" xfId="14087" xr:uid="{00000000-0005-0000-0000-000018330000}"/>
    <cellStyle name="Normal 3 2 2 2 2 2 2 3 2 5" xfId="14088" xr:uid="{00000000-0005-0000-0000-000019330000}"/>
    <cellStyle name="Normal 3 2 2 2 2 2 2 3 3" xfId="14089" xr:uid="{00000000-0005-0000-0000-00001A330000}"/>
    <cellStyle name="Normal 3 2 2 2 2 2 2 3 3 2" xfId="14090" xr:uid="{00000000-0005-0000-0000-00001B330000}"/>
    <cellStyle name="Normal 3 2 2 2 2 2 2 3 3 2 2" xfId="14091" xr:uid="{00000000-0005-0000-0000-00001C330000}"/>
    <cellStyle name="Normal 3 2 2 2 2 2 2 3 3 2 2 2" xfId="14092" xr:uid="{00000000-0005-0000-0000-00001D330000}"/>
    <cellStyle name="Normal 3 2 2 2 2 2 2 3 3 2 3" xfId="14093" xr:uid="{00000000-0005-0000-0000-00001E330000}"/>
    <cellStyle name="Normal 3 2 2 2 2 2 2 3 3 3" xfId="14094" xr:uid="{00000000-0005-0000-0000-00001F330000}"/>
    <cellStyle name="Normal 3 2 2 2 2 2 2 3 3 3 2" xfId="14095" xr:uid="{00000000-0005-0000-0000-000020330000}"/>
    <cellStyle name="Normal 3 2 2 2 2 2 2 3 3 4" xfId="14096" xr:uid="{00000000-0005-0000-0000-000021330000}"/>
    <cellStyle name="Normal 3 2 2 2 2 2 2 3 4" xfId="14097" xr:uid="{00000000-0005-0000-0000-000022330000}"/>
    <cellStyle name="Normal 3 2 2 2 2 2 2 3 4 2" xfId="14098" xr:uid="{00000000-0005-0000-0000-000023330000}"/>
    <cellStyle name="Normal 3 2 2 2 2 2 2 3 4 2 2" xfId="14099" xr:uid="{00000000-0005-0000-0000-000024330000}"/>
    <cellStyle name="Normal 3 2 2 2 2 2 2 3 4 2 2 2" xfId="14100" xr:uid="{00000000-0005-0000-0000-000025330000}"/>
    <cellStyle name="Normal 3 2 2 2 2 2 2 3 4 2 3" xfId="14101" xr:uid="{00000000-0005-0000-0000-000026330000}"/>
    <cellStyle name="Normal 3 2 2 2 2 2 2 3 4 3" xfId="14102" xr:uid="{00000000-0005-0000-0000-000027330000}"/>
    <cellStyle name="Normal 3 2 2 2 2 2 2 3 4 3 2" xfId="14103" xr:uid="{00000000-0005-0000-0000-000028330000}"/>
    <cellStyle name="Normal 3 2 2 2 2 2 2 3 4 4" xfId="14104" xr:uid="{00000000-0005-0000-0000-000029330000}"/>
    <cellStyle name="Normal 3 2 2 2 2 2 2 3 5" xfId="14105" xr:uid="{00000000-0005-0000-0000-00002A330000}"/>
    <cellStyle name="Normal 3 2 2 2 2 2 2 3 5 2" xfId="14106" xr:uid="{00000000-0005-0000-0000-00002B330000}"/>
    <cellStyle name="Normal 3 2 2 2 2 2 2 3 5 2 2" xfId="14107" xr:uid="{00000000-0005-0000-0000-00002C330000}"/>
    <cellStyle name="Normal 3 2 2 2 2 2 2 3 5 3" xfId="14108" xr:uid="{00000000-0005-0000-0000-00002D330000}"/>
    <cellStyle name="Normal 3 2 2 2 2 2 2 3 6" xfId="14109" xr:uid="{00000000-0005-0000-0000-00002E330000}"/>
    <cellStyle name="Normal 3 2 2 2 2 2 2 3 6 2" xfId="14110" xr:uid="{00000000-0005-0000-0000-00002F330000}"/>
    <cellStyle name="Normal 3 2 2 2 2 2 2 3 7" xfId="14111" xr:uid="{00000000-0005-0000-0000-000030330000}"/>
    <cellStyle name="Normal 3 2 2 2 2 2 2 3 7 2" xfId="14112" xr:uid="{00000000-0005-0000-0000-000031330000}"/>
    <cellStyle name="Normal 3 2 2 2 2 2 2 3 8" xfId="14113" xr:uid="{00000000-0005-0000-0000-000032330000}"/>
    <cellStyle name="Normal 3 2 2 2 2 2 2 4" xfId="14114" xr:uid="{00000000-0005-0000-0000-000033330000}"/>
    <cellStyle name="Normal 3 2 2 2 2 2 2 4 2" xfId="14115" xr:uid="{00000000-0005-0000-0000-000034330000}"/>
    <cellStyle name="Normal 3 2 2 2 2 2 2 4 2 2" xfId="14116" xr:uid="{00000000-0005-0000-0000-000035330000}"/>
    <cellStyle name="Normal 3 2 2 2 2 2 2 4 2 2 2" xfId="14117" xr:uid="{00000000-0005-0000-0000-000036330000}"/>
    <cellStyle name="Normal 3 2 2 2 2 2 2 4 2 2 2 2" xfId="14118" xr:uid="{00000000-0005-0000-0000-000037330000}"/>
    <cellStyle name="Normal 3 2 2 2 2 2 2 4 2 2 3" xfId="14119" xr:uid="{00000000-0005-0000-0000-000038330000}"/>
    <cellStyle name="Normal 3 2 2 2 2 2 2 4 2 3" xfId="14120" xr:uid="{00000000-0005-0000-0000-000039330000}"/>
    <cellStyle name="Normal 3 2 2 2 2 2 2 4 2 3 2" xfId="14121" xr:uid="{00000000-0005-0000-0000-00003A330000}"/>
    <cellStyle name="Normal 3 2 2 2 2 2 2 4 2 4" xfId="14122" xr:uid="{00000000-0005-0000-0000-00003B330000}"/>
    <cellStyle name="Normal 3 2 2 2 2 2 2 4 3" xfId="14123" xr:uid="{00000000-0005-0000-0000-00003C330000}"/>
    <cellStyle name="Normal 3 2 2 2 2 2 2 4 3 2" xfId="14124" xr:uid="{00000000-0005-0000-0000-00003D330000}"/>
    <cellStyle name="Normal 3 2 2 2 2 2 2 4 3 2 2" xfId="14125" xr:uid="{00000000-0005-0000-0000-00003E330000}"/>
    <cellStyle name="Normal 3 2 2 2 2 2 2 4 3 3" xfId="14126" xr:uid="{00000000-0005-0000-0000-00003F330000}"/>
    <cellStyle name="Normal 3 2 2 2 2 2 2 4 4" xfId="14127" xr:uid="{00000000-0005-0000-0000-000040330000}"/>
    <cellStyle name="Normal 3 2 2 2 2 2 2 4 4 2" xfId="14128" xr:uid="{00000000-0005-0000-0000-000041330000}"/>
    <cellStyle name="Normal 3 2 2 2 2 2 2 4 5" xfId="14129" xr:uid="{00000000-0005-0000-0000-000042330000}"/>
    <cellStyle name="Normal 3 2 2 2 2 2 2 5" xfId="14130" xr:uid="{00000000-0005-0000-0000-000043330000}"/>
    <cellStyle name="Normal 3 2 2 2 2 2 2 5 2" xfId="14131" xr:uid="{00000000-0005-0000-0000-000044330000}"/>
    <cellStyle name="Normal 3 2 2 2 2 2 2 5 2 2" xfId="14132" xr:uid="{00000000-0005-0000-0000-000045330000}"/>
    <cellStyle name="Normal 3 2 2 2 2 2 2 5 2 2 2" xfId="14133" xr:uid="{00000000-0005-0000-0000-000046330000}"/>
    <cellStyle name="Normal 3 2 2 2 2 2 2 5 2 3" xfId="14134" xr:uid="{00000000-0005-0000-0000-000047330000}"/>
    <cellStyle name="Normal 3 2 2 2 2 2 2 5 3" xfId="14135" xr:uid="{00000000-0005-0000-0000-000048330000}"/>
    <cellStyle name="Normal 3 2 2 2 2 2 2 5 3 2" xfId="14136" xr:uid="{00000000-0005-0000-0000-000049330000}"/>
    <cellStyle name="Normal 3 2 2 2 2 2 2 5 4" xfId="14137" xr:uid="{00000000-0005-0000-0000-00004A330000}"/>
    <cellStyle name="Normal 3 2 2 2 2 2 2 6" xfId="14138" xr:uid="{00000000-0005-0000-0000-00004B330000}"/>
    <cellStyle name="Normal 3 2 2 2 2 2 2 6 2" xfId="14139" xr:uid="{00000000-0005-0000-0000-00004C330000}"/>
    <cellStyle name="Normal 3 2 2 2 2 2 2 6 2 2" xfId="14140" xr:uid="{00000000-0005-0000-0000-00004D330000}"/>
    <cellStyle name="Normal 3 2 2 2 2 2 2 6 2 2 2" xfId="14141" xr:uid="{00000000-0005-0000-0000-00004E330000}"/>
    <cellStyle name="Normal 3 2 2 2 2 2 2 6 2 3" xfId="14142" xr:uid="{00000000-0005-0000-0000-00004F330000}"/>
    <cellStyle name="Normal 3 2 2 2 2 2 2 6 3" xfId="14143" xr:uid="{00000000-0005-0000-0000-000050330000}"/>
    <cellStyle name="Normal 3 2 2 2 2 2 2 6 3 2" xfId="14144" xr:uid="{00000000-0005-0000-0000-000051330000}"/>
    <cellStyle name="Normal 3 2 2 2 2 2 2 6 4" xfId="14145" xr:uid="{00000000-0005-0000-0000-000052330000}"/>
    <cellStyle name="Normal 3 2 2 2 2 2 2 7" xfId="14146" xr:uid="{00000000-0005-0000-0000-000053330000}"/>
    <cellStyle name="Normal 3 2 2 2 2 2 2 7 2" xfId="14147" xr:uid="{00000000-0005-0000-0000-000054330000}"/>
    <cellStyle name="Normal 3 2 2 2 2 2 2 7 2 2" xfId="14148" xr:uid="{00000000-0005-0000-0000-000055330000}"/>
    <cellStyle name="Normal 3 2 2 2 2 2 2 7 3" xfId="14149" xr:uid="{00000000-0005-0000-0000-000056330000}"/>
    <cellStyle name="Normal 3 2 2 2 2 2 2 8" xfId="14150" xr:uid="{00000000-0005-0000-0000-000057330000}"/>
    <cellStyle name="Normal 3 2 2 2 2 2 2 8 2" xfId="14151" xr:uid="{00000000-0005-0000-0000-000058330000}"/>
    <cellStyle name="Normal 3 2 2 2 2 2 2 9" xfId="14152" xr:uid="{00000000-0005-0000-0000-000059330000}"/>
    <cellStyle name="Normal 3 2 2 2 2 2 2 9 2" xfId="14153" xr:uid="{00000000-0005-0000-0000-00005A330000}"/>
    <cellStyle name="Normal 3 2 2 2 2 2 3" xfId="14154" xr:uid="{00000000-0005-0000-0000-00005B330000}"/>
    <cellStyle name="Normal 3 2 2 2 2 2 3 10" xfId="14155" xr:uid="{00000000-0005-0000-0000-00005C330000}"/>
    <cellStyle name="Normal 3 2 2 2 2 2 3 2" xfId="14156" xr:uid="{00000000-0005-0000-0000-00005D330000}"/>
    <cellStyle name="Normal 3 2 2 2 2 2 3 2 2" xfId="14157" xr:uid="{00000000-0005-0000-0000-00005E330000}"/>
    <cellStyle name="Normal 3 2 2 2 2 2 3 2 2 2" xfId="14158" xr:uid="{00000000-0005-0000-0000-00005F330000}"/>
    <cellStyle name="Normal 3 2 2 2 2 2 3 2 2 2 2" xfId="14159" xr:uid="{00000000-0005-0000-0000-000060330000}"/>
    <cellStyle name="Normal 3 2 2 2 2 2 3 2 2 2 2 2" xfId="14160" xr:uid="{00000000-0005-0000-0000-000061330000}"/>
    <cellStyle name="Normal 3 2 2 2 2 2 3 2 2 2 2 2 2" xfId="14161" xr:uid="{00000000-0005-0000-0000-000062330000}"/>
    <cellStyle name="Normal 3 2 2 2 2 2 3 2 2 2 2 2 2 2" xfId="14162" xr:uid="{00000000-0005-0000-0000-000063330000}"/>
    <cellStyle name="Normal 3 2 2 2 2 2 3 2 2 2 2 2 3" xfId="14163" xr:uid="{00000000-0005-0000-0000-000064330000}"/>
    <cellStyle name="Normal 3 2 2 2 2 2 3 2 2 2 2 3" xfId="14164" xr:uid="{00000000-0005-0000-0000-000065330000}"/>
    <cellStyle name="Normal 3 2 2 2 2 2 3 2 2 2 2 3 2" xfId="14165" xr:uid="{00000000-0005-0000-0000-000066330000}"/>
    <cellStyle name="Normal 3 2 2 2 2 2 3 2 2 2 2 4" xfId="14166" xr:uid="{00000000-0005-0000-0000-000067330000}"/>
    <cellStyle name="Normal 3 2 2 2 2 2 3 2 2 2 3" xfId="14167" xr:uid="{00000000-0005-0000-0000-000068330000}"/>
    <cellStyle name="Normal 3 2 2 2 2 2 3 2 2 2 3 2" xfId="14168" xr:uid="{00000000-0005-0000-0000-000069330000}"/>
    <cellStyle name="Normal 3 2 2 2 2 2 3 2 2 2 3 2 2" xfId="14169" xr:uid="{00000000-0005-0000-0000-00006A330000}"/>
    <cellStyle name="Normal 3 2 2 2 2 2 3 2 2 2 3 3" xfId="14170" xr:uid="{00000000-0005-0000-0000-00006B330000}"/>
    <cellStyle name="Normal 3 2 2 2 2 2 3 2 2 2 4" xfId="14171" xr:uid="{00000000-0005-0000-0000-00006C330000}"/>
    <cellStyle name="Normal 3 2 2 2 2 2 3 2 2 2 4 2" xfId="14172" xr:uid="{00000000-0005-0000-0000-00006D330000}"/>
    <cellStyle name="Normal 3 2 2 2 2 2 3 2 2 2 5" xfId="14173" xr:uid="{00000000-0005-0000-0000-00006E330000}"/>
    <cellStyle name="Normal 3 2 2 2 2 2 3 2 2 3" xfId="14174" xr:uid="{00000000-0005-0000-0000-00006F330000}"/>
    <cellStyle name="Normal 3 2 2 2 2 2 3 2 2 3 2" xfId="14175" xr:uid="{00000000-0005-0000-0000-000070330000}"/>
    <cellStyle name="Normal 3 2 2 2 2 2 3 2 2 3 2 2" xfId="14176" xr:uid="{00000000-0005-0000-0000-000071330000}"/>
    <cellStyle name="Normal 3 2 2 2 2 2 3 2 2 3 2 2 2" xfId="14177" xr:uid="{00000000-0005-0000-0000-000072330000}"/>
    <cellStyle name="Normal 3 2 2 2 2 2 3 2 2 3 2 3" xfId="14178" xr:uid="{00000000-0005-0000-0000-000073330000}"/>
    <cellStyle name="Normal 3 2 2 2 2 2 3 2 2 3 3" xfId="14179" xr:uid="{00000000-0005-0000-0000-000074330000}"/>
    <cellStyle name="Normal 3 2 2 2 2 2 3 2 2 3 3 2" xfId="14180" xr:uid="{00000000-0005-0000-0000-000075330000}"/>
    <cellStyle name="Normal 3 2 2 2 2 2 3 2 2 3 4" xfId="14181" xr:uid="{00000000-0005-0000-0000-000076330000}"/>
    <cellStyle name="Normal 3 2 2 2 2 2 3 2 2 4" xfId="14182" xr:uid="{00000000-0005-0000-0000-000077330000}"/>
    <cellStyle name="Normal 3 2 2 2 2 2 3 2 2 4 2" xfId="14183" xr:uid="{00000000-0005-0000-0000-000078330000}"/>
    <cellStyle name="Normal 3 2 2 2 2 2 3 2 2 4 2 2" xfId="14184" xr:uid="{00000000-0005-0000-0000-000079330000}"/>
    <cellStyle name="Normal 3 2 2 2 2 2 3 2 2 4 2 2 2" xfId="14185" xr:uid="{00000000-0005-0000-0000-00007A330000}"/>
    <cellStyle name="Normal 3 2 2 2 2 2 3 2 2 4 2 3" xfId="14186" xr:uid="{00000000-0005-0000-0000-00007B330000}"/>
    <cellStyle name="Normal 3 2 2 2 2 2 3 2 2 4 3" xfId="14187" xr:uid="{00000000-0005-0000-0000-00007C330000}"/>
    <cellStyle name="Normal 3 2 2 2 2 2 3 2 2 4 3 2" xfId="14188" xr:uid="{00000000-0005-0000-0000-00007D330000}"/>
    <cellStyle name="Normal 3 2 2 2 2 2 3 2 2 4 4" xfId="14189" xr:uid="{00000000-0005-0000-0000-00007E330000}"/>
    <cellStyle name="Normal 3 2 2 2 2 2 3 2 2 5" xfId="14190" xr:uid="{00000000-0005-0000-0000-00007F330000}"/>
    <cellStyle name="Normal 3 2 2 2 2 2 3 2 2 5 2" xfId="14191" xr:uid="{00000000-0005-0000-0000-000080330000}"/>
    <cellStyle name="Normal 3 2 2 2 2 2 3 2 2 5 2 2" xfId="14192" xr:uid="{00000000-0005-0000-0000-000081330000}"/>
    <cellStyle name="Normal 3 2 2 2 2 2 3 2 2 5 3" xfId="14193" xr:uid="{00000000-0005-0000-0000-000082330000}"/>
    <cellStyle name="Normal 3 2 2 2 2 2 3 2 2 6" xfId="14194" xr:uid="{00000000-0005-0000-0000-000083330000}"/>
    <cellStyle name="Normal 3 2 2 2 2 2 3 2 2 6 2" xfId="14195" xr:uid="{00000000-0005-0000-0000-000084330000}"/>
    <cellStyle name="Normal 3 2 2 2 2 2 3 2 2 7" xfId="14196" xr:uid="{00000000-0005-0000-0000-000085330000}"/>
    <cellStyle name="Normal 3 2 2 2 2 2 3 2 2 7 2" xfId="14197" xr:uid="{00000000-0005-0000-0000-000086330000}"/>
    <cellStyle name="Normal 3 2 2 2 2 2 3 2 2 8" xfId="14198" xr:uid="{00000000-0005-0000-0000-000087330000}"/>
    <cellStyle name="Normal 3 2 2 2 2 2 3 2 3" xfId="14199" xr:uid="{00000000-0005-0000-0000-000088330000}"/>
    <cellStyle name="Normal 3 2 2 2 2 2 3 2 3 2" xfId="14200" xr:uid="{00000000-0005-0000-0000-000089330000}"/>
    <cellStyle name="Normal 3 2 2 2 2 2 3 2 3 2 2" xfId="14201" xr:uid="{00000000-0005-0000-0000-00008A330000}"/>
    <cellStyle name="Normal 3 2 2 2 2 2 3 2 3 2 2 2" xfId="14202" xr:uid="{00000000-0005-0000-0000-00008B330000}"/>
    <cellStyle name="Normal 3 2 2 2 2 2 3 2 3 2 2 2 2" xfId="14203" xr:uid="{00000000-0005-0000-0000-00008C330000}"/>
    <cellStyle name="Normal 3 2 2 2 2 2 3 2 3 2 2 3" xfId="14204" xr:uid="{00000000-0005-0000-0000-00008D330000}"/>
    <cellStyle name="Normal 3 2 2 2 2 2 3 2 3 2 3" xfId="14205" xr:uid="{00000000-0005-0000-0000-00008E330000}"/>
    <cellStyle name="Normal 3 2 2 2 2 2 3 2 3 2 3 2" xfId="14206" xr:uid="{00000000-0005-0000-0000-00008F330000}"/>
    <cellStyle name="Normal 3 2 2 2 2 2 3 2 3 2 4" xfId="14207" xr:uid="{00000000-0005-0000-0000-000090330000}"/>
    <cellStyle name="Normal 3 2 2 2 2 2 3 2 3 3" xfId="14208" xr:uid="{00000000-0005-0000-0000-000091330000}"/>
    <cellStyle name="Normal 3 2 2 2 2 2 3 2 3 3 2" xfId="14209" xr:uid="{00000000-0005-0000-0000-000092330000}"/>
    <cellStyle name="Normal 3 2 2 2 2 2 3 2 3 3 2 2" xfId="14210" xr:uid="{00000000-0005-0000-0000-000093330000}"/>
    <cellStyle name="Normal 3 2 2 2 2 2 3 2 3 3 3" xfId="14211" xr:uid="{00000000-0005-0000-0000-000094330000}"/>
    <cellStyle name="Normal 3 2 2 2 2 2 3 2 3 4" xfId="14212" xr:uid="{00000000-0005-0000-0000-000095330000}"/>
    <cellStyle name="Normal 3 2 2 2 2 2 3 2 3 4 2" xfId="14213" xr:uid="{00000000-0005-0000-0000-000096330000}"/>
    <cellStyle name="Normal 3 2 2 2 2 2 3 2 3 5" xfId="14214" xr:uid="{00000000-0005-0000-0000-000097330000}"/>
    <cellStyle name="Normal 3 2 2 2 2 2 3 2 4" xfId="14215" xr:uid="{00000000-0005-0000-0000-000098330000}"/>
    <cellStyle name="Normal 3 2 2 2 2 2 3 2 4 2" xfId="14216" xr:uid="{00000000-0005-0000-0000-000099330000}"/>
    <cellStyle name="Normal 3 2 2 2 2 2 3 2 4 2 2" xfId="14217" xr:uid="{00000000-0005-0000-0000-00009A330000}"/>
    <cellStyle name="Normal 3 2 2 2 2 2 3 2 4 2 2 2" xfId="14218" xr:uid="{00000000-0005-0000-0000-00009B330000}"/>
    <cellStyle name="Normal 3 2 2 2 2 2 3 2 4 2 3" xfId="14219" xr:uid="{00000000-0005-0000-0000-00009C330000}"/>
    <cellStyle name="Normal 3 2 2 2 2 2 3 2 4 3" xfId="14220" xr:uid="{00000000-0005-0000-0000-00009D330000}"/>
    <cellStyle name="Normal 3 2 2 2 2 2 3 2 4 3 2" xfId="14221" xr:uid="{00000000-0005-0000-0000-00009E330000}"/>
    <cellStyle name="Normal 3 2 2 2 2 2 3 2 4 4" xfId="14222" xr:uid="{00000000-0005-0000-0000-00009F330000}"/>
    <cellStyle name="Normal 3 2 2 2 2 2 3 2 5" xfId="14223" xr:uid="{00000000-0005-0000-0000-0000A0330000}"/>
    <cellStyle name="Normal 3 2 2 2 2 2 3 2 5 2" xfId="14224" xr:uid="{00000000-0005-0000-0000-0000A1330000}"/>
    <cellStyle name="Normal 3 2 2 2 2 2 3 2 5 2 2" xfId="14225" xr:uid="{00000000-0005-0000-0000-0000A2330000}"/>
    <cellStyle name="Normal 3 2 2 2 2 2 3 2 5 2 2 2" xfId="14226" xr:uid="{00000000-0005-0000-0000-0000A3330000}"/>
    <cellStyle name="Normal 3 2 2 2 2 2 3 2 5 2 3" xfId="14227" xr:uid="{00000000-0005-0000-0000-0000A4330000}"/>
    <cellStyle name="Normal 3 2 2 2 2 2 3 2 5 3" xfId="14228" xr:uid="{00000000-0005-0000-0000-0000A5330000}"/>
    <cellStyle name="Normal 3 2 2 2 2 2 3 2 5 3 2" xfId="14229" xr:uid="{00000000-0005-0000-0000-0000A6330000}"/>
    <cellStyle name="Normal 3 2 2 2 2 2 3 2 5 4" xfId="14230" xr:uid="{00000000-0005-0000-0000-0000A7330000}"/>
    <cellStyle name="Normal 3 2 2 2 2 2 3 2 6" xfId="14231" xr:uid="{00000000-0005-0000-0000-0000A8330000}"/>
    <cellStyle name="Normal 3 2 2 2 2 2 3 2 6 2" xfId="14232" xr:uid="{00000000-0005-0000-0000-0000A9330000}"/>
    <cellStyle name="Normal 3 2 2 2 2 2 3 2 6 2 2" xfId="14233" xr:uid="{00000000-0005-0000-0000-0000AA330000}"/>
    <cellStyle name="Normal 3 2 2 2 2 2 3 2 6 3" xfId="14234" xr:uid="{00000000-0005-0000-0000-0000AB330000}"/>
    <cellStyle name="Normal 3 2 2 2 2 2 3 2 7" xfId="14235" xr:uid="{00000000-0005-0000-0000-0000AC330000}"/>
    <cellStyle name="Normal 3 2 2 2 2 2 3 2 7 2" xfId="14236" xr:uid="{00000000-0005-0000-0000-0000AD330000}"/>
    <cellStyle name="Normal 3 2 2 2 2 2 3 2 8" xfId="14237" xr:uid="{00000000-0005-0000-0000-0000AE330000}"/>
    <cellStyle name="Normal 3 2 2 2 2 2 3 2 8 2" xfId="14238" xr:uid="{00000000-0005-0000-0000-0000AF330000}"/>
    <cellStyle name="Normal 3 2 2 2 2 2 3 2 9" xfId="14239" xr:uid="{00000000-0005-0000-0000-0000B0330000}"/>
    <cellStyle name="Normal 3 2 2 2 2 2 3 3" xfId="14240" xr:uid="{00000000-0005-0000-0000-0000B1330000}"/>
    <cellStyle name="Normal 3 2 2 2 2 2 3 3 2" xfId="14241" xr:uid="{00000000-0005-0000-0000-0000B2330000}"/>
    <cellStyle name="Normal 3 2 2 2 2 2 3 3 2 2" xfId="14242" xr:uid="{00000000-0005-0000-0000-0000B3330000}"/>
    <cellStyle name="Normal 3 2 2 2 2 2 3 3 2 2 2" xfId="14243" xr:uid="{00000000-0005-0000-0000-0000B4330000}"/>
    <cellStyle name="Normal 3 2 2 2 2 2 3 3 2 2 2 2" xfId="14244" xr:uid="{00000000-0005-0000-0000-0000B5330000}"/>
    <cellStyle name="Normal 3 2 2 2 2 2 3 3 2 2 2 2 2" xfId="14245" xr:uid="{00000000-0005-0000-0000-0000B6330000}"/>
    <cellStyle name="Normal 3 2 2 2 2 2 3 3 2 2 2 3" xfId="14246" xr:uid="{00000000-0005-0000-0000-0000B7330000}"/>
    <cellStyle name="Normal 3 2 2 2 2 2 3 3 2 2 3" xfId="14247" xr:uid="{00000000-0005-0000-0000-0000B8330000}"/>
    <cellStyle name="Normal 3 2 2 2 2 2 3 3 2 2 3 2" xfId="14248" xr:uid="{00000000-0005-0000-0000-0000B9330000}"/>
    <cellStyle name="Normal 3 2 2 2 2 2 3 3 2 2 4" xfId="14249" xr:uid="{00000000-0005-0000-0000-0000BA330000}"/>
    <cellStyle name="Normal 3 2 2 2 2 2 3 3 2 3" xfId="14250" xr:uid="{00000000-0005-0000-0000-0000BB330000}"/>
    <cellStyle name="Normal 3 2 2 2 2 2 3 3 2 3 2" xfId="14251" xr:uid="{00000000-0005-0000-0000-0000BC330000}"/>
    <cellStyle name="Normal 3 2 2 2 2 2 3 3 2 3 2 2" xfId="14252" xr:uid="{00000000-0005-0000-0000-0000BD330000}"/>
    <cellStyle name="Normal 3 2 2 2 2 2 3 3 2 3 3" xfId="14253" xr:uid="{00000000-0005-0000-0000-0000BE330000}"/>
    <cellStyle name="Normal 3 2 2 2 2 2 3 3 2 4" xfId="14254" xr:uid="{00000000-0005-0000-0000-0000BF330000}"/>
    <cellStyle name="Normal 3 2 2 2 2 2 3 3 2 4 2" xfId="14255" xr:uid="{00000000-0005-0000-0000-0000C0330000}"/>
    <cellStyle name="Normal 3 2 2 2 2 2 3 3 2 5" xfId="14256" xr:uid="{00000000-0005-0000-0000-0000C1330000}"/>
    <cellStyle name="Normal 3 2 2 2 2 2 3 3 3" xfId="14257" xr:uid="{00000000-0005-0000-0000-0000C2330000}"/>
    <cellStyle name="Normal 3 2 2 2 2 2 3 3 3 2" xfId="14258" xr:uid="{00000000-0005-0000-0000-0000C3330000}"/>
    <cellStyle name="Normal 3 2 2 2 2 2 3 3 3 2 2" xfId="14259" xr:uid="{00000000-0005-0000-0000-0000C4330000}"/>
    <cellStyle name="Normal 3 2 2 2 2 2 3 3 3 2 2 2" xfId="14260" xr:uid="{00000000-0005-0000-0000-0000C5330000}"/>
    <cellStyle name="Normal 3 2 2 2 2 2 3 3 3 2 3" xfId="14261" xr:uid="{00000000-0005-0000-0000-0000C6330000}"/>
    <cellStyle name="Normal 3 2 2 2 2 2 3 3 3 3" xfId="14262" xr:uid="{00000000-0005-0000-0000-0000C7330000}"/>
    <cellStyle name="Normal 3 2 2 2 2 2 3 3 3 3 2" xfId="14263" xr:uid="{00000000-0005-0000-0000-0000C8330000}"/>
    <cellStyle name="Normal 3 2 2 2 2 2 3 3 3 4" xfId="14264" xr:uid="{00000000-0005-0000-0000-0000C9330000}"/>
    <cellStyle name="Normal 3 2 2 2 2 2 3 3 4" xfId="14265" xr:uid="{00000000-0005-0000-0000-0000CA330000}"/>
    <cellStyle name="Normal 3 2 2 2 2 2 3 3 4 2" xfId="14266" xr:uid="{00000000-0005-0000-0000-0000CB330000}"/>
    <cellStyle name="Normal 3 2 2 2 2 2 3 3 4 2 2" xfId="14267" xr:uid="{00000000-0005-0000-0000-0000CC330000}"/>
    <cellStyle name="Normal 3 2 2 2 2 2 3 3 4 2 2 2" xfId="14268" xr:uid="{00000000-0005-0000-0000-0000CD330000}"/>
    <cellStyle name="Normal 3 2 2 2 2 2 3 3 4 2 3" xfId="14269" xr:uid="{00000000-0005-0000-0000-0000CE330000}"/>
    <cellStyle name="Normal 3 2 2 2 2 2 3 3 4 3" xfId="14270" xr:uid="{00000000-0005-0000-0000-0000CF330000}"/>
    <cellStyle name="Normal 3 2 2 2 2 2 3 3 4 3 2" xfId="14271" xr:uid="{00000000-0005-0000-0000-0000D0330000}"/>
    <cellStyle name="Normal 3 2 2 2 2 2 3 3 4 4" xfId="14272" xr:uid="{00000000-0005-0000-0000-0000D1330000}"/>
    <cellStyle name="Normal 3 2 2 2 2 2 3 3 5" xfId="14273" xr:uid="{00000000-0005-0000-0000-0000D2330000}"/>
    <cellStyle name="Normal 3 2 2 2 2 2 3 3 5 2" xfId="14274" xr:uid="{00000000-0005-0000-0000-0000D3330000}"/>
    <cellStyle name="Normal 3 2 2 2 2 2 3 3 5 2 2" xfId="14275" xr:uid="{00000000-0005-0000-0000-0000D4330000}"/>
    <cellStyle name="Normal 3 2 2 2 2 2 3 3 5 3" xfId="14276" xr:uid="{00000000-0005-0000-0000-0000D5330000}"/>
    <cellStyle name="Normal 3 2 2 2 2 2 3 3 6" xfId="14277" xr:uid="{00000000-0005-0000-0000-0000D6330000}"/>
    <cellStyle name="Normal 3 2 2 2 2 2 3 3 6 2" xfId="14278" xr:uid="{00000000-0005-0000-0000-0000D7330000}"/>
    <cellStyle name="Normal 3 2 2 2 2 2 3 3 7" xfId="14279" xr:uid="{00000000-0005-0000-0000-0000D8330000}"/>
    <cellStyle name="Normal 3 2 2 2 2 2 3 3 7 2" xfId="14280" xr:uid="{00000000-0005-0000-0000-0000D9330000}"/>
    <cellStyle name="Normal 3 2 2 2 2 2 3 3 8" xfId="14281" xr:uid="{00000000-0005-0000-0000-0000DA330000}"/>
    <cellStyle name="Normal 3 2 2 2 2 2 3 4" xfId="14282" xr:uid="{00000000-0005-0000-0000-0000DB330000}"/>
    <cellStyle name="Normal 3 2 2 2 2 2 3 4 2" xfId="14283" xr:uid="{00000000-0005-0000-0000-0000DC330000}"/>
    <cellStyle name="Normal 3 2 2 2 2 2 3 4 2 2" xfId="14284" xr:uid="{00000000-0005-0000-0000-0000DD330000}"/>
    <cellStyle name="Normal 3 2 2 2 2 2 3 4 2 2 2" xfId="14285" xr:uid="{00000000-0005-0000-0000-0000DE330000}"/>
    <cellStyle name="Normal 3 2 2 2 2 2 3 4 2 2 2 2" xfId="14286" xr:uid="{00000000-0005-0000-0000-0000DF330000}"/>
    <cellStyle name="Normal 3 2 2 2 2 2 3 4 2 2 3" xfId="14287" xr:uid="{00000000-0005-0000-0000-0000E0330000}"/>
    <cellStyle name="Normal 3 2 2 2 2 2 3 4 2 3" xfId="14288" xr:uid="{00000000-0005-0000-0000-0000E1330000}"/>
    <cellStyle name="Normal 3 2 2 2 2 2 3 4 2 3 2" xfId="14289" xr:uid="{00000000-0005-0000-0000-0000E2330000}"/>
    <cellStyle name="Normal 3 2 2 2 2 2 3 4 2 4" xfId="14290" xr:uid="{00000000-0005-0000-0000-0000E3330000}"/>
    <cellStyle name="Normal 3 2 2 2 2 2 3 4 3" xfId="14291" xr:uid="{00000000-0005-0000-0000-0000E4330000}"/>
    <cellStyle name="Normal 3 2 2 2 2 2 3 4 3 2" xfId="14292" xr:uid="{00000000-0005-0000-0000-0000E5330000}"/>
    <cellStyle name="Normal 3 2 2 2 2 2 3 4 3 2 2" xfId="14293" xr:uid="{00000000-0005-0000-0000-0000E6330000}"/>
    <cellStyle name="Normal 3 2 2 2 2 2 3 4 3 3" xfId="14294" xr:uid="{00000000-0005-0000-0000-0000E7330000}"/>
    <cellStyle name="Normal 3 2 2 2 2 2 3 4 4" xfId="14295" xr:uid="{00000000-0005-0000-0000-0000E8330000}"/>
    <cellStyle name="Normal 3 2 2 2 2 2 3 4 4 2" xfId="14296" xr:uid="{00000000-0005-0000-0000-0000E9330000}"/>
    <cellStyle name="Normal 3 2 2 2 2 2 3 4 5" xfId="14297" xr:uid="{00000000-0005-0000-0000-0000EA330000}"/>
    <cellStyle name="Normal 3 2 2 2 2 2 3 5" xfId="14298" xr:uid="{00000000-0005-0000-0000-0000EB330000}"/>
    <cellStyle name="Normal 3 2 2 2 2 2 3 5 2" xfId="14299" xr:uid="{00000000-0005-0000-0000-0000EC330000}"/>
    <cellStyle name="Normal 3 2 2 2 2 2 3 5 2 2" xfId="14300" xr:uid="{00000000-0005-0000-0000-0000ED330000}"/>
    <cellStyle name="Normal 3 2 2 2 2 2 3 5 2 2 2" xfId="14301" xr:uid="{00000000-0005-0000-0000-0000EE330000}"/>
    <cellStyle name="Normal 3 2 2 2 2 2 3 5 2 3" xfId="14302" xr:uid="{00000000-0005-0000-0000-0000EF330000}"/>
    <cellStyle name="Normal 3 2 2 2 2 2 3 5 3" xfId="14303" xr:uid="{00000000-0005-0000-0000-0000F0330000}"/>
    <cellStyle name="Normal 3 2 2 2 2 2 3 5 3 2" xfId="14304" xr:uid="{00000000-0005-0000-0000-0000F1330000}"/>
    <cellStyle name="Normal 3 2 2 2 2 2 3 5 4" xfId="14305" xr:uid="{00000000-0005-0000-0000-0000F2330000}"/>
    <cellStyle name="Normal 3 2 2 2 2 2 3 6" xfId="14306" xr:uid="{00000000-0005-0000-0000-0000F3330000}"/>
    <cellStyle name="Normal 3 2 2 2 2 2 3 6 2" xfId="14307" xr:uid="{00000000-0005-0000-0000-0000F4330000}"/>
    <cellStyle name="Normal 3 2 2 2 2 2 3 6 2 2" xfId="14308" xr:uid="{00000000-0005-0000-0000-0000F5330000}"/>
    <cellStyle name="Normal 3 2 2 2 2 2 3 6 2 2 2" xfId="14309" xr:uid="{00000000-0005-0000-0000-0000F6330000}"/>
    <cellStyle name="Normal 3 2 2 2 2 2 3 6 2 3" xfId="14310" xr:uid="{00000000-0005-0000-0000-0000F7330000}"/>
    <cellStyle name="Normal 3 2 2 2 2 2 3 6 3" xfId="14311" xr:uid="{00000000-0005-0000-0000-0000F8330000}"/>
    <cellStyle name="Normal 3 2 2 2 2 2 3 6 3 2" xfId="14312" xr:uid="{00000000-0005-0000-0000-0000F9330000}"/>
    <cellStyle name="Normal 3 2 2 2 2 2 3 6 4" xfId="14313" xr:uid="{00000000-0005-0000-0000-0000FA330000}"/>
    <cellStyle name="Normal 3 2 2 2 2 2 3 7" xfId="14314" xr:uid="{00000000-0005-0000-0000-0000FB330000}"/>
    <cellStyle name="Normal 3 2 2 2 2 2 3 7 2" xfId="14315" xr:uid="{00000000-0005-0000-0000-0000FC330000}"/>
    <cellStyle name="Normal 3 2 2 2 2 2 3 7 2 2" xfId="14316" xr:uid="{00000000-0005-0000-0000-0000FD330000}"/>
    <cellStyle name="Normal 3 2 2 2 2 2 3 7 3" xfId="14317" xr:uid="{00000000-0005-0000-0000-0000FE330000}"/>
    <cellStyle name="Normal 3 2 2 2 2 2 3 8" xfId="14318" xr:uid="{00000000-0005-0000-0000-0000FF330000}"/>
    <cellStyle name="Normal 3 2 2 2 2 2 3 8 2" xfId="14319" xr:uid="{00000000-0005-0000-0000-000000340000}"/>
    <cellStyle name="Normal 3 2 2 2 2 2 3 9" xfId="14320" xr:uid="{00000000-0005-0000-0000-000001340000}"/>
    <cellStyle name="Normal 3 2 2 2 2 2 3 9 2" xfId="14321" xr:uid="{00000000-0005-0000-0000-000002340000}"/>
    <cellStyle name="Normal 3 2 2 2 2 2 4" xfId="14322" xr:uid="{00000000-0005-0000-0000-000003340000}"/>
    <cellStyle name="Normal 3 2 2 2 2 2 4 10" xfId="14323" xr:uid="{00000000-0005-0000-0000-000004340000}"/>
    <cellStyle name="Normal 3 2 2 2 2 2 4 2" xfId="14324" xr:uid="{00000000-0005-0000-0000-000005340000}"/>
    <cellStyle name="Normal 3 2 2 2 2 2 4 2 2" xfId="14325" xr:uid="{00000000-0005-0000-0000-000006340000}"/>
    <cellStyle name="Normal 3 2 2 2 2 2 4 2 2 2" xfId="14326" xr:uid="{00000000-0005-0000-0000-000007340000}"/>
    <cellStyle name="Normal 3 2 2 2 2 2 4 2 2 2 2" xfId="14327" xr:uid="{00000000-0005-0000-0000-000008340000}"/>
    <cellStyle name="Normal 3 2 2 2 2 2 4 2 2 2 2 2" xfId="14328" xr:uid="{00000000-0005-0000-0000-000009340000}"/>
    <cellStyle name="Normal 3 2 2 2 2 2 4 2 2 2 2 2 2" xfId="14329" xr:uid="{00000000-0005-0000-0000-00000A340000}"/>
    <cellStyle name="Normal 3 2 2 2 2 2 4 2 2 2 2 2 2 2" xfId="14330" xr:uid="{00000000-0005-0000-0000-00000B340000}"/>
    <cellStyle name="Normal 3 2 2 2 2 2 4 2 2 2 2 2 3" xfId="14331" xr:uid="{00000000-0005-0000-0000-00000C340000}"/>
    <cellStyle name="Normal 3 2 2 2 2 2 4 2 2 2 2 3" xfId="14332" xr:uid="{00000000-0005-0000-0000-00000D340000}"/>
    <cellStyle name="Normal 3 2 2 2 2 2 4 2 2 2 2 3 2" xfId="14333" xr:uid="{00000000-0005-0000-0000-00000E340000}"/>
    <cellStyle name="Normal 3 2 2 2 2 2 4 2 2 2 2 4" xfId="14334" xr:uid="{00000000-0005-0000-0000-00000F340000}"/>
    <cellStyle name="Normal 3 2 2 2 2 2 4 2 2 2 3" xfId="14335" xr:uid="{00000000-0005-0000-0000-000010340000}"/>
    <cellStyle name="Normal 3 2 2 2 2 2 4 2 2 2 3 2" xfId="14336" xr:uid="{00000000-0005-0000-0000-000011340000}"/>
    <cellStyle name="Normal 3 2 2 2 2 2 4 2 2 2 3 2 2" xfId="14337" xr:uid="{00000000-0005-0000-0000-000012340000}"/>
    <cellStyle name="Normal 3 2 2 2 2 2 4 2 2 2 3 3" xfId="14338" xr:uid="{00000000-0005-0000-0000-000013340000}"/>
    <cellStyle name="Normal 3 2 2 2 2 2 4 2 2 2 4" xfId="14339" xr:uid="{00000000-0005-0000-0000-000014340000}"/>
    <cellStyle name="Normal 3 2 2 2 2 2 4 2 2 2 4 2" xfId="14340" xr:uid="{00000000-0005-0000-0000-000015340000}"/>
    <cellStyle name="Normal 3 2 2 2 2 2 4 2 2 2 5" xfId="14341" xr:uid="{00000000-0005-0000-0000-000016340000}"/>
    <cellStyle name="Normal 3 2 2 2 2 2 4 2 2 3" xfId="14342" xr:uid="{00000000-0005-0000-0000-000017340000}"/>
    <cellStyle name="Normal 3 2 2 2 2 2 4 2 2 3 2" xfId="14343" xr:uid="{00000000-0005-0000-0000-000018340000}"/>
    <cellStyle name="Normal 3 2 2 2 2 2 4 2 2 3 2 2" xfId="14344" xr:uid="{00000000-0005-0000-0000-000019340000}"/>
    <cellStyle name="Normal 3 2 2 2 2 2 4 2 2 3 2 2 2" xfId="14345" xr:uid="{00000000-0005-0000-0000-00001A340000}"/>
    <cellStyle name="Normal 3 2 2 2 2 2 4 2 2 3 2 3" xfId="14346" xr:uid="{00000000-0005-0000-0000-00001B340000}"/>
    <cellStyle name="Normal 3 2 2 2 2 2 4 2 2 3 3" xfId="14347" xr:uid="{00000000-0005-0000-0000-00001C340000}"/>
    <cellStyle name="Normal 3 2 2 2 2 2 4 2 2 3 3 2" xfId="14348" xr:uid="{00000000-0005-0000-0000-00001D340000}"/>
    <cellStyle name="Normal 3 2 2 2 2 2 4 2 2 3 4" xfId="14349" xr:uid="{00000000-0005-0000-0000-00001E340000}"/>
    <cellStyle name="Normal 3 2 2 2 2 2 4 2 2 4" xfId="14350" xr:uid="{00000000-0005-0000-0000-00001F340000}"/>
    <cellStyle name="Normal 3 2 2 2 2 2 4 2 2 4 2" xfId="14351" xr:uid="{00000000-0005-0000-0000-000020340000}"/>
    <cellStyle name="Normal 3 2 2 2 2 2 4 2 2 4 2 2" xfId="14352" xr:uid="{00000000-0005-0000-0000-000021340000}"/>
    <cellStyle name="Normal 3 2 2 2 2 2 4 2 2 4 2 2 2" xfId="14353" xr:uid="{00000000-0005-0000-0000-000022340000}"/>
    <cellStyle name="Normal 3 2 2 2 2 2 4 2 2 4 2 3" xfId="14354" xr:uid="{00000000-0005-0000-0000-000023340000}"/>
    <cellStyle name="Normal 3 2 2 2 2 2 4 2 2 4 3" xfId="14355" xr:uid="{00000000-0005-0000-0000-000024340000}"/>
    <cellStyle name="Normal 3 2 2 2 2 2 4 2 2 4 3 2" xfId="14356" xr:uid="{00000000-0005-0000-0000-000025340000}"/>
    <cellStyle name="Normal 3 2 2 2 2 2 4 2 2 4 4" xfId="14357" xr:uid="{00000000-0005-0000-0000-000026340000}"/>
    <cellStyle name="Normal 3 2 2 2 2 2 4 2 2 5" xfId="14358" xr:uid="{00000000-0005-0000-0000-000027340000}"/>
    <cellStyle name="Normal 3 2 2 2 2 2 4 2 2 5 2" xfId="14359" xr:uid="{00000000-0005-0000-0000-000028340000}"/>
    <cellStyle name="Normal 3 2 2 2 2 2 4 2 2 5 2 2" xfId="14360" xr:uid="{00000000-0005-0000-0000-000029340000}"/>
    <cellStyle name="Normal 3 2 2 2 2 2 4 2 2 5 3" xfId="14361" xr:uid="{00000000-0005-0000-0000-00002A340000}"/>
    <cellStyle name="Normal 3 2 2 2 2 2 4 2 2 6" xfId="14362" xr:uid="{00000000-0005-0000-0000-00002B340000}"/>
    <cellStyle name="Normal 3 2 2 2 2 2 4 2 2 6 2" xfId="14363" xr:uid="{00000000-0005-0000-0000-00002C340000}"/>
    <cellStyle name="Normal 3 2 2 2 2 2 4 2 2 7" xfId="14364" xr:uid="{00000000-0005-0000-0000-00002D340000}"/>
    <cellStyle name="Normal 3 2 2 2 2 2 4 2 2 7 2" xfId="14365" xr:uid="{00000000-0005-0000-0000-00002E340000}"/>
    <cellStyle name="Normal 3 2 2 2 2 2 4 2 2 8" xfId="14366" xr:uid="{00000000-0005-0000-0000-00002F340000}"/>
    <cellStyle name="Normal 3 2 2 2 2 2 4 2 3" xfId="14367" xr:uid="{00000000-0005-0000-0000-000030340000}"/>
    <cellStyle name="Normal 3 2 2 2 2 2 4 2 3 2" xfId="14368" xr:uid="{00000000-0005-0000-0000-000031340000}"/>
    <cellStyle name="Normal 3 2 2 2 2 2 4 2 3 2 2" xfId="14369" xr:uid="{00000000-0005-0000-0000-000032340000}"/>
    <cellStyle name="Normal 3 2 2 2 2 2 4 2 3 2 2 2" xfId="14370" xr:uid="{00000000-0005-0000-0000-000033340000}"/>
    <cellStyle name="Normal 3 2 2 2 2 2 4 2 3 2 2 2 2" xfId="14371" xr:uid="{00000000-0005-0000-0000-000034340000}"/>
    <cellStyle name="Normal 3 2 2 2 2 2 4 2 3 2 2 3" xfId="14372" xr:uid="{00000000-0005-0000-0000-000035340000}"/>
    <cellStyle name="Normal 3 2 2 2 2 2 4 2 3 2 3" xfId="14373" xr:uid="{00000000-0005-0000-0000-000036340000}"/>
    <cellStyle name="Normal 3 2 2 2 2 2 4 2 3 2 3 2" xfId="14374" xr:uid="{00000000-0005-0000-0000-000037340000}"/>
    <cellStyle name="Normal 3 2 2 2 2 2 4 2 3 2 4" xfId="14375" xr:uid="{00000000-0005-0000-0000-000038340000}"/>
    <cellStyle name="Normal 3 2 2 2 2 2 4 2 3 3" xfId="14376" xr:uid="{00000000-0005-0000-0000-000039340000}"/>
    <cellStyle name="Normal 3 2 2 2 2 2 4 2 3 3 2" xfId="14377" xr:uid="{00000000-0005-0000-0000-00003A340000}"/>
    <cellStyle name="Normal 3 2 2 2 2 2 4 2 3 3 2 2" xfId="14378" xr:uid="{00000000-0005-0000-0000-00003B340000}"/>
    <cellStyle name="Normal 3 2 2 2 2 2 4 2 3 3 3" xfId="14379" xr:uid="{00000000-0005-0000-0000-00003C340000}"/>
    <cellStyle name="Normal 3 2 2 2 2 2 4 2 3 4" xfId="14380" xr:uid="{00000000-0005-0000-0000-00003D340000}"/>
    <cellStyle name="Normal 3 2 2 2 2 2 4 2 3 4 2" xfId="14381" xr:uid="{00000000-0005-0000-0000-00003E340000}"/>
    <cellStyle name="Normal 3 2 2 2 2 2 4 2 3 5" xfId="14382" xr:uid="{00000000-0005-0000-0000-00003F340000}"/>
    <cellStyle name="Normal 3 2 2 2 2 2 4 2 4" xfId="14383" xr:uid="{00000000-0005-0000-0000-000040340000}"/>
    <cellStyle name="Normal 3 2 2 2 2 2 4 2 4 2" xfId="14384" xr:uid="{00000000-0005-0000-0000-000041340000}"/>
    <cellStyle name="Normal 3 2 2 2 2 2 4 2 4 2 2" xfId="14385" xr:uid="{00000000-0005-0000-0000-000042340000}"/>
    <cellStyle name="Normal 3 2 2 2 2 2 4 2 4 2 2 2" xfId="14386" xr:uid="{00000000-0005-0000-0000-000043340000}"/>
    <cellStyle name="Normal 3 2 2 2 2 2 4 2 4 2 3" xfId="14387" xr:uid="{00000000-0005-0000-0000-000044340000}"/>
    <cellStyle name="Normal 3 2 2 2 2 2 4 2 4 3" xfId="14388" xr:uid="{00000000-0005-0000-0000-000045340000}"/>
    <cellStyle name="Normal 3 2 2 2 2 2 4 2 4 3 2" xfId="14389" xr:uid="{00000000-0005-0000-0000-000046340000}"/>
    <cellStyle name="Normal 3 2 2 2 2 2 4 2 4 4" xfId="14390" xr:uid="{00000000-0005-0000-0000-000047340000}"/>
    <cellStyle name="Normal 3 2 2 2 2 2 4 2 5" xfId="14391" xr:uid="{00000000-0005-0000-0000-000048340000}"/>
    <cellStyle name="Normal 3 2 2 2 2 2 4 2 5 2" xfId="14392" xr:uid="{00000000-0005-0000-0000-000049340000}"/>
    <cellStyle name="Normal 3 2 2 2 2 2 4 2 5 2 2" xfId="14393" xr:uid="{00000000-0005-0000-0000-00004A340000}"/>
    <cellStyle name="Normal 3 2 2 2 2 2 4 2 5 2 2 2" xfId="14394" xr:uid="{00000000-0005-0000-0000-00004B340000}"/>
    <cellStyle name="Normal 3 2 2 2 2 2 4 2 5 2 3" xfId="14395" xr:uid="{00000000-0005-0000-0000-00004C340000}"/>
    <cellStyle name="Normal 3 2 2 2 2 2 4 2 5 3" xfId="14396" xr:uid="{00000000-0005-0000-0000-00004D340000}"/>
    <cellStyle name="Normal 3 2 2 2 2 2 4 2 5 3 2" xfId="14397" xr:uid="{00000000-0005-0000-0000-00004E340000}"/>
    <cellStyle name="Normal 3 2 2 2 2 2 4 2 5 4" xfId="14398" xr:uid="{00000000-0005-0000-0000-00004F340000}"/>
    <cellStyle name="Normal 3 2 2 2 2 2 4 2 6" xfId="14399" xr:uid="{00000000-0005-0000-0000-000050340000}"/>
    <cellStyle name="Normal 3 2 2 2 2 2 4 2 6 2" xfId="14400" xr:uid="{00000000-0005-0000-0000-000051340000}"/>
    <cellStyle name="Normal 3 2 2 2 2 2 4 2 6 2 2" xfId="14401" xr:uid="{00000000-0005-0000-0000-000052340000}"/>
    <cellStyle name="Normal 3 2 2 2 2 2 4 2 6 3" xfId="14402" xr:uid="{00000000-0005-0000-0000-000053340000}"/>
    <cellStyle name="Normal 3 2 2 2 2 2 4 2 7" xfId="14403" xr:uid="{00000000-0005-0000-0000-000054340000}"/>
    <cellStyle name="Normal 3 2 2 2 2 2 4 2 7 2" xfId="14404" xr:uid="{00000000-0005-0000-0000-000055340000}"/>
    <cellStyle name="Normal 3 2 2 2 2 2 4 2 8" xfId="14405" xr:uid="{00000000-0005-0000-0000-000056340000}"/>
    <cellStyle name="Normal 3 2 2 2 2 2 4 2 8 2" xfId="14406" xr:uid="{00000000-0005-0000-0000-000057340000}"/>
    <cellStyle name="Normal 3 2 2 2 2 2 4 2 9" xfId="14407" xr:uid="{00000000-0005-0000-0000-000058340000}"/>
    <cellStyle name="Normal 3 2 2 2 2 2 4 3" xfId="14408" xr:uid="{00000000-0005-0000-0000-000059340000}"/>
    <cellStyle name="Normal 3 2 2 2 2 2 4 3 2" xfId="14409" xr:uid="{00000000-0005-0000-0000-00005A340000}"/>
    <cellStyle name="Normal 3 2 2 2 2 2 4 3 2 2" xfId="14410" xr:uid="{00000000-0005-0000-0000-00005B340000}"/>
    <cellStyle name="Normal 3 2 2 2 2 2 4 3 2 2 2" xfId="14411" xr:uid="{00000000-0005-0000-0000-00005C340000}"/>
    <cellStyle name="Normal 3 2 2 2 2 2 4 3 2 2 2 2" xfId="14412" xr:uid="{00000000-0005-0000-0000-00005D340000}"/>
    <cellStyle name="Normal 3 2 2 2 2 2 4 3 2 2 2 2 2" xfId="14413" xr:uid="{00000000-0005-0000-0000-00005E340000}"/>
    <cellStyle name="Normal 3 2 2 2 2 2 4 3 2 2 2 3" xfId="14414" xr:uid="{00000000-0005-0000-0000-00005F340000}"/>
    <cellStyle name="Normal 3 2 2 2 2 2 4 3 2 2 3" xfId="14415" xr:uid="{00000000-0005-0000-0000-000060340000}"/>
    <cellStyle name="Normal 3 2 2 2 2 2 4 3 2 2 3 2" xfId="14416" xr:uid="{00000000-0005-0000-0000-000061340000}"/>
    <cellStyle name="Normal 3 2 2 2 2 2 4 3 2 2 4" xfId="14417" xr:uid="{00000000-0005-0000-0000-000062340000}"/>
    <cellStyle name="Normal 3 2 2 2 2 2 4 3 2 3" xfId="14418" xr:uid="{00000000-0005-0000-0000-000063340000}"/>
    <cellStyle name="Normal 3 2 2 2 2 2 4 3 2 3 2" xfId="14419" xr:uid="{00000000-0005-0000-0000-000064340000}"/>
    <cellStyle name="Normal 3 2 2 2 2 2 4 3 2 3 2 2" xfId="14420" xr:uid="{00000000-0005-0000-0000-000065340000}"/>
    <cellStyle name="Normal 3 2 2 2 2 2 4 3 2 3 3" xfId="14421" xr:uid="{00000000-0005-0000-0000-000066340000}"/>
    <cellStyle name="Normal 3 2 2 2 2 2 4 3 2 4" xfId="14422" xr:uid="{00000000-0005-0000-0000-000067340000}"/>
    <cellStyle name="Normal 3 2 2 2 2 2 4 3 2 4 2" xfId="14423" xr:uid="{00000000-0005-0000-0000-000068340000}"/>
    <cellStyle name="Normal 3 2 2 2 2 2 4 3 2 5" xfId="14424" xr:uid="{00000000-0005-0000-0000-000069340000}"/>
    <cellStyle name="Normal 3 2 2 2 2 2 4 3 3" xfId="14425" xr:uid="{00000000-0005-0000-0000-00006A340000}"/>
    <cellStyle name="Normal 3 2 2 2 2 2 4 3 3 2" xfId="14426" xr:uid="{00000000-0005-0000-0000-00006B340000}"/>
    <cellStyle name="Normal 3 2 2 2 2 2 4 3 3 2 2" xfId="14427" xr:uid="{00000000-0005-0000-0000-00006C340000}"/>
    <cellStyle name="Normal 3 2 2 2 2 2 4 3 3 2 2 2" xfId="14428" xr:uid="{00000000-0005-0000-0000-00006D340000}"/>
    <cellStyle name="Normal 3 2 2 2 2 2 4 3 3 2 3" xfId="14429" xr:uid="{00000000-0005-0000-0000-00006E340000}"/>
    <cellStyle name="Normal 3 2 2 2 2 2 4 3 3 3" xfId="14430" xr:uid="{00000000-0005-0000-0000-00006F340000}"/>
    <cellStyle name="Normal 3 2 2 2 2 2 4 3 3 3 2" xfId="14431" xr:uid="{00000000-0005-0000-0000-000070340000}"/>
    <cellStyle name="Normal 3 2 2 2 2 2 4 3 3 4" xfId="14432" xr:uid="{00000000-0005-0000-0000-000071340000}"/>
    <cellStyle name="Normal 3 2 2 2 2 2 4 3 4" xfId="14433" xr:uid="{00000000-0005-0000-0000-000072340000}"/>
    <cellStyle name="Normal 3 2 2 2 2 2 4 3 4 2" xfId="14434" xr:uid="{00000000-0005-0000-0000-000073340000}"/>
    <cellStyle name="Normal 3 2 2 2 2 2 4 3 4 2 2" xfId="14435" xr:uid="{00000000-0005-0000-0000-000074340000}"/>
    <cellStyle name="Normal 3 2 2 2 2 2 4 3 4 2 2 2" xfId="14436" xr:uid="{00000000-0005-0000-0000-000075340000}"/>
    <cellStyle name="Normal 3 2 2 2 2 2 4 3 4 2 3" xfId="14437" xr:uid="{00000000-0005-0000-0000-000076340000}"/>
    <cellStyle name="Normal 3 2 2 2 2 2 4 3 4 3" xfId="14438" xr:uid="{00000000-0005-0000-0000-000077340000}"/>
    <cellStyle name="Normal 3 2 2 2 2 2 4 3 4 3 2" xfId="14439" xr:uid="{00000000-0005-0000-0000-000078340000}"/>
    <cellStyle name="Normal 3 2 2 2 2 2 4 3 4 4" xfId="14440" xr:uid="{00000000-0005-0000-0000-000079340000}"/>
    <cellStyle name="Normal 3 2 2 2 2 2 4 3 5" xfId="14441" xr:uid="{00000000-0005-0000-0000-00007A340000}"/>
    <cellStyle name="Normal 3 2 2 2 2 2 4 3 5 2" xfId="14442" xr:uid="{00000000-0005-0000-0000-00007B340000}"/>
    <cellStyle name="Normal 3 2 2 2 2 2 4 3 5 2 2" xfId="14443" xr:uid="{00000000-0005-0000-0000-00007C340000}"/>
    <cellStyle name="Normal 3 2 2 2 2 2 4 3 5 3" xfId="14444" xr:uid="{00000000-0005-0000-0000-00007D340000}"/>
    <cellStyle name="Normal 3 2 2 2 2 2 4 3 6" xfId="14445" xr:uid="{00000000-0005-0000-0000-00007E340000}"/>
    <cellStyle name="Normal 3 2 2 2 2 2 4 3 6 2" xfId="14446" xr:uid="{00000000-0005-0000-0000-00007F340000}"/>
    <cellStyle name="Normal 3 2 2 2 2 2 4 3 7" xfId="14447" xr:uid="{00000000-0005-0000-0000-000080340000}"/>
    <cellStyle name="Normal 3 2 2 2 2 2 4 3 7 2" xfId="14448" xr:uid="{00000000-0005-0000-0000-000081340000}"/>
    <cellStyle name="Normal 3 2 2 2 2 2 4 3 8" xfId="14449" xr:uid="{00000000-0005-0000-0000-000082340000}"/>
    <cellStyle name="Normal 3 2 2 2 2 2 4 4" xfId="14450" xr:uid="{00000000-0005-0000-0000-000083340000}"/>
    <cellStyle name="Normal 3 2 2 2 2 2 4 4 2" xfId="14451" xr:uid="{00000000-0005-0000-0000-000084340000}"/>
    <cellStyle name="Normal 3 2 2 2 2 2 4 4 2 2" xfId="14452" xr:uid="{00000000-0005-0000-0000-000085340000}"/>
    <cellStyle name="Normal 3 2 2 2 2 2 4 4 2 2 2" xfId="14453" xr:uid="{00000000-0005-0000-0000-000086340000}"/>
    <cellStyle name="Normal 3 2 2 2 2 2 4 4 2 2 2 2" xfId="14454" xr:uid="{00000000-0005-0000-0000-000087340000}"/>
    <cellStyle name="Normal 3 2 2 2 2 2 4 4 2 2 3" xfId="14455" xr:uid="{00000000-0005-0000-0000-000088340000}"/>
    <cellStyle name="Normal 3 2 2 2 2 2 4 4 2 3" xfId="14456" xr:uid="{00000000-0005-0000-0000-000089340000}"/>
    <cellStyle name="Normal 3 2 2 2 2 2 4 4 2 3 2" xfId="14457" xr:uid="{00000000-0005-0000-0000-00008A340000}"/>
    <cellStyle name="Normal 3 2 2 2 2 2 4 4 2 4" xfId="14458" xr:uid="{00000000-0005-0000-0000-00008B340000}"/>
    <cellStyle name="Normal 3 2 2 2 2 2 4 4 3" xfId="14459" xr:uid="{00000000-0005-0000-0000-00008C340000}"/>
    <cellStyle name="Normal 3 2 2 2 2 2 4 4 3 2" xfId="14460" xr:uid="{00000000-0005-0000-0000-00008D340000}"/>
    <cellStyle name="Normal 3 2 2 2 2 2 4 4 3 2 2" xfId="14461" xr:uid="{00000000-0005-0000-0000-00008E340000}"/>
    <cellStyle name="Normal 3 2 2 2 2 2 4 4 3 3" xfId="14462" xr:uid="{00000000-0005-0000-0000-00008F340000}"/>
    <cellStyle name="Normal 3 2 2 2 2 2 4 4 4" xfId="14463" xr:uid="{00000000-0005-0000-0000-000090340000}"/>
    <cellStyle name="Normal 3 2 2 2 2 2 4 4 4 2" xfId="14464" xr:uid="{00000000-0005-0000-0000-000091340000}"/>
    <cellStyle name="Normal 3 2 2 2 2 2 4 4 5" xfId="14465" xr:uid="{00000000-0005-0000-0000-000092340000}"/>
    <cellStyle name="Normal 3 2 2 2 2 2 4 5" xfId="14466" xr:uid="{00000000-0005-0000-0000-000093340000}"/>
    <cellStyle name="Normal 3 2 2 2 2 2 4 5 2" xfId="14467" xr:uid="{00000000-0005-0000-0000-000094340000}"/>
    <cellStyle name="Normal 3 2 2 2 2 2 4 5 2 2" xfId="14468" xr:uid="{00000000-0005-0000-0000-000095340000}"/>
    <cellStyle name="Normal 3 2 2 2 2 2 4 5 2 2 2" xfId="14469" xr:uid="{00000000-0005-0000-0000-000096340000}"/>
    <cellStyle name="Normal 3 2 2 2 2 2 4 5 2 3" xfId="14470" xr:uid="{00000000-0005-0000-0000-000097340000}"/>
    <cellStyle name="Normal 3 2 2 2 2 2 4 5 3" xfId="14471" xr:uid="{00000000-0005-0000-0000-000098340000}"/>
    <cellStyle name="Normal 3 2 2 2 2 2 4 5 3 2" xfId="14472" xr:uid="{00000000-0005-0000-0000-000099340000}"/>
    <cellStyle name="Normal 3 2 2 2 2 2 4 5 4" xfId="14473" xr:uid="{00000000-0005-0000-0000-00009A340000}"/>
    <cellStyle name="Normal 3 2 2 2 2 2 4 6" xfId="14474" xr:uid="{00000000-0005-0000-0000-00009B340000}"/>
    <cellStyle name="Normal 3 2 2 2 2 2 4 6 2" xfId="14475" xr:uid="{00000000-0005-0000-0000-00009C340000}"/>
    <cellStyle name="Normal 3 2 2 2 2 2 4 6 2 2" xfId="14476" xr:uid="{00000000-0005-0000-0000-00009D340000}"/>
    <cellStyle name="Normal 3 2 2 2 2 2 4 6 2 2 2" xfId="14477" xr:uid="{00000000-0005-0000-0000-00009E340000}"/>
    <cellStyle name="Normal 3 2 2 2 2 2 4 6 2 3" xfId="14478" xr:uid="{00000000-0005-0000-0000-00009F340000}"/>
    <cellStyle name="Normal 3 2 2 2 2 2 4 6 3" xfId="14479" xr:uid="{00000000-0005-0000-0000-0000A0340000}"/>
    <cellStyle name="Normal 3 2 2 2 2 2 4 6 3 2" xfId="14480" xr:uid="{00000000-0005-0000-0000-0000A1340000}"/>
    <cellStyle name="Normal 3 2 2 2 2 2 4 6 4" xfId="14481" xr:uid="{00000000-0005-0000-0000-0000A2340000}"/>
    <cellStyle name="Normal 3 2 2 2 2 2 4 7" xfId="14482" xr:uid="{00000000-0005-0000-0000-0000A3340000}"/>
    <cellStyle name="Normal 3 2 2 2 2 2 4 7 2" xfId="14483" xr:uid="{00000000-0005-0000-0000-0000A4340000}"/>
    <cellStyle name="Normal 3 2 2 2 2 2 4 7 2 2" xfId="14484" xr:uid="{00000000-0005-0000-0000-0000A5340000}"/>
    <cellStyle name="Normal 3 2 2 2 2 2 4 7 3" xfId="14485" xr:uid="{00000000-0005-0000-0000-0000A6340000}"/>
    <cellStyle name="Normal 3 2 2 2 2 2 4 8" xfId="14486" xr:uid="{00000000-0005-0000-0000-0000A7340000}"/>
    <cellStyle name="Normal 3 2 2 2 2 2 4 8 2" xfId="14487" xr:uid="{00000000-0005-0000-0000-0000A8340000}"/>
    <cellStyle name="Normal 3 2 2 2 2 2 4 9" xfId="14488" xr:uid="{00000000-0005-0000-0000-0000A9340000}"/>
    <cellStyle name="Normal 3 2 2 2 2 2 4 9 2" xfId="14489" xr:uid="{00000000-0005-0000-0000-0000AA340000}"/>
    <cellStyle name="Normal 3 2 2 2 2 2 5" xfId="14490" xr:uid="{00000000-0005-0000-0000-0000AB340000}"/>
    <cellStyle name="Normal 3 2 2 2 2 2 5 2" xfId="14491" xr:uid="{00000000-0005-0000-0000-0000AC340000}"/>
    <cellStyle name="Normal 3 2 2 2 2 2 5 2 2" xfId="14492" xr:uid="{00000000-0005-0000-0000-0000AD340000}"/>
    <cellStyle name="Normal 3 2 2 2 2 2 5 2 2 2" xfId="14493" xr:uid="{00000000-0005-0000-0000-0000AE340000}"/>
    <cellStyle name="Normal 3 2 2 2 2 2 5 2 2 2 2" xfId="14494" xr:uid="{00000000-0005-0000-0000-0000AF340000}"/>
    <cellStyle name="Normal 3 2 2 2 2 2 5 2 2 2 2 2" xfId="14495" xr:uid="{00000000-0005-0000-0000-0000B0340000}"/>
    <cellStyle name="Normal 3 2 2 2 2 2 5 2 2 2 2 2 2" xfId="14496" xr:uid="{00000000-0005-0000-0000-0000B1340000}"/>
    <cellStyle name="Normal 3 2 2 2 2 2 5 2 2 2 2 3" xfId="14497" xr:uid="{00000000-0005-0000-0000-0000B2340000}"/>
    <cellStyle name="Normal 3 2 2 2 2 2 5 2 2 2 3" xfId="14498" xr:uid="{00000000-0005-0000-0000-0000B3340000}"/>
    <cellStyle name="Normal 3 2 2 2 2 2 5 2 2 2 3 2" xfId="14499" xr:uid="{00000000-0005-0000-0000-0000B4340000}"/>
    <cellStyle name="Normal 3 2 2 2 2 2 5 2 2 2 4" xfId="14500" xr:uid="{00000000-0005-0000-0000-0000B5340000}"/>
    <cellStyle name="Normal 3 2 2 2 2 2 5 2 2 3" xfId="14501" xr:uid="{00000000-0005-0000-0000-0000B6340000}"/>
    <cellStyle name="Normal 3 2 2 2 2 2 5 2 2 3 2" xfId="14502" xr:uid="{00000000-0005-0000-0000-0000B7340000}"/>
    <cellStyle name="Normal 3 2 2 2 2 2 5 2 2 3 2 2" xfId="14503" xr:uid="{00000000-0005-0000-0000-0000B8340000}"/>
    <cellStyle name="Normal 3 2 2 2 2 2 5 2 2 3 3" xfId="14504" xr:uid="{00000000-0005-0000-0000-0000B9340000}"/>
    <cellStyle name="Normal 3 2 2 2 2 2 5 2 2 4" xfId="14505" xr:uid="{00000000-0005-0000-0000-0000BA340000}"/>
    <cellStyle name="Normal 3 2 2 2 2 2 5 2 2 4 2" xfId="14506" xr:uid="{00000000-0005-0000-0000-0000BB340000}"/>
    <cellStyle name="Normal 3 2 2 2 2 2 5 2 2 5" xfId="14507" xr:uid="{00000000-0005-0000-0000-0000BC340000}"/>
    <cellStyle name="Normal 3 2 2 2 2 2 5 2 3" xfId="14508" xr:uid="{00000000-0005-0000-0000-0000BD340000}"/>
    <cellStyle name="Normal 3 2 2 2 2 2 5 2 3 2" xfId="14509" xr:uid="{00000000-0005-0000-0000-0000BE340000}"/>
    <cellStyle name="Normal 3 2 2 2 2 2 5 2 3 2 2" xfId="14510" xr:uid="{00000000-0005-0000-0000-0000BF340000}"/>
    <cellStyle name="Normal 3 2 2 2 2 2 5 2 3 2 2 2" xfId="14511" xr:uid="{00000000-0005-0000-0000-0000C0340000}"/>
    <cellStyle name="Normal 3 2 2 2 2 2 5 2 3 2 3" xfId="14512" xr:uid="{00000000-0005-0000-0000-0000C1340000}"/>
    <cellStyle name="Normal 3 2 2 2 2 2 5 2 3 3" xfId="14513" xr:uid="{00000000-0005-0000-0000-0000C2340000}"/>
    <cellStyle name="Normal 3 2 2 2 2 2 5 2 3 3 2" xfId="14514" xr:uid="{00000000-0005-0000-0000-0000C3340000}"/>
    <cellStyle name="Normal 3 2 2 2 2 2 5 2 3 4" xfId="14515" xr:uid="{00000000-0005-0000-0000-0000C4340000}"/>
    <cellStyle name="Normal 3 2 2 2 2 2 5 2 4" xfId="14516" xr:uid="{00000000-0005-0000-0000-0000C5340000}"/>
    <cellStyle name="Normal 3 2 2 2 2 2 5 2 4 2" xfId="14517" xr:uid="{00000000-0005-0000-0000-0000C6340000}"/>
    <cellStyle name="Normal 3 2 2 2 2 2 5 2 4 2 2" xfId="14518" xr:uid="{00000000-0005-0000-0000-0000C7340000}"/>
    <cellStyle name="Normal 3 2 2 2 2 2 5 2 4 2 2 2" xfId="14519" xr:uid="{00000000-0005-0000-0000-0000C8340000}"/>
    <cellStyle name="Normal 3 2 2 2 2 2 5 2 4 2 3" xfId="14520" xr:uid="{00000000-0005-0000-0000-0000C9340000}"/>
    <cellStyle name="Normal 3 2 2 2 2 2 5 2 4 3" xfId="14521" xr:uid="{00000000-0005-0000-0000-0000CA340000}"/>
    <cellStyle name="Normal 3 2 2 2 2 2 5 2 4 3 2" xfId="14522" xr:uid="{00000000-0005-0000-0000-0000CB340000}"/>
    <cellStyle name="Normal 3 2 2 2 2 2 5 2 4 4" xfId="14523" xr:uid="{00000000-0005-0000-0000-0000CC340000}"/>
    <cellStyle name="Normal 3 2 2 2 2 2 5 2 5" xfId="14524" xr:uid="{00000000-0005-0000-0000-0000CD340000}"/>
    <cellStyle name="Normal 3 2 2 2 2 2 5 2 5 2" xfId="14525" xr:uid="{00000000-0005-0000-0000-0000CE340000}"/>
    <cellStyle name="Normal 3 2 2 2 2 2 5 2 5 2 2" xfId="14526" xr:uid="{00000000-0005-0000-0000-0000CF340000}"/>
    <cellStyle name="Normal 3 2 2 2 2 2 5 2 5 3" xfId="14527" xr:uid="{00000000-0005-0000-0000-0000D0340000}"/>
    <cellStyle name="Normal 3 2 2 2 2 2 5 2 6" xfId="14528" xr:uid="{00000000-0005-0000-0000-0000D1340000}"/>
    <cellStyle name="Normal 3 2 2 2 2 2 5 2 6 2" xfId="14529" xr:uid="{00000000-0005-0000-0000-0000D2340000}"/>
    <cellStyle name="Normal 3 2 2 2 2 2 5 2 7" xfId="14530" xr:uid="{00000000-0005-0000-0000-0000D3340000}"/>
    <cellStyle name="Normal 3 2 2 2 2 2 5 2 7 2" xfId="14531" xr:uid="{00000000-0005-0000-0000-0000D4340000}"/>
    <cellStyle name="Normal 3 2 2 2 2 2 5 2 8" xfId="14532" xr:uid="{00000000-0005-0000-0000-0000D5340000}"/>
    <cellStyle name="Normal 3 2 2 2 2 2 5 3" xfId="14533" xr:uid="{00000000-0005-0000-0000-0000D6340000}"/>
    <cellStyle name="Normal 3 2 2 2 2 2 5 3 2" xfId="14534" xr:uid="{00000000-0005-0000-0000-0000D7340000}"/>
    <cellStyle name="Normal 3 2 2 2 2 2 5 3 2 2" xfId="14535" xr:uid="{00000000-0005-0000-0000-0000D8340000}"/>
    <cellStyle name="Normal 3 2 2 2 2 2 5 3 2 2 2" xfId="14536" xr:uid="{00000000-0005-0000-0000-0000D9340000}"/>
    <cellStyle name="Normal 3 2 2 2 2 2 5 3 2 2 2 2" xfId="14537" xr:uid="{00000000-0005-0000-0000-0000DA340000}"/>
    <cellStyle name="Normal 3 2 2 2 2 2 5 3 2 2 3" xfId="14538" xr:uid="{00000000-0005-0000-0000-0000DB340000}"/>
    <cellStyle name="Normal 3 2 2 2 2 2 5 3 2 3" xfId="14539" xr:uid="{00000000-0005-0000-0000-0000DC340000}"/>
    <cellStyle name="Normal 3 2 2 2 2 2 5 3 2 3 2" xfId="14540" xr:uid="{00000000-0005-0000-0000-0000DD340000}"/>
    <cellStyle name="Normal 3 2 2 2 2 2 5 3 2 4" xfId="14541" xr:uid="{00000000-0005-0000-0000-0000DE340000}"/>
    <cellStyle name="Normal 3 2 2 2 2 2 5 3 3" xfId="14542" xr:uid="{00000000-0005-0000-0000-0000DF340000}"/>
    <cellStyle name="Normal 3 2 2 2 2 2 5 3 3 2" xfId="14543" xr:uid="{00000000-0005-0000-0000-0000E0340000}"/>
    <cellStyle name="Normal 3 2 2 2 2 2 5 3 3 2 2" xfId="14544" xr:uid="{00000000-0005-0000-0000-0000E1340000}"/>
    <cellStyle name="Normal 3 2 2 2 2 2 5 3 3 3" xfId="14545" xr:uid="{00000000-0005-0000-0000-0000E2340000}"/>
    <cellStyle name="Normal 3 2 2 2 2 2 5 3 4" xfId="14546" xr:uid="{00000000-0005-0000-0000-0000E3340000}"/>
    <cellStyle name="Normal 3 2 2 2 2 2 5 3 4 2" xfId="14547" xr:uid="{00000000-0005-0000-0000-0000E4340000}"/>
    <cellStyle name="Normal 3 2 2 2 2 2 5 3 5" xfId="14548" xr:uid="{00000000-0005-0000-0000-0000E5340000}"/>
    <cellStyle name="Normal 3 2 2 2 2 2 5 4" xfId="14549" xr:uid="{00000000-0005-0000-0000-0000E6340000}"/>
    <cellStyle name="Normal 3 2 2 2 2 2 5 4 2" xfId="14550" xr:uid="{00000000-0005-0000-0000-0000E7340000}"/>
    <cellStyle name="Normal 3 2 2 2 2 2 5 4 2 2" xfId="14551" xr:uid="{00000000-0005-0000-0000-0000E8340000}"/>
    <cellStyle name="Normal 3 2 2 2 2 2 5 4 2 2 2" xfId="14552" xr:uid="{00000000-0005-0000-0000-0000E9340000}"/>
    <cellStyle name="Normal 3 2 2 2 2 2 5 4 2 3" xfId="14553" xr:uid="{00000000-0005-0000-0000-0000EA340000}"/>
    <cellStyle name="Normal 3 2 2 2 2 2 5 4 3" xfId="14554" xr:uid="{00000000-0005-0000-0000-0000EB340000}"/>
    <cellStyle name="Normal 3 2 2 2 2 2 5 4 3 2" xfId="14555" xr:uid="{00000000-0005-0000-0000-0000EC340000}"/>
    <cellStyle name="Normal 3 2 2 2 2 2 5 4 4" xfId="14556" xr:uid="{00000000-0005-0000-0000-0000ED340000}"/>
    <cellStyle name="Normal 3 2 2 2 2 2 5 5" xfId="14557" xr:uid="{00000000-0005-0000-0000-0000EE340000}"/>
    <cellStyle name="Normal 3 2 2 2 2 2 5 5 2" xfId="14558" xr:uid="{00000000-0005-0000-0000-0000EF340000}"/>
    <cellStyle name="Normal 3 2 2 2 2 2 5 5 2 2" xfId="14559" xr:uid="{00000000-0005-0000-0000-0000F0340000}"/>
    <cellStyle name="Normal 3 2 2 2 2 2 5 5 2 2 2" xfId="14560" xr:uid="{00000000-0005-0000-0000-0000F1340000}"/>
    <cellStyle name="Normal 3 2 2 2 2 2 5 5 2 3" xfId="14561" xr:uid="{00000000-0005-0000-0000-0000F2340000}"/>
    <cellStyle name="Normal 3 2 2 2 2 2 5 5 3" xfId="14562" xr:uid="{00000000-0005-0000-0000-0000F3340000}"/>
    <cellStyle name="Normal 3 2 2 2 2 2 5 5 3 2" xfId="14563" xr:uid="{00000000-0005-0000-0000-0000F4340000}"/>
    <cellStyle name="Normal 3 2 2 2 2 2 5 5 4" xfId="14564" xr:uid="{00000000-0005-0000-0000-0000F5340000}"/>
    <cellStyle name="Normal 3 2 2 2 2 2 5 6" xfId="14565" xr:uid="{00000000-0005-0000-0000-0000F6340000}"/>
    <cellStyle name="Normal 3 2 2 2 2 2 5 6 2" xfId="14566" xr:uid="{00000000-0005-0000-0000-0000F7340000}"/>
    <cellStyle name="Normal 3 2 2 2 2 2 5 6 2 2" xfId="14567" xr:uid="{00000000-0005-0000-0000-0000F8340000}"/>
    <cellStyle name="Normal 3 2 2 2 2 2 5 6 3" xfId="14568" xr:uid="{00000000-0005-0000-0000-0000F9340000}"/>
    <cellStyle name="Normal 3 2 2 2 2 2 5 7" xfId="14569" xr:uid="{00000000-0005-0000-0000-0000FA340000}"/>
    <cellStyle name="Normal 3 2 2 2 2 2 5 7 2" xfId="14570" xr:uid="{00000000-0005-0000-0000-0000FB340000}"/>
    <cellStyle name="Normal 3 2 2 2 2 2 5 8" xfId="14571" xr:uid="{00000000-0005-0000-0000-0000FC340000}"/>
    <cellStyle name="Normal 3 2 2 2 2 2 5 8 2" xfId="14572" xr:uid="{00000000-0005-0000-0000-0000FD340000}"/>
    <cellStyle name="Normal 3 2 2 2 2 2 5 9" xfId="14573" xr:uid="{00000000-0005-0000-0000-0000FE340000}"/>
    <cellStyle name="Normal 3 2 2 2 2 2 6" xfId="14574" xr:uid="{00000000-0005-0000-0000-0000FF340000}"/>
    <cellStyle name="Normal 3 2 2 2 2 2 6 2" xfId="14575" xr:uid="{00000000-0005-0000-0000-000000350000}"/>
    <cellStyle name="Normal 3 2 2 2 2 2 6 2 2" xfId="14576" xr:uid="{00000000-0005-0000-0000-000001350000}"/>
    <cellStyle name="Normal 3 2 2 2 2 2 6 2 2 2" xfId="14577" xr:uid="{00000000-0005-0000-0000-000002350000}"/>
    <cellStyle name="Normal 3 2 2 2 2 2 6 2 2 2 2" xfId="14578" xr:uid="{00000000-0005-0000-0000-000003350000}"/>
    <cellStyle name="Normal 3 2 2 2 2 2 6 2 2 2 2 2" xfId="14579" xr:uid="{00000000-0005-0000-0000-000004350000}"/>
    <cellStyle name="Normal 3 2 2 2 2 2 6 2 2 2 3" xfId="14580" xr:uid="{00000000-0005-0000-0000-000005350000}"/>
    <cellStyle name="Normal 3 2 2 2 2 2 6 2 2 3" xfId="14581" xr:uid="{00000000-0005-0000-0000-000006350000}"/>
    <cellStyle name="Normal 3 2 2 2 2 2 6 2 2 3 2" xfId="14582" xr:uid="{00000000-0005-0000-0000-000007350000}"/>
    <cellStyle name="Normal 3 2 2 2 2 2 6 2 2 4" xfId="14583" xr:uid="{00000000-0005-0000-0000-000008350000}"/>
    <cellStyle name="Normal 3 2 2 2 2 2 6 2 3" xfId="14584" xr:uid="{00000000-0005-0000-0000-000009350000}"/>
    <cellStyle name="Normal 3 2 2 2 2 2 6 2 3 2" xfId="14585" xr:uid="{00000000-0005-0000-0000-00000A350000}"/>
    <cellStyle name="Normal 3 2 2 2 2 2 6 2 3 2 2" xfId="14586" xr:uid="{00000000-0005-0000-0000-00000B350000}"/>
    <cellStyle name="Normal 3 2 2 2 2 2 6 2 3 3" xfId="14587" xr:uid="{00000000-0005-0000-0000-00000C350000}"/>
    <cellStyle name="Normal 3 2 2 2 2 2 6 2 4" xfId="14588" xr:uid="{00000000-0005-0000-0000-00000D350000}"/>
    <cellStyle name="Normal 3 2 2 2 2 2 6 2 4 2" xfId="14589" xr:uid="{00000000-0005-0000-0000-00000E350000}"/>
    <cellStyle name="Normal 3 2 2 2 2 2 6 2 5" xfId="14590" xr:uid="{00000000-0005-0000-0000-00000F350000}"/>
    <cellStyle name="Normal 3 2 2 2 2 2 6 3" xfId="14591" xr:uid="{00000000-0005-0000-0000-000010350000}"/>
    <cellStyle name="Normal 3 2 2 2 2 2 6 3 2" xfId="14592" xr:uid="{00000000-0005-0000-0000-000011350000}"/>
    <cellStyle name="Normal 3 2 2 2 2 2 6 3 2 2" xfId="14593" xr:uid="{00000000-0005-0000-0000-000012350000}"/>
    <cellStyle name="Normal 3 2 2 2 2 2 6 3 2 2 2" xfId="14594" xr:uid="{00000000-0005-0000-0000-000013350000}"/>
    <cellStyle name="Normal 3 2 2 2 2 2 6 3 2 3" xfId="14595" xr:uid="{00000000-0005-0000-0000-000014350000}"/>
    <cellStyle name="Normal 3 2 2 2 2 2 6 3 3" xfId="14596" xr:uid="{00000000-0005-0000-0000-000015350000}"/>
    <cellStyle name="Normal 3 2 2 2 2 2 6 3 3 2" xfId="14597" xr:uid="{00000000-0005-0000-0000-000016350000}"/>
    <cellStyle name="Normal 3 2 2 2 2 2 6 3 4" xfId="14598" xr:uid="{00000000-0005-0000-0000-000017350000}"/>
    <cellStyle name="Normal 3 2 2 2 2 2 6 4" xfId="14599" xr:uid="{00000000-0005-0000-0000-000018350000}"/>
    <cellStyle name="Normal 3 2 2 2 2 2 6 4 2" xfId="14600" xr:uid="{00000000-0005-0000-0000-000019350000}"/>
    <cellStyle name="Normal 3 2 2 2 2 2 6 4 2 2" xfId="14601" xr:uid="{00000000-0005-0000-0000-00001A350000}"/>
    <cellStyle name="Normal 3 2 2 2 2 2 6 4 2 2 2" xfId="14602" xr:uid="{00000000-0005-0000-0000-00001B350000}"/>
    <cellStyle name="Normal 3 2 2 2 2 2 6 4 2 3" xfId="14603" xr:uid="{00000000-0005-0000-0000-00001C350000}"/>
    <cellStyle name="Normal 3 2 2 2 2 2 6 4 3" xfId="14604" xr:uid="{00000000-0005-0000-0000-00001D350000}"/>
    <cellStyle name="Normal 3 2 2 2 2 2 6 4 3 2" xfId="14605" xr:uid="{00000000-0005-0000-0000-00001E350000}"/>
    <cellStyle name="Normal 3 2 2 2 2 2 6 4 4" xfId="14606" xr:uid="{00000000-0005-0000-0000-00001F350000}"/>
    <cellStyle name="Normal 3 2 2 2 2 2 6 5" xfId="14607" xr:uid="{00000000-0005-0000-0000-000020350000}"/>
    <cellStyle name="Normal 3 2 2 2 2 2 6 5 2" xfId="14608" xr:uid="{00000000-0005-0000-0000-000021350000}"/>
    <cellStyle name="Normal 3 2 2 2 2 2 6 5 2 2" xfId="14609" xr:uid="{00000000-0005-0000-0000-000022350000}"/>
    <cellStyle name="Normal 3 2 2 2 2 2 6 5 3" xfId="14610" xr:uid="{00000000-0005-0000-0000-000023350000}"/>
    <cellStyle name="Normal 3 2 2 2 2 2 6 6" xfId="14611" xr:uid="{00000000-0005-0000-0000-000024350000}"/>
    <cellStyle name="Normal 3 2 2 2 2 2 6 6 2" xfId="14612" xr:uid="{00000000-0005-0000-0000-000025350000}"/>
    <cellStyle name="Normal 3 2 2 2 2 2 6 7" xfId="14613" xr:uid="{00000000-0005-0000-0000-000026350000}"/>
    <cellStyle name="Normal 3 2 2 2 2 2 6 7 2" xfId="14614" xr:uid="{00000000-0005-0000-0000-000027350000}"/>
    <cellStyle name="Normal 3 2 2 2 2 2 6 8" xfId="14615" xr:uid="{00000000-0005-0000-0000-000028350000}"/>
    <cellStyle name="Normal 3 2 2 2 2 2 7" xfId="14616" xr:uid="{00000000-0005-0000-0000-000029350000}"/>
    <cellStyle name="Normal 3 2 2 2 2 2 7 2" xfId="14617" xr:uid="{00000000-0005-0000-0000-00002A350000}"/>
    <cellStyle name="Normal 3 2 2 2 2 2 7 2 2" xfId="14618" xr:uid="{00000000-0005-0000-0000-00002B350000}"/>
    <cellStyle name="Normal 3 2 2 2 2 2 7 2 2 2" xfId="14619" xr:uid="{00000000-0005-0000-0000-00002C350000}"/>
    <cellStyle name="Normal 3 2 2 2 2 2 7 2 2 2 2" xfId="14620" xr:uid="{00000000-0005-0000-0000-00002D350000}"/>
    <cellStyle name="Normal 3 2 2 2 2 2 7 2 2 2 2 2" xfId="14621" xr:uid="{00000000-0005-0000-0000-00002E350000}"/>
    <cellStyle name="Normal 3 2 2 2 2 2 7 2 2 2 3" xfId="14622" xr:uid="{00000000-0005-0000-0000-00002F350000}"/>
    <cellStyle name="Normal 3 2 2 2 2 2 7 2 2 3" xfId="14623" xr:uid="{00000000-0005-0000-0000-000030350000}"/>
    <cellStyle name="Normal 3 2 2 2 2 2 7 2 2 3 2" xfId="14624" xr:uid="{00000000-0005-0000-0000-000031350000}"/>
    <cellStyle name="Normal 3 2 2 2 2 2 7 2 2 4" xfId="14625" xr:uid="{00000000-0005-0000-0000-000032350000}"/>
    <cellStyle name="Normal 3 2 2 2 2 2 7 2 3" xfId="14626" xr:uid="{00000000-0005-0000-0000-000033350000}"/>
    <cellStyle name="Normal 3 2 2 2 2 2 7 2 3 2" xfId="14627" xr:uid="{00000000-0005-0000-0000-000034350000}"/>
    <cellStyle name="Normal 3 2 2 2 2 2 7 2 3 2 2" xfId="14628" xr:uid="{00000000-0005-0000-0000-000035350000}"/>
    <cellStyle name="Normal 3 2 2 2 2 2 7 2 3 3" xfId="14629" xr:uid="{00000000-0005-0000-0000-000036350000}"/>
    <cellStyle name="Normal 3 2 2 2 2 2 7 2 4" xfId="14630" xr:uid="{00000000-0005-0000-0000-000037350000}"/>
    <cellStyle name="Normal 3 2 2 2 2 2 7 2 4 2" xfId="14631" xr:uid="{00000000-0005-0000-0000-000038350000}"/>
    <cellStyle name="Normal 3 2 2 2 2 2 7 2 5" xfId="14632" xr:uid="{00000000-0005-0000-0000-000039350000}"/>
    <cellStyle name="Normal 3 2 2 2 2 2 7 3" xfId="14633" xr:uid="{00000000-0005-0000-0000-00003A350000}"/>
    <cellStyle name="Normal 3 2 2 2 2 2 7 3 2" xfId="14634" xr:uid="{00000000-0005-0000-0000-00003B350000}"/>
    <cellStyle name="Normal 3 2 2 2 2 2 7 3 2 2" xfId="14635" xr:uid="{00000000-0005-0000-0000-00003C350000}"/>
    <cellStyle name="Normal 3 2 2 2 2 2 7 3 2 2 2" xfId="14636" xr:uid="{00000000-0005-0000-0000-00003D350000}"/>
    <cellStyle name="Normal 3 2 2 2 2 2 7 3 2 3" xfId="14637" xr:uid="{00000000-0005-0000-0000-00003E350000}"/>
    <cellStyle name="Normal 3 2 2 2 2 2 7 3 3" xfId="14638" xr:uid="{00000000-0005-0000-0000-00003F350000}"/>
    <cellStyle name="Normal 3 2 2 2 2 2 7 3 3 2" xfId="14639" xr:uid="{00000000-0005-0000-0000-000040350000}"/>
    <cellStyle name="Normal 3 2 2 2 2 2 7 3 4" xfId="14640" xr:uid="{00000000-0005-0000-0000-000041350000}"/>
    <cellStyle name="Normal 3 2 2 2 2 2 7 4" xfId="14641" xr:uid="{00000000-0005-0000-0000-000042350000}"/>
    <cellStyle name="Normal 3 2 2 2 2 2 7 4 2" xfId="14642" xr:uid="{00000000-0005-0000-0000-000043350000}"/>
    <cellStyle name="Normal 3 2 2 2 2 2 7 4 2 2" xfId="14643" xr:uid="{00000000-0005-0000-0000-000044350000}"/>
    <cellStyle name="Normal 3 2 2 2 2 2 7 4 3" xfId="14644" xr:uid="{00000000-0005-0000-0000-000045350000}"/>
    <cellStyle name="Normal 3 2 2 2 2 2 7 5" xfId="14645" xr:uid="{00000000-0005-0000-0000-000046350000}"/>
    <cellStyle name="Normal 3 2 2 2 2 2 7 5 2" xfId="14646" xr:uid="{00000000-0005-0000-0000-000047350000}"/>
    <cellStyle name="Normal 3 2 2 2 2 2 7 6" xfId="14647" xr:uid="{00000000-0005-0000-0000-000048350000}"/>
    <cellStyle name="Normal 3 2 2 2 2 2 8" xfId="14648" xr:uid="{00000000-0005-0000-0000-000049350000}"/>
    <cellStyle name="Normal 3 2 2 2 2 2 8 2" xfId="14649" xr:uid="{00000000-0005-0000-0000-00004A350000}"/>
    <cellStyle name="Normal 3 2 2 2 2 2 8 2 2" xfId="14650" xr:uid="{00000000-0005-0000-0000-00004B350000}"/>
    <cellStyle name="Normal 3 2 2 2 2 2 8 2 2 2" xfId="14651" xr:uid="{00000000-0005-0000-0000-00004C350000}"/>
    <cellStyle name="Normal 3 2 2 2 2 2 8 2 2 2 2" xfId="14652" xr:uid="{00000000-0005-0000-0000-00004D350000}"/>
    <cellStyle name="Normal 3 2 2 2 2 2 8 2 2 2 2 2" xfId="14653" xr:uid="{00000000-0005-0000-0000-00004E350000}"/>
    <cellStyle name="Normal 3 2 2 2 2 2 8 2 2 2 3" xfId="14654" xr:uid="{00000000-0005-0000-0000-00004F350000}"/>
    <cellStyle name="Normal 3 2 2 2 2 2 8 2 2 3" xfId="14655" xr:uid="{00000000-0005-0000-0000-000050350000}"/>
    <cellStyle name="Normal 3 2 2 2 2 2 8 2 2 3 2" xfId="14656" xr:uid="{00000000-0005-0000-0000-000051350000}"/>
    <cellStyle name="Normal 3 2 2 2 2 2 8 2 2 4" xfId="14657" xr:uid="{00000000-0005-0000-0000-000052350000}"/>
    <cellStyle name="Normal 3 2 2 2 2 2 8 2 3" xfId="14658" xr:uid="{00000000-0005-0000-0000-000053350000}"/>
    <cellStyle name="Normal 3 2 2 2 2 2 8 2 3 2" xfId="14659" xr:uid="{00000000-0005-0000-0000-000054350000}"/>
    <cellStyle name="Normal 3 2 2 2 2 2 8 2 3 2 2" xfId="14660" xr:uid="{00000000-0005-0000-0000-000055350000}"/>
    <cellStyle name="Normal 3 2 2 2 2 2 8 2 3 3" xfId="14661" xr:uid="{00000000-0005-0000-0000-000056350000}"/>
    <cellStyle name="Normal 3 2 2 2 2 2 8 2 4" xfId="14662" xr:uid="{00000000-0005-0000-0000-000057350000}"/>
    <cellStyle name="Normal 3 2 2 2 2 2 8 2 4 2" xfId="14663" xr:uid="{00000000-0005-0000-0000-000058350000}"/>
    <cellStyle name="Normal 3 2 2 2 2 2 8 2 5" xfId="14664" xr:uid="{00000000-0005-0000-0000-000059350000}"/>
    <cellStyle name="Normal 3 2 2 2 2 2 8 3" xfId="14665" xr:uid="{00000000-0005-0000-0000-00005A350000}"/>
    <cellStyle name="Normal 3 2 2 2 2 2 8 3 2" xfId="14666" xr:uid="{00000000-0005-0000-0000-00005B350000}"/>
    <cellStyle name="Normal 3 2 2 2 2 2 8 3 2 2" xfId="14667" xr:uid="{00000000-0005-0000-0000-00005C350000}"/>
    <cellStyle name="Normal 3 2 2 2 2 2 8 3 2 2 2" xfId="14668" xr:uid="{00000000-0005-0000-0000-00005D350000}"/>
    <cellStyle name="Normal 3 2 2 2 2 2 8 3 2 3" xfId="14669" xr:uid="{00000000-0005-0000-0000-00005E350000}"/>
    <cellStyle name="Normal 3 2 2 2 2 2 8 3 3" xfId="14670" xr:uid="{00000000-0005-0000-0000-00005F350000}"/>
    <cellStyle name="Normal 3 2 2 2 2 2 8 3 3 2" xfId="14671" xr:uid="{00000000-0005-0000-0000-000060350000}"/>
    <cellStyle name="Normal 3 2 2 2 2 2 8 3 4" xfId="14672" xr:uid="{00000000-0005-0000-0000-000061350000}"/>
    <cellStyle name="Normal 3 2 2 2 2 2 8 4" xfId="14673" xr:uid="{00000000-0005-0000-0000-000062350000}"/>
    <cellStyle name="Normal 3 2 2 2 2 2 8 4 2" xfId="14674" xr:uid="{00000000-0005-0000-0000-000063350000}"/>
    <cellStyle name="Normal 3 2 2 2 2 2 8 4 2 2" xfId="14675" xr:uid="{00000000-0005-0000-0000-000064350000}"/>
    <cellStyle name="Normal 3 2 2 2 2 2 8 4 3" xfId="14676" xr:uid="{00000000-0005-0000-0000-000065350000}"/>
    <cellStyle name="Normal 3 2 2 2 2 2 8 5" xfId="14677" xr:uid="{00000000-0005-0000-0000-000066350000}"/>
    <cellStyle name="Normal 3 2 2 2 2 2 8 5 2" xfId="14678" xr:uid="{00000000-0005-0000-0000-000067350000}"/>
    <cellStyle name="Normal 3 2 2 2 2 2 8 6" xfId="14679" xr:uid="{00000000-0005-0000-0000-000068350000}"/>
    <cellStyle name="Normal 3 2 2 2 2 2 9" xfId="14680" xr:uid="{00000000-0005-0000-0000-000069350000}"/>
    <cellStyle name="Normal 3 2 2 2 2 2 9 2" xfId="14681" xr:uid="{00000000-0005-0000-0000-00006A350000}"/>
    <cellStyle name="Normal 3 2 2 2 2 2 9 2 2" xfId="14682" xr:uid="{00000000-0005-0000-0000-00006B350000}"/>
    <cellStyle name="Normal 3 2 2 2 2 2 9 2 2 2" xfId="14683" xr:uid="{00000000-0005-0000-0000-00006C350000}"/>
    <cellStyle name="Normal 3 2 2 2 2 2 9 2 2 2 2" xfId="14684" xr:uid="{00000000-0005-0000-0000-00006D350000}"/>
    <cellStyle name="Normal 3 2 2 2 2 2 9 2 2 3" xfId="14685" xr:uid="{00000000-0005-0000-0000-00006E350000}"/>
    <cellStyle name="Normal 3 2 2 2 2 2 9 2 3" xfId="14686" xr:uid="{00000000-0005-0000-0000-00006F350000}"/>
    <cellStyle name="Normal 3 2 2 2 2 2 9 2 3 2" xfId="14687" xr:uid="{00000000-0005-0000-0000-000070350000}"/>
    <cellStyle name="Normal 3 2 2 2 2 2 9 2 4" xfId="14688" xr:uid="{00000000-0005-0000-0000-000071350000}"/>
    <cellStyle name="Normal 3 2 2 2 2 2 9 3" xfId="14689" xr:uid="{00000000-0005-0000-0000-000072350000}"/>
    <cellStyle name="Normal 3 2 2 2 2 2 9 3 2" xfId="14690" xr:uid="{00000000-0005-0000-0000-000073350000}"/>
    <cellStyle name="Normal 3 2 2 2 2 2 9 3 2 2" xfId="14691" xr:uid="{00000000-0005-0000-0000-000074350000}"/>
    <cellStyle name="Normal 3 2 2 2 2 2 9 3 3" xfId="14692" xr:uid="{00000000-0005-0000-0000-000075350000}"/>
    <cellStyle name="Normal 3 2 2 2 2 2 9 4" xfId="14693" xr:uid="{00000000-0005-0000-0000-000076350000}"/>
    <cellStyle name="Normal 3 2 2 2 2 2 9 4 2" xfId="14694" xr:uid="{00000000-0005-0000-0000-000077350000}"/>
    <cellStyle name="Normal 3 2 2 2 2 2 9 5" xfId="14695" xr:uid="{00000000-0005-0000-0000-000078350000}"/>
    <cellStyle name="Normal 3 2 2 2 2 3" xfId="14696" xr:uid="{00000000-0005-0000-0000-000079350000}"/>
    <cellStyle name="Normal 3 2 2 2 2 3 10" xfId="14697" xr:uid="{00000000-0005-0000-0000-00007A350000}"/>
    <cellStyle name="Normal 3 2 2 2 2 3 2" xfId="14698" xr:uid="{00000000-0005-0000-0000-00007B350000}"/>
    <cellStyle name="Normal 3 2 2 2 2 3 2 2" xfId="14699" xr:uid="{00000000-0005-0000-0000-00007C350000}"/>
    <cellStyle name="Normal 3 2 2 2 2 3 2 2 2" xfId="14700" xr:uid="{00000000-0005-0000-0000-00007D350000}"/>
    <cellStyle name="Normal 3 2 2 2 2 3 2 2 2 2" xfId="14701" xr:uid="{00000000-0005-0000-0000-00007E350000}"/>
    <cellStyle name="Normal 3 2 2 2 2 3 2 2 2 2 2" xfId="14702" xr:uid="{00000000-0005-0000-0000-00007F350000}"/>
    <cellStyle name="Normal 3 2 2 2 2 3 2 2 2 2 2 2" xfId="14703" xr:uid="{00000000-0005-0000-0000-000080350000}"/>
    <cellStyle name="Normal 3 2 2 2 2 3 2 2 2 2 2 2 2" xfId="14704" xr:uid="{00000000-0005-0000-0000-000081350000}"/>
    <cellStyle name="Normal 3 2 2 2 2 3 2 2 2 2 2 3" xfId="14705" xr:uid="{00000000-0005-0000-0000-000082350000}"/>
    <cellStyle name="Normal 3 2 2 2 2 3 2 2 2 2 3" xfId="14706" xr:uid="{00000000-0005-0000-0000-000083350000}"/>
    <cellStyle name="Normal 3 2 2 2 2 3 2 2 2 2 3 2" xfId="14707" xr:uid="{00000000-0005-0000-0000-000084350000}"/>
    <cellStyle name="Normal 3 2 2 2 2 3 2 2 2 2 4" xfId="14708" xr:uid="{00000000-0005-0000-0000-000085350000}"/>
    <cellStyle name="Normal 3 2 2 2 2 3 2 2 2 3" xfId="14709" xr:uid="{00000000-0005-0000-0000-000086350000}"/>
    <cellStyle name="Normal 3 2 2 2 2 3 2 2 2 3 2" xfId="14710" xr:uid="{00000000-0005-0000-0000-000087350000}"/>
    <cellStyle name="Normal 3 2 2 2 2 3 2 2 2 3 2 2" xfId="14711" xr:uid="{00000000-0005-0000-0000-000088350000}"/>
    <cellStyle name="Normal 3 2 2 2 2 3 2 2 2 3 3" xfId="14712" xr:uid="{00000000-0005-0000-0000-000089350000}"/>
    <cellStyle name="Normal 3 2 2 2 2 3 2 2 2 4" xfId="14713" xr:uid="{00000000-0005-0000-0000-00008A350000}"/>
    <cellStyle name="Normal 3 2 2 2 2 3 2 2 2 4 2" xfId="14714" xr:uid="{00000000-0005-0000-0000-00008B350000}"/>
    <cellStyle name="Normal 3 2 2 2 2 3 2 2 2 5" xfId="14715" xr:uid="{00000000-0005-0000-0000-00008C350000}"/>
    <cellStyle name="Normal 3 2 2 2 2 3 2 2 3" xfId="14716" xr:uid="{00000000-0005-0000-0000-00008D350000}"/>
    <cellStyle name="Normal 3 2 2 2 2 3 2 2 3 2" xfId="14717" xr:uid="{00000000-0005-0000-0000-00008E350000}"/>
    <cellStyle name="Normal 3 2 2 2 2 3 2 2 3 2 2" xfId="14718" xr:uid="{00000000-0005-0000-0000-00008F350000}"/>
    <cellStyle name="Normal 3 2 2 2 2 3 2 2 3 2 2 2" xfId="14719" xr:uid="{00000000-0005-0000-0000-000090350000}"/>
    <cellStyle name="Normal 3 2 2 2 2 3 2 2 3 2 3" xfId="14720" xr:uid="{00000000-0005-0000-0000-000091350000}"/>
    <cellStyle name="Normal 3 2 2 2 2 3 2 2 3 3" xfId="14721" xr:uid="{00000000-0005-0000-0000-000092350000}"/>
    <cellStyle name="Normal 3 2 2 2 2 3 2 2 3 3 2" xfId="14722" xr:uid="{00000000-0005-0000-0000-000093350000}"/>
    <cellStyle name="Normal 3 2 2 2 2 3 2 2 3 4" xfId="14723" xr:uid="{00000000-0005-0000-0000-000094350000}"/>
    <cellStyle name="Normal 3 2 2 2 2 3 2 2 4" xfId="14724" xr:uid="{00000000-0005-0000-0000-000095350000}"/>
    <cellStyle name="Normal 3 2 2 2 2 3 2 2 4 2" xfId="14725" xr:uid="{00000000-0005-0000-0000-000096350000}"/>
    <cellStyle name="Normal 3 2 2 2 2 3 2 2 4 2 2" xfId="14726" xr:uid="{00000000-0005-0000-0000-000097350000}"/>
    <cellStyle name="Normal 3 2 2 2 2 3 2 2 4 2 2 2" xfId="14727" xr:uid="{00000000-0005-0000-0000-000098350000}"/>
    <cellStyle name="Normal 3 2 2 2 2 3 2 2 4 2 3" xfId="14728" xr:uid="{00000000-0005-0000-0000-000099350000}"/>
    <cellStyle name="Normal 3 2 2 2 2 3 2 2 4 3" xfId="14729" xr:uid="{00000000-0005-0000-0000-00009A350000}"/>
    <cellStyle name="Normal 3 2 2 2 2 3 2 2 4 3 2" xfId="14730" xr:uid="{00000000-0005-0000-0000-00009B350000}"/>
    <cellStyle name="Normal 3 2 2 2 2 3 2 2 4 4" xfId="14731" xr:uid="{00000000-0005-0000-0000-00009C350000}"/>
    <cellStyle name="Normal 3 2 2 2 2 3 2 2 5" xfId="14732" xr:uid="{00000000-0005-0000-0000-00009D350000}"/>
    <cellStyle name="Normal 3 2 2 2 2 3 2 2 5 2" xfId="14733" xr:uid="{00000000-0005-0000-0000-00009E350000}"/>
    <cellStyle name="Normal 3 2 2 2 2 3 2 2 5 2 2" xfId="14734" xr:uid="{00000000-0005-0000-0000-00009F350000}"/>
    <cellStyle name="Normal 3 2 2 2 2 3 2 2 5 3" xfId="14735" xr:uid="{00000000-0005-0000-0000-0000A0350000}"/>
    <cellStyle name="Normal 3 2 2 2 2 3 2 2 6" xfId="14736" xr:uid="{00000000-0005-0000-0000-0000A1350000}"/>
    <cellStyle name="Normal 3 2 2 2 2 3 2 2 6 2" xfId="14737" xr:uid="{00000000-0005-0000-0000-0000A2350000}"/>
    <cellStyle name="Normal 3 2 2 2 2 3 2 2 7" xfId="14738" xr:uid="{00000000-0005-0000-0000-0000A3350000}"/>
    <cellStyle name="Normal 3 2 2 2 2 3 2 2 7 2" xfId="14739" xr:uid="{00000000-0005-0000-0000-0000A4350000}"/>
    <cellStyle name="Normal 3 2 2 2 2 3 2 2 8" xfId="14740" xr:uid="{00000000-0005-0000-0000-0000A5350000}"/>
    <cellStyle name="Normal 3 2 2 2 2 3 2 3" xfId="14741" xr:uid="{00000000-0005-0000-0000-0000A6350000}"/>
    <cellStyle name="Normal 3 2 2 2 2 3 2 3 2" xfId="14742" xr:uid="{00000000-0005-0000-0000-0000A7350000}"/>
    <cellStyle name="Normal 3 2 2 2 2 3 2 3 2 2" xfId="14743" xr:uid="{00000000-0005-0000-0000-0000A8350000}"/>
    <cellStyle name="Normal 3 2 2 2 2 3 2 3 2 2 2" xfId="14744" xr:uid="{00000000-0005-0000-0000-0000A9350000}"/>
    <cellStyle name="Normal 3 2 2 2 2 3 2 3 2 2 2 2" xfId="14745" xr:uid="{00000000-0005-0000-0000-0000AA350000}"/>
    <cellStyle name="Normal 3 2 2 2 2 3 2 3 2 2 3" xfId="14746" xr:uid="{00000000-0005-0000-0000-0000AB350000}"/>
    <cellStyle name="Normal 3 2 2 2 2 3 2 3 2 3" xfId="14747" xr:uid="{00000000-0005-0000-0000-0000AC350000}"/>
    <cellStyle name="Normal 3 2 2 2 2 3 2 3 2 3 2" xfId="14748" xr:uid="{00000000-0005-0000-0000-0000AD350000}"/>
    <cellStyle name="Normal 3 2 2 2 2 3 2 3 2 4" xfId="14749" xr:uid="{00000000-0005-0000-0000-0000AE350000}"/>
    <cellStyle name="Normal 3 2 2 2 2 3 2 3 3" xfId="14750" xr:uid="{00000000-0005-0000-0000-0000AF350000}"/>
    <cellStyle name="Normal 3 2 2 2 2 3 2 3 3 2" xfId="14751" xr:uid="{00000000-0005-0000-0000-0000B0350000}"/>
    <cellStyle name="Normal 3 2 2 2 2 3 2 3 3 2 2" xfId="14752" xr:uid="{00000000-0005-0000-0000-0000B1350000}"/>
    <cellStyle name="Normal 3 2 2 2 2 3 2 3 3 3" xfId="14753" xr:uid="{00000000-0005-0000-0000-0000B2350000}"/>
    <cellStyle name="Normal 3 2 2 2 2 3 2 3 4" xfId="14754" xr:uid="{00000000-0005-0000-0000-0000B3350000}"/>
    <cellStyle name="Normal 3 2 2 2 2 3 2 3 4 2" xfId="14755" xr:uid="{00000000-0005-0000-0000-0000B4350000}"/>
    <cellStyle name="Normal 3 2 2 2 2 3 2 3 5" xfId="14756" xr:uid="{00000000-0005-0000-0000-0000B5350000}"/>
    <cellStyle name="Normal 3 2 2 2 2 3 2 4" xfId="14757" xr:uid="{00000000-0005-0000-0000-0000B6350000}"/>
    <cellStyle name="Normal 3 2 2 2 2 3 2 4 2" xfId="14758" xr:uid="{00000000-0005-0000-0000-0000B7350000}"/>
    <cellStyle name="Normal 3 2 2 2 2 3 2 4 2 2" xfId="14759" xr:uid="{00000000-0005-0000-0000-0000B8350000}"/>
    <cellStyle name="Normal 3 2 2 2 2 3 2 4 2 2 2" xfId="14760" xr:uid="{00000000-0005-0000-0000-0000B9350000}"/>
    <cellStyle name="Normal 3 2 2 2 2 3 2 4 2 3" xfId="14761" xr:uid="{00000000-0005-0000-0000-0000BA350000}"/>
    <cellStyle name="Normal 3 2 2 2 2 3 2 4 3" xfId="14762" xr:uid="{00000000-0005-0000-0000-0000BB350000}"/>
    <cellStyle name="Normal 3 2 2 2 2 3 2 4 3 2" xfId="14763" xr:uid="{00000000-0005-0000-0000-0000BC350000}"/>
    <cellStyle name="Normal 3 2 2 2 2 3 2 4 4" xfId="14764" xr:uid="{00000000-0005-0000-0000-0000BD350000}"/>
    <cellStyle name="Normal 3 2 2 2 2 3 2 5" xfId="14765" xr:uid="{00000000-0005-0000-0000-0000BE350000}"/>
    <cellStyle name="Normal 3 2 2 2 2 3 2 5 2" xfId="14766" xr:uid="{00000000-0005-0000-0000-0000BF350000}"/>
    <cellStyle name="Normal 3 2 2 2 2 3 2 5 2 2" xfId="14767" xr:uid="{00000000-0005-0000-0000-0000C0350000}"/>
    <cellStyle name="Normal 3 2 2 2 2 3 2 5 2 2 2" xfId="14768" xr:uid="{00000000-0005-0000-0000-0000C1350000}"/>
    <cellStyle name="Normal 3 2 2 2 2 3 2 5 2 3" xfId="14769" xr:uid="{00000000-0005-0000-0000-0000C2350000}"/>
    <cellStyle name="Normal 3 2 2 2 2 3 2 5 3" xfId="14770" xr:uid="{00000000-0005-0000-0000-0000C3350000}"/>
    <cellStyle name="Normal 3 2 2 2 2 3 2 5 3 2" xfId="14771" xr:uid="{00000000-0005-0000-0000-0000C4350000}"/>
    <cellStyle name="Normal 3 2 2 2 2 3 2 5 4" xfId="14772" xr:uid="{00000000-0005-0000-0000-0000C5350000}"/>
    <cellStyle name="Normal 3 2 2 2 2 3 2 6" xfId="14773" xr:uid="{00000000-0005-0000-0000-0000C6350000}"/>
    <cellStyle name="Normal 3 2 2 2 2 3 2 6 2" xfId="14774" xr:uid="{00000000-0005-0000-0000-0000C7350000}"/>
    <cellStyle name="Normal 3 2 2 2 2 3 2 6 2 2" xfId="14775" xr:uid="{00000000-0005-0000-0000-0000C8350000}"/>
    <cellStyle name="Normal 3 2 2 2 2 3 2 6 3" xfId="14776" xr:uid="{00000000-0005-0000-0000-0000C9350000}"/>
    <cellStyle name="Normal 3 2 2 2 2 3 2 7" xfId="14777" xr:uid="{00000000-0005-0000-0000-0000CA350000}"/>
    <cellStyle name="Normal 3 2 2 2 2 3 2 7 2" xfId="14778" xr:uid="{00000000-0005-0000-0000-0000CB350000}"/>
    <cellStyle name="Normal 3 2 2 2 2 3 2 8" xfId="14779" xr:uid="{00000000-0005-0000-0000-0000CC350000}"/>
    <cellStyle name="Normal 3 2 2 2 2 3 2 8 2" xfId="14780" xr:uid="{00000000-0005-0000-0000-0000CD350000}"/>
    <cellStyle name="Normal 3 2 2 2 2 3 2 9" xfId="14781" xr:uid="{00000000-0005-0000-0000-0000CE350000}"/>
    <cellStyle name="Normal 3 2 2 2 2 3 3" xfId="14782" xr:uid="{00000000-0005-0000-0000-0000CF350000}"/>
    <cellStyle name="Normal 3 2 2 2 2 3 3 2" xfId="14783" xr:uid="{00000000-0005-0000-0000-0000D0350000}"/>
    <cellStyle name="Normal 3 2 2 2 2 3 3 2 2" xfId="14784" xr:uid="{00000000-0005-0000-0000-0000D1350000}"/>
    <cellStyle name="Normal 3 2 2 2 2 3 3 2 2 2" xfId="14785" xr:uid="{00000000-0005-0000-0000-0000D2350000}"/>
    <cellStyle name="Normal 3 2 2 2 2 3 3 2 2 2 2" xfId="14786" xr:uid="{00000000-0005-0000-0000-0000D3350000}"/>
    <cellStyle name="Normal 3 2 2 2 2 3 3 2 2 2 2 2" xfId="14787" xr:uid="{00000000-0005-0000-0000-0000D4350000}"/>
    <cellStyle name="Normal 3 2 2 2 2 3 3 2 2 2 3" xfId="14788" xr:uid="{00000000-0005-0000-0000-0000D5350000}"/>
    <cellStyle name="Normal 3 2 2 2 2 3 3 2 2 3" xfId="14789" xr:uid="{00000000-0005-0000-0000-0000D6350000}"/>
    <cellStyle name="Normal 3 2 2 2 2 3 3 2 2 3 2" xfId="14790" xr:uid="{00000000-0005-0000-0000-0000D7350000}"/>
    <cellStyle name="Normal 3 2 2 2 2 3 3 2 2 4" xfId="14791" xr:uid="{00000000-0005-0000-0000-0000D8350000}"/>
    <cellStyle name="Normal 3 2 2 2 2 3 3 2 3" xfId="14792" xr:uid="{00000000-0005-0000-0000-0000D9350000}"/>
    <cellStyle name="Normal 3 2 2 2 2 3 3 2 3 2" xfId="14793" xr:uid="{00000000-0005-0000-0000-0000DA350000}"/>
    <cellStyle name="Normal 3 2 2 2 2 3 3 2 3 2 2" xfId="14794" xr:uid="{00000000-0005-0000-0000-0000DB350000}"/>
    <cellStyle name="Normal 3 2 2 2 2 3 3 2 3 3" xfId="14795" xr:uid="{00000000-0005-0000-0000-0000DC350000}"/>
    <cellStyle name="Normal 3 2 2 2 2 3 3 2 4" xfId="14796" xr:uid="{00000000-0005-0000-0000-0000DD350000}"/>
    <cellStyle name="Normal 3 2 2 2 2 3 3 2 4 2" xfId="14797" xr:uid="{00000000-0005-0000-0000-0000DE350000}"/>
    <cellStyle name="Normal 3 2 2 2 2 3 3 2 5" xfId="14798" xr:uid="{00000000-0005-0000-0000-0000DF350000}"/>
    <cellStyle name="Normal 3 2 2 2 2 3 3 3" xfId="14799" xr:uid="{00000000-0005-0000-0000-0000E0350000}"/>
    <cellStyle name="Normal 3 2 2 2 2 3 3 3 2" xfId="14800" xr:uid="{00000000-0005-0000-0000-0000E1350000}"/>
    <cellStyle name="Normal 3 2 2 2 2 3 3 3 2 2" xfId="14801" xr:uid="{00000000-0005-0000-0000-0000E2350000}"/>
    <cellStyle name="Normal 3 2 2 2 2 3 3 3 2 2 2" xfId="14802" xr:uid="{00000000-0005-0000-0000-0000E3350000}"/>
    <cellStyle name="Normal 3 2 2 2 2 3 3 3 2 3" xfId="14803" xr:uid="{00000000-0005-0000-0000-0000E4350000}"/>
    <cellStyle name="Normal 3 2 2 2 2 3 3 3 3" xfId="14804" xr:uid="{00000000-0005-0000-0000-0000E5350000}"/>
    <cellStyle name="Normal 3 2 2 2 2 3 3 3 3 2" xfId="14805" xr:uid="{00000000-0005-0000-0000-0000E6350000}"/>
    <cellStyle name="Normal 3 2 2 2 2 3 3 3 4" xfId="14806" xr:uid="{00000000-0005-0000-0000-0000E7350000}"/>
    <cellStyle name="Normal 3 2 2 2 2 3 3 4" xfId="14807" xr:uid="{00000000-0005-0000-0000-0000E8350000}"/>
    <cellStyle name="Normal 3 2 2 2 2 3 3 4 2" xfId="14808" xr:uid="{00000000-0005-0000-0000-0000E9350000}"/>
    <cellStyle name="Normal 3 2 2 2 2 3 3 4 2 2" xfId="14809" xr:uid="{00000000-0005-0000-0000-0000EA350000}"/>
    <cellStyle name="Normal 3 2 2 2 2 3 3 4 2 2 2" xfId="14810" xr:uid="{00000000-0005-0000-0000-0000EB350000}"/>
    <cellStyle name="Normal 3 2 2 2 2 3 3 4 2 3" xfId="14811" xr:uid="{00000000-0005-0000-0000-0000EC350000}"/>
    <cellStyle name="Normal 3 2 2 2 2 3 3 4 3" xfId="14812" xr:uid="{00000000-0005-0000-0000-0000ED350000}"/>
    <cellStyle name="Normal 3 2 2 2 2 3 3 4 3 2" xfId="14813" xr:uid="{00000000-0005-0000-0000-0000EE350000}"/>
    <cellStyle name="Normal 3 2 2 2 2 3 3 4 4" xfId="14814" xr:uid="{00000000-0005-0000-0000-0000EF350000}"/>
    <cellStyle name="Normal 3 2 2 2 2 3 3 5" xfId="14815" xr:uid="{00000000-0005-0000-0000-0000F0350000}"/>
    <cellStyle name="Normal 3 2 2 2 2 3 3 5 2" xfId="14816" xr:uid="{00000000-0005-0000-0000-0000F1350000}"/>
    <cellStyle name="Normal 3 2 2 2 2 3 3 5 2 2" xfId="14817" xr:uid="{00000000-0005-0000-0000-0000F2350000}"/>
    <cellStyle name="Normal 3 2 2 2 2 3 3 5 3" xfId="14818" xr:uid="{00000000-0005-0000-0000-0000F3350000}"/>
    <cellStyle name="Normal 3 2 2 2 2 3 3 6" xfId="14819" xr:uid="{00000000-0005-0000-0000-0000F4350000}"/>
    <cellStyle name="Normal 3 2 2 2 2 3 3 6 2" xfId="14820" xr:uid="{00000000-0005-0000-0000-0000F5350000}"/>
    <cellStyle name="Normal 3 2 2 2 2 3 3 7" xfId="14821" xr:uid="{00000000-0005-0000-0000-0000F6350000}"/>
    <cellStyle name="Normal 3 2 2 2 2 3 3 7 2" xfId="14822" xr:uid="{00000000-0005-0000-0000-0000F7350000}"/>
    <cellStyle name="Normal 3 2 2 2 2 3 3 8" xfId="14823" xr:uid="{00000000-0005-0000-0000-0000F8350000}"/>
    <cellStyle name="Normal 3 2 2 2 2 3 4" xfId="14824" xr:uid="{00000000-0005-0000-0000-0000F9350000}"/>
    <cellStyle name="Normal 3 2 2 2 2 3 4 2" xfId="14825" xr:uid="{00000000-0005-0000-0000-0000FA350000}"/>
    <cellStyle name="Normal 3 2 2 2 2 3 4 2 2" xfId="14826" xr:uid="{00000000-0005-0000-0000-0000FB350000}"/>
    <cellStyle name="Normal 3 2 2 2 2 3 4 2 2 2" xfId="14827" xr:uid="{00000000-0005-0000-0000-0000FC350000}"/>
    <cellStyle name="Normal 3 2 2 2 2 3 4 2 2 2 2" xfId="14828" xr:uid="{00000000-0005-0000-0000-0000FD350000}"/>
    <cellStyle name="Normal 3 2 2 2 2 3 4 2 2 3" xfId="14829" xr:uid="{00000000-0005-0000-0000-0000FE350000}"/>
    <cellStyle name="Normal 3 2 2 2 2 3 4 2 3" xfId="14830" xr:uid="{00000000-0005-0000-0000-0000FF350000}"/>
    <cellStyle name="Normal 3 2 2 2 2 3 4 2 3 2" xfId="14831" xr:uid="{00000000-0005-0000-0000-000000360000}"/>
    <cellStyle name="Normal 3 2 2 2 2 3 4 2 4" xfId="14832" xr:uid="{00000000-0005-0000-0000-000001360000}"/>
    <cellStyle name="Normal 3 2 2 2 2 3 4 3" xfId="14833" xr:uid="{00000000-0005-0000-0000-000002360000}"/>
    <cellStyle name="Normal 3 2 2 2 2 3 4 3 2" xfId="14834" xr:uid="{00000000-0005-0000-0000-000003360000}"/>
    <cellStyle name="Normal 3 2 2 2 2 3 4 3 2 2" xfId="14835" xr:uid="{00000000-0005-0000-0000-000004360000}"/>
    <cellStyle name="Normal 3 2 2 2 2 3 4 3 3" xfId="14836" xr:uid="{00000000-0005-0000-0000-000005360000}"/>
    <cellStyle name="Normal 3 2 2 2 2 3 4 4" xfId="14837" xr:uid="{00000000-0005-0000-0000-000006360000}"/>
    <cellStyle name="Normal 3 2 2 2 2 3 4 4 2" xfId="14838" xr:uid="{00000000-0005-0000-0000-000007360000}"/>
    <cellStyle name="Normal 3 2 2 2 2 3 4 5" xfId="14839" xr:uid="{00000000-0005-0000-0000-000008360000}"/>
    <cellStyle name="Normal 3 2 2 2 2 3 5" xfId="14840" xr:uid="{00000000-0005-0000-0000-000009360000}"/>
    <cellStyle name="Normal 3 2 2 2 2 3 5 2" xfId="14841" xr:uid="{00000000-0005-0000-0000-00000A360000}"/>
    <cellStyle name="Normal 3 2 2 2 2 3 5 2 2" xfId="14842" xr:uid="{00000000-0005-0000-0000-00000B360000}"/>
    <cellStyle name="Normal 3 2 2 2 2 3 5 2 2 2" xfId="14843" xr:uid="{00000000-0005-0000-0000-00000C360000}"/>
    <cellStyle name="Normal 3 2 2 2 2 3 5 2 3" xfId="14844" xr:uid="{00000000-0005-0000-0000-00000D360000}"/>
    <cellStyle name="Normal 3 2 2 2 2 3 5 3" xfId="14845" xr:uid="{00000000-0005-0000-0000-00000E360000}"/>
    <cellStyle name="Normal 3 2 2 2 2 3 5 3 2" xfId="14846" xr:uid="{00000000-0005-0000-0000-00000F360000}"/>
    <cellStyle name="Normal 3 2 2 2 2 3 5 4" xfId="14847" xr:uid="{00000000-0005-0000-0000-000010360000}"/>
    <cellStyle name="Normal 3 2 2 2 2 3 6" xfId="14848" xr:uid="{00000000-0005-0000-0000-000011360000}"/>
    <cellStyle name="Normal 3 2 2 2 2 3 6 2" xfId="14849" xr:uid="{00000000-0005-0000-0000-000012360000}"/>
    <cellStyle name="Normal 3 2 2 2 2 3 6 2 2" xfId="14850" xr:uid="{00000000-0005-0000-0000-000013360000}"/>
    <cellStyle name="Normal 3 2 2 2 2 3 6 2 2 2" xfId="14851" xr:uid="{00000000-0005-0000-0000-000014360000}"/>
    <cellStyle name="Normal 3 2 2 2 2 3 6 2 3" xfId="14852" xr:uid="{00000000-0005-0000-0000-000015360000}"/>
    <cellStyle name="Normal 3 2 2 2 2 3 6 3" xfId="14853" xr:uid="{00000000-0005-0000-0000-000016360000}"/>
    <cellStyle name="Normal 3 2 2 2 2 3 6 3 2" xfId="14854" xr:uid="{00000000-0005-0000-0000-000017360000}"/>
    <cellStyle name="Normal 3 2 2 2 2 3 6 4" xfId="14855" xr:uid="{00000000-0005-0000-0000-000018360000}"/>
    <cellStyle name="Normal 3 2 2 2 2 3 7" xfId="14856" xr:uid="{00000000-0005-0000-0000-000019360000}"/>
    <cellStyle name="Normal 3 2 2 2 2 3 7 2" xfId="14857" xr:uid="{00000000-0005-0000-0000-00001A360000}"/>
    <cellStyle name="Normal 3 2 2 2 2 3 7 2 2" xfId="14858" xr:uid="{00000000-0005-0000-0000-00001B360000}"/>
    <cellStyle name="Normal 3 2 2 2 2 3 7 3" xfId="14859" xr:uid="{00000000-0005-0000-0000-00001C360000}"/>
    <cellStyle name="Normal 3 2 2 2 2 3 8" xfId="14860" xr:uid="{00000000-0005-0000-0000-00001D360000}"/>
    <cellStyle name="Normal 3 2 2 2 2 3 8 2" xfId="14861" xr:uid="{00000000-0005-0000-0000-00001E360000}"/>
    <cellStyle name="Normal 3 2 2 2 2 3 9" xfId="14862" xr:uid="{00000000-0005-0000-0000-00001F360000}"/>
    <cellStyle name="Normal 3 2 2 2 2 3 9 2" xfId="14863" xr:uid="{00000000-0005-0000-0000-000020360000}"/>
    <cellStyle name="Normal 3 2 2 2 2 4" xfId="14864" xr:uid="{00000000-0005-0000-0000-000021360000}"/>
    <cellStyle name="Normal 3 2 2 2 2 4 10" xfId="14865" xr:uid="{00000000-0005-0000-0000-000022360000}"/>
    <cellStyle name="Normal 3 2 2 2 2 4 2" xfId="14866" xr:uid="{00000000-0005-0000-0000-000023360000}"/>
    <cellStyle name="Normal 3 2 2 2 2 4 2 2" xfId="14867" xr:uid="{00000000-0005-0000-0000-000024360000}"/>
    <cellStyle name="Normal 3 2 2 2 2 4 2 2 2" xfId="14868" xr:uid="{00000000-0005-0000-0000-000025360000}"/>
    <cellStyle name="Normal 3 2 2 2 2 4 2 2 2 2" xfId="14869" xr:uid="{00000000-0005-0000-0000-000026360000}"/>
    <cellStyle name="Normal 3 2 2 2 2 4 2 2 2 2 2" xfId="14870" xr:uid="{00000000-0005-0000-0000-000027360000}"/>
    <cellStyle name="Normal 3 2 2 2 2 4 2 2 2 2 2 2" xfId="14871" xr:uid="{00000000-0005-0000-0000-000028360000}"/>
    <cellStyle name="Normal 3 2 2 2 2 4 2 2 2 2 2 2 2" xfId="14872" xr:uid="{00000000-0005-0000-0000-000029360000}"/>
    <cellStyle name="Normal 3 2 2 2 2 4 2 2 2 2 2 3" xfId="14873" xr:uid="{00000000-0005-0000-0000-00002A360000}"/>
    <cellStyle name="Normal 3 2 2 2 2 4 2 2 2 2 3" xfId="14874" xr:uid="{00000000-0005-0000-0000-00002B360000}"/>
    <cellStyle name="Normal 3 2 2 2 2 4 2 2 2 2 3 2" xfId="14875" xr:uid="{00000000-0005-0000-0000-00002C360000}"/>
    <cellStyle name="Normal 3 2 2 2 2 4 2 2 2 2 4" xfId="14876" xr:uid="{00000000-0005-0000-0000-00002D360000}"/>
    <cellStyle name="Normal 3 2 2 2 2 4 2 2 2 3" xfId="14877" xr:uid="{00000000-0005-0000-0000-00002E360000}"/>
    <cellStyle name="Normal 3 2 2 2 2 4 2 2 2 3 2" xfId="14878" xr:uid="{00000000-0005-0000-0000-00002F360000}"/>
    <cellStyle name="Normal 3 2 2 2 2 4 2 2 2 3 2 2" xfId="14879" xr:uid="{00000000-0005-0000-0000-000030360000}"/>
    <cellStyle name="Normal 3 2 2 2 2 4 2 2 2 3 3" xfId="14880" xr:uid="{00000000-0005-0000-0000-000031360000}"/>
    <cellStyle name="Normal 3 2 2 2 2 4 2 2 2 4" xfId="14881" xr:uid="{00000000-0005-0000-0000-000032360000}"/>
    <cellStyle name="Normal 3 2 2 2 2 4 2 2 2 4 2" xfId="14882" xr:uid="{00000000-0005-0000-0000-000033360000}"/>
    <cellStyle name="Normal 3 2 2 2 2 4 2 2 2 5" xfId="14883" xr:uid="{00000000-0005-0000-0000-000034360000}"/>
    <cellStyle name="Normal 3 2 2 2 2 4 2 2 3" xfId="14884" xr:uid="{00000000-0005-0000-0000-000035360000}"/>
    <cellStyle name="Normal 3 2 2 2 2 4 2 2 3 2" xfId="14885" xr:uid="{00000000-0005-0000-0000-000036360000}"/>
    <cellStyle name="Normal 3 2 2 2 2 4 2 2 3 2 2" xfId="14886" xr:uid="{00000000-0005-0000-0000-000037360000}"/>
    <cellStyle name="Normal 3 2 2 2 2 4 2 2 3 2 2 2" xfId="14887" xr:uid="{00000000-0005-0000-0000-000038360000}"/>
    <cellStyle name="Normal 3 2 2 2 2 4 2 2 3 2 3" xfId="14888" xr:uid="{00000000-0005-0000-0000-000039360000}"/>
    <cellStyle name="Normal 3 2 2 2 2 4 2 2 3 3" xfId="14889" xr:uid="{00000000-0005-0000-0000-00003A360000}"/>
    <cellStyle name="Normal 3 2 2 2 2 4 2 2 3 3 2" xfId="14890" xr:uid="{00000000-0005-0000-0000-00003B360000}"/>
    <cellStyle name="Normal 3 2 2 2 2 4 2 2 3 4" xfId="14891" xr:uid="{00000000-0005-0000-0000-00003C360000}"/>
    <cellStyle name="Normal 3 2 2 2 2 4 2 2 4" xfId="14892" xr:uid="{00000000-0005-0000-0000-00003D360000}"/>
    <cellStyle name="Normal 3 2 2 2 2 4 2 2 4 2" xfId="14893" xr:uid="{00000000-0005-0000-0000-00003E360000}"/>
    <cellStyle name="Normal 3 2 2 2 2 4 2 2 4 2 2" xfId="14894" xr:uid="{00000000-0005-0000-0000-00003F360000}"/>
    <cellStyle name="Normal 3 2 2 2 2 4 2 2 4 2 2 2" xfId="14895" xr:uid="{00000000-0005-0000-0000-000040360000}"/>
    <cellStyle name="Normal 3 2 2 2 2 4 2 2 4 2 3" xfId="14896" xr:uid="{00000000-0005-0000-0000-000041360000}"/>
    <cellStyle name="Normal 3 2 2 2 2 4 2 2 4 3" xfId="14897" xr:uid="{00000000-0005-0000-0000-000042360000}"/>
    <cellStyle name="Normal 3 2 2 2 2 4 2 2 4 3 2" xfId="14898" xr:uid="{00000000-0005-0000-0000-000043360000}"/>
    <cellStyle name="Normal 3 2 2 2 2 4 2 2 4 4" xfId="14899" xr:uid="{00000000-0005-0000-0000-000044360000}"/>
    <cellStyle name="Normal 3 2 2 2 2 4 2 2 5" xfId="14900" xr:uid="{00000000-0005-0000-0000-000045360000}"/>
    <cellStyle name="Normal 3 2 2 2 2 4 2 2 5 2" xfId="14901" xr:uid="{00000000-0005-0000-0000-000046360000}"/>
    <cellStyle name="Normal 3 2 2 2 2 4 2 2 5 2 2" xfId="14902" xr:uid="{00000000-0005-0000-0000-000047360000}"/>
    <cellStyle name="Normal 3 2 2 2 2 4 2 2 5 3" xfId="14903" xr:uid="{00000000-0005-0000-0000-000048360000}"/>
    <cellStyle name="Normal 3 2 2 2 2 4 2 2 6" xfId="14904" xr:uid="{00000000-0005-0000-0000-000049360000}"/>
    <cellStyle name="Normal 3 2 2 2 2 4 2 2 6 2" xfId="14905" xr:uid="{00000000-0005-0000-0000-00004A360000}"/>
    <cellStyle name="Normal 3 2 2 2 2 4 2 2 7" xfId="14906" xr:uid="{00000000-0005-0000-0000-00004B360000}"/>
    <cellStyle name="Normal 3 2 2 2 2 4 2 2 7 2" xfId="14907" xr:uid="{00000000-0005-0000-0000-00004C360000}"/>
    <cellStyle name="Normal 3 2 2 2 2 4 2 2 8" xfId="14908" xr:uid="{00000000-0005-0000-0000-00004D360000}"/>
    <cellStyle name="Normal 3 2 2 2 2 4 2 3" xfId="14909" xr:uid="{00000000-0005-0000-0000-00004E360000}"/>
    <cellStyle name="Normal 3 2 2 2 2 4 2 3 2" xfId="14910" xr:uid="{00000000-0005-0000-0000-00004F360000}"/>
    <cellStyle name="Normal 3 2 2 2 2 4 2 3 2 2" xfId="14911" xr:uid="{00000000-0005-0000-0000-000050360000}"/>
    <cellStyle name="Normal 3 2 2 2 2 4 2 3 2 2 2" xfId="14912" xr:uid="{00000000-0005-0000-0000-000051360000}"/>
    <cellStyle name="Normal 3 2 2 2 2 4 2 3 2 2 2 2" xfId="14913" xr:uid="{00000000-0005-0000-0000-000052360000}"/>
    <cellStyle name="Normal 3 2 2 2 2 4 2 3 2 2 3" xfId="14914" xr:uid="{00000000-0005-0000-0000-000053360000}"/>
    <cellStyle name="Normal 3 2 2 2 2 4 2 3 2 3" xfId="14915" xr:uid="{00000000-0005-0000-0000-000054360000}"/>
    <cellStyle name="Normal 3 2 2 2 2 4 2 3 2 3 2" xfId="14916" xr:uid="{00000000-0005-0000-0000-000055360000}"/>
    <cellStyle name="Normal 3 2 2 2 2 4 2 3 2 4" xfId="14917" xr:uid="{00000000-0005-0000-0000-000056360000}"/>
    <cellStyle name="Normal 3 2 2 2 2 4 2 3 3" xfId="14918" xr:uid="{00000000-0005-0000-0000-000057360000}"/>
    <cellStyle name="Normal 3 2 2 2 2 4 2 3 3 2" xfId="14919" xr:uid="{00000000-0005-0000-0000-000058360000}"/>
    <cellStyle name="Normal 3 2 2 2 2 4 2 3 3 2 2" xfId="14920" xr:uid="{00000000-0005-0000-0000-000059360000}"/>
    <cellStyle name="Normal 3 2 2 2 2 4 2 3 3 3" xfId="14921" xr:uid="{00000000-0005-0000-0000-00005A360000}"/>
    <cellStyle name="Normal 3 2 2 2 2 4 2 3 4" xfId="14922" xr:uid="{00000000-0005-0000-0000-00005B360000}"/>
    <cellStyle name="Normal 3 2 2 2 2 4 2 3 4 2" xfId="14923" xr:uid="{00000000-0005-0000-0000-00005C360000}"/>
    <cellStyle name="Normal 3 2 2 2 2 4 2 3 5" xfId="14924" xr:uid="{00000000-0005-0000-0000-00005D360000}"/>
    <cellStyle name="Normal 3 2 2 2 2 4 2 4" xfId="14925" xr:uid="{00000000-0005-0000-0000-00005E360000}"/>
    <cellStyle name="Normal 3 2 2 2 2 4 2 4 2" xfId="14926" xr:uid="{00000000-0005-0000-0000-00005F360000}"/>
    <cellStyle name="Normal 3 2 2 2 2 4 2 4 2 2" xfId="14927" xr:uid="{00000000-0005-0000-0000-000060360000}"/>
    <cellStyle name="Normal 3 2 2 2 2 4 2 4 2 2 2" xfId="14928" xr:uid="{00000000-0005-0000-0000-000061360000}"/>
    <cellStyle name="Normal 3 2 2 2 2 4 2 4 2 3" xfId="14929" xr:uid="{00000000-0005-0000-0000-000062360000}"/>
    <cellStyle name="Normal 3 2 2 2 2 4 2 4 3" xfId="14930" xr:uid="{00000000-0005-0000-0000-000063360000}"/>
    <cellStyle name="Normal 3 2 2 2 2 4 2 4 3 2" xfId="14931" xr:uid="{00000000-0005-0000-0000-000064360000}"/>
    <cellStyle name="Normal 3 2 2 2 2 4 2 4 4" xfId="14932" xr:uid="{00000000-0005-0000-0000-000065360000}"/>
    <cellStyle name="Normal 3 2 2 2 2 4 2 5" xfId="14933" xr:uid="{00000000-0005-0000-0000-000066360000}"/>
    <cellStyle name="Normal 3 2 2 2 2 4 2 5 2" xfId="14934" xr:uid="{00000000-0005-0000-0000-000067360000}"/>
    <cellStyle name="Normal 3 2 2 2 2 4 2 5 2 2" xfId="14935" xr:uid="{00000000-0005-0000-0000-000068360000}"/>
    <cellStyle name="Normal 3 2 2 2 2 4 2 5 2 2 2" xfId="14936" xr:uid="{00000000-0005-0000-0000-000069360000}"/>
    <cellStyle name="Normal 3 2 2 2 2 4 2 5 2 3" xfId="14937" xr:uid="{00000000-0005-0000-0000-00006A360000}"/>
    <cellStyle name="Normal 3 2 2 2 2 4 2 5 3" xfId="14938" xr:uid="{00000000-0005-0000-0000-00006B360000}"/>
    <cellStyle name="Normal 3 2 2 2 2 4 2 5 3 2" xfId="14939" xr:uid="{00000000-0005-0000-0000-00006C360000}"/>
    <cellStyle name="Normal 3 2 2 2 2 4 2 5 4" xfId="14940" xr:uid="{00000000-0005-0000-0000-00006D360000}"/>
    <cellStyle name="Normal 3 2 2 2 2 4 2 6" xfId="14941" xr:uid="{00000000-0005-0000-0000-00006E360000}"/>
    <cellStyle name="Normal 3 2 2 2 2 4 2 6 2" xfId="14942" xr:uid="{00000000-0005-0000-0000-00006F360000}"/>
    <cellStyle name="Normal 3 2 2 2 2 4 2 6 2 2" xfId="14943" xr:uid="{00000000-0005-0000-0000-000070360000}"/>
    <cellStyle name="Normal 3 2 2 2 2 4 2 6 3" xfId="14944" xr:uid="{00000000-0005-0000-0000-000071360000}"/>
    <cellStyle name="Normal 3 2 2 2 2 4 2 7" xfId="14945" xr:uid="{00000000-0005-0000-0000-000072360000}"/>
    <cellStyle name="Normal 3 2 2 2 2 4 2 7 2" xfId="14946" xr:uid="{00000000-0005-0000-0000-000073360000}"/>
    <cellStyle name="Normal 3 2 2 2 2 4 2 8" xfId="14947" xr:uid="{00000000-0005-0000-0000-000074360000}"/>
    <cellStyle name="Normal 3 2 2 2 2 4 2 8 2" xfId="14948" xr:uid="{00000000-0005-0000-0000-000075360000}"/>
    <cellStyle name="Normal 3 2 2 2 2 4 2 9" xfId="14949" xr:uid="{00000000-0005-0000-0000-000076360000}"/>
    <cellStyle name="Normal 3 2 2 2 2 4 3" xfId="14950" xr:uid="{00000000-0005-0000-0000-000077360000}"/>
    <cellStyle name="Normal 3 2 2 2 2 4 3 2" xfId="14951" xr:uid="{00000000-0005-0000-0000-000078360000}"/>
    <cellStyle name="Normal 3 2 2 2 2 4 3 2 2" xfId="14952" xr:uid="{00000000-0005-0000-0000-000079360000}"/>
    <cellStyle name="Normal 3 2 2 2 2 4 3 2 2 2" xfId="14953" xr:uid="{00000000-0005-0000-0000-00007A360000}"/>
    <cellStyle name="Normal 3 2 2 2 2 4 3 2 2 2 2" xfId="14954" xr:uid="{00000000-0005-0000-0000-00007B360000}"/>
    <cellStyle name="Normal 3 2 2 2 2 4 3 2 2 2 2 2" xfId="14955" xr:uid="{00000000-0005-0000-0000-00007C360000}"/>
    <cellStyle name="Normal 3 2 2 2 2 4 3 2 2 2 3" xfId="14956" xr:uid="{00000000-0005-0000-0000-00007D360000}"/>
    <cellStyle name="Normal 3 2 2 2 2 4 3 2 2 3" xfId="14957" xr:uid="{00000000-0005-0000-0000-00007E360000}"/>
    <cellStyle name="Normal 3 2 2 2 2 4 3 2 2 3 2" xfId="14958" xr:uid="{00000000-0005-0000-0000-00007F360000}"/>
    <cellStyle name="Normal 3 2 2 2 2 4 3 2 2 4" xfId="14959" xr:uid="{00000000-0005-0000-0000-000080360000}"/>
    <cellStyle name="Normal 3 2 2 2 2 4 3 2 3" xfId="14960" xr:uid="{00000000-0005-0000-0000-000081360000}"/>
    <cellStyle name="Normal 3 2 2 2 2 4 3 2 3 2" xfId="14961" xr:uid="{00000000-0005-0000-0000-000082360000}"/>
    <cellStyle name="Normal 3 2 2 2 2 4 3 2 3 2 2" xfId="14962" xr:uid="{00000000-0005-0000-0000-000083360000}"/>
    <cellStyle name="Normal 3 2 2 2 2 4 3 2 3 3" xfId="14963" xr:uid="{00000000-0005-0000-0000-000084360000}"/>
    <cellStyle name="Normal 3 2 2 2 2 4 3 2 4" xfId="14964" xr:uid="{00000000-0005-0000-0000-000085360000}"/>
    <cellStyle name="Normal 3 2 2 2 2 4 3 2 4 2" xfId="14965" xr:uid="{00000000-0005-0000-0000-000086360000}"/>
    <cellStyle name="Normal 3 2 2 2 2 4 3 2 5" xfId="14966" xr:uid="{00000000-0005-0000-0000-000087360000}"/>
    <cellStyle name="Normal 3 2 2 2 2 4 3 3" xfId="14967" xr:uid="{00000000-0005-0000-0000-000088360000}"/>
    <cellStyle name="Normal 3 2 2 2 2 4 3 3 2" xfId="14968" xr:uid="{00000000-0005-0000-0000-000089360000}"/>
    <cellStyle name="Normal 3 2 2 2 2 4 3 3 2 2" xfId="14969" xr:uid="{00000000-0005-0000-0000-00008A360000}"/>
    <cellStyle name="Normal 3 2 2 2 2 4 3 3 2 2 2" xfId="14970" xr:uid="{00000000-0005-0000-0000-00008B360000}"/>
    <cellStyle name="Normal 3 2 2 2 2 4 3 3 2 3" xfId="14971" xr:uid="{00000000-0005-0000-0000-00008C360000}"/>
    <cellStyle name="Normal 3 2 2 2 2 4 3 3 3" xfId="14972" xr:uid="{00000000-0005-0000-0000-00008D360000}"/>
    <cellStyle name="Normal 3 2 2 2 2 4 3 3 3 2" xfId="14973" xr:uid="{00000000-0005-0000-0000-00008E360000}"/>
    <cellStyle name="Normal 3 2 2 2 2 4 3 3 4" xfId="14974" xr:uid="{00000000-0005-0000-0000-00008F360000}"/>
    <cellStyle name="Normal 3 2 2 2 2 4 3 4" xfId="14975" xr:uid="{00000000-0005-0000-0000-000090360000}"/>
    <cellStyle name="Normal 3 2 2 2 2 4 3 4 2" xfId="14976" xr:uid="{00000000-0005-0000-0000-000091360000}"/>
    <cellStyle name="Normal 3 2 2 2 2 4 3 4 2 2" xfId="14977" xr:uid="{00000000-0005-0000-0000-000092360000}"/>
    <cellStyle name="Normal 3 2 2 2 2 4 3 4 2 2 2" xfId="14978" xr:uid="{00000000-0005-0000-0000-000093360000}"/>
    <cellStyle name="Normal 3 2 2 2 2 4 3 4 2 3" xfId="14979" xr:uid="{00000000-0005-0000-0000-000094360000}"/>
    <cellStyle name="Normal 3 2 2 2 2 4 3 4 3" xfId="14980" xr:uid="{00000000-0005-0000-0000-000095360000}"/>
    <cellStyle name="Normal 3 2 2 2 2 4 3 4 3 2" xfId="14981" xr:uid="{00000000-0005-0000-0000-000096360000}"/>
    <cellStyle name="Normal 3 2 2 2 2 4 3 4 4" xfId="14982" xr:uid="{00000000-0005-0000-0000-000097360000}"/>
    <cellStyle name="Normal 3 2 2 2 2 4 3 5" xfId="14983" xr:uid="{00000000-0005-0000-0000-000098360000}"/>
    <cellStyle name="Normal 3 2 2 2 2 4 3 5 2" xfId="14984" xr:uid="{00000000-0005-0000-0000-000099360000}"/>
    <cellStyle name="Normal 3 2 2 2 2 4 3 5 2 2" xfId="14985" xr:uid="{00000000-0005-0000-0000-00009A360000}"/>
    <cellStyle name="Normal 3 2 2 2 2 4 3 5 3" xfId="14986" xr:uid="{00000000-0005-0000-0000-00009B360000}"/>
    <cellStyle name="Normal 3 2 2 2 2 4 3 6" xfId="14987" xr:uid="{00000000-0005-0000-0000-00009C360000}"/>
    <cellStyle name="Normal 3 2 2 2 2 4 3 6 2" xfId="14988" xr:uid="{00000000-0005-0000-0000-00009D360000}"/>
    <cellStyle name="Normal 3 2 2 2 2 4 3 7" xfId="14989" xr:uid="{00000000-0005-0000-0000-00009E360000}"/>
    <cellStyle name="Normal 3 2 2 2 2 4 3 7 2" xfId="14990" xr:uid="{00000000-0005-0000-0000-00009F360000}"/>
    <cellStyle name="Normal 3 2 2 2 2 4 3 8" xfId="14991" xr:uid="{00000000-0005-0000-0000-0000A0360000}"/>
    <cellStyle name="Normal 3 2 2 2 2 4 4" xfId="14992" xr:uid="{00000000-0005-0000-0000-0000A1360000}"/>
    <cellStyle name="Normal 3 2 2 2 2 4 4 2" xfId="14993" xr:uid="{00000000-0005-0000-0000-0000A2360000}"/>
    <cellStyle name="Normal 3 2 2 2 2 4 4 2 2" xfId="14994" xr:uid="{00000000-0005-0000-0000-0000A3360000}"/>
    <cellStyle name="Normal 3 2 2 2 2 4 4 2 2 2" xfId="14995" xr:uid="{00000000-0005-0000-0000-0000A4360000}"/>
    <cellStyle name="Normal 3 2 2 2 2 4 4 2 2 2 2" xfId="14996" xr:uid="{00000000-0005-0000-0000-0000A5360000}"/>
    <cellStyle name="Normal 3 2 2 2 2 4 4 2 2 3" xfId="14997" xr:uid="{00000000-0005-0000-0000-0000A6360000}"/>
    <cellStyle name="Normal 3 2 2 2 2 4 4 2 3" xfId="14998" xr:uid="{00000000-0005-0000-0000-0000A7360000}"/>
    <cellStyle name="Normal 3 2 2 2 2 4 4 2 3 2" xfId="14999" xr:uid="{00000000-0005-0000-0000-0000A8360000}"/>
    <cellStyle name="Normal 3 2 2 2 2 4 4 2 4" xfId="15000" xr:uid="{00000000-0005-0000-0000-0000A9360000}"/>
    <cellStyle name="Normal 3 2 2 2 2 4 4 3" xfId="15001" xr:uid="{00000000-0005-0000-0000-0000AA360000}"/>
    <cellStyle name="Normal 3 2 2 2 2 4 4 3 2" xfId="15002" xr:uid="{00000000-0005-0000-0000-0000AB360000}"/>
    <cellStyle name="Normal 3 2 2 2 2 4 4 3 2 2" xfId="15003" xr:uid="{00000000-0005-0000-0000-0000AC360000}"/>
    <cellStyle name="Normal 3 2 2 2 2 4 4 3 3" xfId="15004" xr:uid="{00000000-0005-0000-0000-0000AD360000}"/>
    <cellStyle name="Normal 3 2 2 2 2 4 4 4" xfId="15005" xr:uid="{00000000-0005-0000-0000-0000AE360000}"/>
    <cellStyle name="Normal 3 2 2 2 2 4 4 4 2" xfId="15006" xr:uid="{00000000-0005-0000-0000-0000AF360000}"/>
    <cellStyle name="Normal 3 2 2 2 2 4 4 5" xfId="15007" xr:uid="{00000000-0005-0000-0000-0000B0360000}"/>
    <cellStyle name="Normal 3 2 2 2 2 4 5" xfId="15008" xr:uid="{00000000-0005-0000-0000-0000B1360000}"/>
    <cellStyle name="Normal 3 2 2 2 2 4 5 2" xfId="15009" xr:uid="{00000000-0005-0000-0000-0000B2360000}"/>
    <cellStyle name="Normal 3 2 2 2 2 4 5 2 2" xfId="15010" xr:uid="{00000000-0005-0000-0000-0000B3360000}"/>
    <cellStyle name="Normal 3 2 2 2 2 4 5 2 2 2" xfId="15011" xr:uid="{00000000-0005-0000-0000-0000B4360000}"/>
    <cellStyle name="Normal 3 2 2 2 2 4 5 2 3" xfId="15012" xr:uid="{00000000-0005-0000-0000-0000B5360000}"/>
    <cellStyle name="Normal 3 2 2 2 2 4 5 3" xfId="15013" xr:uid="{00000000-0005-0000-0000-0000B6360000}"/>
    <cellStyle name="Normal 3 2 2 2 2 4 5 3 2" xfId="15014" xr:uid="{00000000-0005-0000-0000-0000B7360000}"/>
    <cellStyle name="Normal 3 2 2 2 2 4 5 4" xfId="15015" xr:uid="{00000000-0005-0000-0000-0000B8360000}"/>
    <cellStyle name="Normal 3 2 2 2 2 4 6" xfId="15016" xr:uid="{00000000-0005-0000-0000-0000B9360000}"/>
    <cellStyle name="Normal 3 2 2 2 2 4 6 2" xfId="15017" xr:uid="{00000000-0005-0000-0000-0000BA360000}"/>
    <cellStyle name="Normal 3 2 2 2 2 4 6 2 2" xfId="15018" xr:uid="{00000000-0005-0000-0000-0000BB360000}"/>
    <cellStyle name="Normal 3 2 2 2 2 4 6 2 2 2" xfId="15019" xr:uid="{00000000-0005-0000-0000-0000BC360000}"/>
    <cellStyle name="Normal 3 2 2 2 2 4 6 2 3" xfId="15020" xr:uid="{00000000-0005-0000-0000-0000BD360000}"/>
    <cellStyle name="Normal 3 2 2 2 2 4 6 3" xfId="15021" xr:uid="{00000000-0005-0000-0000-0000BE360000}"/>
    <cellStyle name="Normal 3 2 2 2 2 4 6 3 2" xfId="15022" xr:uid="{00000000-0005-0000-0000-0000BF360000}"/>
    <cellStyle name="Normal 3 2 2 2 2 4 6 4" xfId="15023" xr:uid="{00000000-0005-0000-0000-0000C0360000}"/>
    <cellStyle name="Normal 3 2 2 2 2 4 7" xfId="15024" xr:uid="{00000000-0005-0000-0000-0000C1360000}"/>
    <cellStyle name="Normal 3 2 2 2 2 4 7 2" xfId="15025" xr:uid="{00000000-0005-0000-0000-0000C2360000}"/>
    <cellStyle name="Normal 3 2 2 2 2 4 7 2 2" xfId="15026" xr:uid="{00000000-0005-0000-0000-0000C3360000}"/>
    <cellStyle name="Normal 3 2 2 2 2 4 7 3" xfId="15027" xr:uid="{00000000-0005-0000-0000-0000C4360000}"/>
    <cellStyle name="Normal 3 2 2 2 2 4 8" xfId="15028" xr:uid="{00000000-0005-0000-0000-0000C5360000}"/>
    <cellStyle name="Normal 3 2 2 2 2 4 8 2" xfId="15029" xr:uid="{00000000-0005-0000-0000-0000C6360000}"/>
    <cellStyle name="Normal 3 2 2 2 2 4 9" xfId="15030" xr:uid="{00000000-0005-0000-0000-0000C7360000}"/>
    <cellStyle name="Normal 3 2 2 2 2 4 9 2" xfId="15031" xr:uid="{00000000-0005-0000-0000-0000C8360000}"/>
    <cellStyle name="Normal 3 2 2 2 2 5" xfId="15032" xr:uid="{00000000-0005-0000-0000-0000C9360000}"/>
    <cellStyle name="Normal 3 2 2 2 2 5 10" xfId="15033" xr:uid="{00000000-0005-0000-0000-0000CA360000}"/>
    <cellStyle name="Normal 3 2 2 2 2 5 2" xfId="15034" xr:uid="{00000000-0005-0000-0000-0000CB360000}"/>
    <cellStyle name="Normal 3 2 2 2 2 5 2 2" xfId="15035" xr:uid="{00000000-0005-0000-0000-0000CC360000}"/>
    <cellStyle name="Normal 3 2 2 2 2 5 2 2 2" xfId="15036" xr:uid="{00000000-0005-0000-0000-0000CD360000}"/>
    <cellStyle name="Normal 3 2 2 2 2 5 2 2 2 2" xfId="15037" xr:uid="{00000000-0005-0000-0000-0000CE360000}"/>
    <cellStyle name="Normal 3 2 2 2 2 5 2 2 2 2 2" xfId="15038" xr:uid="{00000000-0005-0000-0000-0000CF360000}"/>
    <cellStyle name="Normal 3 2 2 2 2 5 2 2 2 2 2 2" xfId="15039" xr:uid="{00000000-0005-0000-0000-0000D0360000}"/>
    <cellStyle name="Normal 3 2 2 2 2 5 2 2 2 2 2 2 2" xfId="15040" xr:uid="{00000000-0005-0000-0000-0000D1360000}"/>
    <cellStyle name="Normal 3 2 2 2 2 5 2 2 2 2 2 3" xfId="15041" xr:uid="{00000000-0005-0000-0000-0000D2360000}"/>
    <cellStyle name="Normal 3 2 2 2 2 5 2 2 2 2 3" xfId="15042" xr:uid="{00000000-0005-0000-0000-0000D3360000}"/>
    <cellStyle name="Normal 3 2 2 2 2 5 2 2 2 2 3 2" xfId="15043" xr:uid="{00000000-0005-0000-0000-0000D4360000}"/>
    <cellStyle name="Normal 3 2 2 2 2 5 2 2 2 2 4" xfId="15044" xr:uid="{00000000-0005-0000-0000-0000D5360000}"/>
    <cellStyle name="Normal 3 2 2 2 2 5 2 2 2 3" xfId="15045" xr:uid="{00000000-0005-0000-0000-0000D6360000}"/>
    <cellStyle name="Normal 3 2 2 2 2 5 2 2 2 3 2" xfId="15046" xr:uid="{00000000-0005-0000-0000-0000D7360000}"/>
    <cellStyle name="Normal 3 2 2 2 2 5 2 2 2 3 2 2" xfId="15047" xr:uid="{00000000-0005-0000-0000-0000D8360000}"/>
    <cellStyle name="Normal 3 2 2 2 2 5 2 2 2 3 3" xfId="15048" xr:uid="{00000000-0005-0000-0000-0000D9360000}"/>
    <cellStyle name="Normal 3 2 2 2 2 5 2 2 2 4" xfId="15049" xr:uid="{00000000-0005-0000-0000-0000DA360000}"/>
    <cellStyle name="Normal 3 2 2 2 2 5 2 2 2 4 2" xfId="15050" xr:uid="{00000000-0005-0000-0000-0000DB360000}"/>
    <cellStyle name="Normal 3 2 2 2 2 5 2 2 2 5" xfId="15051" xr:uid="{00000000-0005-0000-0000-0000DC360000}"/>
    <cellStyle name="Normal 3 2 2 2 2 5 2 2 3" xfId="15052" xr:uid="{00000000-0005-0000-0000-0000DD360000}"/>
    <cellStyle name="Normal 3 2 2 2 2 5 2 2 3 2" xfId="15053" xr:uid="{00000000-0005-0000-0000-0000DE360000}"/>
    <cellStyle name="Normal 3 2 2 2 2 5 2 2 3 2 2" xfId="15054" xr:uid="{00000000-0005-0000-0000-0000DF360000}"/>
    <cellStyle name="Normal 3 2 2 2 2 5 2 2 3 2 2 2" xfId="15055" xr:uid="{00000000-0005-0000-0000-0000E0360000}"/>
    <cellStyle name="Normal 3 2 2 2 2 5 2 2 3 2 3" xfId="15056" xr:uid="{00000000-0005-0000-0000-0000E1360000}"/>
    <cellStyle name="Normal 3 2 2 2 2 5 2 2 3 3" xfId="15057" xr:uid="{00000000-0005-0000-0000-0000E2360000}"/>
    <cellStyle name="Normal 3 2 2 2 2 5 2 2 3 3 2" xfId="15058" xr:uid="{00000000-0005-0000-0000-0000E3360000}"/>
    <cellStyle name="Normal 3 2 2 2 2 5 2 2 3 4" xfId="15059" xr:uid="{00000000-0005-0000-0000-0000E4360000}"/>
    <cellStyle name="Normal 3 2 2 2 2 5 2 2 4" xfId="15060" xr:uid="{00000000-0005-0000-0000-0000E5360000}"/>
    <cellStyle name="Normal 3 2 2 2 2 5 2 2 4 2" xfId="15061" xr:uid="{00000000-0005-0000-0000-0000E6360000}"/>
    <cellStyle name="Normal 3 2 2 2 2 5 2 2 4 2 2" xfId="15062" xr:uid="{00000000-0005-0000-0000-0000E7360000}"/>
    <cellStyle name="Normal 3 2 2 2 2 5 2 2 4 2 2 2" xfId="15063" xr:uid="{00000000-0005-0000-0000-0000E8360000}"/>
    <cellStyle name="Normal 3 2 2 2 2 5 2 2 4 2 3" xfId="15064" xr:uid="{00000000-0005-0000-0000-0000E9360000}"/>
    <cellStyle name="Normal 3 2 2 2 2 5 2 2 4 3" xfId="15065" xr:uid="{00000000-0005-0000-0000-0000EA360000}"/>
    <cellStyle name="Normal 3 2 2 2 2 5 2 2 4 3 2" xfId="15066" xr:uid="{00000000-0005-0000-0000-0000EB360000}"/>
    <cellStyle name="Normal 3 2 2 2 2 5 2 2 4 4" xfId="15067" xr:uid="{00000000-0005-0000-0000-0000EC360000}"/>
    <cellStyle name="Normal 3 2 2 2 2 5 2 2 5" xfId="15068" xr:uid="{00000000-0005-0000-0000-0000ED360000}"/>
    <cellStyle name="Normal 3 2 2 2 2 5 2 2 5 2" xfId="15069" xr:uid="{00000000-0005-0000-0000-0000EE360000}"/>
    <cellStyle name="Normal 3 2 2 2 2 5 2 2 5 2 2" xfId="15070" xr:uid="{00000000-0005-0000-0000-0000EF360000}"/>
    <cellStyle name="Normal 3 2 2 2 2 5 2 2 5 3" xfId="15071" xr:uid="{00000000-0005-0000-0000-0000F0360000}"/>
    <cellStyle name="Normal 3 2 2 2 2 5 2 2 6" xfId="15072" xr:uid="{00000000-0005-0000-0000-0000F1360000}"/>
    <cellStyle name="Normal 3 2 2 2 2 5 2 2 6 2" xfId="15073" xr:uid="{00000000-0005-0000-0000-0000F2360000}"/>
    <cellStyle name="Normal 3 2 2 2 2 5 2 2 7" xfId="15074" xr:uid="{00000000-0005-0000-0000-0000F3360000}"/>
    <cellStyle name="Normal 3 2 2 2 2 5 2 2 7 2" xfId="15075" xr:uid="{00000000-0005-0000-0000-0000F4360000}"/>
    <cellStyle name="Normal 3 2 2 2 2 5 2 2 8" xfId="15076" xr:uid="{00000000-0005-0000-0000-0000F5360000}"/>
    <cellStyle name="Normal 3 2 2 2 2 5 2 3" xfId="15077" xr:uid="{00000000-0005-0000-0000-0000F6360000}"/>
    <cellStyle name="Normal 3 2 2 2 2 5 2 3 2" xfId="15078" xr:uid="{00000000-0005-0000-0000-0000F7360000}"/>
    <cellStyle name="Normal 3 2 2 2 2 5 2 3 2 2" xfId="15079" xr:uid="{00000000-0005-0000-0000-0000F8360000}"/>
    <cellStyle name="Normal 3 2 2 2 2 5 2 3 2 2 2" xfId="15080" xr:uid="{00000000-0005-0000-0000-0000F9360000}"/>
    <cellStyle name="Normal 3 2 2 2 2 5 2 3 2 2 2 2" xfId="15081" xr:uid="{00000000-0005-0000-0000-0000FA360000}"/>
    <cellStyle name="Normal 3 2 2 2 2 5 2 3 2 2 3" xfId="15082" xr:uid="{00000000-0005-0000-0000-0000FB360000}"/>
    <cellStyle name="Normal 3 2 2 2 2 5 2 3 2 3" xfId="15083" xr:uid="{00000000-0005-0000-0000-0000FC360000}"/>
    <cellStyle name="Normal 3 2 2 2 2 5 2 3 2 3 2" xfId="15084" xr:uid="{00000000-0005-0000-0000-0000FD360000}"/>
    <cellStyle name="Normal 3 2 2 2 2 5 2 3 2 4" xfId="15085" xr:uid="{00000000-0005-0000-0000-0000FE360000}"/>
    <cellStyle name="Normal 3 2 2 2 2 5 2 3 3" xfId="15086" xr:uid="{00000000-0005-0000-0000-0000FF360000}"/>
    <cellStyle name="Normal 3 2 2 2 2 5 2 3 3 2" xfId="15087" xr:uid="{00000000-0005-0000-0000-000000370000}"/>
    <cellStyle name="Normal 3 2 2 2 2 5 2 3 3 2 2" xfId="15088" xr:uid="{00000000-0005-0000-0000-000001370000}"/>
    <cellStyle name="Normal 3 2 2 2 2 5 2 3 3 3" xfId="15089" xr:uid="{00000000-0005-0000-0000-000002370000}"/>
    <cellStyle name="Normal 3 2 2 2 2 5 2 3 4" xfId="15090" xr:uid="{00000000-0005-0000-0000-000003370000}"/>
    <cellStyle name="Normal 3 2 2 2 2 5 2 3 4 2" xfId="15091" xr:uid="{00000000-0005-0000-0000-000004370000}"/>
    <cellStyle name="Normal 3 2 2 2 2 5 2 3 5" xfId="15092" xr:uid="{00000000-0005-0000-0000-000005370000}"/>
    <cellStyle name="Normal 3 2 2 2 2 5 2 4" xfId="15093" xr:uid="{00000000-0005-0000-0000-000006370000}"/>
    <cellStyle name="Normal 3 2 2 2 2 5 2 4 2" xfId="15094" xr:uid="{00000000-0005-0000-0000-000007370000}"/>
    <cellStyle name="Normal 3 2 2 2 2 5 2 4 2 2" xfId="15095" xr:uid="{00000000-0005-0000-0000-000008370000}"/>
    <cellStyle name="Normal 3 2 2 2 2 5 2 4 2 2 2" xfId="15096" xr:uid="{00000000-0005-0000-0000-000009370000}"/>
    <cellStyle name="Normal 3 2 2 2 2 5 2 4 2 3" xfId="15097" xr:uid="{00000000-0005-0000-0000-00000A370000}"/>
    <cellStyle name="Normal 3 2 2 2 2 5 2 4 3" xfId="15098" xr:uid="{00000000-0005-0000-0000-00000B370000}"/>
    <cellStyle name="Normal 3 2 2 2 2 5 2 4 3 2" xfId="15099" xr:uid="{00000000-0005-0000-0000-00000C370000}"/>
    <cellStyle name="Normal 3 2 2 2 2 5 2 4 4" xfId="15100" xr:uid="{00000000-0005-0000-0000-00000D370000}"/>
    <cellStyle name="Normal 3 2 2 2 2 5 2 5" xfId="15101" xr:uid="{00000000-0005-0000-0000-00000E370000}"/>
    <cellStyle name="Normal 3 2 2 2 2 5 2 5 2" xfId="15102" xr:uid="{00000000-0005-0000-0000-00000F370000}"/>
    <cellStyle name="Normal 3 2 2 2 2 5 2 5 2 2" xfId="15103" xr:uid="{00000000-0005-0000-0000-000010370000}"/>
    <cellStyle name="Normal 3 2 2 2 2 5 2 5 2 2 2" xfId="15104" xr:uid="{00000000-0005-0000-0000-000011370000}"/>
    <cellStyle name="Normal 3 2 2 2 2 5 2 5 2 3" xfId="15105" xr:uid="{00000000-0005-0000-0000-000012370000}"/>
    <cellStyle name="Normal 3 2 2 2 2 5 2 5 3" xfId="15106" xr:uid="{00000000-0005-0000-0000-000013370000}"/>
    <cellStyle name="Normal 3 2 2 2 2 5 2 5 3 2" xfId="15107" xr:uid="{00000000-0005-0000-0000-000014370000}"/>
    <cellStyle name="Normal 3 2 2 2 2 5 2 5 4" xfId="15108" xr:uid="{00000000-0005-0000-0000-000015370000}"/>
    <cellStyle name="Normal 3 2 2 2 2 5 2 6" xfId="15109" xr:uid="{00000000-0005-0000-0000-000016370000}"/>
    <cellStyle name="Normal 3 2 2 2 2 5 2 6 2" xfId="15110" xr:uid="{00000000-0005-0000-0000-000017370000}"/>
    <cellStyle name="Normal 3 2 2 2 2 5 2 6 2 2" xfId="15111" xr:uid="{00000000-0005-0000-0000-000018370000}"/>
    <cellStyle name="Normal 3 2 2 2 2 5 2 6 3" xfId="15112" xr:uid="{00000000-0005-0000-0000-000019370000}"/>
    <cellStyle name="Normal 3 2 2 2 2 5 2 7" xfId="15113" xr:uid="{00000000-0005-0000-0000-00001A370000}"/>
    <cellStyle name="Normal 3 2 2 2 2 5 2 7 2" xfId="15114" xr:uid="{00000000-0005-0000-0000-00001B370000}"/>
    <cellStyle name="Normal 3 2 2 2 2 5 2 8" xfId="15115" xr:uid="{00000000-0005-0000-0000-00001C370000}"/>
    <cellStyle name="Normal 3 2 2 2 2 5 2 8 2" xfId="15116" xr:uid="{00000000-0005-0000-0000-00001D370000}"/>
    <cellStyle name="Normal 3 2 2 2 2 5 2 9" xfId="15117" xr:uid="{00000000-0005-0000-0000-00001E370000}"/>
    <cellStyle name="Normal 3 2 2 2 2 5 3" xfId="15118" xr:uid="{00000000-0005-0000-0000-00001F370000}"/>
    <cellStyle name="Normal 3 2 2 2 2 5 3 2" xfId="15119" xr:uid="{00000000-0005-0000-0000-000020370000}"/>
    <cellStyle name="Normal 3 2 2 2 2 5 3 2 2" xfId="15120" xr:uid="{00000000-0005-0000-0000-000021370000}"/>
    <cellStyle name="Normal 3 2 2 2 2 5 3 2 2 2" xfId="15121" xr:uid="{00000000-0005-0000-0000-000022370000}"/>
    <cellStyle name="Normal 3 2 2 2 2 5 3 2 2 2 2" xfId="15122" xr:uid="{00000000-0005-0000-0000-000023370000}"/>
    <cellStyle name="Normal 3 2 2 2 2 5 3 2 2 2 2 2" xfId="15123" xr:uid="{00000000-0005-0000-0000-000024370000}"/>
    <cellStyle name="Normal 3 2 2 2 2 5 3 2 2 2 3" xfId="15124" xr:uid="{00000000-0005-0000-0000-000025370000}"/>
    <cellStyle name="Normal 3 2 2 2 2 5 3 2 2 3" xfId="15125" xr:uid="{00000000-0005-0000-0000-000026370000}"/>
    <cellStyle name="Normal 3 2 2 2 2 5 3 2 2 3 2" xfId="15126" xr:uid="{00000000-0005-0000-0000-000027370000}"/>
    <cellStyle name="Normal 3 2 2 2 2 5 3 2 2 4" xfId="15127" xr:uid="{00000000-0005-0000-0000-000028370000}"/>
    <cellStyle name="Normal 3 2 2 2 2 5 3 2 3" xfId="15128" xr:uid="{00000000-0005-0000-0000-000029370000}"/>
    <cellStyle name="Normal 3 2 2 2 2 5 3 2 3 2" xfId="15129" xr:uid="{00000000-0005-0000-0000-00002A370000}"/>
    <cellStyle name="Normal 3 2 2 2 2 5 3 2 3 2 2" xfId="15130" xr:uid="{00000000-0005-0000-0000-00002B370000}"/>
    <cellStyle name="Normal 3 2 2 2 2 5 3 2 3 3" xfId="15131" xr:uid="{00000000-0005-0000-0000-00002C370000}"/>
    <cellStyle name="Normal 3 2 2 2 2 5 3 2 4" xfId="15132" xr:uid="{00000000-0005-0000-0000-00002D370000}"/>
    <cellStyle name="Normal 3 2 2 2 2 5 3 2 4 2" xfId="15133" xr:uid="{00000000-0005-0000-0000-00002E370000}"/>
    <cellStyle name="Normal 3 2 2 2 2 5 3 2 5" xfId="15134" xr:uid="{00000000-0005-0000-0000-00002F370000}"/>
    <cellStyle name="Normal 3 2 2 2 2 5 3 3" xfId="15135" xr:uid="{00000000-0005-0000-0000-000030370000}"/>
    <cellStyle name="Normal 3 2 2 2 2 5 3 3 2" xfId="15136" xr:uid="{00000000-0005-0000-0000-000031370000}"/>
    <cellStyle name="Normal 3 2 2 2 2 5 3 3 2 2" xfId="15137" xr:uid="{00000000-0005-0000-0000-000032370000}"/>
    <cellStyle name="Normal 3 2 2 2 2 5 3 3 2 2 2" xfId="15138" xr:uid="{00000000-0005-0000-0000-000033370000}"/>
    <cellStyle name="Normal 3 2 2 2 2 5 3 3 2 3" xfId="15139" xr:uid="{00000000-0005-0000-0000-000034370000}"/>
    <cellStyle name="Normal 3 2 2 2 2 5 3 3 3" xfId="15140" xr:uid="{00000000-0005-0000-0000-000035370000}"/>
    <cellStyle name="Normal 3 2 2 2 2 5 3 3 3 2" xfId="15141" xr:uid="{00000000-0005-0000-0000-000036370000}"/>
    <cellStyle name="Normal 3 2 2 2 2 5 3 3 4" xfId="15142" xr:uid="{00000000-0005-0000-0000-000037370000}"/>
    <cellStyle name="Normal 3 2 2 2 2 5 3 4" xfId="15143" xr:uid="{00000000-0005-0000-0000-000038370000}"/>
    <cellStyle name="Normal 3 2 2 2 2 5 3 4 2" xfId="15144" xr:uid="{00000000-0005-0000-0000-000039370000}"/>
    <cellStyle name="Normal 3 2 2 2 2 5 3 4 2 2" xfId="15145" xr:uid="{00000000-0005-0000-0000-00003A370000}"/>
    <cellStyle name="Normal 3 2 2 2 2 5 3 4 2 2 2" xfId="15146" xr:uid="{00000000-0005-0000-0000-00003B370000}"/>
    <cellStyle name="Normal 3 2 2 2 2 5 3 4 2 3" xfId="15147" xr:uid="{00000000-0005-0000-0000-00003C370000}"/>
    <cellStyle name="Normal 3 2 2 2 2 5 3 4 3" xfId="15148" xr:uid="{00000000-0005-0000-0000-00003D370000}"/>
    <cellStyle name="Normal 3 2 2 2 2 5 3 4 3 2" xfId="15149" xr:uid="{00000000-0005-0000-0000-00003E370000}"/>
    <cellStyle name="Normal 3 2 2 2 2 5 3 4 4" xfId="15150" xr:uid="{00000000-0005-0000-0000-00003F370000}"/>
    <cellStyle name="Normal 3 2 2 2 2 5 3 5" xfId="15151" xr:uid="{00000000-0005-0000-0000-000040370000}"/>
    <cellStyle name="Normal 3 2 2 2 2 5 3 5 2" xfId="15152" xr:uid="{00000000-0005-0000-0000-000041370000}"/>
    <cellStyle name="Normal 3 2 2 2 2 5 3 5 2 2" xfId="15153" xr:uid="{00000000-0005-0000-0000-000042370000}"/>
    <cellStyle name="Normal 3 2 2 2 2 5 3 5 3" xfId="15154" xr:uid="{00000000-0005-0000-0000-000043370000}"/>
    <cellStyle name="Normal 3 2 2 2 2 5 3 6" xfId="15155" xr:uid="{00000000-0005-0000-0000-000044370000}"/>
    <cellStyle name="Normal 3 2 2 2 2 5 3 6 2" xfId="15156" xr:uid="{00000000-0005-0000-0000-000045370000}"/>
    <cellStyle name="Normal 3 2 2 2 2 5 3 7" xfId="15157" xr:uid="{00000000-0005-0000-0000-000046370000}"/>
    <cellStyle name="Normal 3 2 2 2 2 5 3 7 2" xfId="15158" xr:uid="{00000000-0005-0000-0000-000047370000}"/>
    <cellStyle name="Normal 3 2 2 2 2 5 3 8" xfId="15159" xr:uid="{00000000-0005-0000-0000-000048370000}"/>
    <cellStyle name="Normal 3 2 2 2 2 5 4" xfId="15160" xr:uid="{00000000-0005-0000-0000-000049370000}"/>
    <cellStyle name="Normal 3 2 2 2 2 5 4 2" xfId="15161" xr:uid="{00000000-0005-0000-0000-00004A370000}"/>
    <cellStyle name="Normal 3 2 2 2 2 5 4 2 2" xfId="15162" xr:uid="{00000000-0005-0000-0000-00004B370000}"/>
    <cellStyle name="Normal 3 2 2 2 2 5 4 2 2 2" xfId="15163" xr:uid="{00000000-0005-0000-0000-00004C370000}"/>
    <cellStyle name="Normal 3 2 2 2 2 5 4 2 2 2 2" xfId="15164" xr:uid="{00000000-0005-0000-0000-00004D370000}"/>
    <cellStyle name="Normal 3 2 2 2 2 5 4 2 2 3" xfId="15165" xr:uid="{00000000-0005-0000-0000-00004E370000}"/>
    <cellStyle name="Normal 3 2 2 2 2 5 4 2 3" xfId="15166" xr:uid="{00000000-0005-0000-0000-00004F370000}"/>
    <cellStyle name="Normal 3 2 2 2 2 5 4 2 3 2" xfId="15167" xr:uid="{00000000-0005-0000-0000-000050370000}"/>
    <cellStyle name="Normal 3 2 2 2 2 5 4 2 4" xfId="15168" xr:uid="{00000000-0005-0000-0000-000051370000}"/>
    <cellStyle name="Normal 3 2 2 2 2 5 4 3" xfId="15169" xr:uid="{00000000-0005-0000-0000-000052370000}"/>
    <cellStyle name="Normal 3 2 2 2 2 5 4 3 2" xfId="15170" xr:uid="{00000000-0005-0000-0000-000053370000}"/>
    <cellStyle name="Normal 3 2 2 2 2 5 4 3 2 2" xfId="15171" xr:uid="{00000000-0005-0000-0000-000054370000}"/>
    <cellStyle name="Normal 3 2 2 2 2 5 4 3 3" xfId="15172" xr:uid="{00000000-0005-0000-0000-000055370000}"/>
    <cellStyle name="Normal 3 2 2 2 2 5 4 4" xfId="15173" xr:uid="{00000000-0005-0000-0000-000056370000}"/>
    <cellStyle name="Normal 3 2 2 2 2 5 4 4 2" xfId="15174" xr:uid="{00000000-0005-0000-0000-000057370000}"/>
    <cellStyle name="Normal 3 2 2 2 2 5 4 5" xfId="15175" xr:uid="{00000000-0005-0000-0000-000058370000}"/>
    <cellStyle name="Normal 3 2 2 2 2 5 5" xfId="15176" xr:uid="{00000000-0005-0000-0000-000059370000}"/>
    <cellStyle name="Normal 3 2 2 2 2 5 5 2" xfId="15177" xr:uid="{00000000-0005-0000-0000-00005A370000}"/>
    <cellStyle name="Normal 3 2 2 2 2 5 5 2 2" xfId="15178" xr:uid="{00000000-0005-0000-0000-00005B370000}"/>
    <cellStyle name="Normal 3 2 2 2 2 5 5 2 2 2" xfId="15179" xr:uid="{00000000-0005-0000-0000-00005C370000}"/>
    <cellStyle name="Normal 3 2 2 2 2 5 5 2 3" xfId="15180" xr:uid="{00000000-0005-0000-0000-00005D370000}"/>
    <cellStyle name="Normal 3 2 2 2 2 5 5 3" xfId="15181" xr:uid="{00000000-0005-0000-0000-00005E370000}"/>
    <cellStyle name="Normal 3 2 2 2 2 5 5 3 2" xfId="15182" xr:uid="{00000000-0005-0000-0000-00005F370000}"/>
    <cellStyle name="Normal 3 2 2 2 2 5 5 4" xfId="15183" xr:uid="{00000000-0005-0000-0000-000060370000}"/>
    <cellStyle name="Normal 3 2 2 2 2 5 6" xfId="15184" xr:uid="{00000000-0005-0000-0000-000061370000}"/>
    <cellStyle name="Normal 3 2 2 2 2 5 6 2" xfId="15185" xr:uid="{00000000-0005-0000-0000-000062370000}"/>
    <cellStyle name="Normal 3 2 2 2 2 5 6 2 2" xfId="15186" xr:uid="{00000000-0005-0000-0000-000063370000}"/>
    <cellStyle name="Normal 3 2 2 2 2 5 6 2 2 2" xfId="15187" xr:uid="{00000000-0005-0000-0000-000064370000}"/>
    <cellStyle name="Normal 3 2 2 2 2 5 6 2 3" xfId="15188" xr:uid="{00000000-0005-0000-0000-000065370000}"/>
    <cellStyle name="Normal 3 2 2 2 2 5 6 3" xfId="15189" xr:uid="{00000000-0005-0000-0000-000066370000}"/>
    <cellStyle name="Normal 3 2 2 2 2 5 6 3 2" xfId="15190" xr:uid="{00000000-0005-0000-0000-000067370000}"/>
    <cellStyle name="Normal 3 2 2 2 2 5 6 4" xfId="15191" xr:uid="{00000000-0005-0000-0000-000068370000}"/>
    <cellStyle name="Normal 3 2 2 2 2 5 7" xfId="15192" xr:uid="{00000000-0005-0000-0000-000069370000}"/>
    <cellStyle name="Normal 3 2 2 2 2 5 7 2" xfId="15193" xr:uid="{00000000-0005-0000-0000-00006A370000}"/>
    <cellStyle name="Normal 3 2 2 2 2 5 7 2 2" xfId="15194" xr:uid="{00000000-0005-0000-0000-00006B370000}"/>
    <cellStyle name="Normal 3 2 2 2 2 5 7 3" xfId="15195" xr:uid="{00000000-0005-0000-0000-00006C370000}"/>
    <cellStyle name="Normal 3 2 2 2 2 5 8" xfId="15196" xr:uid="{00000000-0005-0000-0000-00006D370000}"/>
    <cellStyle name="Normal 3 2 2 2 2 5 8 2" xfId="15197" xr:uid="{00000000-0005-0000-0000-00006E370000}"/>
    <cellStyle name="Normal 3 2 2 2 2 5 9" xfId="15198" xr:uid="{00000000-0005-0000-0000-00006F370000}"/>
    <cellStyle name="Normal 3 2 2 2 2 5 9 2" xfId="15199" xr:uid="{00000000-0005-0000-0000-000070370000}"/>
    <cellStyle name="Normal 3 2 2 2 2 6" xfId="15200" xr:uid="{00000000-0005-0000-0000-000071370000}"/>
    <cellStyle name="Normal 3 2 2 2 2 6 2" xfId="15201" xr:uid="{00000000-0005-0000-0000-000072370000}"/>
    <cellStyle name="Normal 3 2 2 2 2 6 2 2" xfId="15202" xr:uid="{00000000-0005-0000-0000-000073370000}"/>
    <cellStyle name="Normal 3 2 2 2 2 6 2 2 2" xfId="15203" xr:uid="{00000000-0005-0000-0000-000074370000}"/>
    <cellStyle name="Normal 3 2 2 2 2 6 2 2 2 2" xfId="15204" xr:uid="{00000000-0005-0000-0000-000075370000}"/>
    <cellStyle name="Normal 3 2 2 2 2 6 2 2 2 2 2" xfId="15205" xr:uid="{00000000-0005-0000-0000-000076370000}"/>
    <cellStyle name="Normal 3 2 2 2 2 6 2 2 2 2 2 2" xfId="15206" xr:uid="{00000000-0005-0000-0000-000077370000}"/>
    <cellStyle name="Normal 3 2 2 2 2 6 2 2 2 2 3" xfId="15207" xr:uid="{00000000-0005-0000-0000-000078370000}"/>
    <cellStyle name="Normal 3 2 2 2 2 6 2 2 2 3" xfId="15208" xr:uid="{00000000-0005-0000-0000-000079370000}"/>
    <cellStyle name="Normal 3 2 2 2 2 6 2 2 2 3 2" xfId="15209" xr:uid="{00000000-0005-0000-0000-00007A370000}"/>
    <cellStyle name="Normal 3 2 2 2 2 6 2 2 2 4" xfId="15210" xr:uid="{00000000-0005-0000-0000-00007B370000}"/>
    <cellStyle name="Normal 3 2 2 2 2 6 2 2 3" xfId="15211" xr:uid="{00000000-0005-0000-0000-00007C370000}"/>
    <cellStyle name="Normal 3 2 2 2 2 6 2 2 3 2" xfId="15212" xr:uid="{00000000-0005-0000-0000-00007D370000}"/>
    <cellStyle name="Normal 3 2 2 2 2 6 2 2 3 2 2" xfId="15213" xr:uid="{00000000-0005-0000-0000-00007E370000}"/>
    <cellStyle name="Normal 3 2 2 2 2 6 2 2 3 3" xfId="15214" xr:uid="{00000000-0005-0000-0000-00007F370000}"/>
    <cellStyle name="Normal 3 2 2 2 2 6 2 2 4" xfId="15215" xr:uid="{00000000-0005-0000-0000-000080370000}"/>
    <cellStyle name="Normal 3 2 2 2 2 6 2 2 4 2" xfId="15216" xr:uid="{00000000-0005-0000-0000-000081370000}"/>
    <cellStyle name="Normal 3 2 2 2 2 6 2 2 5" xfId="15217" xr:uid="{00000000-0005-0000-0000-000082370000}"/>
    <cellStyle name="Normal 3 2 2 2 2 6 2 3" xfId="15218" xr:uid="{00000000-0005-0000-0000-000083370000}"/>
    <cellStyle name="Normal 3 2 2 2 2 6 2 3 2" xfId="15219" xr:uid="{00000000-0005-0000-0000-000084370000}"/>
    <cellStyle name="Normal 3 2 2 2 2 6 2 3 2 2" xfId="15220" xr:uid="{00000000-0005-0000-0000-000085370000}"/>
    <cellStyle name="Normal 3 2 2 2 2 6 2 3 2 2 2" xfId="15221" xr:uid="{00000000-0005-0000-0000-000086370000}"/>
    <cellStyle name="Normal 3 2 2 2 2 6 2 3 2 3" xfId="15222" xr:uid="{00000000-0005-0000-0000-000087370000}"/>
    <cellStyle name="Normal 3 2 2 2 2 6 2 3 3" xfId="15223" xr:uid="{00000000-0005-0000-0000-000088370000}"/>
    <cellStyle name="Normal 3 2 2 2 2 6 2 3 3 2" xfId="15224" xr:uid="{00000000-0005-0000-0000-000089370000}"/>
    <cellStyle name="Normal 3 2 2 2 2 6 2 3 4" xfId="15225" xr:uid="{00000000-0005-0000-0000-00008A370000}"/>
    <cellStyle name="Normal 3 2 2 2 2 6 2 4" xfId="15226" xr:uid="{00000000-0005-0000-0000-00008B370000}"/>
    <cellStyle name="Normal 3 2 2 2 2 6 2 4 2" xfId="15227" xr:uid="{00000000-0005-0000-0000-00008C370000}"/>
    <cellStyle name="Normal 3 2 2 2 2 6 2 4 2 2" xfId="15228" xr:uid="{00000000-0005-0000-0000-00008D370000}"/>
    <cellStyle name="Normal 3 2 2 2 2 6 2 4 2 2 2" xfId="15229" xr:uid="{00000000-0005-0000-0000-00008E370000}"/>
    <cellStyle name="Normal 3 2 2 2 2 6 2 4 2 3" xfId="15230" xr:uid="{00000000-0005-0000-0000-00008F370000}"/>
    <cellStyle name="Normal 3 2 2 2 2 6 2 4 3" xfId="15231" xr:uid="{00000000-0005-0000-0000-000090370000}"/>
    <cellStyle name="Normal 3 2 2 2 2 6 2 4 3 2" xfId="15232" xr:uid="{00000000-0005-0000-0000-000091370000}"/>
    <cellStyle name="Normal 3 2 2 2 2 6 2 4 4" xfId="15233" xr:uid="{00000000-0005-0000-0000-000092370000}"/>
    <cellStyle name="Normal 3 2 2 2 2 6 2 5" xfId="15234" xr:uid="{00000000-0005-0000-0000-000093370000}"/>
    <cellStyle name="Normal 3 2 2 2 2 6 2 5 2" xfId="15235" xr:uid="{00000000-0005-0000-0000-000094370000}"/>
    <cellStyle name="Normal 3 2 2 2 2 6 2 5 2 2" xfId="15236" xr:uid="{00000000-0005-0000-0000-000095370000}"/>
    <cellStyle name="Normal 3 2 2 2 2 6 2 5 3" xfId="15237" xr:uid="{00000000-0005-0000-0000-000096370000}"/>
    <cellStyle name="Normal 3 2 2 2 2 6 2 6" xfId="15238" xr:uid="{00000000-0005-0000-0000-000097370000}"/>
    <cellStyle name="Normal 3 2 2 2 2 6 2 6 2" xfId="15239" xr:uid="{00000000-0005-0000-0000-000098370000}"/>
    <cellStyle name="Normal 3 2 2 2 2 6 2 7" xfId="15240" xr:uid="{00000000-0005-0000-0000-000099370000}"/>
    <cellStyle name="Normal 3 2 2 2 2 6 2 7 2" xfId="15241" xr:uid="{00000000-0005-0000-0000-00009A370000}"/>
    <cellStyle name="Normal 3 2 2 2 2 6 2 8" xfId="15242" xr:uid="{00000000-0005-0000-0000-00009B370000}"/>
    <cellStyle name="Normal 3 2 2 2 2 6 3" xfId="15243" xr:uid="{00000000-0005-0000-0000-00009C370000}"/>
    <cellStyle name="Normal 3 2 2 2 2 6 3 2" xfId="15244" xr:uid="{00000000-0005-0000-0000-00009D370000}"/>
    <cellStyle name="Normal 3 2 2 2 2 6 3 2 2" xfId="15245" xr:uid="{00000000-0005-0000-0000-00009E370000}"/>
    <cellStyle name="Normal 3 2 2 2 2 6 3 2 2 2" xfId="15246" xr:uid="{00000000-0005-0000-0000-00009F370000}"/>
    <cellStyle name="Normal 3 2 2 2 2 6 3 2 2 2 2" xfId="15247" xr:uid="{00000000-0005-0000-0000-0000A0370000}"/>
    <cellStyle name="Normal 3 2 2 2 2 6 3 2 2 3" xfId="15248" xr:uid="{00000000-0005-0000-0000-0000A1370000}"/>
    <cellStyle name="Normal 3 2 2 2 2 6 3 2 3" xfId="15249" xr:uid="{00000000-0005-0000-0000-0000A2370000}"/>
    <cellStyle name="Normal 3 2 2 2 2 6 3 2 3 2" xfId="15250" xr:uid="{00000000-0005-0000-0000-0000A3370000}"/>
    <cellStyle name="Normal 3 2 2 2 2 6 3 2 4" xfId="15251" xr:uid="{00000000-0005-0000-0000-0000A4370000}"/>
    <cellStyle name="Normal 3 2 2 2 2 6 3 3" xfId="15252" xr:uid="{00000000-0005-0000-0000-0000A5370000}"/>
    <cellStyle name="Normal 3 2 2 2 2 6 3 3 2" xfId="15253" xr:uid="{00000000-0005-0000-0000-0000A6370000}"/>
    <cellStyle name="Normal 3 2 2 2 2 6 3 3 2 2" xfId="15254" xr:uid="{00000000-0005-0000-0000-0000A7370000}"/>
    <cellStyle name="Normal 3 2 2 2 2 6 3 3 3" xfId="15255" xr:uid="{00000000-0005-0000-0000-0000A8370000}"/>
    <cellStyle name="Normal 3 2 2 2 2 6 3 4" xfId="15256" xr:uid="{00000000-0005-0000-0000-0000A9370000}"/>
    <cellStyle name="Normal 3 2 2 2 2 6 3 4 2" xfId="15257" xr:uid="{00000000-0005-0000-0000-0000AA370000}"/>
    <cellStyle name="Normal 3 2 2 2 2 6 3 5" xfId="15258" xr:uid="{00000000-0005-0000-0000-0000AB370000}"/>
    <cellStyle name="Normal 3 2 2 2 2 6 4" xfId="15259" xr:uid="{00000000-0005-0000-0000-0000AC370000}"/>
    <cellStyle name="Normal 3 2 2 2 2 6 4 2" xfId="15260" xr:uid="{00000000-0005-0000-0000-0000AD370000}"/>
    <cellStyle name="Normal 3 2 2 2 2 6 4 2 2" xfId="15261" xr:uid="{00000000-0005-0000-0000-0000AE370000}"/>
    <cellStyle name="Normal 3 2 2 2 2 6 4 2 2 2" xfId="15262" xr:uid="{00000000-0005-0000-0000-0000AF370000}"/>
    <cellStyle name="Normal 3 2 2 2 2 6 4 2 3" xfId="15263" xr:uid="{00000000-0005-0000-0000-0000B0370000}"/>
    <cellStyle name="Normal 3 2 2 2 2 6 4 3" xfId="15264" xr:uid="{00000000-0005-0000-0000-0000B1370000}"/>
    <cellStyle name="Normal 3 2 2 2 2 6 4 3 2" xfId="15265" xr:uid="{00000000-0005-0000-0000-0000B2370000}"/>
    <cellStyle name="Normal 3 2 2 2 2 6 4 4" xfId="15266" xr:uid="{00000000-0005-0000-0000-0000B3370000}"/>
    <cellStyle name="Normal 3 2 2 2 2 6 5" xfId="15267" xr:uid="{00000000-0005-0000-0000-0000B4370000}"/>
    <cellStyle name="Normal 3 2 2 2 2 6 5 2" xfId="15268" xr:uid="{00000000-0005-0000-0000-0000B5370000}"/>
    <cellStyle name="Normal 3 2 2 2 2 6 5 2 2" xfId="15269" xr:uid="{00000000-0005-0000-0000-0000B6370000}"/>
    <cellStyle name="Normal 3 2 2 2 2 6 5 2 2 2" xfId="15270" xr:uid="{00000000-0005-0000-0000-0000B7370000}"/>
    <cellStyle name="Normal 3 2 2 2 2 6 5 2 3" xfId="15271" xr:uid="{00000000-0005-0000-0000-0000B8370000}"/>
    <cellStyle name="Normal 3 2 2 2 2 6 5 3" xfId="15272" xr:uid="{00000000-0005-0000-0000-0000B9370000}"/>
    <cellStyle name="Normal 3 2 2 2 2 6 5 3 2" xfId="15273" xr:uid="{00000000-0005-0000-0000-0000BA370000}"/>
    <cellStyle name="Normal 3 2 2 2 2 6 5 4" xfId="15274" xr:uid="{00000000-0005-0000-0000-0000BB370000}"/>
    <cellStyle name="Normal 3 2 2 2 2 6 6" xfId="15275" xr:uid="{00000000-0005-0000-0000-0000BC370000}"/>
    <cellStyle name="Normal 3 2 2 2 2 6 6 2" xfId="15276" xr:uid="{00000000-0005-0000-0000-0000BD370000}"/>
    <cellStyle name="Normal 3 2 2 2 2 6 6 2 2" xfId="15277" xr:uid="{00000000-0005-0000-0000-0000BE370000}"/>
    <cellStyle name="Normal 3 2 2 2 2 6 6 3" xfId="15278" xr:uid="{00000000-0005-0000-0000-0000BF370000}"/>
    <cellStyle name="Normal 3 2 2 2 2 6 7" xfId="15279" xr:uid="{00000000-0005-0000-0000-0000C0370000}"/>
    <cellStyle name="Normal 3 2 2 2 2 6 7 2" xfId="15280" xr:uid="{00000000-0005-0000-0000-0000C1370000}"/>
    <cellStyle name="Normal 3 2 2 2 2 6 8" xfId="15281" xr:uid="{00000000-0005-0000-0000-0000C2370000}"/>
    <cellStyle name="Normal 3 2 2 2 2 6 8 2" xfId="15282" xr:uid="{00000000-0005-0000-0000-0000C3370000}"/>
    <cellStyle name="Normal 3 2 2 2 2 6 9" xfId="15283" xr:uid="{00000000-0005-0000-0000-0000C4370000}"/>
    <cellStyle name="Normal 3 2 2 2 2 7" xfId="15284" xr:uid="{00000000-0005-0000-0000-0000C5370000}"/>
    <cellStyle name="Normal 3 2 2 2 2 7 2" xfId="15285" xr:uid="{00000000-0005-0000-0000-0000C6370000}"/>
    <cellStyle name="Normal 3 2 2 2 2 7 2 2" xfId="15286" xr:uid="{00000000-0005-0000-0000-0000C7370000}"/>
    <cellStyle name="Normal 3 2 2 2 2 7 2 2 2" xfId="15287" xr:uid="{00000000-0005-0000-0000-0000C8370000}"/>
    <cellStyle name="Normal 3 2 2 2 2 7 2 2 2 2" xfId="15288" xr:uid="{00000000-0005-0000-0000-0000C9370000}"/>
    <cellStyle name="Normal 3 2 2 2 2 7 2 2 2 2 2" xfId="15289" xr:uid="{00000000-0005-0000-0000-0000CA370000}"/>
    <cellStyle name="Normal 3 2 2 2 2 7 2 2 2 3" xfId="15290" xr:uid="{00000000-0005-0000-0000-0000CB370000}"/>
    <cellStyle name="Normal 3 2 2 2 2 7 2 2 3" xfId="15291" xr:uid="{00000000-0005-0000-0000-0000CC370000}"/>
    <cellStyle name="Normal 3 2 2 2 2 7 2 2 3 2" xfId="15292" xr:uid="{00000000-0005-0000-0000-0000CD370000}"/>
    <cellStyle name="Normal 3 2 2 2 2 7 2 2 4" xfId="15293" xr:uid="{00000000-0005-0000-0000-0000CE370000}"/>
    <cellStyle name="Normal 3 2 2 2 2 7 2 3" xfId="15294" xr:uid="{00000000-0005-0000-0000-0000CF370000}"/>
    <cellStyle name="Normal 3 2 2 2 2 7 2 3 2" xfId="15295" xr:uid="{00000000-0005-0000-0000-0000D0370000}"/>
    <cellStyle name="Normal 3 2 2 2 2 7 2 3 2 2" xfId="15296" xr:uid="{00000000-0005-0000-0000-0000D1370000}"/>
    <cellStyle name="Normal 3 2 2 2 2 7 2 3 3" xfId="15297" xr:uid="{00000000-0005-0000-0000-0000D2370000}"/>
    <cellStyle name="Normal 3 2 2 2 2 7 2 4" xfId="15298" xr:uid="{00000000-0005-0000-0000-0000D3370000}"/>
    <cellStyle name="Normal 3 2 2 2 2 7 2 4 2" xfId="15299" xr:uid="{00000000-0005-0000-0000-0000D4370000}"/>
    <cellStyle name="Normal 3 2 2 2 2 7 2 5" xfId="15300" xr:uid="{00000000-0005-0000-0000-0000D5370000}"/>
    <cellStyle name="Normal 3 2 2 2 2 7 3" xfId="15301" xr:uid="{00000000-0005-0000-0000-0000D6370000}"/>
    <cellStyle name="Normal 3 2 2 2 2 7 3 2" xfId="15302" xr:uid="{00000000-0005-0000-0000-0000D7370000}"/>
    <cellStyle name="Normal 3 2 2 2 2 7 3 2 2" xfId="15303" xr:uid="{00000000-0005-0000-0000-0000D8370000}"/>
    <cellStyle name="Normal 3 2 2 2 2 7 3 2 2 2" xfId="15304" xr:uid="{00000000-0005-0000-0000-0000D9370000}"/>
    <cellStyle name="Normal 3 2 2 2 2 7 3 2 3" xfId="15305" xr:uid="{00000000-0005-0000-0000-0000DA370000}"/>
    <cellStyle name="Normal 3 2 2 2 2 7 3 3" xfId="15306" xr:uid="{00000000-0005-0000-0000-0000DB370000}"/>
    <cellStyle name="Normal 3 2 2 2 2 7 3 3 2" xfId="15307" xr:uid="{00000000-0005-0000-0000-0000DC370000}"/>
    <cellStyle name="Normal 3 2 2 2 2 7 3 4" xfId="15308" xr:uid="{00000000-0005-0000-0000-0000DD370000}"/>
    <cellStyle name="Normal 3 2 2 2 2 7 4" xfId="15309" xr:uid="{00000000-0005-0000-0000-0000DE370000}"/>
    <cellStyle name="Normal 3 2 2 2 2 7 4 2" xfId="15310" xr:uid="{00000000-0005-0000-0000-0000DF370000}"/>
    <cellStyle name="Normal 3 2 2 2 2 7 4 2 2" xfId="15311" xr:uid="{00000000-0005-0000-0000-0000E0370000}"/>
    <cellStyle name="Normal 3 2 2 2 2 7 4 2 2 2" xfId="15312" xr:uid="{00000000-0005-0000-0000-0000E1370000}"/>
    <cellStyle name="Normal 3 2 2 2 2 7 4 2 3" xfId="15313" xr:uid="{00000000-0005-0000-0000-0000E2370000}"/>
    <cellStyle name="Normal 3 2 2 2 2 7 4 3" xfId="15314" xr:uid="{00000000-0005-0000-0000-0000E3370000}"/>
    <cellStyle name="Normal 3 2 2 2 2 7 4 3 2" xfId="15315" xr:uid="{00000000-0005-0000-0000-0000E4370000}"/>
    <cellStyle name="Normal 3 2 2 2 2 7 4 4" xfId="15316" xr:uid="{00000000-0005-0000-0000-0000E5370000}"/>
    <cellStyle name="Normal 3 2 2 2 2 7 5" xfId="15317" xr:uid="{00000000-0005-0000-0000-0000E6370000}"/>
    <cellStyle name="Normal 3 2 2 2 2 7 5 2" xfId="15318" xr:uid="{00000000-0005-0000-0000-0000E7370000}"/>
    <cellStyle name="Normal 3 2 2 2 2 7 5 2 2" xfId="15319" xr:uid="{00000000-0005-0000-0000-0000E8370000}"/>
    <cellStyle name="Normal 3 2 2 2 2 7 5 3" xfId="15320" xr:uid="{00000000-0005-0000-0000-0000E9370000}"/>
    <cellStyle name="Normal 3 2 2 2 2 7 6" xfId="15321" xr:uid="{00000000-0005-0000-0000-0000EA370000}"/>
    <cellStyle name="Normal 3 2 2 2 2 7 6 2" xfId="15322" xr:uid="{00000000-0005-0000-0000-0000EB370000}"/>
    <cellStyle name="Normal 3 2 2 2 2 7 7" xfId="15323" xr:uid="{00000000-0005-0000-0000-0000EC370000}"/>
    <cellStyle name="Normal 3 2 2 2 2 7 7 2" xfId="15324" xr:uid="{00000000-0005-0000-0000-0000ED370000}"/>
    <cellStyle name="Normal 3 2 2 2 2 7 8" xfId="15325" xr:uid="{00000000-0005-0000-0000-0000EE370000}"/>
    <cellStyle name="Normal 3 2 2 2 2 8" xfId="15326" xr:uid="{00000000-0005-0000-0000-0000EF370000}"/>
    <cellStyle name="Normal 3 2 2 2 2 8 2" xfId="15327" xr:uid="{00000000-0005-0000-0000-0000F0370000}"/>
    <cellStyle name="Normal 3 2 2 2 2 8 2 2" xfId="15328" xr:uid="{00000000-0005-0000-0000-0000F1370000}"/>
    <cellStyle name="Normal 3 2 2 2 2 8 2 2 2" xfId="15329" xr:uid="{00000000-0005-0000-0000-0000F2370000}"/>
    <cellStyle name="Normal 3 2 2 2 2 8 2 2 2 2" xfId="15330" xr:uid="{00000000-0005-0000-0000-0000F3370000}"/>
    <cellStyle name="Normal 3 2 2 2 2 8 2 2 2 2 2" xfId="15331" xr:uid="{00000000-0005-0000-0000-0000F4370000}"/>
    <cellStyle name="Normal 3 2 2 2 2 8 2 2 2 3" xfId="15332" xr:uid="{00000000-0005-0000-0000-0000F5370000}"/>
    <cellStyle name="Normal 3 2 2 2 2 8 2 2 3" xfId="15333" xr:uid="{00000000-0005-0000-0000-0000F6370000}"/>
    <cellStyle name="Normal 3 2 2 2 2 8 2 2 3 2" xfId="15334" xr:uid="{00000000-0005-0000-0000-0000F7370000}"/>
    <cellStyle name="Normal 3 2 2 2 2 8 2 2 4" xfId="15335" xr:uid="{00000000-0005-0000-0000-0000F8370000}"/>
    <cellStyle name="Normal 3 2 2 2 2 8 2 3" xfId="15336" xr:uid="{00000000-0005-0000-0000-0000F9370000}"/>
    <cellStyle name="Normal 3 2 2 2 2 8 2 3 2" xfId="15337" xr:uid="{00000000-0005-0000-0000-0000FA370000}"/>
    <cellStyle name="Normal 3 2 2 2 2 8 2 3 2 2" xfId="15338" xr:uid="{00000000-0005-0000-0000-0000FB370000}"/>
    <cellStyle name="Normal 3 2 2 2 2 8 2 3 3" xfId="15339" xr:uid="{00000000-0005-0000-0000-0000FC370000}"/>
    <cellStyle name="Normal 3 2 2 2 2 8 2 4" xfId="15340" xr:uid="{00000000-0005-0000-0000-0000FD370000}"/>
    <cellStyle name="Normal 3 2 2 2 2 8 2 4 2" xfId="15341" xr:uid="{00000000-0005-0000-0000-0000FE370000}"/>
    <cellStyle name="Normal 3 2 2 2 2 8 2 5" xfId="15342" xr:uid="{00000000-0005-0000-0000-0000FF370000}"/>
    <cellStyle name="Normal 3 2 2 2 2 8 3" xfId="15343" xr:uid="{00000000-0005-0000-0000-000000380000}"/>
    <cellStyle name="Normal 3 2 2 2 2 8 3 2" xfId="15344" xr:uid="{00000000-0005-0000-0000-000001380000}"/>
    <cellStyle name="Normal 3 2 2 2 2 8 3 2 2" xfId="15345" xr:uid="{00000000-0005-0000-0000-000002380000}"/>
    <cellStyle name="Normal 3 2 2 2 2 8 3 2 2 2" xfId="15346" xr:uid="{00000000-0005-0000-0000-000003380000}"/>
    <cellStyle name="Normal 3 2 2 2 2 8 3 2 3" xfId="15347" xr:uid="{00000000-0005-0000-0000-000004380000}"/>
    <cellStyle name="Normal 3 2 2 2 2 8 3 3" xfId="15348" xr:uid="{00000000-0005-0000-0000-000005380000}"/>
    <cellStyle name="Normal 3 2 2 2 2 8 3 3 2" xfId="15349" xr:uid="{00000000-0005-0000-0000-000006380000}"/>
    <cellStyle name="Normal 3 2 2 2 2 8 3 4" xfId="15350" xr:uid="{00000000-0005-0000-0000-000007380000}"/>
    <cellStyle name="Normal 3 2 2 2 2 8 4" xfId="15351" xr:uid="{00000000-0005-0000-0000-000008380000}"/>
    <cellStyle name="Normal 3 2 2 2 2 8 4 2" xfId="15352" xr:uid="{00000000-0005-0000-0000-000009380000}"/>
    <cellStyle name="Normal 3 2 2 2 2 8 4 2 2" xfId="15353" xr:uid="{00000000-0005-0000-0000-00000A380000}"/>
    <cellStyle name="Normal 3 2 2 2 2 8 4 2 2 2" xfId="15354" xr:uid="{00000000-0005-0000-0000-00000B380000}"/>
    <cellStyle name="Normal 3 2 2 2 2 8 4 2 3" xfId="15355" xr:uid="{00000000-0005-0000-0000-00000C380000}"/>
    <cellStyle name="Normal 3 2 2 2 2 8 4 3" xfId="15356" xr:uid="{00000000-0005-0000-0000-00000D380000}"/>
    <cellStyle name="Normal 3 2 2 2 2 8 4 3 2" xfId="15357" xr:uid="{00000000-0005-0000-0000-00000E380000}"/>
    <cellStyle name="Normal 3 2 2 2 2 8 4 4" xfId="15358" xr:uid="{00000000-0005-0000-0000-00000F380000}"/>
    <cellStyle name="Normal 3 2 2 2 2 8 5" xfId="15359" xr:uid="{00000000-0005-0000-0000-000010380000}"/>
    <cellStyle name="Normal 3 2 2 2 2 8 5 2" xfId="15360" xr:uid="{00000000-0005-0000-0000-000011380000}"/>
    <cellStyle name="Normal 3 2 2 2 2 8 5 2 2" xfId="15361" xr:uid="{00000000-0005-0000-0000-000012380000}"/>
    <cellStyle name="Normal 3 2 2 2 2 8 5 3" xfId="15362" xr:uid="{00000000-0005-0000-0000-000013380000}"/>
    <cellStyle name="Normal 3 2 2 2 2 8 6" xfId="15363" xr:uid="{00000000-0005-0000-0000-000014380000}"/>
    <cellStyle name="Normal 3 2 2 2 2 8 6 2" xfId="15364" xr:uid="{00000000-0005-0000-0000-000015380000}"/>
    <cellStyle name="Normal 3 2 2 2 2 8 7" xfId="15365" xr:uid="{00000000-0005-0000-0000-000016380000}"/>
    <cellStyle name="Normal 3 2 2 2 2 8 7 2" xfId="15366" xr:uid="{00000000-0005-0000-0000-000017380000}"/>
    <cellStyle name="Normal 3 2 2 2 2 8 8" xfId="15367" xr:uid="{00000000-0005-0000-0000-000018380000}"/>
    <cellStyle name="Normal 3 2 2 2 2 9" xfId="15368" xr:uid="{00000000-0005-0000-0000-000019380000}"/>
    <cellStyle name="Normal 3 2 2 2 2 9 2" xfId="15369" xr:uid="{00000000-0005-0000-0000-00001A380000}"/>
    <cellStyle name="Normal 3 2 2 2 2 9 2 2" xfId="15370" xr:uid="{00000000-0005-0000-0000-00001B380000}"/>
    <cellStyle name="Normal 3 2 2 2 2 9 2 2 2" xfId="15371" xr:uid="{00000000-0005-0000-0000-00001C380000}"/>
    <cellStyle name="Normal 3 2 2 2 2 9 2 2 2 2" xfId="15372" xr:uid="{00000000-0005-0000-0000-00001D380000}"/>
    <cellStyle name="Normal 3 2 2 2 2 9 2 2 2 2 2" xfId="15373" xr:uid="{00000000-0005-0000-0000-00001E380000}"/>
    <cellStyle name="Normal 3 2 2 2 2 9 2 2 2 3" xfId="15374" xr:uid="{00000000-0005-0000-0000-00001F380000}"/>
    <cellStyle name="Normal 3 2 2 2 2 9 2 2 3" xfId="15375" xr:uid="{00000000-0005-0000-0000-000020380000}"/>
    <cellStyle name="Normal 3 2 2 2 2 9 2 2 3 2" xfId="15376" xr:uid="{00000000-0005-0000-0000-000021380000}"/>
    <cellStyle name="Normal 3 2 2 2 2 9 2 2 4" xfId="15377" xr:uid="{00000000-0005-0000-0000-000022380000}"/>
    <cellStyle name="Normal 3 2 2 2 2 9 2 3" xfId="15378" xr:uid="{00000000-0005-0000-0000-000023380000}"/>
    <cellStyle name="Normal 3 2 2 2 2 9 2 3 2" xfId="15379" xr:uid="{00000000-0005-0000-0000-000024380000}"/>
    <cellStyle name="Normal 3 2 2 2 2 9 2 3 2 2" xfId="15380" xr:uid="{00000000-0005-0000-0000-000025380000}"/>
    <cellStyle name="Normal 3 2 2 2 2 9 2 3 3" xfId="15381" xr:uid="{00000000-0005-0000-0000-000026380000}"/>
    <cellStyle name="Normal 3 2 2 2 2 9 2 4" xfId="15382" xr:uid="{00000000-0005-0000-0000-000027380000}"/>
    <cellStyle name="Normal 3 2 2 2 2 9 2 4 2" xfId="15383" xr:uid="{00000000-0005-0000-0000-000028380000}"/>
    <cellStyle name="Normal 3 2 2 2 2 9 2 5" xfId="15384" xr:uid="{00000000-0005-0000-0000-000029380000}"/>
    <cellStyle name="Normal 3 2 2 2 2 9 3" xfId="15385" xr:uid="{00000000-0005-0000-0000-00002A380000}"/>
    <cellStyle name="Normal 3 2 2 2 2 9 3 2" xfId="15386" xr:uid="{00000000-0005-0000-0000-00002B380000}"/>
    <cellStyle name="Normal 3 2 2 2 2 9 3 2 2" xfId="15387" xr:uid="{00000000-0005-0000-0000-00002C380000}"/>
    <cellStyle name="Normal 3 2 2 2 2 9 3 2 2 2" xfId="15388" xr:uid="{00000000-0005-0000-0000-00002D380000}"/>
    <cellStyle name="Normal 3 2 2 2 2 9 3 2 3" xfId="15389" xr:uid="{00000000-0005-0000-0000-00002E380000}"/>
    <cellStyle name="Normal 3 2 2 2 2 9 3 3" xfId="15390" xr:uid="{00000000-0005-0000-0000-00002F380000}"/>
    <cellStyle name="Normal 3 2 2 2 2 9 3 3 2" xfId="15391" xr:uid="{00000000-0005-0000-0000-000030380000}"/>
    <cellStyle name="Normal 3 2 2 2 2 9 3 4" xfId="15392" xr:uid="{00000000-0005-0000-0000-000031380000}"/>
    <cellStyle name="Normal 3 2 2 2 2 9 4" xfId="15393" xr:uid="{00000000-0005-0000-0000-000032380000}"/>
    <cellStyle name="Normal 3 2 2 2 2 9 4 2" xfId="15394" xr:uid="{00000000-0005-0000-0000-000033380000}"/>
    <cellStyle name="Normal 3 2 2 2 2 9 4 2 2" xfId="15395" xr:uid="{00000000-0005-0000-0000-000034380000}"/>
    <cellStyle name="Normal 3 2 2 2 2 9 4 3" xfId="15396" xr:uid="{00000000-0005-0000-0000-000035380000}"/>
    <cellStyle name="Normal 3 2 2 2 2 9 5" xfId="15397" xr:uid="{00000000-0005-0000-0000-000036380000}"/>
    <cellStyle name="Normal 3 2 2 2 2 9 5 2" xfId="15398" xr:uid="{00000000-0005-0000-0000-000037380000}"/>
    <cellStyle name="Normal 3 2 2 2 2 9 6" xfId="15399" xr:uid="{00000000-0005-0000-0000-000038380000}"/>
    <cellStyle name="Normal 3 2 2 2 3" xfId="15400" xr:uid="{00000000-0005-0000-0000-000039380000}"/>
    <cellStyle name="Normal 3 2 2 2 3 10" xfId="15401" xr:uid="{00000000-0005-0000-0000-00003A380000}"/>
    <cellStyle name="Normal 3 2 2 2 3 10 2" xfId="15402" xr:uid="{00000000-0005-0000-0000-00003B380000}"/>
    <cellStyle name="Normal 3 2 2 2 3 10 2 2" xfId="15403" xr:uid="{00000000-0005-0000-0000-00003C380000}"/>
    <cellStyle name="Normal 3 2 2 2 3 10 2 2 2" xfId="15404" xr:uid="{00000000-0005-0000-0000-00003D380000}"/>
    <cellStyle name="Normal 3 2 2 2 3 10 2 3" xfId="15405" xr:uid="{00000000-0005-0000-0000-00003E380000}"/>
    <cellStyle name="Normal 3 2 2 2 3 10 3" xfId="15406" xr:uid="{00000000-0005-0000-0000-00003F380000}"/>
    <cellStyle name="Normal 3 2 2 2 3 10 3 2" xfId="15407" xr:uid="{00000000-0005-0000-0000-000040380000}"/>
    <cellStyle name="Normal 3 2 2 2 3 10 4" xfId="15408" xr:uid="{00000000-0005-0000-0000-000041380000}"/>
    <cellStyle name="Normal 3 2 2 2 3 11" xfId="15409" xr:uid="{00000000-0005-0000-0000-000042380000}"/>
    <cellStyle name="Normal 3 2 2 2 3 11 2" xfId="15410" xr:uid="{00000000-0005-0000-0000-000043380000}"/>
    <cellStyle name="Normal 3 2 2 2 3 11 2 2" xfId="15411" xr:uid="{00000000-0005-0000-0000-000044380000}"/>
    <cellStyle name="Normal 3 2 2 2 3 11 2 2 2" xfId="15412" xr:uid="{00000000-0005-0000-0000-000045380000}"/>
    <cellStyle name="Normal 3 2 2 2 3 11 2 3" xfId="15413" xr:uid="{00000000-0005-0000-0000-000046380000}"/>
    <cellStyle name="Normal 3 2 2 2 3 11 3" xfId="15414" xr:uid="{00000000-0005-0000-0000-000047380000}"/>
    <cellStyle name="Normal 3 2 2 2 3 11 3 2" xfId="15415" xr:uid="{00000000-0005-0000-0000-000048380000}"/>
    <cellStyle name="Normal 3 2 2 2 3 11 4" xfId="15416" xr:uid="{00000000-0005-0000-0000-000049380000}"/>
    <cellStyle name="Normal 3 2 2 2 3 12" xfId="15417" xr:uid="{00000000-0005-0000-0000-00004A380000}"/>
    <cellStyle name="Normal 3 2 2 2 3 12 2" xfId="15418" xr:uid="{00000000-0005-0000-0000-00004B380000}"/>
    <cellStyle name="Normal 3 2 2 2 3 12 2 2" xfId="15419" xr:uid="{00000000-0005-0000-0000-00004C380000}"/>
    <cellStyle name="Normal 3 2 2 2 3 12 2 2 2" xfId="15420" xr:uid="{00000000-0005-0000-0000-00004D380000}"/>
    <cellStyle name="Normal 3 2 2 2 3 12 2 3" xfId="15421" xr:uid="{00000000-0005-0000-0000-00004E380000}"/>
    <cellStyle name="Normal 3 2 2 2 3 12 3" xfId="15422" xr:uid="{00000000-0005-0000-0000-00004F380000}"/>
    <cellStyle name="Normal 3 2 2 2 3 12 3 2" xfId="15423" xr:uid="{00000000-0005-0000-0000-000050380000}"/>
    <cellStyle name="Normal 3 2 2 2 3 12 4" xfId="15424" xr:uid="{00000000-0005-0000-0000-000051380000}"/>
    <cellStyle name="Normal 3 2 2 2 3 13" xfId="15425" xr:uid="{00000000-0005-0000-0000-000052380000}"/>
    <cellStyle name="Normal 3 2 2 2 3 13 2" xfId="15426" xr:uid="{00000000-0005-0000-0000-000053380000}"/>
    <cellStyle name="Normal 3 2 2 2 3 13 2 2" xfId="15427" xr:uid="{00000000-0005-0000-0000-000054380000}"/>
    <cellStyle name="Normal 3 2 2 2 3 13 3" xfId="15428" xr:uid="{00000000-0005-0000-0000-000055380000}"/>
    <cellStyle name="Normal 3 2 2 2 3 14" xfId="15429" xr:uid="{00000000-0005-0000-0000-000056380000}"/>
    <cellStyle name="Normal 3 2 2 2 3 14 2" xfId="15430" xr:uid="{00000000-0005-0000-0000-000057380000}"/>
    <cellStyle name="Normal 3 2 2 2 3 15" xfId="15431" xr:uid="{00000000-0005-0000-0000-000058380000}"/>
    <cellStyle name="Normal 3 2 2 2 3 15 2" xfId="15432" xr:uid="{00000000-0005-0000-0000-000059380000}"/>
    <cellStyle name="Normal 3 2 2 2 3 16" xfId="15433" xr:uid="{00000000-0005-0000-0000-00005A380000}"/>
    <cellStyle name="Normal 3 2 2 2 3 2" xfId="15434" xr:uid="{00000000-0005-0000-0000-00005B380000}"/>
    <cellStyle name="Normal 3 2 2 2 3 2 10" xfId="15435" xr:uid="{00000000-0005-0000-0000-00005C380000}"/>
    <cellStyle name="Normal 3 2 2 2 3 2 2" xfId="15436" xr:uid="{00000000-0005-0000-0000-00005D380000}"/>
    <cellStyle name="Normal 3 2 2 2 3 2 2 2" xfId="15437" xr:uid="{00000000-0005-0000-0000-00005E380000}"/>
    <cellStyle name="Normal 3 2 2 2 3 2 2 2 2" xfId="15438" xr:uid="{00000000-0005-0000-0000-00005F380000}"/>
    <cellStyle name="Normal 3 2 2 2 3 2 2 2 2 2" xfId="15439" xr:uid="{00000000-0005-0000-0000-000060380000}"/>
    <cellStyle name="Normal 3 2 2 2 3 2 2 2 2 2 2" xfId="15440" xr:uid="{00000000-0005-0000-0000-000061380000}"/>
    <cellStyle name="Normal 3 2 2 2 3 2 2 2 2 2 2 2" xfId="15441" xr:uid="{00000000-0005-0000-0000-000062380000}"/>
    <cellStyle name="Normal 3 2 2 2 3 2 2 2 2 2 2 2 2" xfId="15442" xr:uid="{00000000-0005-0000-0000-000063380000}"/>
    <cellStyle name="Normal 3 2 2 2 3 2 2 2 2 2 2 3" xfId="15443" xr:uid="{00000000-0005-0000-0000-000064380000}"/>
    <cellStyle name="Normal 3 2 2 2 3 2 2 2 2 2 3" xfId="15444" xr:uid="{00000000-0005-0000-0000-000065380000}"/>
    <cellStyle name="Normal 3 2 2 2 3 2 2 2 2 2 3 2" xfId="15445" xr:uid="{00000000-0005-0000-0000-000066380000}"/>
    <cellStyle name="Normal 3 2 2 2 3 2 2 2 2 2 4" xfId="15446" xr:uid="{00000000-0005-0000-0000-000067380000}"/>
    <cellStyle name="Normal 3 2 2 2 3 2 2 2 2 3" xfId="15447" xr:uid="{00000000-0005-0000-0000-000068380000}"/>
    <cellStyle name="Normal 3 2 2 2 3 2 2 2 2 3 2" xfId="15448" xr:uid="{00000000-0005-0000-0000-000069380000}"/>
    <cellStyle name="Normal 3 2 2 2 3 2 2 2 2 3 2 2" xfId="15449" xr:uid="{00000000-0005-0000-0000-00006A380000}"/>
    <cellStyle name="Normal 3 2 2 2 3 2 2 2 2 3 3" xfId="15450" xr:uid="{00000000-0005-0000-0000-00006B380000}"/>
    <cellStyle name="Normal 3 2 2 2 3 2 2 2 2 4" xfId="15451" xr:uid="{00000000-0005-0000-0000-00006C380000}"/>
    <cellStyle name="Normal 3 2 2 2 3 2 2 2 2 4 2" xfId="15452" xr:uid="{00000000-0005-0000-0000-00006D380000}"/>
    <cellStyle name="Normal 3 2 2 2 3 2 2 2 2 5" xfId="15453" xr:uid="{00000000-0005-0000-0000-00006E380000}"/>
    <cellStyle name="Normal 3 2 2 2 3 2 2 2 3" xfId="15454" xr:uid="{00000000-0005-0000-0000-00006F380000}"/>
    <cellStyle name="Normal 3 2 2 2 3 2 2 2 3 2" xfId="15455" xr:uid="{00000000-0005-0000-0000-000070380000}"/>
    <cellStyle name="Normal 3 2 2 2 3 2 2 2 3 2 2" xfId="15456" xr:uid="{00000000-0005-0000-0000-000071380000}"/>
    <cellStyle name="Normal 3 2 2 2 3 2 2 2 3 2 2 2" xfId="15457" xr:uid="{00000000-0005-0000-0000-000072380000}"/>
    <cellStyle name="Normal 3 2 2 2 3 2 2 2 3 2 3" xfId="15458" xr:uid="{00000000-0005-0000-0000-000073380000}"/>
    <cellStyle name="Normal 3 2 2 2 3 2 2 2 3 3" xfId="15459" xr:uid="{00000000-0005-0000-0000-000074380000}"/>
    <cellStyle name="Normal 3 2 2 2 3 2 2 2 3 3 2" xfId="15460" xr:uid="{00000000-0005-0000-0000-000075380000}"/>
    <cellStyle name="Normal 3 2 2 2 3 2 2 2 3 4" xfId="15461" xr:uid="{00000000-0005-0000-0000-000076380000}"/>
    <cellStyle name="Normal 3 2 2 2 3 2 2 2 4" xfId="15462" xr:uid="{00000000-0005-0000-0000-000077380000}"/>
    <cellStyle name="Normal 3 2 2 2 3 2 2 2 4 2" xfId="15463" xr:uid="{00000000-0005-0000-0000-000078380000}"/>
    <cellStyle name="Normal 3 2 2 2 3 2 2 2 4 2 2" xfId="15464" xr:uid="{00000000-0005-0000-0000-000079380000}"/>
    <cellStyle name="Normal 3 2 2 2 3 2 2 2 4 2 2 2" xfId="15465" xr:uid="{00000000-0005-0000-0000-00007A380000}"/>
    <cellStyle name="Normal 3 2 2 2 3 2 2 2 4 2 3" xfId="15466" xr:uid="{00000000-0005-0000-0000-00007B380000}"/>
    <cellStyle name="Normal 3 2 2 2 3 2 2 2 4 3" xfId="15467" xr:uid="{00000000-0005-0000-0000-00007C380000}"/>
    <cellStyle name="Normal 3 2 2 2 3 2 2 2 4 3 2" xfId="15468" xr:uid="{00000000-0005-0000-0000-00007D380000}"/>
    <cellStyle name="Normal 3 2 2 2 3 2 2 2 4 4" xfId="15469" xr:uid="{00000000-0005-0000-0000-00007E380000}"/>
    <cellStyle name="Normal 3 2 2 2 3 2 2 2 5" xfId="15470" xr:uid="{00000000-0005-0000-0000-00007F380000}"/>
    <cellStyle name="Normal 3 2 2 2 3 2 2 2 5 2" xfId="15471" xr:uid="{00000000-0005-0000-0000-000080380000}"/>
    <cellStyle name="Normal 3 2 2 2 3 2 2 2 5 2 2" xfId="15472" xr:uid="{00000000-0005-0000-0000-000081380000}"/>
    <cellStyle name="Normal 3 2 2 2 3 2 2 2 5 3" xfId="15473" xr:uid="{00000000-0005-0000-0000-000082380000}"/>
    <cellStyle name="Normal 3 2 2 2 3 2 2 2 6" xfId="15474" xr:uid="{00000000-0005-0000-0000-000083380000}"/>
    <cellStyle name="Normal 3 2 2 2 3 2 2 2 6 2" xfId="15475" xr:uid="{00000000-0005-0000-0000-000084380000}"/>
    <cellStyle name="Normal 3 2 2 2 3 2 2 2 7" xfId="15476" xr:uid="{00000000-0005-0000-0000-000085380000}"/>
    <cellStyle name="Normal 3 2 2 2 3 2 2 2 7 2" xfId="15477" xr:uid="{00000000-0005-0000-0000-000086380000}"/>
    <cellStyle name="Normal 3 2 2 2 3 2 2 2 8" xfId="15478" xr:uid="{00000000-0005-0000-0000-000087380000}"/>
    <cellStyle name="Normal 3 2 2 2 3 2 2 3" xfId="15479" xr:uid="{00000000-0005-0000-0000-000088380000}"/>
    <cellStyle name="Normal 3 2 2 2 3 2 2 3 2" xfId="15480" xr:uid="{00000000-0005-0000-0000-000089380000}"/>
    <cellStyle name="Normal 3 2 2 2 3 2 2 3 2 2" xfId="15481" xr:uid="{00000000-0005-0000-0000-00008A380000}"/>
    <cellStyle name="Normal 3 2 2 2 3 2 2 3 2 2 2" xfId="15482" xr:uid="{00000000-0005-0000-0000-00008B380000}"/>
    <cellStyle name="Normal 3 2 2 2 3 2 2 3 2 2 2 2" xfId="15483" xr:uid="{00000000-0005-0000-0000-00008C380000}"/>
    <cellStyle name="Normal 3 2 2 2 3 2 2 3 2 2 3" xfId="15484" xr:uid="{00000000-0005-0000-0000-00008D380000}"/>
    <cellStyle name="Normal 3 2 2 2 3 2 2 3 2 3" xfId="15485" xr:uid="{00000000-0005-0000-0000-00008E380000}"/>
    <cellStyle name="Normal 3 2 2 2 3 2 2 3 2 3 2" xfId="15486" xr:uid="{00000000-0005-0000-0000-00008F380000}"/>
    <cellStyle name="Normal 3 2 2 2 3 2 2 3 2 4" xfId="15487" xr:uid="{00000000-0005-0000-0000-000090380000}"/>
    <cellStyle name="Normal 3 2 2 2 3 2 2 3 3" xfId="15488" xr:uid="{00000000-0005-0000-0000-000091380000}"/>
    <cellStyle name="Normal 3 2 2 2 3 2 2 3 3 2" xfId="15489" xr:uid="{00000000-0005-0000-0000-000092380000}"/>
    <cellStyle name="Normal 3 2 2 2 3 2 2 3 3 2 2" xfId="15490" xr:uid="{00000000-0005-0000-0000-000093380000}"/>
    <cellStyle name="Normal 3 2 2 2 3 2 2 3 3 3" xfId="15491" xr:uid="{00000000-0005-0000-0000-000094380000}"/>
    <cellStyle name="Normal 3 2 2 2 3 2 2 3 4" xfId="15492" xr:uid="{00000000-0005-0000-0000-000095380000}"/>
    <cellStyle name="Normal 3 2 2 2 3 2 2 3 4 2" xfId="15493" xr:uid="{00000000-0005-0000-0000-000096380000}"/>
    <cellStyle name="Normal 3 2 2 2 3 2 2 3 5" xfId="15494" xr:uid="{00000000-0005-0000-0000-000097380000}"/>
    <cellStyle name="Normal 3 2 2 2 3 2 2 4" xfId="15495" xr:uid="{00000000-0005-0000-0000-000098380000}"/>
    <cellStyle name="Normal 3 2 2 2 3 2 2 4 2" xfId="15496" xr:uid="{00000000-0005-0000-0000-000099380000}"/>
    <cellStyle name="Normal 3 2 2 2 3 2 2 4 2 2" xfId="15497" xr:uid="{00000000-0005-0000-0000-00009A380000}"/>
    <cellStyle name="Normal 3 2 2 2 3 2 2 4 2 2 2" xfId="15498" xr:uid="{00000000-0005-0000-0000-00009B380000}"/>
    <cellStyle name="Normal 3 2 2 2 3 2 2 4 2 3" xfId="15499" xr:uid="{00000000-0005-0000-0000-00009C380000}"/>
    <cellStyle name="Normal 3 2 2 2 3 2 2 4 3" xfId="15500" xr:uid="{00000000-0005-0000-0000-00009D380000}"/>
    <cellStyle name="Normal 3 2 2 2 3 2 2 4 3 2" xfId="15501" xr:uid="{00000000-0005-0000-0000-00009E380000}"/>
    <cellStyle name="Normal 3 2 2 2 3 2 2 4 4" xfId="15502" xr:uid="{00000000-0005-0000-0000-00009F380000}"/>
    <cellStyle name="Normal 3 2 2 2 3 2 2 5" xfId="15503" xr:uid="{00000000-0005-0000-0000-0000A0380000}"/>
    <cellStyle name="Normal 3 2 2 2 3 2 2 5 2" xfId="15504" xr:uid="{00000000-0005-0000-0000-0000A1380000}"/>
    <cellStyle name="Normal 3 2 2 2 3 2 2 5 2 2" xfId="15505" xr:uid="{00000000-0005-0000-0000-0000A2380000}"/>
    <cellStyle name="Normal 3 2 2 2 3 2 2 5 2 2 2" xfId="15506" xr:uid="{00000000-0005-0000-0000-0000A3380000}"/>
    <cellStyle name="Normal 3 2 2 2 3 2 2 5 2 3" xfId="15507" xr:uid="{00000000-0005-0000-0000-0000A4380000}"/>
    <cellStyle name="Normal 3 2 2 2 3 2 2 5 3" xfId="15508" xr:uid="{00000000-0005-0000-0000-0000A5380000}"/>
    <cellStyle name="Normal 3 2 2 2 3 2 2 5 3 2" xfId="15509" xr:uid="{00000000-0005-0000-0000-0000A6380000}"/>
    <cellStyle name="Normal 3 2 2 2 3 2 2 5 4" xfId="15510" xr:uid="{00000000-0005-0000-0000-0000A7380000}"/>
    <cellStyle name="Normal 3 2 2 2 3 2 2 6" xfId="15511" xr:uid="{00000000-0005-0000-0000-0000A8380000}"/>
    <cellStyle name="Normal 3 2 2 2 3 2 2 6 2" xfId="15512" xr:uid="{00000000-0005-0000-0000-0000A9380000}"/>
    <cellStyle name="Normal 3 2 2 2 3 2 2 6 2 2" xfId="15513" xr:uid="{00000000-0005-0000-0000-0000AA380000}"/>
    <cellStyle name="Normal 3 2 2 2 3 2 2 6 3" xfId="15514" xr:uid="{00000000-0005-0000-0000-0000AB380000}"/>
    <cellStyle name="Normal 3 2 2 2 3 2 2 7" xfId="15515" xr:uid="{00000000-0005-0000-0000-0000AC380000}"/>
    <cellStyle name="Normal 3 2 2 2 3 2 2 7 2" xfId="15516" xr:uid="{00000000-0005-0000-0000-0000AD380000}"/>
    <cellStyle name="Normal 3 2 2 2 3 2 2 8" xfId="15517" xr:uid="{00000000-0005-0000-0000-0000AE380000}"/>
    <cellStyle name="Normal 3 2 2 2 3 2 2 8 2" xfId="15518" xr:uid="{00000000-0005-0000-0000-0000AF380000}"/>
    <cellStyle name="Normal 3 2 2 2 3 2 2 9" xfId="15519" xr:uid="{00000000-0005-0000-0000-0000B0380000}"/>
    <cellStyle name="Normal 3 2 2 2 3 2 3" xfId="15520" xr:uid="{00000000-0005-0000-0000-0000B1380000}"/>
    <cellStyle name="Normal 3 2 2 2 3 2 3 2" xfId="15521" xr:uid="{00000000-0005-0000-0000-0000B2380000}"/>
    <cellStyle name="Normal 3 2 2 2 3 2 3 2 2" xfId="15522" xr:uid="{00000000-0005-0000-0000-0000B3380000}"/>
    <cellStyle name="Normal 3 2 2 2 3 2 3 2 2 2" xfId="15523" xr:uid="{00000000-0005-0000-0000-0000B4380000}"/>
    <cellStyle name="Normal 3 2 2 2 3 2 3 2 2 2 2" xfId="15524" xr:uid="{00000000-0005-0000-0000-0000B5380000}"/>
    <cellStyle name="Normal 3 2 2 2 3 2 3 2 2 2 2 2" xfId="15525" xr:uid="{00000000-0005-0000-0000-0000B6380000}"/>
    <cellStyle name="Normal 3 2 2 2 3 2 3 2 2 2 3" xfId="15526" xr:uid="{00000000-0005-0000-0000-0000B7380000}"/>
    <cellStyle name="Normal 3 2 2 2 3 2 3 2 2 3" xfId="15527" xr:uid="{00000000-0005-0000-0000-0000B8380000}"/>
    <cellStyle name="Normal 3 2 2 2 3 2 3 2 2 3 2" xfId="15528" xr:uid="{00000000-0005-0000-0000-0000B9380000}"/>
    <cellStyle name="Normal 3 2 2 2 3 2 3 2 2 4" xfId="15529" xr:uid="{00000000-0005-0000-0000-0000BA380000}"/>
    <cellStyle name="Normal 3 2 2 2 3 2 3 2 3" xfId="15530" xr:uid="{00000000-0005-0000-0000-0000BB380000}"/>
    <cellStyle name="Normal 3 2 2 2 3 2 3 2 3 2" xfId="15531" xr:uid="{00000000-0005-0000-0000-0000BC380000}"/>
    <cellStyle name="Normal 3 2 2 2 3 2 3 2 3 2 2" xfId="15532" xr:uid="{00000000-0005-0000-0000-0000BD380000}"/>
    <cellStyle name="Normal 3 2 2 2 3 2 3 2 3 3" xfId="15533" xr:uid="{00000000-0005-0000-0000-0000BE380000}"/>
    <cellStyle name="Normal 3 2 2 2 3 2 3 2 4" xfId="15534" xr:uid="{00000000-0005-0000-0000-0000BF380000}"/>
    <cellStyle name="Normal 3 2 2 2 3 2 3 2 4 2" xfId="15535" xr:uid="{00000000-0005-0000-0000-0000C0380000}"/>
    <cellStyle name="Normal 3 2 2 2 3 2 3 2 5" xfId="15536" xr:uid="{00000000-0005-0000-0000-0000C1380000}"/>
    <cellStyle name="Normal 3 2 2 2 3 2 3 3" xfId="15537" xr:uid="{00000000-0005-0000-0000-0000C2380000}"/>
    <cellStyle name="Normal 3 2 2 2 3 2 3 3 2" xfId="15538" xr:uid="{00000000-0005-0000-0000-0000C3380000}"/>
    <cellStyle name="Normal 3 2 2 2 3 2 3 3 2 2" xfId="15539" xr:uid="{00000000-0005-0000-0000-0000C4380000}"/>
    <cellStyle name="Normal 3 2 2 2 3 2 3 3 2 2 2" xfId="15540" xr:uid="{00000000-0005-0000-0000-0000C5380000}"/>
    <cellStyle name="Normal 3 2 2 2 3 2 3 3 2 3" xfId="15541" xr:uid="{00000000-0005-0000-0000-0000C6380000}"/>
    <cellStyle name="Normal 3 2 2 2 3 2 3 3 3" xfId="15542" xr:uid="{00000000-0005-0000-0000-0000C7380000}"/>
    <cellStyle name="Normal 3 2 2 2 3 2 3 3 3 2" xfId="15543" xr:uid="{00000000-0005-0000-0000-0000C8380000}"/>
    <cellStyle name="Normal 3 2 2 2 3 2 3 3 4" xfId="15544" xr:uid="{00000000-0005-0000-0000-0000C9380000}"/>
    <cellStyle name="Normal 3 2 2 2 3 2 3 4" xfId="15545" xr:uid="{00000000-0005-0000-0000-0000CA380000}"/>
    <cellStyle name="Normal 3 2 2 2 3 2 3 4 2" xfId="15546" xr:uid="{00000000-0005-0000-0000-0000CB380000}"/>
    <cellStyle name="Normal 3 2 2 2 3 2 3 4 2 2" xfId="15547" xr:uid="{00000000-0005-0000-0000-0000CC380000}"/>
    <cellStyle name="Normal 3 2 2 2 3 2 3 4 2 2 2" xfId="15548" xr:uid="{00000000-0005-0000-0000-0000CD380000}"/>
    <cellStyle name="Normal 3 2 2 2 3 2 3 4 2 3" xfId="15549" xr:uid="{00000000-0005-0000-0000-0000CE380000}"/>
    <cellStyle name="Normal 3 2 2 2 3 2 3 4 3" xfId="15550" xr:uid="{00000000-0005-0000-0000-0000CF380000}"/>
    <cellStyle name="Normal 3 2 2 2 3 2 3 4 3 2" xfId="15551" xr:uid="{00000000-0005-0000-0000-0000D0380000}"/>
    <cellStyle name="Normal 3 2 2 2 3 2 3 4 4" xfId="15552" xr:uid="{00000000-0005-0000-0000-0000D1380000}"/>
    <cellStyle name="Normal 3 2 2 2 3 2 3 5" xfId="15553" xr:uid="{00000000-0005-0000-0000-0000D2380000}"/>
    <cellStyle name="Normal 3 2 2 2 3 2 3 5 2" xfId="15554" xr:uid="{00000000-0005-0000-0000-0000D3380000}"/>
    <cellStyle name="Normal 3 2 2 2 3 2 3 5 2 2" xfId="15555" xr:uid="{00000000-0005-0000-0000-0000D4380000}"/>
    <cellStyle name="Normal 3 2 2 2 3 2 3 5 3" xfId="15556" xr:uid="{00000000-0005-0000-0000-0000D5380000}"/>
    <cellStyle name="Normal 3 2 2 2 3 2 3 6" xfId="15557" xr:uid="{00000000-0005-0000-0000-0000D6380000}"/>
    <cellStyle name="Normal 3 2 2 2 3 2 3 6 2" xfId="15558" xr:uid="{00000000-0005-0000-0000-0000D7380000}"/>
    <cellStyle name="Normal 3 2 2 2 3 2 3 7" xfId="15559" xr:uid="{00000000-0005-0000-0000-0000D8380000}"/>
    <cellStyle name="Normal 3 2 2 2 3 2 3 7 2" xfId="15560" xr:uid="{00000000-0005-0000-0000-0000D9380000}"/>
    <cellStyle name="Normal 3 2 2 2 3 2 3 8" xfId="15561" xr:uid="{00000000-0005-0000-0000-0000DA380000}"/>
    <cellStyle name="Normal 3 2 2 2 3 2 4" xfId="15562" xr:uid="{00000000-0005-0000-0000-0000DB380000}"/>
    <cellStyle name="Normal 3 2 2 2 3 2 4 2" xfId="15563" xr:uid="{00000000-0005-0000-0000-0000DC380000}"/>
    <cellStyle name="Normal 3 2 2 2 3 2 4 2 2" xfId="15564" xr:uid="{00000000-0005-0000-0000-0000DD380000}"/>
    <cellStyle name="Normal 3 2 2 2 3 2 4 2 2 2" xfId="15565" xr:uid="{00000000-0005-0000-0000-0000DE380000}"/>
    <cellStyle name="Normal 3 2 2 2 3 2 4 2 2 2 2" xfId="15566" xr:uid="{00000000-0005-0000-0000-0000DF380000}"/>
    <cellStyle name="Normal 3 2 2 2 3 2 4 2 2 3" xfId="15567" xr:uid="{00000000-0005-0000-0000-0000E0380000}"/>
    <cellStyle name="Normal 3 2 2 2 3 2 4 2 3" xfId="15568" xr:uid="{00000000-0005-0000-0000-0000E1380000}"/>
    <cellStyle name="Normal 3 2 2 2 3 2 4 2 3 2" xfId="15569" xr:uid="{00000000-0005-0000-0000-0000E2380000}"/>
    <cellStyle name="Normal 3 2 2 2 3 2 4 2 4" xfId="15570" xr:uid="{00000000-0005-0000-0000-0000E3380000}"/>
    <cellStyle name="Normal 3 2 2 2 3 2 4 3" xfId="15571" xr:uid="{00000000-0005-0000-0000-0000E4380000}"/>
    <cellStyle name="Normal 3 2 2 2 3 2 4 3 2" xfId="15572" xr:uid="{00000000-0005-0000-0000-0000E5380000}"/>
    <cellStyle name="Normal 3 2 2 2 3 2 4 3 2 2" xfId="15573" xr:uid="{00000000-0005-0000-0000-0000E6380000}"/>
    <cellStyle name="Normal 3 2 2 2 3 2 4 3 3" xfId="15574" xr:uid="{00000000-0005-0000-0000-0000E7380000}"/>
    <cellStyle name="Normal 3 2 2 2 3 2 4 4" xfId="15575" xr:uid="{00000000-0005-0000-0000-0000E8380000}"/>
    <cellStyle name="Normal 3 2 2 2 3 2 4 4 2" xfId="15576" xr:uid="{00000000-0005-0000-0000-0000E9380000}"/>
    <cellStyle name="Normal 3 2 2 2 3 2 4 5" xfId="15577" xr:uid="{00000000-0005-0000-0000-0000EA380000}"/>
    <cellStyle name="Normal 3 2 2 2 3 2 5" xfId="15578" xr:uid="{00000000-0005-0000-0000-0000EB380000}"/>
    <cellStyle name="Normal 3 2 2 2 3 2 5 2" xfId="15579" xr:uid="{00000000-0005-0000-0000-0000EC380000}"/>
    <cellStyle name="Normal 3 2 2 2 3 2 5 2 2" xfId="15580" xr:uid="{00000000-0005-0000-0000-0000ED380000}"/>
    <cellStyle name="Normal 3 2 2 2 3 2 5 2 2 2" xfId="15581" xr:uid="{00000000-0005-0000-0000-0000EE380000}"/>
    <cellStyle name="Normal 3 2 2 2 3 2 5 2 3" xfId="15582" xr:uid="{00000000-0005-0000-0000-0000EF380000}"/>
    <cellStyle name="Normal 3 2 2 2 3 2 5 3" xfId="15583" xr:uid="{00000000-0005-0000-0000-0000F0380000}"/>
    <cellStyle name="Normal 3 2 2 2 3 2 5 3 2" xfId="15584" xr:uid="{00000000-0005-0000-0000-0000F1380000}"/>
    <cellStyle name="Normal 3 2 2 2 3 2 5 4" xfId="15585" xr:uid="{00000000-0005-0000-0000-0000F2380000}"/>
    <cellStyle name="Normal 3 2 2 2 3 2 6" xfId="15586" xr:uid="{00000000-0005-0000-0000-0000F3380000}"/>
    <cellStyle name="Normal 3 2 2 2 3 2 6 2" xfId="15587" xr:uid="{00000000-0005-0000-0000-0000F4380000}"/>
    <cellStyle name="Normal 3 2 2 2 3 2 6 2 2" xfId="15588" xr:uid="{00000000-0005-0000-0000-0000F5380000}"/>
    <cellStyle name="Normal 3 2 2 2 3 2 6 2 2 2" xfId="15589" xr:uid="{00000000-0005-0000-0000-0000F6380000}"/>
    <cellStyle name="Normal 3 2 2 2 3 2 6 2 3" xfId="15590" xr:uid="{00000000-0005-0000-0000-0000F7380000}"/>
    <cellStyle name="Normal 3 2 2 2 3 2 6 3" xfId="15591" xr:uid="{00000000-0005-0000-0000-0000F8380000}"/>
    <cellStyle name="Normal 3 2 2 2 3 2 6 3 2" xfId="15592" xr:uid="{00000000-0005-0000-0000-0000F9380000}"/>
    <cellStyle name="Normal 3 2 2 2 3 2 6 4" xfId="15593" xr:uid="{00000000-0005-0000-0000-0000FA380000}"/>
    <cellStyle name="Normal 3 2 2 2 3 2 7" xfId="15594" xr:uid="{00000000-0005-0000-0000-0000FB380000}"/>
    <cellStyle name="Normal 3 2 2 2 3 2 7 2" xfId="15595" xr:uid="{00000000-0005-0000-0000-0000FC380000}"/>
    <cellStyle name="Normal 3 2 2 2 3 2 7 2 2" xfId="15596" xr:uid="{00000000-0005-0000-0000-0000FD380000}"/>
    <cellStyle name="Normal 3 2 2 2 3 2 7 3" xfId="15597" xr:uid="{00000000-0005-0000-0000-0000FE380000}"/>
    <cellStyle name="Normal 3 2 2 2 3 2 8" xfId="15598" xr:uid="{00000000-0005-0000-0000-0000FF380000}"/>
    <cellStyle name="Normal 3 2 2 2 3 2 8 2" xfId="15599" xr:uid="{00000000-0005-0000-0000-000000390000}"/>
    <cellStyle name="Normal 3 2 2 2 3 2 9" xfId="15600" xr:uid="{00000000-0005-0000-0000-000001390000}"/>
    <cellStyle name="Normal 3 2 2 2 3 2 9 2" xfId="15601" xr:uid="{00000000-0005-0000-0000-000002390000}"/>
    <cellStyle name="Normal 3 2 2 2 3 3" xfId="15602" xr:uid="{00000000-0005-0000-0000-000003390000}"/>
    <cellStyle name="Normal 3 2 2 2 3 3 10" xfId="15603" xr:uid="{00000000-0005-0000-0000-000004390000}"/>
    <cellStyle name="Normal 3 2 2 2 3 3 2" xfId="15604" xr:uid="{00000000-0005-0000-0000-000005390000}"/>
    <cellStyle name="Normal 3 2 2 2 3 3 2 2" xfId="15605" xr:uid="{00000000-0005-0000-0000-000006390000}"/>
    <cellStyle name="Normal 3 2 2 2 3 3 2 2 2" xfId="15606" xr:uid="{00000000-0005-0000-0000-000007390000}"/>
    <cellStyle name="Normal 3 2 2 2 3 3 2 2 2 2" xfId="15607" xr:uid="{00000000-0005-0000-0000-000008390000}"/>
    <cellStyle name="Normal 3 2 2 2 3 3 2 2 2 2 2" xfId="15608" xr:uid="{00000000-0005-0000-0000-000009390000}"/>
    <cellStyle name="Normal 3 2 2 2 3 3 2 2 2 2 2 2" xfId="15609" xr:uid="{00000000-0005-0000-0000-00000A390000}"/>
    <cellStyle name="Normal 3 2 2 2 3 3 2 2 2 2 2 2 2" xfId="15610" xr:uid="{00000000-0005-0000-0000-00000B390000}"/>
    <cellStyle name="Normal 3 2 2 2 3 3 2 2 2 2 2 3" xfId="15611" xr:uid="{00000000-0005-0000-0000-00000C390000}"/>
    <cellStyle name="Normal 3 2 2 2 3 3 2 2 2 2 3" xfId="15612" xr:uid="{00000000-0005-0000-0000-00000D390000}"/>
    <cellStyle name="Normal 3 2 2 2 3 3 2 2 2 2 3 2" xfId="15613" xr:uid="{00000000-0005-0000-0000-00000E390000}"/>
    <cellStyle name="Normal 3 2 2 2 3 3 2 2 2 2 4" xfId="15614" xr:uid="{00000000-0005-0000-0000-00000F390000}"/>
    <cellStyle name="Normal 3 2 2 2 3 3 2 2 2 3" xfId="15615" xr:uid="{00000000-0005-0000-0000-000010390000}"/>
    <cellStyle name="Normal 3 2 2 2 3 3 2 2 2 3 2" xfId="15616" xr:uid="{00000000-0005-0000-0000-000011390000}"/>
    <cellStyle name="Normal 3 2 2 2 3 3 2 2 2 3 2 2" xfId="15617" xr:uid="{00000000-0005-0000-0000-000012390000}"/>
    <cellStyle name="Normal 3 2 2 2 3 3 2 2 2 3 3" xfId="15618" xr:uid="{00000000-0005-0000-0000-000013390000}"/>
    <cellStyle name="Normal 3 2 2 2 3 3 2 2 2 4" xfId="15619" xr:uid="{00000000-0005-0000-0000-000014390000}"/>
    <cellStyle name="Normal 3 2 2 2 3 3 2 2 2 4 2" xfId="15620" xr:uid="{00000000-0005-0000-0000-000015390000}"/>
    <cellStyle name="Normal 3 2 2 2 3 3 2 2 2 5" xfId="15621" xr:uid="{00000000-0005-0000-0000-000016390000}"/>
    <cellStyle name="Normal 3 2 2 2 3 3 2 2 3" xfId="15622" xr:uid="{00000000-0005-0000-0000-000017390000}"/>
    <cellStyle name="Normal 3 2 2 2 3 3 2 2 3 2" xfId="15623" xr:uid="{00000000-0005-0000-0000-000018390000}"/>
    <cellStyle name="Normal 3 2 2 2 3 3 2 2 3 2 2" xfId="15624" xr:uid="{00000000-0005-0000-0000-000019390000}"/>
    <cellStyle name="Normal 3 2 2 2 3 3 2 2 3 2 2 2" xfId="15625" xr:uid="{00000000-0005-0000-0000-00001A390000}"/>
    <cellStyle name="Normal 3 2 2 2 3 3 2 2 3 2 3" xfId="15626" xr:uid="{00000000-0005-0000-0000-00001B390000}"/>
    <cellStyle name="Normal 3 2 2 2 3 3 2 2 3 3" xfId="15627" xr:uid="{00000000-0005-0000-0000-00001C390000}"/>
    <cellStyle name="Normal 3 2 2 2 3 3 2 2 3 3 2" xfId="15628" xr:uid="{00000000-0005-0000-0000-00001D390000}"/>
    <cellStyle name="Normal 3 2 2 2 3 3 2 2 3 4" xfId="15629" xr:uid="{00000000-0005-0000-0000-00001E390000}"/>
    <cellStyle name="Normal 3 2 2 2 3 3 2 2 4" xfId="15630" xr:uid="{00000000-0005-0000-0000-00001F390000}"/>
    <cellStyle name="Normal 3 2 2 2 3 3 2 2 4 2" xfId="15631" xr:uid="{00000000-0005-0000-0000-000020390000}"/>
    <cellStyle name="Normal 3 2 2 2 3 3 2 2 4 2 2" xfId="15632" xr:uid="{00000000-0005-0000-0000-000021390000}"/>
    <cellStyle name="Normal 3 2 2 2 3 3 2 2 4 2 2 2" xfId="15633" xr:uid="{00000000-0005-0000-0000-000022390000}"/>
    <cellStyle name="Normal 3 2 2 2 3 3 2 2 4 2 3" xfId="15634" xr:uid="{00000000-0005-0000-0000-000023390000}"/>
    <cellStyle name="Normal 3 2 2 2 3 3 2 2 4 3" xfId="15635" xr:uid="{00000000-0005-0000-0000-000024390000}"/>
    <cellStyle name="Normal 3 2 2 2 3 3 2 2 4 3 2" xfId="15636" xr:uid="{00000000-0005-0000-0000-000025390000}"/>
    <cellStyle name="Normal 3 2 2 2 3 3 2 2 4 4" xfId="15637" xr:uid="{00000000-0005-0000-0000-000026390000}"/>
    <cellStyle name="Normal 3 2 2 2 3 3 2 2 5" xfId="15638" xr:uid="{00000000-0005-0000-0000-000027390000}"/>
    <cellStyle name="Normal 3 2 2 2 3 3 2 2 5 2" xfId="15639" xr:uid="{00000000-0005-0000-0000-000028390000}"/>
    <cellStyle name="Normal 3 2 2 2 3 3 2 2 5 2 2" xfId="15640" xr:uid="{00000000-0005-0000-0000-000029390000}"/>
    <cellStyle name="Normal 3 2 2 2 3 3 2 2 5 3" xfId="15641" xr:uid="{00000000-0005-0000-0000-00002A390000}"/>
    <cellStyle name="Normal 3 2 2 2 3 3 2 2 6" xfId="15642" xr:uid="{00000000-0005-0000-0000-00002B390000}"/>
    <cellStyle name="Normal 3 2 2 2 3 3 2 2 6 2" xfId="15643" xr:uid="{00000000-0005-0000-0000-00002C390000}"/>
    <cellStyle name="Normal 3 2 2 2 3 3 2 2 7" xfId="15644" xr:uid="{00000000-0005-0000-0000-00002D390000}"/>
    <cellStyle name="Normal 3 2 2 2 3 3 2 2 7 2" xfId="15645" xr:uid="{00000000-0005-0000-0000-00002E390000}"/>
    <cellStyle name="Normal 3 2 2 2 3 3 2 2 8" xfId="15646" xr:uid="{00000000-0005-0000-0000-00002F390000}"/>
    <cellStyle name="Normal 3 2 2 2 3 3 2 3" xfId="15647" xr:uid="{00000000-0005-0000-0000-000030390000}"/>
    <cellStyle name="Normal 3 2 2 2 3 3 2 3 2" xfId="15648" xr:uid="{00000000-0005-0000-0000-000031390000}"/>
    <cellStyle name="Normal 3 2 2 2 3 3 2 3 2 2" xfId="15649" xr:uid="{00000000-0005-0000-0000-000032390000}"/>
    <cellStyle name="Normal 3 2 2 2 3 3 2 3 2 2 2" xfId="15650" xr:uid="{00000000-0005-0000-0000-000033390000}"/>
    <cellStyle name="Normal 3 2 2 2 3 3 2 3 2 2 2 2" xfId="15651" xr:uid="{00000000-0005-0000-0000-000034390000}"/>
    <cellStyle name="Normal 3 2 2 2 3 3 2 3 2 2 3" xfId="15652" xr:uid="{00000000-0005-0000-0000-000035390000}"/>
    <cellStyle name="Normal 3 2 2 2 3 3 2 3 2 3" xfId="15653" xr:uid="{00000000-0005-0000-0000-000036390000}"/>
    <cellStyle name="Normal 3 2 2 2 3 3 2 3 2 3 2" xfId="15654" xr:uid="{00000000-0005-0000-0000-000037390000}"/>
    <cellStyle name="Normal 3 2 2 2 3 3 2 3 2 4" xfId="15655" xr:uid="{00000000-0005-0000-0000-000038390000}"/>
    <cellStyle name="Normal 3 2 2 2 3 3 2 3 3" xfId="15656" xr:uid="{00000000-0005-0000-0000-000039390000}"/>
    <cellStyle name="Normal 3 2 2 2 3 3 2 3 3 2" xfId="15657" xr:uid="{00000000-0005-0000-0000-00003A390000}"/>
    <cellStyle name="Normal 3 2 2 2 3 3 2 3 3 2 2" xfId="15658" xr:uid="{00000000-0005-0000-0000-00003B390000}"/>
    <cellStyle name="Normal 3 2 2 2 3 3 2 3 3 3" xfId="15659" xr:uid="{00000000-0005-0000-0000-00003C390000}"/>
    <cellStyle name="Normal 3 2 2 2 3 3 2 3 4" xfId="15660" xr:uid="{00000000-0005-0000-0000-00003D390000}"/>
    <cellStyle name="Normal 3 2 2 2 3 3 2 3 4 2" xfId="15661" xr:uid="{00000000-0005-0000-0000-00003E390000}"/>
    <cellStyle name="Normal 3 2 2 2 3 3 2 3 5" xfId="15662" xr:uid="{00000000-0005-0000-0000-00003F390000}"/>
    <cellStyle name="Normal 3 2 2 2 3 3 2 4" xfId="15663" xr:uid="{00000000-0005-0000-0000-000040390000}"/>
    <cellStyle name="Normal 3 2 2 2 3 3 2 4 2" xfId="15664" xr:uid="{00000000-0005-0000-0000-000041390000}"/>
    <cellStyle name="Normal 3 2 2 2 3 3 2 4 2 2" xfId="15665" xr:uid="{00000000-0005-0000-0000-000042390000}"/>
    <cellStyle name="Normal 3 2 2 2 3 3 2 4 2 2 2" xfId="15666" xr:uid="{00000000-0005-0000-0000-000043390000}"/>
    <cellStyle name="Normal 3 2 2 2 3 3 2 4 2 3" xfId="15667" xr:uid="{00000000-0005-0000-0000-000044390000}"/>
    <cellStyle name="Normal 3 2 2 2 3 3 2 4 3" xfId="15668" xr:uid="{00000000-0005-0000-0000-000045390000}"/>
    <cellStyle name="Normal 3 2 2 2 3 3 2 4 3 2" xfId="15669" xr:uid="{00000000-0005-0000-0000-000046390000}"/>
    <cellStyle name="Normal 3 2 2 2 3 3 2 4 4" xfId="15670" xr:uid="{00000000-0005-0000-0000-000047390000}"/>
    <cellStyle name="Normal 3 2 2 2 3 3 2 5" xfId="15671" xr:uid="{00000000-0005-0000-0000-000048390000}"/>
    <cellStyle name="Normal 3 2 2 2 3 3 2 5 2" xfId="15672" xr:uid="{00000000-0005-0000-0000-000049390000}"/>
    <cellStyle name="Normal 3 2 2 2 3 3 2 5 2 2" xfId="15673" xr:uid="{00000000-0005-0000-0000-00004A390000}"/>
    <cellStyle name="Normal 3 2 2 2 3 3 2 5 2 2 2" xfId="15674" xr:uid="{00000000-0005-0000-0000-00004B390000}"/>
    <cellStyle name="Normal 3 2 2 2 3 3 2 5 2 3" xfId="15675" xr:uid="{00000000-0005-0000-0000-00004C390000}"/>
    <cellStyle name="Normal 3 2 2 2 3 3 2 5 3" xfId="15676" xr:uid="{00000000-0005-0000-0000-00004D390000}"/>
    <cellStyle name="Normal 3 2 2 2 3 3 2 5 3 2" xfId="15677" xr:uid="{00000000-0005-0000-0000-00004E390000}"/>
    <cellStyle name="Normal 3 2 2 2 3 3 2 5 4" xfId="15678" xr:uid="{00000000-0005-0000-0000-00004F390000}"/>
    <cellStyle name="Normal 3 2 2 2 3 3 2 6" xfId="15679" xr:uid="{00000000-0005-0000-0000-000050390000}"/>
    <cellStyle name="Normal 3 2 2 2 3 3 2 6 2" xfId="15680" xr:uid="{00000000-0005-0000-0000-000051390000}"/>
    <cellStyle name="Normal 3 2 2 2 3 3 2 6 2 2" xfId="15681" xr:uid="{00000000-0005-0000-0000-000052390000}"/>
    <cellStyle name="Normal 3 2 2 2 3 3 2 6 3" xfId="15682" xr:uid="{00000000-0005-0000-0000-000053390000}"/>
    <cellStyle name="Normal 3 2 2 2 3 3 2 7" xfId="15683" xr:uid="{00000000-0005-0000-0000-000054390000}"/>
    <cellStyle name="Normal 3 2 2 2 3 3 2 7 2" xfId="15684" xr:uid="{00000000-0005-0000-0000-000055390000}"/>
    <cellStyle name="Normal 3 2 2 2 3 3 2 8" xfId="15685" xr:uid="{00000000-0005-0000-0000-000056390000}"/>
    <cellStyle name="Normal 3 2 2 2 3 3 2 8 2" xfId="15686" xr:uid="{00000000-0005-0000-0000-000057390000}"/>
    <cellStyle name="Normal 3 2 2 2 3 3 2 9" xfId="15687" xr:uid="{00000000-0005-0000-0000-000058390000}"/>
    <cellStyle name="Normal 3 2 2 2 3 3 3" xfId="15688" xr:uid="{00000000-0005-0000-0000-000059390000}"/>
    <cellStyle name="Normal 3 2 2 2 3 3 3 2" xfId="15689" xr:uid="{00000000-0005-0000-0000-00005A390000}"/>
    <cellStyle name="Normal 3 2 2 2 3 3 3 2 2" xfId="15690" xr:uid="{00000000-0005-0000-0000-00005B390000}"/>
    <cellStyle name="Normal 3 2 2 2 3 3 3 2 2 2" xfId="15691" xr:uid="{00000000-0005-0000-0000-00005C390000}"/>
    <cellStyle name="Normal 3 2 2 2 3 3 3 2 2 2 2" xfId="15692" xr:uid="{00000000-0005-0000-0000-00005D390000}"/>
    <cellStyle name="Normal 3 2 2 2 3 3 3 2 2 2 2 2" xfId="15693" xr:uid="{00000000-0005-0000-0000-00005E390000}"/>
    <cellStyle name="Normal 3 2 2 2 3 3 3 2 2 2 3" xfId="15694" xr:uid="{00000000-0005-0000-0000-00005F390000}"/>
    <cellStyle name="Normal 3 2 2 2 3 3 3 2 2 3" xfId="15695" xr:uid="{00000000-0005-0000-0000-000060390000}"/>
    <cellStyle name="Normal 3 2 2 2 3 3 3 2 2 3 2" xfId="15696" xr:uid="{00000000-0005-0000-0000-000061390000}"/>
    <cellStyle name="Normal 3 2 2 2 3 3 3 2 2 4" xfId="15697" xr:uid="{00000000-0005-0000-0000-000062390000}"/>
    <cellStyle name="Normal 3 2 2 2 3 3 3 2 3" xfId="15698" xr:uid="{00000000-0005-0000-0000-000063390000}"/>
    <cellStyle name="Normal 3 2 2 2 3 3 3 2 3 2" xfId="15699" xr:uid="{00000000-0005-0000-0000-000064390000}"/>
    <cellStyle name="Normal 3 2 2 2 3 3 3 2 3 2 2" xfId="15700" xr:uid="{00000000-0005-0000-0000-000065390000}"/>
    <cellStyle name="Normal 3 2 2 2 3 3 3 2 3 3" xfId="15701" xr:uid="{00000000-0005-0000-0000-000066390000}"/>
    <cellStyle name="Normal 3 2 2 2 3 3 3 2 4" xfId="15702" xr:uid="{00000000-0005-0000-0000-000067390000}"/>
    <cellStyle name="Normal 3 2 2 2 3 3 3 2 4 2" xfId="15703" xr:uid="{00000000-0005-0000-0000-000068390000}"/>
    <cellStyle name="Normal 3 2 2 2 3 3 3 2 5" xfId="15704" xr:uid="{00000000-0005-0000-0000-000069390000}"/>
    <cellStyle name="Normal 3 2 2 2 3 3 3 3" xfId="15705" xr:uid="{00000000-0005-0000-0000-00006A390000}"/>
    <cellStyle name="Normal 3 2 2 2 3 3 3 3 2" xfId="15706" xr:uid="{00000000-0005-0000-0000-00006B390000}"/>
    <cellStyle name="Normal 3 2 2 2 3 3 3 3 2 2" xfId="15707" xr:uid="{00000000-0005-0000-0000-00006C390000}"/>
    <cellStyle name="Normal 3 2 2 2 3 3 3 3 2 2 2" xfId="15708" xr:uid="{00000000-0005-0000-0000-00006D390000}"/>
    <cellStyle name="Normal 3 2 2 2 3 3 3 3 2 3" xfId="15709" xr:uid="{00000000-0005-0000-0000-00006E390000}"/>
    <cellStyle name="Normal 3 2 2 2 3 3 3 3 3" xfId="15710" xr:uid="{00000000-0005-0000-0000-00006F390000}"/>
    <cellStyle name="Normal 3 2 2 2 3 3 3 3 3 2" xfId="15711" xr:uid="{00000000-0005-0000-0000-000070390000}"/>
    <cellStyle name="Normal 3 2 2 2 3 3 3 3 4" xfId="15712" xr:uid="{00000000-0005-0000-0000-000071390000}"/>
    <cellStyle name="Normal 3 2 2 2 3 3 3 4" xfId="15713" xr:uid="{00000000-0005-0000-0000-000072390000}"/>
    <cellStyle name="Normal 3 2 2 2 3 3 3 4 2" xfId="15714" xr:uid="{00000000-0005-0000-0000-000073390000}"/>
    <cellStyle name="Normal 3 2 2 2 3 3 3 4 2 2" xfId="15715" xr:uid="{00000000-0005-0000-0000-000074390000}"/>
    <cellStyle name="Normal 3 2 2 2 3 3 3 4 2 2 2" xfId="15716" xr:uid="{00000000-0005-0000-0000-000075390000}"/>
    <cellStyle name="Normal 3 2 2 2 3 3 3 4 2 3" xfId="15717" xr:uid="{00000000-0005-0000-0000-000076390000}"/>
    <cellStyle name="Normal 3 2 2 2 3 3 3 4 3" xfId="15718" xr:uid="{00000000-0005-0000-0000-000077390000}"/>
    <cellStyle name="Normal 3 2 2 2 3 3 3 4 3 2" xfId="15719" xr:uid="{00000000-0005-0000-0000-000078390000}"/>
    <cellStyle name="Normal 3 2 2 2 3 3 3 4 4" xfId="15720" xr:uid="{00000000-0005-0000-0000-000079390000}"/>
    <cellStyle name="Normal 3 2 2 2 3 3 3 5" xfId="15721" xr:uid="{00000000-0005-0000-0000-00007A390000}"/>
    <cellStyle name="Normal 3 2 2 2 3 3 3 5 2" xfId="15722" xr:uid="{00000000-0005-0000-0000-00007B390000}"/>
    <cellStyle name="Normal 3 2 2 2 3 3 3 5 2 2" xfId="15723" xr:uid="{00000000-0005-0000-0000-00007C390000}"/>
    <cellStyle name="Normal 3 2 2 2 3 3 3 5 3" xfId="15724" xr:uid="{00000000-0005-0000-0000-00007D390000}"/>
    <cellStyle name="Normal 3 2 2 2 3 3 3 6" xfId="15725" xr:uid="{00000000-0005-0000-0000-00007E390000}"/>
    <cellStyle name="Normal 3 2 2 2 3 3 3 6 2" xfId="15726" xr:uid="{00000000-0005-0000-0000-00007F390000}"/>
    <cellStyle name="Normal 3 2 2 2 3 3 3 7" xfId="15727" xr:uid="{00000000-0005-0000-0000-000080390000}"/>
    <cellStyle name="Normal 3 2 2 2 3 3 3 7 2" xfId="15728" xr:uid="{00000000-0005-0000-0000-000081390000}"/>
    <cellStyle name="Normal 3 2 2 2 3 3 3 8" xfId="15729" xr:uid="{00000000-0005-0000-0000-000082390000}"/>
    <cellStyle name="Normal 3 2 2 2 3 3 4" xfId="15730" xr:uid="{00000000-0005-0000-0000-000083390000}"/>
    <cellStyle name="Normal 3 2 2 2 3 3 4 2" xfId="15731" xr:uid="{00000000-0005-0000-0000-000084390000}"/>
    <cellStyle name="Normal 3 2 2 2 3 3 4 2 2" xfId="15732" xr:uid="{00000000-0005-0000-0000-000085390000}"/>
    <cellStyle name="Normal 3 2 2 2 3 3 4 2 2 2" xfId="15733" xr:uid="{00000000-0005-0000-0000-000086390000}"/>
    <cellStyle name="Normal 3 2 2 2 3 3 4 2 2 2 2" xfId="15734" xr:uid="{00000000-0005-0000-0000-000087390000}"/>
    <cellStyle name="Normal 3 2 2 2 3 3 4 2 2 3" xfId="15735" xr:uid="{00000000-0005-0000-0000-000088390000}"/>
    <cellStyle name="Normal 3 2 2 2 3 3 4 2 3" xfId="15736" xr:uid="{00000000-0005-0000-0000-000089390000}"/>
    <cellStyle name="Normal 3 2 2 2 3 3 4 2 3 2" xfId="15737" xr:uid="{00000000-0005-0000-0000-00008A390000}"/>
    <cellStyle name="Normal 3 2 2 2 3 3 4 2 4" xfId="15738" xr:uid="{00000000-0005-0000-0000-00008B390000}"/>
    <cellStyle name="Normal 3 2 2 2 3 3 4 3" xfId="15739" xr:uid="{00000000-0005-0000-0000-00008C390000}"/>
    <cellStyle name="Normal 3 2 2 2 3 3 4 3 2" xfId="15740" xr:uid="{00000000-0005-0000-0000-00008D390000}"/>
    <cellStyle name="Normal 3 2 2 2 3 3 4 3 2 2" xfId="15741" xr:uid="{00000000-0005-0000-0000-00008E390000}"/>
    <cellStyle name="Normal 3 2 2 2 3 3 4 3 3" xfId="15742" xr:uid="{00000000-0005-0000-0000-00008F390000}"/>
    <cellStyle name="Normal 3 2 2 2 3 3 4 4" xfId="15743" xr:uid="{00000000-0005-0000-0000-000090390000}"/>
    <cellStyle name="Normal 3 2 2 2 3 3 4 4 2" xfId="15744" xr:uid="{00000000-0005-0000-0000-000091390000}"/>
    <cellStyle name="Normal 3 2 2 2 3 3 4 5" xfId="15745" xr:uid="{00000000-0005-0000-0000-000092390000}"/>
    <cellStyle name="Normal 3 2 2 2 3 3 5" xfId="15746" xr:uid="{00000000-0005-0000-0000-000093390000}"/>
    <cellStyle name="Normal 3 2 2 2 3 3 5 2" xfId="15747" xr:uid="{00000000-0005-0000-0000-000094390000}"/>
    <cellStyle name="Normal 3 2 2 2 3 3 5 2 2" xfId="15748" xr:uid="{00000000-0005-0000-0000-000095390000}"/>
    <cellStyle name="Normal 3 2 2 2 3 3 5 2 2 2" xfId="15749" xr:uid="{00000000-0005-0000-0000-000096390000}"/>
    <cellStyle name="Normal 3 2 2 2 3 3 5 2 3" xfId="15750" xr:uid="{00000000-0005-0000-0000-000097390000}"/>
    <cellStyle name="Normal 3 2 2 2 3 3 5 3" xfId="15751" xr:uid="{00000000-0005-0000-0000-000098390000}"/>
    <cellStyle name="Normal 3 2 2 2 3 3 5 3 2" xfId="15752" xr:uid="{00000000-0005-0000-0000-000099390000}"/>
    <cellStyle name="Normal 3 2 2 2 3 3 5 4" xfId="15753" xr:uid="{00000000-0005-0000-0000-00009A390000}"/>
    <cellStyle name="Normal 3 2 2 2 3 3 6" xfId="15754" xr:uid="{00000000-0005-0000-0000-00009B390000}"/>
    <cellStyle name="Normal 3 2 2 2 3 3 6 2" xfId="15755" xr:uid="{00000000-0005-0000-0000-00009C390000}"/>
    <cellStyle name="Normal 3 2 2 2 3 3 6 2 2" xfId="15756" xr:uid="{00000000-0005-0000-0000-00009D390000}"/>
    <cellStyle name="Normal 3 2 2 2 3 3 6 2 2 2" xfId="15757" xr:uid="{00000000-0005-0000-0000-00009E390000}"/>
    <cellStyle name="Normal 3 2 2 2 3 3 6 2 3" xfId="15758" xr:uid="{00000000-0005-0000-0000-00009F390000}"/>
    <cellStyle name="Normal 3 2 2 2 3 3 6 3" xfId="15759" xr:uid="{00000000-0005-0000-0000-0000A0390000}"/>
    <cellStyle name="Normal 3 2 2 2 3 3 6 3 2" xfId="15760" xr:uid="{00000000-0005-0000-0000-0000A1390000}"/>
    <cellStyle name="Normal 3 2 2 2 3 3 6 4" xfId="15761" xr:uid="{00000000-0005-0000-0000-0000A2390000}"/>
    <cellStyle name="Normal 3 2 2 2 3 3 7" xfId="15762" xr:uid="{00000000-0005-0000-0000-0000A3390000}"/>
    <cellStyle name="Normal 3 2 2 2 3 3 7 2" xfId="15763" xr:uid="{00000000-0005-0000-0000-0000A4390000}"/>
    <cellStyle name="Normal 3 2 2 2 3 3 7 2 2" xfId="15764" xr:uid="{00000000-0005-0000-0000-0000A5390000}"/>
    <cellStyle name="Normal 3 2 2 2 3 3 7 3" xfId="15765" xr:uid="{00000000-0005-0000-0000-0000A6390000}"/>
    <cellStyle name="Normal 3 2 2 2 3 3 8" xfId="15766" xr:uid="{00000000-0005-0000-0000-0000A7390000}"/>
    <cellStyle name="Normal 3 2 2 2 3 3 8 2" xfId="15767" xr:uid="{00000000-0005-0000-0000-0000A8390000}"/>
    <cellStyle name="Normal 3 2 2 2 3 3 9" xfId="15768" xr:uid="{00000000-0005-0000-0000-0000A9390000}"/>
    <cellStyle name="Normal 3 2 2 2 3 3 9 2" xfId="15769" xr:uid="{00000000-0005-0000-0000-0000AA390000}"/>
    <cellStyle name="Normal 3 2 2 2 3 4" xfId="15770" xr:uid="{00000000-0005-0000-0000-0000AB390000}"/>
    <cellStyle name="Normal 3 2 2 2 3 4 10" xfId="15771" xr:uid="{00000000-0005-0000-0000-0000AC390000}"/>
    <cellStyle name="Normal 3 2 2 2 3 4 2" xfId="15772" xr:uid="{00000000-0005-0000-0000-0000AD390000}"/>
    <cellStyle name="Normal 3 2 2 2 3 4 2 2" xfId="15773" xr:uid="{00000000-0005-0000-0000-0000AE390000}"/>
    <cellStyle name="Normal 3 2 2 2 3 4 2 2 2" xfId="15774" xr:uid="{00000000-0005-0000-0000-0000AF390000}"/>
    <cellStyle name="Normal 3 2 2 2 3 4 2 2 2 2" xfId="15775" xr:uid="{00000000-0005-0000-0000-0000B0390000}"/>
    <cellStyle name="Normal 3 2 2 2 3 4 2 2 2 2 2" xfId="15776" xr:uid="{00000000-0005-0000-0000-0000B1390000}"/>
    <cellStyle name="Normal 3 2 2 2 3 4 2 2 2 2 2 2" xfId="15777" xr:uid="{00000000-0005-0000-0000-0000B2390000}"/>
    <cellStyle name="Normal 3 2 2 2 3 4 2 2 2 2 2 2 2" xfId="15778" xr:uid="{00000000-0005-0000-0000-0000B3390000}"/>
    <cellStyle name="Normal 3 2 2 2 3 4 2 2 2 2 2 3" xfId="15779" xr:uid="{00000000-0005-0000-0000-0000B4390000}"/>
    <cellStyle name="Normal 3 2 2 2 3 4 2 2 2 2 3" xfId="15780" xr:uid="{00000000-0005-0000-0000-0000B5390000}"/>
    <cellStyle name="Normal 3 2 2 2 3 4 2 2 2 2 3 2" xfId="15781" xr:uid="{00000000-0005-0000-0000-0000B6390000}"/>
    <cellStyle name="Normal 3 2 2 2 3 4 2 2 2 2 4" xfId="15782" xr:uid="{00000000-0005-0000-0000-0000B7390000}"/>
    <cellStyle name="Normal 3 2 2 2 3 4 2 2 2 3" xfId="15783" xr:uid="{00000000-0005-0000-0000-0000B8390000}"/>
    <cellStyle name="Normal 3 2 2 2 3 4 2 2 2 3 2" xfId="15784" xr:uid="{00000000-0005-0000-0000-0000B9390000}"/>
    <cellStyle name="Normal 3 2 2 2 3 4 2 2 2 3 2 2" xfId="15785" xr:uid="{00000000-0005-0000-0000-0000BA390000}"/>
    <cellStyle name="Normal 3 2 2 2 3 4 2 2 2 3 3" xfId="15786" xr:uid="{00000000-0005-0000-0000-0000BB390000}"/>
    <cellStyle name="Normal 3 2 2 2 3 4 2 2 2 4" xfId="15787" xr:uid="{00000000-0005-0000-0000-0000BC390000}"/>
    <cellStyle name="Normal 3 2 2 2 3 4 2 2 2 4 2" xfId="15788" xr:uid="{00000000-0005-0000-0000-0000BD390000}"/>
    <cellStyle name="Normal 3 2 2 2 3 4 2 2 2 5" xfId="15789" xr:uid="{00000000-0005-0000-0000-0000BE390000}"/>
    <cellStyle name="Normal 3 2 2 2 3 4 2 2 3" xfId="15790" xr:uid="{00000000-0005-0000-0000-0000BF390000}"/>
    <cellStyle name="Normal 3 2 2 2 3 4 2 2 3 2" xfId="15791" xr:uid="{00000000-0005-0000-0000-0000C0390000}"/>
    <cellStyle name="Normal 3 2 2 2 3 4 2 2 3 2 2" xfId="15792" xr:uid="{00000000-0005-0000-0000-0000C1390000}"/>
    <cellStyle name="Normal 3 2 2 2 3 4 2 2 3 2 2 2" xfId="15793" xr:uid="{00000000-0005-0000-0000-0000C2390000}"/>
    <cellStyle name="Normal 3 2 2 2 3 4 2 2 3 2 3" xfId="15794" xr:uid="{00000000-0005-0000-0000-0000C3390000}"/>
    <cellStyle name="Normal 3 2 2 2 3 4 2 2 3 3" xfId="15795" xr:uid="{00000000-0005-0000-0000-0000C4390000}"/>
    <cellStyle name="Normal 3 2 2 2 3 4 2 2 3 3 2" xfId="15796" xr:uid="{00000000-0005-0000-0000-0000C5390000}"/>
    <cellStyle name="Normal 3 2 2 2 3 4 2 2 3 4" xfId="15797" xr:uid="{00000000-0005-0000-0000-0000C6390000}"/>
    <cellStyle name="Normal 3 2 2 2 3 4 2 2 4" xfId="15798" xr:uid="{00000000-0005-0000-0000-0000C7390000}"/>
    <cellStyle name="Normal 3 2 2 2 3 4 2 2 4 2" xfId="15799" xr:uid="{00000000-0005-0000-0000-0000C8390000}"/>
    <cellStyle name="Normal 3 2 2 2 3 4 2 2 4 2 2" xfId="15800" xr:uid="{00000000-0005-0000-0000-0000C9390000}"/>
    <cellStyle name="Normal 3 2 2 2 3 4 2 2 4 2 2 2" xfId="15801" xr:uid="{00000000-0005-0000-0000-0000CA390000}"/>
    <cellStyle name="Normal 3 2 2 2 3 4 2 2 4 2 3" xfId="15802" xr:uid="{00000000-0005-0000-0000-0000CB390000}"/>
    <cellStyle name="Normal 3 2 2 2 3 4 2 2 4 3" xfId="15803" xr:uid="{00000000-0005-0000-0000-0000CC390000}"/>
    <cellStyle name="Normal 3 2 2 2 3 4 2 2 4 3 2" xfId="15804" xr:uid="{00000000-0005-0000-0000-0000CD390000}"/>
    <cellStyle name="Normal 3 2 2 2 3 4 2 2 4 4" xfId="15805" xr:uid="{00000000-0005-0000-0000-0000CE390000}"/>
    <cellStyle name="Normal 3 2 2 2 3 4 2 2 5" xfId="15806" xr:uid="{00000000-0005-0000-0000-0000CF390000}"/>
    <cellStyle name="Normal 3 2 2 2 3 4 2 2 5 2" xfId="15807" xr:uid="{00000000-0005-0000-0000-0000D0390000}"/>
    <cellStyle name="Normal 3 2 2 2 3 4 2 2 5 2 2" xfId="15808" xr:uid="{00000000-0005-0000-0000-0000D1390000}"/>
    <cellStyle name="Normal 3 2 2 2 3 4 2 2 5 3" xfId="15809" xr:uid="{00000000-0005-0000-0000-0000D2390000}"/>
    <cellStyle name="Normal 3 2 2 2 3 4 2 2 6" xfId="15810" xr:uid="{00000000-0005-0000-0000-0000D3390000}"/>
    <cellStyle name="Normal 3 2 2 2 3 4 2 2 6 2" xfId="15811" xr:uid="{00000000-0005-0000-0000-0000D4390000}"/>
    <cellStyle name="Normal 3 2 2 2 3 4 2 2 7" xfId="15812" xr:uid="{00000000-0005-0000-0000-0000D5390000}"/>
    <cellStyle name="Normal 3 2 2 2 3 4 2 2 7 2" xfId="15813" xr:uid="{00000000-0005-0000-0000-0000D6390000}"/>
    <cellStyle name="Normal 3 2 2 2 3 4 2 2 8" xfId="15814" xr:uid="{00000000-0005-0000-0000-0000D7390000}"/>
    <cellStyle name="Normal 3 2 2 2 3 4 2 3" xfId="15815" xr:uid="{00000000-0005-0000-0000-0000D8390000}"/>
    <cellStyle name="Normal 3 2 2 2 3 4 2 3 2" xfId="15816" xr:uid="{00000000-0005-0000-0000-0000D9390000}"/>
    <cellStyle name="Normal 3 2 2 2 3 4 2 3 2 2" xfId="15817" xr:uid="{00000000-0005-0000-0000-0000DA390000}"/>
    <cellStyle name="Normal 3 2 2 2 3 4 2 3 2 2 2" xfId="15818" xr:uid="{00000000-0005-0000-0000-0000DB390000}"/>
    <cellStyle name="Normal 3 2 2 2 3 4 2 3 2 2 2 2" xfId="15819" xr:uid="{00000000-0005-0000-0000-0000DC390000}"/>
    <cellStyle name="Normal 3 2 2 2 3 4 2 3 2 2 3" xfId="15820" xr:uid="{00000000-0005-0000-0000-0000DD390000}"/>
    <cellStyle name="Normal 3 2 2 2 3 4 2 3 2 3" xfId="15821" xr:uid="{00000000-0005-0000-0000-0000DE390000}"/>
    <cellStyle name="Normal 3 2 2 2 3 4 2 3 2 3 2" xfId="15822" xr:uid="{00000000-0005-0000-0000-0000DF390000}"/>
    <cellStyle name="Normal 3 2 2 2 3 4 2 3 2 4" xfId="15823" xr:uid="{00000000-0005-0000-0000-0000E0390000}"/>
    <cellStyle name="Normal 3 2 2 2 3 4 2 3 3" xfId="15824" xr:uid="{00000000-0005-0000-0000-0000E1390000}"/>
    <cellStyle name="Normal 3 2 2 2 3 4 2 3 3 2" xfId="15825" xr:uid="{00000000-0005-0000-0000-0000E2390000}"/>
    <cellStyle name="Normal 3 2 2 2 3 4 2 3 3 2 2" xfId="15826" xr:uid="{00000000-0005-0000-0000-0000E3390000}"/>
    <cellStyle name="Normal 3 2 2 2 3 4 2 3 3 3" xfId="15827" xr:uid="{00000000-0005-0000-0000-0000E4390000}"/>
    <cellStyle name="Normal 3 2 2 2 3 4 2 3 4" xfId="15828" xr:uid="{00000000-0005-0000-0000-0000E5390000}"/>
    <cellStyle name="Normal 3 2 2 2 3 4 2 3 4 2" xfId="15829" xr:uid="{00000000-0005-0000-0000-0000E6390000}"/>
    <cellStyle name="Normal 3 2 2 2 3 4 2 3 5" xfId="15830" xr:uid="{00000000-0005-0000-0000-0000E7390000}"/>
    <cellStyle name="Normal 3 2 2 2 3 4 2 4" xfId="15831" xr:uid="{00000000-0005-0000-0000-0000E8390000}"/>
    <cellStyle name="Normal 3 2 2 2 3 4 2 4 2" xfId="15832" xr:uid="{00000000-0005-0000-0000-0000E9390000}"/>
    <cellStyle name="Normal 3 2 2 2 3 4 2 4 2 2" xfId="15833" xr:uid="{00000000-0005-0000-0000-0000EA390000}"/>
    <cellStyle name="Normal 3 2 2 2 3 4 2 4 2 2 2" xfId="15834" xr:uid="{00000000-0005-0000-0000-0000EB390000}"/>
    <cellStyle name="Normal 3 2 2 2 3 4 2 4 2 3" xfId="15835" xr:uid="{00000000-0005-0000-0000-0000EC390000}"/>
    <cellStyle name="Normal 3 2 2 2 3 4 2 4 3" xfId="15836" xr:uid="{00000000-0005-0000-0000-0000ED390000}"/>
    <cellStyle name="Normal 3 2 2 2 3 4 2 4 3 2" xfId="15837" xr:uid="{00000000-0005-0000-0000-0000EE390000}"/>
    <cellStyle name="Normal 3 2 2 2 3 4 2 4 4" xfId="15838" xr:uid="{00000000-0005-0000-0000-0000EF390000}"/>
    <cellStyle name="Normal 3 2 2 2 3 4 2 5" xfId="15839" xr:uid="{00000000-0005-0000-0000-0000F0390000}"/>
    <cellStyle name="Normal 3 2 2 2 3 4 2 5 2" xfId="15840" xr:uid="{00000000-0005-0000-0000-0000F1390000}"/>
    <cellStyle name="Normal 3 2 2 2 3 4 2 5 2 2" xfId="15841" xr:uid="{00000000-0005-0000-0000-0000F2390000}"/>
    <cellStyle name="Normal 3 2 2 2 3 4 2 5 2 2 2" xfId="15842" xr:uid="{00000000-0005-0000-0000-0000F3390000}"/>
    <cellStyle name="Normal 3 2 2 2 3 4 2 5 2 3" xfId="15843" xr:uid="{00000000-0005-0000-0000-0000F4390000}"/>
    <cellStyle name="Normal 3 2 2 2 3 4 2 5 3" xfId="15844" xr:uid="{00000000-0005-0000-0000-0000F5390000}"/>
    <cellStyle name="Normal 3 2 2 2 3 4 2 5 3 2" xfId="15845" xr:uid="{00000000-0005-0000-0000-0000F6390000}"/>
    <cellStyle name="Normal 3 2 2 2 3 4 2 5 4" xfId="15846" xr:uid="{00000000-0005-0000-0000-0000F7390000}"/>
    <cellStyle name="Normal 3 2 2 2 3 4 2 6" xfId="15847" xr:uid="{00000000-0005-0000-0000-0000F8390000}"/>
    <cellStyle name="Normal 3 2 2 2 3 4 2 6 2" xfId="15848" xr:uid="{00000000-0005-0000-0000-0000F9390000}"/>
    <cellStyle name="Normal 3 2 2 2 3 4 2 6 2 2" xfId="15849" xr:uid="{00000000-0005-0000-0000-0000FA390000}"/>
    <cellStyle name="Normal 3 2 2 2 3 4 2 6 3" xfId="15850" xr:uid="{00000000-0005-0000-0000-0000FB390000}"/>
    <cellStyle name="Normal 3 2 2 2 3 4 2 7" xfId="15851" xr:uid="{00000000-0005-0000-0000-0000FC390000}"/>
    <cellStyle name="Normal 3 2 2 2 3 4 2 7 2" xfId="15852" xr:uid="{00000000-0005-0000-0000-0000FD390000}"/>
    <cellStyle name="Normal 3 2 2 2 3 4 2 8" xfId="15853" xr:uid="{00000000-0005-0000-0000-0000FE390000}"/>
    <cellStyle name="Normal 3 2 2 2 3 4 2 8 2" xfId="15854" xr:uid="{00000000-0005-0000-0000-0000FF390000}"/>
    <cellStyle name="Normal 3 2 2 2 3 4 2 9" xfId="15855" xr:uid="{00000000-0005-0000-0000-0000003A0000}"/>
    <cellStyle name="Normal 3 2 2 2 3 4 3" xfId="15856" xr:uid="{00000000-0005-0000-0000-0000013A0000}"/>
    <cellStyle name="Normal 3 2 2 2 3 4 3 2" xfId="15857" xr:uid="{00000000-0005-0000-0000-0000023A0000}"/>
    <cellStyle name="Normal 3 2 2 2 3 4 3 2 2" xfId="15858" xr:uid="{00000000-0005-0000-0000-0000033A0000}"/>
    <cellStyle name="Normal 3 2 2 2 3 4 3 2 2 2" xfId="15859" xr:uid="{00000000-0005-0000-0000-0000043A0000}"/>
    <cellStyle name="Normal 3 2 2 2 3 4 3 2 2 2 2" xfId="15860" xr:uid="{00000000-0005-0000-0000-0000053A0000}"/>
    <cellStyle name="Normal 3 2 2 2 3 4 3 2 2 2 2 2" xfId="15861" xr:uid="{00000000-0005-0000-0000-0000063A0000}"/>
    <cellStyle name="Normal 3 2 2 2 3 4 3 2 2 2 3" xfId="15862" xr:uid="{00000000-0005-0000-0000-0000073A0000}"/>
    <cellStyle name="Normal 3 2 2 2 3 4 3 2 2 3" xfId="15863" xr:uid="{00000000-0005-0000-0000-0000083A0000}"/>
    <cellStyle name="Normal 3 2 2 2 3 4 3 2 2 3 2" xfId="15864" xr:uid="{00000000-0005-0000-0000-0000093A0000}"/>
    <cellStyle name="Normal 3 2 2 2 3 4 3 2 2 4" xfId="15865" xr:uid="{00000000-0005-0000-0000-00000A3A0000}"/>
    <cellStyle name="Normal 3 2 2 2 3 4 3 2 3" xfId="15866" xr:uid="{00000000-0005-0000-0000-00000B3A0000}"/>
    <cellStyle name="Normal 3 2 2 2 3 4 3 2 3 2" xfId="15867" xr:uid="{00000000-0005-0000-0000-00000C3A0000}"/>
    <cellStyle name="Normal 3 2 2 2 3 4 3 2 3 2 2" xfId="15868" xr:uid="{00000000-0005-0000-0000-00000D3A0000}"/>
    <cellStyle name="Normal 3 2 2 2 3 4 3 2 3 3" xfId="15869" xr:uid="{00000000-0005-0000-0000-00000E3A0000}"/>
    <cellStyle name="Normal 3 2 2 2 3 4 3 2 4" xfId="15870" xr:uid="{00000000-0005-0000-0000-00000F3A0000}"/>
    <cellStyle name="Normal 3 2 2 2 3 4 3 2 4 2" xfId="15871" xr:uid="{00000000-0005-0000-0000-0000103A0000}"/>
    <cellStyle name="Normal 3 2 2 2 3 4 3 2 5" xfId="15872" xr:uid="{00000000-0005-0000-0000-0000113A0000}"/>
    <cellStyle name="Normal 3 2 2 2 3 4 3 3" xfId="15873" xr:uid="{00000000-0005-0000-0000-0000123A0000}"/>
    <cellStyle name="Normal 3 2 2 2 3 4 3 3 2" xfId="15874" xr:uid="{00000000-0005-0000-0000-0000133A0000}"/>
    <cellStyle name="Normal 3 2 2 2 3 4 3 3 2 2" xfId="15875" xr:uid="{00000000-0005-0000-0000-0000143A0000}"/>
    <cellStyle name="Normal 3 2 2 2 3 4 3 3 2 2 2" xfId="15876" xr:uid="{00000000-0005-0000-0000-0000153A0000}"/>
    <cellStyle name="Normal 3 2 2 2 3 4 3 3 2 3" xfId="15877" xr:uid="{00000000-0005-0000-0000-0000163A0000}"/>
    <cellStyle name="Normal 3 2 2 2 3 4 3 3 3" xfId="15878" xr:uid="{00000000-0005-0000-0000-0000173A0000}"/>
    <cellStyle name="Normal 3 2 2 2 3 4 3 3 3 2" xfId="15879" xr:uid="{00000000-0005-0000-0000-0000183A0000}"/>
    <cellStyle name="Normal 3 2 2 2 3 4 3 3 4" xfId="15880" xr:uid="{00000000-0005-0000-0000-0000193A0000}"/>
    <cellStyle name="Normal 3 2 2 2 3 4 3 4" xfId="15881" xr:uid="{00000000-0005-0000-0000-00001A3A0000}"/>
    <cellStyle name="Normal 3 2 2 2 3 4 3 4 2" xfId="15882" xr:uid="{00000000-0005-0000-0000-00001B3A0000}"/>
    <cellStyle name="Normal 3 2 2 2 3 4 3 4 2 2" xfId="15883" xr:uid="{00000000-0005-0000-0000-00001C3A0000}"/>
    <cellStyle name="Normal 3 2 2 2 3 4 3 4 2 2 2" xfId="15884" xr:uid="{00000000-0005-0000-0000-00001D3A0000}"/>
    <cellStyle name="Normal 3 2 2 2 3 4 3 4 2 3" xfId="15885" xr:uid="{00000000-0005-0000-0000-00001E3A0000}"/>
    <cellStyle name="Normal 3 2 2 2 3 4 3 4 3" xfId="15886" xr:uid="{00000000-0005-0000-0000-00001F3A0000}"/>
    <cellStyle name="Normal 3 2 2 2 3 4 3 4 3 2" xfId="15887" xr:uid="{00000000-0005-0000-0000-0000203A0000}"/>
    <cellStyle name="Normal 3 2 2 2 3 4 3 4 4" xfId="15888" xr:uid="{00000000-0005-0000-0000-0000213A0000}"/>
    <cellStyle name="Normal 3 2 2 2 3 4 3 5" xfId="15889" xr:uid="{00000000-0005-0000-0000-0000223A0000}"/>
    <cellStyle name="Normal 3 2 2 2 3 4 3 5 2" xfId="15890" xr:uid="{00000000-0005-0000-0000-0000233A0000}"/>
    <cellStyle name="Normal 3 2 2 2 3 4 3 5 2 2" xfId="15891" xr:uid="{00000000-0005-0000-0000-0000243A0000}"/>
    <cellStyle name="Normal 3 2 2 2 3 4 3 5 3" xfId="15892" xr:uid="{00000000-0005-0000-0000-0000253A0000}"/>
    <cellStyle name="Normal 3 2 2 2 3 4 3 6" xfId="15893" xr:uid="{00000000-0005-0000-0000-0000263A0000}"/>
    <cellStyle name="Normal 3 2 2 2 3 4 3 6 2" xfId="15894" xr:uid="{00000000-0005-0000-0000-0000273A0000}"/>
    <cellStyle name="Normal 3 2 2 2 3 4 3 7" xfId="15895" xr:uid="{00000000-0005-0000-0000-0000283A0000}"/>
    <cellStyle name="Normal 3 2 2 2 3 4 3 7 2" xfId="15896" xr:uid="{00000000-0005-0000-0000-0000293A0000}"/>
    <cellStyle name="Normal 3 2 2 2 3 4 3 8" xfId="15897" xr:uid="{00000000-0005-0000-0000-00002A3A0000}"/>
    <cellStyle name="Normal 3 2 2 2 3 4 4" xfId="15898" xr:uid="{00000000-0005-0000-0000-00002B3A0000}"/>
    <cellStyle name="Normal 3 2 2 2 3 4 4 2" xfId="15899" xr:uid="{00000000-0005-0000-0000-00002C3A0000}"/>
    <cellStyle name="Normal 3 2 2 2 3 4 4 2 2" xfId="15900" xr:uid="{00000000-0005-0000-0000-00002D3A0000}"/>
    <cellStyle name="Normal 3 2 2 2 3 4 4 2 2 2" xfId="15901" xr:uid="{00000000-0005-0000-0000-00002E3A0000}"/>
    <cellStyle name="Normal 3 2 2 2 3 4 4 2 2 2 2" xfId="15902" xr:uid="{00000000-0005-0000-0000-00002F3A0000}"/>
    <cellStyle name="Normal 3 2 2 2 3 4 4 2 2 3" xfId="15903" xr:uid="{00000000-0005-0000-0000-0000303A0000}"/>
    <cellStyle name="Normal 3 2 2 2 3 4 4 2 3" xfId="15904" xr:uid="{00000000-0005-0000-0000-0000313A0000}"/>
    <cellStyle name="Normal 3 2 2 2 3 4 4 2 3 2" xfId="15905" xr:uid="{00000000-0005-0000-0000-0000323A0000}"/>
    <cellStyle name="Normal 3 2 2 2 3 4 4 2 4" xfId="15906" xr:uid="{00000000-0005-0000-0000-0000333A0000}"/>
    <cellStyle name="Normal 3 2 2 2 3 4 4 3" xfId="15907" xr:uid="{00000000-0005-0000-0000-0000343A0000}"/>
    <cellStyle name="Normal 3 2 2 2 3 4 4 3 2" xfId="15908" xr:uid="{00000000-0005-0000-0000-0000353A0000}"/>
    <cellStyle name="Normal 3 2 2 2 3 4 4 3 2 2" xfId="15909" xr:uid="{00000000-0005-0000-0000-0000363A0000}"/>
    <cellStyle name="Normal 3 2 2 2 3 4 4 3 3" xfId="15910" xr:uid="{00000000-0005-0000-0000-0000373A0000}"/>
    <cellStyle name="Normal 3 2 2 2 3 4 4 4" xfId="15911" xr:uid="{00000000-0005-0000-0000-0000383A0000}"/>
    <cellStyle name="Normal 3 2 2 2 3 4 4 4 2" xfId="15912" xr:uid="{00000000-0005-0000-0000-0000393A0000}"/>
    <cellStyle name="Normal 3 2 2 2 3 4 4 5" xfId="15913" xr:uid="{00000000-0005-0000-0000-00003A3A0000}"/>
    <cellStyle name="Normal 3 2 2 2 3 4 5" xfId="15914" xr:uid="{00000000-0005-0000-0000-00003B3A0000}"/>
    <cellStyle name="Normal 3 2 2 2 3 4 5 2" xfId="15915" xr:uid="{00000000-0005-0000-0000-00003C3A0000}"/>
    <cellStyle name="Normal 3 2 2 2 3 4 5 2 2" xfId="15916" xr:uid="{00000000-0005-0000-0000-00003D3A0000}"/>
    <cellStyle name="Normal 3 2 2 2 3 4 5 2 2 2" xfId="15917" xr:uid="{00000000-0005-0000-0000-00003E3A0000}"/>
    <cellStyle name="Normal 3 2 2 2 3 4 5 2 3" xfId="15918" xr:uid="{00000000-0005-0000-0000-00003F3A0000}"/>
    <cellStyle name="Normal 3 2 2 2 3 4 5 3" xfId="15919" xr:uid="{00000000-0005-0000-0000-0000403A0000}"/>
    <cellStyle name="Normal 3 2 2 2 3 4 5 3 2" xfId="15920" xr:uid="{00000000-0005-0000-0000-0000413A0000}"/>
    <cellStyle name="Normal 3 2 2 2 3 4 5 4" xfId="15921" xr:uid="{00000000-0005-0000-0000-0000423A0000}"/>
    <cellStyle name="Normal 3 2 2 2 3 4 6" xfId="15922" xr:uid="{00000000-0005-0000-0000-0000433A0000}"/>
    <cellStyle name="Normal 3 2 2 2 3 4 6 2" xfId="15923" xr:uid="{00000000-0005-0000-0000-0000443A0000}"/>
    <cellStyle name="Normal 3 2 2 2 3 4 6 2 2" xfId="15924" xr:uid="{00000000-0005-0000-0000-0000453A0000}"/>
    <cellStyle name="Normal 3 2 2 2 3 4 6 2 2 2" xfId="15925" xr:uid="{00000000-0005-0000-0000-0000463A0000}"/>
    <cellStyle name="Normal 3 2 2 2 3 4 6 2 3" xfId="15926" xr:uid="{00000000-0005-0000-0000-0000473A0000}"/>
    <cellStyle name="Normal 3 2 2 2 3 4 6 3" xfId="15927" xr:uid="{00000000-0005-0000-0000-0000483A0000}"/>
    <cellStyle name="Normal 3 2 2 2 3 4 6 3 2" xfId="15928" xr:uid="{00000000-0005-0000-0000-0000493A0000}"/>
    <cellStyle name="Normal 3 2 2 2 3 4 6 4" xfId="15929" xr:uid="{00000000-0005-0000-0000-00004A3A0000}"/>
    <cellStyle name="Normal 3 2 2 2 3 4 7" xfId="15930" xr:uid="{00000000-0005-0000-0000-00004B3A0000}"/>
    <cellStyle name="Normal 3 2 2 2 3 4 7 2" xfId="15931" xr:uid="{00000000-0005-0000-0000-00004C3A0000}"/>
    <cellStyle name="Normal 3 2 2 2 3 4 7 2 2" xfId="15932" xr:uid="{00000000-0005-0000-0000-00004D3A0000}"/>
    <cellStyle name="Normal 3 2 2 2 3 4 7 3" xfId="15933" xr:uid="{00000000-0005-0000-0000-00004E3A0000}"/>
    <cellStyle name="Normal 3 2 2 2 3 4 8" xfId="15934" xr:uid="{00000000-0005-0000-0000-00004F3A0000}"/>
    <cellStyle name="Normal 3 2 2 2 3 4 8 2" xfId="15935" xr:uid="{00000000-0005-0000-0000-0000503A0000}"/>
    <cellStyle name="Normal 3 2 2 2 3 4 9" xfId="15936" xr:uid="{00000000-0005-0000-0000-0000513A0000}"/>
    <cellStyle name="Normal 3 2 2 2 3 4 9 2" xfId="15937" xr:uid="{00000000-0005-0000-0000-0000523A0000}"/>
    <cellStyle name="Normal 3 2 2 2 3 5" xfId="15938" xr:uid="{00000000-0005-0000-0000-0000533A0000}"/>
    <cellStyle name="Normal 3 2 2 2 3 5 2" xfId="15939" xr:uid="{00000000-0005-0000-0000-0000543A0000}"/>
    <cellStyle name="Normal 3 2 2 2 3 5 2 2" xfId="15940" xr:uid="{00000000-0005-0000-0000-0000553A0000}"/>
    <cellStyle name="Normal 3 2 2 2 3 5 2 2 2" xfId="15941" xr:uid="{00000000-0005-0000-0000-0000563A0000}"/>
    <cellStyle name="Normal 3 2 2 2 3 5 2 2 2 2" xfId="15942" xr:uid="{00000000-0005-0000-0000-0000573A0000}"/>
    <cellStyle name="Normal 3 2 2 2 3 5 2 2 2 2 2" xfId="15943" xr:uid="{00000000-0005-0000-0000-0000583A0000}"/>
    <cellStyle name="Normal 3 2 2 2 3 5 2 2 2 2 2 2" xfId="15944" xr:uid="{00000000-0005-0000-0000-0000593A0000}"/>
    <cellStyle name="Normal 3 2 2 2 3 5 2 2 2 2 3" xfId="15945" xr:uid="{00000000-0005-0000-0000-00005A3A0000}"/>
    <cellStyle name="Normal 3 2 2 2 3 5 2 2 2 3" xfId="15946" xr:uid="{00000000-0005-0000-0000-00005B3A0000}"/>
    <cellStyle name="Normal 3 2 2 2 3 5 2 2 2 3 2" xfId="15947" xr:uid="{00000000-0005-0000-0000-00005C3A0000}"/>
    <cellStyle name="Normal 3 2 2 2 3 5 2 2 2 4" xfId="15948" xr:uid="{00000000-0005-0000-0000-00005D3A0000}"/>
    <cellStyle name="Normal 3 2 2 2 3 5 2 2 3" xfId="15949" xr:uid="{00000000-0005-0000-0000-00005E3A0000}"/>
    <cellStyle name="Normal 3 2 2 2 3 5 2 2 3 2" xfId="15950" xr:uid="{00000000-0005-0000-0000-00005F3A0000}"/>
    <cellStyle name="Normal 3 2 2 2 3 5 2 2 3 2 2" xfId="15951" xr:uid="{00000000-0005-0000-0000-0000603A0000}"/>
    <cellStyle name="Normal 3 2 2 2 3 5 2 2 3 3" xfId="15952" xr:uid="{00000000-0005-0000-0000-0000613A0000}"/>
    <cellStyle name="Normal 3 2 2 2 3 5 2 2 4" xfId="15953" xr:uid="{00000000-0005-0000-0000-0000623A0000}"/>
    <cellStyle name="Normal 3 2 2 2 3 5 2 2 4 2" xfId="15954" xr:uid="{00000000-0005-0000-0000-0000633A0000}"/>
    <cellStyle name="Normal 3 2 2 2 3 5 2 2 5" xfId="15955" xr:uid="{00000000-0005-0000-0000-0000643A0000}"/>
    <cellStyle name="Normal 3 2 2 2 3 5 2 3" xfId="15956" xr:uid="{00000000-0005-0000-0000-0000653A0000}"/>
    <cellStyle name="Normal 3 2 2 2 3 5 2 3 2" xfId="15957" xr:uid="{00000000-0005-0000-0000-0000663A0000}"/>
    <cellStyle name="Normal 3 2 2 2 3 5 2 3 2 2" xfId="15958" xr:uid="{00000000-0005-0000-0000-0000673A0000}"/>
    <cellStyle name="Normal 3 2 2 2 3 5 2 3 2 2 2" xfId="15959" xr:uid="{00000000-0005-0000-0000-0000683A0000}"/>
    <cellStyle name="Normal 3 2 2 2 3 5 2 3 2 3" xfId="15960" xr:uid="{00000000-0005-0000-0000-0000693A0000}"/>
    <cellStyle name="Normal 3 2 2 2 3 5 2 3 3" xfId="15961" xr:uid="{00000000-0005-0000-0000-00006A3A0000}"/>
    <cellStyle name="Normal 3 2 2 2 3 5 2 3 3 2" xfId="15962" xr:uid="{00000000-0005-0000-0000-00006B3A0000}"/>
    <cellStyle name="Normal 3 2 2 2 3 5 2 3 4" xfId="15963" xr:uid="{00000000-0005-0000-0000-00006C3A0000}"/>
    <cellStyle name="Normal 3 2 2 2 3 5 2 4" xfId="15964" xr:uid="{00000000-0005-0000-0000-00006D3A0000}"/>
    <cellStyle name="Normal 3 2 2 2 3 5 2 4 2" xfId="15965" xr:uid="{00000000-0005-0000-0000-00006E3A0000}"/>
    <cellStyle name="Normal 3 2 2 2 3 5 2 4 2 2" xfId="15966" xr:uid="{00000000-0005-0000-0000-00006F3A0000}"/>
    <cellStyle name="Normal 3 2 2 2 3 5 2 4 2 2 2" xfId="15967" xr:uid="{00000000-0005-0000-0000-0000703A0000}"/>
    <cellStyle name="Normal 3 2 2 2 3 5 2 4 2 3" xfId="15968" xr:uid="{00000000-0005-0000-0000-0000713A0000}"/>
    <cellStyle name="Normal 3 2 2 2 3 5 2 4 3" xfId="15969" xr:uid="{00000000-0005-0000-0000-0000723A0000}"/>
    <cellStyle name="Normal 3 2 2 2 3 5 2 4 3 2" xfId="15970" xr:uid="{00000000-0005-0000-0000-0000733A0000}"/>
    <cellStyle name="Normal 3 2 2 2 3 5 2 4 4" xfId="15971" xr:uid="{00000000-0005-0000-0000-0000743A0000}"/>
    <cellStyle name="Normal 3 2 2 2 3 5 2 5" xfId="15972" xr:uid="{00000000-0005-0000-0000-0000753A0000}"/>
    <cellStyle name="Normal 3 2 2 2 3 5 2 5 2" xfId="15973" xr:uid="{00000000-0005-0000-0000-0000763A0000}"/>
    <cellStyle name="Normal 3 2 2 2 3 5 2 5 2 2" xfId="15974" xr:uid="{00000000-0005-0000-0000-0000773A0000}"/>
    <cellStyle name="Normal 3 2 2 2 3 5 2 5 3" xfId="15975" xr:uid="{00000000-0005-0000-0000-0000783A0000}"/>
    <cellStyle name="Normal 3 2 2 2 3 5 2 6" xfId="15976" xr:uid="{00000000-0005-0000-0000-0000793A0000}"/>
    <cellStyle name="Normal 3 2 2 2 3 5 2 6 2" xfId="15977" xr:uid="{00000000-0005-0000-0000-00007A3A0000}"/>
    <cellStyle name="Normal 3 2 2 2 3 5 2 7" xfId="15978" xr:uid="{00000000-0005-0000-0000-00007B3A0000}"/>
    <cellStyle name="Normal 3 2 2 2 3 5 2 7 2" xfId="15979" xr:uid="{00000000-0005-0000-0000-00007C3A0000}"/>
    <cellStyle name="Normal 3 2 2 2 3 5 2 8" xfId="15980" xr:uid="{00000000-0005-0000-0000-00007D3A0000}"/>
    <cellStyle name="Normal 3 2 2 2 3 5 3" xfId="15981" xr:uid="{00000000-0005-0000-0000-00007E3A0000}"/>
    <cellStyle name="Normal 3 2 2 2 3 5 3 2" xfId="15982" xr:uid="{00000000-0005-0000-0000-00007F3A0000}"/>
    <cellStyle name="Normal 3 2 2 2 3 5 3 2 2" xfId="15983" xr:uid="{00000000-0005-0000-0000-0000803A0000}"/>
    <cellStyle name="Normal 3 2 2 2 3 5 3 2 2 2" xfId="15984" xr:uid="{00000000-0005-0000-0000-0000813A0000}"/>
    <cellStyle name="Normal 3 2 2 2 3 5 3 2 2 2 2" xfId="15985" xr:uid="{00000000-0005-0000-0000-0000823A0000}"/>
    <cellStyle name="Normal 3 2 2 2 3 5 3 2 2 3" xfId="15986" xr:uid="{00000000-0005-0000-0000-0000833A0000}"/>
    <cellStyle name="Normal 3 2 2 2 3 5 3 2 3" xfId="15987" xr:uid="{00000000-0005-0000-0000-0000843A0000}"/>
    <cellStyle name="Normal 3 2 2 2 3 5 3 2 3 2" xfId="15988" xr:uid="{00000000-0005-0000-0000-0000853A0000}"/>
    <cellStyle name="Normal 3 2 2 2 3 5 3 2 4" xfId="15989" xr:uid="{00000000-0005-0000-0000-0000863A0000}"/>
    <cellStyle name="Normal 3 2 2 2 3 5 3 3" xfId="15990" xr:uid="{00000000-0005-0000-0000-0000873A0000}"/>
    <cellStyle name="Normal 3 2 2 2 3 5 3 3 2" xfId="15991" xr:uid="{00000000-0005-0000-0000-0000883A0000}"/>
    <cellStyle name="Normal 3 2 2 2 3 5 3 3 2 2" xfId="15992" xr:uid="{00000000-0005-0000-0000-0000893A0000}"/>
    <cellStyle name="Normal 3 2 2 2 3 5 3 3 3" xfId="15993" xr:uid="{00000000-0005-0000-0000-00008A3A0000}"/>
    <cellStyle name="Normal 3 2 2 2 3 5 3 4" xfId="15994" xr:uid="{00000000-0005-0000-0000-00008B3A0000}"/>
    <cellStyle name="Normal 3 2 2 2 3 5 3 4 2" xfId="15995" xr:uid="{00000000-0005-0000-0000-00008C3A0000}"/>
    <cellStyle name="Normal 3 2 2 2 3 5 3 5" xfId="15996" xr:uid="{00000000-0005-0000-0000-00008D3A0000}"/>
    <cellStyle name="Normal 3 2 2 2 3 5 4" xfId="15997" xr:uid="{00000000-0005-0000-0000-00008E3A0000}"/>
    <cellStyle name="Normal 3 2 2 2 3 5 4 2" xfId="15998" xr:uid="{00000000-0005-0000-0000-00008F3A0000}"/>
    <cellStyle name="Normal 3 2 2 2 3 5 4 2 2" xfId="15999" xr:uid="{00000000-0005-0000-0000-0000903A0000}"/>
    <cellStyle name="Normal 3 2 2 2 3 5 4 2 2 2" xfId="16000" xr:uid="{00000000-0005-0000-0000-0000913A0000}"/>
    <cellStyle name="Normal 3 2 2 2 3 5 4 2 3" xfId="16001" xr:uid="{00000000-0005-0000-0000-0000923A0000}"/>
    <cellStyle name="Normal 3 2 2 2 3 5 4 3" xfId="16002" xr:uid="{00000000-0005-0000-0000-0000933A0000}"/>
    <cellStyle name="Normal 3 2 2 2 3 5 4 3 2" xfId="16003" xr:uid="{00000000-0005-0000-0000-0000943A0000}"/>
    <cellStyle name="Normal 3 2 2 2 3 5 4 4" xfId="16004" xr:uid="{00000000-0005-0000-0000-0000953A0000}"/>
    <cellStyle name="Normal 3 2 2 2 3 5 5" xfId="16005" xr:uid="{00000000-0005-0000-0000-0000963A0000}"/>
    <cellStyle name="Normal 3 2 2 2 3 5 5 2" xfId="16006" xr:uid="{00000000-0005-0000-0000-0000973A0000}"/>
    <cellStyle name="Normal 3 2 2 2 3 5 5 2 2" xfId="16007" xr:uid="{00000000-0005-0000-0000-0000983A0000}"/>
    <cellStyle name="Normal 3 2 2 2 3 5 5 2 2 2" xfId="16008" xr:uid="{00000000-0005-0000-0000-0000993A0000}"/>
    <cellStyle name="Normal 3 2 2 2 3 5 5 2 3" xfId="16009" xr:uid="{00000000-0005-0000-0000-00009A3A0000}"/>
    <cellStyle name="Normal 3 2 2 2 3 5 5 3" xfId="16010" xr:uid="{00000000-0005-0000-0000-00009B3A0000}"/>
    <cellStyle name="Normal 3 2 2 2 3 5 5 3 2" xfId="16011" xr:uid="{00000000-0005-0000-0000-00009C3A0000}"/>
    <cellStyle name="Normal 3 2 2 2 3 5 5 4" xfId="16012" xr:uid="{00000000-0005-0000-0000-00009D3A0000}"/>
    <cellStyle name="Normal 3 2 2 2 3 5 6" xfId="16013" xr:uid="{00000000-0005-0000-0000-00009E3A0000}"/>
    <cellStyle name="Normal 3 2 2 2 3 5 6 2" xfId="16014" xr:uid="{00000000-0005-0000-0000-00009F3A0000}"/>
    <cellStyle name="Normal 3 2 2 2 3 5 6 2 2" xfId="16015" xr:uid="{00000000-0005-0000-0000-0000A03A0000}"/>
    <cellStyle name="Normal 3 2 2 2 3 5 6 3" xfId="16016" xr:uid="{00000000-0005-0000-0000-0000A13A0000}"/>
    <cellStyle name="Normal 3 2 2 2 3 5 7" xfId="16017" xr:uid="{00000000-0005-0000-0000-0000A23A0000}"/>
    <cellStyle name="Normal 3 2 2 2 3 5 7 2" xfId="16018" xr:uid="{00000000-0005-0000-0000-0000A33A0000}"/>
    <cellStyle name="Normal 3 2 2 2 3 5 8" xfId="16019" xr:uid="{00000000-0005-0000-0000-0000A43A0000}"/>
    <cellStyle name="Normal 3 2 2 2 3 5 8 2" xfId="16020" xr:uid="{00000000-0005-0000-0000-0000A53A0000}"/>
    <cellStyle name="Normal 3 2 2 2 3 5 9" xfId="16021" xr:uid="{00000000-0005-0000-0000-0000A63A0000}"/>
    <cellStyle name="Normal 3 2 2 2 3 6" xfId="16022" xr:uid="{00000000-0005-0000-0000-0000A73A0000}"/>
    <cellStyle name="Normal 3 2 2 2 3 6 2" xfId="16023" xr:uid="{00000000-0005-0000-0000-0000A83A0000}"/>
    <cellStyle name="Normal 3 2 2 2 3 6 2 2" xfId="16024" xr:uid="{00000000-0005-0000-0000-0000A93A0000}"/>
    <cellStyle name="Normal 3 2 2 2 3 6 2 2 2" xfId="16025" xr:uid="{00000000-0005-0000-0000-0000AA3A0000}"/>
    <cellStyle name="Normal 3 2 2 2 3 6 2 2 2 2" xfId="16026" xr:uid="{00000000-0005-0000-0000-0000AB3A0000}"/>
    <cellStyle name="Normal 3 2 2 2 3 6 2 2 2 2 2" xfId="16027" xr:uid="{00000000-0005-0000-0000-0000AC3A0000}"/>
    <cellStyle name="Normal 3 2 2 2 3 6 2 2 2 3" xfId="16028" xr:uid="{00000000-0005-0000-0000-0000AD3A0000}"/>
    <cellStyle name="Normal 3 2 2 2 3 6 2 2 3" xfId="16029" xr:uid="{00000000-0005-0000-0000-0000AE3A0000}"/>
    <cellStyle name="Normal 3 2 2 2 3 6 2 2 3 2" xfId="16030" xr:uid="{00000000-0005-0000-0000-0000AF3A0000}"/>
    <cellStyle name="Normal 3 2 2 2 3 6 2 2 4" xfId="16031" xr:uid="{00000000-0005-0000-0000-0000B03A0000}"/>
    <cellStyle name="Normal 3 2 2 2 3 6 2 3" xfId="16032" xr:uid="{00000000-0005-0000-0000-0000B13A0000}"/>
    <cellStyle name="Normal 3 2 2 2 3 6 2 3 2" xfId="16033" xr:uid="{00000000-0005-0000-0000-0000B23A0000}"/>
    <cellStyle name="Normal 3 2 2 2 3 6 2 3 2 2" xfId="16034" xr:uid="{00000000-0005-0000-0000-0000B33A0000}"/>
    <cellStyle name="Normal 3 2 2 2 3 6 2 3 3" xfId="16035" xr:uid="{00000000-0005-0000-0000-0000B43A0000}"/>
    <cellStyle name="Normal 3 2 2 2 3 6 2 4" xfId="16036" xr:uid="{00000000-0005-0000-0000-0000B53A0000}"/>
    <cellStyle name="Normal 3 2 2 2 3 6 2 4 2" xfId="16037" xr:uid="{00000000-0005-0000-0000-0000B63A0000}"/>
    <cellStyle name="Normal 3 2 2 2 3 6 2 5" xfId="16038" xr:uid="{00000000-0005-0000-0000-0000B73A0000}"/>
    <cellStyle name="Normal 3 2 2 2 3 6 3" xfId="16039" xr:uid="{00000000-0005-0000-0000-0000B83A0000}"/>
    <cellStyle name="Normal 3 2 2 2 3 6 3 2" xfId="16040" xr:uid="{00000000-0005-0000-0000-0000B93A0000}"/>
    <cellStyle name="Normal 3 2 2 2 3 6 3 2 2" xfId="16041" xr:uid="{00000000-0005-0000-0000-0000BA3A0000}"/>
    <cellStyle name="Normal 3 2 2 2 3 6 3 2 2 2" xfId="16042" xr:uid="{00000000-0005-0000-0000-0000BB3A0000}"/>
    <cellStyle name="Normal 3 2 2 2 3 6 3 2 3" xfId="16043" xr:uid="{00000000-0005-0000-0000-0000BC3A0000}"/>
    <cellStyle name="Normal 3 2 2 2 3 6 3 3" xfId="16044" xr:uid="{00000000-0005-0000-0000-0000BD3A0000}"/>
    <cellStyle name="Normal 3 2 2 2 3 6 3 3 2" xfId="16045" xr:uid="{00000000-0005-0000-0000-0000BE3A0000}"/>
    <cellStyle name="Normal 3 2 2 2 3 6 3 4" xfId="16046" xr:uid="{00000000-0005-0000-0000-0000BF3A0000}"/>
    <cellStyle name="Normal 3 2 2 2 3 6 4" xfId="16047" xr:uid="{00000000-0005-0000-0000-0000C03A0000}"/>
    <cellStyle name="Normal 3 2 2 2 3 6 4 2" xfId="16048" xr:uid="{00000000-0005-0000-0000-0000C13A0000}"/>
    <cellStyle name="Normal 3 2 2 2 3 6 4 2 2" xfId="16049" xr:uid="{00000000-0005-0000-0000-0000C23A0000}"/>
    <cellStyle name="Normal 3 2 2 2 3 6 4 2 2 2" xfId="16050" xr:uid="{00000000-0005-0000-0000-0000C33A0000}"/>
    <cellStyle name="Normal 3 2 2 2 3 6 4 2 3" xfId="16051" xr:uid="{00000000-0005-0000-0000-0000C43A0000}"/>
    <cellStyle name="Normal 3 2 2 2 3 6 4 3" xfId="16052" xr:uid="{00000000-0005-0000-0000-0000C53A0000}"/>
    <cellStyle name="Normal 3 2 2 2 3 6 4 3 2" xfId="16053" xr:uid="{00000000-0005-0000-0000-0000C63A0000}"/>
    <cellStyle name="Normal 3 2 2 2 3 6 4 4" xfId="16054" xr:uid="{00000000-0005-0000-0000-0000C73A0000}"/>
    <cellStyle name="Normal 3 2 2 2 3 6 5" xfId="16055" xr:uid="{00000000-0005-0000-0000-0000C83A0000}"/>
    <cellStyle name="Normal 3 2 2 2 3 6 5 2" xfId="16056" xr:uid="{00000000-0005-0000-0000-0000C93A0000}"/>
    <cellStyle name="Normal 3 2 2 2 3 6 5 2 2" xfId="16057" xr:uid="{00000000-0005-0000-0000-0000CA3A0000}"/>
    <cellStyle name="Normal 3 2 2 2 3 6 5 3" xfId="16058" xr:uid="{00000000-0005-0000-0000-0000CB3A0000}"/>
    <cellStyle name="Normal 3 2 2 2 3 6 6" xfId="16059" xr:uid="{00000000-0005-0000-0000-0000CC3A0000}"/>
    <cellStyle name="Normal 3 2 2 2 3 6 6 2" xfId="16060" xr:uid="{00000000-0005-0000-0000-0000CD3A0000}"/>
    <cellStyle name="Normal 3 2 2 2 3 6 7" xfId="16061" xr:uid="{00000000-0005-0000-0000-0000CE3A0000}"/>
    <cellStyle name="Normal 3 2 2 2 3 6 7 2" xfId="16062" xr:uid="{00000000-0005-0000-0000-0000CF3A0000}"/>
    <cellStyle name="Normal 3 2 2 2 3 6 8" xfId="16063" xr:uid="{00000000-0005-0000-0000-0000D03A0000}"/>
    <cellStyle name="Normal 3 2 2 2 3 7" xfId="16064" xr:uid="{00000000-0005-0000-0000-0000D13A0000}"/>
    <cellStyle name="Normal 3 2 2 2 3 7 2" xfId="16065" xr:uid="{00000000-0005-0000-0000-0000D23A0000}"/>
    <cellStyle name="Normal 3 2 2 2 3 7 2 2" xfId="16066" xr:uid="{00000000-0005-0000-0000-0000D33A0000}"/>
    <cellStyle name="Normal 3 2 2 2 3 7 2 2 2" xfId="16067" xr:uid="{00000000-0005-0000-0000-0000D43A0000}"/>
    <cellStyle name="Normal 3 2 2 2 3 7 2 2 2 2" xfId="16068" xr:uid="{00000000-0005-0000-0000-0000D53A0000}"/>
    <cellStyle name="Normal 3 2 2 2 3 7 2 2 2 2 2" xfId="16069" xr:uid="{00000000-0005-0000-0000-0000D63A0000}"/>
    <cellStyle name="Normal 3 2 2 2 3 7 2 2 2 3" xfId="16070" xr:uid="{00000000-0005-0000-0000-0000D73A0000}"/>
    <cellStyle name="Normal 3 2 2 2 3 7 2 2 3" xfId="16071" xr:uid="{00000000-0005-0000-0000-0000D83A0000}"/>
    <cellStyle name="Normal 3 2 2 2 3 7 2 2 3 2" xfId="16072" xr:uid="{00000000-0005-0000-0000-0000D93A0000}"/>
    <cellStyle name="Normal 3 2 2 2 3 7 2 2 4" xfId="16073" xr:uid="{00000000-0005-0000-0000-0000DA3A0000}"/>
    <cellStyle name="Normal 3 2 2 2 3 7 2 3" xfId="16074" xr:uid="{00000000-0005-0000-0000-0000DB3A0000}"/>
    <cellStyle name="Normal 3 2 2 2 3 7 2 3 2" xfId="16075" xr:uid="{00000000-0005-0000-0000-0000DC3A0000}"/>
    <cellStyle name="Normal 3 2 2 2 3 7 2 3 2 2" xfId="16076" xr:uid="{00000000-0005-0000-0000-0000DD3A0000}"/>
    <cellStyle name="Normal 3 2 2 2 3 7 2 3 3" xfId="16077" xr:uid="{00000000-0005-0000-0000-0000DE3A0000}"/>
    <cellStyle name="Normal 3 2 2 2 3 7 2 4" xfId="16078" xr:uid="{00000000-0005-0000-0000-0000DF3A0000}"/>
    <cellStyle name="Normal 3 2 2 2 3 7 2 4 2" xfId="16079" xr:uid="{00000000-0005-0000-0000-0000E03A0000}"/>
    <cellStyle name="Normal 3 2 2 2 3 7 2 5" xfId="16080" xr:uid="{00000000-0005-0000-0000-0000E13A0000}"/>
    <cellStyle name="Normal 3 2 2 2 3 7 3" xfId="16081" xr:uid="{00000000-0005-0000-0000-0000E23A0000}"/>
    <cellStyle name="Normal 3 2 2 2 3 7 3 2" xfId="16082" xr:uid="{00000000-0005-0000-0000-0000E33A0000}"/>
    <cellStyle name="Normal 3 2 2 2 3 7 3 2 2" xfId="16083" xr:uid="{00000000-0005-0000-0000-0000E43A0000}"/>
    <cellStyle name="Normal 3 2 2 2 3 7 3 2 2 2" xfId="16084" xr:uid="{00000000-0005-0000-0000-0000E53A0000}"/>
    <cellStyle name="Normal 3 2 2 2 3 7 3 2 3" xfId="16085" xr:uid="{00000000-0005-0000-0000-0000E63A0000}"/>
    <cellStyle name="Normal 3 2 2 2 3 7 3 3" xfId="16086" xr:uid="{00000000-0005-0000-0000-0000E73A0000}"/>
    <cellStyle name="Normal 3 2 2 2 3 7 3 3 2" xfId="16087" xr:uid="{00000000-0005-0000-0000-0000E83A0000}"/>
    <cellStyle name="Normal 3 2 2 2 3 7 3 4" xfId="16088" xr:uid="{00000000-0005-0000-0000-0000E93A0000}"/>
    <cellStyle name="Normal 3 2 2 2 3 7 4" xfId="16089" xr:uid="{00000000-0005-0000-0000-0000EA3A0000}"/>
    <cellStyle name="Normal 3 2 2 2 3 7 4 2" xfId="16090" xr:uid="{00000000-0005-0000-0000-0000EB3A0000}"/>
    <cellStyle name="Normal 3 2 2 2 3 7 4 2 2" xfId="16091" xr:uid="{00000000-0005-0000-0000-0000EC3A0000}"/>
    <cellStyle name="Normal 3 2 2 2 3 7 4 3" xfId="16092" xr:uid="{00000000-0005-0000-0000-0000ED3A0000}"/>
    <cellStyle name="Normal 3 2 2 2 3 7 5" xfId="16093" xr:uid="{00000000-0005-0000-0000-0000EE3A0000}"/>
    <cellStyle name="Normal 3 2 2 2 3 7 5 2" xfId="16094" xr:uid="{00000000-0005-0000-0000-0000EF3A0000}"/>
    <cellStyle name="Normal 3 2 2 2 3 7 6" xfId="16095" xr:uid="{00000000-0005-0000-0000-0000F03A0000}"/>
    <cellStyle name="Normal 3 2 2 2 3 8" xfId="16096" xr:uid="{00000000-0005-0000-0000-0000F13A0000}"/>
    <cellStyle name="Normal 3 2 2 2 3 8 2" xfId="16097" xr:uid="{00000000-0005-0000-0000-0000F23A0000}"/>
    <cellStyle name="Normal 3 2 2 2 3 8 2 2" xfId="16098" xr:uid="{00000000-0005-0000-0000-0000F33A0000}"/>
    <cellStyle name="Normal 3 2 2 2 3 8 2 2 2" xfId="16099" xr:uid="{00000000-0005-0000-0000-0000F43A0000}"/>
    <cellStyle name="Normal 3 2 2 2 3 8 2 2 2 2" xfId="16100" xr:uid="{00000000-0005-0000-0000-0000F53A0000}"/>
    <cellStyle name="Normal 3 2 2 2 3 8 2 2 2 2 2" xfId="16101" xr:uid="{00000000-0005-0000-0000-0000F63A0000}"/>
    <cellStyle name="Normal 3 2 2 2 3 8 2 2 2 3" xfId="16102" xr:uid="{00000000-0005-0000-0000-0000F73A0000}"/>
    <cellStyle name="Normal 3 2 2 2 3 8 2 2 3" xfId="16103" xr:uid="{00000000-0005-0000-0000-0000F83A0000}"/>
    <cellStyle name="Normal 3 2 2 2 3 8 2 2 3 2" xfId="16104" xr:uid="{00000000-0005-0000-0000-0000F93A0000}"/>
    <cellStyle name="Normal 3 2 2 2 3 8 2 2 4" xfId="16105" xr:uid="{00000000-0005-0000-0000-0000FA3A0000}"/>
    <cellStyle name="Normal 3 2 2 2 3 8 2 3" xfId="16106" xr:uid="{00000000-0005-0000-0000-0000FB3A0000}"/>
    <cellStyle name="Normal 3 2 2 2 3 8 2 3 2" xfId="16107" xr:uid="{00000000-0005-0000-0000-0000FC3A0000}"/>
    <cellStyle name="Normal 3 2 2 2 3 8 2 3 2 2" xfId="16108" xr:uid="{00000000-0005-0000-0000-0000FD3A0000}"/>
    <cellStyle name="Normal 3 2 2 2 3 8 2 3 3" xfId="16109" xr:uid="{00000000-0005-0000-0000-0000FE3A0000}"/>
    <cellStyle name="Normal 3 2 2 2 3 8 2 4" xfId="16110" xr:uid="{00000000-0005-0000-0000-0000FF3A0000}"/>
    <cellStyle name="Normal 3 2 2 2 3 8 2 4 2" xfId="16111" xr:uid="{00000000-0005-0000-0000-0000003B0000}"/>
    <cellStyle name="Normal 3 2 2 2 3 8 2 5" xfId="16112" xr:uid="{00000000-0005-0000-0000-0000013B0000}"/>
    <cellStyle name="Normal 3 2 2 2 3 8 3" xfId="16113" xr:uid="{00000000-0005-0000-0000-0000023B0000}"/>
    <cellStyle name="Normal 3 2 2 2 3 8 3 2" xfId="16114" xr:uid="{00000000-0005-0000-0000-0000033B0000}"/>
    <cellStyle name="Normal 3 2 2 2 3 8 3 2 2" xfId="16115" xr:uid="{00000000-0005-0000-0000-0000043B0000}"/>
    <cellStyle name="Normal 3 2 2 2 3 8 3 2 2 2" xfId="16116" xr:uid="{00000000-0005-0000-0000-0000053B0000}"/>
    <cellStyle name="Normal 3 2 2 2 3 8 3 2 3" xfId="16117" xr:uid="{00000000-0005-0000-0000-0000063B0000}"/>
    <cellStyle name="Normal 3 2 2 2 3 8 3 3" xfId="16118" xr:uid="{00000000-0005-0000-0000-0000073B0000}"/>
    <cellStyle name="Normal 3 2 2 2 3 8 3 3 2" xfId="16119" xr:uid="{00000000-0005-0000-0000-0000083B0000}"/>
    <cellStyle name="Normal 3 2 2 2 3 8 3 4" xfId="16120" xr:uid="{00000000-0005-0000-0000-0000093B0000}"/>
    <cellStyle name="Normal 3 2 2 2 3 8 4" xfId="16121" xr:uid="{00000000-0005-0000-0000-00000A3B0000}"/>
    <cellStyle name="Normal 3 2 2 2 3 8 4 2" xfId="16122" xr:uid="{00000000-0005-0000-0000-00000B3B0000}"/>
    <cellStyle name="Normal 3 2 2 2 3 8 4 2 2" xfId="16123" xr:uid="{00000000-0005-0000-0000-00000C3B0000}"/>
    <cellStyle name="Normal 3 2 2 2 3 8 4 3" xfId="16124" xr:uid="{00000000-0005-0000-0000-00000D3B0000}"/>
    <cellStyle name="Normal 3 2 2 2 3 8 5" xfId="16125" xr:uid="{00000000-0005-0000-0000-00000E3B0000}"/>
    <cellStyle name="Normal 3 2 2 2 3 8 5 2" xfId="16126" xr:uid="{00000000-0005-0000-0000-00000F3B0000}"/>
    <cellStyle name="Normal 3 2 2 2 3 8 6" xfId="16127" xr:uid="{00000000-0005-0000-0000-0000103B0000}"/>
    <cellStyle name="Normal 3 2 2 2 3 9" xfId="16128" xr:uid="{00000000-0005-0000-0000-0000113B0000}"/>
    <cellStyle name="Normal 3 2 2 2 3 9 2" xfId="16129" xr:uid="{00000000-0005-0000-0000-0000123B0000}"/>
    <cellStyle name="Normal 3 2 2 2 3 9 2 2" xfId="16130" xr:uid="{00000000-0005-0000-0000-0000133B0000}"/>
    <cellStyle name="Normal 3 2 2 2 3 9 2 2 2" xfId="16131" xr:uid="{00000000-0005-0000-0000-0000143B0000}"/>
    <cellStyle name="Normal 3 2 2 2 3 9 2 2 2 2" xfId="16132" xr:uid="{00000000-0005-0000-0000-0000153B0000}"/>
    <cellStyle name="Normal 3 2 2 2 3 9 2 2 3" xfId="16133" xr:uid="{00000000-0005-0000-0000-0000163B0000}"/>
    <cellStyle name="Normal 3 2 2 2 3 9 2 3" xfId="16134" xr:uid="{00000000-0005-0000-0000-0000173B0000}"/>
    <cellStyle name="Normal 3 2 2 2 3 9 2 3 2" xfId="16135" xr:uid="{00000000-0005-0000-0000-0000183B0000}"/>
    <cellStyle name="Normal 3 2 2 2 3 9 2 4" xfId="16136" xr:uid="{00000000-0005-0000-0000-0000193B0000}"/>
    <cellStyle name="Normal 3 2 2 2 3 9 3" xfId="16137" xr:uid="{00000000-0005-0000-0000-00001A3B0000}"/>
    <cellStyle name="Normal 3 2 2 2 3 9 3 2" xfId="16138" xr:uid="{00000000-0005-0000-0000-00001B3B0000}"/>
    <cellStyle name="Normal 3 2 2 2 3 9 3 2 2" xfId="16139" xr:uid="{00000000-0005-0000-0000-00001C3B0000}"/>
    <cellStyle name="Normal 3 2 2 2 3 9 3 3" xfId="16140" xr:uid="{00000000-0005-0000-0000-00001D3B0000}"/>
    <cellStyle name="Normal 3 2 2 2 3 9 4" xfId="16141" xr:uid="{00000000-0005-0000-0000-00001E3B0000}"/>
    <cellStyle name="Normal 3 2 2 2 3 9 4 2" xfId="16142" xr:uid="{00000000-0005-0000-0000-00001F3B0000}"/>
    <cellStyle name="Normal 3 2 2 2 3 9 5" xfId="16143" xr:uid="{00000000-0005-0000-0000-0000203B0000}"/>
    <cellStyle name="Normal 3 2 2 2 4" xfId="16144" xr:uid="{00000000-0005-0000-0000-0000213B0000}"/>
    <cellStyle name="Normal 3 2 2 2 4 10" xfId="16145" xr:uid="{00000000-0005-0000-0000-0000223B0000}"/>
    <cellStyle name="Normal 3 2 2 2 4 2" xfId="16146" xr:uid="{00000000-0005-0000-0000-0000233B0000}"/>
    <cellStyle name="Normal 3 2 2 2 4 2 2" xfId="16147" xr:uid="{00000000-0005-0000-0000-0000243B0000}"/>
    <cellStyle name="Normal 3 2 2 2 4 2 2 2" xfId="16148" xr:uid="{00000000-0005-0000-0000-0000253B0000}"/>
    <cellStyle name="Normal 3 2 2 2 4 2 2 2 2" xfId="16149" xr:uid="{00000000-0005-0000-0000-0000263B0000}"/>
    <cellStyle name="Normal 3 2 2 2 4 2 2 2 2 2" xfId="16150" xr:uid="{00000000-0005-0000-0000-0000273B0000}"/>
    <cellStyle name="Normal 3 2 2 2 4 2 2 2 2 2 2" xfId="16151" xr:uid="{00000000-0005-0000-0000-0000283B0000}"/>
    <cellStyle name="Normal 3 2 2 2 4 2 2 2 2 2 2 2" xfId="16152" xr:uid="{00000000-0005-0000-0000-0000293B0000}"/>
    <cellStyle name="Normal 3 2 2 2 4 2 2 2 2 2 3" xfId="16153" xr:uid="{00000000-0005-0000-0000-00002A3B0000}"/>
    <cellStyle name="Normal 3 2 2 2 4 2 2 2 2 3" xfId="16154" xr:uid="{00000000-0005-0000-0000-00002B3B0000}"/>
    <cellStyle name="Normal 3 2 2 2 4 2 2 2 2 3 2" xfId="16155" xr:uid="{00000000-0005-0000-0000-00002C3B0000}"/>
    <cellStyle name="Normal 3 2 2 2 4 2 2 2 2 4" xfId="16156" xr:uid="{00000000-0005-0000-0000-00002D3B0000}"/>
    <cellStyle name="Normal 3 2 2 2 4 2 2 2 3" xfId="16157" xr:uid="{00000000-0005-0000-0000-00002E3B0000}"/>
    <cellStyle name="Normal 3 2 2 2 4 2 2 2 3 2" xfId="16158" xr:uid="{00000000-0005-0000-0000-00002F3B0000}"/>
    <cellStyle name="Normal 3 2 2 2 4 2 2 2 3 2 2" xfId="16159" xr:uid="{00000000-0005-0000-0000-0000303B0000}"/>
    <cellStyle name="Normal 3 2 2 2 4 2 2 2 3 3" xfId="16160" xr:uid="{00000000-0005-0000-0000-0000313B0000}"/>
    <cellStyle name="Normal 3 2 2 2 4 2 2 2 4" xfId="16161" xr:uid="{00000000-0005-0000-0000-0000323B0000}"/>
    <cellStyle name="Normal 3 2 2 2 4 2 2 2 4 2" xfId="16162" xr:uid="{00000000-0005-0000-0000-0000333B0000}"/>
    <cellStyle name="Normal 3 2 2 2 4 2 2 2 5" xfId="16163" xr:uid="{00000000-0005-0000-0000-0000343B0000}"/>
    <cellStyle name="Normal 3 2 2 2 4 2 2 3" xfId="16164" xr:uid="{00000000-0005-0000-0000-0000353B0000}"/>
    <cellStyle name="Normal 3 2 2 2 4 2 2 3 2" xfId="16165" xr:uid="{00000000-0005-0000-0000-0000363B0000}"/>
    <cellStyle name="Normal 3 2 2 2 4 2 2 3 2 2" xfId="16166" xr:uid="{00000000-0005-0000-0000-0000373B0000}"/>
    <cellStyle name="Normal 3 2 2 2 4 2 2 3 2 2 2" xfId="16167" xr:uid="{00000000-0005-0000-0000-0000383B0000}"/>
    <cellStyle name="Normal 3 2 2 2 4 2 2 3 2 3" xfId="16168" xr:uid="{00000000-0005-0000-0000-0000393B0000}"/>
    <cellStyle name="Normal 3 2 2 2 4 2 2 3 3" xfId="16169" xr:uid="{00000000-0005-0000-0000-00003A3B0000}"/>
    <cellStyle name="Normal 3 2 2 2 4 2 2 3 3 2" xfId="16170" xr:uid="{00000000-0005-0000-0000-00003B3B0000}"/>
    <cellStyle name="Normal 3 2 2 2 4 2 2 3 4" xfId="16171" xr:uid="{00000000-0005-0000-0000-00003C3B0000}"/>
    <cellStyle name="Normal 3 2 2 2 4 2 2 4" xfId="16172" xr:uid="{00000000-0005-0000-0000-00003D3B0000}"/>
    <cellStyle name="Normal 3 2 2 2 4 2 2 4 2" xfId="16173" xr:uid="{00000000-0005-0000-0000-00003E3B0000}"/>
    <cellStyle name="Normal 3 2 2 2 4 2 2 4 2 2" xfId="16174" xr:uid="{00000000-0005-0000-0000-00003F3B0000}"/>
    <cellStyle name="Normal 3 2 2 2 4 2 2 4 2 2 2" xfId="16175" xr:uid="{00000000-0005-0000-0000-0000403B0000}"/>
    <cellStyle name="Normal 3 2 2 2 4 2 2 4 2 3" xfId="16176" xr:uid="{00000000-0005-0000-0000-0000413B0000}"/>
    <cellStyle name="Normal 3 2 2 2 4 2 2 4 3" xfId="16177" xr:uid="{00000000-0005-0000-0000-0000423B0000}"/>
    <cellStyle name="Normal 3 2 2 2 4 2 2 4 3 2" xfId="16178" xr:uid="{00000000-0005-0000-0000-0000433B0000}"/>
    <cellStyle name="Normal 3 2 2 2 4 2 2 4 4" xfId="16179" xr:uid="{00000000-0005-0000-0000-0000443B0000}"/>
    <cellStyle name="Normal 3 2 2 2 4 2 2 5" xfId="16180" xr:uid="{00000000-0005-0000-0000-0000453B0000}"/>
    <cellStyle name="Normal 3 2 2 2 4 2 2 5 2" xfId="16181" xr:uid="{00000000-0005-0000-0000-0000463B0000}"/>
    <cellStyle name="Normal 3 2 2 2 4 2 2 5 2 2" xfId="16182" xr:uid="{00000000-0005-0000-0000-0000473B0000}"/>
    <cellStyle name="Normal 3 2 2 2 4 2 2 5 3" xfId="16183" xr:uid="{00000000-0005-0000-0000-0000483B0000}"/>
    <cellStyle name="Normal 3 2 2 2 4 2 2 6" xfId="16184" xr:uid="{00000000-0005-0000-0000-0000493B0000}"/>
    <cellStyle name="Normal 3 2 2 2 4 2 2 6 2" xfId="16185" xr:uid="{00000000-0005-0000-0000-00004A3B0000}"/>
    <cellStyle name="Normal 3 2 2 2 4 2 2 7" xfId="16186" xr:uid="{00000000-0005-0000-0000-00004B3B0000}"/>
    <cellStyle name="Normal 3 2 2 2 4 2 2 7 2" xfId="16187" xr:uid="{00000000-0005-0000-0000-00004C3B0000}"/>
    <cellStyle name="Normal 3 2 2 2 4 2 2 8" xfId="16188" xr:uid="{00000000-0005-0000-0000-00004D3B0000}"/>
    <cellStyle name="Normal 3 2 2 2 4 2 3" xfId="16189" xr:uid="{00000000-0005-0000-0000-00004E3B0000}"/>
    <cellStyle name="Normal 3 2 2 2 4 2 3 2" xfId="16190" xr:uid="{00000000-0005-0000-0000-00004F3B0000}"/>
    <cellStyle name="Normal 3 2 2 2 4 2 3 2 2" xfId="16191" xr:uid="{00000000-0005-0000-0000-0000503B0000}"/>
    <cellStyle name="Normal 3 2 2 2 4 2 3 2 2 2" xfId="16192" xr:uid="{00000000-0005-0000-0000-0000513B0000}"/>
    <cellStyle name="Normal 3 2 2 2 4 2 3 2 2 2 2" xfId="16193" xr:uid="{00000000-0005-0000-0000-0000523B0000}"/>
    <cellStyle name="Normal 3 2 2 2 4 2 3 2 2 3" xfId="16194" xr:uid="{00000000-0005-0000-0000-0000533B0000}"/>
    <cellStyle name="Normal 3 2 2 2 4 2 3 2 3" xfId="16195" xr:uid="{00000000-0005-0000-0000-0000543B0000}"/>
    <cellStyle name="Normal 3 2 2 2 4 2 3 2 3 2" xfId="16196" xr:uid="{00000000-0005-0000-0000-0000553B0000}"/>
    <cellStyle name="Normal 3 2 2 2 4 2 3 2 4" xfId="16197" xr:uid="{00000000-0005-0000-0000-0000563B0000}"/>
    <cellStyle name="Normal 3 2 2 2 4 2 3 3" xfId="16198" xr:uid="{00000000-0005-0000-0000-0000573B0000}"/>
    <cellStyle name="Normal 3 2 2 2 4 2 3 3 2" xfId="16199" xr:uid="{00000000-0005-0000-0000-0000583B0000}"/>
    <cellStyle name="Normal 3 2 2 2 4 2 3 3 2 2" xfId="16200" xr:uid="{00000000-0005-0000-0000-0000593B0000}"/>
    <cellStyle name="Normal 3 2 2 2 4 2 3 3 3" xfId="16201" xr:uid="{00000000-0005-0000-0000-00005A3B0000}"/>
    <cellStyle name="Normal 3 2 2 2 4 2 3 4" xfId="16202" xr:uid="{00000000-0005-0000-0000-00005B3B0000}"/>
    <cellStyle name="Normal 3 2 2 2 4 2 3 4 2" xfId="16203" xr:uid="{00000000-0005-0000-0000-00005C3B0000}"/>
    <cellStyle name="Normal 3 2 2 2 4 2 3 5" xfId="16204" xr:uid="{00000000-0005-0000-0000-00005D3B0000}"/>
    <cellStyle name="Normal 3 2 2 2 4 2 4" xfId="16205" xr:uid="{00000000-0005-0000-0000-00005E3B0000}"/>
    <cellStyle name="Normal 3 2 2 2 4 2 4 2" xfId="16206" xr:uid="{00000000-0005-0000-0000-00005F3B0000}"/>
    <cellStyle name="Normal 3 2 2 2 4 2 4 2 2" xfId="16207" xr:uid="{00000000-0005-0000-0000-0000603B0000}"/>
    <cellStyle name="Normal 3 2 2 2 4 2 4 2 2 2" xfId="16208" xr:uid="{00000000-0005-0000-0000-0000613B0000}"/>
    <cellStyle name="Normal 3 2 2 2 4 2 4 2 3" xfId="16209" xr:uid="{00000000-0005-0000-0000-0000623B0000}"/>
    <cellStyle name="Normal 3 2 2 2 4 2 4 3" xfId="16210" xr:uid="{00000000-0005-0000-0000-0000633B0000}"/>
    <cellStyle name="Normal 3 2 2 2 4 2 4 3 2" xfId="16211" xr:uid="{00000000-0005-0000-0000-0000643B0000}"/>
    <cellStyle name="Normal 3 2 2 2 4 2 4 4" xfId="16212" xr:uid="{00000000-0005-0000-0000-0000653B0000}"/>
    <cellStyle name="Normal 3 2 2 2 4 2 5" xfId="16213" xr:uid="{00000000-0005-0000-0000-0000663B0000}"/>
    <cellStyle name="Normal 3 2 2 2 4 2 5 2" xfId="16214" xr:uid="{00000000-0005-0000-0000-0000673B0000}"/>
    <cellStyle name="Normal 3 2 2 2 4 2 5 2 2" xfId="16215" xr:uid="{00000000-0005-0000-0000-0000683B0000}"/>
    <cellStyle name="Normal 3 2 2 2 4 2 5 2 2 2" xfId="16216" xr:uid="{00000000-0005-0000-0000-0000693B0000}"/>
    <cellStyle name="Normal 3 2 2 2 4 2 5 2 3" xfId="16217" xr:uid="{00000000-0005-0000-0000-00006A3B0000}"/>
    <cellStyle name="Normal 3 2 2 2 4 2 5 3" xfId="16218" xr:uid="{00000000-0005-0000-0000-00006B3B0000}"/>
    <cellStyle name="Normal 3 2 2 2 4 2 5 3 2" xfId="16219" xr:uid="{00000000-0005-0000-0000-00006C3B0000}"/>
    <cellStyle name="Normal 3 2 2 2 4 2 5 4" xfId="16220" xr:uid="{00000000-0005-0000-0000-00006D3B0000}"/>
    <cellStyle name="Normal 3 2 2 2 4 2 6" xfId="16221" xr:uid="{00000000-0005-0000-0000-00006E3B0000}"/>
    <cellStyle name="Normal 3 2 2 2 4 2 6 2" xfId="16222" xr:uid="{00000000-0005-0000-0000-00006F3B0000}"/>
    <cellStyle name="Normal 3 2 2 2 4 2 6 2 2" xfId="16223" xr:uid="{00000000-0005-0000-0000-0000703B0000}"/>
    <cellStyle name="Normal 3 2 2 2 4 2 6 3" xfId="16224" xr:uid="{00000000-0005-0000-0000-0000713B0000}"/>
    <cellStyle name="Normal 3 2 2 2 4 2 7" xfId="16225" xr:uid="{00000000-0005-0000-0000-0000723B0000}"/>
    <cellStyle name="Normal 3 2 2 2 4 2 7 2" xfId="16226" xr:uid="{00000000-0005-0000-0000-0000733B0000}"/>
    <cellStyle name="Normal 3 2 2 2 4 2 8" xfId="16227" xr:uid="{00000000-0005-0000-0000-0000743B0000}"/>
    <cellStyle name="Normal 3 2 2 2 4 2 8 2" xfId="16228" xr:uid="{00000000-0005-0000-0000-0000753B0000}"/>
    <cellStyle name="Normal 3 2 2 2 4 2 9" xfId="16229" xr:uid="{00000000-0005-0000-0000-0000763B0000}"/>
    <cellStyle name="Normal 3 2 2 2 4 3" xfId="16230" xr:uid="{00000000-0005-0000-0000-0000773B0000}"/>
    <cellStyle name="Normal 3 2 2 2 4 3 2" xfId="16231" xr:uid="{00000000-0005-0000-0000-0000783B0000}"/>
    <cellStyle name="Normal 3 2 2 2 4 3 2 2" xfId="16232" xr:uid="{00000000-0005-0000-0000-0000793B0000}"/>
    <cellStyle name="Normal 3 2 2 2 4 3 2 2 2" xfId="16233" xr:uid="{00000000-0005-0000-0000-00007A3B0000}"/>
    <cellStyle name="Normal 3 2 2 2 4 3 2 2 2 2" xfId="16234" xr:uid="{00000000-0005-0000-0000-00007B3B0000}"/>
    <cellStyle name="Normal 3 2 2 2 4 3 2 2 2 2 2" xfId="16235" xr:uid="{00000000-0005-0000-0000-00007C3B0000}"/>
    <cellStyle name="Normal 3 2 2 2 4 3 2 2 2 3" xfId="16236" xr:uid="{00000000-0005-0000-0000-00007D3B0000}"/>
    <cellStyle name="Normal 3 2 2 2 4 3 2 2 3" xfId="16237" xr:uid="{00000000-0005-0000-0000-00007E3B0000}"/>
    <cellStyle name="Normal 3 2 2 2 4 3 2 2 3 2" xfId="16238" xr:uid="{00000000-0005-0000-0000-00007F3B0000}"/>
    <cellStyle name="Normal 3 2 2 2 4 3 2 2 4" xfId="16239" xr:uid="{00000000-0005-0000-0000-0000803B0000}"/>
    <cellStyle name="Normal 3 2 2 2 4 3 2 3" xfId="16240" xr:uid="{00000000-0005-0000-0000-0000813B0000}"/>
    <cellStyle name="Normal 3 2 2 2 4 3 2 3 2" xfId="16241" xr:uid="{00000000-0005-0000-0000-0000823B0000}"/>
    <cellStyle name="Normal 3 2 2 2 4 3 2 3 2 2" xfId="16242" xr:uid="{00000000-0005-0000-0000-0000833B0000}"/>
    <cellStyle name="Normal 3 2 2 2 4 3 2 3 3" xfId="16243" xr:uid="{00000000-0005-0000-0000-0000843B0000}"/>
    <cellStyle name="Normal 3 2 2 2 4 3 2 4" xfId="16244" xr:uid="{00000000-0005-0000-0000-0000853B0000}"/>
    <cellStyle name="Normal 3 2 2 2 4 3 2 4 2" xfId="16245" xr:uid="{00000000-0005-0000-0000-0000863B0000}"/>
    <cellStyle name="Normal 3 2 2 2 4 3 2 5" xfId="16246" xr:uid="{00000000-0005-0000-0000-0000873B0000}"/>
    <cellStyle name="Normal 3 2 2 2 4 3 3" xfId="16247" xr:uid="{00000000-0005-0000-0000-0000883B0000}"/>
    <cellStyle name="Normal 3 2 2 2 4 3 3 2" xfId="16248" xr:uid="{00000000-0005-0000-0000-0000893B0000}"/>
    <cellStyle name="Normal 3 2 2 2 4 3 3 2 2" xfId="16249" xr:uid="{00000000-0005-0000-0000-00008A3B0000}"/>
    <cellStyle name="Normal 3 2 2 2 4 3 3 2 2 2" xfId="16250" xr:uid="{00000000-0005-0000-0000-00008B3B0000}"/>
    <cellStyle name="Normal 3 2 2 2 4 3 3 2 3" xfId="16251" xr:uid="{00000000-0005-0000-0000-00008C3B0000}"/>
    <cellStyle name="Normal 3 2 2 2 4 3 3 3" xfId="16252" xr:uid="{00000000-0005-0000-0000-00008D3B0000}"/>
    <cellStyle name="Normal 3 2 2 2 4 3 3 3 2" xfId="16253" xr:uid="{00000000-0005-0000-0000-00008E3B0000}"/>
    <cellStyle name="Normal 3 2 2 2 4 3 3 4" xfId="16254" xr:uid="{00000000-0005-0000-0000-00008F3B0000}"/>
    <cellStyle name="Normal 3 2 2 2 4 3 4" xfId="16255" xr:uid="{00000000-0005-0000-0000-0000903B0000}"/>
    <cellStyle name="Normal 3 2 2 2 4 3 4 2" xfId="16256" xr:uid="{00000000-0005-0000-0000-0000913B0000}"/>
    <cellStyle name="Normal 3 2 2 2 4 3 4 2 2" xfId="16257" xr:uid="{00000000-0005-0000-0000-0000923B0000}"/>
    <cellStyle name="Normal 3 2 2 2 4 3 4 2 2 2" xfId="16258" xr:uid="{00000000-0005-0000-0000-0000933B0000}"/>
    <cellStyle name="Normal 3 2 2 2 4 3 4 2 3" xfId="16259" xr:uid="{00000000-0005-0000-0000-0000943B0000}"/>
    <cellStyle name="Normal 3 2 2 2 4 3 4 3" xfId="16260" xr:uid="{00000000-0005-0000-0000-0000953B0000}"/>
    <cellStyle name="Normal 3 2 2 2 4 3 4 3 2" xfId="16261" xr:uid="{00000000-0005-0000-0000-0000963B0000}"/>
    <cellStyle name="Normal 3 2 2 2 4 3 4 4" xfId="16262" xr:uid="{00000000-0005-0000-0000-0000973B0000}"/>
    <cellStyle name="Normal 3 2 2 2 4 3 5" xfId="16263" xr:uid="{00000000-0005-0000-0000-0000983B0000}"/>
    <cellStyle name="Normal 3 2 2 2 4 3 5 2" xfId="16264" xr:uid="{00000000-0005-0000-0000-0000993B0000}"/>
    <cellStyle name="Normal 3 2 2 2 4 3 5 2 2" xfId="16265" xr:uid="{00000000-0005-0000-0000-00009A3B0000}"/>
    <cellStyle name="Normal 3 2 2 2 4 3 5 3" xfId="16266" xr:uid="{00000000-0005-0000-0000-00009B3B0000}"/>
    <cellStyle name="Normal 3 2 2 2 4 3 6" xfId="16267" xr:uid="{00000000-0005-0000-0000-00009C3B0000}"/>
    <cellStyle name="Normal 3 2 2 2 4 3 6 2" xfId="16268" xr:uid="{00000000-0005-0000-0000-00009D3B0000}"/>
    <cellStyle name="Normal 3 2 2 2 4 3 7" xfId="16269" xr:uid="{00000000-0005-0000-0000-00009E3B0000}"/>
    <cellStyle name="Normal 3 2 2 2 4 3 7 2" xfId="16270" xr:uid="{00000000-0005-0000-0000-00009F3B0000}"/>
    <cellStyle name="Normal 3 2 2 2 4 3 8" xfId="16271" xr:uid="{00000000-0005-0000-0000-0000A03B0000}"/>
    <cellStyle name="Normal 3 2 2 2 4 4" xfId="16272" xr:uid="{00000000-0005-0000-0000-0000A13B0000}"/>
    <cellStyle name="Normal 3 2 2 2 4 4 2" xfId="16273" xr:uid="{00000000-0005-0000-0000-0000A23B0000}"/>
    <cellStyle name="Normal 3 2 2 2 4 4 2 2" xfId="16274" xr:uid="{00000000-0005-0000-0000-0000A33B0000}"/>
    <cellStyle name="Normal 3 2 2 2 4 4 2 2 2" xfId="16275" xr:uid="{00000000-0005-0000-0000-0000A43B0000}"/>
    <cellStyle name="Normal 3 2 2 2 4 4 2 2 2 2" xfId="16276" xr:uid="{00000000-0005-0000-0000-0000A53B0000}"/>
    <cellStyle name="Normal 3 2 2 2 4 4 2 2 3" xfId="16277" xr:uid="{00000000-0005-0000-0000-0000A63B0000}"/>
    <cellStyle name="Normal 3 2 2 2 4 4 2 3" xfId="16278" xr:uid="{00000000-0005-0000-0000-0000A73B0000}"/>
    <cellStyle name="Normal 3 2 2 2 4 4 2 3 2" xfId="16279" xr:uid="{00000000-0005-0000-0000-0000A83B0000}"/>
    <cellStyle name="Normal 3 2 2 2 4 4 2 4" xfId="16280" xr:uid="{00000000-0005-0000-0000-0000A93B0000}"/>
    <cellStyle name="Normal 3 2 2 2 4 4 3" xfId="16281" xr:uid="{00000000-0005-0000-0000-0000AA3B0000}"/>
    <cellStyle name="Normal 3 2 2 2 4 4 3 2" xfId="16282" xr:uid="{00000000-0005-0000-0000-0000AB3B0000}"/>
    <cellStyle name="Normal 3 2 2 2 4 4 3 2 2" xfId="16283" xr:uid="{00000000-0005-0000-0000-0000AC3B0000}"/>
    <cellStyle name="Normal 3 2 2 2 4 4 3 3" xfId="16284" xr:uid="{00000000-0005-0000-0000-0000AD3B0000}"/>
    <cellStyle name="Normal 3 2 2 2 4 4 4" xfId="16285" xr:uid="{00000000-0005-0000-0000-0000AE3B0000}"/>
    <cellStyle name="Normal 3 2 2 2 4 4 4 2" xfId="16286" xr:uid="{00000000-0005-0000-0000-0000AF3B0000}"/>
    <cellStyle name="Normal 3 2 2 2 4 4 5" xfId="16287" xr:uid="{00000000-0005-0000-0000-0000B03B0000}"/>
    <cellStyle name="Normal 3 2 2 2 4 5" xfId="16288" xr:uid="{00000000-0005-0000-0000-0000B13B0000}"/>
    <cellStyle name="Normal 3 2 2 2 4 5 2" xfId="16289" xr:uid="{00000000-0005-0000-0000-0000B23B0000}"/>
    <cellStyle name="Normal 3 2 2 2 4 5 2 2" xfId="16290" xr:uid="{00000000-0005-0000-0000-0000B33B0000}"/>
    <cellStyle name="Normal 3 2 2 2 4 5 2 2 2" xfId="16291" xr:uid="{00000000-0005-0000-0000-0000B43B0000}"/>
    <cellStyle name="Normal 3 2 2 2 4 5 2 3" xfId="16292" xr:uid="{00000000-0005-0000-0000-0000B53B0000}"/>
    <cellStyle name="Normal 3 2 2 2 4 5 3" xfId="16293" xr:uid="{00000000-0005-0000-0000-0000B63B0000}"/>
    <cellStyle name="Normal 3 2 2 2 4 5 3 2" xfId="16294" xr:uid="{00000000-0005-0000-0000-0000B73B0000}"/>
    <cellStyle name="Normal 3 2 2 2 4 5 4" xfId="16295" xr:uid="{00000000-0005-0000-0000-0000B83B0000}"/>
    <cellStyle name="Normal 3 2 2 2 4 6" xfId="16296" xr:uid="{00000000-0005-0000-0000-0000B93B0000}"/>
    <cellStyle name="Normal 3 2 2 2 4 6 2" xfId="16297" xr:uid="{00000000-0005-0000-0000-0000BA3B0000}"/>
    <cellStyle name="Normal 3 2 2 2 4 6 2 2" xfId="16298" xr:uid="{00000000-0005-0000-0000-0000BB3B0000}"/>
    <cellStyle name="Normal 3 2 2 2 4 6 2 2 2" xfId="16299" xr:uid="{00000000-0005-0000-0000-0000BC3B0000}"/>
    <cellStyle name="Normal 3 2 2 2 4 6 2 3" xfId="16300" xr:uid="{00000000-0005-0000-0000-0000BD3B0000}"/>
    <cellStyle name="Normal 3 2 2 2 4 6 3" xfId="16301" xr:uid="{00000000-0005-0000-0000-0000BE3B0000}"/>
    <cellStyle name="Normal 3 2 2 2 4 6 3 2" xfId="16302" xr:uid="{00000000-0005-0000-0000-0000BF3B0000}"/>
    <cellStyle name="Normal 3 2 2 2 4 6 4" xfId="16303" xr:uid="{00000000-0005-0000-0000-0000C03B0000}"/>
    <cellStyle name="Normal 3 2 2 2 4 7" xfId="16304" xr:uid="{00000000-0005-0000-0000-0000C13B0000}"/>
    <cellStyle name="Normal 3 2 2 2 4 7 2" xfId="16305" xr:uid="{00000000-0005-0000-0000-0000C23B0000}"/>
    <cellStyle name="Normal 3 2 2 2 4 7 2 2" xfId="16306" xr:uid="{00000000-0005-0000-0000-0000C33B0000}"/>
    <cellStyle name="Normal 3 2 2 2 4 7 3" xfId="16307" xr:uid="{00000000-0005-0000-0000-0000C43B0000}"/>
    <cellStyle name="Normal 3 2 2 2 4 8" xfId="16308" xr:uid="{00000000-0005-0000-0000-0000C53B0000}"/>
    <cellStyle name="Normal 3 2 2 2 4 8 2" xfId="16309" xr:uid="{00000000-0005-0000-0000-0000C63B0000}"/>
    <cellStyle name="Normal 3 2 2 2 4 9" xfId="16310" xr:uid="{00000000-0005-0000-0000-0000C73B0000}"/>
    <cellStyle name="Normal 3 2 2 2 4 9 2" xfId="16311" xr:uid="{00000000-0005-0000-0000-0000C83B0000}"/>
    <cellStyle name="Normal 3 2 2 2 5" xfId="16312" xr:uid="{00000000-0005-0000-0000-0000C93B0000}"/>
    <cellStyle name="Normal 3 2 2 2 5 10" xfId="16313" xr:uid="{00000000-0005-0000-0000-0000CA3B0000}"/>
    <cellStyle name="Normal 3 2 2 2 5 2" xfId="16314" xr:uid="{00000000-0005-0000-0000-0000CB3B0000}"/>
    <cellStyle name="Normal 3 2 2 2 5 2 2" xfId="16315" xr:uid="{00000000-0005-0000-0000-0000CC3B0000}"/>
    <cellStyle name="Normal 3 2 2 2 5 2 2 2" xfId="16316" xr:uid="{00000000-0005-0000-0000-0000CD3B0000}"/>
    <cellStyle name="Normal 3 2 2 2 5 2 2 2 2" xfId="16317" xr:uid="{00000000-0005-0000-0000-0000CE3B0000}"/>
    <cellStyle name="Normal 3 2 2 2 5 2 2 2 2 2" xfId="16318" xr:uid="{00000000-0005-0000-0000-0000CF3B0000}"/>
    <cellStyle name="Normal 3 2 2 2 5 2 2 2 2 2 2" xfId="16319" xr:uid="{00000000-0005-0000-0000-0000D03B0000}"/>
    <cellStyle name="Normal 3 2 2 2 5 2 2 2 2 2 2 2" xfId="16320" xr:uid="{00000000-0005-0000-0000-0000D13B0000}"/>
    <cellStyle name="Normal 3 2 2 2 5 2 2 2 2 2 3" xfId="16321" xr:uid="{00000000-0005-0000-0000-0000D23B0000}"/>
    <cellStyle name="Normal 3 2 2 2 5 2 2 2 2 3" xfId="16322" xr:uid="{00000000-0005-0000-0000-0000D33B0000}"/>
    <cellStyle name="Normal 3 2 2 2 5 2 2 2 2 3 2" xfId="16323" xr:uid="{00000000-0005-0000-0000-0000D43B0000}"/>
    <cellStyle name="Normal 3 2 2 2 5 2 2 2 2 4" xfId="16324" xr:uid="{00000000-0005-0000-0000-0000D53B0000}"/>
    <cellStyle name="Normal 3 2 2 2 5 2 2 2 3" xfId="16325" xr:uid="{00000000-0005-0000-0000-0000D63B0000}"/>
    <cellStyle name="Normal 3 2 2 2 5 2 2 2 3 2" xfId="16326" xr:uid="{00000000-0005-0000-0000-0000D73B0000}"/>
    <cellStyle name="Normal 3 2 2 2 5 2 2 2 3 2 2" xfId="16327" xr:uid="{00000000-0005-0000-0000-0000D83B0000}"/>
    <cellStyle name="Normal 3 2 2 2 5 2 2 2 3 3" xfId="16328" xr:uid="{00000000-0005-0000-0000-0000D93B0000}"/>
    <cellStyle name="Normal 3 2 2 2 5 2 2 2 4" xfId="16329" xr:uid="{00000000-0005-0000-0000-0000DA3B0000}"/>
    <cellStyle name="Normal 3 2 2 2 5 2 2 2 4 2" xfId="16330" xr:uid="{00000000-0005-0000-0000-0000DB3B0000}"/>
    <cellStyle name="Normal 3 2 2 2 5 2 2 2 5" xfId="16331" xr:uid="{00000000-0005-0000-0000-0000DC3B0000}"/>
    <cellStyle name="Normal 3 2 2 2 5 2 2 3" xfId="16332" xr:uid="{00000000-0005-0000-0000-0000DD3B0000}"/>
    <cellStyle name="Normal 3 2 2 2 5 2 2 3 2" xfId="16333" xr:uid="{00000000-0005-0000-0000-0000DE3B0000}"/>
    <cellStyle name="Normal 3 2 2 2 5 2 2 3 2 2" xfId="16334" xr:uid="{00000000-0005-0000-0000-0000DF3B0000}"/>
    <cellStyle name="Normal 3 2 2 2 5 2 2 3 2 2 2" xfId="16335" xr:uid="{00000000-0005-0000-0000-0000E03B0000}"/>
    <cellStyle name="Normal 3 2 2 2 5 2 2 3 2 3" xfId="16336" xr:uid="{00000000-0005-0000-0000-0000E13B0000}"/>
    <cellStyle name="Normal 3 2 2 2 5 2 2 3 3" xfId="16337" xr:uid="{00000000-0005-0000-0000-0000E23B0000}"/>
    <cellStyle name="Normal 3 2 2 2 5 2 2 3 3 2" xfId="16338" xr:uid="{00000000-0005-0000-0000-0000E33B0000}"/>
    <cellStyle name="Normal 3 2 2 2 5 2 2 3 4" xfId="16339" xr:uid="{00000000-0005-0000-0000-0000E43B0000}"/>
    <cellStyle name="Normal 3 2 2 2 5 2 2 4" xfId="16340" xr:uid="{00000000-0005-0000-0000-0000E53B0000}"/>
    <cellStyle name="Normal 3 2 2 2 5 2 2 4 2" xfId="16341" xr:uid="{00000000-0005-0000-0000-0000E63B0000}"/>
    <cellStyle name="Normal 3 2 2 2 5 2 2 4 2 2" xfId="16342" xr:uid="{00000000-0005-0000-0000-0000E73B0000}"/>
    <cellStyle name="Normal 3 2 2 2 5 2 2 4 2 2 2" xfId="16343" xr:uid="{00000000-0005-0000-0000-0000E83B0000}"/>
    <cellStyle name="Normal 3 2 2 2 5 2 2 4 2 3" xfId="16344" xr:uid="{00000000-0005-0000-0000-0000E93B0000}"/>
    <cellStyle name="Normal 3 2 2 2 5 2 2 4 3" xfId="16345" xr:uid="{00000000-0005-0000-0000-0000EA3B0000}"/>
    <cellStyle name="Normal 3 2 2 2 5 2 2 4 3 2" xfId="16346" xr:uid="{00000000-0005-0000-0000-0000EB3B0000}"/>
    <cellStyle name="Normal 3 2 2 2 5 2 2 4 4" xfId="16347" xr:uid="{00000000-0005-0000-0000-0000EC3B0000}"/>
    <cellStyle name="Normal 3 2 2 2 5 2 2 5" xfId="16348" xr:uid="{00000000-0005-0000-0000-0000ED3B0000}"/>
    <cellStyle name="Normal 3 2 2 2 5 2 2 5 2" xfId="16349" xr:uid="{00000000-0005-0000-0000-0000EE3B0000}"/>
    <cellStyle name="Normal 3 2 2 2 5 2 2 5 2 2" xfId="16350" xr:uid="{00000000-0005-0000-0000-0000EF3B0000}"/>
    <cellStyle name="Normal 3 2 2 2 5 2 2 5 3" xfId="16351" xr:uid="{00000000-0005-0000-0000-0000F03B0000}"/>
    <cellStyle name="Normal 3 2 2 2 5 2 2 6" xfId="16352" xr:uid="{00000000-0005-0000-0000-0000F13B0000}"/>
    <cellStyle name="Normal 3 2 2 2 5 2 2 6 2" xfId="16353" xr:uid="{00000000-0005-0000-0000-0000F23B0000}"/>
    <cellStyle name="Normal 3 2 2 2 5 2 2 7" xfId="16354" xr:uid="{00000000-0005-0000-0000-0000F33B0000}"/>
    <cellStyle name="Normal 3 2 2 2 5 2 2 7 2" xfId="16355" xr:uid="{00000000-0005-0000-0000-0000F43B0000}"/>
    <cellStyle name="Normal 3 2 2 2 5 2 2 8" xfId="16356" xr:uid="{00000000-0005-0000-0000-0000F53B0000}"/>
    <cellStyle name="Normal 3 2 2 2 5 2 3" xfId="16357" xr:uid="{00000000-0005-0000-0000-0000F63B0000}"/>
    <cellStyle name="Normal 3 2 2 2 5 2 3 2" xfId="16358" xr:uid="{00000000-0005-0000-0000-0000F73B0000}"/>
    <cellStyle name="Normal 3 2 2 2 5 2 3 2 2" xfId="16359" xr:uid="{00000000-0005-0000-0000-0000F83B0000}"/>
    <cellStyle name="Normal 3 2 2 2 5 2 3 2 2 2" xfId="16360" xr:uid="{00000000-0005-0000-0000-0000F93B0000}"/>
    <cellStyle name="Normal 3 2 2 2 5 2 3 2 2 2 2" xfId="16361" xr:uid="{00000000-0005-0000-0000-0000FA3B0000}"/>
    <cellStyle name="Normal 3 2 2 2 5 2 3 2 2 3" xfId="16362" xr:uid="{00000000-0005-0000-0000-0000FB3B0000}"/>
    <cellStyle name="Normal 3 2 2 2 5 2 3 2 3" xfId="16363" xr:uid="{00000000-0005-0000-0000-0000FC3B0000}"/>
    <cellStyle name="Normal 3 2 2 2 5 2 3 2 3 2" xfId="16364" xr:uid="{00000000-0005-0000-0000-0000FD3B0000}"/>
    <cellStyle name="Normal 3 2 2 2 5 2 3 2 4" xfId="16365" xr:uid="{00000000-0005-0000-0000-0000FE3B0000}"/>
    <cellStyle name="Normal 3 2 2 2 5 2 3 3" xfId="16366" xr:uid="{00000000-0005-0000-0000-0000FF3B0000}"/>
    <cellStyle name="Normal 3 2 2 2 5 2 3 3 2" xfId="16367" xr:uid="{00000000-0005-0000-0000-0000003C0000}"/>
    <cellStyle name="Normal 3 2 2 2 5 2 3 3 2 2" xfId="16368" xr:uid="{00000000-0005-0000-0000-0000013C0000}"/>
    <cellStyle name="Normal 3 2 2 2 5 2 3 3 3" xfId="16369" xr:uid="{00000000-0005-0000-0000-0000023C0000}"/>
    <cellStyle name="Normal 3 2 2 2 5 2 3 4" xfId="16370" xr:uid="{00000000-0005-0000-0000-0000033C0000}"/>
    <cellStyle name="Normal 3 2 2 2 5 2 3 4 2" xfId="16371" xr:uid="{00000000-0005-0000-0000-0000043C0000}"/>
    <cellStyle name="Normal 3 2 2 2 5 2 3 5" xfId="16372" xr:uid="{00000000-0005-0000-0000-0000053C0000}"/>
    <cellStyle name="Normal 3 2 2 2 5 2 4" xfId="16373" xr:uid="{00000000-0005-0000-0000-0000063C0000}"/>
    <cellStyle name="Normal 3 2 2 2 5 2 4 2" xfId="16374" xr:uid="{00000000-0005-0000-0000-0000073C0000}"/>
    <cellStyle name="Normal 3 2 2 2 5 2 4 2 2" xfId="16375" xr:uid="{00000000-0005-0000-0000-0000083C0000}"/>
    <cellStyle name="Normal 3 2 2 2 5 2 4 2 2 2" xfId="16376" xr:uid="{00000000-0005-0000-0000-0000093C0000}"/>
    <cellStyle name="Normal 3 2 2 2 5 2 4 2 3" xfId="16377" xr:uid="{00000000-0005-0000-0000-00000A3C0000}"/>
    <cellStyle name="Normal 3 2 2 2 5 2 4 3" xfId="16378" xr:uid="{00000000-0005-0000-0000-00000B3C0000}"/>
    <cellStyle name="Normal 3 2 2 2 5 2 4 3 2" xfId="16379" xr:uid="{00000000-0005-0000-0000-00000C3C0000}"/>
    <cellStyle name="Normal 3 2 2 2 5 2 4 4" xfId="16380" xr:uid="{00000000-0005-0000-0000-00000D3C0000}"/>
    <cellStyle name="Normal 3 2 2 2 5 2 5" xfId="16381" xr:uid="{00000000-0005-0000-0000-00000E3C0000}"/>
    <cellStyle name="Normal 3 2 2 2 5 2 5 2" xfId="16382" xr:uid="{00000000-0005-0000-0000-00000F3C0000}"/>
    <cellStyle name="Normal 3 2 2 2 5 2 5 2 2" xfId="16383" xr:uid="{00000000-0005-0000-0000-0000103C0000}"/>
    <cellStyle name="Normal 3 2 2 2 5 2 5 2 2 2" xfId="16384" xr:uid="{00000000-0005-0000-0000-0000113C0000}"/>
    <cellStyle name="Normal 3 2 2 2 5 2 5 2 3" xfId="16385" xr:uid="{00000000-0005-0000-0000-0000123C0000}"/>
    <cellStyle name="Normal 3 2 2 2 5 2 5 3" xfId="16386" xr:uid="{00000000-0005-0000-0000-0000133C0000}"/>
    <cellStyle name="Normal 3 2 2 2 5 2 5 3 2" xfId="16387" xr:uid="{00000000-0005-0000-0000-0000143C0000}"/>
    <cellStyle name="Normal 3 2 2 2 5 2 5 4" xfId="16388" xr:uid="{00000000-0005-0000-0000-0000153C0000}"/>
    <cellStyle name="Normal 3 2 2 2 5 2 6" xfId="16389" xr:uid="{00000000-0005-0000-0000-0000163C0000}"/>
    <cellStyle name="Normal 3 2 2 2 5 2 6 2" xfId="16390" xr:uid="{00000000-0005-0000-0000-0000173C0000}"/>
    <cellStyle name="Normal 3 2 2 2 5 2 6 2 2" xfId="16391" xr:uid="{00000000-0005-0000-0000-0000183C0000}"/>
    <cellStyle name="Normal 3 2 2 2 5 2 6 3" xfId="16392" xr:uid="{00000000-0005-0000-0000-0000193C0000}"/>
    <cellStyle name="Normal 3 2 2 2 5 2 7" xfId="16393" xr:uid="{00000000-0005-0000-0000-00001A3C0000}"/>
    <cellStyle name="Normal 3 2 2 2 5 2 7 2" xfId="16394" xr:uid="{00000000-0005-0000-0000-00001B3C0000}"/>
    <cellStyle name="Normal 3 2 2 2 5 2 8" xfId="16395" xr:uid="{00000000-0005-0000-0000-00001C3C0000}"/>
    <cellStyle name="Normal 3 2 2 2 5 2 8 2" xfId="16396" xr:uid="{00000000-0005-0000-0000-00001D3C0000}"/>
    <cellStyle name="Normal 3 2 2 2 5 2 9" xfId="16397" xr:uid="{00000000-0005-0000-0000-00001E3C0000}"/>
    <cellStyle name="Normal 3 2 2 2 5 3" xfId="16398" xr:uid="{00000000-0005-0000-0000-00001F3C0000}"/>
    <cellStyle name="Normal 3 2 2 2 5 3 2" xfId="16399" xr:uid="{00000000-0005-0000-0000-0000203C0000}"/>
    <cellStyle name="Normal 3 2 2 2 5 3 2 2" xfId="16400" xr:uid="{00000000-0005-0000-0000-0000213C0000}"/>
    <cellStyle name="Normal 3 2 2 2 5 3 2 2 2" xfId="16401" xr:uid="{00000000-0005-0000-0000-0000223C0000}"/>
    <cellStyle name="Normal 3 2 2 2 5 3 2 2 2 2" xfId="16402" xr:uid="{00000000-0005-0000-0000-0000233C0000}"/>
    <cellStyle name="Normal 3 2 2 2 5 3 2 2 2 2 2" xfId="16403" xr:uid="{00000000-0005-0000-0000-0000243C0000}"/>
    <cellStyle name="Normal 3 2 2 2 5 3 2 2 2 3" xfId="16404" xr:uid="{00000000-0005-0000-0000-0000253C0000}"/>
    <cellStyle name="Normal 3 2 2 2 5 3 2 2 3" xfId="16405" xr:uid="{00000000-0005-0000-0000-0000263C0000}"/>
    <cellStyle name="Normal 3 2 2 2 5 3 2 2 3 2" xfId="16406" xr:uid="{00000000-0005-0000-0000-0000273C0000}"/>
    <cellStyle name="Normal 3 2 2 2 5 3 2 2 4" xfId="16407" xr:uid="{00000000-0005-0000-0000-0000283C0000}"/>
    <cellStyle name="Normal 3 2 2 2 5 3 2 3" xfId="16408" xr:uid="{00000000-0005-0000-0000-0000293C0000}"/>
    <cellStyle name="Normal 3 2 2 2 5 3 2 3 2" xfId="16409" xr:uid="{00000000-0005-0000-0000-00002A3C0000}"/>
    <cellStyle name="Normal 3 2 2 2 5 3 2 3 2 2" xfId="16410" xr:uid="{00000000-0005-0000-0000-00002B3C0000}"/>
    <cellStyle name="Normal 3 2 2 2 5 3 2 3 3" xfId="16411" xr:uid="{00000000-0005-0000-0000-00002C3C0000}"/>
    <cellStyle name="Normal 3 2 2 2 5 3 2 4" xfId="16412" xr:uid="{00000000-0005-0000-0000-00002D3C0000}"/>
    <cellStyle name="Normal 3 2 2 2 5 3 2 4 2" xfId="16413" xr:uid="{00000000-0005-0000-0000-00002E3C0000}"/>
    <cellStyle name="Normal 3 2 2 2 5 3 2 5" xfId="16414" xr:uid="{00000000-0005-0000-0000-00002F3C0000}"/>
    <cellStyle name="Normal 3 2 2 2 5 3 3" xfId="16415" xr:uid="{00000000-0005-0000-0000-0000303C0000}"/>
    <cellStyle name="Normal 3 2 2 2 5 3 3 2" xfId="16416" xr:uid="{00000000-0005-0000-0000-0000313C0000}"/>
    <cellStyle name="Normal 3 2 2 2 5 3 3 2 2" xfId="16417" xr:uid="{00000000-0005-0000-0000-0000323C0000}"/>
    <cellStyle name="Normal 3 2 2 2 5 3 3 2 2 2" xfId="16418" xr:uid="{00000000-0005-0000-0000-0000333C0000}"/>
    <cellStyle name="Normal 3 2 2 2 5 3 3 2 3" xfId="16419" xr:uid="{00000000-0005-0000-0000-0000343C0000}"/>
    <cellStyle name="Normal 3 2 2 2 5 3 3 3" xfId="16420" xr:uid="{00000000-0005-0000-0000-0000353C0000}"/>
    <cellStyle name="Normal 3 2 2 2 5 3 3 3 2" xfId="16421" xr:uid="{00000000-0005-0000-0000-0000363C0000}"/>
    <cellStyle name="Normal 3 2 2 2 5 3 3 4" xfId="16422" xr:uid="{00000000-0005-0000-0000-0000373C0000}"/>
    <cellStyle name="Normal 3 2 2 2 5 3 4" xfId="16423" xr:uid="{00000000-0005-0000-0000-0000383C0000}"/>
    <cellStyle name="Normal 3 2 2 2 5 3 4 2" xfId="16424" xr:uid="{00000000-0005-0000-0000-0000393C0000}"/>
    <cellStyle name="Normal 3 2 2 2 5 3 4 2 2" xfId="16425" xr:uid="{00000000-0005-0000-0000-00003A3C0000}"/>
    <cellStyle name="Normal 3 2 2 2 5 3 4 2 2 2" xfId="16426" xr:uid="{00000000-0005-0000-0000-00003B3C0000}"/>
    <cellStyle name="Normal 3 2 2 2 5 3 4 2 3" xfId="16427" xr:uid="{00000000-0005-0000-0000-00003C3C0000}"/>
    <cellStyle name="Normal 3 2 2 2 5 3 4 3" xfId="16428" xr:uid="{00000000-0005-0000-0000-00003D3C0000}"/>
    <cellStyle name="Normal 3 2 2 2 5 3 4 3 2" xfId="16429" xr:uid="{00000000-0005-0000-0000-00003E3C0000}"/>
    <cellStyle name="Normal 3 2 2 2 5 3 4 4" xfId="16430" xr:uid="{00000000-0005-0000-0000-00003F3C0000}"/>
    <cellStyle name="Normal 3 2 2 2 5 3 5" xfId="16431" xr:uid="{00000000-0005-0000-0000-0000403C0000}"/>
    <cellStyle name="Normal 3 2 2 2 5 3 5 2" xfId="16432" xr:uid="{00000000-0005-0000-0000-0000413C0000}"/>
    <cellStyle name="Normal 3 2 2 2 5 3 5 2 2" xfId="16433" xr:uid="{00000000-0005-0000-0000-0000423C0000}"/>
    <cellStyle name="Normal 3 2 2 2 5 3 5 3" xfId="16434" xr:uid="{00000000-0005-0000-0000-0000433C0000}"/>
    <cellStyle name="Normal 3 2 2 2 5 3 6" xfId="16435" xr:uid="{00000000-0005-0000-0000-0000443C0000}"/>
    <cellStyle name="Normal 3 2 2 2 5 3 6 2" xfId="16436" xr:uid="{00000000-0005-0000-0000-0000453C0000}"/>
    <cellStyle name="Normal 3 2 2 2 5 3 7" xfId="16437" xr:uid="{00000000-0005-0000-0000-0000463C0000}"/>
    <cellStyle name="Normal 3 2 2 2 5 3 7 2" xfId="16438" xr:uid="{00000000-0005-0000-0000-0000473C0000}"/>
    <cellStyle name="Normal 3 2 2 2 5 3 8" xfId="16439" xr:uid="{00000000-0005-0000-0000-0000483C0000}"/>
    <cellStyle name="Normal 3 2 2 2 5 4" xfId="16440" xr:uid="{00000000-0005-0000-0000-0000493C0000}"/>
    <cellStyle name="Normal 3 2 2 2 5 4 2" xfId="16441" xr:uid="{00000000-0005-0000-0000-00004A3C0000}"/>
    <cellStyle name="Normal 3 2 2 2 5 4 2 2" xfId="16442" xr:uid="{00000000-0005-0000-0000-00004B3C0000}"/>
    <cellStyle name="Normal 3 2 2 2 5 4 2 2 2" xfId="16443" xr:uid="{00000000-0005-0000-0000-00004C3C0000}"/>
    <cellStyle name="Normal 3 2 2 2 5 4 2 2 2 2" xfId="16444" xr:uid="{00000000-0005-0000-0000-00004D3C0000}"/>
    <cellStyle name="Normal 3 2 2 2 5 4 2 2 3" xfId="16445" xr:uid="{00000000-0005-0000-0000-00004E3C0000}"/>
    <cellStyle name="Normal 3 2 2 2 5 4 2 3" xfId="16446" xr:uid="{00000000-0005-0000-0000-00004F3C0000}"/>
    <cellStyle name="Normal 3 2 2 2 5 4 2 3 2" xfId="16447" xr:uid="{00000000-0005-0000-0000-0000503C0000}"/>
    <cellStyle name="Normal 3 2 2 2 5 4 2 4" xfId="16448" xr:uid="{00000000-0005-0000-0000-0000513C0000}"/>
    <cellStyle name="Normal 3 2 2 2 5 4 3" xfId="16449" xr:uid="{00000000-0005-0000-0000-0000523C0000}"/>
    <cellStyle name="Normal 3 2 2 2 5 4 3 2" xfId="16450" xr:uid="{00000000-0005-0000-0000-0000533C0000}"/>
    <cellStyle name="Normal 3 2 2 2 5 4 3 2 2" xfId="16451" xr:uid="{00000000-0005-0000-0000-0000543C0000}"/>
    <cellStyle name="Normal 3 2 2 2 5 4 3 3" xfId="16452" xr:uid="{00000000-0005-0000-0000-0000553C0000}"/>
    <cellStyle name="Normal 3 2 2 2 5 4 4" xfId="16453" xr:uid="{00000000-0005-0000-0000-0000563C0000}"/>
    <cellStyle name="Normal 3 2 2 2 5 4 4 2" xfId="16454" xr:uid="{00000000-0005-0000-0000-0000573C0000}"/>
    <cellStyle name="Normal 3 2 2 2 5 4 5" xfId="16455" xr:uid="{00000000-0005-0000-0000-0000583C0000}"/>
    <cellStyle name="Normal 3 2 2 2 5 5" xfId="16456" xr:uid="{00000000-0005-0000-0000-0000593C0000}"/>
    <cellStyle name="Normal 3 2 2 2 5 5 2" xfId="16457" xr:uid="{00000000-0005-0000-0000-00005A3C0000}"/>
    <cellStyle name="Normal 3 2 2 2 5 5 2 2" xfId="16458" xr:uid="{00000000-0005-0000-0000-00005B3C0000}"/>
    <cellStyle name="Normal 3 2 2 2 5 5 2 2 2" xfId="16459" xr:uid="{00000000-0005-0000-0000-00005C3C0000}"/>
    <cellStyle name="Normal 3 2 2 2 5 5 2 3" xfId="16460" xr:uid="{00000000-0005-0000-0000-00005D3C0000}"/>
    <cellStyle name="Normal 3 2 2 2 5 5 3" xfId="16461" xr:uid="{00000000-0005-0000-0000-00005E3C0000}"/>
    <cellStyle name="Normal 3 2 2 2 5 5 3 2" xfId="16462" xr:uid="{00000000-0005-0000-0000-00005F3C0000}"/>
    <cellStyle name="Normal 3 2 2 2 5 5 4" xfId="16463" xr:uid="{00000000-0005-0000-0000-0000603C0000}"/>
    <cellStyle name="Normal 3 2 2 2 5 6" xfId="16464" xr:uid="{00000000-0005-0000-0000-0000613C0000}"/>
    <cellStyle name="Normal 3 2 2 2 5 6 2" xfId="16465" xr:uid="{00000000-0005-0000-0000-0000623C0000}"/>
    <cellStyle name="Normal 3 2 2 2 5 6 2 2" xfId="16466" xr:uid="{00000000-0005-0000-0000-0000633C0000}"/>
    <cellStyle name="Normal 3 2 2 2 5 6 2 2 2" xfId="16467" xr:uid="{00000000-0005-0000-0000-0000643C0000}"/>
    <cellStyle name="Normal 3 2 2 2 5 6 2 3" xfId="16468" xr:uid="{00000000-0005-0000-0000-0000653C0000}"/>
    <cellStyle name="Normal 3 2 2 2 5 6 3" xfId="16469" xr:uid="{00000000-0005-0000-0000-0000663C0000}"/>
    <cellStyle name="Normal 3 2 2 2 5 6 3 2" xfId="16470" xr:uid="{00000000-0005-0000-0000-0000673C0000}"/>
    <cellStyle name="Normal 3 2 2 2 5 6 4" xfId="16471" xr:uid="{00000000-0005-0000-0000-0000683C0000}"/>
    <cellStyle name="Normal 3 2 2 2 5 7" xfId="16472" xr:uid="{00000000-0005-0000-0000-0000693C0000}"/>
    <cellStyle name="Normal 3 2 2 2 5 7 2" xfId="16473" xr:uid="{00000000-0005-0000-0000-00006A3C0000}"/>
    <cellStyle name="Normal 3 2 2 2 5 7 2 2" xfId="16474" xr:uid="{00000000-0005-0000-0000-00006B3C0000}"/>
    <cellStyle name="Normal 3 2 2 2 5 7 3" xfId="16475" xr:uid="{00000000-0005-0000-0000-00006C3C0000}"/>
    <cellStyle name="Normal 3 2 2 2 5 8" xfId="16476" xr:uid="{00000000-0005-0000-0000-00006D3C0000}"/>
    <cellStyle name="Normal 3 2 2 2 5 8 2" xfId="16477" xr:uid="{00000000-0005-0000-0000-00006E3C0000}"/>
    <cellStyle name="Normal 3 2 2 2 5 9" xfId="16478" xr:uid="{00000000-0005-0000-0000-00006F3C0000}"/>
    <cellStyle name="Normal 3 2 2 2 5 9 2" xfId="16479" xr:uid="{00000000-0005-0000-0000-0000703C0000}"/>
    <cellStyle name="Normal 3 2 2 2 6" xfId="16480" xr:uid="{00000000-0005-0000-0000-0000713C0000}"/>
    <cellStyle name="Normal 3 2 2 2 6 10" xfId="16481" xr:uid="{00000000-0005-0000-0000-0000723C0000}"/>
    <cellStyle name="Normal 3 2 2 2 6 2" xfId="16482" xr:uid="{00000000-0005-0000-0000-0000733C0000}"/>
    <cellStyle name="Normal 3 2 2 2 6 2 2" xfId="16483" xr:uid="{00000000-0005-0000-0000-0000743C0000}"/>
    <cellStyle name="Normal 3 2 2 2 6 2 2 2" xfId="16484" xr:uid="{00000000-0005-0000-0000-0000753C0000}"/>
    <cellStyle name="Normal 3 2 2 2 6 2 2 2 2" xfId="16485" xr:uid="{00000000-0005-0000-0000-0000763C0000}"/>
    <cellStyle name="Normal 3 2 2 2 6 2 2 2 2 2" xfId="16486" xr:uid="{00000000-0005-0000-0000-0000773C0000}"/>
    <cellStyle name="Normal 3 2 2 2 6 2 2 2 2 2 2" xfId="16487" xr:uid="{00000000-0005-0000-0000-0000783C0000}"/>
    <cellStyle name="Normal 3 2 2 2 6 2 2 2 2 2 2 2" xfId="16488" xr:uid="{00000000-0005-0000-0000-0000793C0000}"/>
    <cellStyle name="Normal 3 2 2 2 6 2 2 2 2 2 3" xfId="16489" xr:uid="{00000000-0005-0000-0000-00007A3C0000}"/>
    <cellStyle name="Normal 3 2 2 2 6 2 2 2 2 3" xfId="16490" xr:uid="{00000000-0005-0000-0000-00007B3C0000}"/>
    <cellStyle name="Normal 3 2 2 2 6 2 2 2 2 3 2" xfId="16491" xr:uid="{00000000-0005-0000-0000-00007C3C0000}"/>
    <cellStyle name="Normal 3 2 2 2 6 2 2 2 2 4" xfId="16492" xr:uid="{00000000-0005-0000-0000-00007D3C0000}"/>
    <cellStyle name="Normal 3 2 2 2 6 2 2 2 3" xfId="16493" xr:uid="{00000000-0005-0000-0000-00007E3C0000}"/>
    <cellStyle name="Normal 3 2 2 2 6 2 2 2 3 2" xfId="16494" xr:uid="{00000000-0005-0000-0000-00007F3C0000}"/>
    <cellStyle name="Normal 3 2 2 2 6 2 2 2 3 2 2" xfId="16495" xr:uid="{00000000-0005-0000-0000-0000803C0000}"/>
    <cellStyle name="Normal 3 2 2 2 6 2 2 2 3 3" xfId="16496" xr:uid="{00000000-0005-0000-0000-0000813C0000}"/>
    <cellStyle name="Normal 3 2 2 2 6 2 2 2 4" xfId="16497" xr:uid="{00000000-0005-0000-0000-0000823C0000}"/>
    <cellStyle name="Normal 3 2 2 2 6 2 2 2 4 2" xfId="16498" xr:uid="{00000000-0005-0000-0000-0000833C0000}"/>
    <cellStyle name="Normal 3 2 2 2 6 2 2 2 5" xfId="16499" xr:uid="{00000000-0005-0000-0000-0000843C0000}"/>
    <cellStyle name="Normal 3 2 2 2 6 2 2 3" xfId="16500" xr:uid="{00000000-0005-0000-0000-0000853C0000}"/>
    <cellStyle name="Normal 3 2 2 2 6 2 2 3 2" xfId="16501" xr:uid="{00000000-0005-0000-0000-0000863C0000}"/>
    <cellStyle name="Normal 3 2 2 2 6 2 2 3 2 2" xfId="16502" xr:uid="{00000000-0005-0000-0000-0000873C0000}"/>
    <cellStyle name="Normal 3 2 2 2 6 2 2 3 2 2 2" xfId="16503" xr:uid="{00000000-0005-0000-0000-0000883C0000}"/>
    <cellStyle name="Normal 3 2 2 2 6 2 2 3 2 3" xfId="16504" xr:uid="{00000000-0005-0000-0000-0000893C0000}"/>
    <cellStyle name="Normal 3 2 2 2 6 2 2 3 3" xfId="16505" xr:uid="{00000000-0005-0000-0000-00008A3C0000}"/>
    <cellStyle name="Normal 3 2 2 2 6 2 2 3 3 2" xfId="16506" xr:uid="{00000000-0005-0000-0000-00008B3C0000}"/>
    <cellStyle name="Normal 3 2 2 2 6 2 2 3 4" xfId="16507" xr:uid="{00000000-0005-0000-0000-00008C3C0000}"/>
    <cellStyle name="Normal 3 2 2 2 6 2 2 4" xfId="16508" xr:uid="{00000000-0005-0000-0000-00008D3C0000}"/>
    <cellStyle name="Normal 3 2 2 2 6 2 2 4 2" xfId="16509" xr:uid="{00000000-0005-0000-0000-00008E3C0000}"/>
    <cellStyle name="Normal 3 2 2 2 6 2 2 4 2 2" xfId="16510" xr:uid="{00000000-0005-0000-0000-00008F3C0000}"/>
    <cellStyle name="Normal 3 2 2 2 6 2 2 4 2 2 2" xfId="16511" xr:uid="{00000000-0005-0000-0000-0000903C0000}"/>
    <cellStyle name="Normal 3 2 2 2 6 2 2 4 2 3" xfId="16512" xr:uid="{00000000-0005-0000-0000-0000913C0000}"/>
    <cellStyle name="Normal 3 2 2 2 6 2 2 4 3" xfId="16513" xr:uid="{00000000-0005-0000-0000-0000923C0000}"/>
    <cellStyle name="Normal 3 2 2 2 6 2 2 4 3 2" xfId="16514" xr:uid="{00000000-0005-0000-0000-0000933C0000}"/>
    <cellStyle name="Normal 3 2 2 2 6 2 2 4 4" xfId="16515" xr:uid="{00000000-0005-0000-0000-0000943C0000}"/>
    <cellStyle name="Normal 3 2 2 2 6 2 2 5" xfId="16516" xr:uid="{00000000-0005-0000-0000-0000953C0000}"/>
    <cellStyle name="Normal 3 2 2 2 6 2 2 5 2" xfId="16517" xr:uid="{00000000-0005-0000-0000-0000963C0000}"/>
    <cellStyle name="Normal 3 2 2 2 6 2 2 5 2 2" xfId="16518" xr:uid="{00000000-0005-0000-0000-0000973C0000}"/>
    <cellStyle name="Normal 3 2 2 2 6 2 2 5 3" xfId="16519" xr:uid="{00000000-0005-0000-0000-0000983C0000}"/>
    <cellStyle name="Normal 3 2 2 2 6 2 2 6" xfId="16520" xr:uid="{00000000-0005-0000-0000-0000993C0000}"/>
    <cellStyle name="Normal 3 2 2 2 6 2 2 6 2" xfId="16521" xr:uid="{00000000-0005-0000-0000-00009A3C0000}"/>
    <cellStyle name="Normal 3 2 2 2 6 2 2 7" xfId="16522" xr:uid="{00000000-0005-0000-0000-00009B3C0000}"/>
    <cellStyle name="Normal 3 2 2 2 6 2 2 7 2" xfId="16523" xr:uid="{00000000-0005-0000-0000-00009C3C0000}"/>
    <cellStyle name="Normal 3 2 2 2 6 2 2 8" xfId="16524" xr:uid="{00000000-0005-0000-0000-00009D3C0000}"/>
    <cellStyle name="Normal 3 2 2 2 6 2 3" xfId="16525" xr:uid="{00000000-0005-0000-0000-00009E3C0000}"/>
    <cellStyle name="Normal 3 2 2 2 6 2 3 2" xfId="16526" xr:uid="{00000000-0005-0000-0000-00009F3C0000}"/>
    <cellStyle name="Normal 3 2 2 2 6 2 3 2 2" xfId="16527" xr:uid="{00000000-0005-0000-0000-0000A03C0000}"/>
    <cellStyle name="Normal 3 2 2 2 6 2 3 2 2 2" xfId="16528" xr:uid="{00000000-0005-0000-0000-0000A13C0000}"/>
    <cellStyle name="Normal 3 2 2 2 6 2 3 2 2 2 2" xfId="16529" xr:uid="{00000000-0005-0000-0000-0000A23C0000}"/>
    <cellStyle name="Normal 3 2 2 2 6 2 3 2 2 3" xfId="16530" xr:uid="{00000000-0005-0000-0000-0000A33C0000}"/>
    <cellStyle name="Normal 3 2 2 2 6 2 3 2 3" xfId="16531" xr:uid="{00000000-0005-0000-0000-0000A43C0000}"/>
    <cellStyle name="Normal 3 2 2 2 6 2 3 2 3 2" xfId="16532" xr:uid="{00000000-0005-0000-0000-0000A53C0000}"/>
    <cellStyle name="Normal 3 2 2 2 6 2 3 2 4" xfId="16533" xr:uid="{00000000-0005-0000-0000-0000A63C0000}"/>
    <cellStyle name="Normal 3 2 2 2 6 2 3 3" xfId="16534" xr:uid="{00000000-0005-0000-0000-0000A73C0000}"/>
    <cellStyle name="Normal 3 2 2 2 6 2 3 3 2" xfId="16535" xr:uid="{00000000-0005-0000-0000-0000A83C0000}"/>
    <cellStyle name="Normal 3 2 2 2 6 2 3 3 2 2" xfId="16536" xr:uid="{00000000-0005-0000-0000-0000A93C0000}"/>
    <cellStyle name="Normal 3 2 2 2 6 2 3 3 3" xfId="16537" xr:uid="{00000000-0005-0000-0000-0000AA3C0000}"/>
    <cellStyle name="Normal 3 2 2 2 6 2 3 4" xfId="16538" xr:uid="{00000000-0005-0000-0000-0000AB3C0000}"/>
    <cellStyle name="Normal 3 2 2 2 6 2 3 4 2" xfId="16539" xr:uid="{00000000-0005-0000-0000-0000AC3C0000}"/>
    <cellStyle name="Normal 3 2 2 2 6 2 3 5" xfId="16540" xr:uid="{00000000-0005-0000-0000-0000AD3C0000}"/>
    <cellStyle name="Normal 3 2 2 2 6 2 4" xfId="16541" xr:uid="{00000000-0005-0000-0000-0000AE3C0000}"/>
    <cellStyle name="Normal 3 2 2 2 6 2 4 2" xfId="16542" xr:uid="{00000000-0005-0000-0000-0000AF3C0000}"/>
    <cellStyle name="Normal 3 2 2 2 6 2 4 2 2" xfId="16543" xr:uid="{00000000-0005-0000-0000-0000B03C0000}"/>
    <cellStyle name="Normal 3 2 2 2 6 2 4 2 2 2" xfId="16544" xr:uid="{00000000-0005-0000-0000-0000B13C0000}"/>
    <cellStyle name="Normal 3 2 2 2 6 2 4 2 3" xfId="16545" xr:uid="{00000000-0005-0000-0000-0000B23C0000}"/>
    <cellStyle name="Normal 3 2 2 2 6 2 4 3" xfId="16546" xr:uid="{00000000-0005-0000-0000-0000B33C0000}"/>
    <cellStyle name="Normal 3 2 2 2 6 2 4 3 2" xfId="16547" xr:uid="{00000000-0005-0000-0000-0000B43C0000}"/>
    <cellStyle name="Normal 3 2 2 2 6 2 4 4" xfId="16548" xr:uid="{00000000-0005-0000-0000-0000B53C0000}"/>
    <cellStyle name="Normal 3 2 2 2 6 2 5" xfId="16549" xr:uid="{00000000-0005-0000-0000-0000B63C0000}"/>
    <cellStyle name="Normal 3 2 2 2 6 2 5 2" xfId="16550" xr:uid="{00000000-0005-0000-0000-0000B73C0000}"/>
    <cellStyle name="Normal 3 2 2 2 6 2 5 2 2" xfId="16551" xr:uid="{00000000-0005-0000-0000-0000B83C0000}"/>
    <cellStyle name="Normal 3 2 2 2 6 2 5 2 2 2" xfId="16552" xr:uid="{00000000-0005-0000-0000-0000B93C0000}"/>
    <cellStyle name="Normal 3 2 2 2 6 2 5 2 3" xfId="16553" xr:uid="{00000000-0005-0000-0000-0000BA3C0000}"/>
    <cellStyle name="Normal 3 2 2 2 6 2 5 3" xfId="16554" xr:uid="{00000000-0005-0000-0000-0000BB3C0000}"/>
    <cellStyle name="Normal 3 2 2 2 6 2 5 3 2" xfId="16555" xr:uid="{00000000-0005-0000-0000-0000BC3C0000}"/>
    <cellStyle name="Normal 3 2 2 2 6 2 5 4" xfId="16556" xr:uid="{00000000-0005-0000-0000-0000BD3C0000}"/>
    <cellStyle name="Normal 3 2 2 2 6 2 6" xfId="16557" xr:uid="{00000000-0005-0000-0000-0000BE3C0000}"/>
    <cellStyle name="Normal 3 2 2 2 6 2 6 2" xfId="16558" xr:uid="{00000000-0005-0000-0000-0000BF3C0000}"/>
    <cellStyle name="Normal 3 2 2 2 6 2 6 2 2" xfId="16559" xr:uid="{00000000-0005-0000-0000-0000C03C0000}"/>
    <cellStyle name="Normal 3 2 2 2 6 2 6 3" xfId="16560" xr:uid="{00000000-0005-0000-0000-0000C13C0000}"/>
    <cellStyle name="Normal 3 2 2 2 6 2 7" xfId="16561" xr:uid="{00000000-0005-0000-0000-0000C23C0000}"/>
    <cellStyle name="Normal 3 2 2 2 6 2 7 2" xfId="16562" xr:uid="{00000000-0005-0000-0000-0000C33C0000}"/>
    <cellStyle name="Normal 3 2 2 2 6 2 8" xfId="16563" xr:uid="{00000000-0005-0000-0000-0000C43C0000}"/>
    <cellStyle name="Normal 3 2 2 2 6 2 8 2" xfId="16564" xr:uid="{00000000-0005-0000-0000-0000C53C0000}"/>
    <cellStyle name="Normal 3 2 2 2 6 2 9" xfId="16565" xr:uid="{00000000-0005-0000-0000-0000C63C0000}"/>
    <cellStyle name="Normal 3 2 2 2 6 3" xfId="16566" xr:uid="{00000000-0005-0000-0000-0000C73C0000}"/>
    <cellStyle name="Normal 3 2 2 2 6 3 2" xfId="16567" xr:uid="{00000000-0005-0000-0000-0000C83C0000}"/>
    <cellStyle name="Normal 3 2 2 2 6 3 2 2" xfId="16568" xr:uid="{00000000-0005-0000-0000-0000C93C0000}"/>
    <cellStyle name="Normal 3 2 2 2 6 3 2 2 2" xfId="16569" xr:uid="{00000000-0005-0000-0000-0000CA3C0000}"/>
    <cellStyle name="Normal 3 2 2 2 6 3 2 2 2 2" xfId="16570" xr:uid="{00000000-0005-0000-0000-0000CB3C0000}"/>
    <cellStyle name="Normal 3 2 2 2 6 3 2 2 2 2 2" xfId="16571" xr:uid="{00000000-0005-0000-0000-0000CC3C0000}"/>
    <cellStyle name="Normal 3 2 2 2 6 3 2 2 2 3" xfId="16572" xr:uid="{00000000-0005-0000-0000-0000CD3C0000}"/>
    <cellStyle name="Normal 3 2 2 2 6 3 2 2 3" xfId="16573" xr:uid="{00000000-0005-0000-0000-0000CE3C0000}"/>
    <cellStyle name="Normal 3 2 2 2 6 3 2 2 3 2" xfId="16574" xr:uid="{00000000-0005-0000-0000-0000CF3C0000}"/>
    <cellStyle name="Normal 3 2 2 2 6 3 2 2 4" xfId="16575" xr:uid="{00000000-0005-0000-0000-0000D03C0000}"/>
    <cellStyle name="Normal 3 2 2 2 6 3 2 3" xfId="16576" xr:uid="{00000000-0005-0000-0000-0000D13C0000}"/>
    <cellStyle name="Normal 3 2 2 2 6 3 2 3 2" xfId="16577" xr:uid="{00000000-0005-0000-0000-0000D23C0000}"/>
    <cellStyle name="Normal 3 2 2 2 6 3 2 3 2 2" xfId="16578" xr:uid="{00000000-0005-0000-0000-0000D33C0000}"/>
    <cellStyle name="Normal 3 2 2 2 6 3 2 3 3" xfId="16579" xr:uid="{00000000-0005-0000-0000-0000D43C0000}"/>
    <cellStyle name="Normal 3 2 2 2 6 3 2 4" xfId="16580" xr:uid="{00000000-0005-0000-0000-0000D53C0000}"/>
    <cellStyle name="Normal 3 2 2 2 6 3 2 4 2" xfId="16581" xr:uid="{00000000-0005-0000-0000-0000D63C0000}"/>
    <cellStyle name="Normal 3 2 2 2 6 3 2 5" xfId="16582" xr:uid="{00000000-0005-0000-0000-0000D73C0000}"/>
    <cellStyle name="Normal 3 2 2 2 6 3 3" xfId="16583" xr:uid="{00000000-0005-0000-0000-0000D83C0000}"/>
    <cellStyle name="Normal 3 2 2 2 6 3 3 2" xfId="16584" xr:uid="{00000000-0005-0000-0000-0000D93C0000}"/>
    <cellStyle name="Normal 3 2 2 2 6 3 3 2 2" xfId="16585" xr:uid="{00000000-0005-0000-0000-0000DA3C0000}"/>
    <cellStyle name="Normal 3 2 2 2 6 3 3 2 2 2" xfId="16586" xr:uid="{00000000-0005-0000-0000-0000DB3C0000}"/>
    <cellStyle name="Normal 3 2 2 2 6 3 3 2 3" xfId="16587" xr:uid="{00000000-0005-0000-0000-0000DC3C0000}"/>
    <cellStyle name="Normal 3 2 2 2 6 3 3 3" xfId="16588" xr:uid="{00000000-0005-0000-0000-0000DD3C0000}"/>
    <cellStyle name="Normal 3 2 2 2 6 3 3 3 2" xfId="16589" xr:uid="{00000000-0005-0000-0000-0000DE3C0000}"/>
    <cellStyle name="Normal 3 2 2 2 6 3 3 4" xfId="16590" xr:uid="{00000000-0005-0000-0000-0000DF3C0000}"/>
    <cellStyle name="Normal 3 2 2 2 6 3 4" xfId="16591" xr:uid="{00000000-0005-0000-0000-0000E03C0000}"/>
    <cellStyle name="Normal 3 2 2 2 6 3 4 2" xfId="16592" xr:uid="{00000000-0005-0000-0000-0000E13C0000}"/>
    <cellStyle name="Normal 3 2 2 2 6 3 4 2 2" xfId="16593" xr:uid="{00000000-0005-0000-0000-0000E23C0000}"/>
    <cellStyle name="Normal 3 2 2 2 6 3 4 2 2 2" xfId="16594" xr:uid="{00000000-0005-0000-0000-0000E33C0000}"/>
    <cellStyle name="Normal 3 2 2 2 6 3 4 2 3" xfId="16595" xr:uid="{00000000-0005-0000-0000-0000E43C0000}"/>
    <cellStyle name="Normal 3 2 2 2 6 3 4 3" xfId="16596" xr:uid="{00000000-0005-0000-0000-0000E53C0000}"/>
    <cellStyle name="Normal 3 2 2 2 6 3 4 3 2" xfId="16597" xr:uid="{00000000-0005-0000-0000-0000E63C0000}"/>
    <cellStyle name="Normal 3 2 2 2 6 3 4 4" xfId="16598" xr:uid="{00000000-0005-0000-0000-0000E73C0000}"/>
    <cellStyle name="Normal 3 2 2 2 6 3 5" xfId="16599" xr:uid="{00000000-0005-0000-0000-0000E83C0000}"/>
    <cellStyle name="Normal 3 2 2 2 6 3 5 2" xfId="16600" xr:uid="{00000000-0005-0000-0000-0000E93C0000}"/>
    <cellStyle name="Normal 3 2 2 2 6 3 5 2 2" xfId="16601" xr:uid="{00000000-0005-0000-0000-0000EA3C0000}"/>
    <cellStyle name="Normal 3 2 2 2 6 3 5 3" xfId="16602" xr:uid="{00000000-0005-0000-0000-0000EB3C0000}"/>
    <cellStyle name="Normal 3 2 2 2 6 3 6" xfId="16603" xr:uid="{00000000-0005-0000-0000-0000EC3C0000}"/>
    <cellStyle name="Normal 3 2 2 2 6 3 6 2" xfId="16604" xr:uid="{00000000-0005-0000-0000-0000ED3C0000}"/>
    <cellStyle name="Normal 3 2 2 2 6 3 7" xfId="16605" xr:uid="{00000000-0005-0000-0000-0000EE3C0000}"/>
    <cellStyle name="Normal 3 2 2 2 6 3 7 2" xfId="16606" xr:uid="{00000000-0005-0000-0000-0000EF3C0000}"/>
    <cellStyle name="Normal 3 2 2 2 6 3 8" xfId="16607" xr:uid="{00000000-0005-0000-0000-0000F03C0000}"/>
    <cellStyle name="Normal 3 2 2 2 6 4" xfId="16608" xr:uid="{00000000-0005-0000-0000-0000F13C0000}"/>
    <cellStyle name="Normal 3 2 2 2 6 4 2" xfId="16609" xr:uid="{00000000-0005-0000-0000-0000F23C0000}"/>
    <cellStyle name="Normal 3 2 2 2 6 4 2 2" xfId="16610" xr:uid="{00000000-0005-0000-0000-0000F33C0000}"/>
    <cellStyle name="Normal 3 2 2 2 6 4 2 2 2" xfId="16611" xr:uid="{00000000-0005-0000-0000-0000F43C0000}"/>
    <cellStyle name="Normal 3 2 2 2 6 4 2 2 2 2" xfId="16612" xr:uid="{00000000-0005-0000-0000-0000F53C0000}"/>
    <cellStyle name="Normal 3 2 2 2 6 4 2 2 3" xfId="16613" xr:uid="{00000000-0005-0000-0000-0000F63C0000}"/>
    <cellStyle name="Normal 3 2 2 2 6 4 2 3" xfId="16614" xr:uid="{00000000-0005-0000-0000-0000F73C0000}"/>
    <cellStyle name="Normal 3 2 2 2 6 4 2 3 2" xfId="16615" xr:uid="{00000000-0005-0000-0000-0000F83C0000}"/>
    <cellStyle name="Normal 3 2 2 2 6 4 2 4" xfId="16616" xr:uid="{00000000-0005-0000-0000-0000F93C0000}"/>
    <cellStyle name="Normal 3 2 2 2 6 4 3" xfId="16617" xr:uid="{00000000-0005-0000-0000-0000FA3C0000}"/>
    <cellStyle name="Normal 3 2 2 2 6 4 3 2" xfId="16618" xr:uid="{00000000-0005-0000-0000-0000FB3C0000}"/>
    <cellStyle name="Normal 3 2 2 2 6 4 3 2 2" xfId="16619" xr:uid="{00000000-0005-0000-0000-0000FC3C0000}"/>
    <cellStyle name="Normal 3 2 2 2 6 4 3 3" xfId="16620" xr:uid="{00000000-0005-0000-0000-0000FD3C0000}"/>
    <cellStyle name="Normal 3 2 2 2 6 4 4" xfId="16621" xr:uid="{00000000-0005-0000-0000-0000FE3C0000}"/>
    <cellStyle name="Normal 3 2 2 2 6 4 4 2" xfId="16622" xr:uid="{00000000-0005-0000-0000-0000FF3C0000}"/>
    <cellStyle name="Normal 3 2 2 2 6 4 5" xfId="16623" xr:uid="{00000000-0005-0000-0000-0000003D0000}"/>
    <cellStyle name="Normal 3 2 2 2 6 5" xfId="16624" xr:uid="{00000000-0005-0000-0000-0000013D0000}"/>
    <cellStyle name="Normal 3 2 2 2 6 5 2" xfId="16625" xr:uid="{00000000-0005-0000-0000-0000023D0000}"/>
    <cellStyle name="Normal 3 2 2 2 6 5 2 2" xfId="16626" xr:uid="{00000000-0005-0000-0000-0000033D0000}"/>
    <cellStyle name="Normal 3 2 2 2 6 5 2 2 2" xfId="16627" xr:uid="{00000000-0005-0000-0000-0000043D0000}"/>
    <cellStyle name="Normal 3 2 2 2 6 5 2 3" xfId="16628" xr:uid="{00000000-0005-0000-0000-0000053D0000}"/>
    <cellStyle name="Normal 3 2 2 2 6 5 3" xfId="16629" xr:uid="{00000000-0005-0000-0000-0000063D0000}"/>
    <cellStyle name="Normal 3 2 2 2 6 5 3 2" xfId="16630" xr:uid="{00000000-0005-0000-0000-0000073D0000}"/>
    <cellStyle name="Normal 3 2 2 2 6 5 4" xfId="16631" xr:uid="{00000000-0005-0000-0000-0000083D0000}"/>
    <cellStyle name="Normal 3 2 2 2 6 6" xfId="16632" xr:uid="{00000000-0005-0000-0000-0000093D0000}"/>
    <cellStyle name="Normal 3 2 2 2 6 6 2" xfId="16633" xr:uid="{00000000-0005-0000-0000-00000A3D0000}"/>
    <cellStyle name="Normal 3 2 2 2 6 6 2 2" xfId="16634" xr:uid="{00000000-0005-0000-0000-00000B3D0000}"/>
    <cellStyle name="Normal 3 2 2 2 6 6 2 2 2" xfId="16635" xr:uid="{00000000-0005-0000-0000-00000C3D0000}"/>
    <cellStyle name="Normal 3 2 2 2 6 6 2 3" xfId="16636" xr:uid="{00000000-0005-0000-0000-00000D3D0000}"/>
    <cellStyle name="Normal 3 2 2 2 6 6 3" xfId="16637" xr:uid="{00000000-0005-0000-0000-00000E3D0000}"/>
    <cellStyle name="Normal 3 2 2 2 6 6 3 2" xfId="16638" xr:uid="{00000000-0005-0000-0000-00000F3D0000}"/>
    <cellStyle name="Normal 3 2 2 2 6 6 4" xfId="16639" xr:uid="{00000000-0005-0000-0000-0000103D0000}"/>
    <cellStyle name="Normal 3 2 2 2 6 7" xfId="16640" xr:uid="{00000000-0005-0000-0000-0000113D0000}"/>
    <cellStyle name="Normal 3 2 2 2 6 7 2" xfId="16641" xr:uid="{00000000-0005-0000-0000-0000123D0000}"/>
    <cellStyle name="Normal 3 2 2 2 6 7 2 2" xfId="16642" xr:uid="{00000000-0005-0000-0000-0000133D0000}"/>
    <cellStyle name="Normal 3 2 2 2 6 7 3" xfId="16643" xr:uid="{00000000-0005-0000-0000-0000143D0000}"/>
    <cellStyle name="Normal 3 2 2 2 6 8" xfId="16644" xr:uid="{00000000-0005-0000-0000-0000153D0000}"/>
    <cellStyle name="Normal 3 2 2 2 6 8 2" xfId="16645" xr:uid="{00000000-0005-0000-0000-0000163D0000}"/>
    <cellStyle name="Normal 3 2 2 2 6 9" xfId="16646" xr:uid="{00000000-0005-0000-0000-0000173D0000}"/>
    <cellStyle name="Normal 3 2 2 2 6 9 2" xfId="16647" xr:uid="{00000000-0005-0000-0000-0000183D0000}"/>
    <cellStyle name="Normal 3 2 2 2 7" xfId="16648" xr:uid="{00000000-0005-0000-0000-0000193D0000}"/>
    <cellStyle name="Normal 3 2 2 2 7 2" xfId="16649" xr:uid="{00000000-0005-0000-0000-00001A3D0000}"/>
    <cellStyle name="Normal 3 2 2 2 7 2 2" xfId="16650" xr:uid="{00000000-0005-0000-0000-00001B3D0000}"/>
    <cellStyle name="Normal 3 2 2 2 7 2 2 2" xfId="16651" xr:uid="{00000000-0005-0000-0000-00001C3D0000}"/>
    <cellStyle name="Normal 3 2 2 2 7 2 2 2 2" xfId="16652" xr:uid="{00000000-0005-0000-0000-00001D3D0000}"/>
    <cellStyle name="Normal 3 2 2 2 7 2 2 2 2 2" xfId="16653" xr:uid="{00000000-0005-0000-0000-00001E3D0000}"/>
    <cellStyle name="Normal 3 2 2 2 7 2 2 2 2 2 2" xfId="16654" xr:uid="{00000000-0005-0000-0000-00001F3D0000}"/>
    <cellStyle name="Normal 3 2 2 2 7 2 2 2 2 3" xfId="16655" xr:uid="{00000000-0005-0000-0000-0000203D0000}"/>
    <cellStyle name="Normal 3 2 2 2 7 2 2 2 3" xfId="16656" xr:uid="{00000000-0005-0000-0000-0000213D0000}"/>
    <cellStyle name="Normal 3 2 2 2 7 2 2 2 3 2" xfId="16657" xr:uid="{00000000-0005-0000-0000-0000223D0000}"/>
    <cellStyle name="Normal 3 2 2 2 7 2 2 2 4" xfId="16658" xr:uid="{00000000-0005-0000-0000-0000233D0000}"/>
    <cellStyle name="Normal 3 2 2 2 7 2 2 3" xfId="16659" xr:uid="{00000000-0005-0000-0000-0000243D0000}"/>
    <cellStyle name="Normal 3 2 2 2 7 2 2 3 2" xfId="16660" xr:uid="{00000000-0005-0000-0000-0000253D0000}"/>
    <cellStyle name="Normal 3 2 2 2 7 2 2 3 2 2" xfId="16661" xr:uid="{00000000-0005-0000-0000-0000263D0000}"/>
    <cellStyle name="Normal 3 2 2 2 7 2 2 3 3" xfId="16662" xr:uid="{00000000-0005-0000-0000-0000273D0000}"/>
    <cellStyle name="Normal 3 2 2 2 7 2 2 4" xfId="16663" xr:uid="{00000000-0005-0000-0000-0000283D0000}"/>
    <cellStyle name="Normal 3 2 2 2 7 2 2 4 2" xfId="16664" xr:uid="{00000000-0005-0000-0000-0000293D0000}"/>
    <cellStyle name="Normal 3 2 2 2 7 2 2 5" xfId="16665" xr:uid="{00000000-0005-0000-0000-00002A3D0000}"/>
    <cellStyle name="Normal 3 2 2 2 7 2 3" xfId="16666" xr:uid="{00000000-0005-0000-0000-00002B3D0000}"/>
    <cellStyle name="Normal 3 2 2 2 7 2 3 2" xfId="16667" xr:uid="{00000000-0005-0000-0000-00002C3D0000}"/>
    <cellStyle name="Normal 3 2 2 2 7 2 3 2 2" xfId="16668" xr:uid="{00000000-0005-0000-0000-00002D3D0000}"/>
    <cellStyle name="Normal 3 2 2 2 7 2 3 2 2 2" xfId="16669" xr:uid="{00000000-0005-0000-0000-00002E3D0000}"/>
    <cellStyle name="Normal 3 2 2 2 7 2 3 2 3" xfId="16670" xr:uid="{00000000-0005-0000-0000-00002F3D0000}"/>
    <cellStyle name="Normal 3 2 2 2 7 2 3 3" xfId="16671" xr:uid="{00000000-0005-0000-0000-0000303D0000}"/>
    <cellStyle name="Normal 3 2 2 2 7 2 3 3 2" xfId="16672" xr:uid="{00000000-0005-0000-0000-0000313D0000}"/>
    <cellStyle name="Normal 3 2 2 2 7 2 3 4" xfId="16673" xr:uid="{00000000-0005-0000-0000-0000323D0000}"/>
    <cellStyle name="Normal 3 2 2 2 7 2 4" xfId="16674" xr:uid="{00000000-0005-0000-0000-0000333D0000}"/>
    <cellStyle name="Normal 3 2 2 2 7 2 4 2" xfId="16675" xr:uid="{00000000-0005-0000-0000-0000343D0000}"/>
    <cellStyle name="Normal 3 2 2 2 7 2 4 2 2" xfId="16676" xr:uid="{00000000-0005-0000-0000-0000353D0000}"/>
    <cellStyle name="Normal 3 2 2 2 7 2 4 2 2 2" xfId="16677" xr:uid="{00000000-0005-0000-0000-0000363D0000}"/>
    <cellStyle name="Normal 3 2 2 2 7 2 4 2 3" xfId="16678" xr:uid="{00000000-0005-0000-0000-0000373D0000}"/>
    <cellStyle name="Normal 3 2 2 2 7 2 4 3" xfId="16679" xr:uid="{00000000-0005-0000-0000-0000383D0000}"/>
    <cellStyle name="Normal 3 2 2 2 7 2 4 3 2" xfId="16680" xr:uid="{00000000-0005-0000-0000-0000393D0000}"/>
    <cellStyle name="Normal 3 2 2 2 7 2 4 4" xfId="16681" xr:uid="{00000000-0005-0000-0000-00003A3D0000}"/>
    <cellStyle name="Normal 3 2 2 2 7 2 5" xfId="16682" xr:uid="{00000000-0005-0000-0000-00003B3D0000}"/>
    <cellStyle name="Normal 3 2 2 2 7 2 5 2" xfId="16683" xr:uid="{00000000-0005-0000-0000-00003C3D0000}"/>
    <cellStyle name="Normal 3 2 2 2 7 2 5 2 2" xfId="16684" xr:uid="{00000000-0005-0000-0000-00003D3D0000}"/>
    <cellStyle name="Normal 3 2 2 2 7 2 5 3" xfId="16685" xr:uid="{00000000-0005-0000-0000-00003E3D0000}"/>
    <cellStyle name="Normal 3 2 2 2 7 2 6" xfId="16686" xr:uid="{00000000-0005-0000-0000-00003F3D0000}"/>
    <cellStyle name="Normal 3 2 2 2 7 2 6 2" xfId="16687" xr:uid="{00000000-0005-0000-0000-0000403D0000}"/>
    <cellStyle name="Normal 3 2 2 2 7 2 7" xfId="16688" xr:uid="{00000000-0005-0000-0000-0000413D0000}"/>
    <cellStyle name="Normal 3 2 2 2 7 2 7 2" xfId="16689" xr:uid="{00000000-0005-0000-0000-0000423D0000}"/>
    <cellStyle name="Normal 3 2 2 2 7 2 8" xfId="16690" xr:uid="{00000000-0005-0000-0000-0000433D0000}"/>
    <cellStyle name="Normal 3 2 2 2 7 3" xfId="16691" xr:uid="{00000000-0005-0000-0000-0000443D0000}"/>
    <cellStyle name="Normal 3 2 2 2 7 3 2" xfId="16692" xr:uid="{00000000-0005-0000-0000-0000453D0000}"/>
    <cellStyle name="Normal 3 2 2 2 7 3 2 2" xfId="16693" xr:uid="{00000000-0005-0000-0000-0000463D0000}"/>
    <cellStyle name="Normal 3 2 2 2 7 3 2 2 2" xfId="16694" xr:uid="{00000000-0005-0000-0000-0000473D0000}"/>
    <cellStyle name="Normal 3 2 2 2 7 3 2 2 2 2" xfId="16695" xr:uid="{00000000-0005-0000-0000-0000483D0000}"/>
    <cellStyle name="Normal 3 2 2 2 7 3 2 2 3" xfId="16696" xr:uid="{00000000-0005-0000-0000-0000493D0000}"/>
    <cellStyle name="Normal 3 2 2 2 7 3 2 3" xfId="16697" xr:uid="{00000000-0005-0000-0000-00004A3D0000}"/>
    <cellStyle name="Normal 3 2 2 2 7 3 2 3 2" xfId="16698" xr:uid="{00000000-0005-0000-0000-00004B3D0000}"/>
    <cellStyle name="Normal 3 2 2 2 7 3 2 4" xfId="16699" xr:uid="{00000000-0005-0000-0000-00004C3D0000}"/>
    <cellStyle name="Normal 3 2 2 2 7 3 3" xfId="16700" xr:uid="{00000000-0005-0000-0000-00004D3D0000}"/>
    <cellStyle name="Normal 3 2 2 2 7 3 3 2" xfId="16701" xr:uid="{00000000-0005-0000-0000-00004E3D0000}"/>
    <cellStyle name="Normal 3 2 2 2 7 3 3 2 2" xfId="16702" xr:uid="{00000000-0005-0000-0000-00004F3D0000}"/>
    <cellStyle name="Normal 3 2 2 2 7 3 3 3" xfId="16703" xr:uid="{00000000-0005-0000-0000-0000503D0000}"/>
    <cellStyle name="Normal 3 2 2 2 7 3 4" xfId="16704" xr:uid="{00000000-0005-0000-0000-0000513D0000}"/>
    <cellStyle name="Normal 3 2 2 2 7 3 4 2" xfId="16705" xr:uid="{00000000-0005-0000-0000-0000523D0000}"/>
    <cellStyle name="Normal 3 2 2 2 7 3 5" xfId="16706" xr:uid="{00000000-0005-0000-0000-0000533D0000}"/>
    <cellStyle name="Normal 3 2 2 2 7 4" xfId="16707" xr:uid="{00000000-0005-0000-0000-0000543D0000}"/>
    <cellStyle name="Normal 3 2 2 2 7 4 2" xfId="16708" xr:uid="{00000000-0005-0000-0000-0000553D0000}"/>
    <cellStyle name="Normal 3 2 2 2 7 4 2 2" xfId="16709" xr:uid="{00000000-0005-0000-0000-0000563D0000}"/>
    <cellStyle name="Normal 3 2 2 2 7 4 2 2 2" xfId="16710" xr:uid="{00000000-0005-0000-0000-0000573D0000}"/>
    <cellStyle name="Normal 3 2 2 2 7 4 2 3" xfId="16711" xr:uid="{00000000-0005-0000-0000-0000583D0000}"/>
    <cellStyle name="Normal 3 2 2 2 7 4 3" xfId="16712" xr:uid="{00000000-0005-0000-0000-0000593D0000}"/>
    <cellStyle name="Normal 3 2 2 2 7 4 3 2" xfId="16713" xr:uid="{00000000-0005-0000-0000-00005A3D0000}"/>
    <cellStyle name="Normal 3 2 2 2 7 4 4" xfId="16714" xr:uid="{00000000-0005-0000-0000-00005B3D0000}"/>
    <cellStyle name="Normal 3 2 2 2 7 5" xfId="16715" xr:uid="{00000000-0005-0000-0000-00005C3D0000}"/>
    <cellStyle name="Normal 3 2 2 2 7 5 2" xfId="16716" xr:uid="{00000000-0005-0000-0000-00005D3D0000}"/>
    <cellStyle name="Normal 3 2 2 2 7 5 2 2" xfId="16717" xr:uid="{00000000-0005-0000-0000-00005E3D0000}"/>
    <cellStyle name="Normal 3 2 2 2 7 5 2 2 2" xfId="16718" xr:uid="{00000000-0005-0000-0000-00005F3D0000}"/>
    <cellStyle name="Normal 3 2 2 2 7 5 2 3" xfId="16719" xr:uid="{00000000-0005-0000-0000-0000603D0000}"/>
    <cellStyle name="Normal 3 2 2 2 7 5 3" xfId="16720" xr:uid="{00000000-0005-0000-0000-0000613D0000}"/>
    <cellStyle name="Normal 3 2 2 2 7 5 3 2" xfId="16721" xr:uid="{00000000-0005-0000-0000-0000623D0000}"/>
    <cellStyle name="Normal 3 2 2 2 7 5 4" xfId="16722" xr:uid="{00000000-0005-0000-0000-0000633D0000}"/>
    <cellStyle name="Normal 3 2 2 2 7 6" xfId="16723" xr:uid="{00000000-0005-0000-0000-0000643D0000}"/>
    <cellStyle name="Normal 3 2 2 2 7 6 2" xfId="16724" xr:uid="{00000000-0005-0000-0000-0000653D0000}"/>
    <cellStyle name="Normal 3 2 2 2 7 6 2 2" xfId="16725" xr:uid="{00000000-0005-0000-0000-0000663D0000}"/>
    <cellStyle name="Normal 3 2 2 2 7 6 3" xfId="16726" xr:uid="{00000000-0005-0000-0000-0000673D0000}"/>
    <cellStyle name="Normal 3 2 2 2 7 7" xfId="16727" xr:uid="{00000000-0005-0000-0000-0000683D0000}"/>
    <cellStyle name="Normal 3 2 2 2 7 7 2" xfId="16728" xr:uid="{00000000-0005-0000-0000-0000693D0000}"/>
    <cellStyle name="Normal 3 2 2 2 7 8" xfId="16729" xr:uid="{00000000-0005-0000-0000-00006A3D0000}"/>
    <cellStyle name="Normal 3 2 2 2 7 8 2" xfId="16730" xr:uid="{00000000-0005-0000-0000-00006B3D0000}"/>
    <cellStyle name="Normal 3 2 2 2 7 9" xfId="16731" xr:uid="{00000000-0005-0000-0000-00006C3D0000}"/>
    <cellStyle name="Normal 3 2 2 2 8" xfId="16732" xr:uid="{00000000-0005-0000-0000-00006D3D0000}"/>
    <cellStyle name="Normal 3 2 2 2 8 2" xfId="16733" xr:uid="{00000000-0005-0000-0000-00006E3D0000}"/>
    <cellStyle name="Normal 3 2 2 2 8 2 2" xfId="16734" xr:uid="{00000000-0005-0000-0000-00006F3D0000}"/>
    <cellStyle name="Normal 3 2 2 2 8 2 2 2" xfId="16735" xr:uid="{00000000-0005-0000-0000-0000703D0000}"/>
    <cellStyle name="Normal 3 2 2 2 8 2 2 2 2" xfId="16736" xr:uid="{00000000-0005-0000-0000-0000713D0000}"/>
    <cellStyle name="Normal 3 2 2 2 8 2 2 2 2 2" xfId="16737" xr:uid="{00000000-0005-0000-0000-0000723D0000}"/>
    <cellStyle name="Normal 3 2 2 2 8 2 2 2 3" xfId="16738" xr:uid="{00000000-0005-0000-0000-0000733D0000}"/>
    <cellStyle name="Normal 3 2 2 2 8 2 2 3" xfId="16739" xr:uid="{00000000-0005-0000-0000-0000743D0000}"/>
    <cellStyle name="Normal 3 2 2 2 8 2 2 3 2" xfId="16740" xr:uid="{00000000-0005-0000-0000-0000753D0000}"/>
    <cellStyle name="Normal 3 2 2 2 8 2 2 4" xfId="16741" xr:uid="{00000000-0005-0000-0000-0000763D0000}"/>
    <cellStyle name="Normal 3 2 2 2 8 2 3" xfId="16742" xr:uid="{00000000-0005-0000-0000-0000773D0000}"/>
    <cellStyle name="Normal 3 2 2 2 8 2 3 2" xfId="16743" xr:uid="{00000000-0005-0000-0000-0000783D0000}"/>
    <cellStyle name="Normal 3 2 2 2 8 2 3 2 2" xfId="16744" xr:uid="{00000000-0005-0000-0000-0000793D0000}"/>
    <cellStyle name="Normal 3 2 2 2 8 2 3 3" xfId="16745" xr:uid="{00000000-0005-0000-0000-00007A3D0000}"/>
    <cellStyle name="Normal 3 2 2 2 8 2 4" xfId="16746" xr:uid="{00000000-0005-0000-0000-00007B3D0000}"/>
    <cellStyle name="Normal 3 2 2 2 8 2 4 2" xfId="16747" xr:uid="{00000000-0005-0000-0000-00007C3D0000}"/>
    <cellStyle name="Normal 3 2 2 2 8 2 5" xfId="16748" xr:uid="{00000000-0005-0000-0000-00007D3D0000}"/>
    <cellStyle name="Normal 3 2 2 2 8 3" xfId="16749" xr:uid="{00000000-0005-0000-0000-00007E3D0000}"/>
    <cellStyle name="Normal 3 2 2 2 8 3 2" xfId="16750" xr:uid="{00000000-0005-0000-0000-00007F3D0000}"/>
    <cellStyle name="Normal 3 2 2 2 8 3 2 2" xfId="16751" xr:uid="{00000000-0005-0000-0000-0000803D0000}"/>
    <cellStyle name="Normal 3 2 2 2 8 3 2 2 2" xfId="16752" xr:uid="{00000000-0005-0000-0000-0000813D0000}"/>
    <cellStyle name="Normal 3 2 2 2 8 3 2 3" xfId="16753" xr:uid="{00000000-0005-0000-0000-0000823D0000}"/>
    <cellStyle name="Normal 3 2 2 2 8 3 3" xfId="16754" xr:uid="{00000000-0005-0000-0000-0000833D0000}"/>
    <cellStyle name="Normal 3 2 2 2 8 3 3 2" xfId="16755" xr:uid="{00000000-0005-0000-0000-0000843D0000}"/>
    <cellStyle name="Normal 3 2 2 2 8 3 4" xfId="16756" xr:uid="{00000000-0005-0000-0000-0000853D0000}"/>
    <cellStyle name="Normal 3 2 2 2 8 4" xfId="16757" xr:uid="{00000000-0005-0000-0000-0000863D0000}"/>
    <cellStyle name="Normal 3 2 2 2 8 4 2" xfId="16758" xr:uid="{00000000-0005-0000-0000-0000873D0000}"/>
    <cellStyle name="Normal 3 2 2 2 8 4 2 2" xfId="16759" xr:uid="{00000000-0005-0000-0000-0000883D0000}"/>
    <cellStyle name="Normal 3 2 2 2 8 4 2 2 2" xfId="16760" xr:uid="{00000000-0005-0000-0000-0000893D0000}"/>
    <cellStyle name="Normal 3 2 2 2 8 4 2 3" xfId="16761" xr:uid="{00000000-0005-0000-0000-00008A3D0000}"/>
    <cellStyle name="Normal 3 2 2 2 8 4 3" xfId="16762" xr:uid="{00000000-0005-0000-0000-00008B3D0000}"/>
    <cellStyle name="Normal 3 2 2 2 8 4 3 2" xfId="16763" xr:uid="{00000000-0005-0000-0000-00008C3D0000}"/>
    <cellStyle name="Normal 3 2 2 2 8 4 4" xfId="16764" xr:uid="{00000000-0005-0000-0000-00008D3D0000}"/>
    <cellStyle name="Normal 3 2 2 2 8 5" xfId="16765" xr:uid="{00000000-0005-0000-0000-00008E3D0000}"/>
    <cellStyle name="Normal 3 2 2 2 8 5 2" xfId="16766" xr:uid="{00000000-0005-0000-0000-00008F3D0000}"/>
    <cellStyle name="Normal 3 2 2 2 8 5 2 2" xfId="16767" xr:uid="{00000000-0005-0000-0000-0000903D0000}"/>
    <cellStyle name="Normal 3 2 2 2 8 5 3" xfId="16768" xr:uid="{00000000-0005-0000-0000-0000913D0000}"/>
    <cellStyle name="Normal 3 2 2 2 8 6" xfId="16769" xr:uid="{00000000-0005-0000-0000-0000923D0000}"/>
    <cellStyle name="Normal 3 2 2 2 8 6 2" xfId="16770" xr:uid="{00000000-0005-0000-0000-0000933D0000}"/>
    <cellStyle name="Normal 3 2 2 2 8 7" xfId="16771" xr:uid="{00000000-0005-0000-0000-0000943D0000}"/>
    <cellStyle name="Normal 3 2 2 2 8 7 2" xfId="16772" xr:uid="{00000000-0005-0000-0000-0000953D0000}"/>
    <cellStyle name="Normal 3 2 2 2 8 8" xfId="16773" xr:uid="{00000000-0005-0000-0000-0000963D0000}"/>
    <cellStyle name="Normal 3 2 2 2 9" xfId="16774" xr:uid="{00000000-0005-0000-0000-0000973D0000}"/>
    <cellStyle name="Normal 3 2 2 2 9 2" xfId="16775" xr:uid="{00000000-0005-0000-0000-0000983D0000}"/>
    <cellStyle name="Normal 3 2 2 2 9 2 2" xfId="16776" xr:uid="{00000000-0005-0000-0000-0000993D0000}"/>
    <cellStyle name="Normal 3 2 2 2 9 2 2 2" xfId="16777" xr:uid="{00000000-0005-0000-0000-00009A3D0000}"/>
    <cellStyle name="Normal 3 2 2 2 9 2 2 2 2" xfId="16778" xr:uid="{00000000-0005-0000-0000-00009B3D0000}"/>
    <cellStyle name="Normal 3 2 2 2 9 2 2 2 2 2" xfId="16779" xr:uid="{00000000-0005-0000-0000-00009C3D0000}"/>
    <cellStyle name="Normal 3 2 2 2 9 2 2 2 3" xfId="16780" xr:uid="{00000000-0005-0000-0000-00009D3D0000}"/>
    <cellStyle name="Normal 3 2 2 2 9 2 2 3" xfId="16781" xr:uid="{00000000-0005-0000-0000-00009E3D0000}"/>
    <cellStyle name="Normal 3 2 2 2 9 2 2 3 2" xfId="16782" xr:uid="{00000000-0005-0000-0000-00009F3D0000}"/>
    <cellStyle name="Normal 3 2 2 2 9 2 2 4" xfId="16783" xr:uid="{00000000-0005-0000-0000-0000A03D0000}"/>
    <cellStyle name="Normal 3 2 2 2 9 2 3" xfId="16784" xr:uid="{00000000-0005-0000-0000-0000A13D0000}"/>
    <cellStyle name="Normal 3 2 2 2 9 2 3 2" xfId="16785" xr:uid="{00000000-0005-0000-0000-0000A23D0000}"/>
    <cellStyle name="Normal 3 2 2 2 9 2 3 2 2" xfId="16786" xr:uid="{00000000-0005-0000-0000-0000A33D0000}"/>
    <cellStyle name="Normal 3 2 2 2 9 2 3 3" xfId="16787" xr:uid="{00000000-0005-0000-0000-0000A43D0000}"/>
    <cellStyle name="Normal 3 2 2 2 9 2 4" xfId="16788" xr:uid="{00000000-0005-0000-0000-0000A53D0000}"/>
    <cellStyle name="Normal 3 2 2 2 9 2 4 2" xfId="16789" xr:uid="{00000000-0005-0000-0000-0000A63D0000}"/>
    <cellStyle name="Normal 3 2 2 2 9 2 5" xfId="16790" xr:uid="{00000000-0005-0000-0000-0000A73D0000}"/>
    <cellStyle name="Normal 3 2 2 2 9 3" xfId="16791" xr:uid="{00000000-0005-0000-0000-0000A83D0000}"/>
    <cellStyle name="Normal 3 2 2 2 9 3 2" xfId="16792" xr:uid="{00000000-0005-0000-0000-0000A93D0000}"/>
    <cellStyle name="Normal 3 2 2 2 9 3 2 2" xfId="16793" xr:uid="{00000000-0005-0000-0000-0000AA3D0000}"/>
    <cellStyle name="Normal 3 2 2 2 9 3 2 2 2" xfId="16794" xr:uid="{00000000-0005-0000-0000-0000AB3D0000}"/>
    <cellStyle name="Normal 3 2 2 2 9 3 2 3" xfId="16795" xr:uid="{00000000-0005-0000-0000-0000AC3D0000}"/>
    <cellStyle name="Normal 3 2 2 2 9 3 3" xfId="16796" xr:uid="{00000000-0005-0000-0000-0000AD3D0000}"/>
    <cellStyle name="Normal 3 2 2 2 9 3 3 2" xfId="16797" xr:uid="{00000000-0005-0000-0000-0000AE3D0000}"/>
    <cellStyle name="Normal 3 2 2 2 9 3 4" xfId="16798" xr:uid="{00000000-0005-0000-0000-0000AF3D0000}"/>
    <cellStyle name="Normal 3 2 2 2 9 4" xfId="16799" xr:uid="{00000000-0005-0000-0000-0000B03D0000}"/>
    <cellStyle name="Normal 3 2 2 2 9 4 2" xfId="16800" xr:uid="{00000000-0005-0000-0000-0000B13D0000}"/>
    <cellStyle name="Normal 3 2 2 2 9 4 2 2" xfId="16801" xr:uid="{00000000-0005-0000-0000-0000B23D0000}"/>
    <cellStyle name="Normal 3 2 2 2 9 4 2 2 2" xfId="16802" xr:uid="{00000000-0005-0000-0000-0000B33D0000}"/>
    <cellStyle name="Normal 3 2 2 2 9 4 2 3" xfId="16803" xr:uid="{00000000-0005-0000-0000-0000B43D0000}"/>
    <cellStyle name="Normal 3 2 2 2 9 4 3" xfId="16804" xr:uid="{00000000-0005-0000-0000-0000B53D0000}"/>
    <cellStyle name="Normal 3 2 2 2 9 4 3 2" xfId="16805" xr:uid="{00000000-0005-0000-0000-0000B63D0000}"/>
    <cellStyle name="Normal 3 2 2 2 9 4 4" xfId="16806" xr:uid="{00000000-0005-0000-0000-0000B73D0000}"/>
    <cellStyle name="Normal 3 2 2 2 9 5" xfId="16807" xr:uid="{00000000-0005-0000-0000-0000B83D0000}"/>
    <cellStyle name="Normal 3 2 2 2 9 5 2" xfId="16808" xr:uid="{00000000-0005-0000-0000-0000B93D0000}"/>
    <cellStyle name="Normal 3 2 2 2 9 5 2 2" xfId="16809" xr:uid="{00000000-0005-0000-0000-0000BA3D0000}"/>
    <cellStyle name="Normal 3 2 2 2 9 5 3" xfId="16810" xr:uid="{00000000-0005-0000-0000-0000BB3D0000}"/>
    <cellStyle name="Normal 3 2 2 2 9 6" xfId="16811" xr:uid="{00000000-0005-0000-0000-0000BC3D0000}"/>
    <cellStyle name="Normal 3 2 2 2 9 6 2" xfId="16812" xr:uid="{00000000-0005-0000-0000-0000BD3D0000}"/>
    <cellStyle name="Normal 3 2 2 2 9 7" xfId="16813" xr:uid="{00000000-0005-0000-0000-0000BE3D0000}"/>
    <cellStyle name="Normal 3 2 2 2 9 7 2" xfId="16814" xr:uid="{00000000-0005-0000-0000-0000BF3D0000}"/>
    <cellStyle name="Normal 3 2 2 2 9 8" xfId="16815" xr:uid="{00000000-0005-0000-0000-0000C03D0000}"/>
    <cellStyle name="Normal 3 2 2 2_Sheet1" xfId="16816" xr:uid="{00000000-0005-0000-0000-0000C13D0000}"/>
    <cellStyle name="Normal 3 2 2 20" xfId="16817" xr:uid="{00000000-0005-0000-0000-0000C23D0000}"/>
    <cellStyle name="Normal 3 2 2 3" xfId="16818" xr:uid="{00000000-0005-0000-0000-0000C33D0000}"/>
    <cellStyle name="Normal 3 2 2 3 10" xfId="16819" xr:uid="{00000000-0005-0000-0000-0000C43D0000}"/>
    <cellStyle name="Normal 3 2 2 3 10 2" xfId="16820" xr:uid="{00000000-0005-0000-0000-0000C53D0000}"/>
    <cellStyle name="Normal 3 2 2 3 10 2 2" xfId="16821" xr:uid="{00000000-0005-0000-0000-0000C63D0000}"/>
    <cellStyle name="Normal 3 2 2 3 10 2 2 2" xfId="16822" xr:uid="{00000000-0005-0000-0000-0000C73D0000}"/>
    <cellStyle name="Normal 3 2 2 3 10 2 2 2 2" xfId="16823" xr:uid="{00000000-0005-0000-0000-0000C83D0000}"/>
    <cellStyle name="Normal 3 2 2 3 10 2 2 2 2 2" xfId="16824" xr:uid="{00000000-0005-0000-0000-0000C93D0000}"/>
    <cellStyle name="Normal 3 2 2 3 10 2 2 2 3" xfId="16825" xr:uid="{00000000-0005-0000-0000-0000CA3D0000}"/>
    <cellStyle name="Normal 3 2 2 3 10 2 2 3" xfId="16826" xr:uid="{00000000-0005-0000-0000-0000CB3D0000}"/>
    <cellStyle name="Normal 3 2 2 3 10 2 2 3 2" xfId="16827" xr:uid="{00000000-0005-0000-0000-0000CC3D0000}"/>
    <cellStyle name="Normal 3 2 2 3 10 2 2 4" xfId="16828" xr:uid="{00000000-0005-0000-0000-0000CD3D0000}"/>
    <cellStyle name="Normal 3 2 2 3 10 2 3" xfId="16829" xr:uid="{00000000-0005-0000-0000-0000CE3D0000}"/>
    <cellStyle name="Normal 3 2 2 3 10 2 3 2" xfId="16830" xr:uid="{00000000-0005-0000-0000-0000CF3D0000}"/>
    <cellStyle name="Normal 3 2 2 3 10 2 3 2 2" xfId="16831" xr:uid="{00000000-0005-0000-0000-0000D03D0000}"/>
    <cellStyle name="Normal 3 2 2 3 10 2 3 3" xfId="16832" xr:uid="{00000000-0005-0000-0000-0000D13D0000}"/>
    <cellStyle name="Normal 3 2 2 3 10 2 4" xfId="16833" xr:uid="{00000000-0005-0000-0000-0000D23D0000}"/>
    <cellStyle name="Normal 3 2 2 3 10 2 4 2" xfId="16834" xr:uid="{00000000-0005-0000-0000-0000D33D0000}"/>
    <cellStyle name="Normal 3 2 2 3 10 2 5" xfId="16835" xr:uid="{00000000-0005-0000-0000-0000D43D0000}"/>
    <cellStyle name="Normal 3 2 2 3 10 3" xfId="16836" xr:uid="{00000000-0005-0000-0000-0000D53D0000}"/>
    <cellStyle name="Normal 3 2 2 3 10 3 2" xfId="16837" xr:uid="{00000000-0005-0000-0000-0000D63D0000}"/>
    <cellStyle name="Normal 3 2 2 3 10 3 2 2" xfId="16838" xr:uid="{00000000-0005-0000-0000-0000D73D0000}"/>
    <cellStyle name="Normal 3 2 2 3 10 3 2 2 2" xfId="16839" xr:uid="{00000000-0005-0000-0000-0000D83D0000}"/>
    <cellStyle name="Normal 3 2 2 3 10 3 2 3" xfId="16840" xr:uid="{00000000-0005-0000-0000-0000D93D0000}"/>
    <cellStyle name="Normal 3 2 2 3 10 3 3" xfId="16841" xr:uid="{00000000-0005-0000-0000-0000DA3D0000}"/>
    <cellStyle name="Normal 3 2 2 3 10 3 3 2" xfId="16842" xr:uid="{00000000-0005-0000-0000-0000DB3D0000}"/>
    <cellStyle name="Normal 3 2 2 3 10 3 4" xfId="16843" xr:uid="{00000000-0005-0000-0000-0000DC3D0000}"/>
    <cellStyle name="Normal 3 2 2 3 10 4" xfId="16844" xr:uid="{00000000-0005-0000-0000-0000DD3D0000}"/>
    <cellStyle name="Normal 3 2 2 3 10 4 2" xfId="16845" xr:uid="{00000000-0005-0000-0000-0000DE3D0000}"/>
    <cellStyle name="Normal 3 2 2 3 10 4 2 2" xfId="16846" xr:uid="{00000000-0005-0000-0000-0000DF3D0000}"/>
    <cellStyle name="Normal 3 2 2 3 10 4 3" xfId="16847" xr:uid="{00000000-0005-0000-0000-0000E03D0000}"/>
    <cellStyle name="Normal 3 2 2 3 10 5" xfId="16848" xr:uid="{00000000-0005-0000-0000-0000E13D0000}"/>
    <cellStyle name="Normal 3 2 2 3 10 5 2" xfId="16849" xr:uid="{00000000-0005-0000-0000-0000E23D0000}"/>
    <cellStyle name="Normal 3 2 2 3 10 6" xfId="16850" xr:uid="{00000000-0005-0000-0000-0000E33D0000}"/>
    <cellStyle name="Normal 3 2 2 3 11" xfId="16851" xr:uid="{00000000-0005-0000-0000-0000E43D0000}"/>
    <cellStyle name="Normal 3 2 2 3 11 2" xfId="16852" xr:uid="{00000000-0005-0000-0000-0000E53D0000}"/>
    <cellStyle name="Normal 3 2 2 3 11 2 2" xfId="16853" xr:uid="{00000000-0005-0000-0000-0000E63D0000}"/>
    <cellStyle name="Normal 3 2 2 3 11 2 2 2" xfId="16854" xr:uid="{00000000-0005-0000-0000-0000E73D0000}"/>
    <cellStyle name="Normal 3 2 2 3 11 2 2 2 2" xfId="16855" xr:uid="{00000000-0005-0000-0000-0000E83D0000}"/>
    <cellStyle name="Normal 3 2 2 3 11 2 2 3" xfId="16856" xr:uid="{00000000-0005-0000-0000-0000E93D0000}"/>
    <cellStyle name="Normal 3 2 2 3 11 2 3" xfId="16857" xr:uid="{00000000-0005-0000-0000-0000EA3D0000}"/>
    <cellStyle name="Normal 3 2 2 3 11 2 3 2" xfId="16858" xr:uid="{00000000-0005-0000-0000-0000EB3D0000}"/>
    <cellStyle name="Normal 3 2 2 3 11 2 4" xfId="16859" xr:uid="{00000000-0005-0000-0000-0000EC3D0000}"/>
    <cellStyle name="Normal 3 2 2 3 11 3" xfId="16860" xr:uid="{00000000-0005-0000-0000-0000ED3D0000}"/>
    <cellStyle name="Normal 3 2 2 3 11 3 2" xfId="16861" xr:uid="{00000000-0005-0000-0000-0000EE3D0000}"/>
    <cellStyle name="Normal 3 2 2 3 11 3 2 2" xfId="16862" xr:uid="{00000000-0005-0000-0000-0000EF3D0000}"/>
    <cellStyle name="Normal 3 2 2 3 11 3 3" xfId="16863" xr:uid="{00000000-0005-0000-0000-0000F03D0000}"/>
    <cellStyle name="Normal 3 2 2 3 11 4" xfId="16864" xr:uid="{00000000-0005-0000-0000-0000F13D0000}"/>
    <cellStyle name="Normal 3 2 2 3 11 4 2" xfId="16865" xr:uid="{00000000-0005-0000-0000-0000F23D0000}"/>
    <cellStyle name="Normal 3 2 2 3 11 5" xfId="16866" xr:uid="{00000000-0005-0000-0000-0000F33D0000}"/>
    <cellStyle name="Normal 3 2 2 3 12" xfId="16867" xr:uid="{00000000-0005-0000-0000-0000F43D0000}"/>
    <cellStyle name="Normal 3 2 2 3 12 2" xfId="16868" xr:uid="{00000000-0005-0000-0000-0000F53D0000}"/>
    <cellStyle name="Normal 3 2 2 3 12 2 2" xfId="16869" xr:uid="{00000000-0005-0000-0000-0000F63D0000}"/>
    <cellStyle name="Normal 3 2 2 3 12 2 2 2" xfId="16870" xr:uid="{00000000-0005-0000-0000-0000F73D0000}"/>
    <cellStyle name="Normal 3 2 2 3 12 2 3" xfId="16871" xr:uid="{00000000-0005-0000-0000-0000F83D0000}"/>
    <cellStyle name="Normal 3 2 2 3 12 3" xfId="16872" xr:uid="{00000000-0005-0000-0000-0000F93D0000}"/>
    <cellStyle name="Normal 3 2 2 3 12 3 2" xfId="16873" xr:uid="{00000000-0005-0000-0000-0000FA3D0000}"/>
    <cellStyle name="Normal 3 2 2 3 12 4" xfId="16874" xr:uid="{00000000-0005-0000-0000-0000FB3D0000}"/>
    <cellStyle name="Normal 3 2 2 3 13" xfId="16875" xr:uid="{00000000-0005-0000-0000-0000FC3D0000}"/>
    <cellStyle name="Normal 3 2 2 3 13 2" xfId="16876" xr:uid="{00000000-0005-0000-0000-0000FD3D0000}"/>
    <cellStyle name="Normal 3 2 2 3 13 2 2" xfId="16877" xr:uid="{00000000-0005-0000-0000-0000FE3D0000}"/>
    <cellStyle name="Normal 3 2 2 3 13 2 2 2" xfId="16878" xr:uid="{00000000-0005-0000-0000-0000FF3D0000}"/>
    <cellStyle name="Normal 3 2 2 3 13 2 3" xfId="16879" xr:uid="{00000000-0005-0000-0000-0000003E0000}"/>
    <cellStyle name="Normal 3 2 2 3 13 3" xfId="16880" xr:uid="{00000000-0005-0000-0000-0000013E0000}"/>
    <cellStyle name="Normal 3 2 2 3 13 3 2" xfId="16881" xr:uid="{00000000-0005-0000-0000-0000023E0000}"/>
    <cellStyle name="Normal 3 2 2 3 13 4" xfId="16882" xr:uid="{00000000-0005-0000-0000-0000033E0000}"/>
    <cellStyle name="Normal 3 2 2 3 14" xfId="16883" xr:uid="{00000000-0005-0000-0000-0000043E0000}"/>
    <cellStyle name="Normal 3 2 2 3 14 2" xfId="16884" xr:uid="{00000000-0005-0000-0000-0000053E0000}"/>
    <cellStyle name="Normal 3 2 2 3 14 2 2" xfId="16885" xr:uid="{00000000-0005-0000-0000-0000063E0000}"/>
    <cellStyle name="Normal 3 2 2 3 14 2 2 2" xfId="16886" xr:uid="{00000000-0005-0000-0000-0000073E0000}"/>
    <cellStyle name="Normal 3 2 2 3 14 2 3" xfId="16887" xr:uid="{00000000-0005-0000-0000-0000083E0000}"/>
    <cellStyle name="Normal 3 2 2 3 14 3" xfId="16888" xr:uid="{00000000-0005-0000-0000-0000093E0000}"/>
    <cellStyle name="Normal 3 2 2 3 14 3 2" xfId="16889" xr:uid="{00000000-0005-0000-0000-00000A3E0000}"/>
    <cellStyle name="Normal 3 2 2 3 14 4" xfId="16890" xr:uid="{00000000-0005-0000-0000-00000B3E0000}"/>
    <cellStyle name="Normal 3 2 2 3 15" xfId="16891" xr:uid="{00000000-0005-0000-0000-00000C3E0000}"/>
    <cellStyle name="Normal 3 2 2 3 15 2" xfId="16892" xr:uid="{00000000-0005-0000-0000-00000D3E0000}"/>
    <cellStyle name="Normal 3 2 2 3 15 2 2" xfId="16893" xr:uid="{00000000-0005-0000-0000-00000E3E0000}"/>
    <cellStyle name="Normal 3 2 2 3 15 3" xfId="16894" xr:uid="{00000000-0005-0000-0000-00000F3E0000}"/>
    <cellStyle name="Normal 3 2 2 3 16" xfId="16895" xr:uid="{00000000-0005-0000-0000-0000103E0000}"/>
    <cellStyle name="Normal 3 2 2 3 16 2" xfId="16896" xr:uid="{00000000-0005-0000-0000-0000113E0000}"/>
    <cellStyle name="Normal 3 2 2 3 17" xfId="16897" xr:uid="{00000000-0005-0000-0000-0000123E0000}"/>
    <cellStyle name="Normal 3 2 2 3 17 2" xfId="16898" xr:uid="{00000000-0005-0000-0000-0000133E0000}"/>
    <cellStyle name="Normal 3 2 2 3 18" xfId="16899" xr:uid="{00000000-0005-0000-0000-0000143E0000}"/>
    <cellStyle name="Normal 3 2 2 3 2" xfId="16900" xr:uid="{00000000-0005-0000-0000-0000153E0000}"/>
    <cellStyle name="Normal 3 2 2 3 2 10" xfId="16901" xr:uid="{00000000-0005-0000-0000-0000163E0000}"/>
    <cellStyle name="Normal 3 2 2 3 2 10 2" xfId="16902" xr:uid="{00000000-0005-0000-0000-0000173E0000}"/>
    <cellStyle name="Normal 3 2 2 3 2 10 2 2" xfId="16903" xr:uid="{00000000-0005-0000-0000-0000183E0000}"/>
    <cellStyle name="Normal 3 2 2 3 2 10 2 2 2" xfId="16904" xr:uid="{00000000-0005-0000-0000-0000193E0000}"/>
    <cellStyle name="Normal 3 2 2 3 2 10 2 3" xfId="16905" xr:uid="{00000000-0005-0000-0000-00001A3E0000}"/>
    <cellStyle name="Normal 3 2 2 3 2 10 3" xfId="16906" xr:uid="{00000000-0005-0000-0000-00001B3E0000}"/>
    <cellStyle name="Normal 3 2 2 3 2 10 3 2" xfId="16907" xr:uid="{00000000-0005-0000-0000-00001C3E0000}"/>
    <cellStyle name="Normal 3 2 2 3 2 10 4" xfId="16908" xr:uid="{00000000-0005-0000-0000-00001D3E0000}"/>
    <cellStyle name="Normal 3 2 2 3 2 11" xfId="16909" xr:uid="{00000000-0005-0000-0000-00001E3E0000}"/>
    <cellStyle name="Normal 3 2 2 3 2 11 2" xfId="16910" xr:uid="{00000000-0005-0000-0000-00001F3E0000}"/>
    <cellStyle name="Normal 3 2 2 3 2 11 2 2" xfId="16911" xr:uid="{00000000-0005-0000-0000-0000203E0000}"/>
    <cellStyle name="Normal 3 2 2 3 2 11 2 2 2" xfId="16912" xr:uid="{00000000-0005-0000-0000-0000213E0000}"/>
    <cellStyle name="Normal 3 2 2 3 2 11 2 3" xfId="16913" xr:uid="{00000000-0005-0000-0000-0000223E0000}"/>
    <cellStyle name="Normal 3 2 2 3 2 11 3" xfId="16914" xr:uid="{00000000-0005-0000-0000-0000233E0000}"/>
    <cellStyle name="Normal 3 2 2 3 2 11 3 2" xfId="16915" xr:uid="{00000000-0005-0000-0000-0000243E0000}"/>
    <cellStyle name="Normal 3 2 2 3 2 11 4" xfId="16916" xr:uid="{00000000-0005-0000-0000-0000253E0000}"/>
    <cellStyle name="Normal 3 2 2 3 2 12" xfId="16917" xr:uid="{00000000-0005-0000-0000-0000263E0000}"/>
    <cellStyle name="Normal 3 2 2 3 2 12 2" xfId="16918" xr:uid="{00000000-0005-0000-0000-0000273E0000}"/>
    <cellStyle name="Normal 3 2 2 3 2 12 2 2" xfId="16919" xr:uid="{00000000-0005-0000-0000-0000283E0000}"/>
    <cellStyle name="Normal 3 2 2 3 2 12 2 2 2" xfId="16920" xr:uid="{00000000-0005-0000-0000-0000293E0000}"/>
    <cellStyle name="Normal 3 2 2 3 2 12 2 3" xfId="16921" xr:uid="{00000000-0005-0000-0000-00002A3E0000}"/>
    <cellStyle name="Normal 3 2 2 3 2 12 3" xfId="16922" xr:uid="{00000000-0005-0000-0000-00002B3E0000}"/>
    <cellStyle name="Normal 3 2 2 3 2 12 3 2" xfId="16923" xr:uid="{00000000-0005-0000-0000-00002C3E0000}"/>
    <cellStyle name="Normal 3 2 2 3 2 12 4" xfId="16924" xr:uid="{00000000-0005-0000-0000-00002D3E0000}"/>
    <cellStyle name="Normal 3 2 2 3 2 13" xfId="16925" xr:uid="{00000000-0005-0000-0000-00002E3E0000}"/>
    <cellStyle name="Normal 3 2 2 3 2 13 2" xfId="16926" xr:uid="{00000000-0005-0000-0000-00002F3E0000}"/>
    <cellStyle name="Normal 3 2 2 3 2 13 2 2" xfId="16927" xr:uid="{00000000-0005-0000-0000-0000303E0000}"/>
    <cellStyle name="Normal 3 2 2 3 2 13 3" xfId="16928" xr:uid="{00000000-0005-0000-0000-0000313E0000}"/>
    <cellStyle name="Normal 3 2 2 3 2 14" xfId="16929" xr:uid="{00000000-0005-0000-0000-0000323E0000}"/>
    <cellStyle name="Normal 3 2 2 3 2 14 2" xfId="16930" xr:uid="{00000000-0005-0000-0000-0000333E0000}"/>
    <cellStyle name="Normal 3 2 2 3 2 15" xfId="16931" xr:uid="{00000000-0005-0000-0000-0000343E0000}"/>
    <cellStyle name="Normal 3 2 2 3 2 15 2" xfId="16932" xr:uid="{00000000-0005-0000-0000-0000353E0000}"/>
    <cellStyle name="Normal 3 2 2 3 2 16" xfId="16933" xr:uid="{00000000-0005-0000-0000-0000363E0000}"/>
    <cellStyle name="Normal 3 2 2 3 2 2" xfId="16934" xr:uid="{00000000-0005-0000-0000-0000373E0000}"/>
    <cellStyle name="Normal 3 2 2 3 2 2 10" xfId="16935" xr:uid="{00000000-0005-0000-0000-0000383E0000}"/>
    <cellStyle name="Normal 3 2 2 3 2 2 2" xfId="16936" xr:uid="{00000000-0005-0000-0000-0000393E0000}"/>
    <cellStyle name="Normal 3 2 2 3 2 2 2 2" xfId="16937" xr:uid="{00000000-0005-0000-0000-00003A3E0000}"/>
    <cellStyle name="Normal 3 2 2 3 2 2 2 2 2" xfId="16938" xr:uid="{00000000-0005-0000-0000-00003B3E0000}"/>
    <cellStyle name="Normal 3 2 2 3 2 2 2 2 2 2" xfId="16939" xr:uid="{00000000-0005-0000-0000-00003C3E0000}"/>
    <cellStyle name="Normal 3 2 2 3 2 2 2 2 2 2 2" xfId="16940" xr:uid="{00000000-0005-0000-0000-00003D3E0000}"/>
    <cellStyle name="Normal 3 2 2 3 2 2 2 2 2 2 2 2" xfId="16941" xr:uid="{00000000-0005-0000-0000-00003E3E0000}"/>
    <cellStyle name="Normal 3 2 2 3 2 2 2 2 2 2 2 2 2" xfId="16942" xr:uid="{00000000-0005-0000-0000-00003F3E0000}"/>
    <cellStyle name="Normal 3 2 2 3 2 2 2 2 2 2 2 3" xfId="16943" xr:uid="{00000000-0005-0000-0000-0000403E0000}"/>
    <cellStyle name="Normal 3 2 2 3 2 2 2 2 2 2 3" xfId="16944" xr:uid="{00000000-0005-0000-0000-0000413E0000}"/>
    <cellStyle name="Normal 3 2 2 3 2 2 2 2 2 2 3 2" xfId="16945" xr:uid="{00000000-0005-0000-0000-0000423E0000}"/>
    <cellStyle name="Normal 3 2 2 3 2 2 2 2 2 2 4" xfId="16946" xr:uid="{00000000-0005-0000-0000-0000433E0000}"/>
    <cellStyle name="Normal 3 2 2 3 2 2 2 2 2 3" xfId="16947" xr:uid="{00000000-0005-0000-0000-0000443E0000}"/>
    <cellStyle name="Normal 3 2 2 3 2 2 2 2 2 3 2" xfId="16948" xr:uid="{00000000-0005-0000-0000-0000453E0000}"/>
    <cellStyle name="Normal 3 2 2 3 2 2 2 2 2 3 2 2" xfId="16949" xr:uid="{00000000-0005-0000-0000-0000463E0000}"/>
    <cellStyle name="Normal 3 2 2 3 2 2 2 2 2 3 3" xfId="16950" xr:uid="{00000000-0005-0000-0000-0000473E0000}"/>
    <cellStyle name="Normal 3 2 2 3 2 2 2 2 2 4" xfId="16951" xr:uid="{00000000-0005-0000-0000-0000483E0000}"/>
    <cellStyle name="Normal 3 2 2 3 2 2 2 2 2 4 2" xfId="16952" xr:uid="{00000000-0005-0000-0000-0000493E0000}"/>
    <cellStyle name="Normal 3 2 2 3 2 2 2 2 2 5" xfId="16953" xr:uid="{00000000-0005-0000-0000-00004A3E0000}"/>
    <cellStyle name="Normal 3 2 2 3 2 2 2 2 3" xfId="16954" xr:uid="{00000000-0005-0000-0000-00004B3E0000}"/>
    <cellStyle name="Normal 3 2 2 3 2 2 2 2 3 2" xfId="16955" xr:uid="{00000000-0005-0000-0000-00004C3E0000}"/>
    <cellStyle name="Normal 3 2 2 3 2 2 2 2 3 2 2" xfId="16956" xr:uid="{00000000-0005-0000-0000-00004D3E0000}"/>
    <cellStyle name="Normal 3 2 2 3 2 2 2 2 3 2 2 2" xfId="16957" xr:uid="{00000000-0005-0000-0000-00004E3E0000}"/>
    <cellStyle name="Normal 3 2 2 3 2 2 2 2 3 2 3" xfId="16958" xr:uid="{00000000-0005-0000-0000-00004F3E0000}"/>
    <cellStyle name="Normal 3 2 2 3 2 2 2 2 3 3" xfId="16959" xr:uid="{00000000-0005-0000-0000-0000503E0000}"/>
    <cellStyle name="Normal 3 2 2 3 2 2 2 2 3 3 2" xfId="16960" xr:uid="{00000000-0005-0000-0000-0000513E0000}"/>
    <cellStyle name="Normal 3 2 2 3 2 2 2 2 3 4" xfId="16961" xr:uid="{00000000-0005-0000-0000-0000523E0000}"/>
    <cellStyle name="Normal 3 2 2 3 2 2 2 2 4" xfId="16962" xr:uid="{00000000-0005-0000-0000-0000533E0000}"/>
    <cellStyle name="Normal 3 2 2 3 2 2 2 2 4 2" xfId="16963" xr:uid="{00000000-0005-0000-0000-0000543E0000}"/>
    <cellStyle name="Normal 3 2 2 3 2 2 2 2 4 2 2" xfId="16964" xr:uid="{00000000-0005-0000-0000-0000553E0000}"/>
    <cellStyle name="Normal 3 2 2 3 2 2 2 2 4 2 2 2" xfId="16965" xr:uid="{00000000-0005-0000-0000-0000563E0000}"/>
    <cellStyle name="Normal 3 2 2 3 2 2 2 2 4 2 3" xfId="16966" xr:uid="{00000000-0005-0000-0000-0000573E0000}"/>
    <cellStyle name="Normal 3 2 2 3 2 2 2 2 4 3" xfId="16967" xr:uid="{00000000-0005-0000-0000-0000583E0000}"/>
    <cellStyle name="Normal 3 2 2 3 2 2 2 2 4 3 2" xfId="16968" xr:uid="{00000000-0005-0000-0000-0000593E0000}"/>
    <cellStyle name="Normal 3 2 2 3 2 2 2 2 4 4" xfId="16969" xr:uid="{00000000-0005-0000-0000-00005A3E0000}"/>
    <cellStyle name="Normal 3 2 2 3 2 2 2 2 5" xfId="16970" xr:uid="{00000000-0005-0000-0000-00005B3E0000}"/>
    <cellStyle name="Normal 3 2 2 3 2 2 2 2 5 2" xfId="16971" xr:uid="{00000000-0005-0000-0000-00005C3E0000}"/>
    <cellStyle name="Normal 3 2 2 3 2 2 2 2 5 2 2" xfId="16972" xr:uid="{00000000-0005-0000-0000-00005D3E0000}"/>
    <cellStyle name="Normal 3 2 2 3 2 2 2 2 5 3" xfId="16973" xr:uid="{00000000-0005-0000-0000-00005E3E0000}"/>
    <cellStyle name="Normal 3 2 2 3 2 2 2 2 6" xfId="16974" xr:uid="{00000000-0005-0000-0000-00005F3E0000}"/>
    <cellStyle name="Normal 3 2 2 3 2 2 2 2 6 2" xfId="16975" xr:uid="{00000000-0005-0000-0000-0000603E0000}"/>
    <cellStyle name="Normal 3 2 2 3 2 2 2 2 7" xfId="16976" xr:uid="{00000000-0005-0000-0000-0000613E0000}"/>
    <cellStyle name="Normal 3 2 2 3 2 2 2 2 7 2" xfId="16977" xr:uid="{00000000-0005-0000-0000-0000623E0000}"/>
    <cellStyle name="Normal 3 2 2 3 2 2 2 2 8" xfId="16978" xr:uid="{00000000-0005-0000-0000-0000633E0000}"/>
    <cellStyle name="Normal 3 2 2 3 2 2 2 3" xfId="16979" xr:uid="{00000000-0005-0000-0000-0000643E0000}"/>
    <cellStyle name="Normal 3 2 2 3 2 2 2 3 2" xfId="16980" xr:uid="{00000000-0005-0000-0000-0000653E0000}"/>
    <cellStyle name="Normal 3 2 2 3 2 2 2 3 2 2" xfId="16981" xr:uid="{00000000-0005-0000-0000-0000663E0000}"/>
    <cellStyle name="Normal 3 2 2 3 2 2 2 3 2 2 2" xfId="16982" xr:uid="{00000000-0005-0000-0000-0000673E0000}"/>
    <cellStyle name="Normal 3 2 2 3 2 2 2 3 2 2 2 2" xfId="16983" xr:uid="{00000000-0005-0000-0000-0000683E0000}"/>
    <cellStyle name="Normal 3 2 2 3 2 2 2 3 2 2 3" xfId="16984" xr:uid="{00000000-0005-0000-0000-0000693E0000}"/>
    <cellStyle name="Normal 3 2 2 3 2 2 2 3 2 3" xfId="16985" xr:uid="{00000000-0005-0000-0000-00006A3E0000}"/>
    <cellStyle name="Normal 3 2 2 3 2 2 2 3 2 3 2" xfId="16986" xr:uid="{00000000-0005-0000-0000-00006B3E0000}"/>
    <cellStyle name="Normal 3 2 2 3 2 2 2 3 2 4" xfId="16987" xr:uid="{00000000-0005-0000-0000-00006C3E0000}"/>
    <cellStyle name="Normal 3 2 2 3 2 2 2 3 3" xfId="16988" xr:uid="{00000000-0005-0000-0000-00006D3E0000}"/>
    <cellStyle name="Normal 3 2 2 3 2 2 2 3 3 2" xfId="16989" xr:uid="{00000000-0005-0000-0000-00006E3E0000}"/>
    <cellStyle name="Normal 3 2 2 3 2 2 2 3 3 2 2" xfId="16990" xr:uid="{00000000-0005-0000-0000-00006F3E0000}"/>
    <cellStyle name="Normal 3 2 2 3 2 2 2 3 3 3" xfId="16991" xr:uid="{00000000-0005-0000-0000-0000703E0000}"/>
    <cellStyle name="Normal 3 2 2 3 2 2 2 3 4" xfId="16992" xr:uid="{00000000-0005-0000-0000-0000713E0000}"/>
    <cellStyle name="Normal 3 2 2 3 2 2 2 3 4 2" xfId="16993" xr:uid="{00000000-0005-0000-0000-0000723E0000}"/>
    <cellStyle name="Normal 3 2 2 3 2 2 2 3 5" xfId="16994" xr:uid="{00000000-0005-0000-0000-0000733E0000}"/>
    <cellStyle name="Normal 3 2 2 3 2 2 2 4" xfId="16995" xr:uid="{00000000-0005-0000-0000-0000743E0000}"/>
    <cellStyle name="Normal 3 2 2 3 2 2 2 4 2" xfId="16996" xr:uid="{00000000-0005-0000-0000-0000753E0000}"/>
    <cellStyle name="Normal 3 2 2 3 2 2 2 4 2 2" xfId="16997" xr:uid="{00000000-0005-0000-0000-0000763E0000}"/>
    <cellStyle name="Normal 3 2 2 3 2 2 2 4 2 2 2" xfId="16998" xr:uid="{00000000-0005-0000-0000-0000773E0000}"/>
    <cellStyle name="Normal 3 2 2 3 2 2 2 4 2 3" xfId="16999" xr:uid="{00000000-0005-0000-0000-0000783E0000}"/>
    <cellStyle name="Normal 3 2 2 3 2 2 2 4 3" xfId="17000" xr:uid="{00000000-0005-0000-0000-0000793E0000}"/>
    <cellStyle name="Normal 3 2 2 3 2 2 2 4 3 2" xfId="17001" xr:uid="{00000000-0005-0000-0000-00007A3E0000}"/>
    <cellStyle name="Normal 3 2 2 3 2 2 2 4 4" xfId="17002" xr:uid="{00000000-0005-0000-0000-00007B3E0000}"/>
    <cellStyle name="Normal 3 2 2 3 2 2 2 5" xfId="17003" xr:uid="{00000000-0005-0000-0000-00007C3E0000}"/>
    <cellStyle name="Normal 3 2 2 3 2 2 2 5 2" xfId="17004" xr:uid="{00000000-0005-0000-0000-00007D3E0000}"/>
    <cellStyle name="Normal 3 2 2 3 2 2 2 5 2 2" xfId="17005" xr:uid="{00000000-0005-0000-0000-00007E3E0000}"/>
    <cellStyle name="Normal 3 2 2 3 2 2 2 5 2 2 2" xfId="17006" xr:uid="{00000000-0005-0000-0000-00007F3E0000}"/>
    <cellStyle name="Normal 3 2 2 3 2 2 2 5 2 3" xfId="17007" xr:uid="{00000000-0005-0000-0000-0000803E0000}"/>
    <cellStyle name="Normal 3 2 2 3 2 2 2 5 3" xfId="17008" xr:uid="{00000000-0005-0000-0000-0000813E0000}"/>
    <cellStyle name="Normal 3 2 2 3 2 2 2 5 3 2" xfId="17009" xr:uid="{00000000-0005-0000-0000-0000823E0000}"/>
    <cellStyle name="Normal 3 2 2 3 2 2 2 5 4" xfId="17010" xr:uid="{00000000-0005-0000-0000-0000833E0000}"/>
    <cellStyle name="Normal 3 2 2 3 2 2 2 6" xfId="17011" xr:uid="{00000000-0005-0000-0000-0000843E0000}"/>
    <cellStyle name="Normal 3 2 2 3 2 2 2 6 2" xfId="17012" xr:uid="{00000000-0005-0000-0000-0000853E0000}"/>
    <cellStyle name="Normal 3 2 2 3 2 2 2 6 2 2" xfId="17013" xr:uid="{00000000-0005-0000-0000-0000863E0000}"/>
    <cellStyle name="Normal 3 2 2 3 2 2 2 6 3" xfId="17014" xr:uid="{00000000-0005-0000-0000-0000873E0000}"/>
    <cellStyle name="Normal 3 2 2 3 2 2 2 7" xfId="17015" xr:uid="{00000000-0005-0000-0000-0000883E0000}"/>
    <cellStyle name="Normal 3 2 2 3 2 2 2 7 2" xfId="17016" xr:uid="{00000000-0005-0000-0000-0000893E0000}"/>
    <cellStyle name="Normal 3 2 2 3 2 2 2 8" xfId="17017" xr:uid="{00000000-0005-0000-0000-00008A3E0000}"/>
    <cellStyle name="Normal 3 2 2 3 2 2 2 8 2" xfId="17018" xr:uid="{00000000-0005-0000-0000-00008B3E0000}"/>
    <cellStyle name="Normal 3 2 2 3 2 2 2 9" xfId="17019" xr:uid="{00000000-0005-0000-0000-00008C3E0000}"/>
    <cellStyle name="Normal 3 2 2 3 2 2 3" xfId="17020" xr:uid="{00000000-0005-0000-0000-00008D3E0000}"/>
    <cellStyle name="Normal 3 2 2 3 2 2 3 2" xfId="17021" xr:uid="{00000000-0005-0000-0000-00008E3E0000}"/>
    <cellStyle name="Normal 3 2 2 3 2 2 3 2 2" xfId="17022" xr:uid="{00000000-0005-0000-0000-00008F3E0000}"/>
    <cellStyle name="Normal 3 2 2 3 2 2 3 2 2 2" xfId="17023" xr:uid="{00000000-0005-0000-0000-0000903E0000}"/>
    <cellStyle name="Normal 3 2 2 3 2 2 3 2 2 2 2" xfId="17024" xr:uid="{00000000-0005-0000-0000-0000913E0000}"/>
    <cellStyle name="Normal 3 2 2 3 2 2 3 2 2 2 2 2" xfId="17025" xr:uid="{00000000-0005-0000-0000-0000923E0000}"/>
    <cellStyle name="Normal 3 2 2 3 2 2 3 2 2 2 3" xfId="17026" xr:uid="{00000000-0005-0000-0000-0000933E0000}"/>
    <cellStyle name="Normal 3 2 2 3 2 2 3 2 2 3" xfId="17027" xr:uid="{00000000-0005-0000-0000-0000943E0000}"/>
    <cellStyle name="Normal 3 2 2 3 2 2 3 2 2 3 2" xfId="17028" xr:uid="{00000000-0005-0000-0000-0000953E0000}"/>
    <cellStyle name="Normal 3 2 2 3 2 2 3 2 2 4" xfId="17029" xr:uid="{00000000-0005-0000-0000-0000963E0000}"/>
    <cellStyle name="Normal 3 2 2 3 2 2 3 2 3" xfId="17030" xr:uid="{00000000-0005-0000-0000-0000973E0000}"/>
    <cellStyle name="Normal 3 2 2 3 2 2 3 2 3 2" xfId="17031" xr:uid="{00000000-0005-0000-0000-0000983E0000}"/>
    <cellStyle name="Normal 3 2 2 3 2 2 3 2 3 2 2" xfId="17032" xr:uid="{00000000-0005-0000-0000-0000993E0000}"/>
    <cellStyle name="Normal 3 2 2 3 2 2 3 2 3 3" xfId="17033" xr:uid="{00000000-0005-0000-0000-00009A3E0000}"/>
    <cellStyle name="Normal 3 2 2 3 2 2 3 2 4" xfId="17034" xr:uid="{00000000-0005-0000-0000-00009B3E0000}"/>
    <cellStyle name="Normal 3 2 2 3 2 2 3 2 4 2" xfId="17035" xr:uid="{00000000-0005-0000-0000-00009C3E0000}"/>
    <cellStyle name="Normal 3 2 2 3 2 2 3 2 5" xfId="17036" xr:uid="{00000000-0005-0000-0000-00009D3E0000}"/>
    <cellStyle name="Normal 3 2 2 3 2 2 3 3" xfId="17037" xr:uid="{00000000-0005-0000-0000-00009E3E0000}"/>
    <cellStyle name="Normal 3 2 2 3 2 2 3 3 2" xfId="17038" xr:uid="{00000000-0005-0000-0000-00009F3E0000}"/>
    <cellStyle name="Normal 3 2 2 3 2 2 3 3 2 2" xfId="17039" xr:uid="{00000000-0005-0000-0000-0000A03E0000}"/>
    <cellStyle name="Normal 3 2 2 3 2 2 3 3 2 2 2" xfId="17040" xr:uid="{00000000-0005-0000-0000-0000A13E0000}"/>
    <cellStyle name="Normal 3 2 2 3 2 2 3 3 2 3" xfId="17041" xr:uid="{00000000-0005-0000-0000-0000A23E0000}"/>
    <cellStyle name="Normal 3 2 2 3 2 2 3 3 3" xfId="17042" xr:uid="{00000000-0005-0000-0000-0000A33E0000}"/>
    <cellStyle name="Normal 3 2 2 3 2 2 3 3 3 2" xfId="17043" xr:uid="{00000000-0005-0000-0000-0000A43E0000}"/>
    <cellStyle name="Normal 3 2 2 3 2 2 3 3 4" xfId="17044" xr:uid="{00000000-0005-0000-0000-0000A53E0000}"/>
    <cellStyle name="Normal 3 2 2 3 2 2 3 4" xfId="17045" xr:uid="{00000000-0005-0000-0000-0000A63E0000}"/>
    <cellStyle name="Normal 3 2 2 3 2 2 3 4 2" xfId="17046" xr:uid="{00000000-0005-0000-0000-0000A73E0000}"/>
    <cellStyle name="Normal 3 2 2 3 2 2 3 4 2 2" xfId="17047" xr:uid="{00000000-0005-0000-0000-0000A83E0000}"/>
    <cellStyle name="Normal 3 2 2 3 2 2 3 4 2 2 2" xfId="17048" xr:uid="{00000000-0005-0000-0000-0000A93E0000}"/>
    <cellStyle name="Normal 3 2 2 3 2 2 3 4 2 3" xfId="17049" xr:uid="{00000000-0005-0000-0000-0000AA3E0000}"/>
    <cellStyle name="Normal 3 2 2 3 2 2 3 4 3" xfId="17050" xr:uid="{00000000-0005-0000-0000-0000AB3E0000}"/>
    <cellStyle name="Normal 3 2 2 3 2 2 3 4 3 2" xfId="17051" xr:uid="{00000000-0005-0000-0000-0000AC3E0000}"/>
    <cellStyle name="Normal 3 2 2 3 2 2 3 4 4" xfId="17052" xr:uid="{00000000-0005-0000-0000-0000AD3E0000}"/>
    <cellStyle name="Normal 3 2 2 3 2 2 3 5" xfId="17053" xr:uid="{00000000-0005-0000-0000-0000AE3E0000}"/>
    <cellStyle name="Normal 3 2 2 3 2 2 3 5 2" xfId="17054" xr:uid="{00000000-0005-0000-0000-0000AF3E0000}"/>
    <cellStyle name="Normal 3 2 2 3 2 2 3 5 2 2" xfId="17055" xr:uid="{00000000-0005-0000-0000-0000B03E0000}"/>
    <cellStyle name="Normal 3 2 2 3 2 2 3 5 3" xfId="17056" xr:uid="{00000000-0005-0000-0000-0000B13E0000}"/>
    <cellStyle name="Normal 3 2 2 3 2 2 3 6" xfId="17057" xr:uid="{00000000-0005-0000-0000-0000B23E0000}"/>
    <cellStyle name="Normal 3 2 2 3 2 2 3 6 2" xfId="17058" xr:uid="{00000000-0005-0000-0000-0000B33E0000}"/>
    <cellStyle name="Normal 3 2 2 3 2 2 3 7" xfId="17059" xr:uid="{00000000-0005-0000-0000-0000B43E0000}"/>
    <cellStyle name="Normal 3 2 2 3 2 2 3 7 2" xfId="17060" xr:uid="{00000000-0005-0000-0000-0000B53E0000}"/>
    <cellStyle name="Normal 3 2 2 3 2 2 3 8" xfId="17061" xr:uid="{00000000-0005-0000-0000-0000B63E0000}"/>
    <cellStyle name="Normal 3 2 2 3 2 2 4" xfId="17062" xr:uid="{00000000-0005-0000-0000-0000B73E0000}"/>
    <cellStyle name="Normal 3 2 2 3 2 2 4 2" xfId="17063" xr:uid="{00000000-0005-0000-0000-0000B83E0000}"/>
    <cellStyle name="Normal 3 2 2 3 2 2 4 2 2" xfId="17064" xr:uid="{00000000-0005-0000-0000-0000B93E0000}"/>
    <cellStyle name="Normal 3 2 2 3 2 2 4 2 2 2" xfId="17065" xr:uid="{00000000-0005-0000-0000-0000BA3E0000}"/>
    <cellStyle name="Normal 3 2 2 3 2 2 4 2 2 2 2" xfId="17066" xr:uid="{00000000-0005-0000-0000-0000BB3E0000}"/>
    <cellStyle name="Normal 3 2 2 3 2 2 4 2 2 3" xfId="17067" xr:uid="{00000000-0005-0000-0000-0000BC3E0000}"/>
    <cellStyle name="Normal 3 2 2 3 2 2 4 2 3" xfId="17068" xr:uid="{00000000-0005-0000-0000-0000BD3E0000}"/>
    <cellStyle name="Normal 3 2 2 3 2 2 4 2 3 2" xfId="17069" xr:uid="{00000000-0005-0000-0000-0000BE3E0000}"/>
    <cellStyle name="Normal 3 2 2 3 2 2 4 2 4" xfId="17070" xr:uid="{00000000-0005-0000-0000-0000BF3E0000}"/>
    <cellStyle name="Normal 3 2 2 3 2 2 4 3" xfId="17071" xr:uid="{00000000-0005-0000-0000-0000C03E0000}"/>
    <cellStyle name="Normal 3 2 2 3 2 2 4 3 2" xfId="17072" xr:uid="{00000000-0005-0000-0000-0000C13E0000}"/>
    <cellStyle name="Normal 3 2 2 3 2 2 4 3 2 2" xfId="17073" xr:uid="{00000000-0005-0000-0000-0000C23E0000}"/>
    <cellStyle name="Normal 3 2 2 3 2 2 4 3 3" xfId="17074" xr:uid="{00000000-0005-0000-0000-0000C33E0000}"/>
    <cellStyle name="Normal 3 2 2 3 2 2 4 4" xfId="17075" xr:uid="{00000000-0005-0000-0000-0000C43E0000}"/>
    <cellStyle name="Normal 3 2 2 3 2 2 4 4 2" xfId="17076" xr:uid="{00000000-0005-0000-0000-0000C53E0000}"/>
    <cellStyle name="Normal 3 2 2 3 2 2 4 5" xfId="17077" xr:uid="{00000000-0005-0000-0000-0000C63E0000}"/>
    <cellStyle name="Normal 3 2 2 3 2 2 5" xfId="17078" xr:uid="{00000000-0005-0000-0000-0000C73E0000}"/>
    <cellStyle name="Normal 3 2 2 3 2 2 5 2" xfId="17079" xr:uid="{00000000-0005-0000-0000-0000C83E0000}"/>
    <cellStyle name="Normal 3 2 2 3 2 2 5 2 2" xfId="17080" xr:uid="{00000000-0005-0000-0000-0000C93E0000}"/>
    <cellStyle name="Normal 3 2 2 3 2 2 5 2 2 2" xfId="17081" xr:uid="{00000000-0005-0000-0000-0000CA3E0000}"/>
    <cellStyle name="Normal 3 2 2 3 2 2 5 2 3" xfId="17082" xr:uid="{00000000-0005-0000-0000-0000CB3E0000}"/>
    <cellStyle name="Normal 3 2 2 3 2 2 5 3" xfId="17083" xr:uid="{00000000-0005-0000-0000-0000CC3E0000}"/>
    <cellStyle name="Normal 3 2 2 3 2 2 5 3 2" xfId="17084" xr:uid="{00000000-0005-0000-0000-0000CD3E0000}"/>
    <cellStyle name="Normal 3 2 2 3 2 2 5 4" xfId="17085" xr:uid="{00000000-0005-0000-0000-0000CE3E0000}"/>
    <cellStyle name="Normal 3 2 2 3 2 2 6" xfId="17086" xr:uid="{00000000-0005-0000-0000-0000CF3E0000}"/>
    <cellStyle name="Normal 3 2 2 3 2 2 6 2" xfId="17087" xr:uid="{00000000-0005-0000-0000-0000D03E0000}"/>
    <cellStyle name="Normal 3 2 2 3 2 2 6 2 2" xfId="17088" xr:uid="{00000000-0005-0000-0000-0000D13E0000}"/>
    <cellStyle name="Normal 3 2 2 3 2 2 6 2 2 2" xfId="17089" xr:uid="{00000000-0005-0000-0000-0000D23E0000}"/>
    <cellStyle name="Normal 3 2 2 3 2 2 6 2 3" xfId="17090" xr:uid="{00000000-0005-0000-0000-0000D33E0000}"/>
    <cellStyle name="Normal 3 2 2 3 2 2 6 3" xfId="17091" xr:uid="{00000000-0005-0000-0000-0000D43E0000}"/>
    <cellStyle name="Normal 3 2 2 3 2 2 6 3 2" xfId="17092" xr:uid="{00000000-0005-0000-0000-0000D53E0000}"/>
    <cellStyle name="Normal 3 2 2 3 2 2 6 4" xfId="17093" xr:uid="{00000000-0005-0000-0000-0000D63E0000}"/>
    <cellStyle name="Normal 3 2 2 3 2 2 7" xfId="17094" xr:uid="{00000000-0005-0000-0000-0000D73E0000}"/>
    <cellStyle name="Normal 3 2 2 3 2 2 7 2" xfId="17095" xr:uid="{00000000-0005-0000-0000-0000D83E0000}"/>
    <cellStyle name="Normal 3 2 2 3 2 2 7 2 2" xfId="17096" xr:uid="{00000000-0005-0000-0000-0000D93E0000}"/>
    <cellStyle name="Normal 3 2 2 3 2 2 7 3" xfId="17097" xr:uid="{00000000-0005-0000-0000-0000DA3E0000}"/>
    <cellStyle name="Normal 3 2 2 3 2 2 8" xfId="17098" xr:uid="{00000000-0005-0000-0000-0000DB3E0000}"/>
    <cellStyle name="Normal 3 2 2 3 2 2 8 2" xfId="17099" xr:uid="{00000000-0005-0000-0000-0000DC3E0000}"/>
    <cellStyle name="Normal 3 2 2 3 2 2 9" xfId="17100" xr:uid="{00000000-0005-0000-0000-0000DD3E0000}"/>
    <cellStyle name="Normal 3 2 2 3 2 2 9 2" xfId="17101" xr:uid="{00000000-0005-0000-0000-0000DE3E0000}"/>
    <cellStyle name="Normal 3 2 2 3 2 3" xfId="17102" xr:uid="{00000000-0005-0000-0000-0000DF3E0000}"/>
    <cellStyle name="Normal 3 2 2 3 2 3 10" xfId="17103" xr:uid="{00000000-0005-0000-0000-0000E03E0000}"/>
    <cellStyle name="Normal 3 2 2 3 2 3 2" xfId="17104" xr:uid="{00000000-0005-0000-0000-0000E13E0000}"/>
    <cellStyle name="Normal 3 2 2 3 2 3 2 2" xfId="17105" xr:uid="{00000000-0005-0000-0000-0000E23E0000}"/>
    <cellStyle name="Normal 3 2 2 3 2 3 2 2 2" xfId="17106" xr:uid="{00000000-0005-0000-0000-0000E33E0000}"/>
    <cellStyle name="Normal 3 2 2 3 2 3 2 2 2 2" xfId="17107" xr:uid="{00000000-0005-0000-0000-0000E43E0000}"/>
    <cellStyle name="Normal 3 2 2 3 2 3 2 2 2 2 2" xfId="17108" xr:uid="{00000000-0005-0000-0000-0000E53E0000}"/>
    <cellStyle name="Normal 3 2 2 3 2 3 2 2 2 2 2 2" xfId="17109" xr:uid="{00000000-0005-0000-0000-0000E63E0000}"/>
    <cellStyle name="Normal 3 2 2 3 2 3 2 2 2 2 2 2 2" xfId="17110" xr:uid="{00000000-0005-0000-0000-0000E73E0000}"/>
    <cellStyle name="Normal 3 2 2 3 2 3 2 2 2 2 2 3" xfId="17111" xr:uid="{00000000-0005-0000-0000-0000E83E0000}"/>
    <cellStyle name="Normal 3 2 2 3 2 3 2 2 2 2 3" xfId="17112" xr:uid="{00000000-0005-0000-0000-0000E93E0000}"/>
    <cellStyle name="Normal 3 2 2 3 2 3 2 2 2 2 3 2" xfId="17113" xr:uid="{00000000-0005-0000-0000-0000EA3E0000}"/>
    <cellStyle name="Normal 3 2 2 3 2 3 2 2 2 2 4" xfId="17114" xr:uid="{00000000-0005-0000-0000-0000EB3E0000}"/>
    <cellStyle name="Normal 3 2 2 3 2 3 2 2 2 3" xfId="17115" xr:uid="{00000000-0005-0000-0000-0000EC3E0000}"/>
    <cellStyle name="Normal 3 2 2 3 2 3 2 2 2 3 2" xfId="17116" xr:uid="{00000000-0005-0000-0000-0000ED3E0000}"/>
    <cellStyle name="Normal 3 2 2 3 2 3 2 2 2 3 2 2" xfId="17117" xr:uid="{00000000-0005-0000-0000-0000EE3E0000}"/>
    <cellStyle name="Normal 3 2 2 3 2 3 2 2 2 3 3" xfId="17118" xr:uid="{00000000-0005-0000-0000-0000EF3E0000}"/>
    <cellStyle name="Normal 3 2 2 3 2 3 2 2 2 4" xfId="17119" xr:uid="{00000000-0005-0000-0000-0000F03E0000}"/>
    <cellStyle name="Normal 3 2 2 3 2 3 2 2 2 4 2" xfId="17120" xr:uid="{00000000-0005-0000-0000-0000F13E0000}"/>
    <cellStyle name="Normal 3 2 2 3 2 3 2 2 2 5" xfId="17121" xr:uid="{00000000-0005-0000-0000-0000F23E0000}"/>
    <cellStyle name="Normal 3 2 2 3 2 3 2 2 3" xfId="17122" xr:uid="{00000000-0005-0000-0000-0000F33E0000}"/>
    <cellStyle name="Normal 3 2 2 3 2 3 2 2 3 2" xfId="17123" xr:uid="{00000000-0005-0000-0000-0000F43E0000}"/>
    <cellStyle name="Normal 3 2 2 3 2 3 2 2 3 2 2" xfId="17124" xr:uid="{00000000-0005-0000-0000-0000F53E0000}"/>
    <cellStyle name="Normal 3 2 2 3 2 3 2 2 3 2 2 2" xfId="17125" xr:uid="{00000000-0005-0000-0000-0000F63E0000}"/>
    <cellStyle name="Normal 3 2 2 3 2 3 2 2 3 2 3" xfId="17126" xr:uid="{00000000-0005-0000-0000-0000F73E0000}"/>
    <cellStyle name="Normal 3 2 2 3 2 3 2 2 3 3" xfId="17127" xr:uid="{00000000-0005-0000-0000-0000F83E0000}"/>
    <cellStyle name="Normal 3 2 2 3 2 3 2 2 3 3 2" xfId="17128" xr:uid="{00000000-0005-0000-0000-0000F93E0000}"/>
    <cellStyle name="Normal 3 2 2 3 2 3 2 2 3 4" xfId="17129" xr:uid="{00000000-0005-0000-0000-0000FA3E0000}"/>
    <cellStyle name="Normal 3 2 2 3 2 3 2 2 4" xfId="17130" xr:uid="{00000000-0005-0000-0000-0000FB3E0000}"/>
    <cellStyle name="Normal 3 2 2 3 2 3 2 2 4 2" xfId="17131" xr:uid="{00000000-0005-0000-0000-0000FC3E0000}"/>
    <cellStyle name="Normal 3 2 2 3 2 3 2 2 4 2 2" xfId="17132" xr:uid="{00000000-0005-0000-0000-0000FD3E0000}"/>
    <cellStyle name="Normal 3 2 2 3 2 3 2 2 4 2 2 2" xfId="17133" xr:uid="{00000000-0005-0000-0000-0000FE3E0000}"/>
    <cellStyle name="Normal 3 2 2 3 2 3 2 2 4 2 3" xfId="17134" xr:uid="{00000000-0005-0000-0000-0000FF3E0000}"/>
    <cellStyle name="Normal 3 2 2 3 2 3 2 2 4 3" xfId="17135" xr:uid="{00000000-0005-0000-0000-0000003F0000}"/>
    <cellStyle name="Normal 3 2 2 3 2 3 2 2 4 3 2" xfId="17136" xr:uid="{00000000-0005-0000-0000-0000013F0000}"/>
    <cellStyle name="Normal 3 2 2 3 2 3 2 2 4 4" xfId="17137" xr:uid="{00000000-0005-0000-0000-0000023F0000}"/>
    <cellStyle name="Normal 3 2 2 3 2 3 2 2 5" xfId="17138" xr:uid="{00000000-0005-0000-0000-0000033F0000}"/>
    <cellStyle name="Normal 3 2 2 3 2 3 2 2 5 2" xfId="17139" xr:uid="{00000000-0005-0000-0000-0000043F0000}"/>
    <cellStyle name="Normal 3 2 2 3 2 3 2 2 5 2 2" xfId="17140" xr:uid="{00000000-0005-0000-0000-0000053F0000}"/>
    <cellStyle name="Normal 3 2 2 3 2 3 2 2 5 3" xfId="17141" xr:uid="{00000000-0005-0000-0000-0000063F0000}"/>
    <cellStyle name="Normal 3 2 2 3 2 3 2 2 6" xfId="17142" xr:uid="{00000000-0005-0000-0000-0000073F0000}"/>
    <cellStyle name="Normal 3 2 2 3 2 3 2 2 6 2" xfId="17143" xr:uid="{00000000-0005-0000-0000-0000083F0000}"/>
    <cellStyle name="Normal 3 2 2 3 2 3 2 2 7" xfId="17144" xr:uid="{00000000-0005-0000-0000-0000093F0000}"/>
    <cellStyle name="Normal 3 2 2 3 2 3 2 2 7 2" xfId="17145" xr:uid="{00000000-0005-0000-0000-00000A3F0000}"/>
    <cellStyle name="Normal 3 2 2 3 2 3 2 2 8" xfId="17146" xr:uid="{00000000-0005-0000-0000-00000B3F0000}"/>
    <cellStyle name="Normal 3 2 2 3 2 3 2 3" xfId="17147" xr:uid="{00000000-0005-0000-0000-00000C3F0000}"/>
    <cellStyle name="Normal 3 2 2 3 2 3 2 3 2" xfId="17148" xr:uid="{00000000-0005-0000-0000-00000D3F0000}"/>
    <cellStyle name="Normal 3 2 2 3 2 3 2 3 2 2" xfId="17149" xr:uid="{00000000-0005-0000-0000-00000E3F0000}"/>
    <cellStyle name="Normal 3 2 2 3 2 3 2 3 2 2 2" xfId="17150" xr:uid="{00000000-0005-0000-0000-00000F3F0000}"/>
    <cellStyle name="Normal 3 2 2 3 2 3 2 3 2 2 2 2" xfId="17151" xr:uid="{00000000-0005-0000-0000-0000103F0000}"/>
    <cellStyle name="Normal 3 2 2 3 2 3 2 3 2 2 3" xfId="17152" xr:uid="{00000000-0005-0000-0000-0000113F0000}"/>
    <cellStyle name="Normal 3 2 2 3 2 3 2 3 2 3" xfId="17153" xr:uid="{00000000-0005-0000-0000-0000123F0000}"/>
    <cellStyle name="Normal 3 2 2 3 2 3 2 3 2 3 2" xfId="17154" xr:uid="{00000000-0005-0000-0000-0000133F0000}"/>
    <cellStyle name="Normal 3 2 2 3 2 3 2 3 2 4" xfId="17155" xr:uid="{00000000-0005-0000-0000-0000143F0000}"/>
    <cellStyle name="Normal 3 2 2 3 2 3 2 3 3" xfId="17156" xr:uid="{00000000-0005-0000-0000-0000153F0000}"/>
    <cellStyle name="Normal 3 2 2 3 2 3 2 3 3 2" xfId="17157" xr:uid="{00000000-0005-0000-0000-0000163F0000}"/>
    <cellStyle name="Normal 3 2 2 3 2 3 2 3 3 2 2" xfId="17158" xr:uid="{00000000-0005-0000-0000-0000173F0000}"/>
    <cellStyle name="Normal 3 2 2 3 2 3 2 3 3 3" xfId="17159" xr:uid="{00000000-0005-0000-0000-0000183F0000}"/>
    <cellStyle name="Normal 3 2 2 3 2 3 2 3 4" xfId="17160" xr:uid="{00000000-0005-0000-0000-0000193F0000}"/>
    <cellStyle name="Normal 3 2 2 3 2 3 2 3 4 2" xfId="17161" xr:uid="{00000000-0005-0000-0000-00001A3F0000}"/>
    <cellStyle name="Normal 3 2 2 3 2 3 2 3 5" xfId="17162" xr:uid="{00000000-0005-0000-0000-00001B3F0000}"/>
    <cellStyle name="Normal 3 2 2 3 2 3 2 4" xfId="17163" xr:uid="{00000000-0005-0000-0000-00001C3F0000}"/>
    <cellStyle name="Normal 3 2 2 3 2 3 2 4 2" xfId="17164" xr:uid="{00000000-0005-0000-0000-00001D3F0000}"/>
    <cellStyle name="Normal 3 2 2 3 2 3 2 4 2 2" xfId="17165" xr:uid="{00000000-0005-0000-0000-00001E3F0000}"/>
    <cellStyle name="Normal 3 2 2 3 2 3 2 4 2 2 2" xfId="17166" xr:uid="{00000000-0005-0000-0000-00001F3F0000}"/>
    <cellStyle name="Normal 3 2 2 3 2 3 2 4 2 3" xfId="17167" xr:uid="{00000000-0005-0000-0000-0000203F0000}"/>
    <cellStyle name="Normal 3 2 2 3 2 3 2 4 3" xfId="17168" xr:uid="{00000000-0005-0000-0000-0000213F0000}"/>
    <cellStyle name="Normal 3 2 2 3 2 3 2 4 3 2" xfId="17169" xr:uid="{00000000-0005-0000-0000-0000223F0000}"/>
    <cellStyle name="Normal 3 2 2 3 2 3 2 4 4" xfId="17170" xr:uid="{00000000-0005-0000-0000-0000233F0000}"/>
    <cellStyle name="Normal 3 2 2 3 2 3 2 5" xfId="17171" xr:uid="{00000000-0005-0000-0000-0000243F0000}"/>
    <cellStyle name="Normal 3 2 2 3 2 3 2 5 2" xfId="17172" xr:uid="{00000000-0005-0000-0000-0000253F0000}"/>
    <cellStyle name="Normal 3 2 2 3 2 3 2 5 2 2" xfId="17173" xr:uid="{00000000-0005-0000-0000-0000263F0000}"/>
    <cellStyle name="Normal 3 2 2 3 2 3 2 5 2 2 2" xfId="17174" xr:uid="{00000000-0005-0000-0000-0000273F0000}"/>
    <cellStyle name="Normal 3 2 2 3 2 3 2 5 2 3" xfId="17175" xr:uid="{00000000-0005-0000-0000-0000283F0000}"/>
    <cellStyle name="Normal 3 2 2 3 2 3 2 5 3" xfId="17176" xr:uid="{00000000-0005-0000-0000-0000293F0000}"/>
    <cellStyle name="Normal 3 2 2 3 2 3 2 5 3 2" xfId="17177" xr:uid="{00000000-0005-0000-0000-00002A3F0000}"/>
    <cellStyle name="Normal 3 2 2 3 2 3 2 5 4" xfId="17178" xr:uid="{00000000-0005-0000-0000-00002B3F0000}"/>
    <cellStyle name="Normal 3 2 2 3 2 3 2 6" xfId="17179" xr:uid="{00000000-0005-0000-0000-00002C3F0000}"/>
    <cellStyle name="Normal 3 2 2 3 2 3 2 6 2" xfId="17180" xr:uid="{00000000-0005-0000-0000-00002D3F0000}"/>
    <cellStyle name="Normal 3 2 2 3 2 3 2 6 2 2" xfId="17181" xr:uid="{00000000-0005-0000-0000-00002E3F0000}"/>
    <cellStyle name="Normal 3 2 2 3 2 3 2 6 3" xfId="17182" xr:uid="{00000000-0005-0000-0000-00002F3F0000}"/>
    <cellStyle name="Normal 3 2 2 3 2 3 2 7" xfId="17183" xr:uid="{00000000-0005-0000-0000-0000303F0000}"/>
    <cellStyle name="Normal 3 2 2 3 2 3 2 7 2" xfId="17184" xr:uid="{00000000-0005-0000-0000-0000313F0000}"/>
    <cellStyle name="Normal 3 2 2 3 2 3 2 8" xfId="17185" xr:uid="{00000000-0005-0000-0000-0000323F0000}"/>
    <cellStyle name="Normal 3 2 2 3 2 3 2 8 2" xfId="17186" xr:uid="{00000000-0005-0000-0000-0000333F0000}"/>
    <cellStyle name="Normal 3 2 2 3 2 3 2 9" xfId="17187" xr:uid="{00000000-0005-0000-0000-0000343F0000}"/>
    <cellStyle name="Normal 3 2 2 3 2 3 3" xfId="17188" xr:uid="{00000000-0005-0000-0000-0000353F0000}"/>
    <cellStyle name="Normal 3 2 2 3 2 3 3 2" xfId="17189" xr:uid="{00000000-0005-0000-0000-0000363F0000}"/>
    <cellStyle name="Normal 3 2 2 3 2 3 3 2 2" xfId="17190" xr:uid="{00000000-0005-0000-0000-0000373F0000}"/>
    <cellStyle name="Normal 3 2 2 3 2 3 3 2 2 2" xfId="17191" xr:uid="{00000000-0005-0000-0000-0000383F0000}"/>
    <cellStyle name="Normal 3 2 2 3 2 3 3 2 2 2 2" xfId="17192" xr:uid="{00000000-0005-0000-0000-0000393F0000}"/>
    <cellStyle name="Normal 3 2 2 3 2 3 3 2 2 2 2 2" xfId="17193" xr:uid="{00000000-0005-0000-0000-00003A3F0000}"/>
    <cellStyle name="Normal 3 2 2 3 2 3 3 2 2 2 3" xfId="17194" xr:uid="{00000000-0005-0000-0000-00003B3F0000}"/>
    <cellStyle name="Normal 3 2 2 3 2 3 3 2 2 3" xfId="17195" xr:uid="{00000000-0005-0000-0000-00003C3F0000}"/>
    <cellStyle name="Normal 3 2 2 3 2 3 3 2 2 3 2" xfId="17196" xr:uid="{00000000-0005-0000-0000-00003D3F0000}"/>
    <cellStyle name="Normal 3 2 2 3 2 3 3 2 2 4" xfId="17197" xr:uid="{00000000-0005-0000-0000-00003E3F0000}"/>
    <cellStyle name="Normal 3 2 2 3 2 3 3 2 3" xfId="17198" xr:uid="{00000000-0005-0000-0000-00003F3F0000}"/>
    <cellStyle name="Normal 3 2 2 3 2 3 3 2 3 2" xfId="17199" xr:uid="{00000000-0005-0000-0000-0000403F0000}"/>
    <cellStyle name="Normal 3 2 2 3 2 3 3 2 3 2 2" xfId="17200" xr:uid="{00000000-0005-0000-0000-0000413F0000}"/>
    <cellStyle name="Normal 3 2 2 3 2 3 3 2 3 3" xfId="17201" xr:uid="{00000000-0005-0000-0000-0000423F0000}"/>
    <cellStyle name="Normal 3 2 2 3 2 3 3 2 4" xfId="17202" xr:uid="{00000000-0005-0000-0000-0000433F0000}"/>
    <cellStyle name="Normal 3 2 2 3 2 3 3 2 4 2" xfId="17203" xr:uid="{00000000-0005-0000-0000-0000443F0000}"/>
    <cellStyle name="Normal 3 2 2 3 2 3 3 2 5" xfId="17204" xr:uid="{00000000-0005-0000-0000-0000453F0000}"/>
    <cellStyle name="Normal 3 2 2 3 2 3 3 3" xfId="17205" xr:uid="{00000000-0005-0000-0000-0000463F0000}"/>
    <cellStyle name="Normal 3 2 2 3 2 3 3 3 2" xfId="17206" xr:uid="{00000000-0005-0000-0000-0000473F0000}"/>
    <cellStyle name="Normal 3 2 2 3 2 3 3 3 2 2" xfId="17207" xr:uid="{00000000-0005-0000-0000-0000483F0000}"/>
    <cellStyle name="Normal 3 2 2 3 2 3 3 3 2 2 2" xfId="17208" xr:uid="{00000000-0005-0000-0000-0000493F0000}"/>
    <cellStyle name="Normal 3 2 2 3 2 3 3 3 2 3" xfId="17209" xr:uid="{00000000-0005-0000-0000-00004A3F0000}"/>
    <cellStyle name="Normal 3 2 2 3 2 3 3 3 3" xfId="17210" xr:uid="{00000000-0005-0000-0000-00004B3F0000}"/>
    <cellStyle name="Normal 3 2 2 3 2 3 3 3 3 2" xfId="17211" xr:uid="{00000000-0005-0000-0000-00004C3F0000}"/>
    <cellStyle name="Normal 3 2 2 3 2 3 3 3 4" xfId="17212" xr:uid="{00000000-0005-0000-0000-00004D3F0000}"/>
    <cellStyle name="Normal 3 2 2 3 2 3 3 4" xfId="17213" xr:uid="{00000000-0005-0000-0000-00004E3F0000}"/>
    <cellStyle name="Normal 3 2 2 3 2 3 3 4 2" xfId="17214" xr:uid="{00000000-0005-0000-0000-00004F3F0000}"/>
    <cellStyle name="Normal 3 2 2 3 2 3 3 4 2 2" xfId="17215" xr:uid="{00000000-0005-0000-0000-0000503F0000}"/>
    <cellStyle name="Normal 3 2 2 3 2 3 3 4 2 2 2" xfId="17216" xr:uid="{00000000-0005-0000-0000-0000513F0000}"/>
    <cellStyle name="Normal 3 2 2 3 2 3 3 4 2 3" xfId="17217" xr:uid="{00000000-0005-0000-0000-0000523F0000}"/>
    <cellStyle name="Normal 3 2 2 3 2 3 3 4 3" xfId="17218" xr:uid="{00000000-0005-0000-0000-0000533F0000}"/>
    <cellStyle name="Normal 3 2 2 3 2 3 3 4 3 2" xfId="17219" xr:uid="{00000000-0005-0000-0000-0000543F0000}"/>
    <cellStyle name="Normal 3 2 2 3 2 3 3 4 4" xfId="17220" xr:uid="{00000000-0005-0000-0000-0000553F0000}"/>
    <cellStyle name="Normal 3 2 2 3 2 3 3 5" xfId="17221" xr:uid="{00000000-0005-0000-0000-0000563F0000}"/>
    <cellStyle name="Normal 3 2 2 3 2 3 3 5 2" xfId="17222" xr:uid="{00000000-0005-0000-0000-0000573F0000}"/>
    <cellStyle name="Normal 3 2 2 3 2 3 3 5 2 2" xfId="17223" xr:uid="{00000000-0005-0000-0000-0000583F0000}"/>
    <cellStyle name="Normal 3 2 2 3 2 3 3 5 3" xfId="17224" xr:uid="{00000000-0005-0000-0000-0000593F0000}"/>
    <cellStyle name="Normal 3 2 2 3 2 3 3 6" xfId="17225" xr:uid="{00000000-0005-0000-0000-00005A3F0000}"/>
    <cellStyle name="Normal 3 2 2 3 2 3 3 6 2" xfId="17226" xr:uid="{00000000-0005-0000-0000-00005B3F0000}"/>
    <cellStyle name="Normal 3 2 2 3 2 3 3 7" xfId="17227" xr:uid="{00000000-0005-0000-0000-00005C3F0000}"/>
    <cellStyle name="Normal 3 2 2 3 2 3 3 7 2" xfId="17228" xr:uid="{00000000-0005-0000-0000-00005D3F0000}"/>
    <cellStyle name="Normal 3 2 2 3 2 3 3 8" xfId="17229" xr:uid="{00000000-0005-0000-0000-00005E3F0000}"/>
    <cellStyle name="Normal 3 2 2 3 2 3 4" xfId="17230" xr:uid="{00000000-0005-0000-0000-00005F3F0000}"/>
    <cellStyle name="Normal 3 2 2 3 2 3 4 2" xfId="17231" xr:uid="{00000000-0005-0000-0000-0000603F0000}"/>
    <cellStyle name="Normal 3 2 2 3 2 3 4 2 2" xfId="17232" xr:uid="{00000000-0005-0000-0000-0000613F0000}"/>
    <cellStyle name="Normal 3 2 2 3 2 3 4 2 2 2" xfId="17233" xr:uid="{00000000-0005-0000-0000-0000623F0000}"/>
    <cellStyle name="Normal 3 2 2 3 2 3 4 2 2 2 2" xfId="17234" xr:uid="{00000000-0005-0000-0000-0000633F0000}"/>
    <cellStyle name="Normal 3 2 2 3 2 3 4 2 2 3" xfId="17235" xr:uid="{00000000-0005-0000-0000-0000643F0000}"/>
    <cellStyle name="Normal 3 2 2 3 2 3 4 2 3" xfId="17236" xr:uid="{00000000-0005-0000-0000-0000653F0000}"/>
    <cellStyle name="Normal 3 2 2 3 2 3 4 2 3 2" xfId="17237" xr:uid="{00000000-0005-0000-0000-0000663F0000}"/>
    <cellStyle name="Normal 3 2 2 3 2 3 4 2 4" xfId="17238" xr:uid="{00000000-0005-0000-0000-0000673F0000}"/>
    <cellStyle name="Normal 3 2 2 3 2 3 4 3" xfId="17239" xr:uid="{00000000-0005-0000-0000-0000683F0000}"/>
    <cellStyle name="Normal 3 2 2 3 2 3 4 3 2" xfId="17240" xr:uid="{00000000-0005-0000-0000-0000693F0000}"/>
    <cellStyle name="Normal 3 2 2 3 2 3 4 3 2 2" xfId="17241" xr:uid="{00000000-0005-0000-0000-00006A3F0000}"/>
    <cellStyle name="Normal 3 2 2 3 2 3 4 3 3" xfId="17242" xr:uid="{00000000-0005-0000-0000-00006B3F0000}"/>
    <cellStyle name="Normal 3 2 2 3 2 3 4 4" xfId="17243" xr:uid="{00000000-0005-0000-0000-00006C3F0000}"/>
    <cellStyle name="Normal 3 2 2 3 2 3 4 4 2" xfId="17244" xr:uid="{00000000-0005-0000-0000-00006D3F0000}"/>
    <cellStyle name="Normal 3 2 2 3 2 3 4 5" xfId="17245" xr:uid="{00000000-0005-0000-0000-00006E3F0000}"/>
    <cellStyle name="Normal 3 2 2 3 2 3 5" xfId="17246" xr:uid="{00000000-0005-0000-0000-00006F3F0000}"/>
    <cellStyle name="Normal 3 2 2 3 2 3 5 2" xfId="17247" xr:uid="{00000000-0005-0000-0000-0000703F0000}"/>
    <cellStyle name="Normal 3 2 2 3 2 3 5 2 2" xfId="17248" xr:uid="{00000000-0005-0000-0000-0000713F0000}"/>
    <cellStyle name="Normal 3 2 2 3 2 3 5 2 2 2" xfId="17249" xr:uid="{00000000-0005-0000-0000-0000723F0000}"/>
    <cellStyle name="Normal 3 2 2 3 2 3 5 2 3" xfId="17250" xr:uid="{00000000-0005-0000-0000-0000733F0000}"/>
    <cellStyle name="Normal 3 2 2 3 2 3 5 3" xfId="17251" xr:uid="{00000000-0005-0000-0000-0000743F0000}"/>
    <cellStyle name="Normal 3 2 2 3 2 3 5 3 2" xfId="17252" xr:uid="{00000000-0005-0000-0000-0000753F0000}"/>
    <cellStyle name="Normal 3 2 2 3 2 3 5 4" xfId="17253" xr:uid="{00000000-0005-0000-0000-0000763F0000}"/>
    <cellStyle name="Normal 3 2 2 3 2 3 6" xfId="17254" xr:uid="{00000000-0005-0000-0000-0000773F0000}"/>
    <cellStyle name="Normal 3 2 2 3 2 3 6 2" xfId="17255" xr:uid="{00000000-0005-0000-0000-0000783F0000}"/>
    <cellStyle name="Normal 3 2 2 3 2 3 6 2 2" xfId="17256" xr:uid="{00000000-0005-0000-0000-0000793F0000}"/>
    <cellStyle name="Normal 3 2 2 3 2 3 6 2 2 2" xfId="17257" xr:uid="{00000000-0005-0000-0000-00007A3F0000}"/>
    <cellStyle name="Normal 3 2 2 3 2 3 6 2 3" xfId="17258" xr:uid="{00000000-0005-0000-0000-00007B3F0000}"/>
    <cellStyle name="Normal 3 2 2 3 2 3 6 3" xfId="17259" xr:uid="{00000000-0005-0000-0000-00007C3F0000}"/>
    <cellStyle name="Normal 3 2 2 3 2 3 6 3 2" xfId="17260" xr:uid="{00000000-0005-0000-0000-00007D3F0000}"/>
    <cellStyle name="Normal 3 2 2 3 2 3 6 4" xfId="17261" xr:uid="{00000000-0005-0000-0000-00007E3F0000}"/>
    <cellStyle name="Normal 3 2 2 3 2 3 7" xfId="17262" xr:uid="{00000000-0005-0000-0000-00007F3F0000}"/>
    <cellStyle name="Normal 3 2 2 3 2 3 7 2" xfId="17263" xr:uid="{00000000-0005-0000-0000-0000803F0000}"/>
    <cellStyle name="Normal 3 2 2 3 2 3 7 2 2" xfId="17264" xr:uid="{00000000-0005-0000-0000-0000813F0000}"/>
    <cellStyle name="Normal 3 2 2 3 2 3 7 3" xfId="17265" xr:uid="{00000000-0005-0000-0000-0000823F0000}"/>
    <cellStyle name="Normal 3 2 2 3 2 3 8" xfId="17266" xr:uid="{00000000-0005-0000-0000-0000833F0000}"/>
    <cellStyle name="Normal 3 2 2 3 2 3 8 2" xfId="17267" xr:uid="{00000000-0005-0000-0000-0000843F0000}"/>
    <cellStyle name="Normal 3 2 2 3 2 3 9" xfId="17268" xr:uid="{00000000-0005-0000-0000-0000853F0000}"/>
    <cellStyle name="Normal 3 2 2 3 2 3 9 2" xfId="17269" xr:uid="{00000000-0005-0000-0000-0000863F0000}"/>
    <cellStyle name="Normal 3 2 2 3 2 4" xfId="17270" xr:uid="{00000000-0005-0000-0000-0000873F0000}"/>
    <cellStyle name="Normal 3 2 2 3 2 4 10" xfId="17271" xr:uid="{00000000-0005-0000-0000-0000883F0000}"/>
    <cellStyle name="Normal 3 2 2 3 2 4 2" xfId="17272" xr:uid="{00000000-0005-0000-0000-0000893F0000}"/>
    <cellStyle name="Normal 3 2 2 3 2 4 2 2" xfId="17273" xr:uid="{00000000-0005-0000-0000-00008A3F0000}"/>
    <cellStyle name="Normal 3 2 2 3 2 4 2 2 2" xfId="17274" xr:uid="{00000000-0005-0000-0000-00008B3F0000}"/>
    <cellStyle name="Normal 3 2 2 3 2 4 2 2 2 2" xfId="17275" xr:uid="{00000000-0005-0000-0000-00008C3F0000}"/>
    <cellStyle name="Normal 3 2 2 3 2 4 2 2 2 2 2" xfId="17276" xr:uid="{00000000-0005-0000-0000-00008D3F0000}"/>
    <cellStyle name="Normal 3 2 2 3 2 4 2 2 2 2 2 2" xfId="17277" xr:uid="{00000000-0005-0000-0000-00008E3F0000}"/>
    <cellStyle name="Normal 3 2 2 3 2 4 2 2 2 2 2 2 2" xfId="17278" xr:uid="{00000000-0005-0000-0000-00008F3F0000}"/>
    <cellStyle name="Normal 3 2 2 3 2 4 2 2 2 2 2 3" xfId="17279" xr:uid="{00000000-0005-0000-0000-0000903F0000}"/>
    <cellStyle name="Normal 3 2 2 3 2 4 2 2 2 2 3" xfId="17280" xr:uid="{00000000-0005-0000-0000-0000913F0000}"/>
    <cellStyle name="Normal 3 2 2 3 2 4 2 2 2 2 3 2" xfId="17281" xr:uid="{00000000-0005-0000-0000-0000923F0000}"/>
    <cellStyle name="Normal 3 2 2 3 2 4 2 2 2 2 4" xfId="17282" xr:uid="{00000000-0005-0000-0000-0000933F0000}"/>
    <cellStyle name="Normal 3 2 2 3 2 4 2 2 2 3" xfId="17283" xr:uid="{00000000-0005-0000-0000-0000943F0000}"/>
    <cellStyle name="Normal 3 2 2 3 2 4 2 2 2 3 2" xfId="17284" xr:uid="{00000000-0005-0000-0000-0000953F0000}"/>
    <cellStyle name="Normal 3 2 2 3 2 4 2 2 2 3 2 2" xfId="17285" xr:uid="{00000000-0005-0000-0000-0000963F0000}"/>
    <cellStyle name="Normal 3 2 2 3 2 4 2 2 2 3 3" xfId="17286" xr:uid="{00000000-0005-0000-0000-0000973F0000}"/>
    <cellStyle name="Normal 3 2 2 3 2 4 2 2 2 4" xfId="17287" xr:uid="{00000000-0005-0000-0000-0000983F0000}"/>
    <cellStyle name="Normal 3 2 2 3 2 4 2 2 2 4 2" xfId="17288" xr:uid="{00000000-0005-0000-0000-0000993F0000}"/>
    <cellStyle name="Normal 3 2 2 3 2 4 2 2 2 5" xfId="17289" xr:uid="{00000000-0005-0000-0000-00009A3F0000}"/>
    <cellStyle name="Normal 3 2 2 3 2 4 2 2 3" xfId="17290" xr:uid="{00000000-0005-0000-0000-00009B3F0000}"/>
    <cellStyle name="Normal 3 2 2 3 2 4 2 2 3 2" xfId="17291" xr:uid="{00000000-0005-0000-0000-00009C3F0000}"/>
    <cellStyle name="Normal 3 2 2 3 2 4 2 2 3 2 2" xfId="17292" xr:uid="{00000000-0005-0000-0000-00009D3F0000}"/>
    <cellStyle name="Normal 3 2 2 3 2 4 2 2 3 2 2 2" xfId="17293" xr:uid="{00000000-0005-0000-0000-00009E3F0000}"/>
    <cellStyle name="Normal 3 2 2 3 2 4 2 2 3 2 3" xfId="17294" xr:uid="{00000000-0005-0000-0000-00009F3F0000}"/>
    <cellStyle name="Normal 3 2 2 3 2 4 2 2 3 3" xfId="17295" xr:uid="{00000000-0005-0000-0000-0000A03F0000}"/>
    <cellStyle name="Normal 3 2 2 3 2 4 2 2 3 3 2" xfId="17296" xr:uid="{00000000-0005-0000-0000-0000A13F0000}"/>
    <cellStyle name="Normal 3 2 2 3 2 4 2 2 3 4" xfId="17297" xr:uid="{00000000-0005-0000-0000-0000A23F0000}"/>
    <cellStyle name="Normal 3 2 2 3 2 4 2 2 4" xfId="17298" xr:uid="{00000000-0005-0000-0000-0000A33F0000}"/>
    <cellStyle name="Normal 3 2 2 3 2 4 2 2 4 2" xfId="17299" xr:uid="{00000000-0005-0000-0000-0000A43F0000}"/>
    <cellStyle name="Normal 3 2 2 3 2 4 2 2 4 2 2" xfId="17300" xr:uid="{00000000-0005-0000-0000-0000A53F0000}"/>
    <cellStyle name="Normal 3 2 2 3 2 4 2 2 4 2 2 2" xfId="17301" xr:uid="{00000000-0005-0000-0000-0000A63F0000}"/>
    <cellStyle name="Normal 3 2 2 3 2 4 2 2 4 2 3" xfId="17302" xr:uid="{00000000-0005-0000-0000-0000A73F0000}"/>
    <cellStyle name="Normal 3 2 2 3 2 4 2 2 4 3" xfId="17303" xr:uid="{00000000-0005-0000-0000-0000A83F0000}"/>
    <cellStyle name="Normal 3 2 2 3 2 4 2 2 4 3 2" xfId="17304" xr:uid="{00000000-0005-0000-0000-0000A93F0000}"/>
    <cellStyle name="Normal 3 2 2 3 2 4 2 2 4 4" xfId="17305" xr:uid="{00000000-0005-0000-0000-0000AA3F0000}"/>
    <cellStyle name="Normal 3 2 2 3 2 4 2 2 5" xfId="17306" xr:uid="{00000000-0005-0000-0000-0000AB3F0000}"/>
    <cellStyle name="Normal 3 2 2 3 2 4 2 2 5 2" xfId="17307" xr:uid="{00000000-0005-0000-0000-0000AC3F0000}"/>
    <cellStyle name="Normal 3 2 2 3 2 4 2 2 5 2 2" xfId="17308" xr:uid="{00000000-0005-0000-0000-0000AD3F0000}"/>
    <cellStyle name="Normal 3 2 2 3 2 4 2 2 5 3" xfId="17309" xr:uid="{00000000-0005-0000-0000-0000AE3F0000}"/>
    <cellStyle name="Normal 3 2 2 3 2 4 2 2 6" xfId="17310" xr:uid="{00000000-0005-0000-0000-0000AF3F0000}"/>
    <cellStyle name="Normal 3 2 2 3 2 4 2 2 6 2" xfId="17311" xr:uid="{00000000-0005-0000-0000-0000B03F0000}"/>
    <cellStyle name="Normal 3 2 2 3 2 4 2 2 7" xfId="17312" xr:uid="{00000000-0005-0000-0000-0000B13F0000}"/>
    <cellStyle name="Normal 3 2 2 3 2 4 2 2 7 2" xfId="17313" xr:uid="{00000000-0005-0000-0000-0000B23F0000}"/>
    <cellStyle name="Normal 3 2 2 3 2 4 2 2 8" xfId="17314" xr:uid="{00000000-0005-0000-0000-0000B33F0000}"/>
    <cellStyle name="Normal 3 2 2 3 2 4 2 3" xfId="17315" xr:uid="{00000000-0005-0000-0000-0000B43F0000}"/>
    <cellStyle name="Normal 3 2 2 3 2 4 2 3 2" xfId="17316" xr:uid="{00000000-0005-0000-0000-0000B53F0000}"/>
    <cellStyle name="Normal 3 2 2 3 2 4 2 3 2 2" xfId="17317" xr:uid="{00000000-0005-0000-0000-0000B63F0000}"/>
    <cellStyle name="Normal 3 2 2 3 2 4 2 3 2 2 2" xfId="17318" xr:uid="{00000000-0005-0000-0000-0000B73F0000}"/>
    <cellStyle name="Normal 3 2 2 3 2 4 2 3 2 2 2 2" xfId="17319" xr:uid="{00000000-0005-0000-0000-0000B83F0000}"/>
    <cellStyle name="Normal 3 2 2 3 2 4 2 3 2 2 3" xfId="17320" xr:uid="{00000000-0005-0000-0000-0000B93F0000}"/>
    <cellStyle name="Normal 3 2 2 3 2 4 2 3 2 3" xfId="17321" xr:uid="{00000000-0005-0000-0000-0000BA3F0000}"/>
    <cellStyle name="Normal 3 2 2 3 2 4 2 3 2 3 2" xfId="17322" xr:uid="{00000000-0005-0000-0000-0000BB3F0000}"/>
    <cellStyle name="Normal 3 2 2 3 2 4 2 3 2 4" xfId="17323" xr:uid="{00000000-0005-0000-0000-0000BC3F0000}"/>
    <cellStyle name="Normal 3 2 2 3 2 4 2 3 3" xfId="17324" xr:uid="{00000000-0005-0000-0000-0000BD3F0000}"/>
    <cellStyle name="Normal 3 2 2 3 2 4 2 3 3 2" xfId="17325" xr:uid="{00000000-0005-0000-0000-0000BE3F0000}"/>
    <cellStyle name="Normal 3 2 2 3 2 4 2 3 3 2 2" xfId="17326" xr:uid="{00000000-0005-0000-0000-0000BF3F0000}"/>
    <cellStyle name="Normal 3 2 2 3 2 4 2 3 3 3" xfId="17327" xr:uid="{00000000-0005-0000-0000-0000C03F0000}"/>
    <cellStyle name="Normal 3 2 2 3 2 4 2 3 4" xfId="17328" xr:uid="{00000000-0005-0000-0000-0000C13F0000}"/>
    <cellStyle name="Normal 3 2 2 3 2 4 2 3 4 2" xfId="17329" xr:uid="{00000000-0005-0000-0000-0000C23F0000}"/>
    <cellStyle name="Normal 3 2 2 3 2 4 2 3 5" xfId="17330" xr:uid="{00000000-0005-0000-0000-0000C33F0000}"/>
    <cellStyle name="Normal 3 2 2 3 2 4 2 4" xfId="17331" xr:uid="{00000000-0005-0000-0000-0000C43F0000}"/>
    <cellStyle name="Normal 3 2 2 3 2 4 2 4 2" xfId="17332" xr:uid="{00000000-0005-0000-0000-0000C53F0000}"/>
    <cellStyle name="Normal 3 2 2 3 2 4 2 4 2 2" xfId="17333" xr:uid="{00000000-0005-0000-0000-0000C63F0000}"/>
    <cellStyle name="Normal 3 2 2 3 2 4 2 4 2 2 2" xfId="17334" xr:uid="{00000000-0005-0000-0000-0000C73F0000}"/>
    <cellStyle name="Normal 3 2 2 3 2 4 2 4 2 3" xfId="17335" xr:uid="{00000000-0005-0000-0000-0000C83F0000}"/>
    <cellStyle name="Normal 3 2 2 3 2 4 2 4 3" xfId="17336" xr:uid="{00000000-0005-0000-0000-0000C93F0000}"/>
    <cellStyle name="Normal 3 2 2 3 2 4 2 4 3 2" xfId="17337" xr:uid="{00000000-0005-0000-0000-0000CA3F0000}"/>
    <cellStyle name="Normal 3 2 2 3 2 4 2 4 4" xfId="17338" xr:uid="{00000000-0005-0000-0000-0000CB3F0000}"/>
    <cellStyle name="Normal 3 2 2 3 2 4 2 5" xfId="17339" xr:uid="{00000000-0005-0000-0000-0000CC3F0000}"/>
    <cellStyle name="Normal 3 2 2 3 2 4 2 5 2" xfId="17340" xr:uid="{00000000-0005-0000-0000-0000CD3F0000}"/>
    <cellStyle name="Normal 3 2 2 3 2 4 2 5 2 2" xfId="17341" xr:uid="{00000000-0005-0000-0000-0000CE3F0000}"/>
    <cellStyle name="Normal 3 2 2 3 2 4 2 5 2 2 2" xfId="17342" xr:uid="{00000000-0005-0000-0000-0000CF3F0000}"/>
    <cellStyle name="Normal 3 2 2 3 2 4 2 5 2 3" xfId="17343" xr:uid="{00000000-0005-0000-0000-0000D03F0000}"/>
    <cellStyle name="Normal 3 2 2 3 2 4 2 5 3" xfId="17344" xr:uid="{00000000-0005-0000-0000-0000D13F0000}"/>
    <cellStyle name="Normal 3 2 2 3 2 4 2 5 3 2" xfId="17345" xr:uid="{00000000-0005-0000-0000-0000D23F0000}"/>
    <cellStyle name="Normal 3 2 2 3 2 4 2 5 4" xfId="17346" xr:uid="{00000000-0005-0000-0000-0000D33F0000}"/>
    <cellStyle name="Normal 3 2 2 3 2 4 2 6" xfId="17347" xr:uid="{00000000-0005-0000-0000-0000D43F0000}"/>
    <cellStyle name="Normal 3 2 2 3 2 4 2 6 2" xfId="17348" xr:uid="{00000000-0005-0000-0000-0000D53F0000}"/>
    <cellStyle name="Normal 3 2 2 3 2 4 2 6 2 2" xfId="17349" xr:uid="{00000000-0005-0000-0000-0000D63F0000}"/>
    <cellStyle name="Normal 3 2 2 3 2 4 2 6 3" xfId="17350" xr:uid="{00000000-0005-0000-0000-0000D73F0000}"/>
    <cellStyle name="Normal 3 2 2 3 2 4 2 7" xfId="17351" xr:uid="{00000000-0005-0000-0000-0000D83F0000}"/>
    <cellStyle name="Normal 3 2 2 3 2 4 2 7 2" xfId="17352" xr:uid="{00000000-0005-0000-0000-0000D93F0000}"/>
    <cellStyle name="Normal 3 2 2 3 2 4 2 8" xfId="17353" xr:uid="{00000000-0005-0000-0000-0000DA3F0000}"/>
    <cellStyle name="Normal 3 2 2 3 2 4 2 8 2" xfId="17354" xr:uid="{00000000-0005-0000-0000-0000DB3F0000}"/>
    <cellStyle name="Normal 3 2 2 3 2 4 2 9" xfId="17355" xr:uid="{00000000-0005-0000-0000-0000DC3F0000}"/>
    <cellStyle name="Normal 3 2 2 3 2 4 3" xfId="17356" xr:uid="{00000000-0005-0000-0000-0000DD3F0000}"/>
    <cellStyle name="Normal 3 2 2 3 2 4 3 2" xfId="17357" xr:uid="{00000000-0005-0000-0000-0000DE3F0000}"/>
    <cellStyle name="Normal 3 2 2 3 2 4 3 2 2" xfId="17358" xr:uid="{00000000-0005-0000-0000-0000DF3F0000}"/>
    <cellStyle name="Normal 3 2 2 3 2 4 3 2 2 2" xfId="17359" xr:uid="{00000000-0005-0000-0000-0000E03F0000}"/>
    <cellStyle name="Normal 3 2 2 3 2 4 3 2 2 2 2" xfId="17360" xr:uid="{00000000-0005-0000-0000-0000E13F0000}"/>
    <cellStyle name="Normal 3 2 2 3 2 4 3 2 2 2 2 2" xfId="17361" xr:uid="{00000000-0005-0000-0000-0000E23F0000}"/>
    <cellStyle name="Normal 3 2 2 3 2 4 3 2 2 2 3" xfId="17362" xr:uid="{00000000-0005-0000-0000-0000E33F0000}"/>
    <cellStyle name="Normal 3 2 2 3 2 4 3 2 2 3" xfId="17363" xr:uid="{00000000-0005-0000-0000-0000E43F0000}"/>
    <cellStyle name="Normal 3 2 2 3 2 4 3 2 2 3 2" xfId="17364" xr:uid="{00000000-0005-0000-0000-0000E53F0000}"/>
    <cellStyle name="Normal 3 2 2 3 2 4 3 2 2 4" xfId="17365" xr:uid="{00000000-0005-0000-0000-0000E63F0000}"/>
    <cellStyle name="Normal 3 2 2 3 2 4 3 2 3" xfId="17366" xr:uid="{00000000-0005-0000-0000-0000E73F0000}"/>
    <cellStyle name="Normal 3 2 2 3 2 4 3 2 3 2" xfId="17367" xr:uid="{00000000-0005-0000-0000-0000E83F0000}"/>
    <cellStyle name="Normal 3 2 2 3 2 4 3 2 3 2 2" xfId="17368" xr:uid="{00000000-0005-0000-0000-0000E93F0000}"/>
    <cellStyle name="Normal 3 2 2 3 2 4 3 2 3 3" xfId="17369" xr:uid="{00000000-0005-0000-0000-0000EA3F0000}"/>
    <cellStyle name="Normal 3 2 2 3 2 4 3 2 4" xfId="17370" xr:uid="{00000000-0005-0000-0000-0000EB3F0000}"/>
    <cellStyle name="Normal 3 2 2 3 2 4 3 2 4 2" xfId="17371" xr:uid="{00000000-0005-0000-0000-0000EC3F0000}"/>
    <cellStyle name="Normal 3 2 2 3 2 4 3 2 5" xfId="17372" xr:uid="{00000000-0005-0000-0000-0000ED3F0000}"/>
    <cellStyle name="Normal 3 2 2 3 2 4 3 3" xfId="17373" xr:uid="{00000000-0005-0000-0000-0000EE3F0000}"/>
    <cellStyle name="Normal 3 2 2 3 2 4 3 3 2" xfId="17374" xr:uid="{00000000-0005-0000-0000-0000EF3F0000}"/>
    <cellStyle name="Normal 3 2 2 3 2 4 3 3 2 2" xfId="17375" xr:uid="{00000000-0005-0000-0000-0000F03F0000}"/>
    <cellStyle name="Normal 3 2 2 3 2 4 3 3 2 2 2" xfId="17376" xr:uid="{00000000-0005-0000-0000-0000F13F0000}"/>
    <cellStyle name="Normal 3 2 2 3 2 4 3 3 2 3" xfId="17377" xr:uid="{00000000-0005-0000-0000-0000F23F0000}"/>
    <cellStyle name="Normal 3 2 2 3 2 4 3 3 3" xfId="17378" xr:uid="{00000000-0005-0000-0000-0000F33F0000}"/>
    <cellStyle name="Normal 3 2 2 3 2 4 3 3 3 2" xfId="17379" xr:uid="{00000000-0005-0000-0000-0000F43F0000}"/>
    <cellStyle name="Normal 3 2 2 3 2 4 3 3 4" xfId="17380" xr:uid="{00000000-0005-0000-0000-0000F53F0000}"/>
    <cellStyle name="Normal 3 2 2 3 2 4 3 4" xfId="17381" xr:uid="{00000000-0005-0000-0000-0000F63F0000}"/>
    <cellStyle name="Normal 3 2 2 3 2 4 3 4 2" xfId="17382" xr:uid="{00000000-0005-0000-0000-0000F73F0000}"/>
    <cellStyle name="Normal 3 2 2 3 2 4 3 4 2 2" xfId="17383" xr:uid="{00000000-0005-0000-0000-0000F83F0000}"/>
    <cellStyle name="Normal 3 2 2 3 2 4 3 4 2 2 2" xfId="17384" xr:uid="{00000000-0005-0000-0000-0000F93F0000}"/>
    <cellStyle name="Normal 3 2 2 3 2 4 3 4 2 3" xfId="17385" xr:uid="{00000000-0005-0000-0000-0000FA3F0000}"/>
    <cellStyle name="Normal 3 2 2 3 2 4 3 4 3" xfId="17386" xr:uid="{00000000-0005-0000-0000-0000FB3F0000}"/>
    <cellStyle name="Normal 3 2 2 3 2 4 3 4 3 2" xfId="17387" xr:uid="{00000000-0005-0000-0000-0000FC3F0000}"/>
    <cellStyle name="Normal 3 2 2 3 2 4 3 4 4" xfId="17388" xr:uid="{00000000-0005-0000-0000-0000FD3F0000}"/>
    <cellStyle name="Normal 3 2 2 3 2 4 3 5" xfId="17389" xr:uid="{00000000-0005-0000-0000-0000FE3F0000}"/>
    <cellStyle name="Normal 3 2 2 3 2 4 3 5 2" xfId="17390" xr:uid="{00000000-0005-0000-0000-0000FF3F0000}"/>
    <cellStyle name="Normal 3 2 2 3 2 4 3 5 2 2" xfId="17391" xr:uid="{00000000-0005-0000-0000-000000400000}"/>
    <cellStyle name="Normal 3 2 2 3 2 4 3 5 3" xfId="17392" xr:uid="{00000000-0005-0000-0000-000001400000}"/>
    <cellStyle name="Normal 3 2 2 3 2 4 3 6" xfId="17393" xr:uid="{00000000-0005-0000-0000-000002400000}"/>
    <cellStyle name="Normal 3 2 2 3 2 4 3 6 2" xfId="17394" xr:uid="{00000000-0005-0000-0000-000003400000}"/>
    <cellStyle name="Normal 3 2 2 3 2 4 3 7" xfId="17395" xr:uid="{00000000-0005-0000-0000-000004400000}"/>
    <cellStyle name="Normal 3 2 2 3 2 4 3 7 2" xfId="17396" xr:uid="{00000000-0005-0000-0000-000005400000}"/>
    <cellStyle name="Normal 3 2 2 3 2 4 3 8" xfId="17397" xr:uid="{00000000-0005-0000-0000-000006400000}"/>
    <cellStyle name="Normal 3 2 2 3 2 4 4" xfId="17398" xr:uid="{00000000-0005-0000-0000-000007400000}"/>
    <cellStyle name="Normal 3 2 2 3 2 4 4 2" xfId="17399" xr:uid="{00000000-0005-0000-0000-000008400000}"/>
    <cellStyle name="Normal 3 2 2 3 2 4 4 2 2" xfId="17400" xr:uid="{00000000-0005-0000-0000-000009400000}"/>
    <cellStyle name="Normal 3 2 2 3 2 4 4 2 2 2" xfId="17401" xr:uid="{00000000-0005-0000-0000-00000A400000}"/>
    <cellStyle name="Normal 3 2 2 3 2 4 4 2 2 2 2" xfId="17402" xr:uid="{00000000-0005-0000-0000-00000B400000}"/>
    <cellStyle name="Normal 3 2 2 3 2 4 4 2 2 3" xfId="17403" xr:uid="{00000000-0005-0000-0000-00000C400000}"/>
    <cellStyle name="Normal 3 2 2 3 2 4 4 2 3" xfId="17404" xr:uid="{00000000-0005-0000-0000-00000D400000}"/>
    <cellStyle name="Normal 3 2 2 3 2 4 4 2 3 2" xfId="17405" xr:uid="{00000000-0005-0000-0000-00000E400000}"/>
    <cellStyle name="Normal 3 2 2 3 2 4 4 2 4" xfId="17406" xr:uid="{00000000-0005-0000-0000-00000F400000}"/>
    <cellStyle name="Normal 3 2 2 3 2 4 4 3" xfId="17407" xr:uid="{00000000-0005-0000-0000-000010400000}"/>
    <cellStyle name="Normal 3 2 2 3 2 4 4 3 2" xfId="17408" xr:uid="{00000000-0005-0000-0000-000011400000}"/>
    <cellStyle name="Normal 3 2 2 3 2 4 4 3 2 2" xfId="17409" xr:uid="{00000000-0005-0000-0000-000012400000}"/>
    <cellStyle name="Normal 3 2 2 3 2 4 4 3 3" xfId="17410" xr:uid="{00000000-0005-0000-0000-000013400000}"/>
    <cellStyle name="Normal 3 2 2 3 2 4 4 4" xfId="17411" xr:uid="{00000000-0005-0000-0000-000014400000}"/>
    <cellStyle name="Normal 3 2 2 3 2 4 4 4 2" xfId="17412" xr:uid="{00000000-0005-0000-0000-000015400000}"/>
    <cellStyle name="Normal 3 2 2 3 2 4 4 5" xfId="17413" xr:uid="{00000000-0005-0000-0000-000016400000}"/>
    <cellStyle name="Normal 3 2 2 3 2 4 5" xfId="17414" xr:uid="{00000000-0005-0000-0000-000017400000}"/>
    <cellStyle name="Normal 3 2 2 3 2 4 5 2" xfId="17415" xr:uid="{00000000-0005-0000-0000-000018400000}"/>
    <cellStyle name="Normal 3 2 2 3 2 4 5 2 2" xfId="17416" xr:uid="{00000000-0005-0000-0000-000019400000}"/>
    <cellStyle name="Normal 3 2 2 3 2 4 5 2 2 2" xfId="17417" xr:uid="{00000000-0005-0000-0000-00001A400000}"/>
    <cellStyle name="Normal 3 2 2 3 2 4 5 2 3" xfId="17418" xr:uid="{00000000-0005-0000-0000-00001B400000}"/>
    <cellStyle name="Normal 3 2 2 3 2 4 5 3" xfId="17419" xr:uid="{00000000-0005-0000-0000-00001C400000}"/>
    <cellStyle name="Normal 3 2 2 3 2 4 5 3 2" xfId="17420" xr:uid="{00000000-0005-0000-0000-00001D400000}"/>
    <cellStyle name="Normal 3 2 2 3 2 4 5 4" xfId="17421" xr:uid="{00000000-0005-0000-0000-00001E400000}"/>
    <cellStyle name="Normal 3 2 2 3 2 4 6" xfId="17422" xr:uid="{00000000-0005-0000-0000-00001F400000}"/>
    <cellStyle name="Normal 3 2 2 3 2 4 6 2" xfId="17423" xr:uid="{00000000-0005-0000-0000-000020400000}"/>
    <cellStyle name="Normal 3 2 2 3 2 4 6 2 2" xfId="17424" xr:uid="{00000000-0005-0000-0000-000021400000}"/>
    <cellStyle name="Normal 3 2 2 3 2 4 6 2 2 2" xfId="17425" xr:uid="{00000000-0005-0000-0000-000022400000}"/>
    <cellStyle name="Normal 3 2 2 3 2 4 6 2 3" xfId="17426" xr:uid="{00000000-0005-0000-0000-000023400000}"/>
    <cellStyle name="Normal 3 2 2 3 2 4 6 3" xfId="17427" xr:uid="{00000000-0005-0000-0000-000024400000}"/>
    <cellStyle name="Normal 3 2 2 3 2 4 6 3 2" xfId="17428" xr:uid="{00000000-0005-0000-0000-000025400000}"/>
    <cellStyle name="Normal 3 2 2 3 2 4 6 4" xfId="17429" xr:uid="{00000000-0005-0000-0000-000026400000}"/>
    <cellStyle name="Normal 3 2 2 3 2 4 7" xfId="17430" xr:uid="{00000000-0005-0000-0000-000027400000}"/>
    <cellStyle name="Normal 3 2 2 3 2 4 7 2" xfId="17431" xr:uid="{00000000-0005-0000-0000-000028400000}"/>
    <cellStyle name="Normal 3 2 2 3 2 4 7 2 2" xfId="17432" xr:uid="{00000000-0005-0000-0000-000029400000}"/>
    <cellStyle name="Normal 3 2 2 3 2 4 7 3" xfId="17433" xr:uid="{00000000-0005-0000-0000-00002A400000}"/>
    <cellStyle name="Normal 3 2 2 3 2 4 8" xfId="17434" xr:uid="{00000000-0005-0000-0000-00002B400000}"/>
    <cellStyle name="Normal 3 2 2 3 2 4 8 2" xfId="17435" xr:uid="{00000000-0005-0000-0000-00002C400000}"/>
    <cellStyle name="Normal 3 2 2 3 2 4 9" xfId="17436" xr:uid="{00000000-0005-0000-0000-00002D400000}"/>
    <cellStyle name="Normal 3 2 2 3 2 4 9 2" xfId="17437" xr:uid="{00000000-0005-0000-0000-00002E400000}"/>
    <cellStyle name="Normal 3 2 2 3 2 5" xfId="17438" xr:uid="{00000000-0005-0000-0000-00002F400000}"/>
    <cellStyle name="Normal 3 2 2 3 2 5 2" xfId="17439" xr:uid="{00000000-0005-0000-0000-000030400000}"/>
    <cellStyle name="Normal 3 2 2 3 2 5 2 2" xfId="17440" xr:uid="{00000000-0005-0000-0000-000031400000}"/>
    <cellStyle name="Normal 3 2 2 3 2 5 2 2 2" xfId="17441" xr:uid="{00000000-0005-0000-0000-000032400000}"/>
    <cellStyle name="Normal 3 2 2 3 2 5 2 2 2 2" xfId="17442" xr:uid="{00000000-0005-0000-0000-000033400000}"/>
    <cellStyle name="Normal 3 2 2 3 2 5 2 2 2 2 2" xfId="17443" xr:uid="{00000000-0005-0000-0000-000034400000}"/>
    <cellStyle name="Normal 3 2 2 3 2 5 2 2 2 2 2 2" xfId="17444" xr:uid="{00000000-0005-0000-0000-000035400000}"/>
    <cellStyle name="Normal 3 2 2 3 2 5 2 2 2 2 3" xfId="17445" xr:uid="{00000000-0005-0000-0000-000036400000}"/>
    <cellStyle name="Normal 3 2 2 3 2 5 2 2 2 3" xfId="17446" xr:uid="{00000000-0005-0000-0000-000037400000}"/>
    <cellStyle name="Normal 3 2 2 3 2 5 2 2 2 3 2" xfId="17447" xr:uid="{00000000-0005-0000-0000-000038400000}"/>
    <cellStyle name="Normal 3 2 2 3 2 5 2 2 2 4" xfId="17448" xr:uid="{00000000-0005-0000-0000-000039400000}"/>
    <cellStyle name="Normal 3 2 2 3 2 5 2 2 3" xfId="17449" xr:uid="{00000000-0005-0000-0000-00003A400000}"/>
    <cellStyle name="Normal 3 2 2 3 2 5 2 2 3 2" xfId="17450" xr:uid="{00000000-0005-0000-0000-00003B400000}"/>
    <cellStyle name="Normal 3 2 2 3 2 5 2 2 3 2 2" xfId="17451" xr:uid="{00000000-0005-0000-0000-00003C400000}"/>
    <cellStyle name="Normal 3 2 2 3 2 5 2 2 3 3" xfId="17452" xr:uid="{00000000-0005-0000-0000-00003D400000}"/>
    <cellStyle name="Normal 3 2 2 3 2 5 2 2 4" xfId="17453" xr:uid="{00000000-0005-0000-0000-00003E400000}"/>
    <cellStyle name="Normal 3 2 2 3 2 5 2 2 4 2" xfId="17454" xr:uid="{00000000-0005-0000-0000-00003F400000}"/>
    <cellStyle name="Normal 3 2 2 3 2 5 2 2 5" xfId="17455" xr:uid="{00000000-0005-0000-0000-000040400000}"/>
    <cellStyle name="Normal 3 2 2 3 2 5 2 3" xfId="17456" xr:uid="{00000000-0005-0000-0000-000041400000}"/>
    <cellStyle name="Normal 3 2 2 3 2 5 2 3 2" xfId="17457" xr:uid="{00000000-0005-0000-0000-000042400000}"/>
    <cellStyle name="Normal 3 2 2 3 2 5 2 3 2 2" xfId="17458" xr:uid="{00000000-0005-0000-0000-000043400000}"/>
    <cellStyle name="Normal 3 2 2 3 2 5 2 3 2 2 2" xfId="17459" xr:uid="{00000000-0005-0000-0000-000044400000}"/>
    <cellStyle name="Normal 3 2 2 3 2 5 2 3 2 3" xfId="17460" xr:uid="{00000000-0005-0000-0000-000045400000}"/>
    <cellStyle name="Normal 3 2 2 3 2 5 2 3 3" xfId="17461" xr:uid="{00000000-0005-0000-0000-000046400000}"/>
    <cellStyle name="Normal 3 2 2 3 2 5 2 3 3 2" xfId="17462" xr:uid="{00000000-0005-0000-0000-000047400000}"/>
    <cellStyle name="Normal 3 2 2 3 2 5 2 3 4" xfId="17463" xr:uid="{00000000-0005-0000-0000-000048400000}"/>
    <cellStyle name="Normal 3 2 2 3 2 5 2 4" xfId="17464" xr:uid="{00000000-0005-0000-0000-000049400000}"/>
    <cellStyle name="Normal 3 2 2 3 2 5 2 4 2" xfId="17465" xr:uid="{00000000-0005-0000-0000-00004A400000}"/>
    <cellStyle name="Normal 3 2 2 3 2 5 2 4 2 2" xfId="17466" xr:uid="{00000000-0005-0000-0000-00004B400000}"/>
    <cellStyle name="Normal 3 2 2 3 2 5 2 4 2 2 2" xfId="17467" xr:uid="{00000000-0005-0000-0000-00004C400000}"/>
    <cellStyle name="Normal 3 2 2 3 2 5 2 4 2 3" xfId="17468" xr:uid="{00000000-0005-0000-0000-00004D400000}"/>
    <cellStyle name="Normal 3 2 2 3 2 5 2 4 3" xfId="17469" xr:uid="{00000000-0005-0000-0000-00004E400000}"/>
    <cellStyle name="Normal 3 2 2 3 2 5 2 4 3 2" xfId="17470" xr:uid="{00000000-0005-0000-0000-00004F400000}"/>
    <cellStyle name="Normal 3 2 2 3 2 5 2 4 4" xfId="17471" xr:uid="{00000000-0005-0000-0000-000050400000}"/>
    <cellStyle name="Normal 3 2 2 3 2 5 2 5" xfId="17472" xr:uid="{00000000-0005-0000-0000-000051400000}"/>
    <cellStyle name="Normal 3 2 2 3 2 5 2 5 2" xfId="17473" xr:uid="{00000000-0005-0000-0000-000052400000}"/>
    <cellStyle name="Normal 3 2 2 3 2 5 2 5 2 2" xfId="17474" xr:uid="{00000000-0005-0000-0000-000053400000}"/>
    <cellStyle name="Normal 3 2 2 3 2 5 2 5 3" xfId="17475" xr:uid="{00000000-0005-0000-0000-000054400000}"/>
    <cellStyle name="Normal 3 2 2 3 2 5 2 6" xfId="17476" xr:uid="{00000000-0005-0000-0000-000055400000}"/>
    <cellStyle name="Normal 3 2 2 3 2 5 2 6 2" xfId="17477" xr:uid="{00000000-0005-0000-0000-000056400000}"/>
    <cellStyle name="Normal 3 2 2 3 2 5 2 7" xfId="17478" xr:uid="{00000000-0005-0000-0000-000057400000}"/>
    <cellStyle name="Normal 3 2 2 3 2 5 2 7 2" xfId="17479" xr:uid="{00000000-0005-0000-0000-000058400000}"/>
    <cellStyle name="Normal 3 2 2 3 2 5 2 8" xfId="17480" xr:uid="{00000000-0005-0000-0000-000059400000}"/>
    <cellStyle name="Normal 3 2 2 3 2 5 3" xfId="17481" xr:uid="{00000000-0005-0000-0000-00005A400000}"/>
    <cellStyle name="Normal 3 2 2 3 2 5 3 2" xfId="17482" xr:uid="{00000000-0005-0000-0000-00005B400000}"/>
    <cellStyle name="Normal 3 2 2 3 2 5 3 2 2" xfId="17483" xr:uid="{00000000-0005-0000-0000-00005C400000}"/>
    <cellStyle name="Normal 3 2 2 3 2 5 3 2 2 2" xfId="17484" xr:uid="{00000000-0005-0000-0000-00005D400000}"/>
    <cellStyle name="Normal 3 2 2 3 2 5 3 2 2 2 2" xfId="17485" xr:uid="{00000000-0005-0000-0000-00005E400000}"/>
    <cellStyle name="Normal 3 2 2 3 2 5 3 2 2 3" xfId="17486" xr:uid="{00000000-0005-0000-0000-00005F400000}"/>
    <cellStyle name="Normal 3 2 2 3 2 5 3 2 3" xfId="17487" xr:uid="{00000000-0005-0000-0000-000060400000}"/>
    <cellStyle name="Normal 3 2 2 3 2 5 3 2 3 2" xfId="17488" xr:uid="{00000000-0005-0000-0000-000061400000}"/>
    <cellStyle name="Normal 3 2 2 3 2 5 3 2 4" xfId="17489" xr:uid="{00000000-0005-0000-0000-000062400000}"/>
    <cellStyle name="Normal 3 2 2 3 2 5 3 3" xfId="17490" xr:uid="{00000000-0005-0000-0000-000063400000}"/>
    <cellStyle name="Normal 3 2 2 3 2 5 3 3 2" xfId="17491" xr:uid="{00000000-0005-0000-0000-000064400000}"/>
    <cellStyle name="Normal 3 2 2 3 2 5 3 3 2 2" xfId="17492" xr:uid="{00000000-0005-0000-0000-000065400000}"/>
    <cellStyle name="Normal 3 2 2 3 2 5 3 3 3" xfId="17493" xr:uid="{00000000-0005-0000-0000-000066400000}"/>
    <cellStyle name="Normal 3 2 2 3 2 5 3 4" xfId="17494" xr:uid="{00000000-0005-0000-0000-000067400000}"/>
    <cellStyle name="Normal 3 2 2 3 2 5 3 4 2" xfId="17495" xr:uid="{00000000-0005-0000-0000-000068400000}"/>
    <cellStyle name="Normal 3 2 2 3 2 5 3 5" xfId="17496" xr:uid="{00000000-0005-0000-0000-000069400000}"/>
    <cellStyle name="Normal 3 2 2 3 2 5 4" xfId="17497" xr:uid="{00000000-0005-0000-0000-00006A400000}"/>
    <cellStyle name="Normal 3 2 2 3 2 5 4 2" xfId="17498" xr:uid="{00000000-0005-0000-0000-00006B400000}"/>
    <cellStyle name="Normal 3 2 2 3 2 5 4 2 2" xfId="17499" xr:uid="{00000000-0005-0000-0000-00006C400000}"/>
    <cellStyle name="Normal 3 2 2 3 2 5 4 2 2 2" xfId="17500" xr:uid="{00000000-0005-0000-0000-00006D400000}"/>
    <cellStyle name="Normal 3 2 2 3 2 5 4 2 3" xfId="17501" xr:uid="{00000000-0005-0000-0000-00006E400000}"/>
    <cellStyle name="Normal 3 2 2 3 2 5 4 3" xfId="17502" xr:uid="{00000000-0005-0000-0000-00006F400000}"/>
    <cellStyle name="Normal 3 2 2 3 2 5 4 3 2" xfId="17503" xr:uid="{00000000-0005-0000-0000-000070400000}"/>
    <cellStyle name="Normal 3 2 2 3 2 5 4 4" xfId="17504" xr:uid="{00000000-0005-0000-0000-000071400000}"/>
    <cellStyle name="Normal 3 2 2 3 2 5 5" xfId="17505" xr:uid="{00000000-0005-0000-0000-000072400000}"/>
    <cellStyle name="Normal 3 2 2 3 2 5 5 2" xfId="17506" xr:uid="{00000000-0005-0000-0000-000073400000}"/>
    <cellStyle name="Normal 3 2 2 3 2 5 5 2 2" xfId="17507" xr:uid="{00000000-0005-0000-0000-000074400000}"/>
    <cellStyle name="Normal 3 2 2 3 2 5 5 2 2 2" xfId="17508" xr:uid="{00000000-0005-0000-0000-000075400000}"/>
    <cellStyle name="Normal 3 2 2 3 2 5 5 2 3" xfId="17509" xr:uid="{00000000-0005-0000-0000-000076400000}"/>
    <cellStyle name="Normal 3 2 2 3 2 5 5 3" xfId="17510" xr:uid="{00000000-0005-0000-0000-000077400000}"/>
    <cellStyle name="Normal 3 2 2 3 2 5 5 3 2" xfId="17511" xr:uid="{00000000-0005-0000-0000-000078400000}"/>
    <cellStyle name="Normal 3 2 2 3 2 5 5 4" xfId="17512" xr:uid="{00000000-0005-0000-0000-000079400000}"/>
    <cellStyle name="Normal 3 2 2 3 2 5 6" xfId="17513" xr:uid="{00000000-0005-0000-0000-00007A400000}"/>
    <cellStyle name="Normal 3 2 2 3 2 5 6 2" xfId="17514" xr:uid="{00000000-0005-0000-0000-00007B400000}"/>
    <cellStyle name="Normal 3 2 2 3 2 5 6 2 2" xfId="17515" xr:uid="{00000000-0005-0000-0000-00007C400000}"/>
    <cellStyle name="Normal 3 2 2 3 2 5 6 3" xfId="17516" xr:uid="{00000000-0005-0000-0000-00007D400000}"/>
    <cellStyle name="Normal 3 2 2 3 2 5 7" xfId="17517" xr:uid="{00000000-0005-0000-0000-00007E400000}"/>
    <cellStyle name="Normal 3 2 2 3 2 5 7 2" xfId="17518" xr:uid="{00000000-0005-0000-0000-00007F400000}"/>
    <cellStyle name="Normal 3 2 2 3 2 5 8" xfId="17519" xr:uid="{00000000-0005-0000-0000-000080400000}"/>
    <cellStyle name="Normal 3 2 2 3 2 5 8 2" xfId="17520" xr:uid="{00000000-0005-0000-0000-000081400000}"/>
    <cellStyle name="Normal 3 2 2 3 2 5 9" xfId="17521" xr:uid="{00000000-0005-0000-0000-000082400000}"/>
    <cellStyle name="Normal 3 2 2 3 2 6" xfId="17522" xr:uid="{00000000-0005-0000-0000-000083400000}"/>
    <cellStyle name="Normal 3 2 2 3 2 6 2" xfId="17523" xr:uid="{00000000-0005-0000-0000-000084400000}"/>
    <cellStyle name="Normal 3 2 2 3 2 6 2 2" xfId="17524" xr:uid="{00000000-0005-0000-0000-000085400000}"/>
    <cellStyle name="Normal 3 2 2 3 2 6 2 2 2" xfId="17525" xr:uid="{00000000-0005-0000-0000-000086400000}"/>
    <cellStyle name="Normal 3 2 2 3 2 6 2 2 2 2" xfId="17526" xr:uid="{00000000-0005-0000-0000-000087400000}"/>
    <cellStyle name="Normal 3 2 2 3 2 6 2 2 2 2 2" xfId="17527" xr:uid="{00000000-0005-0000-0000-000088400000}"/>
    <cellStyle name="Normal 3 2 2 3 2 6 2 2 2 3" xfId="17528" xr:uid="{00000000-0005-0000-0000-000089400000}"/>
    <cellStyle name="Normal 3 2 2 3 2 6 2 2 3" xfId="17529" xr:uid="{00000000-0005-0000-0000-00008A400000}"/>
    <cellStyle name="Normal 3 2 2 3 2 6 2 2 3 2" xfId="17530" xr:uid="{00000000-0005-0000-0000-00008B400000}"/>
    <cellStyle name="Normal 3 2 2 3 2 6 2 2 4" xfId="17531" xr:uid="{00000000-0005-0000-0000-00008C400000}"/>
    <cellStyle name="Normal 3 2 2 3 2 6 2 3" xfId="17532" xr:uid="{00000000-0005-0000-0000-00008D400000}"/>
    <cellStyle name="Normal 3 2 2 3 2 6 2 3 2" xfId="17533" xr:uid="{00000000-0005-0000-0000-00008E400000}"/>
    <cellStyle name="Normal 3 2 2 3 2 6 2 3 2 2" xfId="17534" xr:uid="{00000000-0005-0000-0000-00008F400000}"/>
    <cellStyle name="Normal 3 2 2 3 2 6 2 3 3" xfId="17535" xr:uid="{00000000-0005-0000-0000-000090400000}"/>
    <cellStyle name="Normal 3 2 2 3 2 6 2 4" xfId="17536" xr:uid="{00000000-0005-0000-0000-000091400000}"/>
    <cellStyle name="Normal 3 2 2 3 2 6 2 4 2" xfId="17537" xr:uid="{00000000-0005-0000-0000-000092400000}"/>
    <cellStyle name="Normal 3 2 2 3 2 6 2 5" xfId="17538" xr:uid="{00000000-0005-0000-0000-000093400000}"/>
    <cellStyle name="Normal 3 2 2 3 2 6 3" xfId="17539" xr:uid="{00000000-0005-0000-0000-000094400000}"/>
    <cellStyle name="Normal 3 2 2 3 2 6 3 2" xfId="17540" xr:uid="{00000000-0005-0000-0000-000095400000}"/>
    <cellStyle name="Normal 3 2 2 3 2 6 3 2 2" xfId="17541" xr:uid="{00000000-0005-0000-0000-000096400000}"/>
    <cellStyle name="Normal 3 2 2 3 2 6 3 2 2 2" xfId="17542" xr:uid="{00000000-0005-0000-0000-000097400000}"/>
    <cellStyle name="Normal 3 2 2 3 2 6 3 2 3" xfId="17543" xr:uid="{00000000-0005-0000-0000-000098400000}"/>
    <cellStyle name="Normal 3 2 2 3 2 6 3 3" xfId="17544" xr:uid="{00000000-0005-0000-0000-000099400000}"/>
    <cellStyle name="Normal 3 2 2 3 2 6 3 3 2" xfId="17545" xr:uid="{00000000-0005-0000-0000-00009A400000}"/>
    <cellStyle name="Normal 3 2 2 3 2 6 3 4" xfId="17546" xr:uid="{00000000-0005-0000-0000-00009B400000}"/>
    <cellStyle name="Normal 3 2 2 3 2 6 4" xfId="17547" xr:uid="{00000000-0005-0000-0000-00009C400000}"/>
    <cellStyle name="Normal 3 2 2 3 2 6 4 2" xfId="17548" xr:uid="{00000000-0005-0000-0000-00009D400000}"/>
    <cellStyle name="Normal 3 2 2 3 2 6 4 2 2" xfId="17549" xr:uid="{00000000-0005-0000-0000-00009E400000}"/>
    <cellStyle name="Normal 3 2 2 3 2 6 4 2 2 2" xfId="17550" xr:uid="{00000000-0005-0000-0000-00009F400000}"/>
    <cellStyle name="Normal 3 2 2 3 2 6 4 2 3" xfId="17551" xr:uid="{00000000-0005-0000-0000-0000A0400000}"/>
    <cellStyle name="Normal 3 2 2 3 2 6 4 3" xfId="17552" xr:uid="{00000000-0005-0000-0000-0000A1400000}"/>
    <cellStyle name="Normal 3 2 2 3 2 6 4 3 2" xfId="17553" xr:uid="{00000000-0005-0000-0000-0000A2400000}"/>
    <cellStyle name="Normal 3 2 2 3 2 6 4 4" xfId="17554" xr:uid="{00000000-0005-0000-0000-0000A3400000}"/>
    <cellStyle name="Normal 3 2 2 3 2 6 5" xfId="17555" xr:uid="{00000000-0005-0000-0000-0000A4400000}"/>
    <cellStyle name="Normal 3 2 2 3 2 6 5 2" xfId="17556" xr:uid="{00000000-0005-0000-0000-0000A5400000}"/>
    <cellStyle name="Normal 3 2 2 3 2 6 5 2 2" xfId="17557" xr:uid="{00000000-0005-0000-0000-0000A6400000}"/>
    <cellStyle name="Normal 3 2 2 3 2 6 5 3" xfId="17558" xr:uid="{00000000-0005-0000-0000-0000A7400000}"/>
    <cellStyle name="Normal 3 2 2 3 2 6 6" xfId="17559" xr:uid="{00000000-0005-0000-0000-0000A8400000}"/>
    <cellStyle name="Normal 3 2 2 3 2 6 6 2" xfId="17560" xr:uid="{00000000-0005-0000-0000-0000A9400000}"/>
    <cellStyle name="Normal 3 2 2 3 2 6 7" xfId="17561" xr:uid="{00000000-0005-0000-0000-0000AA400000}"/>
    <cellStyle name="Normal 3 2 2 3 2 6 7 2" xfId="17562" xr:uid="{00000000-0005-0000-0000-0000AB400000}"/>
    <cellStyle name="Normal 3 2 2 3 2 6 8" xfId="17563" xr:uid="{00000000-0005-0000-0000-0000AC400000}"/>
    <cellStyle name="Normal 3 2 2 3 2 7" xfId="17564" xr:uid="{00000000-0005-0000-0000-0000AD400000}"/>
    <cellStyle name="Normal 3 2 2 3 2 7 2" xfId="17565" xr:uid="{00000000-0005-0000-0000-0000AE400000}"/>
    <cellStyle name="Normal 3 2 2 3 2 7 2 2" xfId="17566" xr:uid="{00000000-0005-0000-0000-0000AF400000}"/>
    <cellStyle name="Normal 3 2 2 3 2 7 2 2 2" xfId="17567" xr:uid="{00000000-0005-0000-0000-0000B0400000}"/>
    <cellStyle name="Normal 3 2 2 3 2 7 2 2 2 2" xfId="17568" xr:uid="{00000000-0005-0000-0000-0000B1400000}"/>
    <cellStyle name="Normal 3 2 2 3 2 7 2 2 2 2 2" xfId="17569" xr:uid="{00000000-0005-0000-0000-0000B2400000}"/>
    <cellStyle name="Normal 3 2 2 3 2 7 2 2 2 3" xfId="17570" xr:uid="{00000000-0005-0000-0000-0000B3400000}"/>
    <cellStyle name="Normal 3 2 2 3 2 7 2 2 3" xfId="17571" xr:uid="{00000000-0005-0000-0000-0000B4400000}"/>
    <cellStyle name="Normal 3 2 2 3 2 7 2 2 3 2" xfId="17572" xr:uid="{00000000-0005-0000-0000-0000B5400000}"/>
    <cellStyle name="Normal 3 2 2 3 2 7 2 2 4" xfId="17573" xr:uid="{00000000-0005-0000-0000-0000B6400000}"/>
    <cellStyle name="Normal 3 2 2 3 2 7 2 3" xfId="17574" xr:uid="{00000000-0005-0000-0000-0000B7400000}"/>
    <cellStyle name="Normal 3 2 2 3 2 7 2 3 2" xfId="17575" xr:uid="{00000000-0005-0000-0000-0000B8400000}"/>
    <cellStyle name="Normal 3 2 2 3 2 7 2 3 2 2" xfId="17576" xr:uid="{00000000-0005-0000-0000-0000B9400000}"/>
    <cellStyle name="Normal 3 2 2 3 2 7 2 3 3" xfId="17577" xr:uid="{00000000-0005-0000-0000-0000BA400000}"/>
    <cellStyle name="Normal 3 2 2 3 2 7 2 4" xfId="17578" xr:uid="{00000000-0005-0000-0000-0000BB400000}"/>
    <cellStyle name="Normal 3 2 2 3 2 7 2 4 2" xfId="17579" xr:uid="{00000000-0005-0000-0000-0000BC400000}"/>
    <cellStyle name="Normal 3 2 2 3 2 7 2 5" xfId="17580" xr:uid="{00000000-0005-0000-0000-0000BD400000}"/>
    <cellStyle name="Normal 3 2 2 3 2 7 3" xfId="17581" xr:uid="{00000000-0005-0000-0000-0000BE400000}"/>
    <cellStyle name="Normal 3 2 2 3 2 7 3 2" xfId="17582" xr:uid="{00000000-0005-0000-0000-0000BF400000}"/>
    <cellStyle name="Normal 3 2 2 3 2 7 3 2 2" xfId="17583" xr:uid="{00000000-0005-0000-0000-0000C0400000}"/>
    <cellStyle name="Normal 3 2 2 3 2 7 3 2 2 2" xfId="17584" xr:uid="{00000000-0005-0000-0000-0000C1400000}"/>
    <cellStyle name="Normal 3 2 2 3 2 7 3 2 3" xfId="17585" xr:uid="{00000000-0005-0000-0000-0000C2400000}"/>
    <cellStyle name="Normal 3 2 2 3 2 7 3 3" xfId="17586" xr:uid="{00000000-0005-0000-0000-0000C3400000}"/>
    <cellStyle name="Normal 3 2 2 3 2 7 3 3 2" xfId="17587" xr:uid="{00000000-0005-0000-0000-0000C4400000}"/>
    <cellStyle name="Normal 3 2 2 3 2 7 3 4" xfId="17588" xr:uid="{00000000-0005-0000-0000-0000C5400000}"/>
    <cellStyle name="Normal 3 2 2 3 2 7 4" xfId="17589" xr:uid="{00000000-0005-0000-0000-0000C6400000}"/>
    <cellStyle name="Normal 3 2 2 3 2 7 4 2" xfId="17590" xr:uid="{00000000-0005-0000-0000-0000C7400000}"/>
    <cellStyle name="Normal 3 2 2 3 2 7 4 2 2" xfId="17591" xr:uid="{00000000-0005-0000-0000-0000C8400000}"/>
    <cellStyle name="Normal 3 2 2 3 2 7 4 3" xfId="17592" xr:uid="{00000000-0005-0000-0000-0000C9400000}"/>
    <cellStyle name="Normal 3 2 2 3 2 7 5" xfId="17593" xr:uid="{00000000-0005-0000-0000-0000CA400000}"/>
    <cellStyle name="Normal 3 2 2 3 2 7 5 2" xfId="17594" xr:uid="{00000000-0005-0000-0000-0000CB400000}"/>
    <cellStyle name="Normal 3 2 2 3 2 7 6" xfId="17595" xr:uid="{00000000-0005-0000-0000-0000CC400000}"/>
    <cellStyle name="Normal 3 2 2 3 2 8" xfId="17596" xr:uid="{00000000-0005-0000-0000-0000CD400000}"/>
    <cellStyle name="Normal 3 2 2 3 2 8 2" xfId="17597" xr:uid="{00000000-0005-0000-0000-0000CE400000}"/>
    <cellStyle name="Normal 3 2 2 3 2 8 2 2" xfId="17598" xr:uid="{00000000-0005-0000-0000-0000CF400000}"/>
    <cellStyle name="Normal 3 2 2 3 2 8 2 2 2" xfId="17599" xr:uid="{00000000-0005-0000-0000-0000D0400000}"/>
    <cellStyle name="Normal 3 2 2 3 2 8 2 2 2 2" xfId="17600" xr:uid="{00000000-0005-0000-0000-0000D1400000}"/>
    <cellStyle name="Normal 3 2 2 3 2 8 2 2 2 2 2" xfId="17601" xr:uid="{00000000-0005-0000-0000-0000D2400000}"/>
    <cellStyle name="Normal 3 2 2 3 2 8 2 2 2 3" xfId="17602" xr:uid="{00000000-0005-0000-0000-0000D3400000}"/>
    <cellStyle name="Normal 3 2 2 3 2 8 2 2 3" xfId="17603" xr:uid="{00000000-0005-0000-0000-0000D4400000}"/>
    <cellStyle name="Normal 3 2 2 3 2 8 2 2 3 2" xfId="17604" xr:uid="{00000000-0005-0000-0000-0000D5400000}"/>
    <cellStyle name="Normal 3 2 2 3 2 8 2 2 4" xfId="17605" xr:uid="{00000000-0005-0000-0000-0000D6400000}"/>
    <cellStyle name="Normal 3 2 2 3 2 8 2 3" xfId="17606" xr:uid="{00000000-0005-0000-0000-0000D7400000}"/>
    <cellStyle name="Normal 3 2 2 3 2 8 2 3 2" xfId="17607" xr:uid="{00000000-0005-0000-0000-0000D8400000}"/>
    <cellStyle name="Normal 3 2 2 3 2 8 2 3 2 2" xfId="17608" xr:uid="{00000000-0005-0000-0000-0000D9400000}"/>
    <cellStyle name="Normal 3 2 2 3 2 8 2 3 3" xfId="17609" xr:uid="{00000000-0005-0000-0000-0000DA400000}"/>
    <cellStyle name="Normal 3 2 2 3 2 8 2 4" xfId="17610" xr:uid="{00000000-0005-0000-0000-0000DB400000}"/>
    <cellStyle name="Normal 3 2 2 3 2 8 2 4 2" xfId="17611" xr:uid="{00000000-0005-0000-0000-0000DC400000}"/>
    <cellStyle name="Normal 3 2 2 3 2 8 2 5" xfId="17612" xr:uid="{00000000-0005-0000-0000-0000DD400000}"/>
    <cellStyle name="Normal 3 2 2 3 2 8 3" xfId="17613" xr:uid="{00000000-0005-0000-0000-0000DE400000}"/>
    <cellStyle name="Normal 3 2 2 3 2 8 3 2" xfId="17614" xr:uid="{00000000-0005-0000-0000-0000DF400000}"/>
    <cellStyle name="Normal 3 2 2 3 2 8 3 2 2" xfId="17615" xr:uid="{00000000-0005-0000-0000-0000E0400000}"/>
    <cellStyle name="Normal 3 2 2 3 2 8 3 2 2 2" xfId="17616" xr:uid="{00000000-0005-0000-0000-0000E1400000}"/>
    <cellStyle name="Normal 3 2 2 3 2 8 3 2 3" xfId="17617" xr:uid="{00000000-0005-0000-0000-0000E2400000}"/>
    <cellStyle name="Normal 3 2 2 3 2 8 3 3" xfId="17618" xr:uid="{00000000-0005-0000-0000-0000E3400000}"/>
    <cellStyle name="Normal 3 2 2 3 2 8 3 3 2" xfId="17619" xr:uid="{00000000-0005-0000-0000-0000E4400000}"/>
    <cellStyle name="Normal 3 2 2 3 2 8 3 4" xfId="17620" xr:uid="{00000000-0005-0000-0000-0000E5400000}"/>
    <cellStyle name="Normal 3 2 2 3 2 8 4" xfId="17621" xr:uid="{00000000-0005-0000-0000-0000E6400000}"/>
    <cellStyle name="Normal 3 2 2 3 2 8 4 2" xfId="17622" xr:uid="{00000000-0005-0000-0000-0000E7400000}"/>
    <cellStyle name="Normal 3 2 2 3 2 8 4 2 2" xfId="17623" xr:uid="{00000000-0005-0000-0000-0000E8400000}"/>
    <cellStyle name="Normal 3 2 2 3 2 8 4 3" xfId="17624" xr:uid="{00000000-0005-0000-0000-0000E9400000}"/>
    <cellStyle name="Normal 3 2 2 3 2 8 5" xfId="17625" xr:uid="{00000000-0005-0000-0000-0000EA400000}"/>
    <cellStyle name="Normal 3 2 2 3 2 8 5 2" xfId="17626" xr:uid="{00000000-0005-0000-0000-0000EB400000}"/>
    <cellStyle name="Normal 3 2 2 3 2 8 6" xfId="17627" xr:uid="{00000000-0005-0000-0000-0000EC400000}"/>
    <cellStyle name="Normal 3 2 2 3 2 9" xfId="17628" xr:uid="{00000000-0005-0000-0000-0000ED400000}"/>
    <cellStyle name="Normal 3 2 2 3 2 9 2" xfId="17629" xr:uid="{00000000-0005-0000-0000-0000EE400000}"/>
    <cellStyle name="Normal 3 2 2 3 2 9 2 2" xfId="17630" xr:uid="{00000000-0005-0000-0000-0000EF400000}"/>
    <cellStyle name="Normal 3 2 2 3 2 9 2 2 2" xfId="17631" xr:uid="{00000000-0005-0000-0000-0000F0400000}"/>
    <cellStyle name="Normal 3 2 2 3 2 9 2 2 2 2" xfId="17632" xr:uid="{00000000-0005-0000-0000-0000F1400000}"/>
    <cellStyle name="Normal 3 2 2 3 2 9 2 2 3" xfId="17633" xr:uid="{00000000-0005-0000-0000-0000F2400000}"/>
    <cellStyle name="Normal 3 2 2 3 2 9 2 3" xfId="17634" xr:uid="{00000000-0005-0000-0000-0000F3400000}"/>
    <cellStyle name="Normal 3 2 2 3 2 9 2 3 2" xfId="17635" xr:uid="{00000000-0005-0000-0000-0000F4400000}"/>
    <cellStyle name="Normal 3 2 2 3 2 9 2 4" xfId="17636" xr:uid="{00000000-0005-0000-0000-0000F5400000}"/>
    <cellStyle name="Normal 3 2 2 3 2 9 3" xfId="17637" xr:uid="{00000000-0005-0000-0000-0000F6400000}"/>
    <cellStyle name="Normal 3 2 2 3 2 9 3 2" xfId="17638" xr:uid="{00000000-0005-0000-0000-0000F7400000}"/>
    <cellStyle name="Normal 3 2 2 3 2 9 3 2 2" xfId="17639" xr:uid="{00000000-0005-0000-0000-0000F8400000}"/>
    <cellStyle name="Normal 3 2 2 3 2 9 3 3" xfId="17640" xr:uid="{00000000-0005-0000-0000-0000F9400000}"/>
    <cellStyle name="Normal 3 2 2 3 2 9 4" xfId="17641" xr:uid="{00000000-0005-0000-0000-0000FA400000}"/>
    <cellStyle name="Normal 3 2 2 3 2 9 4 2" xfId="17642" xr:uid="{00000000-0005-0000-0000-0000FB400000}"/>
    <cellStyle name="Normal 3 2 2 3 2 9 5" xfId="17643" xr:uid="{00000000-0005-0000-0000-0000FC400000}"/>
    <cellStyle name="Normal 3 2 2 3 3" xfId="17644" xr:uid="{00000000-0005-0000-0000-0000FD400000}"/>
    <cellStyle name="Normal 3 2 2 3 3 10" xfId="17645" xr:uid="{00000000-0005-0000-0000-0000FE400000}"/>
    <cellStyle name="Normal 3 2 2 3 3 2" xfId="17646" xr:uid="{00000000-0005-0000-0000-0000FF400000}"/>
    <cellStyle name="Normal 3 2 2 3 3 2 2" xfId="17647" xr:uid="{00000000-0005-0000-0000-000000410000}"/>
    <cellStyle name="Normal 3 2 2 3 3 2 2 2" xfId="17648" xr:uid="{00000000-0005-0000-0000-000001410000}"/>
    <cellStyle name="Normal 3 2 2 3 3 2 2 2 2" xfId="17649" xr:uid="{00000000-0005-0000-0000-000002410000}"/>
    <cellStyle name="Normal 3 2 2 3 3 2 2 2 2 2" xfId="17650" xr:uid="{00000000-0005-0000-0000-000003410000}"/>
    <cellStyle name="Normal 3 2 2 3 3 2 2 2 2 2 2" xfId="17651" xr:uid="{00000000-0005-0000-0000-000004410000}"/>
    <cellStyle name="Normal 3 2 2 3 3 2 2 2 2 2 2 2" xfId="17652" xr:uid="{00000000-0005-0000-0000-000005410000}"/>
    <cellStyle name="Normal 3 2 2 3 3 2 2 2 2 2 3" xfId="17653" xr:uid="{00000000-0005-0000-0000-000006410000}"/>
    <cellStyle name="Normal 3 2 2 3 3 2 2 2 2 3" xfId="17654" xr:uid="{00000000-0005-0000-0000-000007410000}"/>
    <cellStyle name="Normal 3 2 2 3 3 2 2 2 2 3 2" xfId="17655" xr:uid="{00000000-0005-0000-0000-000008410000}"/>
    <cellStyle name="Normal 3 2 2 3 3 2 2 2 2 4" xfId="17656" xr:uid="{00000000-0005-0000-0000-000009410000}"/>
    <cellStyle name="Normal 3 2 2 3 3 2 2 2 3" xfId="17657" xr:uid="{00000000-0005-0000-0000-00000A410000}"/>
    <cellStyle name="Normal 3 2 2 3 3 2 2 2 3 2" xfId="17658" xr:uid="{00000000-0005-0000-0000-00000B410000}"/>
    <cellStyle name="Normal 3 2 2 3 3 2 2 2 3 2 2" xfId="17659" xr:uid="{00000000-0005-0000-0000-00000C410000}"/>
    <cellStyle name="Normal 3 2 2 3 3 2 2 2 3 3" xfId="17660" xr:uid="{00000000-0005-0000-0000-00000D410000}"/>
    <cellStyle name="Normal 3 2 2 3 3 2 2 2 4" xfId="17661" xr:uid="{00000000-0005-0000-0000-00000E410000}"/>
    <cellStyle name="Normal 3 2 2 3 3 2 2 2 4 2" xfId="17662" xr:uid="{00000000-0005-0000-0000-00000F410000}"/>
    <cellStyle name="Normal 3 2 2 3 3 2 2 2 5" xfId="17663" xr:uid="{00000000-0005-0000-0000-000010410000}"/>
    <cellStyle name="Normal 3 2 2 3 3 2 2 3" xfId="17664" xr:uid="{00000000-0005-0000-0000-000011410000}"/>
    <cellStyle name="Normal 3 2 2 3 3 2 2 3 2" xfId="17665" xr:uid="{00000000-0005-0000-0000-000012410000}"/>
    <cellStyle name="Normal 3 2 2 3 3 2 2 3 2 2" xfId="17666" xr:uid="{00000000-0005-0000-0000-000013410000}"/>
    <cellStyle name="Normal 3 2 2 3 3 2 2 3 2 2 2" xfId="17667" xr:uid="{00000000-0005-0000-0000-000014410000}"/>
    <cellStyle name="Normal 3 2 2 3 3 2 2 3 2 3" xfId="17668" xr:uid="{00000000-0005-0000-0000-000015410000}"/>
    <cellStyle name="Normal 3 2 2 3 3 2 2 3 3" xfId="17669" xr:uid="{00000000-0005-0000-0000-000016410000}"/>
    <cellStyle name="Normal 3 2 2 3 3 2 2 3 3 2" xfId="17670" xr:uid="{00000000-0005-0000-0000-000017410000}"/>
    <cellStyle name="Normal 3 2 2 3 3 2 2 3 4" xfId="17671" xr:uid="{00000000-0005-0000-0000-000018410000}"/>
    <cellStyle name="Normal 3 2 2 3 3 2 2 4" xfId="17672" xr:uid="{00000000-0005-0000-0000-000019410000}"/>
    <cellStyle name="Normal 3 2 2 3 3 2 2 4 2" xfId="17673" xr:uid="{00000000-0005-0000-0000-00001A410000}"/>
    <cellStyle name="Normal 3 2 2 3 3 2 2 4 2 2" xfId="17674" xr:uid="{00000000-0005-0000-0000-00001B410000}"/>
    <cellStyle name="Normal 3 2 2 3 3 2 2 4 2 2 2" xfId="17675" xr:uid="{00000000-0005-0000-0000-00001C410000}"/>
    <cellStyle name="Normal 3 2 2 3 3 2 2 4 2 3" xfId="17676" xr:uid="{00000000-0005-0000-0000-00001D410000}"/>
    <cellStyle name="Normal 3 2 2 3 3 2 2 4 3" xfId="17677" xr:uid="{00000000-0005-0000-0000-00001E410000}"/>
    <cellStyle name="Normal 3 2 2 3 3 2 2 4 3 2" xfId="17678" xr:uid="{00000000-0005-0000-0000-00001F410000}"/>
    <cellStyle name="Normal 3 2 2 3 3 2 2 4 4" xfId="17679" xr:uid="{00000000-0005-0000-0000-000020410000}"/>
    <cellStyle name="Normal 3 2 2 3 3 2 2 5" xfId="17680" xr:uid="{00000000-0005-0000-0000-000021410000}"/>
    <cellStyle name="Normal 3 2 2 3 3 2 2 5 2" xfId="17681" xr:uid="{00000000-0005-0000-0000-000022410000}"/>
    <cellStyle name="Normal 3 2 2 3 3 2 2 5 2 2" xfId="17682" xr:uid="{00000000-0005-0000-0000-000023410000}"/>
    <cellStyle name="Normal 3 2 2 3 3 2 2 5 3" xfId="17683" xr:uid="{00000000-0005-0000-0000-000024410000}"/>
    <cellStyle name="Normal 3 2 2 3 3 2 2 6" xfId="17684" xr:uid="{00000000-0005-0000-0000-000025410000}"/>
    <cellStyle name="Normal 3 2 2 3 3 2 2 6 2" xfId="17685" xr:uid="{00000000-0005-0000-0000-000026410000}"/>
    <cellStyle name="Normal 3 2 2 3 3 2 2 7" xfId="17686" xr:uid="{00000000-0005-0000-0000-000027410000}"/>
    <cellStyle name="Normal 3 2 2 3 3 2 2 7 2" xfId="17687" xr:uid="{00000000-0005-0000-0000-000028410000}"/>
    <cellStyle name="Normal 3 2 2 3 3 2 2 8" xfId="17688" xr:uid="{00000000-0005-0000-0000-000029410000}"/>
    <cellStyle name="Normal 3 2 2 3 3 2 3" xfId="17689" xr:uid="{00000000-0005-0000-0000-00002A410000}"/>
    <cellStyle name="Normal 3 2 2 3 3 2 3 2" xfId="17690" xr:uid="{00000000-0005-0000-0000-00002B410000}"/>
    <cellStyle name="Normal 3 2 2 3 3 2 3 2 2" xfId="17691" xr:uid="{00000000-0005-0000-0000-00002C410000}"/>
    <cellStyle name="Normal 3 2 2 3 3 2 3 2 2 2" xfId="17692" xr:uid="{00000000-0005-0000-0000-00002D410000}"/>
    <cellStyle name="Normal 3 2 2 3 3 2 3 2 2 2 2" xfId="17693" xr:uid="{00000000-0005-0000-0000-00002E410000}"/>
    <cellStyle name="Normal 3 2 2 3 3 2 3 2 2 3" xfId="17694" xr:uid="{00000000-0005-0000-0000-00002F410000}"/>
    <cellStyle name="Normal 3 2 2 3 3 2 3 2 3" xfId="17695" xr:uid="{00000000-0005-0000-0000-000030410000}"/>
    <cellStyle name="Normal 3 2 2 3 3 2 3 2 3 2" xfId="17696" xr:uid="{00000000-0005-0000-0000-000031410000}"/>
    <cellStyle name="Normal 3 2 2 3 3 2 3 2 4" xfId="17697" xr:uid="{00000000-0005-0000-0000-000032410000}"/>
    <cellStyle name="Normal 3 2 2 3 3 2 3 3" xfId="17698" xr:uid="{00000000-0005-0000-0000-000033410000}"/>
    <cellStyle name="Normal 3 2 2 3 3 2 3 3 2" xfId="17699" xr:uid="{00000000-0005-0000-0000-000034410000}"/>
    <cellStyle name="Normal 3 2 2 3 3 2 3 3 2 2" xfId="17700" xr:uid="{00000000-0005-0000-0000-000035410000}"/>
    <cellStyle name="Normal 3 2 2 3 3 2 3 3 3" xfId="17701" xr:uid="{00000000-0005-0000-0000-000036410000}"/>
    <cellStyle name="Normal 3 2 2 3 3 2 3 4" xfId="17702" xr:uid="{00000000-0005-0000-0000-000037410000}"/>
    <cellStyle name="Normal 3 2 2 3 3 2 3 4 2" xfId="17703" xr:uid="{00000000-0005-0000-0000-000038410000}"/>
    <cellStyle name="Normal 3 2 2 3 3 2 3 5" xfId="17704" xr:uid="{00000000-0005-0000-0000-000039410000}"/>
    <cellStyle name="Normal 3 2 2 3 3 2 4" xfId="17705" xr:uid="{00000000-0005-0000-0000-00003A410000}"/>
    <cellStyle name="Normal 3 2 2 3 3 2 4 2" xfId="17706" xr:uid="{00000000-0005-0000-0000-00003B410000}"/>
    <cellStyle name="Normal 3 2 2 3 3 2 4 2 2" xfId="17707" xr:uid="{00000000-0005-0000-0000-00003C410000}"/>
    <cellStyle name="Normal 3 2 2 3 3 2 4 2 2 2" xfId="17708" xr:uid="{00000000-0005-0000-0000-00003D410000}"/>
    <cellStyle name="Normal 3 2 2 3 3 2 4 2 3" xfId="17709" xr:uid="{00000000-0005-0000-0000-00003E410000}"/>
    <cellStyle name="Normal 3 2 2 3 3 2 4 3" xfId="17710" xr:uid="{00000000-0005-0000-0000-00003F410000}"/>
    <cellStyle name="Normal 3 2 2 3 3 2 4 3 2" xfId="17711" xr:uid="{00000000-0005-0000-0000-000040410000}"/>
    <cellStyle name="Normal 3 2 2 3 3 2 4 4" xfId="17712" xr:uid="{00000000-0005-0000-0000-000041410000}"/>
    <cellStyle name="Normal 3 2 2 3 3 2 5" xfId="17713" xr:uid="{00000000-0005-0000-0000-000042410000}"/>
    <cellStyle name="Normal 3 2 2 3 3 2 5 2" xfId="17714" xr:uid="{00000000-0005-0000-0000-000043410000}"/>
    <cellStyle name="Normal 3 2 2 3 3 2 5 2 2" xfId="17715" xr:uid="{00000000-0005-0000-0000-000044410000}"/>
    <cellStyle name="Normal 3 2 2 3 3 2 5 2 2 2" xfId="17716" xr:uid="{00000000-0005-0000-0000-000045410000}"/>
    <cellStyle name="Normal 3 2 2 3 3 2 5 2 3" xfId="17717" xr:uid="{00000000-0005-0000-0000-000046410000}"/>
    <cellStyle name="Normal 3 2 2 3 3 2 5 3" xfId="17718" xr:uid="{00000000-0005-0000-0000-000047410000}"/>
    <cellStyle name="Normal 3 2 2 3 3 2 5 3 2" xfId="17719" xr:uid="{00000000-0005-0000-0000-000048410000}"/>
    <cellStyle name="Normal 3 2 2 3 3 2 5 4" xfId="17720" xr:uid="{00000000-0005-0000-0000-000049410000}"/>
    <cellStyle name="Normal 3 2 2 3 3 2 6" xfId="17721" xr:uid="{00000000-0005-0000-0000-00004A410000}"/>
    <cellStyle name="Normal 3 2 2 3 3 2 6 2" xfId="17722" xr:uid="{00000000-0005-0000-0000-00004B410000}"/>
    <cellStyle name="Normal 3 2 2 3 3 2 6 2 2" xfId="17723" xr:uid="{00000000-0005-0000-0000-00004C410000}"/>
    <cellStyle name="Normal 3 2 2 3 3 2 6 3" xfId="17724" xr:uid="{00000000-0005-0000-0000-00004D410000}"/>
    <cellStyle name="Normal 3 2 2 3 3 2 7" xfId="17725" xr:uid="{00000000-0005-0000-0000-00004E410000}"/>
    <cellStyle name="Normal 3 2 2 3 3 2 7 2" xfId="17726" xr:uid="{00000000-0005-0000-0000-00004F410000}"/>
    <cellStyle name="Normal 3 2 2 3 3 2 8" xfId="17727" xr:uid="{00000000-0005-0000-0000-000050410000}"/>
    <cellStyle name="Normal 3 2 2 3 3 2 8 2" xfId="17728" xr:uid="{00000000-0005-0000-0000-000051410000}"/>
    <cellStyle name="Normal 3 2 2 3 3 2 9" xfId="17729" xr:uid="{00000000-0005-0000-0000-000052410000}"/>
    <cellStyle name="Normal 3 2 2 3 3 3" xfId="17730" xr:uid="{00000000-0005-0000-0000-000053410000}"/>
    <cellStyle name="Normal 3 2 2 3 3 3 2" xfId="17731" xr:uid="{00000000-0005-0000-0000-000054410000}"/>
    <cellStyle name="Normal 3 2 2 3 3 3 2 2" xfId="17732" xr:uid="{00000000-0005-0000-0000-000055410000}"/>
    <cellStyle name="Normal 3 2 2 3 3 3 2 2 2" xfId="17733" xr:uid="{00000000-0005-0000-0000-000056410000}"/>
    <cellStyle name="Normal 3 2 2 3 3 3 2 2 2 2" xfId="17734" xr:uid="{00000000-0005-0000-0000-000057410000}"/>
    <cellStyle name="Normal 3 2 2 3 3 3 2 2 2 2 2" xfId="17735" xr:uid="{00000000-0005-0000-0000-000058410000}"/>
    <cellStyle name="Normal 3 2 2 3 3 3 2 2 2 3" xfId="17736" xr:uid="{00000000-0005-0000-0000-000059410000}"/>
    <cellStyle name="Normal 3 2 2 3 3 3 2 2 3" xfId="17737" xr:uid="{00000000-0005-0000-0000-00005A410000}"/>
    <cellStyle name="Normal 3 2 2 3 3 3 2 2 3 2" xfId="17738" xr:uid="{00000000-0005-0000-0000-00005B410000}"/>
    <cellStyle name="Normal 3 2 2 3 3 3 2 2 4" xfId="17739" xr:uid="{00000000-0005-0000-0000-00005C410000}"/>
    <cellStyle name="Normal 3 2 2 3 3 3 2 3" xfId="17740" xr:uid="{00000000-0005-0000-0000-00005D410000}"/>
    <cellStyle name="Normal 3 2 2 3 3 3 2 3 2" xfId="17741" xr:uid="{00000000-0005-0000-0000-00005E410000}"/>
    <cellStyle name="Normal 3 2 2 3 3 3 2 3 2 2" xfId="17742" xr:uid="{00000000-0005-0000-0000-00005F410000}"/>
    <cellStyle name="Normal 3 2 2 3 3 3 2 3 3" xfId="17743" xr:uid="{00000000-0005-0000-0000-000060410000}"/>
    <cellStyle name="Normal 3 2 2 3 3 3 2 4" xfId="17744" xr:uid="{00000000-0005-0000-0000-000061410000}"/>
    <cellStyle name="Normal 3 2 2 3 3 3 2 4 2" xfId="17745" xr:uid="{00000000-0005-0000-0000-000062410000}"/>
    <cellStyle name="Normal 3 2 2 3 3 3 2 5" xfId="17746" xr:uid="{00000000-0005-0000-0000-000063410000}"/>
    <cellStyle name="Normal 3 2 2 3 3 3 3" xfId="17747" xr:uid="{00000000-0005-0000-0000-000064410000}"/>
    <cellStyle name="Normal 3 2 2 3 3 3 3 2" xfId="17748" xr:uid="{00000000-0005-0000-0000-000065410000}"/>
    <cellStyle name="Normal 3 2 2 3 3 3 3 2 2" xfId="17749" xr:uid="{00000000-0005-0000-0000-000066410000}"/>
    <cellStyle name="Normal 3 2 2 3 3 3 3 2 2 2" xfId="17750" xr:uid="{00000000-0005-0000-0000-000067410000}"/>
    <cellStyle name="Normal 3 2 2 3 3 3 3 2 3" xfId="17751" xr:uid="{00000000-0005-0000-0000-000068410000}"/>
    <cellStyle name="Normal 3 2 2 3 3 3 3 3" xfId="17752" xr:uid="{00000000-0005-0000-0000-000069410000}"/>
    <cellStyle name="Normal 3 2 2 3 3 3 3 3 2" xfId="17753" xr:uid="{00000000-0005-0000-0000-00006A410000}"/>
    <cellStyle name="Normal 3 2 2 3 3 3 3 4" xfId="17754" xr:uid="{00000000-0005-0000-0000-00006B410000}"/>
    <cellStyle name="Normal 3 2 2 3 3 3 4" xfId="17755" xr:uid="{00000000-0005-0000-0000-00006C410000}"/>
    <cellStyle name="Normal 3 2 2 3 3 3 4 2" xfId="17756" xr:uid="{00000000-0005-0000-0000-00006D410000}"/>
    <cellStyle name="Normal 3 2 2 3 3 3 4 2 2" xfId="17757" xr:uid="{00000000-0005-0000-0000-00006E410000}"/>
    <cellStyle name="Normal 3 2 2 3 3 3 4 2 2 2" xfId="17758" xr:uid="{00000000-0005-0000-0000-00006F410000}"/>
    <cellStyle name="Normal 3 2 2 3 3 3 4 2 3" xfId="17759" xr:uid="{00000000-0005-0000-0000-000070410000}"/>
    <cellStyle name="Normal 3 2 2 3 3 3 4 3" xfId="17760" xr:uid="{00000000-0005-0000-0000-000071410000}"/>
    <cellStyle name="Normal 3 2 2 3 3 3 4 3 2" xfId="17761" xr:uid="{00000000-0005-0000-0000-000072410000}"/>
    <cellStyle name="Normal 3 2 2 3 3 3 4 4" xfId="17762" xr:uid="{00000000-0005-0000-0000-000073410000}"/>
    <cellStyle name="Normal 3 2 2 3 3 3 5" xfId="17763" xr:uid="{00000000-0005-0000-0000-000074410000}"/>
    <cellStyle name="Normal 3 2 2 3 3 3 5 2" xfId="17764" xr:uid="{00000000-0005-0000-0000-000075410000}"/>
    <cellStyle name="Normal 3 2 2 3 3 3 5 2 2" xfId="17765" xr:uid="{00000000-0005-0000-0000-000076410000}"/>
    <cellStyle name="Normal 3 2 2 3 3 3 5 3" xfId="17766" xr:uid="{00000000-0005-0000-0000-000077410000}"/>
    <cellStyle name="Normal 3 2 2 3 3 3 6" xfId="17767" xr:uid="{00000000-0005-0000-0000-000078410000}"/>
    <cellStyle name="Normal 3 2 2 3 3 3 6 2" xfId="17768" xr:uid="{00000000-0005-0000-0000-000079410000}"/>
    <cellStyle name="Normal 3 2 2 3 3 3 7" xfId="17769" xr:uid="{00000000-0005-0000-0000-00007A410000}"/>
    <cellStyle name="Normal 3 2 2 3 3 3 7 2" xfId="17770" xr:uid="{00000000-0005-0000-0000-00007B410000}"/>
    <cellStyle name="Normal 3 2 2 3 3 3 8" xfId="17771" xr:uid="{00000000-0005-0000-0000-00007C410000}"/>
    <cellStyle name="Normal 3 2 2 3 3 4" xfId="17772" xr:uid="{00000000-0005-0000-0000-00007D410000}"/>
    <cellStyle name="Normal 3 2 2 3 3 4 2" xfId="17773" xr:uid="{00000000-0005-0000-0000-00007E410000}"/>
    <cellStyle name="Normal 3 2 2 3 3 4 2 2" xfId="17774" xr:uid="{00000000-0005-0000-0000-00007F410000}"/>
    <cellStyle name="Normal 3 2 2 3 3 4 2 2 2" xfId="17775" xr:uid="{00000000-0005-0000-0000-000080410000}"/>
    <cellStyle name="Normal 3 2 2 3 3 4 2 2 2 2" xfId="17776" xr:uid="{00000000-0005-0000-0000-000081410000}"/>
    <cellStyle name="Normal 3 2 2 3 3 4 2 2 3" xfId="17777" xr:uid="{00000000-0005-0000-0000-000082410000}"/>
    <cellStyle name="Normal 3 2 2 3 3 4 2 3" xfId="17778" xr:uid="{00000000-0005-0000-0000-000083410000}"/>
    <cellStyle name="Normal 3 2 2 3 3 4 2 3 2" xfId="17779" xr:uid="{00000000-0005-0000-0000-000084410000}"/>
    <cellStyle name="Normal 3 2 2 3 3 4 2 4" xfId="17780" xr:uid="{00000000-0005-0000-0000-000085410000}"/>
    <cellStyle name="Normal 3 2 2 3 3 4 3" xfId="17781" xr:uid="{00000000-0005-0000-0000-000086410000}"/>
    <cellStyle name="Normal 3 2 2 3 3 4 3 2" xfId="17782" xr:uid="{00000000-0005-0000-0000-000087410000}"/>
    <cellStyle name="Normal 3 2 2 3 3 4 3 2 2" xfId="17783" xr:uid="{00000000-0005-0000-0000-000088410000}"/>
    <cellStyle name="Normal 3 2 2 3 3 4 3 3" xfId="17784" xr:uid="{00000000-0005-0000-0000-000089410000}"/>
    <cellStyle name="Normal 3 2 2 3 3 4 4" xfId="17785" xr:uid="{00000000-0005-0000-0000-00008A410000}"/>
    <cellStyle name="Normal 3 2 2 3 3 4 4 2" xfId="17786" xr:uid="{00000000-0005-0000-0000-00008B410000}"/>
    <cellStyle name="Normal 3 2 2 3 3 4 5" xfId="17787" xr:uid="{00000000-0005-0000-0000-00008C410000}"/>
    <cellStyle name="Normal 3 2 2 3 3 5" xfId="17788" xr:uid="{00000000-0005-0000-0000-00008D410000}"/>
    <cellStyle name="Normal 3 2 2 3 3 5 2" xfId="17789" xr:uid="{00000000-0005-0000-0000-00008E410000}"/>
    <cellStyle name="Normal 3 2 2 3 3 5 2 2" xfId="17790" xr:uid="{00000000-0005-0000-0000-00008F410000}"/>
    <cellStyle name="Normal 3 2 2 3 3 5 2 2 2" xfId="17791" xr:uid="{00000000-0005-0000-0000-000090410000}"/>
    <cellStyle name="Normal 3 2 2 3 3 5 2 3" xfId="17792" xr:uid="{00000000-0005-0000-0000-000091410000}"/>
    <cellStyle name="Normal 3 2 2 3 3 5 3" xfId="17793" xr:uid="{00000000-0005-0000-0000-000092410000}"/>
    <cellStyle name="Normal 3 2 2 3 3 5 3 2" xfId="17794" xr:uid="{00000000-0005-0000-0000-000093410000}"/>
    <cellStyle name="Normal 3 2 2 3 3 5 4" xfId="17795" xr:uid="{00000000-0005-0000-0000-000094410000}"/>
    <cellStyle name="Normal 3 2 2 3 3 6" xfId="17796" xr:uid="{00000000-0005-0000-0000-000095410000}"/>
    <cellStyle name="Normal 3 2 2 3 3 6 2" xfId="17797" xr:uid="{00000000-0005-0000-0000-000096410000}"/>
    <cellStyle name="Normal 3 2 2 3 3 6 2 2" xfId="17798" xr:uid="{00000000-0005-0000-0000-000097410000}"/>
    <cellStyle name="Normal 3 2 2 3 3 6 2 2 2" xfId="17799" xr:uid="{00000000-0005-0000-0000-000098410000}"/>
    <cellStyle name="Normal 3 2 2 3 3 6 2 3" xfId="17800" xr:uid="{00000000-0005-0000-0000-000099410000}"/>
    <cellStyle name="Normal 3 2 2 3 3 6 3" xfId="17801" xr:uid="{00000000-0005-0000-0000-00009A410000}"/>
    <cellStyle name="Normal 3 2 2 3 3 6 3 2" xfId="17802" xr:uid="{00000000-0005-0000-0000-00009B410000}"/>
    <cellStyle name="Normal 3 2 2 3 3 6 4" xfId="17803" xr:uid="{00000000-0005-0000-0000-00009C410000}"/>
    <cellStyle name="Normal 3 2 2 3 3 7" xfId="17804" xr:uid="{00000000-0005-0000-0000-00009D410000}"/>
    <cellStyle name="Normal 3 2 2 3 3 7 2" xfId="17805" xr:uid="{00000000-0005-0000-0000-00009E410000}"/>
    <cellStyle name="Normal 3 2 2 3 3 7 2 2" xfId="17806" xr:uid="{00000000-0005-0000-0000-00009F410000}"/>
    <cellStyle name="Normal 3 2 2 3 3 7 3" xfId="17807" xr:uid="{00000000-0005-0000-0000-0000A0410000}"/>
    <cellStyle name="Normal 3 2 2 3 3 8" xfId="17808" xr:uid="{00000000-0005-0000-0000-0000A1410000}"/>
    <cellStyle name="Normal 3 2 2 3 3 8 2" xfId="17809" xr:uid="{00000000-0005-0000-0000-0000A2410000}"/>
    <cellStyle name="Normal 3 2 2 3 3 9" xfId="17810" xr:uid="{00000000-0005-0000-0000-0000A3410000}"/>
    <cellStyle name="Normal 3 2 2 3 3 9 2" xfId="17811" xr:uid="{00000000-0005-0000-0000-0000A4410000}"/>
    <cellStyle name="Normal 3 2 2 3 4" xfId="17812" xr:uid="{00000000-0005-0000-0000-0000A5410000}"/>
    <cellStyle name="Normal 3 2 2 3 4 10" xfId="17813" xr:uid="{00000000-0005-0000-0000-0000A6410000}"/>
    <cellStyle name="Normal 3 2 2 3 4 2" xfId="17814" xr:uid="{00000000-0005-0000-0000-0000A7410000}"/>
    <cellStyle name="Normal 3 2 2 3 4 2 2" xfId="17815" xr:uid="{00000000-0005-0000-0000-0000A8410000}"/>
    <cellStyle name="Normal 3 2 2 3 4 2 2 2" xfId="17816" xr:uid="{00000000-0005-0000-0000-0000A9410000}"/>
    <cellStyle name="Normal 3 2 2 3 4 2 2 2 2" xfId="17817" xr:uid="{00000000-0005-0000-0000-0000AA410000}"/>
    <cellStyle name="Normal 3 2 2 3 4 2 2 2 2 2" xfId="17818" xr:uid="{00000000-0005-0000-0000-0000AB410000}"/>
    <cellStyle name="Normal 3 2 2 3 4 2 2 2 2 2 2" xfId="17819" xr:uid="{00000000-0005-0000-0000-0000AC410000}"/>
    <cellStyle name="Normal 3 2 2 3 4 2 2 2 2 2 2 2" xfId="17820" xr:uid="{00000000-0005-0000-0000-0000AD410000}"/>
    <cellStyle name="Normal 3 2 2 3 4 2 2 2 2 2 3" xfId="17821" xr:uid="{00000000-0005-0000-0000-0000AE410000}"/>
    <cellStyle name="Normal 3 2 2 3 4 2 2 2 2 3" xfId="17822" xr:uid="{00000000-0005-0000-0000-0000AF410000}"/>
    <cellStyle name="Normal 3 2 2 3 4 2 2 2 2 3 2" xfId="17823" xr:uid="{00000000-0005-0000-0000-0000B0410000}"/>
    <cellStyle name="Normal 3 2 2 3 4 2 2 2 2 4" xfId="17824" xr:uid="{00000000-0005-0000-0000-0000B1410000}"/>
    <cellStyle name="Normal 3 2 2 3 4 2 2 2 3" xfId="17825" xr:uid="{00000000-0005-0000-0000-0000B2410000}"/>
    <cellStyle name="Normal 3 2 2 3 4 2 2 2 3 2" xfId="17826" xr:uid="{00000000-0005-0000-0000-0000B3410000}"/>
    <cellStyle name="Normal 3 2 2 3 4 2 2 2 3 2 2" xfId="17827" xr:uid="{00000000-0005-0000-0000-0000B4410000}"/>
    <cellStyle name="Normal 3 2 2 3 4 2 2 2 3 3" xfId="17828" xr:uid="{00000000-0005-0000-0000-0000B5410000}"/>
    <cellStyle name="Normal 3 2 2 3 4 2 2 2 4" xfId="17829" xr:uid="{00000000-0005-0000-0000-0000B6410000}"/>
    <cellStyle name="Normal 3 2 2 3 4 2 2 2 4 2" xfId="17830" xr:uid="{00000000-0005-0000-0000-0000B7410000}"/>
    <cellStyle name="Normal 3 2 2 3 4 2 2 2 5" xfId="17831" xr:uid="{00000000-0005-0000-0000-0000B8410000}"/>
    <cellStyle name="Normal 3 2 2 3 4 2 2 3" xfId="17832" xr:uid="{00000000-0005-0000-0000-0000B9410000}"/>
    <cellStyle name="Normal 3 2 2 3 4 2 2 3 2" xfId="17833" xr:uid="{00000000-0005-0000-0000-0000BA410000}"/>
    <cellStyle name="Normal 3 2 2 3 4 2 2 3 2 2" xfId="17834" xr:uid="{00000000-0005-0000-0000-0000BB410000}"/>
    <cellStyle name="Normal 3 2 2 3 4 2 2 3 2 2 2" xfId="17835" xr:uid="{00000000-0005-0000-0000-0000BC410000}"/>
    <cellStyle name="Normal 3 2 2 3 4 2 2 3 2 3" xfId="17836" xr:uid="{00000000-0005-0000-0000-0000BD410000}"/>
    <cellStyle name="Normal 3 2 2 3 4 2 2 3 3" xfId="17837" xr:uid="{00000000-0005-0000-0000-0000BE410000}"/>
    <cellStyle name="Normal 3 2 2 3 4 2 2 3 3 2" xfId="17838" xr:uid="{00000000-0005-0000-0000-0000BF410000}"/>
    <cellStyle name="Normal 3 2 2 3 4 2 2 3 4" xfId="17839" xr:uid="{00000000-0005-0000-0000-0000C0410000}"/>
    <cellStyle name="Normal 3 2 2 3 4 2 2 4" xfId="17840" xr:uid="{00000000-0005-0000-0000-0000C1410000}"/>
    <cellStyle name="Normal 3 2 2 3 4 2 2 4 2" xfId="17841" xr:uid="{00000000-0005-0000-0000-0000C2410000}"/>
    <cellStyle name="Normal 3 2 2 3 4 2 2 4 2 2" xfId="17842" xr:uid="{00000000-0005-0000-0000-0000C3410000}"/>
    <cellStyle name="Normal 3 2 2 3 4 2 2 4 2 2 2" xfId="17843" xr:uid="{00000000-0005-0000-0000-0000C4410000}"/>
    <cellStyle name="Normal 3 2 2 3 4 2 2 4 2 3" xfId="17844" xr:uid="{00000000-0005-0000-0000-0000C5410000}"/>
    <cellStyle name="Normal 3 2 2 3 4 2 2 4 3" xfId="17845" xr:uid="{00000000-0005-0000-0000-0000C6410000}"/>
    <cellStyle name="Normal 3 2 2 3 4 2 2 4 3 2" xfId="17846" xr:uid="{00000000-0005-0000-0000-0000C7410000}"/>
    <cellStyle name="Normal 3 2 2 3 4 2 2 4 4" xfId="17847" xr:uid="{00000000-0005-0000-0000-0000C8410000}"/>
    <cellStyle name="Normal 3 2 2 3 4 2 2 5" xfId="17848" xr:uid="{00000000-0005-0000-0000-0000C9410000}"/>
    <cellStyle name="Normal 3 2 2 3 4 2 2 5 2" xfId="17849" xr:uid="{00000000-0005-0000-0000-0000CA410000}"/>
    <cellStyle name="Normal 3 2 2 3 4 2 2 5 2 2" xfId="17850" xr:uid="{00000000-0005-0000-0000-0000CB410000}"/>
    <cellStyle name="Normal 3 2 2 3 4 2 2 5 3" xfId="17851" xr:uid="{00000000-0005-0000-0000-0000CC410000}"/>
    <cellStyle name="Normal 3 2 2 3 4 2 2 6" xfId="17852" xr:uid="{00000000-0005-0000-0000-0000CD410000}"/>
    <cellStyle name="Normal 3 2 2 3 4 2 2 6 2" xfId="17853" xr:uid="{00000000-0005-0000-0000-0000CE410000}"/>
    <cellStyle name="Normal 3 2 2 3 4 2 2 7" xfId="17854" xr:uid="{00000000-0005-0000-0000-0000CF410000}"/>
    <cellStyle name="Normal 3 2 2 3 4 2 2 7 2" xfId="17855" xr:uid="{00000000-0005-0000-0000-0000D0410000}"/>
    <cellStyle name="Normal 3 2 2 3 4 2 2 8" xfId="17856" xr:uid="{00000000-0005-0000-0000-0000D1410000}"/>
    <cellStyle name="Normal 3 2 2 3 4 2 3" xfId="17857" xr:uid="{00000000-0005-0000-0000-0000D2410000}"/>
    <cellStyle name="Normal 3 2 2 3 4 2 3 2" xfId="17858" xr:uid="{00000000-0005-0000-0000-0000D3410000}"/>
    <cellStyle name="Normal 3 2 2 3 4 2 3 2 2" xfId="17859" xr:uid="{00000000-0005-0000-0000-0000D4410000}"/>
    <cellStyle name="Normal 3 2 2 3 4 2 3 2 2 2" xfId="17860" xr:uid="{00000000-0005-0000-0000-0000D5410000}"/>
    <cellStyle name="Normal 3 2 2 3 4 2 3 2 2 2 2" xfId="17861" xr:uid="{00000000-0005-0000-0000-0000D6410000}"/>
    <cellStyle name="Normal 3 2 2 3 4 2 3 2 2 3" xfId="17862" xr:uid="{00000000-0005-0000-0000-0000D7410000}"/>
    <cellStyle name="Normal 3 2 2 3 4 2 3 2 3" xfId="17863" xr:uid="{00000000-0005-0000-0000-0000D8410000}"/>
    <cellStyle name="Normal 3 2 2 3 4 2 3 2 3 2" xfId="17864" xr:uid="{00000000-0005-0000-0000-0000D9410000}"/>
    <cellStyle name="Normal 3 2 2 3 4 2 3 2 4" xfId="17865" xr:uid="{00000000-0005-0000-0000-0000DA410000}"/>
    <cellStyle name="Normal 3 2 2 3 4 2 3 3" xfId="17866" xr:uid="{00000000-0005-0000-0000-0000DB410000}"/>
    <cellStyle name="Normal 3 2 2 3 4 2 3 3 2" xfId="17867" xr:uid="{00000000-0005-0000-0000-0000DC410000}"/>
    <cellStyle name="Normal 3 2 2 3 4 2 3 3 2 2" xfId="17868" xr:uid="{00000000-0005-0000-0000-0000DD410000}"/>
    <cellStyle name="Normal 3 2 2 3 4 2 3 3 3" xfId="17869" xr:uid="{00000000-0005-0000-0000-0000DE410000}"/>
    <cellStyle name="Normal 3 2 2 3 4 2 3 4" xfId="17870" xr:uid="{00000000-0005-0000-0000-0000DF410000}"/>
    <cellStyle name="Normal 3 2 2 3 4 2 3 4 2" xfId="17871" xr:uid="{00000000-0005-0000-0000-0000E0410000}"/>
    <cellStyle name="Normal 3 2 2 3 4 2 3 5" xfId="17872" xr:uid="{00000000-0005-0000-0000-0000E1410000}"/>
    <cellStyle name="Normal 3 2 2 3 4 2 4" xfId="17873" xr:uid="{00000000-0005-0000-0000-0000E2410000}"/>
    <cellStyle name="Normal 3 2 2 3 4 2 4 2" xfId="17874" xr:uid="{00000000-0005-0000-0000-0000E3410000}"/>
    <cellStyle name="Normal 3 2 2 3 4 2 4 2 2" xfId="17875" xr:uid="{00000000-0005-0000-0000-0000E4410000}"/>
    <cellStyle name="Normal 3 2 2 3 4 2 4 2 2 2" xfId="17876" xr:uid="{00000000-0005-0000-0000-0000E5410000}"/>
    <cellStyle name="Normal 3 2 2 3 4 2 4 2 3" xfId="17877" xr:uid="{00000000-0005-0000-0000-0000E6410000}"/>
    <cellStyle name="Normal 3 2 2 3 4 2 4 3" xfId="17878" xr:uid="{00000000-0005-0000-0000-0000E7410000}"/>
    <cellStyle name="Normal 3 2 2 3 4 2 4 3 2" xfId="17879" xr:uid="{00000000-0005-0000-0000-0000E8410000}"/>
    <cellStyle name="Normal 3 2 2 3 4 2 4 4" xfId="17880" xr:uid="{00000000-0005-0000-0000-0000E9410000}"/>
    <cellStyle name="Normal 3 2 2 3 4 2 5" xfId="17881" xr:uid="{00000000-0005-0000-0000-0000EA410000}"/>
    <cellStyle name="Normal 3 2 2 3 4 2 5 2" xfId="17882" xr:uid="{00000000-0005-0000-0000-0000EB410000}"/>
    <cellStyle name="Normal 3 2 2 3 4 2 5 2 2" xfId="17883" xr:uid="{00000000-0005-0000-0000-0000EC410000}"/>
    <cellStyle name="Normal 3 2 2 3 4 2 5 2 2 2" xfId="17884" xr:uid="{00000000-0005-0000-0000-0000ED410000}"/>
    <cellStyle name="Normal 3 2 2 3 4 2 5 2 3" xfId="17885" xr:uid="{00000000-0005-0000-0000-0000EE410000}"/>
    <cellStyle name="Normal 3 2 2 3 4 2 5 3" xfId="17886" xr:uid="{00000000-0005-0000-0000-0000EF410000}"/>
    <cellStyle name="Normal 3 2 2 3 4 2 5 3 2" xfId="17887" xr:uid="{00000000-0005-0000-0000-0000F0410000}"/>
    <cellStyle name="Normal 3 2 2 3 4 2 5 4" xfId="17888" xr:uid="{00000000-0005-0000-0000-0000F1410000}"/>
    <cellStyle name="Normal 3 2 2 3 4 2 6" xfId="17889" xr:uid="{00000000-0005-0000-0000-0000F2410000}"/>
    <cellStyle name="Normal 3 2 2 3 4 2 6 2" xfId="17890" xr:uid="{00000000-0005-0000-0000-0000F3410000}"/>
    <cellStyle name="Normal 3 2 2 3 4 2 6 2 2" xfId="17891" xr:uid="{00000000-0005-0000-0000-0000F4410000}"/>
    <cellStyle name="Normal 3 2 2 3 4 2 6 3" xfId="17892" xr:uid="{00000000-0005-0000-0000-0000F5410000}"/>
    <cellStyle name="Normal 3 2 2 3 4 2 7" xfId="17893" xr:uid="{00000000-0005-0000-0000-0000F6410000}"/>
    <cellStyle name="Normal 3 2 2 3 4 2 7 2" xfId="17894" xr:uid="{00000000-0005-0000-0000-0000F7410000}"/>
    <cellStyle name="Normal 3 2 2 3 4 2 8" xfId="17895" xr:uid="{00000000-0005-0000-0000-0000F8410000}"/>
    <cellStyle name="Normal 3 2 2 3 4 2 8 2" xfId="17896" xr:uid="{00000000-0005-0000-0000-0000F9410000}"/>
    <cellStyle name="Normal 3 2 2 3 4 2 9" xfId="17897" xr:uid="{00000000-0005-0000-0000-0000FA410000}"/>
    <cellStyle name="Normal 3 2 2 3 4 3" xfId="17898" xr:uid="{00000000-0005-0000-0000-0000FB410000}"/>
    <cellStyle name="Normal 3 2 2 3 4 3 2" xfId="17899" xr:uid="{00000000-0005-0000-0000-0000FC410000}"/>
    <cellStyle name="Normal 3 2 2 3 4 3 2 2" xfId="17900" xr:uid="{00000000-0005-0000-0000-0000FD410000}"/>
    <cellStyle name="Normal 3 2 2 3 4 3 2 2 2" xfId="17901" xr:uid="{00000000-0005-0000-0000-0000FE410000}"/>
    <cellStyle name="Normal 3 2 2 3 4 3 2 2 2 2" xfId="17902" xr:uid="{00000000-0005-0000-0000-0000FF410000}"/>
    <cellStyle name="Normal 3 2 2 3 4 3 2 2 2 2 2" xfId="17903" xr:uid="{00000000-0005-0000-0000-000000420000}"/>
    <cellStyle name="Normal 3 2 2 3 4 3 2 2 2 3" xfId="17904" xr:uid="{00000000-0005-0000-0000-000001420000}"/>
    <cellStyle name="Normal 3 2 2 3 4 3 2 2 3" xfId="17905" xr:uid="{00000000-0005-0000-0000-000002420000}"/>
    <cellStyle name="Normal 3 2 2 3 4 3 2 2 3 2" xfId="17906" xr:uid="{00000000-0005-0000-0000-000003420000}"/>
    <cellStyle name="Normal 3 2 2 3 4 3 2 2 4" xfId="17907" xr:uid="{00000000-0005-0000-0000-000004420000}"/>
    <cellStyle name="Normal 3 2 2 3 4 3 2 3" xfId="17908" xr:uid="{00000000-0005-0000-0000-000005420000}"/>
    <cellStyle name="Normal 3 2 2 3 4 3 2 3 2" xfId="17909" xr:uid="{00000000-0005-0000-0000-000006420000}"/>
    <cellStyle name="Normal 3 2 2 3 4 3 2 3 2 2" xfId="17910" xr:uid="{00000000-0005-0000-0000-000007420000}"/>
    <cellStyle name="Normal 3 2 2 3 4 3 2 3 3" xfId="17911" xr:uid="{00000000-0005-0000-0000-000008420000}"/>
    <cellStyle name="Normal 3 2 2 3 4 3 2 4" xfId="17912" xr:uid="{00000000-0005-0000-0000-000009420000}"/>
    <cellStyle name="Normal 3 2 2 3 4 3 2 4 2" xfId="17913" xr:uid="{00000000-0005-0000-0000-00000A420000}"/>
    <cellStyle name="Normal 3 2 2 3 4 3 2 5" xfId="17914" xr:uid="{00000000-0005-0000-0000-00000B420000}"/>
    <cellStyle name="Normal 3 2 2 3 4 3 3" xfId="17915" xr:uid="{00000000-0005-0000-0000-00000C420000}"/>
    <cellStyle name="Normal 3 2 2 3 4 3 3 2" xfId="17916" xr:uid="{00000000-0005-0000-0000-00000D420000}"/>
    <cellStyle name="Normal 3 2 2 3 4 3 3 2 2" xfId="17917" xr:uid="{00000000-0005-0000-0000-00000E420000}"/>
    <cellStyle name="Normal 3 2 2 3 4 3 3 2 2 2" xfId="17918" xr:uid="{00000000-0005-0000-0000-00000F420000}"/>
    <cellStyle name="Normal 3 2 2 3 4 3 3 2 3" xfId="17919" xr:uid="{00000000-0005-0000-0000-000010420000}"/>
    <cellStyle name="Normal 3 2 2 3 4 3 3 3" xfId="17920" xr:uid="{00000000-0005-0000-0000-000011420000}"/>
    <cellStyle name="Normal 3 2 2 3 4 3 3 3 2" xfId="17921" xr:uid="{00000000-0005-0000-0000-000012420000}"/>
    <cellStyle name="Normal 3 2 2 3 4 3 3 4" xfId="17922" xr:uid="{00000000-0005-0000-0000-000013420000}"/>
    <cellStyle name="Normal 3 2 2 3 4 3 4" xfId="17923" xr:uid="{00000000-0005-0000-0000-000014420000}"/>
    <cellStyle name="Normal 3 2 2 3 4 3 4 2" xfId="17924" xr:uid="{00000000-0005-0000-0000-000015420000}"/>
    <cellStyle name="Normal 3 2 2 3 4 3 4 2 2" xfId="17925" xr:uid="{00000000-0005-0000-0000-000016420000}"/>
    <cellStyle name="Normal 3 2 2 3 4 3 4 2 2 2" xfId="17926" xr:uid="{00000000-0005-0000-0000-000017420000}"/>
    <cellStyle name="Normal 3 2 2 3 4 3 4 2 3" xfId="17927" xr:uid="{00000000-0005-0000-0000-000018420000}"/>
    <cellStyle name="Normal 3 2 2 3 4 3 4 3" xfId="17928" xr:uid="{00000000-0005-0000-0000-000019420000}"/>
    <cellStyle name="Normal 3 2 2 3 4 3 4 3 2" xfId="17929" xr:uid="{00000000-0005-0000-0000-00001A420000}"/>
    <cellStyle name="Normal 3 2 2 3 4 3 4 4" xfId="17930" xr:uid="{00000000-0005-0000-0000-00001B420000}"/>
    <cellStyle name="Normal 3 2 2 3 4 3 5" xfId="17931" xr:uid="{00000000-0005-0000-0000-00001C420000}"/>
    <cellStyle name="Normal 3 2 2 3 4 3 5 2" xfId="17932" xr:uid="{00000000-0005-0000-0000-00001D420000}"/>
    <cellStyle name="Normal 3 2 2 3 4 3 5 2 2" xfId="17933" xr:uid="{00000000-0005-0000-0000-00001E420000}"/>
    <cellStyle name="Normal 3 2 2 3 4 3 5 3" xfId="17934" xr:uid="{00000000-0005-0000-0000-00001F420000}"/>
    <cellStyle name="Normal 3 2 2 3 4 3 6" xfId="17935" xr:uid="{00000000-0005-0000-0000-000020420000}"/>
    <cellStyle name="Normal 3 2 2 3 4 3 6 2" xfId="17936" xr:uid="{00000000-0005-0000-0000-000021420000}"/>
    <cellStyle name="Normal 3 2 2 3 4 3 7" xfId="17937" xr:uid="{00000000-0005-0000-0000-000022420000}"/>
    <cellStyle name="Normal 3 2 2 3 4 3 7 2" xfId="17938" xr:uid="{00000000-0005-0000-0000-000023420000}"/>
    <cellStyle name="Normal 3 2 2 3 4 3 8" xfId="17939" xr:uid="{00000000-0005-0000-0000-000024420000}"/>
    <cellStyle name="Normal 3 2 2 3 4 4" xfId="17940" xr:uid="{00000000-0005-0000-0000-000025420000}"/>
    <cellStyle name="Normal 3 2 2 3 4 4 2" xfId="17941" xr:uid="{00000000-0005-0000-0000-000026420000}"/>
    <cellStyle name="Normal 3 2 2 3 4 4 2 2" xfId="17942" xr:uid="{00000000-0005-0000-0000-000027420000}"/>
    <cellStyle name="Normal 3 2 2 3 4 4 2 2 2" xfId="17943" xr:uid="{00000000-0005-0000-0000-000028420000}"/>
    <cellStyle name="Normal 3 2 2 3 4 4 2 2 2 2" xfId="17944" xr:uid="{00000000-0005-0000-0000-000029420000}"/>
    <cellStyle name="Normal 3 2 2 3 4 4 2 2 3" xfId="17945" xr:uid="{00000000-0005-0000-0000-00002A420000}"/>
    <cellStyle name="Normal 3 2 2 3 4 4 2 3" xfId="17946" xr:uid="{00000000-0005-0000-0000-00002B420000}"/>
    <cellStyle name="Normal 3 2 2 3 4 4 2 3 2" xfId="17947" xr:uid="{00000000-0005-0000-0000-00002C420000}"/>
    <cellStyle name="Normal 3 2 2 3 4 4 2 4" xfId="17948" xr:uid="{00000000-0005-0000-0000-00002D420000}"/>
    <cellStyle name="Normal 3 2 2 3 4 4 3" xfId="17949" xr:uid="{00000000-0005-0000-0000-00002E420000}"/>
    <cellStyle name="Normal 3 2 2 3 4 4 3 2" xfId="17950" xr:uid="{00000000-0005-0000-0000-00002F420000}"/>
    <cellStyle name="Normal 3 2 2 3 4 4 3 2 2" xfId="17951" xr:uid="{00000000-0005-0000-0000-000030420000}"/>
    <cellStyle name="Normal 3 2 2 3 4 4 3 3" xfId="17952" xr:uid="{00000000-0005-0000-0000-000031420000}"/>
    <cellStyle name="Normal 3 2 2 3 4 4 4" xfId="17953" xr:uid="{00000000-0005-0000-0000-000032420000}"/>
    <cellStyle name="Normal 3 2 2 3 4 4 4 2" xfId="17954" xr:uid="{00000000-0005-0000-0000-000033420000}"/>
    <cellStyle name="Normal 3 2 2 3 4 4 5" xfId="17955" xr:uid="{00000000-0005-0000-0000-000034420000}"/>
    <cellStyle name="Normal 3 2 2 3 4 5" xfId="17956" xr:uid="{00000000-0005-0000-0000-000035420000}"/>
    <cellStyle name="Normal 3 2 2 3 4 5 2" xfId="17957" xr:uid="{00000000-0005-0000-0000-000036420000}"/>
    <cellStyle name="Normal 3 2 2 3 4 5 2 2" xfId="17958" xr:uid="{00000000-0005-0000-0000-000037420000}"/>
    <cellStyle name="Normal 3 2 2 3 4 5 2 2 2" xfId="17959" xr:uid="{00000000-0005-0000-0000-000038420000}"/>
    <cellStyle name="Normal 3 2 2 3 4 5 2 3" xfId="17960" xr:uid="{00000000-0005-0000-0000-000039420000}"/>
    <cellStyle name="Normal 3 2 2 3 4 5 3" xfId="17961" xr:uid="{00000000-0005-0000-0000-00003A420000}"/>
    <cellStyle name="Normal 3 2 2 3 4 5 3 2" xfId="17962" xr:uid="{00000000-0005-0000-0000-00003B420000}"/>
    <cellStyle name="Normal 3 2 2 3 4 5 4" xfId="17963" xr:uid="{00000000-0005-0000-0000-00003C420000}"/>
    <cellStyle name="Normal 3 2 2 3 4 6" xfId="17964" xr:uid="{00000000-0005-0000-0000-00003D420000}"/>
    <cellStyle name="Normal 3 2 2 3 4 6 2" xfId="17965" xr:uid="{00000000-0005-0000-0000-00003E420000}"/>
    <cellStyle name="Normal 3 2 2 3 4 6 2 2" xfId="17966" xr:uid="{00000000-0005-0000-0000-00003F420000}"/>
    <cellStyle name="Normal 3 2 2 3 4 6 2 2 2" xfId="17967" xr:uid="{00000000-0005-0000-0000-000040420000}"/>
    <cellStyle name="Normal 3 2 2 3 4 6 2 3" xfId="17968" xr:uid="{00000000-0005-0000-0000-000041420000}"/>
    <cellStyle name="Normal 3 2 2 3 4 6 3" xfId="17969" xr:uid="{00000000-0005-0000-0000-000042420000}"/>
    <cellStyle name="Normal 3 2 2 3 4 6 3 2" xfId="17970" xr:uid="{00000000-0005-0000-0000-000043420000}"/>
    <cellStyle name="Normal 3 2 2 3 4 6 4" xfId="17971" xr:uid="{00000000-0005-0000-0000-000044420000}"/>
    <cellStyle name="Normal 3 2 2 3 4 7" xfId="17972" xr:uid="{00000000-0005-0000-0000-000045420000}"/>
    <cellStyle name="Normal 3 2 2 3 4 7 2" xfId="17973" xr:uid="{00000000-0005-0000-0000-000046420000}"/>
    <cellStyle name="Normal 3 2 2 3 4 7 2 2" xfId="17974" xr:uid="{00000000-0005-0000-0000-000047420000}"/>
    <cellStyle name="Normal 3 2 2 3 4 7 3" xfId="17975" xr:uid="{00000000-0005-0000-0000-000048420000}"/>
    <cellStyle name="Normal 3 2 2 3 4 8" xfId="17976" xr:uid="{00000000-0005-0000-0000-000049420000}"/>
    <cellStyle name="Normal 3 2 2 3 4 8 2" xfId="17977" xr:uid="{00000000-0005-0000-0000-00004A420000}"/>
    <cellStyle name="Normal 3 2 2 3 4 9" xfId="17978" xr:uid="{00000000-0005-0000-0000-00004B420000}"/>
    <cellStyle name="Normal 3 2 2 3 4 9 2" xfId="17979" xr:uid="{00000000-0005-0000-0000-00004C420000}"/>
    <cellStyle name="Normal 3 2 2 3 5" xfId="17980" xr:uid="{00000000-0005-0000-0000-00004D420000}"/>
    <cellStyle name="Normal 3 2 2 3 5 10" xfId="17981" xr:uid="{00000000-0005-0000-0000-00004E420000}"/>
    <cellStyle name="Normal 3 2 2 3 5 2" xfId="17982" xr:uid="{00000000-0005-0000-0000-00004F420000}"/>
    <cellStyle name="Normal 3 2 2 3 5 2 2" xfId="17983" xr:uid="{00000000-0005-0000-0000-000050420000}"/>
    <cellStyle name="Normal 3 2 2 3 5 2 2 2" xfId="17984" xr:uid="{00000000-0005-0000-0000-000051420000}"/>
    <cellStyle name="Normal 3 2 2 3 5 2 2 2 2" xfId="17985" xr:uid="{00000000-0005-0000-0000-000052420000}"/>
    <cellStyle name="Normal 3 2 2 3 5 2 2 2 2 2" xfId="17986" xr:uid="{00000000-0005-0000-0000-000053420000}"/>
    <cellStyle name="Normal 3 2 2 3 5 2 2 2 2 2 2" xfId="17987" xr:uid="{00000000-0005-0000-0000-000054420000}"/>
    <cellStyle name="Normal 3 2 2 3 5 2 2 2 2 2 2 2" xfId="17988" xr:uid="{00000000-0005-0000-0000-000055420000}"/>
    <cellStyle name="Normal 3 2 2 3 5 2 2 2 2 2 3" xfId="17989" xr:uid="{00000000-0005-0000-0000-000056420000}"/>
    <cellStyle name="Normal 3 2 2 3 5 2 2 2 2 3" xfId="17990" xr:uid="{00000000-0005-0000-0000-000057420000}"/>
    <cellStyle name="Normal 3 2 2 3 5 2 2 2 2 3 2" xfId="17991" xr:uid="{00000000-0005-0000-0000-000058420000}"/>
    <cellStyle name="Normal 3 2 2 3 5 2 2 2 2 4" xfId="17992" xr:uid="{00000000-0005-0000-0000-000059420000}"/>
    <cellStyle name="Normal 3 2 2 3 5 2 2 2 3" xfId="17993" xr:uid="{00000000-0005-0000-0000-00005A420000}"/>
    <cellStyle name="Normal 3 2 2 3 5 2 2 2 3 2" xfId="17994" xr:uid="{00000000-0005-0000-0000-00005B420000}"/>
    <cellStyle name="Normal 3 2 2 3 5 2 2 2 3 2 2" xfId="17995" xr:uid="{00000000-0005-0000-0000-00005C420000}"/>
    <cellStyle name="Normal 3 2 2 3 5 2 2 2 3 3" xfId="17996" xr:uid="{00000000-0005-0000-0000-00005D420000}"/>
    <cellStyle name="Normal 3 2 2 3 5 2 2 2 4" xfId="17997" xr:uid="{00000000-0005-0000-0000-00005E420000}"/>
    <cellStyle name="Normal 3 2 2 3 5 2 2 2 4 2" xfId="17998" xr:uid="{00000000-0005-0000-0000-00005F420000}"/>
    <cellStyle name="Normal 3 2 2 3 5 2 2 2 5" xfId="17999" xr:uid="{00000000-0005-0000-0000-000060420000}"/>
    <cellStyle name="Normal 3 2 2 3 5 2 2 3" xfId="18000" xr:uid="{00000000-0005-0000-0000-000061420000}"/>
    <cellStyle name="Normal 3 2 2 3 5 2 2 3 2" xfId="18001" xr:uid="{00000000-0005-0000-0000-000062420000}"/>
    <cellStyle name="Normal 3 2 2 3 5 2 2 3 2 2" xfId="18002" xr:uid="{00000000-0005-0000-0000-000063420000}"/>
    <cellStyle name="Normal 3 2 2 3 5 2 2 3 2 2 2" xfId="18003" xr:uid="{00000000-0005-0000-0000-000064420000}"/>
    <cellStyle name="Normal 3 2 2 3 5 2 2 3 2 3" xfId="18004" xr:uid="{00000000-0005-0000-0000-000065420000}"/>
    <cellStyle name="Normal 3 2 2 3 5 2 2 3 3" xfId="18005" xr:uid="{00000000-0005-0000-0000-000066420000}"/>
    <cellStyle name="Normal 3 2 2 3 5 2 2 3 3 2" xfId="18006" xr:uid="{00000000-0005-0000-0000-000067420000}"/>
    <cellStyle name="Normal 3 2 2 3 5 2 2 3 4" xfId="18007" xr:uid="{00000000-0005-0000-0000-000068420000}"/>
    <cellStyle name="Normal 3 2 2 3 5 2 2 4" xfId="18008" xr:uid="{00000000-0005-0000-0000-000069420000}"/>
    <cellStyle name="Normal 3 2 2 3 5 2 2 4 2" xfId="18009" xr:uid="{00000000-0005-0000-0000-00006A420000}"/>
    <cellStyle name="Normal 3 2 2 3 5 2 2 4 2 2" xfId="18010" xr:uid="{00000000-0005-0000-0000-00006B420000}"/>
    <cellStyle name="Normal 3 2 2 3 5 2 2 4 2 2 2" xfId="18011" xr:uid="{00000000-0005-0000-0000-00006C420000}"/>
    <cellStyle name="Normal 3 2 2 3 5 2 2 4 2 3" xfId="18012" xr:uid="{00000000-0005-0000-0000-00006D420000}"/>
    <cellStyle name="Normal 3 2 2 3 5 2 2 4 3" xfId="18013" xr:uid="{00000000-0005-0000-0000-00006E420000}"/>
    <cellStyle name="Normal 3 2 2 3 5 2 2 4 3 2" xfId="18014" xr:uid="{00000000-0005-0000-0000-00006F420000}"/>
    <cellStyle name="Normal 3 2 2 3 5 2 2 4 4" xfId="18015" xr:uid="{00000000-0005-0000-0000-000070420000}"/>
    <cellStyle name="Normal 3 2 2 3 5 2 2 5" xfId="18016" xr:uid="{00000000-0005-0000-0000-000071420000}"/>
    <cellStyle name="Normal 3 2 2 3 5 2 2 5 2" xfId="18017" xr:uid="{00000000-0005-0000-0000-000072420000}"/>
    <cellStyle name="Normal 3 2 2 3 5 2 2 5 2 2" xfId="18018" xr:uid="{00000000-0005-0000-0000-000073420000}"/>
    <cellStyle name="Normal 3 2 2 3 5 2 2 5 3" xfId="18019" xr:uid="{00000000-0005-0000-0000-000074420000}"/>
    <cellStyle name="Normal 3 2 2 3 5 2 2 6" xfId="18020" xr:uid="{00000000-0005-0000-0000-000075420000}"/>
    <cellStyle name="Normal 3 2 2 3 5 2 2 6 2" xfId="18021" xr:uid="{00000000-0005-0000-0000-000076420000}"/>
    <cellStyle name="Normal 3 2 2 3 5 2 2 7" xfId="18022" xr:uid="{00000000-0005-0000-0000-000077420000}"/>
    <cellStyle name="Normal 3 2 2 3 5 2 2 7 2" xfId="18023" xr:uid="{00000000-0005-0000-0000-000078420000}"/>
    <cellStyle name="Normal 3 2 2 3 5 2 2 8" xfId="18024" xr:uid="{00000000-0005-0000-0000-000079420000}"/>
    <cellStyle name="Normal 3 2 2 3 5 2 3" xfId="18025" xr:uid="{00000000-0005-0000-0000-00007A420000}"/>
    <cellStyle name="Normal 3 2 2 3 5 2 3 2" xfId="18026" xr:uid="{00000000-0005-0000-0000-00007B420000}"/>
    <cellStyle name="Normal 3 2 2 3 5 2 3 2 2" xfId="18027" xr:uid="{00000000-0005-0000-0000-00007C420000}"/>
    <cellStyle name="Normal 3 2 2 3 5 2 3 2 2 2" xfId="18028" xr:uid="{00000000-0005-0000-0000-00007D420000}"/>
    <cellStyle name="Normal 3 2 2 3 5 2 3 2 2 2 2" xfId="18029" xr:uid="{00000000-0005-0000-0000-00007E420000}"/>
    <cellStyle name="Normal 3 2 2 3 5 2 3 2 2 3" xfId="18030" xr:uid="{00000000-0005-0000-0000-00007F420000}"/>
    <cellStyle name="Normal 3 2 2 3 5 2 3 2 3" xfId="18031" xr:uid="{00000000-0005-0000-0000-000080420000}"/>
    <cellStyle name="Normal 3 2 2 3 5 2 3 2 3 2" xfId="18032" xr:uid="{00000000-0005-0000-0000-000081420000}"/>
    <cellStyle name="Normal 3 2 2 3 5 2 3 2 4" xfId="18033" xr:uid="{00000000-0005-0000-0000-000082420000}"/>
    <cellStyle name="Normal 3 2 2 3 5 2 3 3" xfId="18034" xr:uid="{00000000-0005-0000-0000-000083420000}"/>
    <cellStyle name="Normal 3 2 2 3 5 2 3 3 2" xfId="18035" xr:uid="{00000000-0005-0000-0000-000084420000}"/>
    <cellStyle name="Normal 3 2 2 3 5 2 3 3 2 2" xfId="18036" xr:uid="{00000000-0005-0000-0000-000085420000}"/>
    <cellStyle name="Normal 3 2 2 3 5 2 3 3 3" xfId="18037" xr:uid="{00000000-0005-0000-0000-000086420000}"/>
    <cellStyle name="Normal 3 2 2 3 5 2 3 4" xfId="18038" xr:uid="{00000000-0005-0000-0000-000087420000}"/>
    <cellStyle name="Normal 3 2 2 3 5 2 3 4 2" xfId="18039" xr:uid="{00000000-0005-0000-0000-000088420000}"/>
    <cellStyle name="Normal 3 2 2 3 5 2 3 5" xfId="18040" xr:uid="{00000000-0005-0000-0000-000089420000}"/>
    <cellStyle name="Normal 3 2 2 3 5 2 4" xfId="18041" xr:uid="{00000000-0005-0000-0000-00008A420000}"/>
    <cellStyle name="Normal 3 2 2 3 5 2 4 2" xfId="18042" xr:uid="{00000000-0005-0000-0000-00008B420000}"/>
    <cellStyle name="Normal 3 2 2 3 5 2 4 2 2" xfId="18043" xr:uid="{00000000-0005-0000-0000-00008C420000}"/>
    <cellStyle name="Normal 3 2 2 3 5 2 4 2 2 2" xfId="18044" xr:uid="{00000000-0005-0000-0000-00008D420000}"/>
    <cellStyle name="Normal 3 2 2 3 5 2 4 2 3" xfId="18045" xr:uid="{00000000-0005-0000-0000-00008E420000}"/>
    <cellStyle name="Normal 3 2 2 3 5 2 4 3" xfId="18046" xr:uid="{00000000-0005-0000-0000-00008F420000}"/>
    <cellStyle name="Normal 3 2 2 3 5 2 4 3 2" xfId="18047" xr:uid="{00000000-0005-0000-0000-000090420000}"/>
    <cellStyle name="Normal 3 2 2 3 5 2 4 4" xfId="18048" xr:uid="{00000000-0005-0000-0000-000091420000}"/>
    <cellStyle name="Normal 3 2 2 3 5 2 5" xfId="18049" xr:uid="{00000000-0005-0000-0000-000092420000}"/>
    <cellStyle name="Normal 3 2 2 3 5 2 5 2" xfId="18050" xr:uid="{00000000-0005-0000-0000-000093420000}"/>
    <cellStyle name="Normal 3 2 2 3 5 2 5 2 2" xfId="18051" xr:uid="{00000000-0005-0000-0000-000094420000}"/>
    <cellStyle name="Normal 3 2 2 3 5 2 5 2 2 2" xfId="18052" xr:uid="{00000000-0005-0000-0000-000095420000}"/>
    <cellStyle name="Normal 3 2 2 3 5 2 5 2 3" xfId="18053" xr:uid="{00000000-0005-0000-0000-000096420000}"/>
    <cellStyle name="Normal 3 2 2 3 5 2 5 3" xfId="18054" xr:uid="{00000000-0005-0000-0000-000097420000}"/>
    <cellStyle name="Normal 3 2 2 3 5 2 5 3 2" xfId="18055" xr:uid="{00000000-0005-0000-0000-000098420000}"/>
    <cellStyle name="Normal 3 2 2 3 5 2 5 4" xfId="18056" xr:uid="{00000000-0005-0000-0000-000099420000}"/>
    <cellStyle name="Normal 3 2 2 3 5 2 6" xfId="18057" xr:uid="{00000000-0005-0000-0000-00009A420000}"/>
    <cellStyle name="Normal 3 2 2 3 5 2 6 2" xfId="18058" xr:uid="{00000000-0005-0000-0000-00009B420000}"/>
    <cellStyle name="Normal 3 2 2 3 5 2 6 2 2" xfId="18059" xr:uid="{00000000-0005-0000-0000-00009C420000}"/>
    <cellStyle name="Normal 3 2 2 3 5 2 6 3" xfId="18060" xr:uid="{00000000-0005-0000-0000-00009D420000}"/>
    <cellStyle name="Normal 3 2 2 3 5 2 7" xfId="18061" xr:uid="{00000000-0005-0000-0000-00009E420000}"/>
    <cellStyle name="Normal 3 2 2 3 5 2 7 2" xfId="18062" xr:uid="{00000000-0005-0000-0000-00009F420000}"/>
    <cellStyle name="Normal 3 2 2 3 5 2 8" xfId="18063" xr:uid="{00000000-0005-0000-0000-0000A0420000}"/>
    <cellStyle name="Normal 3 2 2 3 5 2 8 2" xfId="18064" xr:uid="{00000000-0005-0000-0000-0000A1420000}"/>
    <cellStyle name="Normal 3 2 2 3 5 2 9" xfId="18065" xr:uid="{00000000-0005-0000-0000-0000A2420000}"/>
    <cellStyle name="Normal 3 2 2 3 5 3" xfId="18066" xr:uid="{00000000-0005-0000-0000-0000A3420000}"/>
    <cellStyle name="Normal 3 2 2 3 5 3 2" xfId="18067" xr:uid="{00000000-0005-0000-0000-0000A4420000}"/>
    <cellStyle name="Normal 3 2 2 3 5 3 2 2" xfId="18068" xr:uid="{00000000-0005-0000-0000-0000A5420000}"/>
    <cellStyle name="Normal 3 2 2 3 5 3 2 2 2" xfId="18069" xr:uid="{00000000-0005-0000-0000-0000A6420000}"/>
    <cellStyle name="Normal 3 2 2 3 5 3 2 2 2 2" xfId="18070" xr:uid="{00000000-0005-0000-0000-0000A7420000}"/>
    <cellStyle name="Normal 3 2 2 3 5 3 2 2 2 2 2" xfId="18071" xr:uid="{00000000-0005-0000-0000-0000A8420000}"/>
    <cellStyle name="Normal 3 2 2 3 5 3 2 2 2 3" xfId="18072" xr:uid="{00000000-0005-0000-0000-0000A9420000}"/>
    <cellStyle name="Normal 3 2 2 3 5 3 2 2 3" xfId="18073" xr:uid="{00000000-0005-0000-0000-0000AA420000}"/>
    <cellStyle name="Normal 3 2 2 3 5 3 2 2 3 2" xfId="18074" xr:uid="{00000000-0005-0000-0000-0000AB420000}"/>
    <cellStyle name="Normal 3 2 2 3 5 3 2 2 4" xfId="18075" xr:uid="{00000000-0005-0000-0000-0000AC420000}"/>
    <cellStyle name="Normal 3 2 2 3 5 3 2 3" xfId="18076" xr:uid="{00000000-0005-0000-0000-0000AD420000}"/>
    <cellStyle name="Normal 3 2 2 3 5 3 2 3 2" xfId="18077" xr:uid="{00000000-0005-0000-0000-0000AE420000}"/>
    <cellStyle name="Normal 3 2 2 3 5 3 2 3 2 2" xfId="18078" xr:uid="{00000000-0005-0000-0000-0000AF420000}"/>
    <cellStyle name="Normal 3 2 2 3 5 3 2 3 3" xfId="18079" xr:uid="{00000000-0005-0000-0000-0000B0420000}"/>
    <cellStyle name="Normal 3 2 2 3 5 3 2 4" xfId="18080" xr:uid="{00000000-0005-0000-0000-0000B1420000}"/>
    <cellStyle name="Normal 3 2 2 3 5 3 2 4 2" xfId="18081" xr:uid="{00000000-0005-0000-0000-0000B2420000}"/>
    <cellStyle name="Normal 3 2 2 3 5 3 2 5" xfId="18082" xr:uid="{00000000-0005-0000-0000-0000B3420000}"/>
    <cellStyle name="Normal 3 2 2 3 5 3 3" xfId="18083" xr:uid="{00000000-0005-0000-0000-0000B4420000}"/>
    <cellStyle name="Normal 3 2 2 3 5 3 3 2" xfId="18084" xr:uid="{00000000-0005-0000-0000-0000B5420000}"/>
    <cellStyle name="Normal 3 2 2 3 5 3 3 2 2" xfId="18085" xr:uid="{00000000-0005-0000-0000-0000B6420000}"/>
    <cellStyle name="Normal 3 2 2 3 5 3 3 2 2 2" xfId="18086" xr:uid="{00000000-0005-0000-0000-0000B7420000}"/>
    <cellStyle name="Normal 3 2 2 3 5 3 3 2 3" xfId="18087" xr:uid="{00000000-0005-0000-0000-0000B8420000}"/>
    <cellStyle name="Normal 3 2 2 3 5 3 3 3" xfId="18088" xr:uid="{00000000-0005-0000-0000-0000B9420000}"/>
    <cellStyle name="Normal 3 2 2 3 5 3 3 3 2" xfId="18089" xr:uid="{00000000-0005-0000-0000-0000BA420000}"/>
    <cellStyle name="Normal 3 2 2 3 5 3 3 4" xfId="18090" xr:uid="{00000000-0005-0000-0000-0000BB420000}"/>
    <cellStyle name="Normal 3 2 2 3 5 3 4" xfId="18091" xr:uid="{00000000-0005-0000-0000-0000BC420000}"/>
    <cellStyle name="Normal 3 2 2 3 5 3 4 2" xfId="18092" xr:uid="{00000000-0005-0000-0000-0000BD420000}"/>
    <cellStyle name="Normal 3 2 2 3 5 3 4 2 2" xfId="18093" xr:uid="{00000000-0005-0000-0000-0000BE420000}"/>
    <cellStyle name="Normal 3 2 2 3 5 3 4 2 2 2" xfId="18094" xr:uid="{00000000-0005-0000-0000-0000BF420000}"/>
    <cellStyle name="Normal 3 2 2 3 5 3 4 2 3" xfId="18095" xr:uid="{00000000-0005-0000-0000-0000C0420000}"/>
    <cellStyle name="Normal 3 2 2 3 5 3 4 3" xfId="18096" xr:uid="{00000000-0005-0000-0000-0000C1420000}"/>
    <cellStyle name="Normal 3 2 2 3 5 3 4 3 2" xfId="18097" xr:uid="{00000000-0005-0000-0000-0000C2420000}"/>
    <cellStyle name="Normal 3 2 2 3 5 3 4 4" xfId="18098" xr:uid="{00000000-0005-0000-0000-0000C3420000}"/>
    <cellStyle name="Normal 3 2 2 3 5 3 5" xfId="18099" xr:uid="{00000000-0005-0000-0000-0000C4420000}"/>
    <cellStyle name="Normal 3 2 2 3 5 3 5 2" xfId="18100" xr:uid="{00000000-0005-0000-0000-0000C5420000}"/>
    <cellStyle name="Normal 3 2 2 3 5 3 5 2 2" xfId="18101" xr:uid="{00000000-0005-0000-0000-0000C6420000}"/>
    <cellStyle name="Normal 3 2 2 3 5 3 5 3" xfId="18102" xr:uid="{00000000-0005-0000-0000-0000C7420000}"/>
    <cellStyle name="Normal 3 2 2 3 5 3 6" xfId="18103" xr:uid="{00000000-0005-0000-0000-0000C8420000}"/>
    <cellStyle name="Normal 3 2 2 3 5 3 6 2" xfId="18104" xr:uid="{00000000-0005-0000-0000-0000C9420000}"/>
    <cellStyle name="Normal 3 2 2 3 5 3 7" xfId="18105" xr:uid="{00000000-0005-0000-0000-0000CA420000}"/>
    <cellStyle name="Normal 3 2 2 3 5 3 7 2" xfId="18106" xr:uid="{00000000-0005-0000-0000-0000CB420000}"/>
    <cellStyle name="Normal 3 2 2 3 5 3 8" xfId="18107" xr:uid="{00000000-0005-0000-0000-0000CC420000}"/>
    <cellStyle name="Normal 3 2 2 3 5 4" xfId="18108" xr:uid="{00000000-0005-0000-0000-0000CD420000}"/>
    <cellStyle name="Normal 3 2 2 3 5 4 2" xfId="18109" xr:uid="{00000000-0005-0000-0000-0000CE420000}"/>
    <cellStyle name="Normal 3 2 2 3 5 4 2 2" xfId="18110" xr:uid="{00000000-0005-0000-0000-0000CF420000}"/>
    <cellStyle name="Normal 3 2 2 3 5 4 2 2 2" xfId="18111" xr:uid="{00000000-0005-0000-0000-0000D0420000}"/>
    <cellStyle name="Normal 3 2 2 3 5 4 2 2 2 2" xfId="18112" xr:uid="{00000000-0005-0000-0000-0000D1420000}"/>
    <cellStyle name="Normal 3 2 2 3 5 4 2 2 3" xfId="18113" xr:uid="{00000000-0005-0000-0000-0000D2420000}"/>
    <cellStyle name="Normal 3 2 2 3 5 4 2 3" xfId="18114" xr:uid="{00000000-0005-0000-0000-0000D3420000}"/>
    <cellStyle name="Normal 3 2 2 3 5 4 2 3 2" xfId="18115" xr:uid="{00000000-0005-0000-0000-0000D4420000}"/>
    <cellStyle name="Normal 3 2 2 3 5 4 2 4" xfId="18116" xr:uid="{00000000-0005-0000-0000-0000D5420000}"/>
    <cellStyle name="Normal 3 2 2 3 5 4 3" xfId="18117" xr:uid="{00000000-0005-0000-0000-0000D6420000}"/>
    <cellStyle name="Normal 3 2 2 3 5 4 3 2" xfId="18118" xr:uid="{00000000-0005-0000-0000-0000D7420000}"/>
    <cellStyle name="Normal 3 2 2 3 5 4 3 2 2" xfId="18119" xr:uid="{00000000-0005-0000-0000-0000D8420000}"/>
    <cellStyle name="Normal 3 2 2 3 5 4 3 3" xfId="18120" xr:uid="{00000000-0005-0000-0000-0000D9420000}"/>
    <cellStyle name="Normal 3 2 2 3 5 4 4" xfId="18121" xr:uid="{00000000-0005-0000-0000-0000DA420000}"/>
    <cellStyle name="Normal 3 2 2 3 5 4 4 2" xfId="18122" xr:uid="{00000000-0005-0000-0000-0000DB420000}"/>
    <cellStyle name="Normal 3 2 2 3 5 4 5" xfId="18123" xr:uid="{00000000-0005-0000-0000-0000DC420000}"/>
    <cellStyle name="Normal 3 2 2 3 5 5" xfId="18124" xr:uid="{00000000-0005-0000-0000-0000DD420000}"/>
    <cellStyle name="Normal 3 2 2 3 5 5 2" xfId="18125" xr:uid="{00000000-0005-0000-0000-0000DE420000}"/>
    <cellStyle name="Normal 3 2 2 3 5 5 2 2" xfId="18126" xr:uid="{00000000-0005-0000-0000-0000DF420000}"/>
    <cellStyle name="Normal 3 2 2 3 5 5 2 2 2" xfId="18127" xr:uid="{00000000-0005-0000-0000-0000E0420000}"/>
    <cellStyle name="Normal 3 2 2 3 5 5 2 3" xfId="18128" xr:uid="{00000000-0005-0000-0000-0000E1420000}"/>
    <cellStyle name="Normal 3 2 2 3 5 5 3" xfId="18129" xr:uid="{00000000-0005-0000-0000-0000E2420000}"/>
    <cellStyle name="Normal 3 2 2 3 5 5 3 2" xfId="18130" xr:uid="{00000000-0005-0000-0000-0000E3420000}"/>
    <cellStyle name="Normal 3 2 2 3 5 5 4" xfId="18131" xr:uid="{00000000-0005-0000-0000-0000E4420000}"/>
    <cellStyle name="Normal 3 2 2 3 5 6" xfId="18132" xr:uid="{00000000-0005-0000-0000-0000E5420000}"/>
    <cellStyle name="Normal 3 2 2 3 5 6 2" xfId="18133" xr:uid="{00000000-0005-0000-0000-0000E6420000}"/>
    <cellStyle name="Normal 3 2 2 3 5 6 2 2" xfId="18134" xr:uid="{00000000-0005-0000-0000-0000E7420000}"/>
    <cellStyle name="Normal 3 2 2 3 5 6 2 2 2" xfId="18135" xr:uid="{00000000-0005-0000-0000-0000E8420000}"/>
    <cellStyle name="Normal 3 2 2 3 5 6 2 3" xfId="18136" xr:uid="{00000000-0005-0000-0000-0000E9420000}"/>
    <cellStyle name="Normal 3 2 2 3 5 6 3" xfId="18137" xr:uid="{00000000-0005-0000-0000-0000EA420000}"/>
    <cellStyle name="Normal 3 2 2 3 5 6 3 2" xfId="18138" xr:uid="{00000000-0005-0000-0000-0000EB420000}"/>
    <cellStyle name="Normal 3 2 2 3 5 6 4" xfId="18139" xr:uid="{00000000-0005-0000-0000-0000EC420000}"/>
    <cellStyle name="Normal 3 2 2 3 5 7" xfId="18140" xr:uid="{00000000-0005-0000-0000-0000ED420000}"/>
    <cellStyle name="Normal 3 2 2 3 5 7 2" xfId="18141" xr:uid="{00000000-0005-0000-0000-0000EE420000}"/>
    <cellStyle name="Normal 3 2 2 3 5 7 2 2" xfId="18142" xr:uid="{00000000-0005-0000-0000-0000EF420000}"/>
    <cellStyle name="Normal 3 2 2 3 5 7 3" xfId="18143" xr:uid="{00000000-0005-0000-0000-0000F0420000}"/>
    <cellStyle name="Normal 3 2 2 3 5 8" xfId="18144" xr:uid="{00000000-0005-0000-0000-0000F1420000}"/>
    <cellStyle name="Normal 3 2 2 3 5 8 2" xfId="18145" xr:uid="{00000000-0005-0000-0000-0000F2420000}"/>
    <cellStyle name="Normal 3 2 2 3 5 9" xfId="18146" xr:uid="{00000000-0005-0000-0000-0000F3420000}"/>
    <cellStyle name="Normal 3 2 2 3 5 9 2" xfId="18147" xr:uid="{00000000-0005-0000-0000-0000F4420000}"/>
    <cellStyle name="Normal 3 2 2 3 6" xfId="18148" xr:uid="{00000000-0005-0000-0000-0000F5420000}"/>
    <cellStyle name="Normal 3 2 2 3 6 2" xfId="18149" xr:uid="{00000000-0005-0000-0000-0000F6420000}"/>
    <cellStyle name="Normal 3 2 2 3 6 2 2" xfId="18150" xr:uid="{00000000-0005-0000-0000-0000F7420000}"/>
    <cellStyle name="Normal 3 2 2 3 6 2 2 2" xfId="18151" xr:uid="{00000000-0005-0000-0000-0000F8420000}"/>
    <cellStyle name="Normal 3 2 2 3 6 2 2 2 2" xfId="18152" xr:uid="{00000000-0005-0000-0000-0000F9420000}"/>
    <cellStyle name="Normal 3 2 2 3 6 2 2 2 2 2" xfId="18153" xr:uid="{00000000-0005-0000-0000-0000FA420000}"/>
    <cellStyle name="Normal 3 2 2 3 6 2 2 2 2 2 2" xfId="18154" xr:uid="{00000000-0005-0000-0000-0000FB420000}"/>
    <cellStyle name="Normal 3 2 2 3 6 2 2 2 2 3" xfId="18155" xr:uid="{00000000-0005-0000-0000-0000FC420000}"/>
    <cellStyle name="Normal 3 2 2 3 6 2 2 2 3" xfId="18156" xr:uid="{00000000-0005-0000-0000-0000FD420000}"/>
    <cellStyle name="Normal 3 2 2 3 6 2 2 2 3 2" xfId="18157" xr:uid="{00000000-0005-0000-0000-0000FE420000}"/>
    <cellStyle name="Normal 3 2 2 3 6 2 2 2 4" xfId="18158" xr:uid="{00000000-0005-0000-0000-0000FF420000}"/>
    <cellStyle name="Normal 3 2 2 3 6 2 2 3" xfId="18159" xr:uid="{00000000-0005-0000-0000-000000430000}"/>
    <cellStyle name="Normal 3 2 2 3 6 2 2 3 2" xfId="18160" xr:uid="{00000000-0005-0000-0000-000001430000}"/>
    <cellStyle name="Normal 3 2 2 3 6 2 2 3 2 2" xfId="18161" xr:uid="{00000000-0005-0000-0000-000002430000}"/>
    <cellStyle name="Normal 3 2 2 3 6 2 2 3 3" xfId="18162" xr:uid="{00000000-0005-0000-0000-000003430000}"/>
    <cellStyle name="Normal 3 2 2 3 6 2 2 4" xfId="18163" xr:uid="{00000000-0005-0000-0000-000004430000}"/>
    <cellStyle name="Normal 3 2 2 3 6 2 2 4 2" xfId="18164" xr:uid="{00000000-0005-0000-0000-000005430000}"/>
    <cellStyle name="Normal 3 2 2 3 6 2 2 5" xfId="18165" xr:uid="{00000000-0005-0000-0000-000006430000}"/>
    <cellStyle name="Normal 3 2 2 3 6 2 3" xfId="18166" xr:uid="{00000000-0005-0000-0000-000007430000}"/>
    <cellStyle name="Normal 3 2 2 3 6 2 3 2" xfId="18167" xr:uid="{00000000-0005-0000-0000-000008430000}"/>
    <cellStyle name="Normal 3 2 2 3 6 2 3 2 2" xfId="18168" xr:uid="{00000000-0005-0000-0000-000009430000}"/>
    <cellStyle name="Normal 3 2 2 3 6 2 3 2 2 2" xfId="18169" xr:uid="{00000000-0005-0000-0000-00000A430000}"/>
    <cellStyle name="Normal 3 2 2 3 6 2 3 2 3" xfId="18170" xr:uid="{00000000-0005-0000-0000-00000B430000}"/>
    <cellStyle name="Normal 3 2 2 3 6 2 3 3" xfId="18171" xr:uid="{00000000-0005-0000-0000-00000C430000}"/>
    <cellStyle name="Normal 3 2 2 3 6 2 3 3 2" xfId="18172" xr:uid="{00000000-0005-0000-0000-00000D430000}"/>
    <cellStyle name="Normal 3 2 2 3 6 2 3 4" xfId="18173" xr:uid="{00000000-0005-0000-0000-00000E430000}"/>
    <cellStyle name="Normal 3 2 2 3 6 2 4" xfId="18174" xr:uid="{00000000-0005-0000-0000-00000F430000}"/>
    <cellStyle name="Normal 3 2 2 3 6 2 4 2" xfId="18175" xr:uid="{00000000-0005-0000-0000-000010430000}"/>
    <cellStyle name="Normal 3 2 2 3 6 2 4 2 2" xfId="18176" xr:uid="{00000000-0005-0000-0000-000011430000}"/>
    <cellStyle name="Normal 3 2 2 3 6 2 4 2 2 2" xfId="18177" xr:uid="{00000000-0005-0000-0000-000012430000}"/>
    <cellStyle name="Normal 3 2 2 3 6 2 4 2 3" xfId="18178" xr:uid="{00000000-0005-0000-0000-000013430000}"/>
    <cellStyle name="Normal 3 2 2 3 6 2 4 3" xfId="18179" xr:uid="{00000000-0005-0000-0000-000014430000}"/>
    <cellStyle name="Normal 3 2 2 3 6 2 4 3 2" xfId="18180" xr:uid="{00000000-0005-0000-0000-000015430000}"/>
    <cellStyle name="Normal 3 2 2 3 6 2 4 4" xfId="18181" xr:uid="{00000000-0005-0000-0000-000016430000}"/>
    <cellStyle name="Normal 3 2 2 3 6 2 5" xfId="18182" xr:uid="{00000000-0005-0000-0000-000017430000}"/>
    <cellStyle name="Normal 3 2 2 3 6 2 5 2" xfId="18183" xr:uid="{00000000-0005-0000-0000-000018430000}"/>
    <cellStyle name="Normal 3 2 2 3 6 2 5 2 2" xfId="18184" xr:uid="{00000000-0005-0000-0000-000019430000}"/>
    <cellStyle name="Normal 3 2 2 3 6 2 5 3" xfId="18185" xr:uid="{00000000-0005-0000-0000-00001A430000}"/>
    <cellStyle name="Normal 3 2 2 3 6 2 6" xfId="18186" xr:uid="{00000000-0005-0000-0000-00001B430000}"/>
    <cellStyle name="Normal 3 2 2 3 6 2 6 2" xfId="18187" xr:uid="{00000000-0005-0000-0000-00001C430000}"/>
    <cellStyle name="Normal 3 2 2 3 6 2 7" xfId="18188" xr:uid="{00000000-0005-0000-0000-00001D430000}"/>
    <cellStyle name="Normal 3 2 2 3 6 2 7 2" xfId="18189" xr:uid="{00000000-0005-0000-0000-00001E430000}"/>
    <cellStyle name="Normal 3 2 2 3 6 2 8" xfId="18190" xr:uid="{00000000-0005-0000-0000-00001F430000}"/>
    <cellStyle name="Normal 3 2 2 3 6 3" xfId="18191" xr:uid="{00000000-0005-0000-0000-000020430000}"/>
    <cellStyle name="Normal 3 2 2 3 6 3 2" xfId="18192" xr:uid="{00000000-0005-0000-0000-000021430000}"/>
    <cellStyle name="Normal 3 2 2 3 6 3 2 2" xfId="18193" xr:uid="{00000000-0005-0000-0000-000022430000}"/>
    <cellStyle name="Normal 3 2 2 3 6 3 2 2 2" xfId="18194" xr:uid="{00000000-0005-0000-0000-000023430000}"/>
    <cellStyle name="Normal 3 2 2 3 6 3 2 2 2 2" xfId="18195" xr:uid="{00000000-0005-0000-0000-000024430000}"/>
    <cellStyle name="Normal 3 2 2 3 6 3 2 2 3" xfId="18196" xr:uid="{00000000-0005-0000-0000-000025430000}"/>
    <cellStyle name="Normal 3 2 2 3 6 3 2 3" xfId="18197" xr:uid="{00000000-0005-0000-0000-000026430000}"/>
    <cellStyle name="Normal 3 2 2 3 6 3 2 3 2" xfId="18198" xr:uid="{00000000-0005-0000-0000-000027430000}"/>
    <cellStyle name="Normal 3 2 2 3 6 3 2 4" xfId="18199" xr:uid="{00000000-0005-0000-0000-000028430000}"/>
    <cellStyle name="Normal 3 2 2 3 6 3 3" xfId="18200" xr:uid="{00000000-0005-0000-0000-000029430000}"/>
    <cellStyle name="Normal 3 2 2 3 6 3 3 2" xfId="18201" xr:uid="{00000000-0005-0000-0000-00002A430000}"/>
    <cellStyle name="Normal 3 2 2 3 6 3 3 2 2" xfId="18202" xr:uid="{00000000-0005-0000-0000-00002B430000}"/>
    <cellStyle name="Normal 3 2 2 3 6 3 3 3" xfId="18203" xr:uid="{00000000-0005-0000-0000-00002C430000}"/>
    <cellStyle name="Normal 3 2 2 3 6 3 4" xfId="18204" xr:uid="{00000000-0005-0000-0000-00002D430000}"/>
    <cellStyle name="Normal 3 2 2 3 6 3 4 2" xfId="18205" xr:uid="{00000000-0005-0000-0000-00002E430000}"/>
    <cellStyle name="Normal 3 2 2 3 6 3 5" xfId="18206" xr:uid="{00000000-0005-0000-0000-00002F430000}"/>
    <cellStyle name="Normal 3 2 2 3 6 4" xfId="18207" xr:uid="{00000000-0005-0000-0000-000030430000}"/>
    <cellStyle name="Normal 3 2 2 3 6 4 2" xfId="18208" xr:uid="{00000000-0005-0000-0000-000031430000}"/>
    <cellStyle name="Normal 3 2 2 3 6 4 2 2" xfId="18209" xr:uid="{00000000-0005-0000-0000-000032430000}"/>
    <cellStyle name="Normal 3 2 2 3 6 4 2 2 2" xfId="18210" xr:uid="{00000000-0005-0000-0000-000033430000}"/>
    <cellStyle name="Normal 3 2 2 3 6 4 2 3" xfId="18211" xr:uid="{00000000-0005-0000-0000-000034430000}"/>
    <cellStyle name="Normal 3 2 2 3 6 4 3" xfId="18212" xr:uid="{00000000-0005-0000-0000-000035430000}"/>
    <cellStyle name="Normal 3 2 2 3 6 4 3 2" xfId="18213" xr:uid="{00000000-0005-0000-0000-000036430000}"/>
    <cellStyle name="Normal 3 2 2 3 6 4 4" xfId="18214" xr:uid="{00000000-0005-0000-0000-000037430000}"/>
    <cellStyle name="Normal 3 2 2 3 6 5" xfId="18215" xr:uid="{00000000-0005-0000-0000-000038430000}"/>
    <cellStyle name="Normal 3 2 2 3 6 5 2" xfId="18216" xr:uid="{00000000-0005-0000-0000-000039430000}"/>
    <cellStyle name="Normal 3 2 2 3 6 5 2 2" xfId="18217" xr:uid="{00000000-0005-0000-0000-00003A430000}"/>
    <cellStyle name="Normal 3 2 2 3 6 5 2 2 2" xfId="18218" xr:uid="{00000000-0005-0000-0000-00003B430000}"/>
    <cellStyle name="Normal 3 2 2 3 6 5 2 3" xfId="18219" xr:uid="{00000000-0005-0000-0000-00003C430000}"/>
    <cellStyle name="Normal 3 2 2 3 6 5 3" xfId="18220" xr:uid="{00000000-0005-0000-0000-00003D430000}"/>
    <cellStyle name="Normal 3 2 2 3 6 5 3 2" xfId="18221" xr:uid="{00000000-0005-0000-0000-00003E430000}"/>
    <cellStyle name="Normal 3 2 2 3 6 5 4" xfId="18222" xr:uid="{00000000-0005-0000-0000-00003F430000}"/>
    <cellStyle name="Normal 3 2 2 3 6 6" xfId="18223" xr:uid="{00000000-0005-0000-0000-000040430000}"/>
    <cellStyle name="Normal 3 2 2 3 6 6 2" xfId="18224" xr:uid="{00000000-0005-0000-0000-000041430000}"/>
    <cellStyle name="Normal 3 2 2 3 6 6 2 2" xfId="18225" xr:uid="{00000000-0005-0000-0000-000042430000}"/>
    <cellStyle name="Normal 3 2 2 3 6 6 3" xfId="18226" xr:uid="{00000000-0005-0000-0000-000043430000}"/>
    <cellStyle name="Normal 3 2 2 3 6 7" xfId="18227" xr:uid="{00000000-0005-0000-0000-000044430000}"/>
    <cellStyle name="Normal 3 2 2 3 6 7 2" xfId="18228" xr:uid="{00000000-0005-0000-0000-000045430000}"/>
    <cellStyle name="Normal 3 2 2 3 6 8" xfId="18229" xr:uid="{00000000-0005-0000-0000-000046430000}"/>
    <cellStyle name="Normal 3 2 2 3 6 8 2" xfId="18230" xr:uid="{00000000-0005-0000-0000-000047430000}"/>
    <cellStyle name="Normal 3 2 2 3 6 9" xfId="18231" xr:uid="{00000000-0005-0000-0000-000048430000}"/>
    <cellStyle name="Normal 3 2 2 3 7" xfId="18232" xr:uid="{00000000-0005-0000-0000-000049430000}"/>
    <cellStyle name="Normal 3 2 2 3 7 2" xfId="18233" xr:uid="{00000000-0005-0000-0000-00004A430000}"/>
    <cellStyle name="Normal 3 2 2 3 7 2 2" xfId="18234" xr:uid="{00000000-0005-0000-0000-00004B430000}"/>
    <cellStyle name="Normal 3 2 2 3 7 2 2 2" xfId="18235" xr:uid="{00000000-0005-0000-0000-00004C430000}"/>
    <cellStyle name="Normal 3 2 2 3 7 2 2 2 2" xfId="18236" xr:uid="{00000000-0005-0000-0000-00004D430000}"/>
    <cellStyle name="Normal 3 2 2 3 7 2 2 2 2 2" xfId="18237" xr:uid="{00000000-0005-0000-0000-00004E430000}"/>
    <cellStyle name="Normal 3 2 2 3 7 2 2 2 3" xfId="18238" xr:uid="{00000000-0005-0000-0000-00004F430000}"/>
    <cellStyle name="Normal 3 2 2 3 7 2 2 3" xfId="18239" xr:uid="{00000000-0005-0000-0000-000050430000}"/>
    <cellStyle name="Normal 3 2 2 3 7 2 2 3 2" xfId="18240" xr:uid="{00000000-0005-0000-0000-000051430000}"/>
    <cellStyle name="Normal 3 2 2 3 7 2 2 4" xfId="18241" xr:uid="{00000000-0005-0000-0000-000052430000}"/>
    <cellStyle name="Normal 3 2 2 3 7 2 3" xfId="18242" xr:uid="{00000000-0005-0000-0000-000053430000}"/>
    <cellStyle name="Normal 3 2 2 3 7 2 3 2" xfId="18243" xr:uid="{00000000-0005-0000-0000-000054430000}"/>
    <cellStyle name="Normal 3 2 2 3 7 2 3 2 2" xfId="18244" xr:uid="{00000000-0005-0000-0000-000055430000}"/>
    <cellStyle name="Normal 3 2 2 3 7 2 3 3" xfId="18245" xr:uid="{00000000-0005-0000-0000-000056430000}"/>
    <cellStyle name="Normal 3 2 2 3 7 2 4" xfId="18246" xr:uid="{00000000-0005-0000-0000-000057430000}"/>
    <cellStyle name="Normal 3 2 2 3 7 2 4 2" xfId="18247" xr:uid="{00000000-0005-0000-0000-000058430000}"/>
    <cellStyle name="Normal 3 2 2 3 7 2 5" xfId="18248" xr:uid="{00000000-0005-0000-0000-000059430000}"/>
    <cellStyle name="Normal 3 2 2 3 7 3" xfId="18249" xr:uid="{00000000-0005-0000-0000-00005A430000}"/>
    <cellStyle name="Normal 3 2 2 3 7 3 2" xfId="18250" xr:uid="{00000000-0005-0000-0000-00005B430000}"/>
    <cellStyle name="Normal 3 2 2 3 7 3 2 2" xfId="18251" xr:uid="{00000000-0005-0000-0000-00005C430000}"/>
    <cellStyle name="Normal 3 2 2 3 7 3 2 2 2" xfId="18252" xr:uid="{00000000-0005-0000-0000-00005D430000}"/>
    <cellStyle name="Normal 3 2 2 3 7 3 2 3" xfId="18253" xr:uid="{00000000-0005-0000-0000-00005E430000}"/>
    <cellStyle name="Normal 3 2 2 3 7 3 3" xfId="18254" xr:uid="{00000000-0005-0000-0000-00005F430000}"/>
    <cellStyle name="Normal 3 2 2 3 7 3 3 2" xfId="18255" xr:uid="{00000000-0005-0000-0000-000060430000}"/>
    <cellStyle name="Normal 3 2 2 3 7 3 4" xfId="18256" xr:uid="{00000000-0005-0000-0000-000061430000}"/>
    <cellStyle name="Normal 3 2 2 3 7 4" xfId="18257" xr:uid="{00000000-0005-0000-0000-000062430000}"/>
    <cellStyle name="Normal 3 2 2 3 7 4 2" xfId="18258" xr:uid="{00000000-0005-0000-0000-000063430000}"/>
    <cellStyle name="Normal 3 2 2 3 7 4 2 2" xfId="18259" xr:uid="{00000000-0005-0000-0000-000064430000}"/>
    <cellStyle name="Normal 3 2 2 3 7 4 2 2 2" xfId="18260" xr:uid="{00000000-0005-0000-0000-000065430000}"/>
    <cellStyle name="Normal 3 2 2 3 7 4 2 3" xfId="18261" xr:uid="{00000000-0005-0000-0000-000066430000}"/>
    <cellStyle name="Normal 3 2 2 3 7 4 3" xfId="18262" xr:uid="{00000000-0005-0000-0000-000067430000}"/>
    <cellStyle name="Normal 3 2 2 3 7 4 3 2" xfId="18263" xr:uid="{00000000-0005-0000-0000-000068430000}"/>
    <cellStyle name="Normal 3 2 2 3 7 4 4" xfId="18264" xr:uid="{00000000-0005-0000-0000-000069430000}"/>
    <cellStyle name="Normal 3 2 2 3 7 5" xfId="18265" xr:uid="{00000000-0005-0000-0000-00006A430000}"/>
    <cellStyle name="Normal 3 2 2 3 7 5 2" xfId="18266" xr:uid="{00000000-0005-0000-0000-00006B430000}"/>
    <cellStyle name="Normal 3 2 2 3 7 5 2 2" xfId="18267" xr:uid="{00000000-0005-0000-0000-00006C430000}"/>
    <cellStyle name="Normal 3 2 2 3 7 5 3" xfId="18268" xr:uid="{00000000-0005-0000-0000-00006D430000}"/>
    <cellStyle name="Normal 3 2 2 3 7 6" xfId="18269" xr:uid="{00000000-0005-0000-0000-00006E430000}"/>
    <cellStyle name="Normal 3 2 2 3 7 6 2" xfId="18270" xr:uid="{00000000-0005-0000-0000-00006F430000}"/>
    <cellStyle name="Normal 3 2 2 3 7 7" xfId="18271" xr:uid="{00000000-0005-0000-0000-000070430000}"/>
    <cellStyle name="Normal 3 2 2 3 7 7 2" xfId="18272" xr:uid="{00000000-0005-0000-0000-000071430000}"/>
    <cellStyle name="Normal 3 2 2 3 7 8" xfId="18273" xr:uid="{00000000-0005-0000-0000-000072430000}"/>
    <cellStyle name="Normal 3 2 2 3 8" xfId="18274" xr:uid="{00000000-0005-0000-0000-000073430000}"/>
    <cellStyle name="Normal 3 2 2 3 8 2" xfId="18275" xr:uid="{00000000-0005-0000-0000-000074430000}"/>
    <cellStyle name="Normal 3 2 2 3 8 2 2" xfId="18276" xr:uid="{00000000-0005-0000-0000-000075430000}"/>
    <cellStyle name="Normal 3 2 2 3 8 2 2 2" xfId="18277" xr:uid="{00000000-0005-0000-0000-000076430000}"/>
    <cellStyle name="Normal 3 2 2 3 8 2 2 2 2" xfId="18278" xr:uid="{00000000-0005-0000-0000-000077430000}"/>
    <cellStyle name="Normal 3 2 2 3 8 2 2 2 2 2" xfId="18279" xr:uid="{00000000-0005-0000-0000-000078430000}"/>
    <cellStyle name="Normal 3 2 2 3 8 2 2 2 3" xfId="18280" xr:uid="{00000000-0005-0000-0000-000079430000}"/>
    <cellStyle name="Normal 3 2 2 3 8 2 2 3" xfId="18281" xr:uid="{00000000-0005-0000-0000-00007A430000}"/>
    <cellStyle name="Normal 3 2 2 3 8 2 2 3 2" xfId="18282" xr:uid="{00000000-0005-0000-0000-00007B430000}"/>
    <cellStyle name="Normal 3 2 2 3 8 2 2 4" xfId="18283" xr:uid="{00000000-0005-0000-0000-00007C430000}"/>
    <cellStyle name="Normal 3 2 2 3 8 2 3" xfId="18284" xr:uid="{00000000-0005-0000-0000-00007D430000}"/>
    <cellStyle name="Normal 3 2 2 3 8 2 3 2" xfId="18285" xr:uid="{00000000-0005-0000-0000-00007E430000}"/>
    <cellStyle name="Normal 3 2 2 3 8 2 3 2 2" xfId="18286" xr:uid="{00000000-0005-0000-0000-00007F430000}"/>
    <cellStyle name="Normal 3 2 2 3 8 2 3 3" xfId="18287" xr:uid="{00000000-0005-0000-0000-000080430000}"/>
    <cellStyle name="Normal 3 2 2 3 8 2 4" xfId="18288" xr:uid="{00000000-0005-0000-0000-000081430000}"/>
    <cellStyle name="Normal 3 2 2 3 8 2 4 2" xfId="18289" xr:uid="{00000000-0005-0000-0000-000082430000}"/>
    <cellStyle name="Normal 3 2 2 3 8 2 5" xfId="18290" xr:uid="{00000000-0005-0000-0000-000083430000}"/>
    <cellStyle name="Normal 3 2 2 3 8 3" xfId="18291" xr:uid="{00000000-0005-0000-0000-000084430000}"/>
    <cellStyle name="Normal 3 2 2 3 8 3 2" xfId="18292" xr:uid="{00000000-0005-0000-0000-000085430000}"/>
    <cellStyle name="Normal 3 2 2 3 8 3 2 2" xfId="18293" xr:uid="{00000000-0005-0000-0000-000086430000}"/>
    <cellStyle name="Normal 3 2 2 3 8 3 2 2 2" xfId="18294" xr:uid="{00000000-0005-0000-0000-000087430000}"/>
    <cellStyle name="Normal 3 2 2 3 8 3 2 3" xfId="18295" xr:uid="{00000000-0005-0000-0000-000088430000}"/>
    <cellStyle name="Normal 3 2 2 3 8 3 3" xfId="18296" xr:uid="{00000000-0005-0000-0000-000089430000}"/>
    <cellStyle name="Normal 3 2 2 3 8 3 3 2" xfId="18297" xr:uid="{00000000-0005-0000-0000-00008A430000}"/>
    <cellStyle name="Normal 3 2 2 3 8 3 4" xfId="18298" xr:uid="{00000000-0005-0000-0000-00008B430000}"/>
    <cellStyle name="Normal 3 2 2 3 8 4" xfId="18299" xr:uid="{00000000-0005-0000-0000-00008C430000}"/>
    <cellStyle name="Normal 3 2 2 3 8 4 2" xfId="18300" xr:uid="{00000000-0005-0000-0000-00008D430000}"/>
    <cellStyle name="Normal 3 2 2 3 8 4 2 2" xfId="18301" xr:uid="{00000000-0005-0000-0000-00008E430000}"/>
    <cellStyle name="Normal 3 2 2 3 8 4 2 2 2" xfId="18302" xr:uid="{00000000-0005-0000-0000-00008F430000}"/>
    <cellStyle name="Normal 3 2 2 3 8 4 2 3" xfId="18303" xr:uid="{00000000-0005-0000-0000-000090430000}"/>
    <cellStyle name="Normal 3 2 2 3 8 4 3" xfId="18304" xr:uid="{00000000-0005-0000-0000-000091430000}"/>
    <cellStyle name="Normal 3 2 2 3 8 4 3 2" xfId="18305" xr:uid="{00000000-0005-0000-0000-000092430000}"/>
    <cellStyle name="Normal 3 2 2 3 8 4 4" xfId="18306" xr:uid="{00000000-0005-0000-0000-000093430000}"/>
    <cellStyle name="Normal 3 2 2 3 8 5" xfId="18307" xr:uid="{00000000-0005-0000-0000-000094430000}"/>
    <cellStyle name="Normal 3 2 2 3 8 5 2" xfId="18308" xr:uid="{00000000-0005-0000-0000-000095430000}"/>
    <cellStyle name="Normal 3 2 2 3 8 5 2 2" xfId="18309" xr:uid="{00000000-0005-0000-0000-000096430000}"/>
    <cellStyle name="Normal 3 2 2 3 8 5 3" xfId="18310" xr:uid="{00000000-0005-0000-0000-000097430000}"/>
    <cellStyle name="Normal 3 2 2 3 8 6" xfId="18311" xr:uid="{00000000-0005-0000-0000-000098430000}"/>
    <cellStyle name="Normal 3 2 2 3 8 6 2" xfId="18312" xr:uid="{00000000-0005-0000-0000-000099430000}"/>
    <cellStyle name="Normal 3 2 2 3 8 7" xfId="18313" xr:uid="{00000000-0005-0000-0000-00009A430000}"/>
    <cellStyle name="Normal 3 2 2 3 8 7 2" xfId="18314" xr:uid="{00000000-0005-0000-0000-00009B430000}"/>
    <cellStyle name="Normal 3 2 2 3 8 8" xfId="18315" xr:uid="{00000000-0005-0000-0000-00009C430000}"/>
    <cellStyle name="Normal 3 2 2 3 9" xfId="18316" xr:uid="{00000000-0005-0000-0000-00009D430000}"/>
    <cellStyle name="Normal 3 2 2 3 9 2" xfId="18317" xr:uid="{00000000-0005-0000-0000-00009E430000}"/>
    <cellStyle name="Normal 3 2 2 3 9 2 2" xfId="18318" xr:uid="{00000000-0005-0000-0000-00009F430000}"/>
    <cellStyle name="Normal 3 2 2 3 9 2 2 2" xfId="18319" xr:uid="{00000000-0005-0000-0000-0000A0430000}"/>
    <cellStyle name="Normal 3 2 2 3 9 2 2 2 2" xfId="18320" xr:uid="{00000000-0005-0000-0000-0000A1430000}"/>
    <cellStyle name="Normal 3 2 2 3 9 2 2 2 2 2" xfId="18321" xr:uid="{00000000-0005-0000-0000-0000A2430000}"/>
    <cellStyle name="Normal 3 2 2 3 9 2 2 2 3" xfId="18322" xr:uid="{00000000-0005-0000-0000-0000A3430000}"/>
    <cellStyle name="Normal 3 2 2 3 9 2 2 3" xfId="18323" xr:uid="{00000000-0005-0000-0000-0000A4430000}"/>
    <cellStyle name="Normal 3 2 2 3 9 2 2 3 2" xfId="18324" xr:uid="{00000000-0005-0000-0000-0000A5430000}"/>
    <cellStyle name="Normal 3 2 2 3 9 2 2 4" xfId="18325" xr:uid="{00000000-0005-0000-0000-0000A6430000}"/>
    <cellStyle name="Normal 3 2 2 3 9 2 3" xfId="18326" xr:uid="{00000000-0005-0000-0000-0000A7430000}"/>
    <cellStyle name="Normal 3 2 2 3 9 2 3 2" xfId="18327" xr:uid="{00000000-0005-0000-0000-0000A8430000}"/>
    <cellStyle name="Normal 3 2 2 3 9 2 3 2 2" xfId="18328" xr:uid="{00000000-0005-0000-0000-0000A9430000}"/>
    <cellStyle name="Normal 3 2 2 3 9 2 3 3" xfId="18329" xr:uid="{00000000-0005-0000-0000-0000AA430000}"/>
    <cellStyle name="Normal 3 2 2 3 9 2 4" xfId="18330" xr:uid="{00000000-0005-0000-0000-0000AB430000}"/>
    <cellStyle name="Normal 3 2 2 3 9 2 4 2" xfId="18331" xr:uid="{00000000-0005-0000-0000-0000AC430000}"/>
    <cellStyle name="Normal 3 2 2 3 9 2 5" xfId="18332" xr:uid="{00000000-0005-0000-0000-0000AD430000}"/>
    <cellStyle name="Normal 3 2 2 3 9 3" xfId="18333" xr:uid="{00000000-0005-0000-0000-0000AE430000}"/>
    <cellStyle name="Normal 3 2 2 3 9 3 2" xfId="18334" xr:uid="{00000000-0005-0000-0000-0000AF430000}"/>
    <cellStyle name="Normal 3 2 2 3 9 3 2 2" xfId="18335" xr:uid="{00000000-0005-0000-0000-0000B0430000}"/>
    <cellStyle name="Normal 3 2 2 3 9 3 2 2 2" xfId="18336" xr:uid="{00000000-0005-0000-0000-0000B1430000}"/>
    <cellStyle name="Normal 3 2 2 3 9 3 2 3" xfId="18337" xr:uid="{00000000-0005-0000-0000-0000B2430000}"/>
    <cellStyle name="Normal 3 2 2 3 9 3 3" xfId="18338" xr:uid="{00000000-0005-0000-0000-0000B3430000}"/>
    <cellStyle name="Normal 3 2 2 3 9 3 3 2" xfId="18339" xr:uid="{00000000-0005-0000-0000-0000B4430000}"/>
    <cellStyle name="Normal 3 2 2 3 9 3 4" xfId="18340" xr:uid="{00000000-0005-0000-0000-0000B5430000}"/>
    <cellStyle name="Normal 3 2 2 3 9 4" xfId="18341" xr:uid="{00000000-0005-0000-0000-0000B6430000}"/>
    <cellStyle name="Normal 3 2 2 3 9 4 2" xfId="18342" xr:uid="{00000000-0005-0000-0000-0000B7430000}"/>
    <cellStyle name="Normal 3 2 2 3 9 4 2 2" xfId="18343" xr:uid="{00000000-0005-0000-0000-0000B8430000}"/>
    <cellStyle name="Normal 3 2 2 3 9 4 3" xfId="18344" xr:uid="{00000000-0005-0000-0000-0000B9430000}"/>
    <cellStyle name="Normal 3 2 2 3 9 5" xfId="18345" xr:uid="{00000000-0005-0000-0000-0000BA430000}"/>
    <cellStyle name="Normal 3 2 2 3 9 5 2" xfId="18346" xr:uid="{00000000-0005-0000-0000-0000BB430000}"/>
    <cellStyle name="Normal 3 2 2 3 9 6" xfId="18347" xr:uid="{00000000-0005-0000-0000-0000BC430000}"/>
    <cellStyle name="Normal 3 2 2 4" xfId="18348" xr:uid="{00000000-0005-0000-0000-0000BD430000}"/>
    <cellStyle name="Normal 3 2 2 4 10" xfId="18349" xr:uid="{00000000-0005-0000-0000-0000BE430000}"/>
    <cellStyle name="Normal 3 2 2 4 10 2" xfId="18350" xr:uid="{00000000-0005-0000-0000-0000BF430000}"/>
    <cellStyle name="Normal 3 2 2 4 10 2 2" xfId="18351" xr:uid="{00000000-0005-0000-0000-0000C0430000}"/>
    <cellStyle name="Normal 3 2 2 4 10 2 2 2" xfId="18352" xr:uid="{00000000-0005-0000-0000-0000C1430000}"/>
    <cellStyle name="Normal 3 2 2 4 10 2 3" xfId="18353" xr:uid="{00000000-0005-0000-0000-0000C2430000}"/>
    <cellStyle name="Normal 3 2 2 4 10 3" xfId="18354" xr:uid="{00000000-0005-0000-0000-0000C3430000}"/>
    <cellStyle name="Normal 3 2 2 4 10 3 2" xfId="18355" xr:uid="{00000000-0005-0000-0000-0000C4430000}"/>
    <cellStyle name="Normal 3 2 2 4 10 4" xfId="18356" xr:uid="{00000000-0005-0000-0000-0000C5430000}"/>
    <cellStyle name="Normal 3 2 2 4 11" xfId="18357" xr:uid="{00000000-0005-0000-0000-0000C6430000}"/>
    <cellStyle name="Normal 3 2 2 4 11 2" xfId="18358" xr:uid="{00000000-0005-0000-0000-0000C7430000}"/>
    <cellStyle name="Normal 3 2 2 4 11 2 2" xfId="18359" xr:uid="{00000000-0005-0000-0000-0000C8430000}"/>
    <cellStyle name="Normal 3 2 2 4 11 2 2 2" xfId="18360" xr:uid="{00000000-0005-0000-0000-0000C9430000}"/>
    <cellStyle name="Normal 3 2 2 4 11 2 3" xfId="18361" xr:uid="{00000000-0005-0000-0000-0000CA430000}"/>
    <cellStyle name="Normal 3 2 2 4 11 3" xfId="18362" xr:uid="{00000000-0005-0000-0000-0000CB430000}"/>
    <cellStyle name="Normal 3 2 2 4 11 3 2" xfId="18363" xr:uid="{00000000-0005-0000-0000-0000CC430000}"/>
    <cellStyle name="Normal 3 2 2 4 11 4" xfId="18364" xr:uid="{00000000-0005-0000-0000-0000CD430000}"/>
    <cellStyle name="Normal 3 2 2 4 12" xfId="18365" xr:uid="{00000000-0005-0000-0000-0000CE430000}"/>
    <cellStyle name="Normal 3 2 2 4 12 2" xfId="18366" xr:uid="{00000000-0005-0000-0000-0000CF430000}"/>
    <cellStyle name="Normal 3 2 2 4 12 2 2" xfId="18367" xr:uid="{00000000-0005-0000-0000-0000D0430000}"/>
    <cellStyle name="Normal 3 2 2 4 12 2 2 2" xfId="18368" xr:uid="{00000000-0005-0000-0000-0000D1430000}"/>
    <cellStyle name="Normal 3 2 2 4 12 2 3" xfId="18369" xr:uid="{00000000-0005-0000-0000-0000D2430000}"/>
    <cellStyle name="Normal 3 2 2 4 12 3" xfId="18370" xr:uid="{00000000-0005-0000-0000-0000D3430000}"/>
    <cellStyle name="Normal 3 2 2 4 12 3 2" xfId="18371" xr:uid="{00000000-0005-0000-0000-0000D4430000}"/>
    <cellStyle name="Normal 3 2 2 4 12 4" xfId="18372" xr:uid="{00000000-0005-0000-0000-0000D5430000}"/>
    <cellStyle name="Normal 3 2 2 4 13" xfId="18373" xr:uid="{00000000-0005-0000-0000-0000D6430000}"/>
    <cellStyle name="Normal 3 2 2 4 13 2" xfId="18374" xr:uid="{00000000-0005-0000-0000-0000D7430000}"/>
    <cellStyle name="Normal 3 2 2 4 13 2 2" xfId="18375" xr:uid="{00000000-0005-0000-0000-0000D8430000}"/>
    <cellStyle name="Normal 3 2 2 4 13 3" xfId="18376" xr:uid="{00000000-0005-0000-0000-0000D9430000}"/>
    <cellStyle name="Normal 3 2 2 4 14" xfId="18377" xr:uid="{00000000-0005-0000-0000-0000DA430000}"/>
    <cellStyle name="Normal 3 2 2 4 14 2" xfId="18378" xr:uid="{00000000-0005-0000-0000-0000DB430000}"/>
    <cellStyle name="Normal 3 2 2 4 15" xfId="18379" xr:uid="{00000000-0005-0000-0000-0000DC430000}"/>
    <cellStyle name="Normal 3 2 2 4 15 2" xfId="18380" xr:uid="{00000000-0005-0000-0000-0000DD430000}"/>
    <cellStyle name="Normal 3 2 2 4 16" xfId="18381" xr:uid="{00000000-0005-0000-0000-0000DE430000}"/>
    <cellStyle name="Normal 3 2 2 4 2" xfId="18382" xr:uid="{00000000-0005-0000-0000-0000DF430000}"/>
    <cellStyle name="Normal 3 2 2 4 2 10" xfId="18383" xr:uid="{00000000-0005-0000-0000-0000E0430000}"/>
    <cellStyle name="Normal 3 2 2 4 2 2" xfId="18384" xr:uid="{00000000-0005-0000-0000-0000E1430000}"/>
    <cellStyle name="Normal 3 2 2 4 2 2 2" xfId="18385" xr:uid="{00000000-0005-0000-0000-0000E2430000}"/>
    <cellStyle name="Normal 3 2 2 4 2 2 2 2" xfId="18386" xr:uid="{00000000-0005-0000-0000-0000E3430000}"/>
    <cellStyle name="Normal 3 2 2 4 2 2 2 2 2" xfId="18387" xr:uid="{00000000-0005-0000-0000-0000E4430000}"/>
    <cellStyle name="Normal 3 2 2 4 2 2 2 2 2 2" xfId="18388" xr:uid="{00000000-0005-0000-0000-0000E5430000}"/>
    <cellStyle name="Normal 3 2 2 4 2 2 2 2 2 2 2" xfId="18389" xr:uid="{00000000-0005-0000-0000-0000E6430000}"/>
    <cellStyle name="Normal 3 2 2 4 2 2 2 2 2 2 2 2" xfId="18390" xr:uid="{00000000-0005-0000-0000-0000E7430000}"/>
    <cellStyle name="Normal 3 2 2 4 2 2 2 2 2 2 3" xfId="18391" xr:uid="{00000000-0005-0000-0000-0000E8430000}"/>
    <cellStyle name="Normal 3 2 2 4 2 2 2 2 2 3" xfId="18392" xr:uid="{00000000-0005-0000-0000-0000E9430000}"/>
    <cellStyle name="Normal 3 2 2 4 2 2 2 2 2 3 2" xfId="18393" xr:uid="{00000000-0005-0000-0000-0000EA430000}"/>
    <cellStyle name="Normal 3 2 2 4 2 2 2 2 2 4" xfId="18394" xr:uid="{00000000-0005-0000-0000-0000EB430000}"/>
    <cellStyle name="Normal 3 2 2 4 2 2 2 2 3" xfId="18395" xr:uid="{00000000-0005-0000-0000-0000EC430000}"/>
    <cellStyle name="Normal 3 2 2 4 2 2 2 2 3 2" xfId="18396" xr:uid="{00000000-0005-0000-0000-0000ED430000}"/>
    <cellStyle name="Normal 3 2 2 4 2 2 2 2 3 2 2" xfId="18397" xr:uid="{00000000-0005-0000-0000-0000EE430000}"/>
    <cellStyle name="Normal 3 2 2 4 2 2 2 2 3 3" xfId="18398" xr:uid="{00000000-0005-0000-0000-0000EF430000}"/>
    <cellStyle name="Normal 3 2 2 4 2 2 2 2 4" xfId="18399" xr:uid="{00000000-0005-0000-0000-0000F0430000}"/>
    <cellStyle name="Normal 3 2 2 4 2 2 2 2 4 2" xfId="18400" xr:uid="{00000000-0005-0000-0000-0000F1430000}"/>
    <cellStyle name="Normal 3 2 2 4 2 2 2 2 5" xfId="18401" xr:uid="{00000000-0005-0000-0000-0000F2430000}"/>
    <cellStyle name="Normal 3 2 2 4 2 2 2 3" xfId="18402" xr:uid="{00000000-0005-0000-0000-0000F3430000}"/>
    <cellStyle name="Normal 3 2 2 4 2 2 2 3 2" xfId="18403" xr:uid="{00000000-0005-0000-0000-0000F4430000}"/>
    <cellStyle name="Normal 3 2 2 4 2 2 2 3 2 2" xfId="18404" xr:uid="{00000000-0005-0000-0000-0000F5430000}"/>
    <cellStyle name="Normal 3 2 2 4 2 2 2 3 2 2 2" xfId="18405" xr:uid="{00000000-0005-0000-0000-0000F6430000}"/>
    <cellStyle name="Normal 3 2 2 4 2 2 2 3 2 3" xfId="18406" xr:uid="{00000000-0005-0000-0000-0000F7430000}"/>
    <cellStyle name="Normal 3 2 2 4 2 2 2 3 3" xfId="18407" xr:uid="{00000000-0005-0000-0000-0000F8430000}"/>
    <cellStyle name="Normal 3 2 2 4 2 2 2 3 3 2" xfId="18408" xr:uid="{00000000-0005-0000-0000-0000F9430000}"/>
    <cellStyle name="Normal 3 2 2 4 2 2 2 3 4" xfId="18409" xr:uid="{00000000-0005-0000-0000-0000FA430000}"/>
    <cellStyle name="Normal 3 2 2 4 2 2 2 4" xfId="18410" xr:uid="{00000000-0005-0000-0000-0000FB430000}"/>
    <cellStyle name="Normal 3 2 2 4 2 2 2 4 2" xfId="18411" xr:uid="{00000000-0005-0000-0000-0000FC430000}"/>
    <cellStyle name="Normal 3 2 2 4 2 2 2 4 2 2" xfId="18412" xr:uid="{00000000-0005-0000-0000-0000FD430000}"/>
    <cellStyle name="Normal 3 2 2 4 2 2 2 4 2 2 2" xfId="18413" xr:uid="{00000000-0005-0000-0000-0000FE430000}"/>
    <cellStyle name="Normal 3 2 2 4 2 2 2 4 2 3" xfId="18414" xr:uid="{00000000-0005-0000-0000-0000FF430000}"/>
    <cellStyle name="Normal 3 2 2 4 2 2 2 4 3" xfId="18415" xr:uid="{00000000-0005-0000-0000-000000440000}"/>
    <cellStyle name="Normal 3 2 2 4 2 2 2 4 3 2" xfId="18416" xr:uid="{00000000-0005-0000-0000-000001440000}"/>
    <cellStyle name="Normal 3 2 2 4 2 2 2 4 4" xfId="18417" xr:uid="{00000000-0005-0000-0000-000002440000}"/>
    <cellStyle name="Normal 3 2 2 4 2 2 2 5" xfId="18418" xr:uid="{00000000-0005-0000-0000-000003440000}"/>
    <cellStyle name="Normal 3 2 2 4 2 2 2 5 2" xfId="18419" xr:uid="{00000000-0005-0000-0000-000004440000}"/>
    <cellStyle name="Normal 3 2 2 4 2 2 2 5 2 2" xfId="18420" xr:uid="{00000000-0005-0000-0000-000005440000}"/>
    <cellStyle name="Normal 3 2 2 4 2 2 2 5 3" xfId="18421" xr:uid="{00000000-0005-0000-0000-000006440000}"/>
    <cellStyle name="Normal 3 2 2 4 2 2 2 6" xfId="18422" xr:uid="{00000000-0005-0000-0000-000007440000}"/>
    <cellStyle name="Normal 3 2 2 4 2 2 2 6 2" xfId="18423" xr:uid="{00000000-0005-0000-0000-000008440000}"/>
    <cellStyle name="Normal 3 2 2 4 2 2 2 7" xfId="18424" xr:uid="{00000000-0005-0000-0000-000009440000}"/>
    <cellStyle name="Normal 3 2 2 4 2 2 2 7 2" xfId="18425" xr:uid="{00000000-0005-0000-0000-00000A440000}"/>
    <cellStyle name="Normal 3 2 2 4 2 2 2 8" xfId="18426" xr:uid="{00000000-0005-0000-0000-00000B440000}"/>
    <cellStyle name="Normal 3 2 2 4 2 2 3" xfId="18427" xr:uid="{00000000-0005-0000-0000-00000C440000}"/>
    <cellStyle name="Normal 3 2 2 4 2 2 3 2" xfId="18428" xr:uid="{00000000-0005-0000-0000-00000D440000}"/>
    <cellStyle name="Normal 3 2 2 4 2 2 3 2 2" xfId="18429" xr:uid="{00000000-0005-0000-0000-00000E440000}"/>
    <cellStyle name="Normal 3 2 2 4 2 2 3 2 2 2" xfId="18430" xr:uid="{00000000-0005-0000-0000-00000F440000}"/>
    <cellStyle name="Normal 3 2 2 4 2 2 3 2 2 2 2" xfId="18431" xr:uid="{00000000-0005-0000-0000-000010440000}"/>
    <cellStyle name="Normal 3 2 2 4 2 2 3 2 2 3" xfId="18432" xr:uid="{00000000-0005-0000-0000-000011440000}"/>
    <cellStyle name="Normal 3 2 2 4 2 2 3 2 3" xfId="18433" xr:uid="{00000000-0005-0000-0000-000012440000}"/>
    <cellStyle name="Normal 3 2 2 4 2 2 3 2 3 2" xfId="18434" xr:uid="{00000000-0005-0000-0000-000013440000}"/>
    <cellStyle name="Normal 3 2 2 4 2 2 3 2 4" xfId="18435" xr:uid="{00000000-0005-0000-0000-000014440000}"/>
    <cellStyle name="Normal 3 2 2 4 2 2 3 3" xfId="18436" xr:uid="{00000000-0005-0000-0000-000015440000}"/>
    <cellStyle name="Normal 3 2 2 4 2 2 3 3 2" xfId="18437" xr:uid="{00000000-0005-0000-0000-000016440000}"/>
    <cellStyle name="Normal 3 2 2 4 2 2 3 3 2 2" xfId="18438" xr:uid="{00000000-0005-0000-0000-000017440000}"/>
    <cellStyle name="Normal 3 2 2 4 2 2 3 3 3" xfId="18439" xr:uid="{00000000-0005-0000-0000-000018440000}"/>
    <cellStyle name="Normal 3 2 2 4 2 2 3 4" xfId="18440" xr:uid="{00000000-0005-0000-0000-000019440000}"/>
    <cellStyle name="Normal 3 2 2 4 2 2 3 4 2" xfId="18441" xr:uid="{00000000-0005-0000-0000-00001A440000}"/>
    <cellStyle name="Normal 3 2 2 4 2 2 3 5" xfId="18442" xr:uid="{00000000-0005-0000-0000-00001B440000}"/>
    <cellStyle name="Normal 3 2 2 4 2 2 4" xfId="18443" xr:uid="{00000000-0005-0000-0000-00001C440000}"/>
    <cellStyle name="Normal 3 2 2 4 2 2 4 2" xfId="18444" xr:uid="{00000000-0005-0000-0000-00001D440000}"/>
    <cellStyle name="Normal 3 2 2 4 2 2 4 2 2" xfId="18445" xr:uid="{00000000-0005-0000-0000-00001E440000}"/>
    <cellStyle name="Normal 3 2 2 4 2 2 4 2 2 2" xfId="18446" xr:uid="{00000000-0005-0000-0000-00001F440000}"/>
    <cellStyle name="Normal 3 2 2 4 2 2 4 2 3" xfId="18447" xr:uid="{00000000-0005-0000-0000-000020440000}"/>
    <cellStyle name="Normal 3 2 2 4 2 2 4 3" xfId="18448" xr:uid="{00000000-0005-0000-0000-000021440000}"/>
    <cellStyle name="Normal 3 2 2 4 2 2 4 3 2" xfId="18449" xr:uid="{00000000-0005-0000-0000-000022440000}"/>
    <cellStyle name="Normal 3 2 2 4 2 2 4 4" xfId="18450" xr:uid="{00000000-0005-0000-0000-000023440000}"/>
    <cellStyle name="Normal 3 2 2 4 2 2 5" xfId="18451" xr:uid="{00000000-0005-0000-0000-000024440000}"/>
    <cellStyle name="Normal 3 2 2 4 2 2 5 2" xfId="18452" xr:uid="{00000000-0005-0000-0000-000025440000}"/>
    <cellStyle name="Normal 3 2 2 4 2 2 5 2 2" xfId="18453" xr:uid="{00000000-0005-0000-0000-000026440000}"/>
    <cellStyle name="Normal 3 2 2 4 2 2 5 2 2 2" xfId="18454" xr:uid="{00000000-0005-0000-0000-000027440000}"/>
    <cellStyle name="Normal 3 2 2 4 2 2 5 2 3" xfId="18455" xr:uid="{00000000-0005-0000-0000-000028440000}"/>
    <cellStyle name="Normal 3 2 2 4 2 2 5 3" xfId="18456" xr:uid="{00000000-0005-0000-0000-000029440000}"/>
    <cellStyle name="Normal 3 2 2 4 2 2 5 3 2" xfId="18457" xr:uid="{00000000-0005-0000-0000-00002A440000}"/>
    <cellStyle name="Normal 3 2 2 4 2 2 5 4" xfId="18458" xr:uid="{00000000-0005-0000-0000-00002B440000}"/>
    <cellStyle name="Normal 3 2 2 4 2 2 6" xfId="18459" xr:uid="{00000000-0005-0000-0000-00002C440000}"/>
    <cellStyle name="Normal 3 2 2 4 2 2 6 2" xfId="18460" xr:uid="{00000000-0005-0000-0000-00002D440000}"/>
    <cellStyle name="Normal 3 2 2 4 2 2 6 2 2" xfId="18461" xr:uid="{00000000-0005-0000-0000-00002E440000}"/>
    <cellStyle name="Normal 3 2 2 4 2 2 6 3" xfId="18462" xr:uid="{00000000-0005-0000-0000-00002F440000}"/>
    <cellStyle name="Normal 3 2 2 4 2 2 7" xfId="18463" xr:uid="{00000000-0005-0000-0000-000030440000}"/>
    <cellStyle name="Normal 3 2 2 4 2 2 7 2" xfId="18464" xr:uid="{00000000-0005-0000-0000-000031440000}"/>
    <cellStyle name="Normal 3 2 2 4 2 2 8" xfId="18465" xr:uid="{00000000-0005-0000-0000-000032440000}"/>
    <cellStyle name="Normal 3 2 2 4 2 2 8 2" xfId="18466" xr:uid="{00000000-0005-0000-0000-000033440000}"/>
    <cellStyle name="Normal 3 2 2 4 2 2 9" xfId="18467" xr:uid="{00000000-0005-0000-0000-000034440000}"/>
    <cellStyle name="Normal 3 2 2 4 2 3" xfId="18468" xr:uid="{00000000-0005-0000-0000-000035440000}"/>
    <cellStyle name="Normal 3 2 2 4 2 3 2" xfId="18469" xr:uid="{00000000-0005-0000-0000-000036440000}"/>
    <cellStyle name="Normal 3 2 2 4 2 3 2 2" xfId="18470" xr:uid="{00000000-0005-0000-0000-000037440000}"/>
    <cellStyle name="Normal 3 2 2 4 2 3 2 2 2" xfId="18471" xr:uid="{00000000-0005-0000-0000-000038440000}"/>
    <cellStyle name="Normal 3 2 2 4 2 3 2 2 2 2" xfId="18472" xr:uid="{00000000-0005-0000-0000-000039440000}"/>
    <cellStyle name="Normal 3 2 2 4 2 3 2 2 2 2 2" xfId="18473" xr:uid="{00000000-0005-0000-0000-00003A440000}"/>
    <cellStyle name="Normal 3 2 2 4 2 3 2 2 2 3" xfId="18474" xr:uid="{00000000-0005-0000-0000-00003B440000}"/>
    <cellStyle name="Normal 3 2 2 4 2 3 2 2 3" xfId="18475" xr:uid="{00000000-0005-0000-0000-00003C440000}"/>
    <cellStyle name="Normal 3 2 2 4 2 3 2 2 3 2" xfId="18476" xr:uid="{00000000-0005-0000-0000-00003D440000}"/>
    <cellStyle name="Normal 3 2 2 4 2 3 2 2 4" xfId="18477" xr:uid="{00000000-0005-0000-0000-00003E440000}"/>
    <cellStyle name="Normal 3 2 2 4 2 3 2 3" xfId="18478" xr:uid="{00000000-0005-0000-0000-00003F440000}"/>
    <cellStyle name="Normal 3 2 2 4 2 3 2 3 2" xfId="18479" xr:uid="{00000000-0005-0000-0000-000040440000}"/>
    <cellStyle name="Normal 3 2 2 4 2 3 2 3 2 2" xfId="18480" xr:uid="{00000000-0005-0000-0000-000041440000}"/>
    <cellStyle name="Normal 3 2 2 4 2 3 2 3 3" xfId="18481" xr:uid="{00000000-0005-0000-0000-000042440000}"/>
    <cellStyle name="Normal 3 2 2 4 2 3 2 4" xfId="18482" xr:uid="{00000000-0005-0000-0000-000043440000}"/>
    <cellStyle name="Normal 3 2 2 4 2 3 2 4 2" xfId="18483" xr:uid="{00000000-0005-0000-0000-000044440000}"/>
    <cellStyle name="Normal 3 2 2 4 2 3 2 5" xfId="18484" xr:uid="{00000000-0005-0000-0000-000045440000}"/>
    <cellStyle name="Normal 3 2 2 4 2 3 3" xfId="18485" xr:uid="{00000000-0005-0000-0000-000046440000}"/>
    <cellStyle name="Normal 3 2 2 4 2 3 3 2" xfId="18486" xr:uid="{00000000-0005-0000-0000-000047440000}"/>
    <cellStyle name="Normal 3 2 2 4 2 3 3 2 2" xfId="18487" xr:uid="{00000000-0005-0000-0000-000048440000}"/>
    <cellStyle name="Normal 3 2 2 4 2 3 3 2 2 2" xfId="18488" xr:uid="{00000000-0005-0000-0000-000049440000}"/>
    <cellStyle name="Normal 3 2 2 4 2 3 3 2 3" xfId="18489" xr:uid="{00000000-0005-0000-0000-00004A440000}"/>
    <cellStyle name="Normal 3 2 2 4 2 3 3 3" xfId="18490" xr:uid="{00000000-0005-0000-0000-00004B440000}"/>
    <cellStyle name="Normal 3 2 2 4 2 3 3 3 2" xfId="18491" xr:uid="{00000000-0005-0000-0000-00004C440000}"/>
    <cellStyle name="Normal 3 2 2 4 2 3 3 4" xfId="18492" xr:uid="{00000000-0005-0000-0000-00004D440000}"/>
    <cellStyle name="Normal 3 2 2 4 2 3 4" xfId="18493" xr:uid="{00000000-0005-0000-0000-00004E440000}"/>
    <cellStyle name="Normal 3 2 2 4 2 3 4 2" xfId="18494" xr:uid="{00000000-0005-0000-0000-00004F440000}"/>
    <cellStyle name="Normal 3 2 2 4 2 3 4 2 2" xfId="18495" xr:uid="{00000000-0005-0000-0000-000050440000}"/>
    <cellStyle name="Normal 3 2 2 4 2 3 4 2 2 2" xfId="18496" xr:uid="{00000000-0005-0000-0000-000051440000}"/>
    <cellStyle name="Normal 3 2 2 4 2 3 4 2 3" xfId="18497" xr:uid="{00000000-0005-0000-0000-000052440000}"/>
    <cellStyle name="Normal 3 2 2 4 2 3 4 3" xfId="18498" xr:uid="{00000000-0005-0000-0000-000053440000}"/>
    <cellStyle name="Normal 3 2 2 4 2 3 4 3 2" xfId="18499" xr:uid="{00000000-0005-0000-0000-000054440000}"/>
    <cellStyle name="Normal 3 2 2 4 2 3 4 4" xfId="18500" xr:uid="{00000000-0005-0000-0000-000055440000}"/>
    <cellStyle name="Normal 3 2 2 4 2 3 5" xfId="18501" xr:uid="{00000000-0005-0000-0000-000056440000}"/>
    <cellStyle name="Normal 3 2 2 4 2 3 5 2" xfId="18502" xr:uid="{00000000-0005-0000-0000-000057440000}"/>
    <cellStyle name="Normal 3 2 2 4 2 3 5 2 2" xfId="18503" xr:uid="{00000000-0005-0000-0000-000058440000}"/>
    <cellStyle name="Normal 3 2 2 4 2 3 5 3" xfId="18504" xr:uid="{00000000-0005-0000-0000-000059440000}"/>
    <cellStyle name="Normal 3 2 2 4 2 3 6" xfId="18505" xr:uid="{00000000-0005-0000-0000-00005A440000}"/>
    <cellStyle name="Normal 3 2 2 4 2 3 6 2" xfId="18506" xr:uid="{00000000-0005-0000-0000-00005B440000}"/>
    <cellStyle name="Normal 3 2 2 4 2 3 7" xfId="18507" xr:uid="{00000000-0005-0000-0000-00005C440000}"/>
    <cellStyle name="Normal 3 2 2 4 2 3 7 2" xfId="18508" xr:uid="{00000000-0005-0000-0000-00005D440000}"/>
    <cellStyle name="Normal 3 2 2 4 2 3 8" xfId="18509" xr:uid="{00000000-0005-0000-0000-00005E440000}"/>
    <cellStyle name="Normal 3 2 2 4 2 4" xfId="18510" xr:uid="{00000000-0005-0000-0000-00005F440000}"/>
    <cellStyle name="Normal 3 2 2 4 2 4 2" xfId="18511" xr:uid="{00000000-0005-0000-0000-000060440000}"/>
    <cellStyle name="Normal 3 2 2 4 2 4 2 2" xfId="18512" xr:uid="{00000000-0005-0000-0000-000061440000}"/>
    <cellStyle name="Normal 3 2 2 4 2 4 2 2 2" xfId="18513" xr:uid="{00000000-0005-0000-0000-000062440000}"/>
    <cellStyle name="Normal 3 2 2 4 2 4 2 2 2 2" xfId="18514" xr:uid="{00000000-0005-0000-0000-000063440000}"/>
    <cellStyle name="Normal 3 2 2 4 2 4 2 2 3" xfId="18515" xr:uid="{00000000-0005-0000-0000-000064440000}"/>
    <cellStyle name="Normal 3 2 2 4 2 4 2 3" xfId="18516" xr:uid="{00000000-0005-0000-0000-000065440000}"/>
    <cellStyle name="Normal 3 2 2 4 2 4 2 3 2" xfId="18517" xr:uid="{00000000-0005-0000-0000-000066440000}"/>
    <cellStyle name="Normal 3 2 2 4 2 4 2 4" xfId="18518" xr:uid="{00000000-0005-0000-0000-000067440000}"/>
    <cellStyle name="Normal 3 2 2 4 2 4 3" xfId="18519" xr:uid="{00000000-0005-0000-0000-000068440000}"/>
    <cellStyle name="Normal 3 2 2 4 2 4 3 2" xfId="18520" xr:uid="{00000000-0005-0000-0000-000069440000}"/>
    <cellStyle name="Normal 3 2 2 4 2 4 3 2 2" xfId="18521" xr:uid="{00000000-0005-0000-0000-00006A440000}"/>
    <cellStyle name="Normal 3 2 2 4 2 4 3 3" xfId="18522" xr:uid="{00000000-0005-0000-0000-00006B440000}"/>
    <cellStyle name="Normal 3 2 2 4 2 4 4" xfId="18523" xr:uid="{00000000-0005-0000-0000-00006C440000}"/>
    <cellStyle name="Normal 3 2 2 4 2 4 4 2" xfId="18524" xr:uid="{00000000-0005-0000-0000-00006D440000}"/>
    <cellStyle name="Normal 3 2 2 4 2 4 5" xfId="18525" xr:uid="{00000000-0005-0000-0000-00006E440000}"/>
    <cellStyle name="Normal 3 2 2 4 2 5" xfId="18526" xr:uid="{00000000-0005-0000-0000-00006F440000}"/>
    <cellStyle name="Normal 3 2 2 4 2 5 2" xfId="18527" xr:uid="{00000000-0005-0000-0000-000070440000}"/>
    <cellStyle name="Normal 3 2 2 4 2 5 2 2" xfId="18528" xr:uid="{00000000-0005-0000-0000-000071440000}"/>
    <cellStyle name="Normal 3 2 2 4 2 5 2 2 2" xfId="18529" xr:uid="{00000000-0005-0000-0000-000072440000}"/>
    <cellStyle name="Normal 3 2 2 4 2 5 2 3" xfId="18530" xr:uid="{00000000-0005-0000-0000-000073440000}"/>
    <cellStyle name="Normal 3 2 2 4 2 5 3" xfId="18531" xr:uid="{00000000-0005-0000-0000-000074440000}"/>
    <cellStyle name="Normal 3 2 2 4 2 5 3 2" xfId="18532" xr:uid="{00000000-0005-0000-0000-000075440000}"/>
    <cellStyle name="Normal 3 2 2 4 2 5 4" xfId="18533" xr:uid="{00000000-0005-0000-0000-000076440000}"/>
    <cellStyle name="Normal 3 2 2 4 2 6" xfId="18534" xr:uid="{00000000-0005-0000-0000-000077440000}"/>
    <cellStyle name="Normal 3 2 2 4 2 6 2" xfId="18535" xr:uid="{00000000-0005-0000-0000-000078440000}"/>
    <cellStyle name="Normal 3 2 2 4 2 6 2 2" xfId="18536" xr:uid="{00000000-0005-0000-0000-000079440000}"/>
    <cellStyle name="Normal 3 2 2 4 2 6 2 2 2" xfId="18537" xr:uid="{00000000-0005-0000-0000-00007A440000}"/>
    <cellStyle name="Normal 3 2 2 4 2 6 2 3" xfId="18538" xr:uid="{00000000-0005-0000-0000-00007B440000}"/>
    <cellStyle name="Normal 3 2 2 4 2 6 3" xfId="18539" xr:uid="{00000000-0005-0000-0000-00007C440000}"/>
    <cellStyle name="Normal 3 2 2 4 2 6 3 2" xfId="18540" xr:uid="{00000000-0005-0000-0000-00007D440000}"/>
    <cellStyle name="Normal 3 2 2 4 2 6 4" xfId="18541" xr:uid="{00000000-0005-0000-0000-00007E440000}"/>
    <cellStyle name="Normal 3 2 2 4 2 7" xfId="18542" xr:uid="{00000000-0005-0000-0000-00007F440000}"/>
    <cellStyle name="Normal 3 2 2 4 2 7 2" xfId="18543" xr:uid="{00000000-0005-0000-0000-000080440000}"/>
    <cellStyle name="Normal 3 2 2 4 2 7 2 2" xfId="18544" xr:uid="{00000000-0005-0000-0000-000081440000}"/>
    <cellStyle name="Normal 3 2 2 4 2 7 3" xfId="18545" xr:uid="{00000000-0005-0000-0000-000082440000}"/>
    <cellStyle name="Normal 3 2 2 4 2 8" xfId="18546" xr:uid="{00000000-0005-0000-0000-000083440000}"/>
    <cellStyle name="Normal 3 2 2 4 2 8 2" xfId="18547" xr:uid="{00000000-0005-0000-0000-000084440000}"/>
    <cellStyle name="Normal 3 2 2 4 2 9" xfId="18548" xr:uid="{00000000-0005-0000-0000-000085440000}"/>
    <cellStyle name="Normal 3 2 2 4 2 9 2" xfId="18549" xr:uid="{00000000-0005-0000-0000-000086440000}"/>
    <cellStyle name="Normal 3 2 2 4 3" xfId="18550" xr:uid="{00000000-0005-0000-0000-000087440000}"/>
    <cellStyle name="Normal 3 2 2 4 3 10" xfId="18551" xr:uid="{00000000-0005-0000-0000-000088440000}"/>
    <cellStyle name="Normal 3 2 2 4 3 2" xfId="18552" xr:uid="{00000000-0005-0000-0000-000089440000}"/>
    <cellStyle name="Normal 3 2 2 4 3 2 2" xfId="18553" xr:uid="{00000000-0005-0000-0000-00008A440000}"/>
    <cellStyle name="Normal 3 2 2 4 3 2 2 2" xfId="18554" xr:uid="{00000000-0005-0000-0000-00008B440000}"/>
    <cellStyle name="Normal 3 2 2 4 3 2 2 2 2" xfId="18555" xr:uid="{00000000-0005-0000-0000-00008C440000}"/>
    <cellStyle name="Normal 3 2 2 4 3 2 2 2 2 2" xfId="18556" xr:uid="{00000000-0005-0000-0000-00008D440000}"/>
    <cellStyle name="Normal 3 2 2 4 3 2 2 2 2 2 2" xfId="18557" xr:uid="{00000000-0005-0000-0000-00008E440000}"/>
    <cellStyle name="Normal 3 2 2 4 3 2 2 2 2 2 2 2" xfId="18558" xr:uid="{00000000-0005-0000-0000-00008F440000}"/>
    <cellStyle name="Normal 3 2 2 4 3 2 2 2 2 2 3" xfId="18559" xr:uid="{00000000-0005-0000-0000-000090440000}"/>
    <cellStyle name="Normal 3 2 2 4 3 2 2 2 2 3" xfId="18560" xr:uid="{00000000-0005-0000-0000-000091440000}"/>
    <cellStyle name="Normal 3 2 2 4 3 2 2 2 2 3 2" xfId="18561" xr:uid="{00000000-0005-0000-0000-000092440000}"/>
    <cellStyle name="Normal 3 2 2 4 3 2 2 2 2 4" xfId="18562" xr:uid="{00000000-0005-0000-0000-000093440000}"/>
    <cellStyle name="Normal 3 2 2 4 3 2 2 2 3" xfId="18563" xr:uid="{00000000-0005-0000-0000-000094440000}"/>
    <cellStyle name="Normal 3 2 2 4 3 2 2 2 3 2" xfId="18564" xr:uid="{00000000-0005-0000-0000-000095440000}"/>
    <cellStyle name="Normal 3 2 2 4 3 2 2 2 3 2 2" xfId="18565" xr:uid="{00000000-0005-0000-0000-000096440000}"/>
    <cellStyle name="Normal 3 2 2 4 3 2 2 2 3 3" xfId="18566" xr:uid="{00000000-0005-0000-0000-000097440000}"/>
    <cellStyle name="Normal 3 2 2 4 3 2 2 2 4" xfId="18567" xr:uid="{00000000-0005-0000-0000-000098440000}"/>
    <cellStyle name="Normal 3 2 2 4 3 2 2 2 4 2" xfId="18568" xr:uid="{00000000-0005-0000-0000-000099440000}"/>
    <cellStyle name="Normal 3 2 2 4 3 2 2 2 5" xfId="18569" xr:uid="{00000000-0005-0000-0000-00009A440000}"/>
    <cellStyle name="Normal 3 2 2 4 3 2 2 3" xfId="18570" xr:uid="{00000000-0005-0000-0000-00009B440000}"/>
    <cellStyle name="Normal 3 2 2 4 3 2 2 3 2" xfId="18571" xr:uid="{00000000-0005-0000-0000-00009C440000}"/>
    <cellStyle name="Normal 3 2 2 4 3 2 2 3 2 2" xfId="18572" xr:uid="{00000000-0005-0000-0000-00009D440000}"/>
    <cellStyle name="Normal 3 2 2 4 3 2 2 3 2 2 2" xfId="18573" xr:uid="{00000000-0005-0000-0000-00009E440000}"/>
    <cellStyle name="Normal 3 2 2 4 3 2 2 3 2 3" xfId="18574" xr:uid="{00000000-0005-0000-0000-00009F440000}"/>
    <cellStyle name="Normal 3 2 2 4 3 2 2 3 3" xfId="18575" xr:uid="{00000000-0005-0000-0000-0000A0440000}"/>
    <cellStyle name="Normal 3 2 2 4 3 2 2 3 3 2" xfId="18576" xr:uid="{00000000-0005-0000-0000-0000A1440000}"/>
    <cellStyle name="Normal 3 2 2 4 3 2 2 3 4" xfId="18577" xr:uid="{00000000-0005-0000-0000-0000A2440000}"/>
    <cellStyle name="Normal 3 2 2 4 3 2 2 4" xfId="18578" xr:uid="{00000000-0005-0000-0000-0000A3440000}"/>
    <cellStyle name="Normal 3 2 2 4 3 2 2 4 2" xfId="18579" xr:uid="{00000000-0005-0000-0000-0000A4440000}"/>
    <cellStyle name="Normal 3 2 2 4 3 2 2 4 2 2" xfId="18580" xr:uid="{00000000-0005-0000-0000-0000A5440000}"/>
    <cellStyle name="Normal 3 2 2 4 3 2 2 4 2 2 2" xfId="18581" xr:uid="{00000000-0005-0000-0000-0000A6440000}"/>
    <cellStyle name="Normal 3 2 2 4 3 2 2 4 2 3" xfId="18582" xr:uid="{00000000-0005-0000-0000-0000A7440000}"/>
    <cellStyle name="Normal 3 2 2 4 3 2 2 4 3" xfId="18583" xr:uid="{00000000-0005-0000-0000-0000A8440000}"/>
    <cellStyle name="Normal 3 2 2 4 3 2 2 4 3 2" xfId="18584" xr:uid="{00000000-0005-0000-0000-0000A9440000}"/>
    <cellStyle name="Normal 3 2 2 4 3 2 2 4 4" xfId="18585" xr:uid="{00000000-0005-0000-0000-0000AA440000}"/>
    <cellStyle name="Normal 3 2 2 4 3 2 2 5" xfId="18586" xr:uid="{00000000-0005-0000-0000-0000AB440000}"/>
    <cellStyle name="Normal 3 2 2 4 3 2 2 5 2" xfId="18587" xr:uid="{00000000-0005-0000-0000-0000AC440000}"/>
    <cellStyle name="Normal 3 2 2 4 3 2 2 5 2 2" xfId="18588" xr:uid="{00000000-0005-0000-0000-0000AD440000}"/>
    <cellStyle name="Normal 3 2 2 4 3 2 2 5 3" xfId="18589" xr:uid="{00000000-0005-0000-0000-0000AE440000}"/>
    <cellStyle name="Normal 3 2 2 4 3 2 2 6" xfId="18590" xr:uid="{00000000-0005-0000-0000-0000AF440000}"/>
    <cellStyle name="Normal 3 2 2 4 3 2 2 6 2" xfId="18591" xr:uid="{00000000-0005-0000-0000-0000B0440000}"/>
    <cellStyle name="Normal 3 2 2 4 3 2 2 7" xfId="18592" xr:uid="{00000000-0005-0000-0000-0000B1440000}"/>
    <cellStyle name="Normal 3 2 2 4 3 2 2 7 2" xfId="18593" xr:uid="{00000000-0005-0000-0000-0000B2440000}"/>
    <cellStyle name="Normal 3 2 2 4 3 2 2 8" xfId="18594" xr:uid="{00000000-0005-0000-0000-0000B3440000}"/>
    <cellStyle name="Normal 3 2 2 4 3 2 3" xfId="18595" xr:uid="{00000000-0005-0000-0000-0000B4440000}"/>
    <cellStyle name="Normal 3 2 2 4 3 2 3 2" xfId="18596" xr:uid="{00000000-0005-0000-0000-0000B5440000}"/>
    <cellStyle name="Normal 3 2 2 4 3 2 3 2 2" xfId="18597" xr:uid="{00000000-0005-0000-0000-0000B6440000}"/>
    <cellStyle name="Normal 3 2 2 4 3 2 3 2 2 2" xfId="18598" xr:uid="{00000000-0005-0000-0000-0000B7440000}"/>
    <cellStyle name="Normal 3 2 2 4 3 2 3 2 2 2 2" xfId="18599" xr:uid="{00000000-0005-0000-0000-0000B8440000}"/>
    <cellStyle name="Normal 3 2 2 4 3 2 3 2 2 3" xfId="18600" xr:uid="{00000000-0005-0000-0000-0000B9440000}"/>
    <cellStyle name="Normal 3 2 2 4 3 2 3 2 3" xfId="18601" xr:uid="{00000000-0005-0000-0000-0000BA440000}"/>
    <cellStyle name="Normal 3 2 2 4 3 2 3 2 3 2" xfId="18602" xr:uid="{00000000-0005-0000-0000-0000BB440000}"/>
    <cellStyle name="Normal 3 2 2 4 3 2 3 2 4" xfId="18603" xr:uid="{00000000-0005-0000-0000-0000BC440000}"/>
    <cellStyle name="Normal 3 2 2 4 3 2 3 3" xfId="18604" xr:uid="{00000000-0005-0000-0000-0000BD440000}"/>
    <cellStyle name="Normal 3 2 2 4 3 2 3 3 2" xfId="18605" xr:uid="{00000000-0005-0000-0000-0000BE440000}"/>
    <cellStyle name="Normal 3 2 2 4 3 2 3 3 2 2" xfId="18606" xr:uid="{00000000-0005-0000-0000-0000BF440000}"/>
    <cellStyle name="Normal 3 2 2 4 3 2 3 3 3" xfId="18607" xr:uid="{00000000-0005-0000-0000-0000C0440000}"/>
    <cellStyle name="Normal 3 2 2 4 3 2 3 4" xfId="18608" xr:uid="{00000000-0005-0000-0000-0000C1440000}"/>
    <cellStyle name="Normal 3 2 2 4 3 2 3 4 2" xfId="18609" xr:uid="{00000000-0005-0000-0000-0000C2440000}"/>
    <cellStyle name="Normal 3 2 2 4 3 2 3 5" xfId="18610" xr:uid="{00000000-0005-0000-0000-0000C3440000}"/>
    <cellStyle name="Normal 3 2 2 4 3 2 4" xfId="18611" xr:uid="{00000000-0005-0000-0000-0000C4440000}"/>
    <cellStyle name="Normal 3 2 2 4 3 2 4 2" xfId="18612" xr:uid="{00000000-0005-0000-0000-0000C5440000}"/>
    <cellStyle name="Normal 3 2 2 4 3 2 4 2 2" xfId="18613" xr:uid="{00000000-0005-0000-0000-0000C6440000}"/>
    <cellStyle name="Normal 3 2 2 4 3 2 4 2 2 2" xfId="18614" xr:uid="{00000000-0005-0000-0000-0000C7440000}"/>
    <cellStyle name="Normal 3 2 2 4 3 2 4 2 3" xfId="18615" xr:uid="{00000000-0005-0000-0000-0000C8440000}"/>
    <cellStyle name="Normal 3 2 2 4 3 2 4 3" xfId="18616" xr:uid="{00000000-0005-0000-0000-0000C9440000}"/>
    <cellStyle name="Normal 3 2 2 4 3 2 4 3 2" xfId="18617" xr:uid="{00000000-0005-0000-0000-0000CA440000}"/>
    <cellStyle name="Normal 3 2 2 4 3 2 4 4" xfId="18618" xr:uid="{00000000-0005-0000-0000-0000CB440000}"/>
    <cellStyle name="Normal 3 2 2 4 3 2 5" xfId="18619" xr:uid="{00000000-0005-0000-0000-0000CC440000}"/>
    <cellStyle name="Normal 3 2 2 4 3 2 5 2" xfId="18620" xr:uid="{00000000-0005-0000-0000-0000CD440000}"/>
    <cellStyle name="Normal 3 2 2 4 3 2 5 2 2" xfId="18621" xr:uid="{00000000-0005-0000-0000-0000CE440000}"/>
    <cellStyle name="Normal 3 2 2 4 3 2 5 2 2 2" xfId="18622" xr:uid="{00000000-0005-0000-0000-0000CF440000}"/>
    <cellStyle name="Normal 3 2 2 4 3 2 5 2 3" xfId="18623" xr:uid="{00000000-0005-0000-0000-0000D0440000}"/>
    <cellStyle name="Normal 3 2 2 4 3 2 5 3" xfId="18624" xr:uid="{00000000-0005-0000-0000-0000D1440000}"/>
    <cellStyle name="Normal 3 2 2 4 3 2 5 3 2" xfId="18625" xr:uid="{00000000-0005-0000-0000-0000D2440000}"/>
    <cellStyle name="Normal 3 2 2 4 3 2 5 4" xfId="18626" xr:uid="{00000000-0005-0000-0000-0000D3440000}"/>
    <cellStyle name="Normal 3 2 2 4 3 2 6" xfId="18627" xr:uid="{00000000-0005-0000-0000-0000D4440000}"/>
    <cellStyle name="Normal 3 2 2 4 3 2 6 2" xfId="18628" xr:uid="{00000000-0005-0000-0000-0000D5440000}"/>
    <cellStyle name="Normal 3 2 2 4 3 2 6 2 2" xfId="18629" xr:uid="{00000000-0005-0000-0000-0000D6440000}"/>
    <cellStyle name="Normal 3 2 2 4 3 2 6 3" xfId="18630" xr:uid="{00000000-0005-0000-0000-0000D7440000}"/>
    <cellStyle name="Normal 3 2 2 4 3 2 7" xfId="18631" xr:uid="{00000000-0005-0000-0000-0000D8440000}"/>
    <cellStyle name="Normal 3 2 2 4 3 2 7 2" xfId="18632" xr:uid="{00000000-0005-0000-0000-0000D9440000}"/>
    <cellStyle name="Normal 3 2 2 4 3 2 8" xfId="18633" xr:uid="{00000000-0005-0000-0000-0000DA440000}"/>
    <cellStyle name="Normal 3 2 2 4 3 2 8 2" xfId="18634" xr:uid="{00000000-0005-0000-0000-0000DB440000}"/>
    <cellStyle name="Normal 3 2 2 4 3 2 9" xfId="18635" xr:uid="{00000000-0005-0000-0000-0000DC440000}"/>
    <cellStyle name="Normal 3 2 2 4 3 3" xfId="18636" xr:uid="{00000000-0005-0000-0000-0000DD440000}"/>
    <cellStyle name="Normal 3 2 2 4 3 3 2" xfId="18637" xr:uid="{00000000-0005-0000-0000-0000DE440000}"/>
    <cellStyle name="Normal 3 2 2 4 3 3 2 2" xfId="18638" xr:uid="{00000000-0005-0000-0000-0000DF440000}"/>
    <cellStyle name="Normal 3 2 2 4 3 3 2 2 2" xfId="18639" xr:uid="{00000000-0005-0000-0000-0000E0440000}"/>
    <cellStyle name="Normal 3 2 2 4 3 3 2 2 2 2" xfId="18640" xr:uid="{00000000-0005-0000-0000-0000E1440000}"/>
    <cellStyle name="Normal 3 2 2 4 3 3 2 2 2 2 2" xfId="18641" xr:uid="{00000000-0005-0000-0000-0000E2440000}"/>
    <cellStyle name="Normal 3 2 2 4 3 3 2 2 2 3" xfId="18642" xr:uid="{00000000-0005-0000-0000-0000E3440000}"/>
    <cellStyle name="Normal 3 2 2 4 3 3 2 2 3" xfId="18643" xr:uid="{00000000-0005-0000-0000-0000E4440000}"/>
    <cellStyle name="Normal 3 2 2 4 3 3 2 2 3 2" xfId="18644" xr:uid="{00000000-0005-0000-0000-0000E5440000}"/>
    <cellStyle name="Normal 3 2 2 4 3 3 2 2 4" xfId="18645" xr:uid="{00000000-0005-0000-0000-0000E6440000}"/>
    <cellStyle name="Normal 3 2 2 4 3 3 2 3" xfId="18646" xr:uid="{00000000-0005-0000-0000-0000E7440000}"/>
    <cellStyle name="Normal 3 2 2 4 3 3 2 3 2" xfId="18647" xr:uid="{00000000-0005-0000-0000-0000E8440000}"/>
    <cellStyle name="Normal 3 2 2 4 3 3 2 3 2 2" xfId="18648" xr:uid="{00000000-0005-0000-0000-0000E9440000}"/>
    <cellStyle name="Normal 3 2 2 4 3 3 2 3 3" xfId="18649" xr:uid="{00000000-0005-0000-0000-0000EA440000}"/>
    <cellStyle name="Normal 3 2 2 4 3 3 2 4" xfId="18650" xr:uid="{00000000-0005-0000-0000-0000EB440000}"/>
    <cellStyle name="Normal 3 2 2 4 3 3 2 4 2" xfId="18651" xr:uid="{00000000-0005-0000-0000-0000EC440000}"/>
    <cellStyle name="Normal 3 2 2 4 3 3 2 5" xfId="18652" xr:uid="{00000000-0005-0000-0000-0000ED440000}"/>
    <cellStyle name="Normal 3 2 2 4 3 3 3" xfId="18653" xr:uid="{00000000-0005-0000-0000-0000EE440000}"/>
    <cellStyle name="Normal 3 2 2 4 3 3 3 2" xfId="18654" xr:uid="{00000000-0005-0000-0000-0000EF440000}"/>
    <cellStyle name="Normal 3 2 2 4 3 3 3 2 2" xfId="18655" xr:uid="{00000000-0005-0000-0000-0000F0440000}"/>
    <cellStyle name="Normal 3 2 2 4 3 3 3 2 2 2" xfId="18656" xr:uid="{00000000-0005-0000-0000-0000F1440000}"/>
    <cellStyle name="Normal 3 2 2 4 3 3 3 2 3" xfId="18657" xr:uid="{00000000-0005-0000-0000-0000F2440000}"/>
    <cellStyle name="Normal 3 2 2 4 3 3 3 3" xfId="18658" xr:uid="{00000000-0005-0000-0000-0000F3440000}"/>
    <cellStyle name="Normal 3 2 2 4 3 3 3 3 2" xfId="18659" xr:uid="{00000000-0005-0000-0000-0000F4440000}"/>
    <cellStyle name="Normal 3 2 2 4 3 3 3 4" xfId="18660" xr:uid="{00000000-0005-0000-0000-0000F5440000}"/>
    <cellStyle name="Normal 3 2 2 4 3 3 4" xfId="18661" xr:uid="{00000000-0005-0000-0000-0000F6440000}"/>
    <cellStyle name="Normal 3 2 2 4 3 3 4 2" xfId="18662" xr:uid="{00000000-0005-0000-0000-0000F7440000}"/>
    <cellStyle name="Normal 3 2 2 4 3 3 4 2 2" xfId="18663" xr:uid="{00000000-0005-0000-0000-0000F8440000}"/>
    <cellStyle name="Normal 3 2 2 4 3 3 4 2 2 2" xfId="18664" xr:uid="{00000000-0005-0000-0000-0000F9440000}"/>
    <cellStyle name="Normal 3 2 2 4 3 3 4 2 3" xfId="18665" xr:uid="{00000000-0005-0000-0000-0000FA440000}"/>
    <cellStyle name="Normal 3 2 2 4 3 3 4 3" xfId="18666" xr:uid="{00000000-0005-0000-0000-0000FB440000}"/>
    <cellStyle name="Normal 3 2 2 4 3 3 4 3 2" xfId="18667" xr:uid="{00000000-0005-0000-0000-0000FC440000}"/>
    <cellStyle name="Normal 3 2 2 4 3 3 4 4" xfId="18668" xr:uid="{00000000-0005-0000-0000-0000FD440000}"/>
    <cellStyle name="Normal 3 2 2 4 3 3 5" xfId="18669" xr:uid="{00000000-0005-0000-0000-0000FE440000}"/>
    <cellStyle name="Normal 3 2 2 4 3 3 5 2" xfId="18670" xr:uid="{00000000-0005-0000-0000-0000FF440000}"/>
    <cellStyle name="Normal 3 2 2 4 3 3 5 2 2" xfId="18671" xr:uid="{00000000-0005-0000-0000-000000450000}"/>
    <cellStyle name="Normal 3 2 2 4 3 3 5 3" xfId="18672" xr:uid="{00000000-0005-0000-0000-000001450000}"/>
    <cellStyle name="Normal 3 2 2 4 3 3 6" xfId="18673" xr:uid="{00000000-0005-0000-0000-000002450000}"/>
    <cellStyle name="Normal 3 2 2 4 3 3 6 2" xfId="18674" xr:uid="{00000000-0005-0000-0000-000003450000}"/>
    <cellStyle name="Normal 3 2 2 4 3 3 7" xfId="18675" xr:uid="{00000000-0005-0000-0000-000004450000}"/>
    <cellStyle name="Normal 3 2 2 4 3 3 7 2" xfId="18676" xr:uid="{00000000-0005-0000-0000-000005450000}"/>
    <cellStyle name="Normal 3 2 2 4 3 3 8" xfId="18677" xr:uid="{00000000-0005-0000-0000-000006450000}"/>
    <cellStyle name="Normal 3 2 2 4 3 4" xfId="18678" xr:uid="{00000000-0005-0000-0000-000007450000}"/>
    <cellStyle name="Normal 3 2 2 4 3 4 2" xfId="18679" xr:uid="{00000000-0005-0000-0000-000008450000}"/>
    <cellStyle name="Normal 3 2 2 4 3 4 2 2" xfId="18680" xr:uid="{00000000-0005-0000-0000-000009450000}"/>
    <cellStyle name="Normal 3 2 2 4 3 4 2 2 2" xfId="18681" xr:uid="{00000000-0005-0000-0000-00000A450000}"/>
    <cellStyle name="Normal 3 2 2 4 3 4 2 2 2 2" xfId="18682" xr:uid="{00000000-0005-0000-0000-00000B450000}"/>
    <cellStyle name="Normal 3 2 2 4 3 4 2 2 3" xfId="18683" xr:uid="{00000000-0005-0000-0000-00000C450000}"/>
    <cellStyle name="Normal 3 2 2 4 3 4 2 3" xfId="18684" xr:uid="{00000000-0005-0000-0000-00000D450000}"/>
    <cellStyle name="Normal 3 2 2 4 3 4 2 3 2" xfId="18685" xr:uid="{00000000-0005-0000-0000-00000E450000}"/>
    <cellStyle name="Normal 3 2 2 4 3 4 2 4" xfId="18686" xr:uid="{00000000-0005-0000-0000-00000F450000}"/>
    <cellStyle name="Normal 3 2 2 4 3 4 3" xfId="18687" xr:uid="{00000000-0005-0000-0000-000010450000}"/>
    <cellStyle name="Normal 3 2 2 4 3 4 3 2" xfId="18688" xr:uid="{00000000-0005-0000-0000-000011450000}"/>
    <cellStyle name="Normal 3 2 2 4 3 4 3 2 2" xfId="18689" xr:uid="{00000000-0005-0000-0000-000012450000}"/>
    <cellStyle name="Normal 3 2 2 4 3 4 3 3" xfId="18690" xr:uid="{00000000-0005-0000-0000-000013450000}"/>
    <cellStyle name="Normal 3 2 2 4 3 4 4" xfId="18691" xr:uid="{00000000-0005-0000-0000-000014450000}"/>
    <cellStyle name="Normal 3 2 2 4 3 4 4 2" xfId="18692" xr:uid="{00000000-0005-0000-0000-000015450000}"/>
    <cellStyle name="Normal 3 2 2 4 3 4 5" xfId="18693" xr:uid="{00000000-0005-0000-0000-000016450000}"/>
    <cellStyle name="Normal 3 2 2 4 3 5" xfId="18694" xr:uid="{00000000-0005-0000-0000-000017450000}"/>
    <cellStyle name="Normal 3 2 2 4 3 5 2" xfId="18695" xr:uid="{00000000-0005-0000-0000-000018450000}"/>
    <cellStyle name="Normal 3 2 2 4 3 5 2 2" xfId="18696" xr:uid="{00000000-0005-0000-0000-000019450000}"/>
    <cellStyle name="Normal 3 2 2 4 3 5 2 2 2" xfId="18697" xr:uid="{00000000-0005-0000-0000-00001A450000}"/>
    <cellStyle name="Normal 3 2 2 4 3 5 2 3" xfId="18698" xr:uid="{00000000-0005-0000-0000-00001B450000}"/>
    <cellStyle name="Normal 3 2 2 4 3 5 3" xfId="18699" xr:uid="{00000000-0005-0000-0000-00001C450000}"/>
    <cellStyle name="Normal 3 2 2 4 3 5 3 2" xfId="18700" xr:uid="{00000000-0005-0000-0000-00001D450000}"/>
    <cellStyle name="Normal 3 2 2 4 3 5 4" xfId="18701" xr:uid="{00000000-0005-0000-0000-00001E450000}"/>
    <cellStyle name="Normal 3 2 2 4 3 6" xfId="18702" xr:uid="{00000000-0005-0000-0000-00001F450000}"/>
    <cellStyle name="Normal 3 2 2 4 3 6 2" xfId="18703" xr:uid="{00000000-0005-0000-0000-000020450000}"/>
    <cellStyle name="Normal 3 2 2 4 3 6 2 2" xfId="18704" xr:uid="{00000000-0005-0000-0000-000021450000}"/>
    <cellStyle name="Normal 3 2 2 4 3 6 2 2 2" xfId="18705" xr:uid="{00000000-0005-0000-0000-000022450000}"/>
    <cellStyle name="Normal 3 2 2 4 3 6 2 3" xfId="18706" xr:uid="{00000000-0005-0000-0000-000023450000}"/>
    <cellStyle name="Normal 3 2 2 4 3 6 3" xfId="18707" xr:uid="{00000000-0005-0000-0000-000024450000}"/>
    <cellStyle name="Normal 3 2 2 4 3 6 3 2" xfId="18708" xr:uid="{00000000-0005-0000-0000-000025450000}"/>
    <cellStyle name="Normal 3 2 2 4 3 6 4" xfId="18709" xr:uid="{00000000-0005-0000-0000-000026450000}"/>
    <cellStyle name="Normal 3 2 2 4 3 7" xfId="18710" xr:uid="{00000000-0005-0000-0000-000027450000}"/>
    <cellStyle name="Normal 3 2 2 4 3 7 2" xfId="18711" xr:uid="{00000000-0005-0000-0000-000028450000}"/>
    <cellStyle name="Normal 3 2 2 4 3 7 2 2" xfId="18712" xr:uid="{00000000-0005-0000-0000-000029450000}"/>
    <cellStyle name="Normal 3 2 2 4 3 7 3" xfId="18713" xr:uid="{00000000-0005-0000-0000-00002A450000}"/>
    <cellStyle name="Normal 3 2 2 4 3 8" xfId="18714" xr:uid="{00000000-0005-0000-0000-00002B450000}"/>
    <cellStyle name="Normal 3 2 2 4 3 8 2" xfId="18715" xr:uid="{00000000-0005-0000-0000-00002C450000}"/>
    <cellStyle name="Normal 3 2 2 4 3 9" xfId="18716" xr:uid="{00000000-0005-0000-0000-00002D450000}"/>
    <cellStyle name="Normal 3 2 2 4 3 9 2" xfId="18717" xr:uid="{00000000-0005-0000-0000-00002E450000}"/>
    <cellStyle name="Normal 3 2 2 4 4" xfId="18718" xr:uid="{00000000-0005-0000-0000-00002F450000}"/>
    <cellStyle name="Normal 3 2 2 4 4 10" xfId="18719" xr:uid="{00000000-0005-0000-0000-000030450000}"/>
    <cellStyle name="Normal 3 2 2 4 4 2" xfId="18720" xr:uid="{00000000-0005-0000-0000-000031450000}"/>
    <cellStyle name="Normal 3 2 2 4 4 2 2" xfId="18721" xr:uid="{00000000-0005-0000-0000-000032450000}"/>
    <cellStyle name="Normal 3 2 2 4 4 2 2 2" xfId="18722" xr:uid="{00000000-0005-0000-0000-000033450000}"/>
    <cellStyle name="Normal 3 2 2 4 4 2 2 2 2" xfId="18723" xr:uid="{00000000-0005-0000-0000-000034450000}"/>
    <cellStyle name="Normal 3 2 2 4 4 2 2 2 2 2" xfId="18724" xr:uid="{00000000-0005-0000-0000-000035450000}"/>
    <cellStyle name="Normal 3 2 2 4 4 2 2 2 2 2 2" xfId="18725" xr:uid="{00000000-0005-0000-0000-000036450000}"/>
    <cellStyle name="Normal 3 2 2 4 4 2 2 2 2 2 2 2" xfId="18726" xr:uid="{00000000-0005-0000-0000-000037450000}"/>
    <cellStyle name="Normal 3 2 2 4 4 2 2 2 2 2 3" xfId="18727" xr:uid="{00000000-0005-0000-0000-000038450000}"/>
    <cellStyle name="Normal 3 2 2 4 4 2 2 2 2 3" xfId="18728" xr:uid="{00000000-0005-0000-0000-000039450000}"/>
    <cellStyle name="Normal 3 2 2 4 4 2 2 2 2 3 2" xfId="18729" xr:uid="{00000000-0005-0000-0000-00003A450000}"/>
    <cellStyle name="Normal 3 2 2 4 4 2 2 2 2 4" xfId="18730" xr:uid="{00000000-0005-0000-0000-00003B450000}"/>
    <cellStyle name="Normal 3 2 2 4 4 2 2 2 3" xfId="18731" xr:uid="{00000000-0005-0000-0000-00003C450000}"/>
    <cellStyle name="Normal 3 2 2 4 4 2 2 2 3 2" xfId="18732" xr:uid="{00000000-0005-0000-0000-00003D450000}"/>
    <cellStyle name="Normal 3 2 2 4 4 2 2 2 3 2 2" xfId="18733" xr:uid="{00000000-0005-0000-0000-00003E450000}"/>
    <cellStyle name="Normal 3 2 2 4 4 2 2 2 3 3" xfId="18734" xr:uid="{00000000-0005-0000-0000-00003F450000}"/>
    <cellStyle name="Normal 3 2 2 4 4 2 2 2 4" xfId="18735" xr:uid="{00000000-0005-0000-0000-000040450000}"/>
    <cellStyle name="Normal 3 2 2 4 4 2 2 2 4 2" xfId="18736" xr:uid="{00000000-0005-0000-0000-000041450000}"/>
    <cellStyle name="Normal 3 2 2 4 4 2 2 2 5" xfId="18737" xr:uid="{00000000-0005-0000-0000-000042450000}"/>
    <cellStyle name="Normal 3 2 2 4 4 2 2 3" xfId="18738" xr:uid="{00000000-0005-0000-0000-000043450000}"/>
    <cellStyle name="Normal 3 2 2 4 4 2 2 3 2" xfId="18739" xr:uid="{00000000-0005-0000-0000-000044450000}"/>
    <cellStyle name="Normal 3 2 2 4 4 2 2 3 2 2" xfId="18740" xr:uid="{00000000-0005-0000-0000-000045450000}"/>
    <cellStyle name="Normal 3 2 2 4 4 2 2 3 2 2 2" xfId="18741" xr:uid="{00000000-0005-0000-0000-000046450000}"/>
    <cellStyle name="Normal 3 2 2 4 4 2 2 3 2 3" xfId="18742" xr:uid="{00000000-0005-0000-0000-000047450000}"/>
    <cellStyle name="Normal 3 2 2 4 4 2 2 3 3" xfId="18743" xr:uid="{00000000-0005-0000-0000-000048450000}"/>
    <cellStyle name="Normal 3 2 2 4 4 2 2 3 3 2" xfId="18744" xr:uid="{00000000-0005-0000-0000-000049450000}"/>
    <cellStyle name="Normal 3 2 2 4 4 2 2 3 4" xfId="18745" xr:uid="{00000000-0005-0000-0000-00004A450000}"/>
    <cellStyle name="Normal 3 2 2 4 4 2 2 4" xfId="18746" xr:uid="{00000000-0005-0000-0000-00004B450000}"/>
    <cellStyle name="Normal 3 2 2 4 4 2 2 4 2" xfId="18747" xr:uid="{00000000-0005-0000-0000-00004C450000}"/>
    <cellStyle name="Normal 3 2 2 4 4 2 2 4 2 2" xfId="18748" xr:uid="{00000000-0005-0000-0000-00004D450000}"/>
    <cellStyle name="Normal 3 2 2 4 4 2 2 4 2 2 2" xfId="18749" xr:uid="{00000000-0005-0000-0000-00004E450000}"/>
    <cellStyle name="Normal 3 2 2 4 4 2 2 4 2 3" xfId="18750" xr:uid="{00000000-0005-0000-0000-00004F450000}"/>
    <cellStyle name="Normal 3 2 2 4 4 2 2 4 3" xfId="18751" xr:uid="{00000000-0005-0000-0000-000050450000}"/>
    <cellStyle name="Normal 3 2 2 4 4 2 2 4 3 2" xfId="18752" xr:uid="{00000000-0005-0000-0000-000051450000}"/>
    <cellStyle name="Normal 3 2 2 4 4 2 2 4 4" xfId="18753" xr:uid="{00000000-0005-0000-0000-000052450000}"/>
    <cellStyle name="Normal 3 2 2 4 4 2 2 5" xfId="18754" xr:uid="{00000000-0005-0000-0000-000053450000}"/>
    <cellStyle name="Normal 3 2 2 4 4 2 2 5 2" xfId="18755" xr:uid="{00000000-0005-0000-0000-000054450000}"/>
    <cellStyle name="Normal 3 2 2 4 4 2 2 5 2 2" xfId="18756" xr:uid="{00000000-0005-0000-0000-000055450000}"/>
    <cellStyle name="Normal 3 2 2 4 4 2 2 5 3" xfId="18757" xr:uid="{00000000-0005-0000-0000-000056450000}"/>
    <cellStyle name="Normal 3 2 2 4 4 2 2 6" xfId="18758" xr:uid="{00000000-0005-0000-0000-000057450000}"/>
    <cellStyle name="Normal 3 2 2 4 4 2 2 6 2" xfId="18759" xr:uid="{00000000-0005-0000-0000-000058450000}"/>
    <cellStyle name="Normal 3 2 2 4 4 2 2 7" xfId="18760" xr:uid="{00000000-0005-0000-0000-000059450000}"/>
    <cellStyle name="Normal 3 2 2 4 4 2 2 7 2" xfId="18761" xr:uid="{00000000-0005-0000-0000-00005A450000}"/>
    <cellStyle name="Normal 3 2 2 4 4 2 2 8" xfId="18762" xr:uid="{00000000-0005-0000-0000-00005B450000}"/>
    <cellStyle name="Normal 3 2 2 4 4 2 3" xfId="18763" xr:uid="{00000000-0005-0000-0000-00005C450000}"/>
    <cellStyle name="Normal 3 2 2 4 4 2 3 2" xfId="18764" xr:uid="{00000000-0005-0000-0000-00005D450000}"/>
    <cellStyle name="Normal 3 2 2 4 4 2 3 2 2" xfId="18765" xr:uid="{00000000-0005-0000-0000-00005E450000}"/>
    <cellStyle name="Normal 3 2 2 4 4 2 3 2 2 2" xfId="18766" xr:uid="{00000000-0005-0000-0000-00005F450000}"/>
    <cellStyle name="Normal 3 2 2 4 4 2 3 2 2 2 2" xfId="18767" xr:uid="{00000000-0005-0000-0000-000060450000}"/>
    <cellStyle name="Normal 3 2 2 4 4 2 3 2 2 3" xfId="18768" xr:uid="{00000000-0005-0000-0000-000061450000}"/>
    <cellStyle name="Normal 3 2 2 4 4 2 3 2 3" xfId="18769" xr:uid="{00000000-0005-0000-0000-000062450000}"/>
    <cellStyle name="Normal 3 2 2 4 4 2 3 2 3 2" xfId="18770" xr:uid="{00000000-0005-0000-0000-000063450000}"/>
    <cellStyle name="Normal 3 2 2 4 4 2 3 2 4" xfId="18771" xr:uid="{00000000-0005-0000-0000-000064450000}"/>
    <cellStyle name="Normal 3 2 2 4 4 2 3 3" xfId="18772" xr:uid="{00000000-0005-0000-0000-000065450000}"/>
    <cellStyle name="Normal 3 2 2 4 4 2 3 3 2" xfId="18773" xr:uid="{00000000-0005-0000-0000-000066450000}"/>
    <cellStyle name="Normal 3 2 2 4 4 2 3 3 2 2" xfId="18774" xr:uid="{00000000-0005-0000-0000-000067450000}"/>
    <cellStyle name="Normal 3 2 2 4 4 2 3 3 3" xfId="18775" xr:uid="{00000000-0005-0000-0000-000068450000}"/>
    <cellStyle name="Normal 3 2 2 4 4 2 3 4" xfId="18776" xr:uid="{00000000-0005-0000-0000-000069450000}"/>
    <cellStyle name="Normal 3 2 2 4 4 2 3 4 2" xfId="18777" xr:uid="{00000000-0005-0000-0000-00006A450000}"/>
    <cellStyle name="Normal 3 2 2 4 4 2 3 5" xfId="18778" xr:uid="{00000000-0005-0000-0000-00006B450000}"/>
    <cellStyle name="Normal 3 2 2 4 4 2 4" xfId="18779" xr:uid="{00000000-0005-0000-0000-00006C450000}"/>
    <cellStyle name="Normal 3 2 2 4 4 2 4 2" xfId="18780" xr:uid="{00000000-0005-0000-0000-00006D450000}"/>
    <cellStyle name="Normal 3 2 2 4 4 2 4 2 2" xfId="18781" xr:uid="{00000000-0005-0000-0000-00006E450000}"/>
    <cellStyle name="Normal 3 2 2 4 4 2 4 2 2 2" xfId="18782" xr:uid="{00000000-0005-0000-0000-00006F450000}"/>
    <cellStyle name="Normal 3 2 2 4 4 2 4 2 3" xfId="18783" xr:uid="{00000000-0005-0000-0000-000070450000}"/>
    <cellStyle name="Normal 3 2 2 4 4 2 4 3" xfId="18784" xr:uid="{00000000-0005-0000-0000-000071450000}"/>
    <cellStyle name="Normal 3 2 2 4 4 2 4 3 2" xfId="18785" xr:uid="{00000000-0005-0000-0000-000072450000}"/>
    <cellStyle name="Normal 3 2 2 4 4 2 4 4" xfId="18786" xr:uid="{00000000-0005-0000-0000-000073450000}"/>
    <cellStyle name="Normal 3 2 2 4 4 2 5" xfId="18787" xr:uid="{00000000-0005-0000-0000-000074450000}"/>
    <cellStyle name="Normal 3 2 2 4 4 2 5 2" xfId="18788" xr:uid="{00000000-0005-0000-0000-000075450000}"/>
    <cellStyle name="Normal 3 2 2 4 4 2 5 2 2" xfId="18789" xr:uid="{00000000-0005-0000-0000-000076450000}"/>
    <cellStyle name="Normal 3 2 2 4 4 2 5 2 2 2" xfId="18790" xr:uid="{00000000-0005-0000-0000-000077450000}"/>
    <cellStyle name="Normal 3 2 2 4 4 2 5 2 3" xfId="18791" xr:uid="{00000000-0005-0000-0000-000078450000}"/>
    <cellStyle name="Normal 3 2 2 4 4 2 5 3" xfId="18792" xr:uid="{00000000-0005-0000-0000-000079450000}"/>
    <cellStyle name="Normal 3 2 2 4 4 2 5 3 2" xfId="18793" xr:uid="{00000000-0005-0000-0000-00007A450000}"/>
    <cellStyle name="Normal 3 2 2 4 4 2 5 4" xfId="18794" xr:uid="{00000000-0005-0000-0000-00007B450000}"/>
    <cellStyle name="Normal 3 2 2 4 4 2 6" xfId="18795" xr:uid="{00000000-0005-0000-0000-00007C450000}"/>
    <cellStyle name="Normal 3 2 2 4 4 2 6 2" xfId="18796" xr:uid="{00000000-0005-0000-0000-00007D450000}"/>
    <cellStyle name="Normal 3 2 2 4 4 2 6 2 2" xfId="18797" xr:uid="{00000000-0005-0000-0000-00007E450000}"/>
    <cellStyle name="Normal 3 2 2 4 4 2 6 3" xfId="18798" xr:uid="{00000000-0005-0000-0000-00007F450000}"/>
    <cellStyle name="Normal 3 2 2 4 4 2 7" xfId="18799" xr:uid="{00000000-0005-0000-0000-000080450000}"/>
    <cellStyle name="Normal 3 2 2 4 4 2 7 2" xfId="18800" xr:uid="{00000000-0005-0000-0000-000081450000}"/>
    <cellStyle name="Normal 3 2 2 4 4 2 8" xfId="18801" xr:uid="{00000000-0005-0000-0000-000082450000}"/>
    <cellStyle name="Normal 3 2 2 4 4 2 8 2" xfId="18802" xr:uid="{00000000-0005-0000-0000-000083450000}"/>
    <cellStyle name="Normal 3 2 2 4 4 2 9" xfId="18803" xr:uid="{00000000-0005-0000-0000-000084450000}"/>
    <cellStyle name="Normal 3 2 2 4 4 3" xfId="18804" xr:uid="{00000000-0005-0000-0000-000085450000}"/>
    <cellStyle name="Normal 3 2 2 4 4 3 2" xfId="18805" xr:uid="{00000000-0005-0000-0000-000086450000}"/>
    <cellStyle name="Normal 3 2 2 4 4 3 2 2" xfId="18806" xr:uid="{00000000-0005-0000-0000-000087450000}"/>
    <cellStyle name="Normal 3 2 2 4 4 3 2 2 2" xfId="18807" xr:uid="{00000000-0005-0000-0000-000088450000}"/>
    <cellStyle name="Normal 3 2 2 4 4 3 2 2 2 2" xfId="18808" xr:uid="{00000000-0005-0000-0000-000089450000}"/>
    <cellStyle name="Normal 3 2 2 4 4 3 2 2 2 2 2" xfId="18809" xr:uid="{00000000-0005-0000-0000-00008A450000}"/>
    <cellStyle name="Normal 3 2 2 4 4 3 2 2 2 3" xfId="18810" xr:uid="{00000000-0005-0000-0000-00008B450000}"/>
    <cellStyle name="Normal 3 2 2 4 4 3 2 2 3" xfId="18811" xr:uid="{00000000-0005-0000-0000-00008C450000}"/>
    <cellStyle name="Normal 3 2 2 4 4 3 2 2 3 2" xfId="18812" xr:uid="{00000000-0005-0000-0000-00008D450000}"/>
    <cellStyle name="Normal 3 2 2 4 4 3 2 2 4" xfId="18813" xr:uid="{00000000-0005-0000-0000-00008E450000}"/>
    <cellStyle name="Normal 3 2 2 4 4 3 2 3" xfId="18814" xr:uid="{00000000-0005-0000-0000-00008F450000}"/>
    <cellStyle name="Normal 3 2 2 4 4 3 2 3 2" xfId="18815" xr:uid="{00000000-0005-0000-0000-000090450000}"/>
    <cellStyle name="Normal 3 2 2 4 4 3 2 3 2 2" xfId="18816" xr:uid="{00000000-0005-0000-0000-000091450000}"/>
    <cellStyle name="Normal 3 2 2 4 4 3 2 3 3" xfId="18817" xr:uid="{00000000-0005-0000-0000-000092450000}"/>
    <cellStyle name="Normal 3 2 2 4 4 3 2 4" xfId="18818" xr:uid="{00000000-0005-0000-0000-000093450000}"/>
    <cellStyle name="Normal 3 2 2 4 4 3 2 4 2" xfId="18819" xr:uid="{00000000-0005-0000-0000-000094450000}"/>
    <cellStyle name="Normal 3 2 2 4 4 3 2 5" xfId="18820" xr:uid="{00000000-0005-0000-0000-000095450000}"/>
    <cellStyle name="Normal 3 2 2 4 4 3 3" xfId="18821" xr:uid="{00000000-0005-0000-0000-000096450000}"/>
    <cellStyle name="Normal 3 2 2 4 4 3 3 2" xfId="18822" xr:uid="{00000000-0005-0000-0000-000097450000}"/>
    <cellStyle name="Normal 3 2 2 4 4 3 3 2 2" xfId="18823" xr:uid="{00000000-0005-0000-0000-000098450000}"/>
    <cellStyle name="Normal 3 2 2 4 4 3 3 2 2 2" xfId="18824" xr:uid="{00000000-0005-0000-0000-000099450000}"/>
    <cellStyle name="Normal 3 2 2 4 4 3 3 2 3" xfId="18825" xr:uid="{00000000-0005-0000-0000-00009A450000}"/>
    <cellStyle name="Normal 3 2 2 4 4 3 3 3" xfId="18826" xr:uid="{00000000-0005-0000-0000-00009B450000}"/>
    <cellStyle name="Normal 3 2 2 4 4 3 3 3 2" xfId="18827" xr:uid="{00000000-0005-0000-0000-00009C450000}"/>
    <cellStyle name="Normal 3 2 2 4 4 3 3 4" xfId="18828" xr:uid="{00000000-0005-0000-0000-00009D450000}"/>
    <cellStyle name="Normal 3 2 2 4 4 3 4" xfId="18829" xr:uid="{00000000-0005-0000-0000-00009E450000}"/>
    <cellStyle name="Normal 3 2 2 4 4 3 4 2" xfId="18830" xr:uid="{00000000-0005-0000-0000-00009F450000}"/>
    <cellStyle name="Normal 3 2 2 4 4 3 4 2 2" xfId="18831" xr:uid="{00000000-0005-0000-0000-0000A0450000}"/>
    <cellStyle name="Normal 3 2 2 4 4 3 4 2 2 2" xfId="18832" xr:uid="{00000000-0005-0000-0000-0000A1450000}"/>
    <cellStyle name="Normal 3 2 2 4 4 3 4 2 3" xfId="18833" xr:uid="{00000000-0005-0000-0000-0000A2450000}"/>
    <cellStyle name="Normal 3 2 2 4 4 3 4 3" xfId="18834" xr:uid="{00000000-0005-0000-0000-0000A3450000}"/>
    <cellStyle name="Normal 3 2 2 4 4 3 4 3 2" xfId="18835" xr:uid="{00000000-0005-0000-0000-0000A4450000}"/>
    <cellStyle name="Normal 3 2 2 4 4 3 4 4" xfId="18836" xr:uid="{00000000-0005-0000-0000-0000A5450000}"/>
    <cellStyle name="Normal 3 2 2 4 4 3 5" xfId="18837" xr:uid="{00000000-0005-0000-0000-0000A6450000}"/>
    <cellStyle name="Normal 3 2 2 4 4 3 5 2" xfId="18838" xr:uid="{00000000-0005-0000-0000-0000A7450000}"/>
    <cellStyle name="Normal 3 2 2 4 4 3 5 2 2" xfId="18839" xr:uid="{00000000-0005-0000-0000-0000A8450000}"/>
    <cellStyle name="Normal 3 2 2 4 4 3 5 3" xfId="18840" xr:uid="{00000000-0005-0000-0000-0000A9450000}"/>
    <cellStyle name="Normal 3 2 2 4 4 3 6" xfId="18841" xr:uid="{00000000-0005-0000-0000-0000AA450000}"/>
    <cellStyle name="Normal 3 2 2 4 4 3 6 2" xfId="18842" xr:uid="{00000000-0005-0000-0000-0000AB450000}"/>
    <cellStyle name="Normal 3 2 2 4 4 3 7" xfId="18843" xr:uid="{00000000-0005-0000-0000-0000AC450000}"/>
    <cellStyle name="Normal 3 2 2 4 4 3 7 2" xfId="18844" xr:uid="{00000000-0005-0000-0000-0000AD450000}"/>
    <cellStyle name="Normal 3 2 2 4 4 3 8" xfId="18845" xr:uid="{00000000-0005-0000-0000-0000AE450000}"/>
    <cellStyle name="Normal 3 2 2 4 4 4" xfId="18846" xr:uid="{00000000-0005-0000-0000-0000AF450000}"/>
    <cellStyle name="Normal 3 2 2 4 4 4 2" xfId="18847" xr:uid="{00000000-0005-0000-0000-0000B0450000}"/>
    <cellStyle name="Normal 3 2 2 4 4 4 2 2" xfId="18848" xr:uid="{00000000-0005-0000-0000-0000B1450000}"/>
    <cellStyle name="Normal 3 2 2 4 4 4 2 2 2" xfId="18849" xr:uid="{00000000-0005-0000-0000-0000B2450000}"/>
    <cellStyle name="Normal 3 2 2 4 4 4 2 2 2 2" xfId="18850" xr:uid="{00000000-0005-0000-0000-0000B3450000}"/>
    <cellStyle name="Normal 3 2 2 4 4 4 2 2 3" xfId="18851" xr:uid="{00000000-0005-0000-0000-0000B4450000}"/>
    <cellStyle name="Normal 3 2 2 4 4 4 2 3" xfId="18852" xr:uid="{00000000-0005-0000-0000-0000B5450000}"/>
    <cellStyle name="Normal 3 2 2 4 4 4 2 3 2" xfId="18853" xr:uid="{00000000-0005-0000-0000-0000B6450000}"/>
    <cellStyle name="Normal 3 2 2 4 4 4 2 4" xfId="18854" xr:uid="{00000000-0005-0000-0000-0000B7450000}"/>
    <cellStyle name="Normal 3 2 2 4 4 4 3" xfId="18855" xr:uid="{00000000-0005-0000-0000-0000B8450000}"/>
    <cellStyle name="Normal 3 2 2 4 4 4 3 2" xfId="18856" xr:uid="{00000000-0005-0000-0000-0000B9450000}"/>
    <cellStyle name="Normal 3 2 2 4 4 4 3 2 2" xfId="18857" xr:uid="{00000000-0005-0000-0000-0000BA450000}"/>
    <cellStyle name="Normal 3 2 2 4 4 4 3 3" xfId="18858" xr:uid="{00000000-0005-0000-0000-0000BB450000}"/>
    <cellStyle name="Normal 3 2 2 4 4 4 4" xfId="18859" xr:uid="{00000000-0005-0000-0000-0000BC450000}"/>
    <cellStyle name="Normal 3 2 2 4 4 4 4 2" xfId="18860" xr:uid="{00000000-0005-0000-0000-0000BD450000}"/>
    <cellStyle name="Normal 3 2 2 4 4 4 5" xfId="18861" xr:uid="{00000000-0005-0000-0000-0000BE450000}"/>
    <cellStyle name="Normal 3 2 2 4 4 5" xfId="18862" xr:uid="{00000000-0005-0000-0000-0000BF450000}"/>
    <cellStyle name="Normal 3 2 2 4 4 5 2" xfId="18863" xr:uid="{00000000-0005-0000-0000-0000C0450000}"/>
    <cellStyle name="Normal 3 2 2 4 4 5 2 2" xfId="18864" xr:uid="{00000000-0005-0000-0000-0000C1450000}"/>
    <cellStyle name="Normal 3 2 2 4 4 5 2 2 2" xfId="18865" xr:uid="{00000000-0005-0000-0000-0000C2450000}"/>
    <cellStyle name="Normal 3 2 2 4 4 5 2 3" xfId="18866" xr:uid="{00000000-0005-0000-0000-0000C3450000}"/>
    <cellStyle name="Normal 3 2 2 4 4 5 3" xfId="18867" xr:uid="{00000000-0005-0000-0000-0000C4450000}"/>
    <cellStyle name="Normal 3 2 2 4 4 5 3 2" xfId="18868" xr:uid="{00000000-0005-0000-0000-0000C5450000}"/>
    <cellStyle name="Normal 3 2 2 4 4 5 4" xfId="18869" xr:uid="{00000000-0005-0000-0000-0000C6450000}"/>
    <cellStyle name="Normal 3 2 2 4 4 6" xfId="18870" xr:uid="{00000000-0005-0000-0000-0000C7450000}"/>
    <cellStyle name="Normal 3 2 2 4 4 6 2" xfId="18871" xr:uid="{00000000-0005-0000-0000-0000C8450000}"/>
    <cellStyle name="Normal 3 2 2 4 4 6 2 2" xfId="18872" xr:uid="{00000000-0005-0000-0000-0000C9450000}"/>
    <cellStyle name="Normal 3 2 2 4 4 6 2 2 2" xfId="18873" xr:uid="{00000000-0005-0000-0000-0000CA450000}"/>
    <cellStyle name="Normal 3 2 2 4 4 6 2 3" xfId="18874" xr:uid="{00000000-0005-0000-0000-0000CB450000}"/>
    <cellStyle name="Normal 3 2 2 4 4 6 3" xfId="18875" xr:uid="{00000000-0005-0000-0000-0000CC450000}"/>
    <cellStyle name="Normal 3 2 2 4 4 6 3 2" xfId="18876" xr:uid="{00000000-0005-0000-0000-0000CD450000}"/>
    <cellStyle name="Normal 3 2 2 4 4 6 4" xfId="18877" xr:uid="{00000000-0005-0000-0000-0000CE450000}"/>
    <cellStyle name="Normal 3 2 2 4 4 7" xfId="18878" xr:uid="{00000000-0005-0000-0000-0000CF450000}"/>
    <cellStyle name="Normal 3 2 2 4 4 7 2" xfId="18879" xr:uid="{00000000-0005-0000-0000-0000D0450000}"/>
    <cellStyle name="Normal 3 2 2 4 4 7 2 2" xfId="18880" xr:uid="{00000000-0005-0000-0000-0000D1450000}"/>
    <cellStyle name="Normal 3 2 2 4 4 7 3" xfId="18881" xr:uid="{00000000-0005-0000-0000-0000D2450000}"/>
    <cellStyle name="Normal 3 2 2 4 4 8" xfId="18882" xr:uid="{00000000-0005-0000-0000-0000D3450000}"/>
    <cellStyle name="Normal 3 2 2 4 4 8 2" xfId="18883" xr:uid="{00000000-0005-0000-0000-0000D4450000}"/>
    <cellStyle name="Normal 3 2 2 4 4 9" xfId="18884" xr:uid="{00000000-0005-0000-0000-0000D5450000}"/>
    <cellStyle name="Normal 3 2 2 4 4 9 2" xfId="18885" xr:uid="{00000000-0005-0000-0000-0000D6450000}"/>
    <cellStyle name="Normal 3 2 2 4 5" xfId="18886" xr:uid="{00000000-0005-0000-0000-0000D7450000}"/>
    <cellStyle name="Normal 3 2 2 4 5 2" xfId="18887" xr:uid="{00000000-0005-0000-0000-0000D8450000}"/>
    <cellStyle name="Normal 3 2 2 4 5 2 2" xfId="18888" xr:uid="{00000000-0005-0000-0000-0000D9450000}"/>
    <cellStyle name="Normal 3 2 2 4 5 2 2 2" xfId="18889" xr:uid="{00000000-0005-0000-0000-0000DA450000}"/>
    <cellStyle name="Normal 3 2 2 4 5 2 2 2 2" xfId="18890" xr:uid="{00000000-0005-0000-0000-0000DB450000}"/>
    <cellStyle name="Normal 3 2 2 4 5 2 2 2 2 2" xfId="18891" xr:uid="{00000000-0005-0000-0000-0000DC450000}"/>
    <cellStyle name="Normal 3 2 2 4 5 2 2 2 2 2 2" xfId="18892" xr:uid="{00000000-0005-0000-0000-0000DD450000}"/>
    <cellStyle name="Normal 3 2 2 4 5 2 2 2 2 3" xfId="18893" xr:uid="{00000000-0005-0000-0000-0000DE450000}"/>
    <cellStyle name="Normal 3 2 2 4 5 2 2 2 3" xfId="18894" xr:uid="{00000000-0005-0000-0000-0000DF450000}"/>
    <cellStyle name="Normal 3 2 2 4 5 2 2 2 3 2" xfId="18895" xr:uid="{00000000-0005-0000-0000-0000E0450000}"/>
    <cellStyle name="Normal 3 2 2 4 5 2 2 2 4" xfId="18896" xr:uid="{00000000-0005-0000-0000-0000E1450000}"/>
    <cellStyle name="Normal 3 2 2 4 5 2 2 3" xfId="18897" xr:uid="{00000000-0005-0000-0000-0000E2450000}"/>
    <cellStyle name="Normal 3 2 2 4 5 2 2 3 2" xfId="18898" xr:uid="{00000000-0005-0000-0000-0000E3450000}"/>
    <cellStyle name="Normal 3 2 2 4 5 2 2 3 2 2" xfId="18899" xr:uid="{00000000-0005-0000-0000-0000E4450000}"/>
    <cellStyle name="Normal 3 2 2 4 5 2 2 3 3" xfId="18900" xr:uid="{00000000-0005-0000-0000-0000E5450000}"/>
    <cellStyle name="Normal 3 2 2 4 5 2 2 4" xfId="18901" xr:uid="{00000000-0005-0000-0000-0000E6450000}"/>
    <cellStyle name="Normal 3 2 2 4 5 2 2 4 2" xfId="18902" xr:uid="{00000000-0005-0000-0000-0000E7450000}"/>
    <cellStyle name="Normal 3 2 2 4 5 2 2 5" xfId="18903" xr:uid="{00000000-0005-0000-0000-0000E8450000}"/>
    <cellStyle name="Normal 3 2 2 4 5 2 3" xfId="18904" xr:uid="{00000000-0005-0000-0000-0000E9450000}"/>
    <cellStyle name="Normal 3 2 2 4 5 2 3 2" xfId="18905" xr:uid="{00000000-0005-0000-0000-0000EA450000}"/>
    <cellStyle name="Normal 3 2 2 4 5 2 3 2 2" xfId="18906" xr:uid="{00000000-0005-0000-0000-0000EB450000}"/>
    <cellStyle name="Normal 3 2 2 4 5 2 3 2 2 2" xfId="18907" xr:uid="{00000000-0005-0000-0000-0000EC450000}"/>
    <cellStyle name="Normal 3 2 2 4 5 2 3 2 3" xfId="18908" xr:uid="{00000000-0005-0000-0000-0000ED450000}"/>
    <cellStyle name="Normal 3 2 2 4 5 2 3 3" xfId="18909" xr:uid="{00000000-0005-0000-0000-0000EE450000}"/>
    <cellStyle name="Normal 3 2 2 4 5 2 3 3 2" xfId="18910" xr:uid="{00000000-0005-0000-0000-0000EF450000}"/>
    <cellStyle name="Normal 3 2 2 4 5 2 3 4" xfId="18911" xr:uid="{00000000-0005-0000-0000-0000F0450000}"/>
    <cellStyle name="Normal 3 2 2 4 5 2 4" xfId="18912" xr:uid="{00000000-0005-0000-0000-0000F1450000}"/>
    <cellStyle name="Normal 3 2 2 4 5 2 4 2" xfId="18913" xr:uid="{00000000-0005-0000-0000-0000F2450000}"/>
    <cellStyle name="Normal 3 2 2 4 5 2 4 2 2" xfId="18914" xr:uid="{00000000-0005-0000-0000-0000F3450000}"/>
    <cellStyle name="Normal 3 2 2 4 5 2 4 2 2 2" xfId="18915" xr:uid="{00000000-0005-0000-0000-0000F4450000}"/>
    <cellStyle name="Normal 3 2 2 4 5 2 4 2 3" xfId="18916" xr:uid="{00000000-0005-0000-0000-0000F5450000}"/>
    <cellStyle name="Normal 3 2 2 4 5 2 4 3" xfId="18917" xr:uid="{00000000-0005-0000-0000-0000F6450000}"/>
    <cellStyle name="Normal 3 2 2 4 5 2 4 3 2" xfId="18918" xr:uid="{00000000-0005-0000-0000-0000F7450000}"/>
    <cellStyle name="Normal 3 2 2 4 5 2 4 4" xfId="18919" xr:uid="{00000000-0005-0000-0000-0000F8450000}"/>
    <cellStyle name="Normal 3 2 2 4 5 2 5" xfId="18920" xr:uid="{00000000-0005-0000-0000-0000F9450000}"/>
    <cellStyle name="Normal 3 2 2 4 5 2 5 2" xfId="18921" xr:uid="{00000000-0005-0000-0000-0000FA450000}"/>
    <cellStyle name="Normal 3 2 2 4 5 2 5 2 2" xfId="18922" xr:uid="{00000000-0005-0000-0000-0000FB450000}"/>
    <cellStyle name="Normal 3 2 2 4 5 2 5 3" xfId="18923" xr:uid="{00000000-0005-0000-0000-0000FC450000}"/>
    <cellStyle name="Normal 3 2 2 4 5 2 6" xfId="18924" xr:uid="{00000000-0005-0000-0000-0000FD450000}"/>
    <cellStyle name="Normal 3 2 2 4 5 2 6 2" xfId="18925" xr:uid="{00000000-0005-0000-0000-0000FE450000}"/>
    <cellStyle name="Normal 3 2 2 4 5 2 7" xfId="18926" xr:uid="{00000000-0005-0000-0000-0000FF450000}"/>
    <cellStyle name="Normal 3 2 2 4 5 2 7 2" xfId="18927" xr:uid="{00000000-0005-0000-0000-000000460000}"/>
    <cellStyle name="Normal 3 2 2 4 5 2 8" xfId="18928" xr:uid="{00000000-0005-0000-0000-000001460000}"/>
    <cellStyle name="Normal 3 2 2 4 5 3" xfId="18929" xr:uid="{00000000-0005-0000-0000-000002460000}"/>
    <cellStyle name="Normal 3 2 2 4 5 3 2" xfId="18930" xr:uid="{00000000-0005-0000-0000-000003460000}"/>
    <cellStyle name="Normal 3 2 2 4 5 3 2 2" xfId="18931" xr:uid="{00000000-0005-0000-0000-000004460000}"/>
    <cellStyle name="Normal 3 2 2 4 5 3 2 2 2" xfId="18932" xr:uid="{00000000-0005-0000-0000-000005460000}"/>
    <cellStyle name="Normal 3 2 2 4 5 3 2 2 2 2" xfId="18933" xr:uid="{00000000-0005-0000-0000-000006460000}"/>
    <cellStyle name="Normal 3 2 2 4 5 3 2 2 3" xfId="18934" xr:uid="{00000000-0005-0000-0000-000007460000}"/>
    <cellStyle name="Normal 3 2 2 4 5 3 2 3" xfId="18935" xr:uid="{00000000-0005-0000-0000-000008460000}"/>
    <cellStyle name="Normal 3 2 2 4 5 3 2 3 2" xfId="18936" xr:uid="{00000000-0005-0000-0000-000009460000}"/>
    <cellStyle name="Normal 3 2 2 4 5 3 2 4" xfId="18937" xr:uid="{00000000-0005-0000-0000-00000A460000}"/>
    <cellStyle name="Normal 3 2 2 4 5 3 3" xfId="18938" xr:uid="{00000000-0005-0000-0000-00000B460000}"/>
    <cellStyle name="Normal 3 2 2 4 5 3 3 2" xfId="18939" xr:uid="{00000000-0005-0000-0000-00000C460000}"/>
    <cellStyle name="Normal 3 2 2 4 5 3 3 2 2" xfId="18940" xr:uid="{00000000-0005-0000-0000-00000D460000}"/>
    <cellStyle name="Normal 3 2 2 4 5 3 3 3" xfId="18941" xr:uid="{00000000-0005-0000-0000-00000E460000}"/>
    <cellStyle name="Normal 3 2 2 4 5 3 4" xfId="18942" xr:uid="{00000000-0005-0000-0000-00000F460000}"/>
    <cellStyle name="Normal 3 2 2 4 5 3 4 2" xfId="18943" xr:uid="{00000000-0005-0000-0000-000010460000}"/>
    <cellStyle name="Normal 3 2 2 4 5 3 5" xfId="18944" xr:uid="{00000000-0005-0000-0000-000011460000}"/>
    <cellStyle name="Normal 3 2 2 4 5 4" xfId="18945" xr:uid="{00000000-0005-0000-0000-000012460000}"/>
    <cellStyle name="Normal 3 2 2 4 5 4 2" xfId="18946" xr:uid="{00000000-0005-0000-0000-000013460000}"/>
    <cellStyle name="Normal 3 2 2 4 5 4 2 2" xfId="18947" xr:uid="{00000000-0005-0000-0000-000014460000}"/>
    <cellStyle name="Normal 3 2 2 4 5 4 2 2 2" xfId="18948" xr:uid="{00000000-0005-0000-0000-000015460000}"/>
    <cellStyle name="Normal 3 2 2 4 5 4 2 3" xfId="18949" xr:uid="{00000000-0005-0000-0000-000016460000}"/>
    <cellStyle name="Normal 3 2 2 4 5 4 3" xfId="18950" xr:uid="{00000000-0005-0000-0000-000017460000}"/>
    <cellStyle name="Normal 3 2 2 4 5 4 3 2" xfId="18951" xr:uid="{00000000-0005-0000-0000-000018460000}"/>
    <cellStyle name="Normal 3 2 2 4 5 4 4" xfId="18952" xr:uid="{00000000-0005-0000-0000-000019460000}"/>
    <cellStyle name="Normal 3 2 2 4 5 5" xfId="18953" xr:uid="{00000000-0005-0000-0000-00001A460000}"/>
    <cellStyle name="Normal 3 2 2 4 5 5 2" xfId="18954" xr:uid="{00000000-0005-0000-0000-00001B460000}"/>
    <cellStyle name="Normal 3 2 2 4 5 5 2 2" xfId="18955" xr:uid="{00000000-0005-0000-0000-00001C460000}"/>
    <cellStyle name="Normal 3 2 2 4 5 5 2 2 2" xfId="18956" xr:uid="{00000000-0005-0000-0000-00001D460000}"/>
    <cellStyle name="Normal 3 2 2 4 5 5 2 3" xfId="18957" xr:uid="{00000000-0005-0000-0000-00001E460000}"/>
    <cellStyle name="Normal 3 2 2 4 5 5 3" xfId="18958" xr:uid="{00000000-0005-0000-0000-00001F460000}"/>
    <cellStyle name="Normal 3 2 2 4 5 5 3 2" xfId="18959" xr:uid="{00000000-0005-0000-0000-000020460000}"/>
    <cellStyle name="Normal 3 2 2 4 5 5 4" xfId="18960" xr:uid="{00000000-0005-0000-0000-000021460000}"/>
    <cellStyle name="Normal 3 2 2 4 5 6" xfId="18961" xr:uid="{00000000-0005-0000-0000-000022460000}"/>
    <cellStyle name="Normal 3 2 2 4 5 6 2" xfId="18962" xr:uid="{00000000-0005-0000-0000-000023460000}"/>
    <cellStyle name="Normal 3 2 2 4 5 6 2 2" xfId="18963" xr:uid="{00000000-0005-0000-0000-000024460000}"/>
    <cellStyle name="Normal 3 2 2 4 5 6 3" xfId="18964" xr:uid="{00000000-0005-0000-0000-000025460000}"/>
    <cellStyle name="Normal 3 2 2 4 5 7" xfId="18965" xr:uid="{00000000-0005-0000-0000-000026460000}"/>
    <cellStyle name="Normal 3 2 2 4 5 7 2" xfId="18966" xr:uid="{00000000-0005-0000-0000-000027460000}"/>
    <cellStyle name="Normal 3 2 2 4 5 8" xfId="18967" xr:uid="{00000000-0005-0000-0000-000028460000}"/>
    <cellStyle name="Normal 3 2 2 4 5 8 2" xfId="18968" xr:uid="{00000000-0005-0000-0000-000029460000}"/>
    <cellStyle name="Normal 3 2 2 4 5 9" xfId="18969" xr:uid="{00000000-0005-0000-0000-00002A460000}"/>
    <cellStyle name="Normal 3 2 2 4 6" xfId="18970" xr:uid="{00000000-0005-0000-0000-00002B460000}"/>
    <cellStyle name="Normal 3 2 2 4 6 2" xfId="18971" xr:uid="{00000000-0005-0000-0000-00002C460000}"/>
    <cellStyle name="Normal 3 2 2 4 6 2 2" xfId="18972" xr:uid="{00000000-0005-0000-0000-00002D460000}"/>
    <cellStyle name="Normal 3 2 2 4 6 2 2 2" xfId="18973" xr:uid="{00000000-0005-0000-0000-00002E460000}"/>
    <cellStyle name="Normal 3 2 2 4 6 2 2 2 2" xfId="18974" xr:uid="{00000000-0005-0000-0000-00002F460000}"/>
    <cellStyle name="Normal 3 2 2 4 6 2 2 2 2 2" xfId="18975" xr:uid="{00000000-0005-0000-0000-000030460000}"/>
    <cellStyle name="Normal 3 2 2 4 6 2 2 2 3" xfId="18976" xr:uid="{00000000-0005-0000-0000-000031460000}"/>
    <cellStyle name="Normal 3 2 2 4 6 2 2 3" xfId="18977" xr:uid="{00000000-0005-0000-0000-000032460000}"/>
    <cellStyle name="Normal 3 2 2 4 6 2 2 3 2" xfId="18978" xr:uid="{00000000-0005-0000-0000-000033460000}"/>
    <cellStyle name="Normal 3 2 2 4 6 2 2 4" xfId="18979" xr:uid="{00000000-0005-0000-0000-000034460000}"/>
    <cellStyle name="Normal 3 2 2 4 6 2 3" xfId="18980" xr:uid="{00000000-0005-0000-0000-000035460000}"/>
    <cellStyle name="Normal 3 2 2 4 6 2 3 2" xfId="18981" xr:uid="{00000000-0005-0000-0000-000036460000}"/>
    <cellStyle name="Normal 3 2 2 4 6 2 3 2 2" xfId="18982" xr:uid="{00000000-0005-0000-0000-000037460000}"/>
    <cellStyle name="Normal 3 2 2 4 6 2 3 3" xfId="18983" xr:uid="{00000000-0005-0000-0000-000038460000}"/>
    <cellStyle name="Normal 3 2 2 4 6 2 4" xfId="18984" xr:uid="{00000000-0005-0000-0000-000039460000}"/>
    <cellStyle name="Normal 3 2 2 4 6 2 4 2" xfId="18985" xr:uid="{00000000-0005-0000-0000-00003A460000}"/>
    <cellStyle name="Normal 3 2 2 4 6 2 5" xfId="18986" xr:uid="{00000000-0005-0000-0000-00003B460000}"/>
    <cellStyle name="Normal 3 2 2 4 6 3" xfId="18987" xr:uid="{00000000-0005-0000-0000-00003C460000}"/>
    <cellStyle name="Normal 3 2 2 4 6 3 2" xfId="18988" xr:uid="{00000000-0005-0000-0000-00003D460000}"/>
    <cellStyle name="Normal 3 2 2 4 6 3 2 2" xfId="18989" xr:uid="{00000000-0005-0000-0000-00003E460000}"/>
    <cellStyle name="Normal 3 2 2 4 6 3 2 2 2" xfId="18990" xr:uid="{00000000-0005-0000-0000-00003F460000}"/>
    <cellStyle name="Normal 3 2 2 4 6 3 2 3" xfId="18991" xr:uid="{00000000-0005-0000-0000-000040460000}"/>
    <cellStyle name="Normal 3 2 2 4 6 3 3" xfId="18992" xr:uid="{00000000-0005-0000-0000-000041460000}"/>
    <cellStyle name="Normal 3 2 2 4 6 3 3 2" xfId="18993" xr:uid="{00000000-0005-0000-0000-000042460000}"/>
    <cellStyle name="Normal 3 2 2 4 6 3 4" xfId="18994" xr:uid="{00000000-0005-0000-0000-000043460000}"/>
    <cellStyle name="Normal 3 2 2 4 6 4" xfId="18995" xr:uid="{00000000-0005-0000-0000-000044460000}"/>
    <cellStyle name="Normal 3 2 2 4 6 4 2" xfId="18996" xr:uid="{00000000-0005-0000-0000-000045460000}"/>
    <cellStyle name="Normal 3 2 2 4 6 4 2 2" xfId="18997" xr:uid="{00000000-0005-0000-0000-000046460000}"/>
    <cellStyle name="Normal 3 2 2 4 6 4 2 2 2" xfId="18998" xr:uid="{00000000-0005-0000-0000-000047460000}"/>
    <cellStyle name="Normal 3 2 2 4 6 4 2 3" xfId="18999" xr:uid="{00000000-0005-0000-0000-000048460000}"/>
    <cellStyle name="Normal 3 2 2 4 6 4 3" xfId="19000" xr:uid="{00000000-0005-0000-0000-000049460000}"/>
    <cellStyle name="Normal 3 2 2 4 6 4 3 2" xfId="19001" xr:uid="{00000000-0005-0000-0000-00004A460000}"/>
    <cellStyle name="Normal 3 2 2 4 6 4 4" xfId="19002" xr:uid="{00000000-0005-0000-0000-00004B460000}"/>
    <cellStyle name="Normal 3 2 2 4 6 5" xfId="19003" xr:uid="{00000000-0005-0000-0000-00004C460000}"/>
    <cellStyle name="Normal 3 2 2 4 6 5 2" xfId="19004" xr:uid="{00000000-0005-0000-0000-00004D460000}"/>
    <cellStyle name="Normal 3 2 2 4 6 5 2 2" xfId="19005" xr:uid="{00000000-0005-0000-0000-00004E460000}"/>
    <cellStyle name="Normal 3 2 2 4 6 5 3" xfId="19006" xr:uid="{00000000-0005-0000-0000-00004F460000}"/>
    <cellStyle name="Normal 3 2 2 4 6 6" xfId="19007" xr:uid="{00000000-0005-0000-0000-000050460000}"/>
    <cellStyle name="Normal 3 2 2 4 6 6 2" xfId="19008" xr:uid="{00000000-0005-0000-0000-000051460000}"/>
    <cellStyle name="Normal 3 2 2 4 6 7" xfId="19009" xr:uid="{00000000-0005-0000-0000-000052460000}"/>
    <cellStyle name="Normal 3 2 2 4 6 7 2" xfId="19010" xr:uid="{00000000-0005-0000-0000-000053460000}"/>
    <cellStyle name="Normal 3 2 2 4 6 8" xfId="19011" xr:uid="{00000000-0005-0000-0000-000054460000}"/>
    <cellStyle name="Normal 3 2 2 4 7" xfId="19012" xr:uid="{00000000-0005-0000-0000-000055460000}"/>
    <cellStyle name="Normal 3 2 2 4 7 2" xfId="19013" xr:uid="{00000000-0005-0000-0000-000056460000}"/>
    <cellStyle name="Normal 3 2 2 4 7 2 2" xfId="19014" xr:uid="{00000000-0005-0000-0000-000057460000}"/>
    <cellStyle name="Normal 3 2 2 4 7 2 2 2" xfId="19015" xr:uid="{00000000-0005-0000-0000-000058460000}"/>
    <cellStyle name="Normal 3 2 2 4 7 2 2 2 2" xfId="19016" xr:uid="{00000000-0005-0000-0000-000059460000}"/>
    <cellStyle name="Normal 3 2 2 4 7 2 2 2 2 2" xfId="19017" xr:uid="{00000000-0005-0000-0000-00005A460000}"/>
    <cellStyle name="Normal 3 2 2 4 7 2 2 2 3" xfId="19018" xr:uid="{00000000-0005-0000-0000-00005B460000}"/>
    <cellStyle name="Normal 3 2 2 4 7 2 2 3" xfId="19019" xr:uid="{00000000-0005-0000-0000-00005C460000}"/>
    <cellStyle name="Normal 3 2 2 4 7 2 2 3 2" xfId="19020" xr:uid="{00000000-0005-0000-0000-00005D460000}"/>
    <cellStyle name="Normal 3 2 2 4 7 2 2 4" xfId="19021" xr:uid="{00000000-0005-0000-0000-00005E460000}"/>
    <cellStyle name="Normal 3 2 2 4 7 2 3" xfId="19022" xr:uid="{00000000-0005-0000-0000-00005F460000}"/>
    <cellStyle name="Normal 3 2 2 4 7 2 3 2" xfId="19023" xr:uid="{00000000-0005-0000-0000-000060460000}"/>
    <cellStyle name="Normal 3 2 2 4 7 2 3 2 2" xfId="19024" xr:uid="{00000000-0005-0000-0000-000061460000}"/>
    <cellStyle name="Normal 3 2 2 4 7 2 3 3" xfId="19025" xr:uid="{00000000-0005-0000-0000-000062460000}"/>
    <cellStyle name="Normal 3 2 2 4 7 2 4" xfId="19026" xr:uid="{00000000-0005-0000-0000-000063460000}"/>
    <cellStyle name="Normal 3 2 2 4 7 2 4 2" xfId="19027" xr:uid="{00000000-0005-0000-0000-000064460000}"/>
    <cellStyle name="Normal 3 2 2 4 7 2 5" xfId="19028" xr:uid="{00000000-0005-0000-0000-000065460000}"/>
    <cellStyle name="Normal 3 2 2 4 7 3" xfId="19029" xr:uid="{00000000-0005-0000-0000-000066460000}"/>
    <cellStyle name="Normal 3 2 2 4 7 3 2" xfId="19030" xr:uid="{00000000-0005-0000-0000-000067460000}"/>
    <cellStyle name="Normal 3 2 2 4 7 3 2 2" xfId="19031" xr:uid="{00000000-0005-0000-0000-000068460000}"/>
    <cellStyle name="Normal 3 2 2 4 7 3 2 2 2" xfId="19032" xr:uid="{00000000-0005-0000-0000-000069460000}"/>
    <cellStyle name="Normal 3 2 2 4 7 3 2 3" xfId="19033" xr:uid="{00000000-0005-0000-0000-00006A460000}"/>
    <cellStyle name="Normal 3 2 2 4 7 3 3" xfId="19034" xr:uid="{00000000-0005-0000-0000-00006B460000}"/>
    <cellStyle name="Normal 3 2 2 4 7 3 3 2" xfId="19035" xr:uid="{00000000-0005-0000-0000-00006C460000}"/>
    <cellStyle name="Normal 3 2 2 4 7 3 4" xfId="19036" xr:uid="{00000000-0005-0000-0000-00006D460000}"/>
    <cellStyle name="Normal 3 2 2 4 7 4" xfId="19037" xr:uid="{00000000-0005-0000-0000-00006E460000}"/>
    <cellStyle name="Normal 3 2 2 4 7 4 2" xfId="19038" xr:uid="{00000000-0005-0000-0000-00006F460000}"/>
    <cellStyle name="Normal 3 2 2 4 7 4 2 2" xfId="19039" xr:uid="{00000000-0005-0000-0000-000070460000}"/>
    <cellStyle name="Normal 3 2 2 4 7 4 3" xfId="19040" xr:uid="{00000000-0005-0000-0000-000071460000}"/>
    <cellStyle name="Normal 3 2 2 4 7 5" xfId="19041" xr:uid="{00000000-0005-0000-0000-000072460000}"/>
    <cellStyle name="Normal 3 2 2 4 7 5 2" xfId="19042" xr:uid="{00000000-0005-0000-0000-000073460000}"/>
    <cellStyle name="Normal 3 2 2 4 7 6" xfId="19043" xr:uid="{00000000-0005-0000-0000-000074460000}"/>
    <cellStyle name="Normal 3 2 2 4 8" xfId="19044" xr:uid="{00000000-0005-0000-0000-000075460000}"/>
    <cellStyle name="Normal 3 2 2 4 8 2" xfId="19045" xr:uid="{00000000-0005-0000-0000-000076460000}"/>
    <cellStyle name="Normal 3 2 2 4 8 2 2" xfId="19046" xr:uid="{00000000-0005-0000-0000-000077460000}"/>
    <cellStyle name="Normal 3 2 2 4 8 2 2 2" xfId="19047" xr:uid="{00000000-0005-0000-0000-000078460000}"/>
    <cellStyle name="Normal 3 2 2 4 8 2 2 2 2" xfId="19048" xr:uid="{00000000-0005-0000-0000-000079460000}"/>
    <cellStyle name="Normal 3 2 2 4 8 2 2 2 2 2" xfId="19049" xr:uid="{00000000-0005-0000-0000-00007A460000}"/>
    <cellStyle name="Normal 3 2 2 4 8 2 2 2 3" xfId="19050" xr:uid="{00000000-0005-0000-0000-00007B460000}"/>
    <cellStyle name="Normal 3 2 2 4 8 2 2 3" xfId="19051" xr:uid="{00000000-0005-0000-0000-00007C460000}"/>
    <cellStyle name="Normal 3 2 2 4 8 2 2 3 2" xfId="19052" xr:uid="{00000000-0005-0000-0000-00007D460000}"/>
    <cellStyle name="Normal 3 2 2 4 8 2 2 4" xfId="19053" xr:uid="{00000000-0005-0000-0000-00007E460000}"/>
    <cellStyle name="Normal 3 2 2 4 8 2 3" xfId="19054" xr:uid="{00000000-0005-0000-0000-00007F460000}"/>
    <cellStyle name="Normal 3 2 2 4 8 2 3 2" xfId="19055" xr:uid="{00000000-0005-0000-0000-000080460000}"/>
    <cellStyle name="Normal 3 2 2 4 8 2 3 2 2" xfId="19056" xr:uid="{00000000-0005-0000-0000-000081460000}"/>
    <cellStyle name="Normal 3 2 2 4 8 2 3 3" xfId="19057" xr:uid="{00000000-0005-0000-0000-000082460000}"/>
    <cellStyle name="Normal 3 2 2 4 8 2 4" xfId="19058" xr:uid="{00000000-0005-0000-0000-000083460000}"/>
    <cellStyle name="Normal 3 2 2 4 8 2 4 2" xfId="19059" xr:uid="{00000000-0005-0000-0000-000084460000}"/>
    <cellStyle name="Normal 3 2 2 4 8 2 5" xfId="19060" xr:uid="{00000000-0005-0000-0000-000085460000}"/>
    <cellStyle name="Normal 3 2 2 4 8 3" xfId="19061" xr:uid="{00000000-0005-0000-0000-000086460000}"/>
    <cellStyle name="Normal 3 2 2 4 8 3 2" xfId="19062" xr:uid="{00000000-0005-0000-0000-000087460000}"/>
    <cellStyle name="Normal 3 2 2 4 8 3 2 2" xfId="19063" xr:uid="{00000000-0005-0000-0000-000088460000}"/>
    <cellStyle name="Normal 3 2 2 4 8 3 2 2 2" xfId="19064" xr:uid="{00000000-0005-0000-0000-000089460000}"/>
    <cellStyle name="Normal 3 2 2 4 8 3 2 3" xfId="19065" xr:uid="{00000000-0005-0000-0000-00008A460000}"/>
    <cellStyle name="Normal 3 2 2 4 8 3 3" xfId="19066" xr:uid="{00000000-0005-0000-0000-00008B460000}"/>
    <cellStyle name="Normal 3 2 2 4 8 3 3 2" xfId="19067" xr:uid="{00000000-0005-0000-0000-00008C460000}"/>
    <cellStyle name="Normal 3 2 2 4 8 3 4" xfId="19068" xr:uid="{00000000-0005-0000-0000-00008D460000}"/>
    <cellStyle name="Normal 3 2 2 4 8 4" xfId="19069" xr:uid="{00000000-0005-0000-0000-00008E460000}"/>
    <cellStyle name="Normal 3 2 2 4 8 4 2" xfId="19070" xr:uid="{00000000-0005-0000-0000-00008F460000}"/>
    <cellStyle name="Normal 3 2 2 4 8 4 2 2" xfId="19071" xr:uid="{00000000-0005-0000-0000-000090460000}"/>
    <cellStyle name="Normal 3 2 2 4 8 4 3" xfId="19072" xr:uid="{00000000-0005-0000-0000-000091460000}"/>
    <cellStyle name="Normal 3 2 2 4 8 5" xfId="19073" xr:uid="{00000000-0005-0000-0000-000092460000}"/>
    <cellStyle name="Normal 3 2 2 4 8 5 2" xfId="19074" xr:uid="{00000000-0005-0000-0000-000093460000}"/>
    <cellStyle name="Normal 3 2 2 4 8 6" xfId="19075" xr:uid="{00000000-0005-0000-0000-000094460000}"/>
    <cellStyle name="Normal 3 2 2 4 9" xfId="19076" xr:uid="{00000000-0005-0000-0000-000095460000}"/>
    <cellStyle name="Normal 3 2 2 4 9 2" xfId="19077" xr:uid="{00000000-0005-0000-0000-000096460000}"/>
    <cellStyle name="Normal 3 2 2 4 9 2 2" xfId="19078" xr:uid="{00000000-0005-0000-0000-000097460000}"/>
    <cellStyle name="Normal 3 2 2 4 9 2 2 2" xfId="19079" xr:uid="{00000000-0005-0000-0000-000098460000}"/>
    <cellStyle name="Normal 3 2 2 4 9 2 2 2 2" xfId="19080" xr:uid="{00000000-0005-0000-0000-000099460000}"/>
    <cellStyle name="Normal 3 2 2 4 9 2 2 3" xfId="19081" xr:uid="{00000000-0005-0000-0000-00009A460000}"/>
    <cellStyle name="Normal 3 2 2 4 9 2 3" xfId="19082" xr:uid="{00000000-0005-0000-0000-00009B460000}"/>
    <cellStyle name="Normal 3 2 2 4 9 2 3 2" xfId="19083" xr:uid="{00000000-0005-0000-0000-00009C460000}"/>
    <cellStyle name="Normal 3 2 2 4 9 2 4" xfId="19084" xr:uid="{00000000-0005-0000-0000-00009D460000}"/>
    <cellStyle name="Normal 3 2 2 4 9 3" xfId="19085" xr:uid="{00000000-0005-0000-0000-00009E460000}"/>
    <cellStyle name="Normal 3 2 2 4 9 3 2" xfId="19086" xr:uid="{00000000-0005-0000-0000-00009F460000}"/>
    <cellStyle name="Normal 3 2 2 4 9 3 2 2" xfId="19087" xr:uid="{00000000-0005-0000-0000-0000A0460000}"/>
    <cellStyle name="Normal 3 2 2 4 9 3 3" xfId="19088" xr:uid="{00000000-0005-0000-0000-0000A1460000}"/>
    <cellStyle name="Normal 3 2 2 4 9 4" xfId="19089" xr:uid="{00000000-0005-0000-0000-0000A2460000}"/>
    <cellStyle name="Normal 3 2 2 4 9 4 2" xfId="19090" xr:uid="{00000000-0005-0000-0000-0000A3460000}"/>
    <cellStyle name="Normal 3 2 2 4 9 5" xfId="19091" xr:uid="{00000000-0005-0000-0000-0000A4460000}"/>
    <cellStyle name="Normal 3 2 2 5" xfId="19092" xr:uid="{00000000-0005-0000-0000-0000A5460000}"/>
    <cellStyle name="Normal 3 2 2 5 10" xfId="19093" xr:uid="{00000000-0005-0000-0000-0000A6460000}"/>
    <cellStyle name="Normal 3 2 2 5 2" xfId="19094" xr:uid="{00000000-0005-0000-0000-0000A7460000}"/>
    <cellStyle name="Normal 3 2 2 5 2 2" xfId="19095" xr:uid="{00000000-0005-0000-0000-0000A8460000}"/>
    <cellStyle name="Normal 3 2 2 5 2 2 2" xfId="19096" xr:uid="{00000000-0005-0000-0000-0000A9460000}"/>
    <cellStyle name="Normal 3 2 2 5 2 2 2 2" xfId="19097" xr:uid="{00000000-0005-0000-0000-0000AA460000}"/>
    <cellStyle name="Normal 3 2 2 5 2 2 2 2 2" xfId="19098" xr:uid="{00000000-0005-0000-0000-0000AB460000}"/>
    <cellStyle name="Normal 3 2 2 5 2 2 2 2 2 2" xfId="19099" xr:uid="{00000000-0005-0000-0000-0000AC460000}"/>
    <cellStyle name="Normal 3 2 2 5 2 2 2 2 2 2 2" xfId="19100" xr:uid="{00000000-0005-0000-0000-0000AD460000}"/>
    <cellStyle name="Normal 3 2 2 5 2 2 2 2 2 3" xfId="19101" xr:uid="{00000000-0005-0000-0000-0000AE460000}"/>
    <cellStyle name="Normal 3 2 2 5 2 2 2 2 3" xfId="19102" xr:uid="{00000000-0005-0000-0000-0000AF460000}"/>
    <cellStyle name="Normal 3 2 2 5 2 2 2 2 3 2" xfId="19103" xr:uid="{00000000-0005-0000-0000-0000B0460000}"/>
    <cellStyle name="Normal 3 2 2 5 2 2 2 2 4" xfId="19104" xr:uid="{00000000-0005-0000-0000-0000B1460000}"/>
    <cellStyle name="Normal 3 2 2 5 2 2 2 3" xfId="19105" xr:uid="{00000000-0005-0000-0000-0000B2460000}"/>
    <cellStyle name="Normal 3 2 2 5 2 2 2 3 2" xfId="19106" xr:uid="{00000000-0005-0000-0000-0000B3460000}"/>
    <cellStyle name="Normal 3 2 2 5 2 2 2 3 2 2" xfId="19107" xr:uid="{00000000-0005-0000-0000-0000B4460000}"/>
    <cellStyle name="Normal 3 2 2 5 2 2 2 3 3" xfId="19108" xr:uid="{00000000-0005-0000-0000-0000B5460000}"/>
    <cellStyle name="Normal 3 2 2 5 2 2 2 4" xfId="19109" xr:uid="{00000000-0005-0000-0000-0000B6460000}"/>
    <cellStyle name="Normal 3 2 2 5 2 2 2 4 2" xfId="19110" xr:uid="{00000000-0005-0000-0000-0000B7460000}"/>
    <cellStyle name="Normal 3 2 2 5 2 2 2 5" xfId="19111" xr:uid="{00000000-0005-0000-0000-0000B8460000}"/>
    <cellStyle name="Normal 3 2 2 5 2 2 3" xfId="19112" xr:uid="{00000000-0005-0000-0000-0000B9460000}"/>
    <cellStyle name="Normal 3 2 2 5 2 2 3 2" xfId="19113" xr:uid="{00000000-0005-0000-0000-0000BA460000}"/>
    <cellStyle name="Normal 3 2 2 5 2 2 3 2 2" xfId="19114" xr:uid="{00000000-0005-0000-0000-0000BB460000}"/>
    <cellStyle name="Normal 3 2 2 5 2 2 3 2 2 2" xfId="19115" xr:uid="{00000000-0005-0000-0000-0000BC460000}"/>
    <cellStyle name="Normal 3 2 2 5 2 2 3 2 3" xfId="19116" xr:uid="{00000000-0005-0000-0000-0000BD460000}"/>
    <cellStyle name="Normal 3 2 2 5 2 2 3 3" xfId="19117" xr:uid="{00000000-0005-0000-0000-0000BE460000}"/>
    <cellStyle name="Normal 3 2 2 5 2 2 3 3 2" xfId="19118" xr:uid="{00000000-0005-0000-0000-0000BF460000}"/>
    <cellStyle name="Normal 3 2 2 5 2 2 3 4" xfId="19119" xr:uid="{00000000-0005-0000-0000-0000C0460000}"/>
    <cellStyle name="Normal 3 2 2 5 2 2 4" xfId="19120" xr:uid="{00000000-0005-0000-0000-0000C1460000}"/>
    <cellStyle name="Normal 3 2 2 5 2 2 4 2" xfId="19121" xr:uid="{00000000-0005-0000-0000-0000C2460000}"/>
    <cellStyle name="Normal 3 2 2 5 2 2 4 2 2" xfId="19122" xr:uid="{00000000-0005-0000-0000-0000C3460000}"/>
    <cellStyle name="Normal 3 2 2 5 2 2 4 2 2 2" xfId="19123" xr:uid="{00000000-0005-0000-0000-0000C4460000}"/>
    <cellStyle name="Normal 3 2 2 5 2 2 4 2 3" xfId="19124" xr:uid="{00000000-0005-0000-0000-0000C5460000}"/>
    <cellStyle name="Normal 3 2 2 5 2 2 4 3" xfId="19125" xr:uid="{00000000-0005-0000-0000-0000C6460000}"/>
    <cellStyle name="Normal 3 2 2 5 2 2 4 3 2" xfId="19126" xr:uid="{00000000-0005-0000-0000-0000C7460000}"/>
    <cellStyle name="Normal 3 2 2 5 2 2 4 4" xfId="19127" xr:uid="{00000000-0005-0000-0000-0000C8460000}"/>
    <cellStyle name="Normal 3 2 2 5 2 2 5" xfId="19128" xr:uid="{00000000-0005-0000-0000-0000C9460000}"/>
    <cellStyle name="Normal 3 2 2 5 2 2 5 2" xfId="19129" xr:uid="{00000000-0005-0000-0000-0000CA460000}"/>
    <cellStyle name="Normal 3 2 2 5 2 2 5 2 2" xfId="19130" xr:uid="{00000000-0005-0000-0000-0000CB460000}"/>
    <cellStyle name="Normal 3 2 2 5 2 2 5 3" xfId="19131" xr:uid="{00000000-0005-0000-0000-0000CC460000}"/>
    <cellStyle name="Normal 3 2 2 5 2 2 6" xfId="19132" xr:uid="{00000000-0005-0000-0000-0000CD460000}"/>
    <cellStyle name="Normal 3 2 2 5 2 2 6 2" xfId="19133" xr:uid="{00000000-0005-0000-0000-0000CE460000}"/>
    <cellStyle name="Normal 3 2 2 5 2 2 7" xfId="19134" xr:uid="{00000000-0005-0000-0000-0000CF460000}"/>
    <cellStyle name="Normal 3 2 2 5 2 2 7 2" xfId="19135" xr:uid="{00000000-0005-0000-0000-0000D0460000}"/>
    <cellStyle name="Normal 3 2 2 5 2 2 8" xfId="19136" xr:uid="{00000000-0005-0000-0000-0000D1460000}"/>
    <cellStyle name="Normal 3 2 2 5 2 3" xfId="19137" xr:uid="{00000000-0005-0000-0000-0000D2460000}"/>
    <cellStyle name="Normal 3 2 2 5 2 3 2" xfId="19138" xr:uid="{00000000-0005-0000-0000-0000D3460000}"/>
    <cellStyle name="Normal 3 2 2 5 2 3 2 2" xfId="19139" xr:uid="{00000000-0005-0000-0000-0000D4460000}"/>
    <cellStyle name="Normal 3 2 2 5 2 3 2 2 2" xfId="19140" xr:uid="{00000000-0005-0000-0000-0000D5460000}"/>
    <cellStyle name="Normal 3 2 2 5 2 3 2 2 2 2" xfId="19141" xr:uid="{00000000-0005-0000-0000-0000D6460000}"/>
    <cellStyle name="Normal 3 2 2 5 2 3 2 2 3" xfId="19142" xr:uid="{00000000-0005-0000-0000-0000D7460000}"/>
    <cellStyle name="Normal 3 2 2 5 2 3 2 3" xfId="19143" xr:uid="{00000000-0005-0000-0000-0000D8460000}"/>
    <cellStyle name="Normal 3 2 2 5 2 3 2 3 2" xfId="19144" xr:uid="{00000000-0005-0000-0000-0000D9460000}"/>
    <cellStyle name="Normal 3 2 2 5 2 3 2 4" xfId="19145" xr:uid="{00000000-0005-0000-0000-0000DA460000}"/>
    <cellStyle name="Normal 3 2 2 5 2 3 3" xfId="19146" xr:uid="{00000000-0005-0000-0000-0000DB460000}"/>
    <cellStyle name="Normal 3 2 2 5 2 3 3 2" xfId="19147" xr:uid="{00000000-0005-0000-0000-0000DC460000}"/>
    <cellStyle name="Normal 3 2 2 5 2 3 3 2 2" xfId="19148" xr:uid="{00000000-0005-0000-0000-0000DD460000}"/>
    <cellStyle name="Normal 3 2 2 5 2 3 3 3" xfId="19149" xr:uid="{00000000-0005-0000-0000-0000DE460000}"/>
    <cellStyle name="Normal 3 2 2 5 2 3 4" xfId="19150" xr:uid="{00000000-0005-0000-0000-0000DF460000}"/>
    <cellStyle name="Normal 3 2 2 5 2 3 4 2" xfId="19151" xr:uid="{00000000-0005-0000-0000-0000E0460000}"/>
    <cellStyle name="Normal 3 2 2 5 2 3 5" xfId="19152" xr:uid="{00000000-0005-0000-0000-0000E1460000}"/>
    <cellStyle name="Normal 3 2 2 5 2 4" xfId="19153" xr:uid="{00000000-0005-0000-0000-0000E2460000}"/>
    <cellStyle name="Normal 3 2 2 5 2 4 2" xfId="19154" xr:uid="{00000000-0005-0000-0000-0000E3460000}"/>
    <cellStyle name="Normal 3 2 2 5 2 4 2 2" xfId="19155" xr:uid="{00000000-0005-0000-0000-0000E4460000}"/>
    <cellStyle name="Normal 3 2 2 5 2 4 2 2 2" xfId="19156" xr:uid="{00000000-0005-0000-0000-0000E5460000}"/>
    <cellStyle name="Normal 3 2 2 5 2 4 2 3" xfId="19157" xr:uid="{00000000-0005-0000-0000-0000E6460000}"/>
    <cellStyle name="Normal 3 2 2 5 2 4 3" xfId="19158" xr:uid="{00000000-0005-0000-0000-0000E7460000}"/>
    <cellStyle name="Normal 3 2 2 5 2 4 3 2" xfId="19159" xr:uid="{00000000-0005-0000-0000-0000E8460000}"/>
    <cellStyle name="Normal 3 2 2 5 2 4 4" xfId="19160" xr:uid="{00000000-0005-0000-0000-0000E9460000}"/>
    <cellStyle name="Normal 3 2 2 5 2 5" xfId="19161" xr:uid="{00000000-0005-0000-0000-0000EA460000}"/>
    <cellStyle name="Normal 3 2 2 5 2 5 2" xfId="19162" xr:uid="{00000000-0005-0000-0000-0000EB460000}"/>
    <cellStyle name="Normal 3 2 2 5 2 5 2 2" xfId="19163" xr:uid="{00000000-0005-0000-0000-0000EC460000}"/>
    <cellStyle name="Normal 3 2 2 5 2 5 2 2 2" xfId="19164" xr:uid="{00000000-0005-0000-0000-0000ED460000}"/>
    <cellStyle name="Normal 3 2 2 5 2 5 2 3" xfId="19165" xr:uid="{00000000-0005-0000-0000-0000EE460000}"/>
    <cellStyle name="Normal 3 2 2 5 2 5 3" xfId="19166" xr:uid="{00000000-0005-0000-0000-0000EF460000}"/>
    <cellStyle name="Normal 3 2 2 5 2 5 3 2" xfId="19167" xr:uid="{00000000-0005-0000-0000-0000F0460000}"/>
    <cellStyle name="Normal 3 2 2 5 2 5 4" xfId="19168" xr:uid="{00000000-0005-0000-0000-0000F1460000}"/>
    <cellStyle name="Normal 3 2 2 5 2 6" xfId="19169" xr:uid="{00000000-0005-0000-0000-0000F2460000}"/>
    <cellStyle name="Normal 3 2 2 5 2 6 2" xfId="19170" xr:uid="{00000000-0005-0000-0000-0000F3460000}"/>
    <cellStyle name="Normal 3 2 2 5 2 6 2 2" xfId="19171" xr:uid="{00000000-0005-0000-0000-0000F4460000}"/>
    <cellStyle name="Normal 3 2 2 5 2 6 3" xfId="19172" xr:uid="{00000000-0005-0000-0000-0000F5460000}"/>
    <cellStyle name="Normal 3 2 2 5 2 7" xfId="19173" xr:uid="{00000000-0005-0000-0000-0000F6460000}"/>
    <cellStyle name="Normal 3 2 2 5 2 7 2" xfId="19174" xr:uid="{00000000-0005-0000-0000-0000F7460000}"/>
    <cellStyle name="Normal 3 2 2 5 2 8" xfId="19175" xr:uid="{00000000-0005-0000-0000-0000F8460000}"/>
    <cellStyle name="Normal 3 2 2 5 2 8 2" xfId="19176" xr:uid="{00000000-0005-0000-0000-0000F9460000}"/>
    <cellStyle name="Normal 3 2 2 5 2 9" xfId="19177" xr:uid="{00000000-0005-0000-0000-0000FA460000}"/>
    <cellStyle name="Normal 3 2 2 5 3" xfId="19178" xr:uid="{00000000-0005-0000-0000-0000FB460000}"/>
    <cellStyle name="Normal 3 2 2 5 3 2" xfId="19179" xr:uid="{00000000-0005-0000-0000-0000FC460000}"/>
    <cellStyle name="Normal 3 2 2 5 3 2 2" xfId="19180" xr:uid="{00000000-0005-0000-0000-0000FD460000}"/>
    <cellStyle name="Normal 3 2 2 5 3 2 2 2" xfId="19181" xr:uid="{00000000-0005-0000-0000-0000FE460000}"/>
    <cellStyle name="Normal 3 2 2 5 3 2 2 2 2" xfId="19182" xr:uid="{00000000-0005-0000-0000-0000FF460000}"/>
    <cellStyle name="Normal 3 2 2 5 3 2 2 2 2 2" xfId="19183" xr:uid="{00000000-0005-0000-0000-000000470000}"/>
    <cellStyle name="Normal 3 2 2 5 3 2 2 2 3" xfId="19184" xr:uid="{00000000-0005-0000-0000-000001470000}"/>
    <cellStyle name="Normal 3 2 2 5 3 2 2 3" xfId="19185" xr:uid="{00000000-0005-0000-0000-000002470000}"/>
    <cellStyle name="Normal 3 2 2 5 3 2 2 3 2" xfId="19186" xr:uid="{00000000-0005-0000-0000-000003470000}"/>
    <cellStyle name="Normal 3 2 2 5 3 2 2 4" xfId="19187" xr:uid="{00000000-0005-0000-0000-000004470000}"/>
    <cellStyle name="Normal 3 2 2 5 3 2 3" xfId="19188" xr:uid="{00000000-0005-0000-0000-000005470000}"/>
    <cellStyle name="Normal 3 2 2 5 3 2 3 2" xfId="19189" xr:uid="{00000000-0005-0000-0000-000006470000}"/>
    <cellStyle name="Normal 3 2 2 5 3 2 3 2 2" xfId="19190" xr:uid="{00000000-0005-0000-0000-000007470000}"/>
    <cellStyle name="Normal 3 2 2 5 3 2 3 3" xfId="19191" xr:uid="{00000000-0005-0000-0000-000008470000}"/>
    <cellStyle name="Normal 3 2 2 5 3 2 4" xfId="19192" xr:uid="{00000000-0005-0000-0000-000009470000}"/>
    <cellStyle name="Normal 3 2 2 5 3 2 4 2" xfId="19193" xr:uid="{00000000-0005-0000-0000-00000A470000}"/>
    <cellStyle name="Normal 3 2 2 5 3 2 5" xfId="19194" xr:uid="{00000000-0005-0000-0000-00000B470000}"/>
    <cellStyle name="Normal 3 2 2 5 3 3" xfId="19195" xr:uid="{00000000-0005-0000-0000-00000C470000}"/>
    <cellStyle name="Normal 3 2 2 5 3 3 2" xfId="19196" xr:uid="{00000000-0005-0000-0000-00000D470000}"/>
    <cellStyle name="Normal 3 2 2 5 3 3 2 2" xfId="19197" xr:uid="{00000000-0005-0000-0000-00000E470000}"/>
    <cellStyle name="Normal 3 2 2 5 3 3 2 2 2" xfId="19198" xr:uid="{00000000-0005-0000-0000-00000F470000}"/>
    <cellStyle name="Normal 3 2 2 5 3 3 2 3" xfId="19199" xr:uid="{00000000-0005-0000-0000-000010470000}"/>
    <cellStyle name="Normal 3 2 2 5 3 3 3" xfId="19200" xr:uid="{00000000-0005-0000-0000-000011470000}"/>
    <cellStyle name="Normal 3 2 2 5 3 3 3 2" xfId="19201" xr:uid="{00000000-0005-0000-0000-000012470000}"/>
    <cellStyle name="Normal 3 2 2 5 3 3 4" xfId="19202" xr:uid="{00000000-0005-0000-0000-000013470000}"/>
    <cellStyle name="Normal 3 2 2 5 3 4" xfId="19203" xr:uid="{00000000-0005-0000-0000-000014470000}"/>
    <cellStyle name="Normal 3 2 2 5 3 4 2" xfId="19204" xr:uid="{00000000-0005-0000-0000-000015470000}"/>
    <cellStyle name="Normal 3 2 2 5 3 4 2 2" xfId="19205" xr:uid="{00000000-0005-0000-0000-000016470000}"/>
    <cellStyle name="Normal 3 2 2 5 3 4 2 2 2" xfId="19206" xr:uid="{00000000-0005-0000-0000-000017470000}"/>
    <cellStyle name="Normal 3 2 2 5 3 4 2 3" xfId="19207" xr:uid="{00000000-0005-0000-0000-000018470000}"/>
    <cellStyle name="Normal 3 2 2 5 3 4 3" xfId="19208" xr:uid="{00000000-0005-0000-0000-000019470000}"/>
    <cellStyle name="Normal 3 2 2 5 3 4 3 2" xfId="19209" xr:uid="{00000000-0005-0000-0000-00001A470000}"/>
    <cellStyle name="Normal 3 2 2 5 3 4 4" xfId="19210" xr:uid="{00000000-0005-0000-0000-00001B470000}"/>
    <cellStyle name="Normal 3 2 2 5 3 5" xfId="19211" xr:uid="{00000000-0005-0000-0000-00001C470000}"/>
    <cellStyle name="Normal 3 2 2 5 3 5 2" xfId="19212" xr:uid="{00000000-0005-0000-0000-00001D470000}"/>
    <cellStyle name="Normal 3 2 2 5 3 5 2 2" xfId="19213" xr:uid="{00000000-0005-0000-0000-00001E470000}"/>
    <cellStyle name="Normal 3 2 2 5 3 5 3" xfId="19214" xr:uid="{00000000-0005-0000-0000-00001F470000}"/>
    <cellStyle name="Normal 3 2 2 5 3 6" xfId="19215" xr:uid="{00000000-0005-0000-0000-000020470000}"/>
    <cellStyle name="Normal 3 2 2 5 3 6 2" xfId="19216" xr:uid="{00000000-0005-0000-0000-000021470000}"/>
    <cellStyle name="Normal 3 2 2 5 3 7" xfId="19217" xr:uid="{00000000-0005-0000-0000-000022470000}"/>
    <cellStyle name="Normal 3 2 2 5 3 7 2" xfId="19218" xr:uid="{00000000-0005-0000-0000-000023470000}"/>
    <cellStyle name="Normal 3 2 2 5 3 8" xfId="19219" xr:uid="{00000000-0005-0000-0000-000024470000}"/>
    <cellStyle name="Normal 3 2 2 5 4" xfId="19220" xr:uid="{00000000-0005-0000-0000-000025470000}"/>
    <cellStyle name="Normal 3 2 2 5 4 2" xfId="19221" xr:uid="{00000000-0005-0000-0000-000026470000}"/>
    <cellStyle name="Normal 3 2 2 5 4 2 2" xfId="19222" xr:uid="{00000000-0005-0000-0000-000027470000}"/>
    <cellStyle name="Normal 3 2 2 5 4 2 2 2" xfId="19223" xr:uid="{00000000-0005-0000-0000-000028470000}"/>
    <cellStyle name="Normal 3 2 2 5 4 2 2 2 2" xfId="19224" xr:uid="{00000000-0005-0000-0000-000029470000}"/>
    <cellStyle name="Normal 3 2 2 5 4 2 2 3" xfId="19225" xr:uid="{00000000-0005-0000-0000-00002A470000}"/>
    <cellStyle name="Normal 3 2 2 5 4 2 3" xfId="19226" xr:uid="{00000000-0005-0000-0000-00002B470000}"/>
    <cellStyle name="Normal 3 2 2 5 4 2 3 2" xfId="19227" xr:uid="{00000000-0005-0000-0000-00002C470000}"/>
    <cellStyle name="Normal 3 2 2 5 4 2 4" xfId="19228" xr:uid="{00000000-0005-0000-0000-00002D470000}"/>
    <cellStyle name="Normal 3 2 2 5 4 3" xfId="19229" xr:uid="{00000000-0005-0000-0000-00002E470000}"/>
    <cellStyle name="Normal 3 2 2 5 4 3 2" xfId="19230" xr:uid="{00000000-0005-0000-0000-00002F470000}"/>
    <cellStyle name="Normal 3 2 2 5 4 3 2 2" xfId="19231" xr:uid="{00000000-0005-0000-0000-000030470000}"/>
    <cellStyle name="Normal 3 2 2 5 4 3 3" xfId="19232" xr:uid="{00000000-0005-0000-0000-000031470000}"/>
    <cellStyle name="Normal 3 2 2 5 4 4" xfId="19233" xr:uid="{00000000-0005-0000-0000-000032470000}"/>
    <cellStyle name="Normal 3 2 2 5 4 4 2" xfId="19234" xr:uid="{00000000-0005-0000-0000-000033470000}"/>
    <cellStyle name="Normal 3 2 2 5 4 5" xfId="19235" xr:uid="{00000000-0005-0000-0000-000034470000}"/>
    <cellStyle name="Normal 3 2 2 5 5" xfId="19236" xr:uid="{00000000-0005-0000-0000-000035470000}"/>
    <cellStyle name="Normal 3 2 2 5 5 2" xfId="19237" xr:uid="{00000000-0005-0000-0000-000036470000}"/>
    <cellStyle name="Normal 3 2 2 5 5 2 2" xfId="19238" xr:uid="{00000000-0005-0000-0000-000037470000}"/>
    <cellStyle name="Normal 3 2 2 5 5 2 2 2" xfId="19239" xr:uid="{00000000-0005-0000-0000-000038470000}"/>
    <cellStyle name="Normal 3 2 2 5 5 2 3" xfId="19240" xr:uid="{00000000-0005-0000-0000-000039470000}"/>
    <cellStyle name="Normal 3 2 2 5 5 3" xfId="19241" xr:uid="{00000000-0005-0000-0000-00003A470000}"/>
    <cellStyle name="Normal 3 2 2 5 5 3 2" xfId="19242" xr:uid="{00000000-0005-0000-0000-00003B470000}"/>
    <cellStyle name="Normal 3 2 2 5 5 4" xfId="19243" xr:uid="{00000000-0005-0000-0000-00003C470000}"/>
    <cellStyle name="Normal 3 2 2 5 6" xfId="19244" xr:uid="{00000000-0005-0000-0000-00003D470000}"/>
    <cellStyle name="Normal 3 2 2 5 6 2" xfId="19245" xr:uid="{00000000-0005-0000-0000-00003E470000}"/>
    <cellStyle name="Normal 3 2 2 5 6 2 2" xfId="19246" xr:uid="{00000000-0005-0000-0000-00003F470000}"/>
    <cellStyle name="Normal 3 2 2 5 6 2 2 2" xfId="19247" xr:uid="{00000000-0005-0000-0000-000040470000}"/>
    <cellStyle name="Normal 3 2 2 5 6 2 3" xfId="19248" xr:uid="{00000000-0005-0000-0000-000041470000}"/>
    <cellStyle name="Normal 3 2 2 5 6 3" xfId="19249" xr:uid="{00000000-0005-0000-0000-000042470000}"/>
    <cellStyle name="Normal 3 2 2 5 6 3 2" xfId="19250" xr:uid="{00000000-0005-0000-0000-000043470000}"/>
    <cellStyle name="Normal 3 2 2 5 6 4" xfId="19251" xr:uid="{00000000-0005-0000-0000-000044470000}"/>
    <cellStyle name="Normal 3 2 2 5 7" xfId="19252" xr:uid="{00000000-0005-0000-0000-000045470000}"/>
    <cellStyle name="Normal 3 2 2 5 7 2" xfId="19253" xr:uid="{00000000-0005-0000-0000-000046470000}"/>
    <cellStyle name="Normal 3 2 2 5 7 2 2" xfId="19254" xr:uid="{00000000-0005-0000-0000-000047470000}"/>
    <cellStyle name="Normal 3 2 2 5 7 3" xfId="19255" xr:uid="{00000000-0005-0000-0000-000048470000}"/>
    <cellStyle name="Normal 3 2 2 5 8" xfId="19256" xr:uid="{00000000-0005-0000-0000-000049470000}"/>
    <cellStyle name="Normal 3 2 2 5 8 2" xfId="19257" xr:uid="{00000000-0005-0000-0000-00004A470000}"/>
    <cellStyle name="Normal 3 2 2 5 9" xfId="19258" xr:uid="{00000000-0005-0000-0000-00004B470000}"/>
    <cellStyle name="Normal 3 2 2 5 9 2" xfId="19259" xr:uid="{00000000-0005-0000-0000-00004C470000}"/>
    <cellStyle name="Normal 3 2 2 6" xfId="19260" xr:uid="{00000000-0005-0000-0000-00004D470000}"/>
    <cellStyle name="Normal 3 2 2 6 10" xfId="19261" xr:uid="{00000000-0005-0000-0000-00004E470000}"/>
    <cellStyle name="Normal 3 2 2 6 2" xfId="19262" xr:uid="{00000000-0005-0000-0000-00004F470000}"/>
    <cellStyle name="Normal 3 2 2 6 2 2" xfId="19263" xr:uid="{00000000-0005-0000-0000-000050470000}"/>
    <cellStyle name="Normal 3 2 2 6 2 2 2" xfId="19264" xr:uid="{00000000-0005-0000-0000-000051470000}"/>
    <cellStyle name="Normal 3 2 2 6 2 2 2 2" xfId="19265" xr:uid="{00000000-0005-0000-0000-000052470000}"/>
    <cellStyle name="Normal 3 2 2 6 2 2 2 2 2" xfId="19266" xr:uid="{00000000-0005-0000-0000-000053470000}"/>
    <cellStyle name="Normal 3 2 2 6 2 2 2 2 2 2" xfId="19267" xr:uid="{00000000-0005-0000-0000-000054470000}"/>
    <cellStyle name="Normal 3 2 2 6 2 2 2 2 2 2 2" xfId="19268" xr:uid="{00000000-0005-0000-0000-000055470000}"/>
    <cellStyle name="Normal 3 2 2 6 2 2 2 2 2 3" xfId="19269" xr:uid="{00000000-0005-0000-0000-000056470000}"/>
    <cellStyle name="Normal 3 2 2 6 2 2 2 2 3" xfId="19270" xr:uid="{00000000-0005-0000-0000-000057470000}"/>
    <cellStyle name="Normal 3 2 2 6 2 2 2 2 3 2" xfId="19271" xr:uid="{00000000-0005-0000-0000-000058470000}"/>
    <cellStyle name="Normal 3 2 2 6 2 2 2 2 4" xfId="19272" xr:uid="{00000000-0005-0000-0000-000059470000}"/>
    <cellStyle name="Normal 3 2 2 6 2 2 2 3" xfId="19273" xr:uid="{00000000-0005-0000-0000-00005A470000}"/>
    <cellStyle name="Normal 3 2 2 6 2 2 2 3 2" xfId="19274" xr:uid="{00000000-0005-0000-0000-00005B470000}"/>
    <cellStyle name="Normal 3 2 2 6 2 2 2 3 2 2" xfId="19275" xr:uid="{00000000-0005-0000-0000-00005C470000}"/>
    <cellStyle name="Normal 3 2 2 6 2 2 2 3 3" xfId="19276" xr:uid="{00000000-0005-0000-0000-00005D470000}"/>
    <cellStyle name="Normal 3 2 2 6 2 2 2 4" xfId="19277" xr:uid="{00000000-0005-0000-0000-00005E470000}"/>
    <cellStyle name="Normal 3 2 2 6 2 2 2 4 2" xfId="19278" xr:uid="{00000000-0005-0000-0000-00005F470000}"/>
    <cellStyle name="Normal 3 2 2 6 2 2 2 5" xfId="19279" xr:uid="{00000000-0005-0000-0000-000060470000}"/>
    <cellStyle name="Normal 3 2 2 6 2 2 3" xfId="19280" xr:uid="{00000000-0005-0000-0000-000061470000}"/>
    <cellStyle name="Normal 3 2 2 6 2 2 3 2" xfId="19281" xr:uid="{00000000-0005-0000-0000-000062470000}"/>
    <cellStyle name="Normal 3 2 2 6 2 2 3 2 2" xfId="19282" xr:uid="{00000000-0005-0000-0000-000063470000}"/>
    <cellStyle name="Normal 3 2 2 6 2 2 3 2 2 2" xfId="19283" xr:uid="{00000000-0005-0000-0000-000064470000}"/>
    <cellStyle name="Normal 3 2 2 6 2 2 3 2 3" xfId="19284" xr:uid="{00000000-0005-0000-0000-000065470000}"/>
    <cellStyle name="Normal 3 2 2 6 2 2 3 3" xfId="19285" xr:uid="{00000000-0005-0000-0000-000066470000}"/>
    <cellStyle name="Normal 3 2 2 6 2 2 3 3 2" xfId="19286" xr:uid="{00000000-0005-0000-0000-000067470000}"/>
    <cellStyle name="Normal 3 2 2 6 2 2 3 4" xfId="19287" xr:uid="{00000000-0005-0000-0000-000068470000}"/>
    <cellStyle name="Normal 3 2 2 6 2 2 4" xfId="19288" xr:uid="{00000000-0005-0000-0000-000069470000}"/>
    <cellStyle name="Normal 3 2 2 6 2 2 4 2" xfId="19289" xr:uid="{00000000-0005-0000-0000-00006A470000}"/>
    <cellStyle name="Normal 3 2 2 6 2 2 4 2 2" xfId="19290" xr:uid="{00000000-0005-0000-0000-00006B470000}"/>
    <cellStyle name="Normal 3 2 2 6 2 2 4 2 2 2" xfId="19291" xr:uid="{00000000-0005-0000-0000-00006C470000}"/>
    <cellStyle name="Normal 3 2 2 6 2 2 4 2 3" xfId="19292" xr:uid="{00000000-0005-0000-0000-00006D470000}"/>
    <cellStyle name="Normal 3 2 2 6 2 2 4 3" xfId="19293" xr:uid="{00000000-0005-0000-0000-00006E470000}"/>
    <cellStyle name="Normal 3 2 2 6 2 2 4 3 2" xfId="19294" xr:uid="{00000000-0005-0000-0000-00006F470000}"/>
    <cellStyle name="Normal 3 2 2 6 2 2 4 4" xfId="19295" xr:uid="{00000000-0005-0000-0000-000070470000}"/>
    <cellStyle name="Normal 3 2 2 6 2 2 5" xfId="19296" xr:uid="{00000000-0005-0000-0000-000071470000}"/>
    <cellStyle name="Normal 3 2 2 6 2 2 5 2" xfId="19297" xr:uid="{00000000-0005-0000-0000-000072470000}"/>
    <cellStyle name="Normal 3 2 2 6 2 2 5 2 2" xfId="19298" xr:uid="{00000000-0005-0000-0000-000073470000}"/>
    <cellStyle name="Normal 3 2 2 6 2 2 5 3" xfId="19299" xr:uid="{00000000-0005-0000-0000-000074470000}"/>
    <cellStyle name="Normal 3 2 2 6 2 2 6" xfId="19300" xr:uid="{00000000-0005-0000-0000-000075470000}"/>
    <cellStyle name="Normal 3 2 2 6 2 2 6 2" xfId="19301" xr:uid="{00000000-0005-0000-0000-000076470000}"/>
    <cellStyle name="Normal 3 2 2 6 2 2 7" xfId="19302" xr:uid="{00000000-0005-0000-0000-000077470000}"/>
    <cellStyle name="Normal 3 2 2 6 2 2 7 2" xfId="19303" xr:uid="{00000000-0005-0000-0000-000078470000}"/>
    <cellStyle name="Normal 3 2 2 6 2 2 8" xfId="19304" xr:uid="{00000000-0005-0000-0000-000079470000}"/>
    <cellStyle name="Normal 3 2 2 6 2 3" xfId="19305" xr:uid="{00000000-0005-0000-0000-00007A470000}"/>
    <cellStyle name="Normal 3 2 2 6 2 3 2" xfId="19306" xr:uid="{00000000-0005-0000-0000-00007B470000}"/>
    <cellStyle name="Normal 3 2 2 6 2 3 2 2" xfId="19307" xr:uid="{00000000-0005-0000-0000-00007C470000}"/>
    <cellStyle name="Normal 3 2 2 6 2 3 2 2 2" xfId="19308" xr:uid="{00000000-0005-0000-0000-00007D470000}"/>
    <cellStyle name="Normal 3 2 2 6 2 3 2 2 2 2" xfId="19309" xr:uid="{00000000-0005-0000-0000-00007E470000}"/>
    <cellStyle name="Normal 3 2 2 6 2 3 2 2 3" xfId="19310" xr:uid="{00000000-0005-0000-0000-00007F470000}"/>
    <cellStyle name="Normal 3 2 2 6 2 3 2 3" xfId="19311" xr:uid="{00000000-0005-0000-0000-000080470000}"/>
    <cellStyle name="Normal 3 2 2 6 2 3 2 3 2" xfId="19312" xr:uid="{00000000-0005-0000-0000-000081470000}"/>
    <cellStyle name="Normal 3 2 2 6 2 3 2 4" xfId="19313" xr:uid="{00000000-0005-0000-0000-000082470000}"/>
    <cellStyle name="Normal 3 2 2 6 2 3 3" xfId="19314" xr:uid="{00000000-0005-0000-0000-000083470000}"/>
    <cellStyle name="Normal 3 2 2 6 2 3 3 2" xfId="19315" xr:uid="{00000000-0005-0000-0000-000084470000}"/>
    <cellStyle name="Normal 3 2 2 6 2 3 3 2 2" xfId="19316" xr:uid="{00000000-0005-0000-0000-000085470000}"/>
    <cellStyle name="Normal 3 2 2 6 2 3 3 3" xfId="19317" xr:uid="{00000000-0005-0000-0000-000086470000}"/>
    <cellStyle name="Normal 3 2 2 6 2 3 4" xfId="19318" xr:uid="{00000000-0005-0000-0000-000087470000}"/>
    <cellStyle name="Normal 3 2 2 6 2 3 4 2" xfId="19319" xr:uid="{00000000-0005-0000-0000-000088470000}"/>
    <cellStyle name="Normal 3 2 2 6 2 3 5" xfId="19320" xr:uid="{00000000-0005-0000-0000-000089470000}"/>
    <cellStyle name="Normal 3 2 2 6 2 4" xfId="19321" xr:uid="{00000000-0005-0000-0000-00008A470000}"/>
    <cellStyle name="Normal 3 2 2 6 2 4 2" xfId="19322" xr:uid="{00000000-0005-0000-0000-00008B470000}"/>
    <cellStyle name="Normal 3 2 2 6 2 4 2 2" xfId="19323" xr:uid="{00000000-0005-0000-0000-00008C470000}"/>
    <cellStyle name="Normal 3 2 2 6 2 4 2 2 2" xfId="19324" xr:uid="{00000000-0005-0000-0000-00008D470000}"/>
    <cellStyle name="Normal 3 2 2 6 2 4 2 3" xfId="19325" xr:uid="{00000000-0005-0000-0000-00008E470000}"/>
    <cellStyle name="Normal 3 2 2 6 2 4 3" xfId="19326" xr:uid="{00000000-0005-0000-0000-00008F470000}"/>
    <cellStyle name="Normal 3 2 2 6 2 4 3 2" xfId="19327" xr:uid="{00000000-0005-0000-0000-000090470000}"/>
    <cellStyle name="Normal 3 2 2 6 2 4 4" xfId="19328" xr:uid="{00000000-0005-0000-0000-000091470000}"/>
    <cellStyle name="Normal 3 2 2 6 2 5" xfId="19329" xr:uid="{00000000-0005-0000-0000-000092470000}"/>
    <cellStyle name="Normal 3 2 2 6 2 5 2" xfId="19330" xr:uid="{00000000-0005-0000-0000-000093470000}"/>
    <cellStyle name="Normal 3 2 2 6 2 5 2 2" xfId="19331" xr:uid="{00000000-0005-0000-0000-000094470000}"/>
    <cellStyle name="Normal 3 2 2 6 2 5 2 2 2" xfId="19332" xr:uid="{00000000-0005-0000-0000-000095470000}"/>
    <cellStyle name="Normal 3 2 2 6 2 5 2 3" xfId="19333" xr:uid="{00000000-0005-0000-0000-000096470000}"/>
    <cellStyle name="Normal 3 2 2 6 2 5 3" xfId="19334" xr:uid="{00000000-0005-0000-0000-000097470000}"/>
    <cellStyle name="Normal 3 2 2 6 2 5 3 2" xfId="19335" xr:uid="{00000000-0005-0000-0000-000098470000}"/>
    <cellStyle name="Normal 3 2 2 6 2 5 4" xfId="19336" xr:uid="{00000000-0005-0000-0000-000099470000}"/>
    <cellStyle name="Normal 3 2 2 6 2 6" xfId="19337" xr:uid="{00000000-0005-0000-0000-00009A470000}"/>
    <cellStyle name="Normal 3 2 2 6 2 6 2" xfId="19338" xr:uid="{00000000-0005-0000-0000-00009B470000}"/>
    <cellStyle name="Normal 3 2 2 6 2 6 2 2" xfId="19339" xr:uid="{00000000-0005-0000-0000-00009C470000}"/>
    <cellStyle name="Normal 3 2 2 6 2 6 3" xfId="19340" xr:uid="{00000000-0005-0000-0000-00009D470000}"/>
    <cellStyle name="Normal 3 2 2 6 2 7" xfId="19341" xr:uid="{00000000-0005-0000-0000-00009E470000}"/>
    <cellStyle name="Normal 3 2 2 6 2 7 2" xfId="19342" xr:uid="{00000000-0005-0000-0000-00009F470000}"/>
    <cellStyle name="Normal 3 2 2 6 2 8" xfId="19343" xr:uid="{00000000-0005-0000-0000-0000A0470000}"/>
    <cellStyle name="Normal 3 2 2 6 2 8 2" xfId="19344" xr:uid="{00000000-0005-0000-0000-0000A1470000}"/>
    <cellStyle name="Normal 3 2 2 6 2 9" xfId="19345" xr:uid="{00000000-0005-0000-0000-0000A2470000}"/>
    <cellStyle name="Normal 3 2 2 6 3" xfId="19346" xr:uid="{00000000-0005-0000-0000-0000A3470000}"/>
    <cellStyle name="Normal 3 2 2 6 3 2" xfId="19347" xr:uid="{00000000-0005-0000-0000-0000A4470000}"/>
    <cellStyle name="Normal 3 2 2 6 3 2 2" xfId="19348" xr:uid="{00000000-0005-0000-0000-0000A5470000}"/>
    <cellStyle name="Normal 3 2 2 6 3 2 2 2" xfId="19349" xr:uid="{00000000-0005-0000-0000-0000A6470000}"/>
    <cellStyle name="Normal 3 2 2 6 3 2 2 2 2" xfId="19350" xr:uid="{00000000-0005-0000-0000-0000A7470000}"/>
    <cellStyle name="Normal 3 2 2 6 3 2 2 2 2 2" xfId="19351" xr:uid="{00000000-0005-0000-0000-0000A8470000}"/>
    <cellStyle name="Normal 3 2 2 6 3 2 2 2 3" xfId="19352" xr:uid="{00000000-0005-0000-0000-0000A9470000}"/>
    <cellStyle name="Normal 3 2 2 6 3 2 2 3" xfId="19353" xr:uid="{00000000-0005-0000-0000-0000AA470000}"/>
    <cellStyle name="Normal 3 2 2 6 3 2 2 3 2" xfId="19354" xr:uid="{00000000-0005-0000-0000-0000AB470000}"/>
    <cellStyle name="Normal 3 2 2 6 3 2 2 4" xfId="19355" xr:uid="{00000000-0005-0000-0000-0000AC470000}"/>
    <cellStyle name="Normal 3 2 2 6 3 2 3" xfId="19356" xr:uid="{00000000-0005-0000-0000-0000AD470000}"/>
    <cellStyle name="Normal 3 2 2 6 3 2 3 2" xfId="19357" xr:uid="{00000000-0005-0000-0000-0000AE470000}"/>
    <cellStyle name="Normal 3 2 2 6 3 2 3 2 2" xfId="19358" xr:uid="{00000000-0005-0000-0000-0000AF470000}"/>
    <cellStyle name="Normal 3 2 2 6 3 2 3 3" xfId="19359" xr:uid="{00000000-0005-0000-0000-0000B0470000}"/>
    <cellStyle name="Normal 3 2 2 6 3 2 4" xfId="19360" xr:uid="{00000000-0005-0000-0000-0000B1470000}"/>
    <cellStyle name="Normal 3 2 2 6 3 2 4 2" xfId="19361" xr:uid="{00000000-0005-0000-0000-0000B2470000}"/>
    <cellStyle name="Normal 3 2 2 6 3 2 5" xfId="19362" xr:uid="{00000000-0005-0000-0000-0000B3470000}"/>
    <cellStyle name="Normal 3 2 2 6 3 3" xfId="19363" xr:uid="{00000000-0005-0000-0000-0000B4470000}"/>
    <cellStyle name="Normal 3 2 2 6 3 3 2" xfId="19364" xr:uid="{00000000-0005-0000-0000-0000B5470000}"/>
    <cellStyle name="Normal 3 2 2 6 3 3 2 2" xfId="19365" xr:uid="{00000000-0005-0000-0000-0000B6470000}"/>
    <cellStyle name="Normal 3 2 2 6 3 3 2 2 2" xfId="19366" xr:uid="{00000000-0005-0000-0000-0000B7470000}"/>
    <cellStyle name="Normal 3 2 2 6 3 3 2 3" xfId="19367" xr:uid="{00000000-0005-0000-0000-0000B8470000}"/>
    <cellStyle name="Normal 3 2 2 6 3 3 3" xfId="19368" xr:uid="{00000000-0005-0000-0000-0000B9470000}"/>
    <cellStyle name="Normal 3 2 2 6 3 3 3 2" xfId="19369" xr:uid="{00000000-0005-0000-0000-0000BA470000}"/>
    <cellStyle name="Normal 3 2 2 6 3 3 4" xfId="19370" xr:uid="{00000000-0005-0000-0000-0000BB470000}"/>
    <cellStyle name="Normal 3 2 2 6 3 4" xfId="19371" xr:uid="{00000000-0005-0000-0000-0000BC470000}"/>
    <cellStyle name="Normal 3 2 2 6 3 4 2" xfId="19372" xr:uid="{00000000-0005-0000-0000-0000BD470000}"/>
    <cellStyle name="Normal 3 2 2 6 3 4 2 2" xfId="19373" xr:uid="{00000000-0005-0000-0000-0000BE470000}"/>
    <cellStyle name="Normal 3 2 2 6 3 4 2 2 2" xfId="19374" xr:uid="{00000000-0005-0000-0000-0000BF470000}"/>
    <cellStyle name="Normal 3 2 2 6 3 4 2 3" xfId="19375" xr:uid="{00000000-0005-0000-0000-0000C0470000}"/>
    <cellStyle name="Normal 3 2 2 6 3 4 3" xfId="19376" xr:uid="{00000000-0005-0000-0000-0000C1470000}"/>
    <cellStyle name="Normal 3 2 2 6 3 4 3 2" xfId="19377" xr:uid="{00000000-0005-0000-0000-0000C2470000}"/>
    <cellStyle name="Normal 3 2 2 6 3 4 4" xfId="19378" xr:uid="{00000000-0005-0000-0000-0000C3470000}"/>
    <cellStyle name="Normal 3 2 2 6 3 5" xfId="19379" xr:uid="{00000000-0005-0000-0000-0000C4470000}"/>
    <cellStyle name="Normal 3 2 2 6 3 5 2" xfId="19380" xr:uid="{00000000-0005-0000-0000-0000C5470000}"/>
    <cellStyle name="Normal 3 2 2 6 3 5 2 2" xfId="19381" xr:uid="{00000000-0005-0000-0000-0000C6470000}"/>
    <cellStyle name="Normal 3 2 2 6 3 5 3" xfId="19382" xr:uid="{00000000-0005-0000-0000-0000C7470000}"/>
    <cellStyle name="Normal 3 2 2 6 3 6" xfId="19383" xr:uid="{00000000-0005-0000-0000-0000C8470000}"/>
    <cellStyle name="Normal 3 2 2 6 3 6 2" xfId="19384" xr:uid="{00000000-0005-0000-0000-0000C9470000}"/>
    <cellStyle name="Normal 3 2 2 6 3 7" xfId="19385" xr:uid="{00000000-0005-0000-0000-0000CA470000}"/>
    <cellStyle name="Normal 3 2 2 6 3 7 2" xfId="19386" xr:uid="{00000000-0005-0000-0000-0000CB470000}"/>
    <cellStyle name="Normal 3 2 2 6 3 8" xfId="19387" xr:uid="{00000000-0005-0000-0000-0000CC470000}"/>
    <cellStyle name="Normal 3 2 2 6 4" xfId="19388" xr:uid="{00000000-0005-0000-0000-0000CD470000}"/>
    <cellStyle name="Normal 3 2 2 6 4 2" xfId="19389" xr:uid="{00000000-0005-0000-0000-0000CE470000}"/>
    <cellStyle name="Normal 3 2 2 6 4 2 2" xfId="19390" xr:uid="{00000000-0005-0000-0000-0000CF470000}"/>
    <cellStyle name="Normal 3 2 2 6 4 2 2 2" xfId="19391" xr:uid="{00000000-0005-0000-0000-0000D0470000}"/>
    <cellStyle name="Normal 3 2 2 6 4 2 2 2 2" xfId="19392" xr:uid="{00000000-0005-0000-0000-0000D1470000}"/>
    <cellStyle name="Normal 3 2 2 6 4 2 2 3" xfId="19393" xr:uid="{00000000-0005-0000-0000-0000D2470000}"/>
    <cellStyle name="Normal 3 2 2 6 4 2 3" xfId="19394" xr:uid="{00000000-0005-0000-0000-0000D3470000}"/>
    <cellStyle name="Normal 3 2 2 6 4 2 3 2" xfId="19395" xr:uid="{00000000-0005-0000-0000-0000D4470000}"/>
    <cellStyle name="Normal 3 2 2 6 4 2 4" xfId="19396" xr:uid="{00000000-0005-0000-0000-0000D5470000}"/>
    <cellStyle name="Normal 3 2 2 6 4 3" xfId="19397" xr:uid="{00000000-0005-0000-0000-0000D6470000}"/>
    <cellStyle name="Normal 3 2 2 6 4 3 2" xfId="19398" xr:uid="{00000000-0005-0000-0000-0000D7470000}"/>
    <cellStyle name="Normal 3 2 2 6 4 3 2 2" xfId="19399" xr:uid="{00000000-0005-0000-0000-0000D8470000}"/>
    <cellStyle name="Normal 3 2 2 6 4 3 3" xfId="19400" xr:uid="{00000000-0005-0000-0000-0000D9470000}"/>
    <cellStyle name="Normal 3 2 2 6 4 4" xfId="19401" xr:uid="{00000000-0005-0000-0000-0000DA470000}"/>
    <cellStyle name="Normal 3 2 2 6 4 4 2" xfId="19402" xr:uid="{00000000-0005-0000-0000-0000DB470000}"/>
    <cellStyle name="Normal 3 2 2 6 4 5" xfId="19403" xr:uid="{00000000-0005-0000-0000-0000DC470000}"/>
    <cellStyle name="Normal 3 2 2 6 5" xfId="19404" xr:uid="{00000000-0005-0000-0000-0000DD470000}"/>
    <cellStyle name="Normal 3 2 2 6 5 2" xfId="19405" xr:uid="{00000000-0005-0000-0000-0000DE470000}"/>
    <cellStyle name="Normal 3 2 2 6 5 2 2" xfId="19406" xr:uid="{00000000-0005-0000-0000-0000DF470000}"/>
    <cellStyle name="Normal 3 2 2 6 5 2 2 2" xfId="19407" xr:uid="{00000000-0005-0000-0000-0000E0470000}"/>
    <cellStyle name="Normal 3 2 2 6 5 2 3" xfId="19408" xr:uid="{00000000-0005-0000-0000-0000E1470000}"/>
    <cellStyle name="Normal 3 2 2 6 5 3" xfId="19409" xr:uid="{00000000-0005-0000-0000-0000E2470000}"/>
    <cellStyle name="Normal 3 2 2 6 5 3 2" xfId="19410" xr:uid="{00000000-0005-0000-0000-0000E3470000}"/>
    <cellStyle name="Normal 3 2 2 6 5 4" xfId="19411" xr:uid="{00000000-0005-0000-0000-0000E4470000}"/>
    <cellStyle name="Normal 3 2 2 6 6" xfId="19412" xr:uid="{00000000-0005-0000-0000-0000E5470000}"/>
    <cellStyle name="Normal 3 2 2 6 6 2" xfId="19413" xr:uid="{00000000-0005-0000-0000-0000E6470000}"/>
    <cellStyle name="Normal 3 2 2 6 6 2 2" xfId="19414" xr:uid="{00000000-0005-0000-0000-0000E7470000}"/>
    <cellStyle name="Normal 3 2 2 6 6 2 2 2" xfId="19415" xr:uid="{00000000-0005-0000-0000-0000E8470000}"/>
    <cellStyle name="Normal 3 2 2 6 6 2 3" xfId="19416" xr:uid="{00000000-0005-0000-0000-0000E9470000}"/>
    <cellStyle name="Normal 3 2 2 6 6 3" xfId="19417" xr:uid="{00000000-0005-0000-0000-0000EA470000}"/>
    <cellStyle name="Normal 3 2 2 6 6 3 2" xfId="19418" xr:uid="{00000000-0005-0000-0000-0000EB470000}"/>
    <cellStyle name="Normal 3 2 2 6 6 4" xfId="19419" xr:uid="{00000000-0005-0000-0000-0000EC470000}"/>
    <cellStyle name="Normal 3 2 2 6 7" xfId="19420" xr:uid="{00000000-0005-0000-0000-0000ED470000}"/>
    <cellStyle name="Normal 3 2 2 6 7 2" xfId="19421" xr:uid="{00000000-0005-0000-0000-0000EE470000}"/>
    <cellStyle name="Normal 3 2 2 6 7 2 2" xfId="19422" xr:uid="{00000000-0005-0000-0000-0000EF470000}"/>
    <cellStyle name="Normal 3 2 2 6 7 3" xfId="19423" xr:uid="{00000000-0005-0000-0000-0000F0470000}"/>
    <cellStyle name="Normal 3 2 2 6 8" xfId="19424" xr:uid="{00000000-0005-0000-0000-0000F1470000}"/>
    <cellStyle name="Normal 3 2 2 6 8 2" xfId="19425" xr:uid="{00000000-0005-0000-0000-0000F2470000}"/>
    <cellStyle name="Normal 3 2 2 6 9" xfId="19426" xr:uid="{00000000-0005-0000-0000-0000F3470000}"/>
    <cellStyle name="Normal 3 2 2 6 9 2" xfId="19427" xr:uid="{00000000-0005-0000-0000-0000F4470000}"/>
    <cellStyle name="Normal 3 2 2 7" xfId="19428" xr:uid="{00000000-0005-0000-0000-0000F5470000}"/>
    <cellStyle name="Normal 3 2 2 7 10" xfId="19429" xr:uid="{00000000-0005-0000-0000-0000F6470000}"/>
    <cellStyle name="Normal 3 2 2 7 2" xfId="19430" xr:uid="{00000000-0005-0000-0000-0000F7470000}"/>
    <cellStyle name="Normal 3 2 2 7 2 2" xfId="19431" xr:uid="{00000000-0005-0000-0000-0000F8470000}"/>
    <cellStyle name="Normal 3 2 2 7 2 2 2" xfId="19432" xr:uid="{00000000-0005-0000-0000-0000F9470000}"/>
    <cellStyle name="Normal 3 2 2 7 2 2 2 2" xfId="19433" xr:uid="{00000000-0005-0000-0000-0000FA470000}"/>
    <cellStyle name="Normal 3 2 2 7 2 2 2 2 2" xfId="19434" xr:uid="{00000000-0005-0000-0000-0000FB470000}"/>
    <cellStyle name="Normal 3 2 2 7 2 2 2 2 2 2" xfId="19435" xr:uid="{00000000-0005-0000-0000-0000FC470000}"/>
    <cellStyle name="Normal 3 2 2 7 2 2 2 2 2 2 2" xfId="19436" xr:uid="{00000000-0005-0000-0000-0000FD470000}"/>
    <cellStyle name="Normal 3 2 2 7 2 2 2 2 2 3" xfId="19437" xr:uid="{00000000-0005-0000-0000-0000FE470000}"/>
    <cellStyle name="Normal 3 2 2 7 2 2 2 2 3" xfId="19438" xr:uid="{00000000-0005-0000-0000-0000FF470000}"/>
    <cellStyle name="Normal 3 2 2 7 2 2 2 2 3 2" xfId="19439" xr:uid="{00000000-0005-0000-0000-000000480000}"/>
    <cellStyle name="Normal 3 2 2 7 2 2 2 2 4" xfId="19440" xr:uid="{00000000-0005-0000-0000-000001480000}"/>
    <cellStyle name="Normal 3 2 2 7 2 2 2 3" xfId="19441" xr:uid="{00000000-0005-0000-0000-000002480000}"/>
    <cellStyle name="Normal 3 2 2 7 2 2 2 3 2" xfId="19442" xr:uid="{00000000-0005-0000-0000-000003480000}"/>
    <cellStyle name="Normal 3 2 2 7 2 2 2 3 2 2" xfId="19443" xr:uid="{00000000-0005-0000-0000-000004480000}"/>
    <cellStyle name="Normal 3 2 2 7 2 2 2 3 3" xfId="19444" xr:uid="{00000000-0005-0000-0000-000005480000}"/>
    <cellStyle name="Normal 3 2 2 7 2 2 2 4" xfId="19445" xr:uid="{00000000-0005-0000-0000-000006480000}"/>
    <cellStyle name="Normal 3 2 2 7 2 2 2 4 2" xfId="19446" xr:uid="{00000000-0005-0000-0000-000007480000}"/>
    <cellStyle name="Normal 3 2 2 7 2 2 2 5" xfId="19447" xr:uid="{00000000-0005-0000-0000-000008480000}"/>
    <cellStyle name="Normal 3 2 2 7 2 2 3" xfId="19448" xr:uid="{00000000-0005-0000-0000-000009480000}"/>
    <cellStyle name="Normal 3 2 2 7 2 2 3 2" xfId="19449" xr:uid="{00000000-0005-0000-0000-00000A480000}"/>
    <cellStyle name="Normal 3 2 2 7 2 2 3 2 2" xfId="19450" xr:uid="{00000000-0005-0000-0000-00000B480000}"/>
    <cellStyle name="Normal 3 2 2 7 2 2 3 2 2 2" xfId="19451" xr:uid="{00000000-0005-0000-0000-00000C480000}"/>
    <cellStyle name="Normal 3 2 2 7 2 2 3 2 3" xfId="19452" xr:uid="{00000000-0005-0000-0000-00000D480000}"/>
    <cellStyle name="Normal 3 2 2 7 2 2 3 3" xfId="19453" xr:uid="{00000000-0005-0000-0000-00000E480000}"/>
    <cellStyle name="Normal 3 2 2 7 2 2 3 3 2" xfId="19454" xr:uid="{00000000-0005-0000-0000-00000F480000}"/>
    <cellStyle name="Normal 3 2 2 7 2 2 3 4" xfId="19455" xr:uid="{00000000-0005-0000-0000-000010480000}"/>
    <cellStyle name="Normal 3 2 2 7 2 2 4" xfId="19456" xr:uid="{00000000-0005-0000-0000-000011480000}"/>
    <cellStyle name="Normal 3 2 2 7 2 2 4 2" xfId="19457" xr:uid="{00000000-0005-0000-0000-000012480000}"/>
    <cellStyle name="Normal 3 2 2 7 2 2 4 2 2" xfId="19458" xr:uid="{00000000-0005-0000-0000-000013480000}"/>
    <cellStyle name="Normal 3 2 2 7 2 2 4 2 2 2" xfId="19459" xr:uid="{00000000-0005-0000-0000-000014480000}"/>
    <cellStyle name="Normal 3 2 2 7 2 2 4 2 3" xfId="19460" xr:uid="{00000000-0005-0000-0000-000015480000}"/>
    <cellStyle name="Normal 3 2 2 7 2 2 4 3" xfId="19461" xr:uid="{00000000-0005-0000-0000-000016480000}"/>
    <cellStyle name="Normal 3 2 2 7 2 2 4 3 2" xfId="19462" xr:uid="{00000000-0005-0000-0000-000017480000}"/>
    <cellStyle name="Normal 3 2 2 7 2 2 4 4" xfId="19463" xr:uid="{00000000-0005-0000-0000-000018480000}"/>
    <cellStyle name="Normal 3 2 2 7 2 2 5" xfId="19464" xr:uid="{00000000-0005-0000-0000-000019480000}"/>
    <cellStyle name="Normal 3 2 2 7 2 2 5 2" xfId="19465" xr:uid="{00000000-0005-0000-0000-00001A480000}"/>
    <cellStyle name="Normal 3 2 2 7 2 2 5 2 2" xfId="19466" xr:uid="{00000000-0005-0000-0000-00001B480000}"/>
    <cellStyle name="Normal 3 2 2 7 2 2 5 3" xfId="19467" xr:uid="{00000000-0005-0000-0000-00001C480000}"/>
    <cellStyle name="Normal 3 2 2 7 2 2 6" xfId="19468" xr:uid="{00000000-0005-0000-0000-00001D480000}"/>
    <cellStyle name="Normal 3 2 2 7 2 2 6 2" xfId="19469" xr:uid="{00000000-0005-0000-0000-00001E480000}"/>
    <cellStyle name="Normal 3 2 2 7 2 2 7" xfId="19470" xr:uid="{00000000-0005-0000-0000-00001F480000}"/>
    <cellStyle name="Normal 3 2 2 7 2 2 7 2" xfId="19471" xr:uid="{00000000-0005-0000-0000-000020480000}"/>
    <cellStyle name="Normal 3 2 2 7 2 2 8" xfId="19472" xr:uid="{00000000-0005-0000-0000-000021480000}"/>
    <cellStyle name="Normal 3 2 2 7 2 3" xfId="19473" xr:uid="{00000000-0005-0000-0000-000022480000}"/>
    <cellStyle name="Normal 3 2 2 7 2 3 2" xfId="19474" xr:uid="{00000000-0005-0000-0000-000023480000}"/>
    <cellStyle name="Normal 3 2 2 7 2 3 2 2" xfId="19475" xr:uid="{00000000-0005-0000-0000-000024480000}"/>
    <cellStyle name="Normal 3 2 2 7 2 3 2 2 2" xfId="19476" xr:uid="{00000000-0005-0000-0000-000025480000}"/>
    <cellStyle name="Normal 3 2 2 7 2 3 2 2 2 2" xfId="19477" xr:uid="{00000000-0005-0000-0000-000026480000}"/>
    <cellStyle name="Normal 3 2 2 7 2 3 2 2 3" xfId="19478" xr:uid="{00000000-0005-0000-0000-000027480000}"/>
    <cellStyle name="Normal 3 2 2 7 2 3 2 3" xfId="19479" xr:uid="{00000000-0005-0000-0000-000028480000}"/>
    <cellStyle name="Normal 3 2 2 7 2 3 2 3 2" xfId="19480" xr:uid="{00000000-0005-0000-0000-000029480000}"/>
    <cellStyle name="Normal 3 2 2 7 2 3 2 4" xfId="19481" xr:uid="{00000000-0005-0000-0000-00002A480000}"/>
    <cellStyle name="Normal 3 2 2 7 2 3 3" xfId="19482" xr:uid="{00000000-0005-0000-0000-00002B480000}"/>
    <cellStyle name="Normal 3 2 2 7 2 3 3 2" xfId="19483" xr:uid="{00000000-0005-0000-0000-00002C480000}"/>
    <cellStyle name="Normal 3 2 2 7 2 3 3 2 2" xfId="19484" xr:uid="{00000000-0005-0000-0000-00002D480000}"/>
    <cellStyle name="Normal 3 2 2 7 2 3 3 3" xfId="19485" xr:uid="{00000000-0005-0000-0000-00002E480000}"/>
    <cellStyle name="Normal 3 2 2 7 2 3 4" xfId="19486" xr:uid="{00000000-0005-0000-0000-00002F480000}"/>
    <cellStyle name="Normal 3 2 2 7 2 3 4 2" xfId="19487" xr:uid="{00000000-0005-0000-0000-000030480000}"/>
    <cellStyle name="Normal 3 2 2 7 2 3 5" xfId="19488" xr:uid="{00000000-0005-0000-0000-000031480000}"/>
    <cellStyle name="Normal 3 2 2 7 2 4" xfId="19489" xr:uid="{00000000-0005-0000-0000-000032480000}"/>
    <cellStyle name="Normal 3 2 2 7 2 4 2" xfId="19490" xr:uid="{00000000-0005-0000-0000-000033480000}"/>
    <cellStyle name="Normal 3 2 2 7 2 4 2 2" xfId="19491" xr:uid="{00000000-0005-0000-0000-000034480000}"/>
    <cellStyle name="Normal 3 2 2 7 2 4 2 2 2" xfId="19492" xr:uid="{00000000-0005-0000-0000-000035480000}"/>
    <cellStyle name="Normal 3 2 2 7 2 4 2 3" xfId="19493" xr:uid="{00000000-0005-0000-0000-000036480000}"/>
    <cellStyle name="Normal 3 2 2 7 2 4 3" xfId="19494" xr:uid="{00000000-0005-0000-0000-000037480000}"/>
    <cellStyle name="Normal 3 2 2 7 2 4 3 2" xfId="19495" xr:uid="{00000000-0005-0000-0000-000038480000}"/>
    <cellStyle name="Normal 3 2 2 7 2 4 4" xfId="19496" xr:uid="{00000000-0005-0000-0000-000039480000}"/>
    <cellStyle name="Normal 3 2 2 7 2 5" xfId="19497" xr:uid="{00000000-0005-0000-0000-00003A480000}"/>
    <cellStyle name="Normal 3 2 2 7 2 5 2" xfId="19498" xr:uid="{00000000-0005-0000-0000-00003B480000}"/>
    <cellStyle name="Normal 3 2 2 7 2 5 2 2" xfId="19499" xr:uid="{00000000-0005-0000-0000-00003C480000}"/>
    <cellStyle name="Normal 3 2 2 7 2 5 2 2 2" xfId="19500" xr:uid="{00000000-0005-0000-0000-00003D480000}"/>
    <cellStyle name="Normal 3 2 2 7 2 5 2 3" xfId="19501" xr:uid="{00000000-0005-0000-0000-00003E480000}"/>
    <cellStyle name="Normal 3 2 2 7 2 5 3" xfId="19502" xr:uid="{00000000-0005-0000-0000-00003F480000}"/>
    <cellStyle name="Normal 3 2 2 7 2 5 3 2" xfId="19503" xr:uid="{00000000-0005-0000-0000-000040480000}"/>
    <cellStyle name="Normal 3 2 2 7 2 5 4" xfId="19504" xr:uid="{00000000-0005-0000-0000-000041480000}"/>
    <cellStyle name="Normal 3 2 2 7 2 6" xfId="19505" xr:uid="{00000000-0005-0000-0000-000042480000}"/>
    <cellStyle name="Normal 3 2 2 7 2 6 2" xfId="19506" xr:uid="{00000000-0005-0000-0000-000043480000}"/>
    <cellStyle name="Normal 3 2 2 7 2 6 2 2" xfId="19507" xr:uid="{00000000-0005-0000-0000-000044480000}"/>
    <cellStyle name="Normal 3 2 2 7 2 6 3" xfId="19508" xr:uid="{00000000-0005-0000-0000-000045480000}"/>
    <cellStyle name="Normal 3 2 2 7 2 7" xfId="19509" xr:uid="{00000000-0005-0000-0000-000046480000}"/>
    <cellStyle name="Normal 3 2 2 7 2 7 2" xfId="19510" xr:uid="{00000000-0005-0000-0000-000047480000}"/>
    <cellStyle name="Normal 3 2 2 7 2 8" xfId="19511" xr:uid="{00000000-0005-0000-0000-000048480000}"/>
    <cellStyle name="Normal 3 2 2 7 2 8 2" xfId="19512" xr:uid="{00000000-0005-0000-0000-000049480000}"/>
    <cellStyle name="Normal 3 2 2 7 2 9" xfId="19513" xr:uid="{00000000-0005-0000-0000-00004A480000}"/>
    <cellStyle name="Normal 3 2 2 7 3" xfId="19514" xr:uid="{00000000-0005-0000-0000-00004B480000}"/>
    <cellStyle name="Normal 3 2 2 7 3 2" xfId="19515" xr:uid="{00000000-0005-0000-0000-00004C480000}"/>
    <cellStyle name="Normal 3 2 2 7 3 2 2" xfId="19516" xr:uid="{00000000-0005-0000-0000-00004D480000}"/>
    <cellStyle name="Normal 3 2 2 7 3 2 2 2" xfId="19517" xr:uid="{00000000-0005-0000-0000-00004E480000}"/>
    <cellStyle name="Normal 3 2 2 7 3 2 2 2 2" xfId="19518" xr:uid="{00000000-0005-0000-0000-00004F480000}"/>
    <cellStyle name="Normal 3 2 2 7 3 2 2 2 2 2" xfId="19519" xr:uid="{00000000-0005-0000-0000-000050480000}"/>
    <cellStyle name="Normal 3 2 2 7 3 2 2 2 3" xfId="19520" xr:uid="{00000000-0005-0000-0000-000051480000}"/>
    <cellStyle name="Normal 3 2 2 7 3 2 2 3" xfId="19521" xr:uid="{00000000-0005-0000-0000-000052480000}"/>
    <cellStyle name="Normal 3 2 2 7 3 2 2 3 2" xfId="19522" xr:uid="{00000000-0005-0000-0000-000053480000}"/>
    <cellStyle name="Normal 3 2 2 7 3 2 2 4" xfId="19523" xr:uid="{00000000-0005-0000-0000-000054480000}"/>
    <cellStyle name="Normal 3 2 2 7 3 2 3" xfId="19524" xr:uid="{00000000-0005-0000-0000-000055480000}"/>
    <cellStyle name="Normal 3 2 2 7 3 2 3 2" xfId="19525" xr:uid="{00000000-0005-0000-0000-000056480000}"/>
    <cellStyle name="Normal 3 2 2 7 3 2 3 2 2" xfId="19526" xr:uid="{00000000-0005-0000-0000-000057480000}"/>
    <cellStyle name="Normal 3 2 2 7 3 2 3 3" xfId="19527" xr:uid="{00000000-0005-0000-0000-000058480000}"/>
    <cellStyle name="Normal 3 2 2 7 3 2 4" xfId="19528" xr:uid="{00000000-0005-0000-0000-000059480000}"/>
    <cellStyle name="Normal 3 2 2 7 3 2 4 2" xfId="19529" xr:uid="{00000000-0005-0000-0000-00005A480000}"/>
    <cellStyle name="Normal 3 2 2 7 3 2 5" xfId="19530" xr:uid="{00000000-0005-0000-0000-00005B480000}"/>
    <cellStyle name="Normal 3 2 2 7 3 3" xfId="19531" xr:uid="{00000000-0005-0000-0000-00005C480000}"/>
    <cellStyle name="Normal 3 2 2 7 3 3 2" xfId="19532" xr:uid="{00000000-0005-0000-0000-00005D480000}"/>
    <cellStyle name="Normal 3 2 2 7 3 3 2 2" xfId="19533" xr:uid="{00000000-0005-0000-0000-00005E480000}"/>
    <cellStyle name="Normal 3 2 2 7 3 3 2 2 2" xfId="19534" xr:uid="{00000000-0005-0000-0000-00005F480000}"/>
    <cellStyle name="Normal 3 2 2 7 3 3 2 3" xfId="19535" xr:uid="{00000000-0005-0000-0000-000060480000}"/>
    <cellStyle name="Normal 3 2 2 7 3 3 3" xfId="19536" xr:uid="{00000000-0005-0000-0000-000061480000}"/>
    <cellStyle name="Normal 3 2 2 7 3 3 3 2" xfId="19537" xr:uid="{00000000-0005-0000-0000-000062480000}"/>
    <cellStyle name="Normal 3 2 2 7 3 3 4" xfId="19538" xr:uid="{00000000-0005-0000-0000-000063480000}"/>
    <cellStyle name="Normal 3 2 2 7 3 4" xfId="19539" xr:uid="{00000000-0005-0000-0000-000064480000}"/>
    <cellStyle name="Normal 3 2 2 7 3 4 2" xfId="19540" xr:uid="{00000000-0005-0000-0000-000065480000}"/>
    <cellStyle name="Normal 3 2 2 7 3 4 2 2" xfId="19541" xr:uid="{00000000-0005-0000-0000-000066480000}"/>
    <cellStyle name="Normal 3 2 2 7 3 4 2 2 2" xfId="19542" xr:uid="{00000000-0005-0000-0000-000067480000}"/>
    <cellStyle name="Normal 3 2 2 7 3 4 2 3" xfId="19543" xr:uid="{00000000-0005-0000-0000-000068480000}"/>
    <cellStyle name="Normal 3 2 2 7 3 4 3" xfId="19544" xr:uid="{00000000-0005-0000-0000-000069480000}"/>
    <cellStyle name="Normal 3 2 2 7 3 4 3 2" xfId="19545" xr:uid="{00000000-0005-0000-0000-00006A480000}"/>
    <cellStyle name="Normal 3 2 2 7 3 4 4" xfId="19546" xr:uid="{00000000-0005-0000-0000-00006B480000}"/>
    <cellStyle name="Normal 3 2 2 7 3 5" xfId="19547" xr:uid="{00000000-0005-0000-0000-00006C480000}"/>
    <cellStyle name="Normal 3 2 2 7 3 5 2" xfId="19548" xr:uid="{00000000-0005-0000-0000-00006D480000}"/>
    <cellStyle name="Normal 3 2 2 7 3 5 2 2" xfId="19549" xr:uid="{00000000-0005-0000-0000-00006E480000}"/>
    <cellStyle name="Normal 3 2 2 7 3 5 3" xfId="19550" xr:uid="{00000000-0005-0000-0000-00006F480000}"/>
    <cellStyle name="Normal 3 2 2 7 3 6" xfId="19551" xr:uid="{00000000-0005-0000-0000-000070480000}"/>
    <cellStyle name="Normal 3 2 2 7 3 6 2" xfId="19552" xr:uid="{00000000-0005-0000-0000-000071480000}"/>
    <cellStyle name="Normal 3 2 2 7 3 7" xfId="19553" xr:uid="{00000000-0005-0000-0000-000072480000}"/>
    <cellStyle name="Normal 3 2 2 7 3 7 2" xfId="19554" xr:uid="{00000000-0005-0000-0000-000073480000}"/>
    <cellStyle name="Normal 3 2 2 7 3 8" xfId="19555" xr:uid="{00000000-0005-0000-0000-000074480000}"/>
    <cellStyle name="Normal 3 2 2 7 4" xfId="19556" xr:uid="{00000000-0005-0000-0000-000075480000}"/>
    <cellStyle name="Normal 3 2 2 7 4 2" xfId="19557" xr:uid="{00000000-0005-0000-0000-000076480000}"/>
    <cellStyle name="Normal 3 2 2 7 4 2 2" xfId="19558" xr:uid="{00000000-0005-0000-0000-000077480000}"/>
    <cellStyle name="Normal 3 2 2 7 4 2 2 2" xfId="19559" xr:uid="{00000000-0005-0000-0000-000078480000}"/>
    <cellStyle name="Normal 3 2 2 7 4 2 2 2 2" xfId="19560" xr:uid="{00000000-0005-0000-0000-000079480000}"/>
    <cellStyle name="Normal 3 2 2 7 4 2 2 3" xfId="19561" xr:uid="{00000000-0005-0000-0000-00007A480000}"/>
    <cellStyle name="Normal 3 2 2 7 4 2 3" xfId="19562" xr:uid="{00000000-0005-0000-0000-00007B480000}"/>
    <cellStyle name="Normal 3 2 2 7 4 2 3 2" xfId="19563" xr:uid="{00000000-0005-0000-0000-00007C480000}"/>
    <cellStyle name="Normal 3 2 2 7 4 2 4" xfId="19564" xr:uid="{00000000-0005-0000-0000-00007D480000}"/>
    <cellStyle name="Normal 3 2 2 7 4 3" xfId="19565" xr:uid="{00000000-0005-0000-0000-00007E480000}"/>
    <cellStyle name="Normal 3 2 2 7 4 3 2" xfId="19566" xr:uid="{00000000-0005-0000-0000-00007F480000}"/>
    <cellStyle name="Normal 3 2 2 7 4 3 2 2" xfId="19567" xr:uid="{00000000-0005-0000-0000-000080480000}"/>
    <cellStyle name="Normal 3 2 2 7 4 3 3" xfId="19568" xr:uid="{00000000-0005-0000-0000-000081480000}"/>
    <cellStyle name="Normal 3 2 2 7 4 4" xfId="19569" xr:uid="{00000000-0005-0000-0000-000082480000}"/>
    <cellStyle name="Normal 3 2 2 7 4 4 2" xfId="19570" xr:uid="{00000000-0005-0000-0000-000083480000}"/>
    <cellStyle name="Normal 3 2 2 7 4 5" xfId="19571" xr:uid="{00000000-0005-0000-0000-000084480000}"/>
    <cellStyle name="Normal 3 2 2 7 5" xfId="19572" xr:uid="{00000000-0005-0000-0000-000085480000}"/>
    <cellStyle name="Normal 3 2 2 7 5 2" xfId="19573" xr:uid="{00000000-0005-0000-0000-000086480000}"/>
    <cellStyle name="Normal 3 2 2 7 5 2 2" xfId="19574" xr:uid="{00000000-0005-0000-0000-000087480000}"/>
    <cellStyle name="Normal 3 2 2 7 5 2 2 2" xfId="19575" xr:uid="{00000000-0005-0000-0000-000088480000}"/>
    <cellStyle name="Normal 3 2 2 7 5 2 3" xfId="19576" xr:uid="{00000000-0005-0000-0000-000089480000}"/>
    <cellStyle name="Normal 3 2 2 7 5 3" xfId="19577" xr:uid="{00000000-0005-0000-0000-00008A480000}"/>
    <cellStyle name="Normal 3 2 2 7 5 3 2" xfId="19578" xr:uid="{00000000-0005-0000-0000-00008B480000}"/>
    <cellStyle name="Normal 3 2 2 7 5 4" xfId="19579" xr:uid="{00000000-0005-0000-0000-00008C480000}"/>
    <cellStyle name="Normal 3 2 2 7 6" xfId="19580" xr:uid="{00000000-0005-0000-0000-00008D480000}"/>
    <cellStyle name="Normal 3 2 2 7 6 2" xfId="19581" xr:uid="{00000000-0005-0000-0000-00008E480000}"/>
    <cellStyle name="Normal 3 2 2 7 6 2 2" xfId="19582" xr:uid="{00000000-0005-0000-0000-00008F480000}"/>
    <cellStyle name="Normal 3 2 2 7 6 2 2 2" xfId="19583" xr:uid="{00000000-0005-0000-0000-000090480000}"/>
    <cellStyle name="Normal 3 2 2 7 6 2 3" xfId="19584" xr:uid="{00000000-0005-0000-0000-000091480000}"/>
    <cellStyle name="Normal 3 2 2 7 6 3" xfId="19585" xr:uid="{00000000-0005-0000-0000-000092480000}"/>
    <cellStyle name="Normal 3 2 2 7 6 3 2" xfId="19586" xr:uid="{00000000-0005-0000-0000-000093480000}"/>
    <cellStyle name="Normal 3 2 2 7 6 4" xfId="19587" xr:uid="{00000000-0005-0000-0000-000094480000}"/>
    <cellStyle name="Normal 3 2 2 7 7" xfId="19588" xr:uid="{00000000-0005-0000-0000-000095480000}"/>
    <cellStyle name="Normal 3 2 2 7 7 2" xfId="19589" xr:uid="{00000000-0005-0000-0000-000096480000}"/>
    <cellStyle name="Normal 3 2 2 7 7 2 2" xfId="19590" xr:uid="{00000000-0005-0000-0000-000097480000}"/>
    <cellStyle name="Normal 3 2 2 7 7 3" xfId="19591" xr:uid="{00000000-0005-0000-0000-000098480000}"/>
    <cellStyle name="Normal 3 2 2 7 8" xfId="19592" xr:uid="{00000000-0005-0000-0000-000099480000}"/>
    <cellStyle name="Normal 3 2 2 7 8 2" xfId="19593" xr:uid="{00000000-0005-0000-0000-00009A480000}"/>
    <cellStyle name="Normal 3 2 2 7 9" xfId="19594" xr:uid="{00000000-0005-0000-0000-00009B480000}"/>
    <cellStyle name="Normal 3 2 2 7 9 2" xfId="19595" xr:uid="{00000000-0005-0000-0000-00009C480000}"/>
    <cellStyle name="Normal 3 2 2 8" xfId="19596" xr:uid="{00000000-0005-0000-0000-00009D480000}"/>
    <cellStyle name="Normal 3 2 2 8 2" xfId="19597" xr:uid="{00000000-0005-0000-0000-00009E480000}"/>
    <cellStyle name="Normal 3 2 2 8 2 2" xfId="19598" xr:uid="{00000000-0005-0000-0000-00009F480000}"/>
    <cellStyle name="Normal 3 2 2 8 2 2 2" xfId="19599" xr:uid="{00000000-0005-0000-0000-0000A0480000}"/>
    <cellStyle name="Normal 3 2 2 8 2 2 2 2" xfId="19600" xr:uid="{00000000-0005-0000-0000-0000A1480000}"/>
    <cellStyle name="Normal 3 2 2 8 2 2 2 2 2" xfId="19601" xr:uid="{00000000-0005-0000-0000-0000A2480000}"/>
    <cellStyle name="Normal 3 2 2 8 2 2 2 2 2 2" xfId="19602" xr:uid="{00000000-0005-0000-0000-0000A3480000}"/>
    <cellStyle name="Normal 3 2 2 8 2 2 2 2 3" xfId="19603" xr:uid="{00000000-0005-0000-0000-0000A4480000}"/>
    <cellStyle name="Normal 3 2 2 8 2 2 2 3" xfId="19604" xr:uid="{00000000-0005-0000-0000-0000A5480000}"/>
    <cellStyle name="Normal 3 2 2 8 2 2 2 3 2" xfId="19605" xr:uid="{00000000-0005-0000-0000-0000A6480000}"/>
    <cellStyle name="Normal 3 2 2 8 2 2 2 4" xfId="19606" xr:uid="{00000000-0005-0000-0000-0000A7480000}"/>
    <cellStyle name="Normal 3 2 2 8 2 2 3" xfId="19607" xr:uid="{00000000-0005-0000-0000-0000A8480000}"/>
    <cellStyle name="Normal 3 2 2 8 2 2 3 2" xfId="19608" xr:uid="{00000000-0005-0000-0000-0000A9480000}"/>
    <cellStyle name="Normal 3 2 2 8 2 2 3 2 2" xfId="19609" xr:uid="{00000000-0005-0000-0000-0000AA480000}"/>
    <cellStyle name="Normal 3 2 2 8 2 2 3 3" xfId="19610" xr:uid="{00000000-0005-0000-0000-0000AB480000}"/>
    <cellStyle name="Normal 3 2 2 8 2 2 4" xfId="19611" xr:uid="{00000000-0005-0000-0000-0000AC480000}"/>
    <cellStyle name="Normal 3 2 2 8 2 2 4 2" xfId="19612" xr:uid="{00000000-0005-0000-0000-0000AD480000}"/>
    <cellStyle name="Normal 3 2 2 8 2 2 5" xfId="19613" xr:uid="{00000000-0005-0000-0000-0000AE480000}"/>
    <cellStyle name="Normal 3 2 2 8 2 3" xfId="19614" xr:uid="{00000000-0005-0000-0000-0000AF480000}"/>
    <cellStyle name="Normal 3 2 2 8 2 3 2" xfId="19615" xr:uid="{00000000-0005-0000-0000-0000B0480000}"/>
    <cellStyle name="Normal 3 2 2 8 2 3 2 2" xfId="19616" xr:uid="{00000000-0005-0000-0000-0000B1480000}"/>
    <cellStyle name="Normal 3 2 2 8 2 3 2 2 2" xfId="19617" xr:uid="{00000000-0005-0000-0000-0000B2480000}"/>
    <cellStyle name="Normal 3 2 2 8 2 3 2 3" xfId="19618" xr:uid="{00000000-0005-0000-0000-0000B3480000}"/>
    <cellStyle name="Normal 3 2 2 8 2 3 3" xfId="19619" xr:uid="{00000000-0005-0000-0000-0000B4480000}"/>
    <cellStyle name="Normal 3 2 2 8 2 3 3 2" xfId="19620" xr:uid="{00000000-0005-0000-0000-0000B5480000}"/>
    <cellStyle name="Normal 3 2 2 8 2 3 4" xfId="19621" xr:uid="{00000000-0005-0000-0000-0000B6480000}"/>
    <cellStyle name="Normal 3 2 2 8 2 4" xfId="19622" xr:uid="{00000000-0005-0000-0000-0000B7480000}"/>
    <cellStyle name="Normal 3 2 2 8 2 4 2" xfId="19623" xr:uid="{00000000-0005-0000-0000-0000B8480000}"/>
    <cellStyle name="Normal 3 2 2 8 2 4 2 2" xfId="19624" xr:uid="{00000000-0005-0000-0000-0000B9480000}"/>
    <cellStyle name="Normal 3 2 2 8 2 4 2 2 2" xfId="19625" xr:uid="{00000000-0005-0000-0000-0000BA480000}"/>
    <cellStyle name="Normal 3 2 2 8 2 4 2 3" xfId="19626" xr:uid="{00000000-0005-0000-0000-0000BB480000}"/>
    <cellStyle name="Normal 3 2 2 8 2 4 3" xfId="19627" xr:uid="{00000000-0005-0000-0000-0000BC480000}"/>
    <cellStyle name="Normal 3 2 2 8 2 4 3 2" xfId="19628" xr:uid="{00000000-0005-0000-0000-0000BD480000}"/>
    <cellStyle name="Normal 3 2 2 8 2 4 4" xfId="19629" xr:uid="{00000000-0005-0000-0000-0000BE480000}"/>
    <cellStyle name="Normal 3 2 2 8 2 5" xfId="19630" xr:uid="{00000000-0005-0000-0000-0000BF480000}"/>
    <cellStyle name="Normal 3 2 2 8 2 5 2" xfId="19631" xr:uid="{00000000-0005-0000-0000-0000C0480000}"/>
    <cellStyle name="Normal 3 2 2 8 2 5 2 2" xfId="19632" xr:uid="{00000000-0005-0000-0000-0000C1480000}"/>
    <cellStyle name="Normal 3 2 2 8 2 5 3" xfId="19633" xr:uid="{00000000-0005-0000-0000-0000C2480000}"/>
    <cellStyle name="Normal 3 2 2 8 2 6" xfId="19634" xr:uid="{00000000-0005-0000-0000-0000C3480000}"/>
    <cellStyle name="Normal 3 2 2 8 2 6 2" xfId="19635" xr:uid="{00000000-0005-0000-0000-0000C4480000}"/>
    <cellStyle name="Normal 3 2 2 8 2 7" xfId="19636" xr:uid="{00000000-0005-0000-0000-0000C5480000}"/>
    <cellStyle name="Normal 3 2 2 8 2 7 2" xfId="19637" xr:uid="{00000000-0005-0000-0000-0000C6480000}"/>
    <cellStyle name="Normal 3 2 2 8 2 8" xfId="19638" xr:uid="{00000000-0005-0000-0000-0000C7480000}"/>
    <cellStyle name="Normal 3 2 2 8 3" xfId="19639" xr:uid="{00000000-0005-0000-0000-0000C8480000}"/>
    <cellStyle name="Normal 3 2 2 8 3 2" xfId="19640" xr:uid="{00000000-0005-0000-0000-0000C9480000}"/>
    <cellStyle name="Normal 3 2 2 8 3 2 2" xfId="19641" xr:uid="{00000000-0005-0000-0000-0000CA480000}"/>
    <cellStyle name="Normal 3 2 2 8 3 2 2 2" xfId="19642" xr:uid="{00000000-0005-0000-0000-0000CB480000}"/>
    <cellStyle name="Normal 3 2 2 8 3 2 2 2 2" xfId="19643" xr:uid="{00000000-0005-0000-0000-0000CC480000}"/>
    <cellStyle name="Normal 3 2 2 8 3 2 2 3" xfId="19644" xr:uid="{00000000-0005-0000-0000-0000CD480000}"/>
    <cellStyle name="Normal 3 2 2 8 3 2 3" xfId="19645" xr:uid="{00000000-0005-0000-0000-0000CE480000}"/>
    <cellStyle name="Normal 3 2 2 8 3 2 3 2" xfId="19646" xr:uid="{00000000-0005-0000-0000-0000CF480000}"/>
    <cellStyle name="Normal 3 2 2 8 3 2 4" xfId="19647" xr:uid="{00000000-0005-0000-0000-0000D0480000}"/>
    <cellStyle name="Normal 3 2 2 8 3 3" xfId="19648" xr:uid="{00000000-0005-0000-0000-0000D1480000}"/>
    <cellStyle name="Normal 3 2 2 8 3 3 2" xfId="19649" xr:uid="{00000000-0005-0000-0000-0000D2480000}"/>
    <cellStyle name="Normal 3 2 2 8 3 3 2 2" xfId="19650" xr:uid="{00000000-0005-0000-0000-0000D3480000}"/>
    <cellStyle name="Normal 3 2 2 8 3 3 3" xfId="19651" xr:uid="{00000000-0005-0000-0000-0000D4480000}"/>
    <cellStyle name="Normal 3 2 2 8 3 4" xfId="19652" xr:uid="{00000000-0005-0000-0000-0000D5480000}"/>
    <cellStyle name="Normal 3 2 2 8 3 4 2" xfId="19653" xr:uid="{00000000-0005-0000-0000-0000D6480000}"/>
    <cellStyle name="Normal 3 2 2 8 3 5" xfId="19654" xr:uid="{00000000-0005-0000-0000-0000D7480000}"/>
    <cellStyle name="Normal 3 2 2 8 4" xfId="19655" xr:uid="{00000000-0005-0000-0000-0000D8480000}"/>
    <cellStyle name="Normal 3 2 2 8 4 2" xfId="19656" xr:uid="{00000000-0005-0000-0000-0000D9480000}"/>
    <cellStyle name="Normal 3 2 2 8 4 2 2" xfId="19657" xr:uid="{00000000-0005-0000-0000-0000DA480000}"/>
    <cellStyle name="Normal 3 2 2 8 4 2 2 2" xfId="19658" xr:uid="{00000000-0005-0000-0000-0000DB480000}"/>
    <cellStyle name="Normal 3 2 2 8 4 2 3" xfId="19659" xr:uid="{00000000-0005-0000-0000-0000DC480000}"/>
    <cellStyle name="Normal 3 2 2 8 4 3" xfId="19660" xr:uid="{00000000-0005-0000-0000-0000DD480000}"/>
    <cellStyle name="Normal 3 2 2 8 4 3 2" xfId="19661" xr:uid="{00000000-0005-0000-0000-0000DE480000}"/>
    <cellStyle name="Normal 3 2 2 8 4 4" xfId="19662" xr:uid="{00000000-0005-0000-0000-0000DF480000}"/>
    <cellStyle name="Normal 3 2 2 8 5" xfId="19663" xr:uid="{00000000-0005-0000-0000-0000E0480000}"/>
    <cellStyle name="Normal 3 2 2 8 5 2" xfId="19664" xr:uid="{00000000-0005-0000-0000-0000E1480000}"/>
    <cellStyle name="Normal 3 2 2 8 5 2 2" xfId="19665" xr:uid="{00000000-0005-0000-0000-0000E2480000}"/>
    <cellStyle name="Normal 3 2 2 8 5 2 2 2" xfId="19666" xr:uid="{00000000-0005-0000-0000-0000E3480000}"/>
    <cellStyle name="Normal 3 2 2 8 5 2 3" xfId="19667" xr:uid="{00000000-0005-0000-0000-0000E4480000}"/>
    <cellStyle name="Normal 3 2 2 8 5 3" xfId="19668" xr:uid="{00000000-0005-0000-0000-0000E5480000}"/>
    <cellStyle name="Normal 3 2 2 8 5 3 2" xfId="19669" xr:uid="{00000000-0005-0000-0000-0000E6480000}"/>
    <cellStyle name="Normal 3 2 2 8 5 4" xfId="19670" xr:uid="{00000000-0005-0000-0000-0000E7480000}"/>
    <cellStyle name="Normal 3 2 2 8 6" xfId="19671" xr:uid="{00000000-0005-0000-0000-0000E8480000}"/>
    <cellStyle name="Normal 3 2 2 8 6 2" xfId="19672" xr:uid="{00000000-0005-0000-0000-0000E9480000}"/>
    <cellStyle name="Normal 3 2 2 8 6 2 2" xfId="19673" xr:uid="{00000000-0005-0000-0000-0000EA480000}"/>
    <cellStyle name="Normal 3 2 2 8 6 3" xfId="19674" xr:uid="{00000000-0005-0000-0000-0000EB480000}"/>
    <cellStyle name="Normal 3 2 2 8 7" xfId="19675" xr:uid="{00000000-0005-0000-0000-0000EC480000}"/>
    <cellStyle name="Normal 3 2 2 8 7 2" xfId="19676" xr:uid="{00000000-0005-0000-0000-0000ED480000}"/>
    <cellStyle name="Normal 3 2 2 8 8" xfId="19677" xr:uid="{00000000-0005-0000-0000-0000EE480000}"/>
    <cellStyle name="Normal 3 2 2 8 8 2" xfId="19678" xr:uid="{00000000-0005-0000-0000-0000EF480000}"/>
    <cellStyle name="Normal 3 2 2 8 9" xfId="19679" xr:uid="{00000000-0005-0000-0000-0000F0480000}"/>
    <cellStyle name="Normal 3 2 2 9" xfId="19680" xr:uid="{00000000-0005-0000-0000-0000F1480000}"/>
    <cellStyle name="Normal 3 2 2 9 2" xfId="19681" xr:uid="{00000000-0005-0000-0000-0000F2480000}"/>
    <cellStyle name="Normal 3 2 2 9 2 2" xfId="19682" xr:uid="{00000000-0005-0000-0000-0000F3480000}"/>
    <cellStyle name="Normal 3 2 2 9 2 2 2" xfId="19683" xr:uid="{00000000-0005-0000-0000-0000F4480000}"/>
    <cellStyle name="Normal 3 2 2 9 2 2 2 2" xfId="19684" xr:uid="{00000000-0005-0000-0000-0000F5480000}"/>
    <cellStyle name="Normal 3 2 2 9 2 2 2 2 2" xfId="19685" xr:uid="{00000000-0005-0000-0000-0000F6480000}"/>
    <cellStyle name="Normal 3 2 2 9 2 2 2 3" xfId="19686" xr:uid="{00000000-0005-0000-0000-0000F7480000}"/>
    <cellStyle name="Normal 3 2 2 9 2 2 3" xfId="19687" xr:uid="{00000000-0005-0000-0000-0000F8480000}"/>
    <cellStyle name="Normal 3 2 2 9 2 2 3 2" xfId="19688" xr:uid="{00000000-0005-0000-0000-0000F9480000}"/>
    <cellStyle name="Normal 3 2 2 9 2 2 4" xfId="19689" xr:uid="{00000000-0005-0000-0000-0000FA480000}"/>
    <cellStyle name="Normal 3 2 2 9 2 3" xfId="19690" xr:uid="{00000000-0005-0000-0000-0000FB480000}"/>
    <cellStyle name="Normal 3 2 2 9 2 3 2" xfId="19691" xr:uid="{00000000-0005-0000-0000-0000FC480000}"/>
    <cellStyle name="Normal 3 2 2 9 2 3 2 2" xfId="19692" xr:uid="{00000000-0005-0000-0000-0000FD480000}"/>
    <cellStyle name="Normal 3 2 2 9 2 3 3" xfId="19693" xr:uid="{00000000-0005-0000-0000-0000FE480000}"/>
    <cellStyle name="Normal 3 2 2 9 2 4" xfId="19694" xr:uid="{00000000-0005-0000-0000-0000FF480000}"/>
    <cellStyle name="Normal 3 2 2 9 2 4 2" xfId="19695" xr:uid="{00000000-0005-0000-0000-000000490000}"/>
    <cellStyle name="Normal 3 2 2 9 2 5" xfId="19696" xr:uid="{00000000-0005-0000-0000-000001490000}"/>
    <cellStyle name="Normal 3 2 2 9 3" xfId="19697" xr:uid="{00000000-0005-0000-0000-000002490000}"/>
    <cellStyle name="Normal 3 2 2 9 3 2" xfId="19698" xr:uid="{00000000-0005-0000-0000-000003490000}"/>
    <cellStyle name="Normal 3 2 2 9 3 2 2" xfId="19699" xr:uid="{00000000-0005-0000-0000-000004490000}"/>
    <cellStyle name="Normal 3 2 2 9 3 2 2 2" xfId="19700" xr:uid="{00000000-0005-0000-0000-000005490000}"/>
    <cellStyle name="Normal 3 2 2 9 3 2 3" xfId="19701" xr:uid="{00000000-0005-0000-0000-000006490000}"/>
    <cellStyle name="Normal 3 2 2 9 3 3" xfId="19702" xr:uid="{00000000-0005-0000-0000-000007490000}"/>
    <cellStyle name="Normal 3 2 2 9 3 3 2" xfId="19703" xr:uid="{00000000-0005-0000-0000-000008490000}"/>
    <cellStyle name="Normal 3 2 2 9 3 4" xfId="19704" xr:uid="{00000000-0005-0000-0000-000009490000}"/>
    <cellStyle name="Normal 3 2 2 9 4" xfId="19705" xr:uid="{00000000-0005-0000-0000-00000A490000}"/>
    <cellStyle name="Normal 3 2 2 9 4 2" xfId="19706" xr:uid="{00000000-0005-0000-0000-00000B490000}"/>
    <cellStyle name="Normal 3 2 2 9 4 2 2" xfId="19707" xr:uid="{00000000-0005-0000-0000-00000C490000}"/>
    <cellStyle name="Normal 3 2 2 9 4 2 2 2" xfId="19708" xr:uid="{00000000-0005-0000-0000-00000D490000}"/>
    <cellStyle name="Normal 3 2 2 9 4 2 3" xfId="19709" xr:uid="{00000000-0005-0000-0000-00000E490000}"/>
    <cellStyle name="Normal 3 2 2 9 4 3" xfId="19710" xr:uid="{00000000-0005-0000-0000-00000F490000}"/>
    <cellStyle name="Normal 3 2 2 9 4 3 2" xfId="19711" xr:uid="{00000000-0005-0000-0000-000010490000}"/>
    <cellStyle name="Normal 3 2 2 9 4 4" xfId="19712" xr:uid="{00000000-0005-0000-0000-000011490000}"/>
    <cellStyle name="Normal 3 2 2 9 5" xfId="19713" xr:uid="{00000000-0005-0000-0000-000012490000}"/>
    <cellStyle name="Normal 3 2 2 9 5 2" xfId="19714" xr:uid="{00000000-0005-0000-0000-000013490000}"/>
    <cellStyle name="Normal 3 2 2 9 5 2 2" xfId="19715" xr:uid="{00000000-0005-0000-0000-000014490000}"/>
    <cellStyle name="Normal 3 2 2 9 5 3" xfId="19716" xr:uid="{00000000-0005-0000-0000-000015490000}"/>
    <cellStyle name="Normal 3 2 2 9 6" xfId="19717" xr:uid="{00000000-0005-0000-0000-000016490000}"/>
    <cellStyle name="Normal 3 2 2 9 6 2" xfId="19718" xr:uid="{00000000-0005-0000-0000-000017490000}"/>
    <cellStyle name="Normal 3 2 2 9 7" xfId="19719" xr:uid="{00000000-0005-0000-0000-000018490000}"/>
    <cellStyle name="Normal 3 2 2 9 7 2" xfId="19720" xr:uid="{00000000-0005-0000-0000-000019490000}"/>
    <cellStyle name="Normal 3 2 2 9 8" xfId="19721" xr:uid="{00000000-0005-0000-0000-00001A490000}"/>
    <cellStyle name="Normal 3 2 2_Sheet1" xfId="19722" xr:uid="{00000000-0005-0000-0000-00001B490000}"/>
    <cellStyle name="Normal 3 2 20" xfId="19723" xr:uid="{00000000-0005-0000-0000-00001C490000}"/>
    <cellStyle name="Normal 3 2 20 2" xfId="19724" xr:uid="{00000000-0005-0000-0000-00001D490000}"/>
    <cellStyle name="Normal 3 2 21" xfId="19725" xr:uid="{00000000-0005-0000-0000-00001E490000}"/>
    <cellStyle name="Normal 3 2 3" xfId="1271" xr:uid="{00000000-0005-0000-0000-00001F490000}"/>
    <cellStyle name="Normal 3 2 3 10" xfId="19726" xr:uid="{00000000-0005-0000-0000-000020490000}"/>
    <cellStyle name="Normal 3 2 3 10 2" xfId="19727" xr:uid="{00000000-0005-0000-0000-000021490000}"/>
    <cellStyle name="Normal 3 2 3 10 2 2" xfId="19728" xr:uid="{00000000-0005-0000-0000-000022490000}"/>
    <cellStyle name="Normal 3 2 3 10 2 2 2" xfId="19729" xr:uid="{00000000-0005-0000-0000-000023490000}"/>
    <cellStyle name="Normal 3 2 3 10 2 2 2 2" xfId="19730" xr:uid="{00000000-0005-0000-0000-000024490000}"/>
    <cellStyle name="Normal 3 2 3 10 2 2 2 2 2" xfId="19731" xr:uid="{00000000-0005-0000-0000-000025490000}"/>
    <cellStyle name="Normal 3 2 3 10 2 2 2 3" xfId="19732" xr:uid="{00000000-0005-0000-0000-000026490000}"/>
    <cellStyle name="Normal 3 2 3 10 2 2 3" xfId="19733" xr:uid="{00000000-0005-0000-0000-000027490000}"/>
    <cellStyle name="Normal 3 2 3 10 2 2 3 2" xfId="19734" xr:uid="{00000000-0005-0000-0000-000028490000}"/>
    <cellStyle name="Normal 3 2 3 10 2 2 4" xfId="19735" xr:uid="{00000000-0005-0000-0000-000029490000}"/>
    <cellStyle name="Normal 3 2 3 10 2 3" xfId="19736" xr:uid="{00000000-0005-0000-0000-00002A490000}"/>
    <cellStyle name="Normal 3 2 3 10 2 3 2" xfId="19737" xr:uid="{00000000-0005-0000-0000-00002B490000}"/>
    <cellStyle name="Normal 3 2 3 10 2 3 2 2" xfId="19738" xr:uid="{00000000-0005-0000-0000-00002C490000}"/>
    <cellStyle name="Normal 3 2 3 10 2 3 3" xfId="19739" xr:uid="{00000000-0005-0000-0000-00002D490000}"/>
    <cellStyle name="Normal 3 2 3 10 2 4" xfId="19740" xr:uid="{00000000-0005-0000-0000-00002E490000}"/>
    <cellStyle name="Normal 3 2 3 10 2 4 2" xfId="19741" xr:uid="{00000000-0005-0000-0000-00002F490000}"/>
    <cellStyle name="Normal 3 2 3 10 2 5" xfId="19742" xr:uid="{00000000-0005-0000-0000-000030490000}"/>
    <cellStyle name="Normal 3 2 3 10 3" xfId="19743" xr:uid="{00000000-0005-0000-0000-000031490000}"/>
    <cellStyle name="Normal 3 2 3 10 3 2" xfId="19744" xr:uid="{00000000-0005-0000-0000-000032490000}"/>
    <cellStyle name="Normal 3 2 3 10 3 2 2" xfId="19745" xr:uid="{00000000-0005-0000-0000-000033490000}"/>
    <cellStyle name="Normal 3 2 3 10 3 2 2 2" xfId="19746" xr:uid="{00000000-0005-0000-0000-000034490000}"/>
    <cellStyle name="Normal 3 2 3 10 3 2 3" xfId="19747" xr:uid="{00000000-0005-0000-0000-000035490000}"/>
    <cellStyle name="Normal 3 2 3 10 3 3" xfId="19748" xr:uid="{00000000-0005-0000-0000-000036490000}"/>
    <cellStyle name="Normal 3 2 3 10 3 3 2" xfId="19749" xr:uid="{00000000-0005-0000-0000-000037490000}"/>
    <cellStyle name="Normal 3 2 3 10 3 4" xfId="19750" xr:uid="{00000000-0005-0000-0000-000038490000}"/>
    <cellStyle name="Normal 3 2 3 10 4" xfId="19751" xr:uid="{00000000-0005-0000-0000-000039490000}"/>
    <cellStyle name="Normal 3 2 3 10 4 2" xfId="19752" xr:uid="{00000000-0005-0000-0000-00003A490000}"/>
    <cellStyle name="Normal 3 2 3 10 4 2 2" xfId="19753" xr:uid="{00000000-0005-0000-0000-00003B490000}"/>
    <cellStyle name="Normal 3 2 3 10 4 3" xfId="19754" xr:uid="{00000000-0005-0000-0000-00003C490000}"/>
    <cellStyle name="Normal 3 2 3 10 5" xfId="19755" xr:uid="{00000000-0005-0000-0000-00003D490000}"/>
    <cellStyle name="Normal 3 2 3 10 5 2" xfId="19756" xr:uid="{00000000-0005-0000-0000-00003E490000}"/>
    <cellStyle name="Normal 3 2 3 10 6" xfId="19757" xr:uid="{00000000-0005-0000-0000-00003F490000}"/>
    <cellStyle name="Normal 3 2 3 11" xfId="19758" xr:uid="{00000000-0005-0000-0000-000040490000}"/>
    <cellStyle name="Normal 3 2 3 11 2" xfId="19759" xr:uid="{00000000-0005-0000-0000-000041490000}"/>
    <cellStyle name="Normal 3 2 3 11 2 2" xfId="19760" xr:uid="{00000000-0005-0000-0000-000042490000}"/>
    <cellStyle name="Normal 3 2 3 11 2 2 2" xfId="19761" xr:uid="{00000000-0005-0000-0000-000043490000}"/>
    <cellStyle name="Normal 3 2 3 11 2 2 2 2" xfId="19762" xr:uid="{00000000-0005-0000-0000-000044490000}"/>
    <cellStyle name="Normal 3 2 3 11 2 2 2 2 2" xfId="19763" xr:uid="{00000000-0005-0000-0000-000045490000}"/>
    <cellStyle name="Normal 3 2 3 11 2 2 2 3" xfId="19764" xr:uid="{00000000-0005-0000-0000-000046490000}"/>
    <cellStyle name="Normal 3 2 3 11 2 2 3" xfId="19765" xr:uid="{00000000-0005-0000-0000-000047490000}"/>
    <cellStyle name="Normal 3 2 3 11 2 2 3 2" xfId="19766" xr:uid="{00000000-0005-0000-0000-000048490000}"/>
    <cellStyle name="Normal 3 2 3 11 2 2 4" xfId="19767" xr:uid="{00000000-0005-0000-0000-000049490000}"/>
    <cellStyle name="Normal 3 2 3 11 2 3" xfId="19768" xr:uid="{00000000-0005-0000-0000-00004A490000}"/>
    <cellStyle name="Normal 3 2 3 11 2 3 2" xfId="19769" xr:uid="{00000000-0005-0000-0000-00004B490000}"/>
    <cellStyle name="Normal 3 2 3 11 2 3 2 2" xfId="19770" xr:uid="{00000000-0005-0000-0000-00004C490000}"/>
    <cellStyle name="Normal 3 2 3 11 2 3 3" xfId="19771" xr:uid="{00000000-0005-0000-0000-00004D490000}"/>
    <cellStyle name="Normal 3 2 3 11 2 4" xfId="19772" xr:uid="{00000000-0005-0000-0000-00004E490000}"/>
    <cellStyle name="Normal 3 2 3 11 2 4 2" xfId="19773" xr:uid="{00000000-0005-0000-0000-00004F490000}"/>
    <cellStyle name="Normal 3 2 3 11 2 5" xfId="19774" xr:uid="{00000000-0005-0000-0000-000050490000}"/>
    <cellStyle name="Normal 3 2 3 11 3" xfId="19775" xr:uid="{00000000-0005-0000-0000-000051490000}"/>
    <cellStyle name="Normal 3 2 3 11 3 2" xfId="19776" xr:uid="{00000000-0005-0000-0000-000052490000}"/>
    <cellStyle name="Normal 3 2 3 11 3 2 2" xfId="19777" xr:uid="{00000000-0005-0000-0000-000053490000}"/>
    <cellStyle name="Normal 3 2 3 11 3 2 2 2" xfId="19778" xr:uid="{00000000-0005-0000-0000-000054490000}"/>
    <cellStyle name="Normal 3 2 3 11 3 2 3" xfId="19779" xr:uid="{00000000-0005-0000-0000-000055490000}"/>
    <cellStyle name="Normal 3 2 3 11 3 3" xfId="19780" xr:uid="{00000000-0005-0000-0000-000056490000}"/>
    <cellStyle name="Normal 3 2 3 11 3 3 2" xfId="19781" xr:uid="{00000000-0005-0000-0000-000057490000}"/>
    <cellStyle name="Normal 3 2 3 11 3 4" xfId="19782" xr:uid="{00000000-0005-0000-0000-000058490000}"/>
    <cellStyle name="Normal 3 2 3 11 4" xfId="19783" xr:uid="{00000000-0005-0000-0000-000059490000}"/>
    <cellStyle name="Normal 3 2 3 11 4 2" xfId="19784" xr:uid="{00000000-0005-0000-0000-00005A490000}"/>
    <cellStyle name="Normal 3 2 3 11 4 2 2" xfId="19785" xr:uid="{00000000-0005-0000-0000-00005B490000}"/>
    <cellStyle name="Normal 3 2 3 11 4 3" xfId="19786" xr:uid="{00000000-0005-0000-0000-00005C490000}"/>
    <cellStyle name="Normal 3 2 3 11 5" xfId="19787" xr:uid="{00000000-0005-0000-0000-00005D490000}"/>
    <cellStyle name="Normal 3 2 3 11 5 2" xfId="19788" xr:uid="{00000000-0005-0000-0000-00005E490000}"/>
    <cellStyle name="Normal 3 2 3 11 6" xfId="19789" xr:uid="{00000000-0005-0000-0000-00005F490000}"/>
    <cellStyle name="Normal 3 2 3 12" xfId="19790" xr:uid="{00000000-0005-0000-0000-000060490000}"/>
    <cellStyle name="Normal 3 2 3 12 2" xfId="19791" xr:uid="{00000000-0005-0000-0000-000061490000}"/>
    <cellStyle name="Normal 3 2 3 12 2 2" xfId="19792" xr:uid="{00000000-0005-0000-0000-000062490000}"/>
    <cellStyle name="Normal 3 2 3 12 2 2 2" xfId="19793" xr:uid="{00000000-0005-0000-0000-000063490000}"/>
    <cellStyle name="Normal 3 2 3 12 2 2 2 2" xfId="19794" xr:uid="{00000000-0005-0000-0000-000064490000}"/>
    <cellStyle name="Normal 3 2 3 12 2 2 3" xfId="19795" xr:uid="{00000000-0005-0000-0000-000065490000}"/>
    <cellStyle name="Normal 3 2 3 12 2 3" xfId="19796" xr:uid="{00000000-0005-0000-0000-000066490000}"/>
    <cellStyle name="Normal 3 2 3 12 2 3 2" xfId="19797" xr:uid="{00000000-0005-0000-0000-000067490000}"/>
    <cellStyle name="Normal 3 2 3 12 2 4" xfId="19798" xr:uid="{00000000-0005-0000-0000-000068490000}"/>
    <cellStyle name="Normal 3 2 3 12 3" xfId="19799" xr:uid="{00000000-0005-0000-0000-000069490000}"/>
    <cellStyle name="Normal 3 2 3 12 3 2" xfId="19800" xr:uid="{00000000-0005-0000-0000-00006A490000}"/>
    <cellStyle name="Normal 3 2 3 12 3 2 2" xfId="19801" xr:uid="{00000000-0005-0000-0000-00006B490000}"/>
    <cellStyle name="Normal 3 2 3 12 3 3" xfId="19802" xr:uid="{00000000-0005-0000-0000-00006C490000}"/>
    <cellStyle name="Normal 3 2 3 12 4" xfId="19803" xr:uid="{00000000-0005-0000-0000-00006D490000}"/>
    <cellStyle name="Normal 3 2 3 12 4 2" xfId="19804" xr:uid="{00000000-0005-0000-0000-00006E490000}"/>
    <cellStyle name="Normal 3 2 3 12 5" xfId="19805" xr:uid="{00000000-0005-0000-0000-00006F490000}"/>
    <cellStyle name="Normal 3 2 3 13" xfId="19806" xr:uid="{00000000-0005-0000-0000-000070490000}"/>
    <cellStyle name="Normal 3 2 3 13 2" xfId="19807" xr:uid="{00000000-0005-0000-0000-000071490000}"/>
    <cellStyle name="Normal 3 2 3 13 2 2" xfId="19808" xr:uid="{00000000-0005-0000-0000-000072490000}"/>
    <cellStyle name="Normal 3 2 3 13 2 2 2" xfId="19809" xr:uid="{00000000-0005-0000-0000-000073490000}"/>
    <cellStyle name="Normal 3 2 3 13 2 3" xfId="19810" xr:uid="{00000000-0005-0000-0000-000074490000}"/>
    <cellStyle name="Normal 3 2 3 13 3" xfId="19811" xr:uid="{00000000-0005-0000-0000-000075490000}"/>
    <cellStyle name="Normal 3 2 3 13 3 2" xfId="19812" xr:uid="{00000000-0005-0000-0000-000076490000}"/>
    <cellStyle name="Normal 3 2 3 13 4" xfId="19813" xr:uid="{00000000-0005-0000-0000-000077490000}"/>
    <cellStyle name="Normal 3 2 3 14" xfId="19814" xr:uid="{00000000-0005-0000-0000-000078490000}"/>
    <cellStyle name="Normal 3 2 3 14 2" xfId="19815" xr:uid="{00000000-0005-0000-0000-000079490000}"/>
    <cellStyle name="Normal 3 2 3 14 2 2" xfId="19816" xr:uid="{00000000-0005-0000-0000-00007A490000}"/>
    <cellStyle name="Normal 3 2 3 14 2 2 2" xfId="19817" xr:uid="{00000000-0005-0000-0000-00007B490000}"/>
    <cellStyle name="Normal 3 2 3 14 2 3" xfId="19818" xr:uid="{00000000-0005-0000-0000-00007C490000}"/>
    <cellStyle name="Normal 3 2 3 14 3" xfId="19819" xr:uid="{00000000-0005-0000-0000-00007D490000}"/>
    <cellStyle name="Normal 3 2 3 14 3 2" xfId="19820" xr:uid="{00000000-0005-0000-0000-00007E490000}"/>
    <cellStyle name="Normal 3 2 3 14 4" xfId="19821" xr:uid="{00000000-0005-0000-0000-00007F490000}"/>
    <cellStyle name="Normal 3 2 3 15" xfId="19822" xr:uid="{00000000-0005-0000-0000-000080490000}"/>
    <cellStyle name="Normal 3 2 3 15 2" xfId="19823" xr:uid="{00000000-0005-0000-0000-000081490000}"/>
    <cellStyle name="Normal 3 2 3 15 2 2" xfId="19824" xr:uid="{00000000-0005-0000-0000-000082490000}"/>
    <cellStyle name="Normal 3 2 3 15 2 2 2" xfId="19825" xr:uid="{00000000-0005-0000-0000-000083490000}"/>
    <cellStyle name="Normal 3 2 3 15 2 3" xfId="19826" xr:uid="{00000000-0005-0000-0000-000084490000}"/>
    <cellStyle name="Normal 3 2 3 15 3" xfId="19827" xr:uid="{00000000-0005-0000-0000-000085490000}"/>
    <cellStyle name="Normal 3 2 3 15 3 2" xfId="19828" xr:uid="{00000000-0005-0000-0000-000086490000}"/>
    <cellStyle name="Normal 3 2 3 15 4" xfId="19829" xr:uid="{00000000-0005-0000-0000-000087490000}"/>
    <cellStyle name="Normal 3 2 3 16" xfId="19830" xr:uid="{00000000-0005-0000-0000-000088490000}"/>
    <cellStyle name="Normal 3 2 3 16 2" xfId="19831" xr:uid="{00000000-0005-0000-0000-000089490000}"/>
    <cellStyle name="Normal 3 2 3 16 2 2" xfId="19832" xr:uid="{00000000-0005-0000-0000-00008A490000}"/>
    <cellStyle name="Normal 3 2 3 16 3" xfId="19833" xr:uid="{00000000-0005-0000-0000-00008B490000}"/>
    <cellStyle name="Normal 3 2 3 17" xfId="19834" xr:uid="{00000000-0005-0000-0000-00008C490000}"/>
    <cellStyle name="Normal 3 2 3 17 2" xfId="19835" xr:uid="{00000000-0005-0000-0000-00008D490000}"/>
    <cellStyle name="Normal 3 2 3 18" xfId="19836" xr:uid="{00000000-0005-0000-0000-00008E490000}"/>
    <cellStyle name="Normal 3 2 3 18 2" xfId="19837" xr:uid="{00000000-0005-0000-0000-00008F490000}"/>
    <cellStyle name="Normal 3 2 3 19" xfId="19838" xr:uid="{00000000-0005-0000-0000-000090490000}"/>
    <cellStyle name="Normal 3 2 3 2" xfId="19839" xr:uid="{00000000-0005-0000-0000-000091490000}"/>
    <cellStyle name="Normal 3 2 3 2 10" xfId="19840" xr:uid="{00000000-0005-0000-0000-000092490000}"/>
    <cellStyle name="Normal 3 2 3 2 10 2" xfId="19841" xr:uid="{00000000-0005-0000-0000-000093490000}"/>
    <cellStyle name="Normal 3 2 3 2 10 2 2" xfId="19842" xr:uid="{00000000-0005-0000-0000-000094490000}"/>
    <cellStyle name="Normal 3 2 3 2 10 2 2 2" xfId="19843" xr:uid="{00000000-0005-0000-0000-000095490000}"/>
    <cellStyle name="Normal 3 2 3 2 10 2 2 2 2" xfId="19844" xr:uid="{00000000-0005-0000-0000-000096490000}"/>
    <cellStyle name="Normal 3 2 3 2 10 2 2 2 2 2" xfId="19845" xr:uid="{00000000-0005-0000-0000-000097490000}"/>
    <cellStyle name="Normal 3 2 3 2 10 2 2 2 3" xfId="19846" xr:uid="{00000000-0005-0000-0000-000098490000}"/>
    <cellStyle name="Normal 3 2 3 2 10 2 2 3" xfId="19847" xr:uid="{00000000-0005-0000-0000-000099490000}"/>
    <cellStyle name="Normal 3 2 3 2 10 2 2 3 2" xfId="19848" xr:uid="{00000000-0005-0000-0000-00009A490000}"/>
    <cellStyle name="Normal 3 2 3 2 10 2 2 4" xfId="19849" xr:uid="{00000000-0005-0000-0000-00009B490000}"/>
    <cellStyle name="Normal 3 2 3 2 10 2 3" xfId="19850" xr:uid="{00000000-0005-0000-0000-00009C490000}"/>
    <cellStyle name="Normal 3 2 3 2 10 2 3 2" xfId="19851" xr:uid="{00000000-0005-0000-0000-00009D490000}"/>
    <cellStyle name="Normal 3 2 3 2 10 2 3 2 2" xfId="19852" xr:uid="{00000000-0005-0000-0000-00009E490000}"/>
    <cellStyle name="Normal 3 2 3 2 10 2 3 3" xfId="19853" xr:uid="{00000000-0005-0000-0000-00009F490000}"/>
    <cellStyle name="Normal 3 2 3 2 10 2 4" xfId="19854" xr:uid="{00000000-0005-0000-0000-0000A0490000}"/>
    <cellStyle name="Normal 3 2 3 2 10 2 4 2" xfId="19855" xr:uid="{00000000-0005-0000-0000-0000A1490000}"/>
    <cellStyle name="Normal 3 2 3 2 10 2 5" xfId="19856" xr:uid="{00000000-0005-0000-0000-0000A2490000}"/>
    <cellStyle name="Normal 3 2 3 2 10 3" xfId="19857" xr:uid="{00000000-0005-0000-0000-0000A3490000}"/>
    <cellStyle name="Normal 3 2 3 2 10 3 2" xfId="19858" xr:uid="{00000000-0005-0000-0000-0000A4490000}"/>
    <cellStyle name="Normal 3 2 3 2 10 3 2 2" xfId="19859" xr:uid="{00000000-0005-0000-0000-0000A5490000}"/>
    <cellStyle name="Normal 3 2 3 2 10 3 2 2 2" xfId="19860" xr:uid="{00000000-0005-0000-0000-0000A6490000}"/>
    <cellStyle name="Normal 3 2 3 2 10 3 2 3" xfId="19861" xr:uid="{00000000-0005-0000-0000-0000A7490000}"/>
    <cellStyle name="Normal 3 2 3 2 10 3 3" xfId="19862" xr:uid="{00000000-0005-0000-0000-0000A8490000}"/>
    <cellStyle name="Normal 3 2 3 2 10 3 3 2" xfId="19863" xr:uid="{00000000-0005-0000-0000-0000A9490000}"/>
    <cellStyle name="Normal 3 2 3 2 10 3 4" xfId="19864" xr:uid="{00000000-0005-0000-0000-0000AA490000}"/>
    <cellStyle name="Normal 3 2 3 2 10 4" xfId="19865" xr:uid="{00000000-0005-0000-0000-0000AB490000}"/>
    <cellStyle name="Normal 3 2 3 2 10 4 2" xfId="19866" xr:uid="{00000000-0005-0000-0000-0000AC490000}"/>
    <cellStyle name="Normal 3 2 3 2 10 4 2 2" xfId="19867" xr:uid="{00000000-0005-0000-0000-0000AD490000}"/>
    <cellStyle name="Normal 3 2 3 2 10 4 3" xfId="19868" xr:uid="{00000000-0005-0000-0000-0000AE490000}"/>
    <cellStyle name="Normal 3 2 3 2 10 5" xfId="19869" xr:uid="{00000000-0005-0000-0000-0000AF490000}"/>
    <cellStyle name="Normal 3 2 3 2 10 5 2" xfId="19870" xr:uid="{00000000-0005-0000-0000-0000B0490000}"/>
    <cellStyle name="Normal 3 2 3 2 10 6" xfId="19871" xr:uid="{00000000-0005-0000-0000-0000B1490000}"/>
    <cellStyle name="Normal 3 2 3 2 11" xfId="19872" xr:uid="{00000000-0005-0000-0000-0000B2490000}"/>
    <cellStyle name="Normal 3 2 3 2 11 2" xfId="19873" xr:uid="{00000000-0005-0000-0000-0000B3490000}"/>
    <cellStyle name="Normal 3 2 3 2 11 2 2" xfId="19874" xr:uid="{00000000-0005-0000-0000-0000B4490000}"/>
    <cellStyle name="Normal 3 2 3 2 11 2 2 2" xfId="19875" xr:uid="{00000000-0005-0000-0000-0000B5490000}"/>
    <cellStyle name="Normal 3 2 3 2 11 2 2 2 2" xfId="19876" xr:uid="{00000000-0005-0000-0000-0000B6490000}"/>
    <cellStyle name="Normal 3 2 3 2 11 2 2 3" xfId="19877" xr:uid="{00000000-0005-0000-0000-0000B7490000}"/>
    <cellStyle name="Normal 3 2 3 2 11 2 3" xfId="19878" xr:uid="{00000000-0005-0000-0000-0000B8490000}"/>
    <cellStyle name="Normal 3 2 3 2 11 2 3 2" xfId="19879" xr:uid="{00000000-0005-0000-0000-0000B9490000}"/>
    <cellStyle name="Normal 3 2 3 2 11 2 4" xfId="19880" xr:uid="{00000000-0005-0000-0000-0000BA490000}"/>
    <cellStyle name="Normal 3 2 3 2 11 3" xfId="19881" xr:uid="{00000000-0005-0000-0000-0000BB490000}"/>
    <cellStyle name="Normal 3 2 3 2 11 3 2" xfId="19882" xr:uid="{00000000-0005-0000-0000-0000BC490000}"/>
    <cellStyle name="Normal 3 2 3 2 11 3 2 2" xfId="19883" xr:uid="{00000000-0005-0000-0000-0000BD490000}"/>
    <cellStyle name="Normal 3 2 3 2 11 3 3" xfId="19884" xr:uid="{00000000-0005-0000-0000-0000BE490000}"/>
    <cellStyle name="Normal 3 2 3 2 11 4" xfId="19885" xr:uid="{00000000-0005-0000-0000-0000BF490000}"/>
    <cellStyle name="Normal 3 2 3 2 11 4 2" xfId="19886" xr:uid="{00000000-0005-0000-0000-0000C0490000}"/>
    <cellStyle name="Normal 3 2 3 2 11 5" xfId="19887" xr:uid="{00000000-0005-0000-0000-0000C1490000}"/>
    <cellStyle name="Normal 3 2 3 2 12" xfId="19888" xr:uid="{00000000-0005-0000-0000-0000C2490000}"/>
    <cellStyle name="Normal 3 2 3 2 12 2" xfId="19889" xr:uid="{00000000-0005-0000-0000-0000C3490000}"/>
    <cellStyle name="Normal 3 2 3 2 12 2 2" xfId="19890" xr:uid="{00000000-0005-0000-0000-0000C4490000}"/>
    <cellStyle name="Normal 3 2 3 2 12 2 2 2" xfId="19891" xr:uid="{00000000-0005-0000-0000-0000C5490000}"/>
    <cellStyle name="Normal 3 2 3 2 12 2 3" xfId="19892" xr:uid="{00000000-0005-0000-0000-0000C6490000}"/>
    <cellStyle name="Normal 3 2 3 2 12 3" xfId="19893" xr:uid="{00000000-0005-0000-0000-0000C7490000}"/>
    <cellStyle name="Normal 3 2 3 2 12 3 2" xfId="19894" xr:uid="{00000000-0005-0000-0000-0000C8490000}"/>
    <cellStyle name="Normal 3 2 3 2 12 4" xfId="19895" xr:uid="{00000000-0005-0000-0000-0000C9490000}"/>
    <cellStyle name="Normal 3 2 3 2 13" xfId="19896" xr:uid="{00000000-0005-0000-0000-0000CA490000}"/>
    <cellStyle name="Normal 3 2 3 2 13 2" xfId="19897" xr:uid="{00000000-0005-0000-0000-0000CB490000}"/>
    <cellStyle name="Normal 3 2 3 2 13 2 2" xfId="19898" xr:uid="{00000000-0005-0000-0000-0000CC490000}"/>
    <cellStyle name="Normal 3 2 3 2 13 2 2 2" xfId="19899" xr:uid="{00000000-0005-0000-0000-0000CD490000}"/>
    <cellStyle name="Normal 3 2 3 2 13 2 3" xfId="19900" xr:uid="{00000000-0005-0000-0000-0000CE490000}"/>
    <cellStyle name="Normal 3 2 3 2 13 3" xfId="19901" xr:uid="{00000000-0005-0000-0000-0000CF490000}"/>
    <cellStyle name="Normal 3 2 3 2 13 3 2" xfId="19902" xr:uid="{00000000-0005-0000-0000-0000D0490000}"/>
    <cellStyle name="Normal 3 2 3 2 13 4" xfId="19903" xr:uid="{00000000-0005-0000-0000-0000D1490000}"/>
    <cellStyle name="Normal 3 2 3 2 14" xfId="19904" xr:uid="{00000000-0005-0000-0000-0000D2490000}"/>
    <cellStyle name="Normal 3 2 3 2 14 2" xfId="19905" xr:uid="{00000000-0005-0000-0000-0000D3490000}"/>
    <cellStyle name="Normal 3 2 3 2 14 2 2" xfId="19906" xr:uid="{00000000-0005-0000-0000-0000D4490000}"/>
    <cellStyle name="Normal 3 2 3 2 14 2 2 2" xfId="19907" xr:uid="{00000000-0005-0000-0000-0000D5490000}"/>
    <cellStyle name="Normal 3 2 3 2 14 2 3" xfId="19908" xr:uid="{00000000-0005-0000-0000-0000D6490000}"/>
    <cellStyle name="Normal 3 2 3 2 14 3" xfId="19909" xr:uid="{00000000-0005-0000-0000-0000D7490000}"/>
    <cellStyle name="Normal 3 2 3 2 14 3 2" xfId="19910" xr:uid="{00000000-0005-0000-0000-0000D8490000}"/>
    <cellStyle name="Normal 3 2 3 2 14 4" xfId="19911" xr:uid="{00000000-0005-0000-0000-0000D9490000}"/>
    <cellStyle name="Normal 3 2 3 2 15" xfId="19912" xr:uid="{00000000-0005-0000-0000-0000DA490000}"/>
    <cellStyle name="Normal 3 2 3 2 15 2" xfId="19913" xr:uid="{00000000-0005-0000-0000-0000DB490000}"/>
    <cellStyle name="Normal 3 2 3 2 15 2 2" xfId="19914" xr:uid="{00000000-0005-0000-0000-0000DC490000}"/>
    <cellStyle name="Normal 3 2 3 2 15 3" xfId="19915" xr:uid="{00000000-0005-0000-0000-0000DD490000}"/>
    <cellStyle name="Normal 3 2 3 2 16" xfId="19916" xr:uid="{00000000-0005-0000-0000-0000DE490000}"/>
    <cellStyle name="Normal 3 2 3 2 16 2" xfId="19917" xr:uid="{00000000-0005-0000-0000-0000DF490000}"/>
    <cellStyle name="Normal 3 2 3 2 17" xfId="19918" xr:uid="{00000000-0005-0000-0000-0000E0490000}"/>
    <cellStyle name="Normal 3 2 3 2 17 2" xfId="19919" xr:uid="{00000000-0005-0000-0000-0000E1490000}"/>
    <cellStyle name="Normal 3 2 3 2 18" xfId="19920" xr:uid="{00000000-0005-0000-0000-0000E2490000}"/>
    <cellStyle name="Normal 3 2 3 2 2" xfId="19921" xr:uid="{00000000-0005-0000-0000-0000E3490000}"/>
    <cellStyle name="Normal 3 2 3 2 2 10" xfId="19922" xr:uid="{00000000-0005-0000-0000-0000E4490000}"/>
    <cellStyle name="Normal 3 2 3 2 2 10 2" xfId="19923" xr:uid="{00000000-0005-0000-0000-0000E5490000}"/>
    <cellStyle name="Normal 3 2 3 2 2 10 2 2" xfId="19924" xr:uid="{00000000-0005-0000-0000-0000E6490000}"/>
    <cellStyle name="Normal 3 2 3 2 2 10 2 2 2" xfId="19925" xr:uid="{00000000-0005-0000-0000-0000E7490000}"/>
    <cellStyle name="Normal 3 2 3 2 2 10 2 3" xfId="19926" xr:uid="{00000000-0005-0000-0000-0000E8490000}"/>
    <cellStyle name="Normal 3 2 3 2 2 10 3" xfId="19927" xr:uid="{00000000-0005-0000-0000-0000E9490000}"/>
    <cellStyle name="Normal 3 2 3 2 2 10 3 2" xfId="19928" xr:uid="{00000000-0005-0000-0000-0000EA490000}"/>
    <cellStyle name="Normal 3 2 3 2 2 10 4" xfId="19929" xr:uid="{00000000-0005-0000-0000-0000EB490000}"/>
    <cellStyle name="Normal 3 2 3 2 2 11" xfId="19930" xr:uid="{00000000-0005-0000-0000-0000EC490000}"/>
    <cellStyle name="Normal 3 2 3 2 2 11 2" xfId="19931" xr:uid="{00000000-0005-0000-0000-0000ED490000}"/>
    <cellStyle name="Normal 3 2 3 2 2 11 2 2" xfId="19932" xr:uid="{00000000-0005-0000-0000-0000EE490000}"/>
    <cellStyle name="Normal 3 2 3 2 2 11 2 2 2" xfId="19933" xr:uid="{00000000-0005-0000-0000-0000EF490000}"/>
    <cellStyle name="Normal 3 2 3 2 2 11 2 3" xfId="19934" xr:uid="{00000000-0005-0000-0000-0000F0490000}"/>
    <cellStyle name="Normal 3 2 3 2 2 11 3" xfId="19935" xr:uid="{00000000-0005-0000-0000-0000F1490000}"/>
    <cellStyle name="Normal 3 2 3 2 2 11 3 2" xfId="19936" xr:uid="{00000000-0005-0000-0000-0000F2490000}"/>
    <cellStyle name="Normal 3 2 3 2 2 11 4" xfId="19937" xr:uid="{00000000-0005-0000-0000-0000F3490000}"/>
    <cellStyle name="Normal 3 2 3 2 2 12" xfId="19938" xr:uid="{00000000-0005-0000-0000-0000F4490000}"/>
    <cellStyle name="Normal 3 2 3 2 2 12 2" xfId="19939" xr:uid="{00000000-0005-0000-0000-0000F5490000}"/>
    <cellStyle name="Normal 3 2 3 2 2 12 2 2" xfId="19940" xr:uid="{00000000-0005-0000-0000-0000F6490000}"/>
    <cellStyle name="Normal 3 2 3 2 2 12 2 2 2" xfId="19941" xr:uid="{00000000-0005-0000-0000-0000F7490000}"/>
    <cellStyle name="Normal 3 2 3 2 2 12 2 3" xfId="19942" xr:uid="{00000000-0005-0000-0000-0000F8490000}"/>
    <cellStyle name="Normal 3 2 3 2 2 12 3" xfId="19943" xr:uid="{00000000-0005-0000-0000-0000F9490000}"/>
    <cellStyle name="Normal 3 2 3 2 2 12 3 2" xfId="19944" xr:uid="{00000000-0005-0000-0000-0000FA490000}"/>
    <cellStyle name="Normal 3 2 3 2 2 12 4" xfId="19945" xr:uid="{00000000-0005-0000-0000-0000FB490000}"/>
    <cellStyle name="Normal 3 2 3 2 2 13" xfId="19946" xr:uid="{00000000-0005-0000-0000-0000FC490000}"/>
    <cellStyle name="Normal 3 2 3 2 2 13 2" xfId="19947" xr:uid="{00000000-0005-0000-0000-0000FD490000}"/>
    <cellStyle name="Normal 3 2 3 2 2 13 2 2" xfId="19948" xr:uid="{00000000-0005-0000-0000-0000FE490000}"/>
    <cellStyle name="Normal 3 2 3 2 2 13 3" xfId="19949" xr:uid="{00000000-0005-0000-0000-0000FF490000}"/>
    <cellStyle name="Normal 3 2 3 2 2 14" xfId="19950" xr:uid="{00000000-0005-0000-0000-0000004A0000}"/>
    <cellStyle name="Normal 3 2 3 2 2 14 2" xfId="19951" xr:uid="{00000000-0005-0000-0000-0000014A0000}"/>
    <cellStyle name="Normal 3 2 3 2 2 15" xfId="19952" xr:uid="{00000000-0005-0000-0000-0000024A0000}"/>
    <cellStyle name="Normal 3 2 3 2 2 15 2" xfId="19953" xr:uid="{00000000-0005-0000-0000-0000034A0000}"/>
    <cellStyle name="Normal 3 2 3 2 2 16" xfId="19954" xr:uid="{00000000-0005-0000-0000-0000044A0000}"/>
    <cellStyle name="Normal 3 2 3 2 2 2" xfId="19955" xr:uid="{00000000-0005-0000-0000-0000054A0000}"/>
    <cellStyle name="Normal 3 2 3 2 2 2 10" xfId="19956" xr:uid="{00000000-0005-0000-0000-0000064A0000}"/>
    <cellStyle name="Normal 3 2 3 2 2 2 2" xfId="19957" xr:uid="{00000000-0005-0000-0000-0000074A0000}"/>
    <cellStyle name="Normal 3 2 3 2 2 2 2 2" xfId="19958" xr:uid="{00000000-0005-0000-0000-0000084A0000}"/>
    <cellStyle name="Normal 3 2 3 2 2 2 2 2 2" xfId="19959" xr:uid="{00000000-0005-0000-0000-0000094A0000}"/>
    <cellStyle name="Normal 3 2 3 2 2 2 2 2 2 2" xfId="19960" xr:uid="{00000000-0005-0000-0000-00000A4A0000}"/>
    <cellStyle name="Normal 3 2 3 2 2 2 2 2 2 2 2" xfId="19961" xr:uid="{00000000-0005-0000-0000-00000B4A0000}"/>
    <cellStyle name="Normal 3 2 3 2 2 2 2 2 2 2 2 2" xfId="19962" xr:uid="{00000000-0005-0000-0000-00000C4A0000}"/>
    <cellStyle name="Normal 3 2 3 2 2 2 2 2 2 2 2 2 2" xfId="19963" xr:uid="{00000000-0005-0000-0000-00000D4A0000}"/>
    <cellStyle name="Normal 3 2 3 2 2 2 2 2 2 2 2 3" xfId="19964" xr:uid="{00000000-0005-0000-0000-00000E4A0000}"/>
    <cellStyle name="Normal 3 2 3 2 2 2 2 2 2 2 3" xfId="19965" xr:uid="{00000000-0005-0000-0000-00000F4A0000}"/>
    <cellStyle name="Normal 3 2 3 2 2 2 2 2 2 2 3 2" xfId="19966" xr:uid="{00000000-0005-0000-0000-0000104A0000}"/>
    <cellStyle name="Normal 3 2 3 2 2 2 2 2 2 2 4" xfId="19967" xr:uid="{00000000-0005-0000-0000-0000114A0000}"/>
    <cellStyle name="Normal 3 2 3 2 2 2 2 2 2 3" xfId="19968" xr:uid="{00000000-0005-0000-0000-0000124A0000}"/>
    <cellStyle name="Normal 3 2 3 2 2 2 2 2 2 3 2" xfId="19969" xr:uid="{00000000-0005-0000-0000-0000134A0000}"/>
    <cellStyle name="Normal 3 2 3 2 2 2 2 2 2 3 2 2" xfId="19970" xr:uid="{00000000-0005-0000-0000-0000144A0000}"/>
    <cellStyle name="Normal 3 2 3 2 2 2 2 2 2 3 3" xfId="19971" xr:uid="{00000000-0005-0000-0000-0000154A0000}"/>
    <cellStyle name="Normal 3 2 3 2 2 2 2 2 2 4" xfId="19972" xr:uid="{00000000-0005-0000-0000-0000164A0000}"/>
    <cellStyle name="Normal 3 2 3 2 2 2 2 2 2 4 2" xfId="19973" xr:uid="{00000000-0005-0000-0000-0000174A0000}"/>
    <cellStyle name="Normal 3 2 3 2 2 2 2 2 2 5" xfId="19974" xr:uid="{00000000-0005-0000-0000-0000184A0000}"/>
    <cellStyle name="Normal 3 2 3 2 2 2 2 2 3" xfId="19975" xr:uid="{00000000-0005-0000-0000-0000194A0000}"/>
    <cellStyle name="Normal 3 2 3 2 2 2 2 2 3 2" xfId="19976" xr:uid="{00000000-0005-0000-0000-00001A4A0000}"/>
    <cellStyle name="Normal 3 2 3 2 2 2 2 2 3 2 2" xfId="19977" xr:uid="{00000000-0005-0000-0000-00001B4A0000}"/>
    <cellStyle name="Normal 3 2 3 2 2 2 2 2 3 2 2 2" xfId="19978" xr:uid="{00000000-0005-0000-0000-00001C4A0000}"/>
    <cellStyle name="Normal 3 2 3 2 2 2 2 2 3 2 3" xfId="19979" xr:uid="{00000000-0005-0000-0000-00001D4A0000}"/>
    <cellStyle name="Normal 3 2 3 2 2 2 2 2 3 3" xfId="19980" xr:uid="{00000000-0005-0000-0000-00001E4A0000}"/>
    <cellStyle name="Normal 3 2 3 2 2 2 2 2 3 3 2" xfId="19981" xr:uid="{00000000-0005-0000-0000-00001F4A0000}"/>
    <cellStyle name="Normal 3 2 3 2 2 2 2 2 3 4" xfId="19982" xr:uid="{00000000-0005-0000-0000-0000204A0000}"/>
    <cellStyle name="Normal 3 2 3 2 2 2 2 2 4" xfId="19983" xr:uid="{00000000-0005-0000-0000-0000214A0000}"/>
    <cellStyle name="Normal 3 2 3 2 2 2 2 2 4 2" xfId="19984" xr:uid="{00000000-0005-0000-0000-0000224A0000}"/>
    <cellStyle name="Normal 3 2 3 2 2 2 2 2 4 2 2" xfId="19985" xr:uid="{00000000-0005-0000-0000-0000234A0000}"/>
    <cellStyle name="Normal 3 2 3 2 2 2 2 2 4 2 2 2" xfId="19986" xr:uid="{00000000-0005-0000-0000-0000244A0000}"/>
    <cellStyle name="Normal 3 2 3 2 2 2 2 2 4 2 3" xfId="19987" xr:uid="{00000000-0005-0000-0000-0000254A0000}"/>
    <cellStyle name="Normal 3 2 3 2 2 2 2 2 4 3" xfId="19988" xr:uid="{00000000-0005-0000-0000-0000264A0000}"/>
    <cellStyle name="Normal 3 2 3 2 2 2 2 2 4 3 2" xfId="19989" xr:uid="{00000000-0005-0000-0000-0000274A0000}"/>
    <cellStyle name="Normal 3 2 3 2 2 2 2 2 4 4" xfId="19990" xr:uid="{00000000-0005-0000-0000-0000284A0000}"/>
    <cellStyle name="Normal 3 2 3 2 2 2 2 2 5" xfId="19991" xr:uid="{00000000-0005-0000-0000-0000294A0000}"/>
    <cellStyle name="Normal 3 2 3 2 2 2 2 2 5 2" xfId="19992" xr:uid="{00000000-0005-0000-0000-00002A4A0000}"/>
    <cellStyle name="Normal 3 2 3 2 2 2 2 2 5 2 2" xfId="19993" xr:uid="{00000000-0005-0000-0000-00002B4A0000}"/>
    <cellStyle name="Normal 3 2 3 2 2 2 2 2 5 3" xfId="19994" xr:uid="{00000000-0005-0000-0000-00002C4A0000}"/>
    <cellStyle name="Normal 3 2 3 2 2 2 2 2 6" xfId="19995" xr:uid="{00000000-0005-0000-0000-00002D4A0000}"/>
    <cellStyle name="Normal 3 2 3 2 2 2 2 2 6 2" xfId="19996" xr:uid="{00000000-0005-0000-0000-00002E4A0000}"/>
    <cellStyle name="Normal 3 2 3 2 2 2 2 2 7" xfId="19997" xr:uid="{00000000-0005-0000-0000-00002F4A0000}"/>
    <cellStyle name="Normal 3 2 3 2 2 2 2 2 7 2" xfId="19998" xr:uid="{00000000-0005-0000-0000-0000304A0000}"/>
    <cellStyle name="Normal 3 2 3 2 2 2 2 2 8" xfId="19999" xr:uid="{00000000-0005-0000-0000-0000314A0000}"/>
    <cellStyle name="Normal 3 2 3 2 2 2 2 3" xfId="20000" xr:uid="{00000000-0005-0000-0000-0000324A0000}"/>
    <cellStyle name="Normal 3 2 3 2 2 2 2 3 2" xfId="20001" xr:uid="{00000000-0005-0000-0000-0000334A0000}"/>
    <cellStyle name="Normal 3 2 3 2 2 2 2 3 2 2" xfId="20002" xr:uid="{00000000-0005-0000-0000-0000344A0000}"/>
    <cellStyle name="Normal 3 2 3 2 2 2 2 3 2 2 2" xfId="20003" xr:uid="{00000000-0005-0000-0000-0000354A0000}"/>
    <cellStyle name="Normal 3 2 3 2 2 2 2 3 2 2 2 2" xfId="20004" xr:uid="{00000000-0005-0000-0000-0000364A0000}"/>
    <cellStyle name="Normal 3 2 3 2 2 2 2 3 2 2 3" xfId="20005" xr:uid="{00000000-0005-0000-0000-0000374A0000}"/>
    <cellStyle name="Normal 3 2 3 2 2 2 2 3 2 3" xfId="20006" xr:uid="{00000000-0005-0000-0000-0000384A0000}"/>
    <cellStyle name="Normal 3 2 3 2 2 2 2 3 2 3 2" xfId="20007" xr:uid="{00000000-0005-0000-0000-0000394A0000}"/>
    <cellStyle name="Normal 3 2 3 2 2 2 2 3 2 4" xfId="20008" xr:uid="{00000000-0005-0000-0000-00003A4A0000}"/>
    <cellStyle name="Normal 3 2 3 2 2 2 2 3 3" xfId="20009" xr:uid="{00000000-0005-0000-0000-00003B4A0000}"/>
    <cellStyle name="Normal 3 2 3 2 2 2 2 3 3 2" xfId="20010" xr:uid="{00000000-0005-0000-0000-00003C4A0000}"/>
    <cellStyle name="Normal 3 2 3 2 2 2 2 3 3 2 2" xfId="20011" xr:uid="{00000000-0005-0000-0000-00003D4A0000}"/>
    <cellStyle name="Normal 3 2 3 2 2 2 2 3 3 3" xfId="20012" xr:uid="{00000000-0005-0000-0000-00003E4A0000}"/>
    <cellStyle name="Normal 3 2 3 2 2 2 2 3 4" xfId="20013" xr:uid="{00000000-0005-0000-0000-00003F4A0000}"/>
    <cellStyle name="Normal 3 2 3 2 2 2 2 3 4 2" xfId="20014" xr:uid="{00000000-0005-0000-0000-0000404A0000}"/>
    <cellStyle name="Normal 3 2 3 2 2 2 2 3 5" xfId="20015" xr:uid="{00000000-0005-0000-0000-0000414A0000}"/>
    <cellStyle name="Normal 3 2 3 2 2 2 2 4" xfId="20016" xr:uid="{00000000-0005-0000-0000-0000424A0000}"/>
    <cellStyle name="Normal 3 2 3 2 2 2 2 4 2" xfId="20017" xr:uid="{00000000-0005-0000-0000-0000434A0000}"/>
    <cellStyle name="Normal 3 2 3 2 2 2 2 4 2 2" xfId="20018" xr:uid="{00000000-0005-0000-0000-0000444A0000}"/>
    <cellStyle name="Normal 3 2 3 2 2 2 2 4 2 2 2" xfId="20019" xr:uid="{00000000-0005-0000-0000-0000454A0000}"/>
    <cellStyle name="Normal 3 2 3 2 2 2 2 4 2 3" xfId="20020" xr:uid="{00000000-0005-0000-0000-0000464A0000}"/>
    <cellStyle name="Normal 3 2 3 2 2 2 2 4 3" xfId="20021" xr:uid="{00000000-0005-0000-0000-0000474A0000}"/>
    <cellStyle name="Normal 3 2 3 2 2 2 2 4 3 2" xfId="20022" xr:uid="{00000000-0005-0000-0000-0000484A0000}"/>
    <cellStyle name="Normal 3 2 3 2 2 2 2 4 4" xfId="20023" xr:uid="{00000000-0005-0000-0000-0000494A0000}"/>
    <cellStyle name="Normal 3 2 3 2 2 2 2 5" xfId="20024" xr:uid="{00000000-0005-0000-0000-00004A4A0000}"/>
    <cellStyle name="Normal 3 2 3 2 2 2 2 5 2" xfId="20025" xr:uid="{00000000-0005-0000-0000-00004B4A0000}"/>
    <cellStyle name="Normal 3 2 3 2 2 2 2 5 2 2" xfId="20026" xr:uid="{00000000-0005-0000-0000-00004C4A0000}"/>
    <cellStyle name="Normal 3 2 3 2 2 2 2 5 2 2 2" xfId="20027" xr:uid="{00000000-0005-0000-0000-00004D4A0000}"/>
    <cellStyle name="Normal 3 2 3 2 2 2 2 5 2 3" xfId="20028" xr:uid="{00000000-0005-0000-0000-00004E4A0000}"/>
    <cellStyle name="Normal 3 2 3 2 2 2 2 5 3" xfId="20029" xr:uid="{00000000-0005-0000-0000-00004F4A0000}"/>
    <cellStyle name="Normal 3 2 3 2 2 2 2 5 3 2" xfId="20030" xr:uid="{00000000-0005-0000-0000-0000504A0000}"/>
    <cellStyle name="Normal 3 2 3 2 2 2 2 5 4" xfId="20031" xr:uid="{00000000-0005-0000-0000-0000514A0000}"/>
    <cellStyle name="Normal 3 2 3 2 2 2 2 6" xfId="20032" xr:uid="{00000000-0005-0000-0000-0000524A0000}"/>
    <cellStyle name="Normal 3 2 3 2 2 2 2 6 2" xfId="20033" xr:uid="{00000000-0005-0000-0000-0000534A0000}"/>
    <cellStyle name="Normal 3 2 3 2 2 2 2 6 2 2" xfId="20034" xr:uid="{00000000-0005-0000-0000-0000544A0000}"/>
    <cellStyle name="Normal 3 2 3 2 2 2 2 6 3" xfId="20035" xr:uid="{00000000-0005-0000-0000-0000554A0000}"/>
    <cellStyle name="Normal 3 2 3 2 2 2 2 7" xfId="20036" xr:uid="{00000000-0005-0000-0000-0000564A0000}"/>
    <cellStyle name="Normal 3 2 3 2 2 2 2 7 2" xfId="20037" xr:uid="{00000000-0005-0000-0000-0000574A0000}"/>
    <cellStyle name="Normal 3 2 3 2 2 2 2 8" xfId="20038" xr:uid="{00000000-0005-0000-0000-0000584A0000}"/>
    <cellStyle name="Normal 3 2 3 2 2 2 2 8 2" xfId="20039" xr:uid="{00000000-0005-0000-0000-0000594A0000}"/>
    <cellStyle name="Normal 3 2 3 2 2 2 2 9" xfId="20040" xr:uid="{00000000-0005-0000-0000-00005A4A0000}"/>
    <cellStyle name="Normal 3 2 3 2 2 2 3" xfId="20041" xr:uid="{00000000-0005-0000-0000-00005B4A0000}"/>
    <cellStyle name="Normal 3 2 3 2 2 2 3 2" xfId="20042" xr:uid="{00000000-0005-0000-0000-00005C4A0000}"/>
    <cellStyle name="Normal 3 2 3 2 2 2 3 2 2" xfId="20043" xr:uid="{00000000-0005-0000-0000-00005D4A0000}"/>
    <cellStyle name="Normal 3 2 3 2 2 2 3 2 2 2" xfId="20044" xr:uid="{00000000-0005-0000-0000-00005E4A0000}"/>
    <cellStyle name="Normal 3 2 3 2 2 2 3 2 2 2 2" xfId="20045" xr:uid="{00000000-0005-0000-0000-00005F4A0000}"/>
    <cellStyle name="Normal 3 2 3 2 2 2 3 2 2 2 2 2" xfId="20046" xr:uid="{00000000-0005-0000-0000-0000604A0000}"/>
    <cellStyle name="Normal 3 2 3 2 2 2 3 2 2 2 3" xfId="20047" xr:uid="{00000000-0005-0000-0000-0000614A0000}"/>
    <cellStyle name="Normal 3 2 3 2 2 2 3 2 2 3" xfId="20048" xr:uid="{00000000-0005-0000-0000-0000624A0000}"/>
    <cellStyle name="Normal 3 2 3 2 2 2 3 2 2 3 2" xfId="20049" xr:uid="{00000000-0005-0000-0000-0000634A0000}"/>
    <cellStyle name="Normal 3 2 3 2 2 2 3 2 2 4" xfId="20050" xr:uid="{00000000-0005-0000-0000-0000644A0000}"/>
    <cellStyle name="Normal 3 2 3 2 2 2 3 2 3" xfId="20051" xr:uid="{00000000-0005-0000-0000-0000654A0000}"/>
    <cellStyle name="Normal 3 2 3 2 2 2 3 2 3 2" xfId="20052" xr:uid="{00000000-0005-0000-0000-0000664A0000}"/>
    <cellStyle name="Normal 3 2 3 2 2 2 3 2 3 2 2" xfId="20053" xr:uid="{00000000-0005-0000-0000-0000674A0000}"/>
    <cellStyle name="Normal 3 2 3 2 2 2 3 2 3 3" xfId="20054" xr:uid="{00000000-0005-0000-0000-0000684A0000}"/>
    <cellStyle name="Normal 3 2 3 2 2 2 3 2 4" xfId="20055" xr:uid="{00000000-0005-0000-0000-0000694A0000}"/>
    <cellStyle name="Normal 3 2 3 2 2 2 3 2 4 2" xfId="20056" xr:uid="{00000000-0005-0000-0000-00006A4A0000}"/>
    <cellStyle name="Normal 3 2 3 2 2 2 3 2 5" xfId="20057" xr:uid="{00000000-0005-0000-0000-00006B4A0000}"/>
    <cellStyle name="Normal 3 2 3 2 2 2 3 3" xfId="20058" xr:uid="{00000000-0005-0000-0000-00006C4A0000}"/>
    <cellStyle name="Normal 3 2 3 2 2 2 3 3 2" xfId="20059" xr:uid="{00000000-0005-0000-0000-00006D4A0000}"/>
    <cellStyle name="Normal 3 2 3 2 2 2 3 3 2 2" xfId="20060" xr:uid="{00000000-0005-0000-0000-00006E4A0000}"/>
    <cellStyle name="Normal 3 2 3 2 2 2 3 3 2 2 2" xfId="20061" xr:uid="{00000000-0005-0000-0000-00006F4A0000}"/>
    <cellStyle name="Normal 3 2 3 2 2 2 3 3 2 3" xfId="20062" xr:uid="{00000000-0005-0000-0000-0000704A0000}"/>
    <cellStyle name="Normal 3 2 3 2 2 2 3 3 3" xfId="20063" xr:uid="{00000000-0005-0000-0000-0000714A0000}"/>
    <cellStyle name="Normal 3 2 3 2 2 2 3 3 3 2" xfId="20064" xr:uid="{00000000-0005-0000-0000-0000724A0000}"/>
    <cellStyle name="Normal 3 2 3 2 2 2 3 3 4" xfId="20065" xr:uid="{00000000-0005-0000-0000-0000734A0000}"/>
    <cellStyle name="Normal 3 2 3 2 2 2 3 4" xfId="20066" xr:uid="{00000000-0005-0000-0000-0000744A0000}"/>
    <cellStyle name="Normal 3 2 3 2 2 2 3 4 2" xfId="20067" xr:uid="{00000000-0005-0000-0000-0000754A0000}"/>
    <cellStyle name="Normal 3 2 3 2 2 2 3 4 2 2" xfId="20068" xr:uid="{00000000-0005-0000-0000-0000764A0000}"/>
    <cellStyle name="Normal 3 2 3 2 2 2 3 4 2 2 2" xfId="20069" xr:uid="{00000000-0005-0000-0000-0000774A0000}"/>
    <cellStyle name="Normal 3 2 3 2 2 2 3 4 2 3" xfId="20070" xr:uid="{00000000-0005-0000-0000-0000784A0000}"/>
    <cellStyle name="Normal 3 2 3 2 2 2 3 4 3" xfId="20071" xr:uid="{00000000-0005-0000-0000-0000794A0000}"/>
    <cellStyle name="Normal 3 2 3 2 2 2 3 4 3 2" xfId="20072" xr:uid="{00000000-0005-0000-0000-00007A4A0000}"/>
    <cellStyle name="Normal 3 2 3 2 2 2 3 4 4" xfId="20073" xr:uid="{00000000-0005-0000-0000-00007B4A0000}"/>
    <cellStyle name="Normal 3 2 3 2 2 2 3 5" xfId="20074" xr:uid="{00000000-0005-0000-0000-00007C4A0000}"/>
    <cellStyle name="Normal 3 2 3 2 2 2 3 5 2" xfId="20075" xr:uid="{00000000-0005-0000-0000-00007D4A0000}"/>
    <cellStyle name="Normal 3 2 3 2 2 2 3 5 2 2" xfId="20076" xr:uid="{00000000-0005-0000-0000-00007E4A0000}"/>
    <cellStyle name="Normal 3 2 3 2 2 2 3 5 3" xfId="20077" xr:uid="{00000000-0005-0000-0000-00007F4A0000}"/>
    <cellStyle name="Normal 3 2 3 2 2 2 3 6" xfId="20078" xr:uid="{00000000-0005-0000-0000-0000804A0000}"/>
    <cellStyle name="Normal 3 2 3 2 2 2 3 6 2" xfId="20079" xr:uid="{00000000-0005-0000-0000-0000814A0000}"/>
    <cellStyle name="Normal 3 2 3 2 2 2 3 7" xfId="20080" xr:uid="{00000000-0005-0000-0000-0000824A0000}"/>
    <cellStyle name="Normal 3 2 3 2 2 2 3 7 2" xfId="20081" xr:uid="{00000000-0005-0000-0000-0000834A0000}"/>
    <cellStyle name="Normal 3 2 3 2 2 2 3 8" xfId="20082" xr:uid="{00000000-0005-0000-0000-0000844A0000}"/>
    <cellStyle name="Normal 3 2 3 2 2 2 4" xfId="20083" xr:uid="{00000000-0005-0000-0000-0000854A0000}"/>
    <cellStyle name="Normal 3 2 3 2 2 2 4 2" xfId="20084" xr:uid="{00000000-0005-0000-0000-0000864A0000}"/>
    <cellStyle name="Normal 3 2 3 2 2 2 4 2 2" xfId="20085" xr:uid="{00000000-0005-0000-0000-0000874A0000}"/>
    <cellStyle name="Normal 3 2 3 2 2 2 4 2 2 2" xfId="20086" xr:uid="{00000000-0005-0000-0000-0000884A0000}"/>
    <cellStyle name="Normal 3 2 3 2 2 2 4 2 2 2 2" xfId="20087" xr:uid="{00000000-0005-0000-0000-0000894A0000}"/>
    <cellStyle name="Normal 3 2 3 2 2 2 4 2 2 3" xfId="20088" xr:uid="{00000000-0005-0000-0000-00008A4A0000}"/>
    <cellStyle name="Normal 3 2 3 2 2 2 4 2 3" xfId="20089" xr:uid="{00000000-0005-0000-0000-00008B4A0000}"/>
    <cellStyle name="Normal 3 2 3 2 2 2 4 2 3 2" xfId="20090" xr:uid="{00000000-0005-0000-0000-00008C4A0000}"/>
    <cellStyle name="Normal 3 2 3 2 2 2 4 2 4" xfId="20091" xr:uid="{00000000-0005-0000-0000-00008D4A0000}"/>
    <cellStyle name="Normal 3 2 3 2 2 2 4 3" xfId="20092" xr:uid="{00000000-0005-0000-0000-00008E4A0000}"/>
    <cellStyle name="Normal 3 2 3 2 2 2 4 3 2" xfId="20093" xr:uid="{00000000-0005-0000-0000-00008F4A0000}"/>
    <cellStyle name="Normal 3 2 3 2 2 2 4 3 2 2" xfId="20094" xr:uid="{00000000-0005-0000-0000-0000904A0000}"/>
    <cellStyle name="Normal 3 2 3 2 2 2 4 3 3" xfId="20095" xr:uid="{00000000-0005-0000-0000-0000914A0000}"/>
    <cellStyle name="Normal 3 2 3 2 2 2 4 4" xfId="20096" xr:uid="{00000000-0005-0000-0000-0000924A0000}"/>
    <cellStyle name="Normal 3 2 3 2 2 2 4 4 2" xfId="20097" xr:uid="{00000000-0005-0000-0000-0000934A0000}"/>
    <cellStyle name="Normal 3 2 3 2 2 2 4 5" xfId="20098" xr:uid="{00000000-0005-0000-0000-0000944A0000}"/>
    <cellStyle name="Normal 3 2 3 2 2 2 5" xfId="20099" xr:uid="{00000000-0005-0000-0000-0000954A0000}"/>
    <cellStyle name="Normal 3 2 3 2 2 2 5 2" xfId="20100" xr:uid="{00000000-0005-0000-0000-0000964A0000}"/>
    <cellStyle name="Normal 3 2 3 2 2 2 5 2 2" xfId="20101" xr:uid="{00000000-0005-0000-0000-0000974A0000}"/>
    <cellStyle name="Normal 3 2 3 2 2 2 5 2 2 2" xfId="20102" xr:uid="{00000000-0005-0000-0000-0000984A0000}"/>
    <cellStyle name="Normal 3 2 3 2 2 2 5 2 3" xfId="20103" xr:uid="{00000000-0005-0000-0000-0000994A0000}"/>
    <cellStyle name="Normal 3 2 3 2 2 2 5 3" xfId="20104" xr:uid="{00000000-0005-0000-0000-00009A4A0000}"/>
    <cellStyle name="Normal 3 2 3 2 2 2 5 3 2" xfId="20105" xr:uid="{00000000-0005-0000-0000-00009B4A0000}"/>
    <cellStyle name="Normal 3 2 3 2 2 2 5 4" xfId="20106" xr:uid="{00000000-0005-0000-0000-00009C4A0000}"/>
    <cellStyle name="Normal 3 2 3 2 2 2 6" xfId="20107" xr:uid="{00000000-0005-0000-0000-00009D4A0000}"/>
    <cellStyle name="Normal 3 2 3 2 2 2 6 2" xfId="20108" xr:uid="{00000000-0005-0000-0000-00009E4A0000}"/>
    <cellStyle name="Normal 3 2 3 2 2 2 6 2 2" xfId="20109" xr:uid="{00000000-0005-0000-0000-00009F4A0000}"/>
    <cellStyle name="Normal 3 2 3 2 2 2 6 2 2 2" xfId="20110" xr:uid="{00000000-0005-0000-0000-0000A04A0000}"/>
    <cellStyle name="Normal 3 2 3 2 2 2 6 2 3" xfId="20111" xr:uid="{00000000-0005-0000-0000-0000A14A0000}"/>
    <cellStyle name="Normal 3 2 3 2 2 2 6 3" xfId="20112" xr:uid="{00000000-0005-0000-0000-0000A24A0000}"/>
    <cellStyle name="Normal 3 2 3 2 2 2 6 3 2" xfId="20113" xr:uid="{00000000-0005-0000-0000-0000A34A0000}"/>
    <cellStyle name="Normal 3 2 3 2 2 2 6 4" xfId="20114" xr:uid="{00000000-0005-0000-0000-0000A44A0000}"/>
    <cellStyle name="Normal 3 2 3 2 2 2 7" xfId="20115" xr:uid="{00000000-0005-0000-0000-0000A54A0000}"/>
    <cellStyle name="Normal 3 2 3 2 2 2 7 2" xfId="20116" xr:uid="{00000000-0005-0000-0000-0000A64A0000}"/>
    <cellStyle name="Normal 3 2 3 2 2 2 7 2 2" xfId="20117" xr:uid="{00000000-0005-0000-0000-0000A74A0000}"/>
    <cellStyle name="Normal 3 2 3 2 2 2 7 3" xfId="20118" xr:uid="{00000000-0005-0000-0000-0000A84A0000}"/>
    <cellStyle name="Normal 3 2 3 2 2 2 8" xfId="20119" xr:uid="{00000000-0005-0000-0000-0000A94A0000}"/>
    <cellStyle name="Normal 3 2 3 2 2 2 8 2" xfId="20120" xr:uid="{00000000-0005-0000-0000-0000AA4A0000}"/>
    <cellStyle name="Normal 3 2 3 2 2 2 9" xfId="20121" xr:uid="{00000000-0005-0000-0000-0000AB4A0000}"/>
    <cellStyle name="Normal 3 2 3 2 2 2 9 2" xfId="20122" xr:uid="{00000000-0005-0000-0000-0000AC4A0000}"/>
    <cellStyle name="Normal 3 2 3 2 2 3" xfId="20123" xr:uid="{00000000-0005-0000-0000-0000AD4A0000}"/>
    <cellStyle name="Normal 3 2 3 2 2 3 10" xfId="20124" xr:uid="{00000000-0005-0000-0000-0000AE4A0000}"/>
    <cellStyle name="Normal 3 2 3 2 2 3 2" xfId="20125" xr:uid="{00000000-0005-0000-0000-0000AF4A0000}"/>
    <cellStyle name="Normal 3 2 3 2 2 3 2 2" xfId="20126" xr:uid="{00000000-0005-0000-0000-0000B04A0000}"/>
    <cellStyle name="Normal 3 2 3 2 2 3 2 2 2" xfId="20127" xr:uid="{00000000-0005-0000-0000-0000B14A0000}"/>
    <cellStyle name="Normal 3 2 3 2 2 3 2 2 2 2" xfId="20128" xr:uid="{00000000-0005-0000-0000-0000B24A0000}"/>
    <cellStyle name="Normal 3 2 3 2 2 3 2 2 2 2 2" xfId="20129" xr:uid="{00000000-0005-0000-0000-0000B34A0000}"/>
    <cellStyle name="Normal 3 2 3 2 2 3 2 2 2 2 2 2" xfId="20130" xr:uid="{00000000-0005-0000-0000-0000B44A0000}"/>
    <cellStyle name="Normal 3 2 3 2 2 3 2 2 2 2 2 2 2" xfId="20131" xr:uid="{00000000-0005-0000-0000-0000B54A0000}"/>
    <cellStyle name="Normal 3 2 3 2 2 3 2 2 2 2 2 3" xfId="20132" xr:uid="{00000000-0005-0000-0000-0000B64A0000}"/>
    <cellStyle name="Normal 3 2 3 2 2 3 2 2 2 2 3" xfId="20133" xr:uid="{00000000-0005-0000-0000-0000B74A0000}"/>
    <cellStyle name="Normal 3 2 3 2 2 3 2 2 2 2 3 2" xfId="20134" xr:uid="{00000000-0005-0000-0000-0000B84A0000}"/>
    <cellStyle name="Normal 3 2 3 2 2 3 2 2 2 2 4" xfId="20135" xr:uid="{00000000-0005-0000-0000-0000B94A0000}"/>
    <cellStyle name="Normal 3 2 3 2 2 3 2 2 2 3" xfId="20136" xr:uid="{00000000-0005-0000-0000-0000BA4A0000}"/>
    <cellStyle name="Normal 3 2 3 2 2 3 2 2 2 3 2" xfId="20137" xr:uid="{00000000-0005-0000-0000-0000BB4A0000}"/>
    <cellStyle name="Normal 3 2 3 2 2 3 2 2 2 3 2 2" xfId="20138" xr:uid="{00000000-0005-0000-0000-0000BC4A0000}"/>
    <cellStyle name="Normal 3 2 3 2 2 3 2 2 2 3 3" xfId="20139" xr:uid="{00000000-0005-0000-0000-0000BD4A0000}"/>
    <cellStyle name="Normal 3 2 3 2 2 3 2 2 2 4" xfId="20140" xr:uid="{00000000-0005-0000-0000-0000BE4A0000}"/>
    <cellStyle name="Normal 3 2 3 2 2 3 2 2 2 4 2" xfId="20141" xr:uid="{00000000-0005-0000-0000-0000BF4A0000}"/>
    <cellStyle name="Normal 3 2 3 2 2 3 2 2 2 5" xfId="20142" xr:uid="{00000000-0005-0000-0000-0000C04A0000}"/>
    <cellStyle name="Normal 3 2 3 2 2 3 2 2 3" xfId="20143" xr:uid="{00000000-0005-0000-0000-0000C14A0000}"/>
    <cellStyle name="Normal 3 2 3 2 2 3 2 2 3 2" xfId="20144" xr:uid="{00000000-0005-0000-0000-0000C24A0000}"/>
    <cellStyle name="Normal 3 2 3 2 2 3 2 2 3 2 2" xfId="20145" xr:uid="{00000000-0005-0000-0000-0000C34A0000}"/>
    <cellStyle name="Normal 3 2 3 2 2 3 2 2 3 2 2 2" xfId="20146" xr:uid="{00000000-0005-0000-0000-0000C44A0000}"/>
    <cellStyle name="Normal 3 2 3 2 2 3 2 2 3 2 3" xfId="20147" xr:uid="{00000000-0005-0000-0000-0000C54A0000}"/>
    <cellStyle name="Normal 3 2 3 2 2 3 2 2 3 3" xfId="20148" xr:uid="{00000000-0005-0000-0000-0000C64A0000}"/>
    <cellStyle name="Normal 3 2 3 2 2 3 2 2 3 3 2" xfId="20149" xr:uid="{00000000-0005-0000-0000-0000C74A0000}"/>
    <cellStyle name="Normal 3 2 3 2 2 3 2 2 3 4" xfId="20150" xr:uid="{00000000-0005-0000-0000-0000C84A0000}"/>
    <cellStyle name="Normal 3 2 3 2 2 3 2 2 4" xfId="20151" xr:uid="{00000000-0005-0000-0000-0000C94A0000}"/>
    <cellStyle name="Normal 3 2 3 2 2 3 2 2 4 2" xfId="20152" xr:uid="{00000000-0005-0000-0000-0000CA4A0000}"/>
    <cellStyle name="Normal 3 2 3 2 2 3 2 2 4 2 2" xfId="20153" xr:uid="{00000000-0005-0000-0000-0000CB4A0000}"/>
    <cellStyle name="Normal 3 2 3 2 2 3 2 2 4 2 2 2" xfId="20154" xr:uid="{00000000-0005-0000-0000-0000CC4A0000}"/>
    <cellStyle name="Normal 3 2 3 2 2 3 2 2 4 2 3" xfId="20155" xr:uid="{00000000-0005-0000-0000-0000CD4A0000}"/>
    <cellStyle name="Normal 3 2 3 2 2 3 2 2 4 3" xfId="20156" xr:uid="{00000000-0005-0000-0000-0000CE4A0000}"/>
    <cellStyle name="Normal 3 2 3 2 2 3 2 2 4 3 2" xfId="20157" xr:uid="{00000000-0005-0000-0000-0000CF4A0000}"/>
    <cellStyle name="Normal 3 2 3 2 2 3 2 2 4 4" xfId="20158" xr:uid="{00000000-0005-0000-0000-0000D04A0000}"/>
    <cellStyle name="Normal 3 2 3 2 2 3 2 2 5" xfId="20159" xr:uid="{00000000-0005-0000-0000-0000D14A0000}"/>
    <cellStyle name="Normal 3 2 3 2 2 3 2 2 5 2" xfId="20160" xr:uid="{00000000-0005-0000-0000-0000D24A0000}"/>
    <cellStyle name="Normal 3 2 3 2 2 3 2 2 5 2 2" xfId="20161" xr:uid="{00000000-0005-0000-0000-0000D34A0000}"/>
    <cellStyle name="Normal 3 2 3 2 2 3 2 2 5 3" xfId="20162" xr:uid="{00000000-0005-0000-0000-0000D44A0000}"/>
    <cellStyle name="Normal 3 2 3 2 2 3 2 2 6" xfId="20163" xr:uid="{00000000-0005-0000-0000-0000D54A0000}"/>
    <cellStyle name="Normal 3 2 3 2 2 3 2 2 6 2" xfId="20164" xr:uid="{00000000-0005-0000-0000-0000D64A0000}"/>
    <cellStyle name="Normal 3 2 3 2 2 3 2 2 7" xfId="20165" xr:uid="{00000000-0005-0000-0000-0000D74A0000}"/>
    <cellStyle name="Normal 3 2 3 2 2 3 2 2 7 2" xfId="20166" xr:uid="{00000000-0005-0000-0000-0000D84A0000}"/>
    <cellStyle name="Normal 3 2 3 2 2 3 2 2 8" xfId="20167" xr:uid="{00000000-0005-0000-0000-0000D94A0000}"/>
    <cellStyle name="Normal 3 2 3 2 2 3 2 3" xfId="20168" xr:uid="{00000000-0005-0000-0000-0000DA4A0000}"/>
    <cellStyle name="Normal 3 2 3 2 2 3 2 3 2" xfId="20169" xr:uid="{00000000-0005-0000-0000-0000DB4A0000}"/>
    <cellStyle name="Normal 3 2 3 2 2 3 2 3 2 2" xfId="20170" xr:uid="{00000000-0005-0000-0000-0000DC4A0000}"/>
    <cellStyle name="Normal 3 2 3 2 2 3 2 3 2 2 2" xfId="20171" xr:uid="{00000000-0005-0000-0000-0000DD4A0000}"/>
    <cellStyle name="Normal 3 2 3 2 2 3 2 3 2 2 2 2" xfId="20172" xr:uid="{00000000-0005-0000-0000-0000DE4A0000}"/>
    <cellStyle name="Normal 3 2 3 2 2 3 2 3 2 2 3" xfId="20173" xr:uid="{00000000-0005-0000-0000-0000DF4A0000}"/>
    <cellStyle name="Normal 3 2 3 2 2 3 2 3 2 3" xfId="20174" xr:uid="{00000000-0005-0000-0000-0000E04A0000}"/>
    <cellStyle name="Normal 3 2 3 2 2 3 2 3 2 3 2" xfId="20175" xr:uid="{00000000-0005-0000-0000-0000E14A0000}"/>
    <cellStyle name="Normal 3 2 3 2 2 3 2 3 2 4" xfId="20176" xr:uid="{00000000-0005-0000-0000-0000E24A0000}"/>
    <cellStyle name="Normal 3 2 3 2 2 3 2 3 3" xfId="20177" xr:uid="{00000000-0005-0000-0000-0000E34A0000}"/>
    <cellStyle name="Normal 3 2 3 2 2 3 2 3 3 2" xfId="20178" xr:uid="{00000000-0005-0000-0000-0000E44A0000}"/>
    <cellStyle name="Normal 3 2 3 2 2 3 2 3 3 2 2" xfId="20179" xr:uid="{00000000-0005-0000-0000-0000E54A0000}"/>
    <cellStyle name="Normal 3 2 3 2 2 3 2 3 3 3" xfId="20180" xr:uid="{00000000-0005-0000-0000-0000E64A0000}"/>
    <cellStyle name="Normal 3 2 3 2 2 3 2 3 4" xfId="20181" xr:uid="{00000000-0005-0000-0000-0000E74A0000}"/>
    <cellStyle name="Normal 3 2 3 2 2 3 2 3 4 2" xfId="20182" xr:uid="{00000000-0005-0000-0000-0000E84A0000}"/>
    <cellStyle name="Normal 3 2 3 2 2 3 2 3 5" xfId="20183" xr:uid="{00000000-0005-0000-0000-0000E94A0000}"/>
    <cellStyle name="Normal 3 2 3 2 2 3 2 4" xfId="20184" xr:uid="{00000000-0005-0000-0000-0000EA4A0000}"/>
    <cellStyle name="Normal 3 2 3 2 2 3 2 4 2" xfId="20185" xr:uid="{00000000-0005-0000-0000-0000EB4A0000}"/>
    <cellStyle name="Normal 3 2 3 2 2 3 2 4 2 2" xfId="20186" xr:uid="{00000000-0005-0000-0000-0000EC4A0000}"/>
    <cellStyle name="Normal 3 2 3 2 2 3 2 4 2 2 2" xfId="20187" xr:uid="{00000000-0005-0000-0000-0000ED4A0000}"/>
    <cellStyle name="Normal 3 2 3 2 2 3 2 4 2 3" xfId="20188" xr:uid="{00000000-0005-0000-0000-0000EE4A0000}"/>
    <cellStyle name="Normal 3 2 3 2 2 3 2 4 3" xfId="20189" xr:uid="{00000000-0005-0000-0000-0000EF4A0000}"/>
    <cellStyle name="Normal 3 2 3 2 2 3 2 4 3 2" xfId="20190" xr:uid="{00000000-0005-0000-0000-0000F04A0000}"/>
    <cellStyle name="Normal 3 2 3 2 2 3 2 4 4" xfId="20191" xr:uid="{00000000-0005-0000-0000-0000F14A0000}"/>
    <cellStyle name="Normal 3 2 3 2 2 3 2 5" xfId="20192" xr:uid="{00000000-0005-0000-0000-0000F24A0000}"/>
    <cellStyle name="Normal 3 2 3 2 2 3 2 5 2" xfId="20193" xr:uid="{00000000-0005-0000-0000-0000F34A0000}"/>
    <cellStyle name="Normal 3 2 3 2 2 3 2 5 2 2" xfId="20194" xr:uid="{00000000-0005-0000-0000-0000F44A0000}"/>
    <cellStyle name="Normal 3 2 3 2 2 3 2 5 2 2 2" xfId="20195" xr:uid="{00000000-0005-0000-0000-0000F54A0000}"/>
    <cellStyle name="Normal 3 2 3 2 2 3 2 5 2 3" xfId="20196" xr:uid="{00000000-0005-0000-0000-0000F64A0000}"/>
    <cellStyle name="Normal 3 2 3 2 2 3 2 5 3" xfId="20197" xr:uid="{00000000-0005-0000-0000-0000F74A0000}"/>
    <cellStyle name="Normal 3 2 3 2 2 3 2 5 3 2" xfId="20198" xr:uid="{00000000-0005-0000-0000-0000F84A0000}"/>
    <cellStyle name="Normal 3 2 3 2 2 3 2 5 4" xfId="20199" xr:uid="{00000000-0005-0000-0000-0000F94A0000}"/>
    <cellStyle name="Normal 3 2 3 2 2 3 2 6" xfId="20200" xr:uid="{00000000-0005-0000-0000-0000FA4A0000}"/>
    <cellStyle name="Normal 3 2 3 2 2 3 2 6 2" xfId="20201" xr:uid="{00000000-0005-0000-0000-0000FB4A0000}"/>
    <cellStyle name="Normal 3 2 3 2 2 3 2 6 2 2" xfId="20202" xr:uid="{00000000-0005-0000-0000-0000FC4A0000}"/>
    <cellStyle name="Normal 3 2 3 2 2 3 2 6 3" xfId="20203" xr:uid="{00000000-0005-0000-0000-0000FD4A0000}"/>
    <cellStyle name="Normal 3 2 3 2 2 3 2 7" xfId="20204" xr:uid="{00000000-0005-0000-0000-0000FE4A0000}"/>
    <cellStyle name="Normal 3 2 3 2 2 3 2 7 2" xfId="20205" xr:uid="{00000000-0005-0000-0000-0000FF4A0000}"/>
    <cellStyle name="Normal 3 2 3 2 2 3 2 8" xfId="20206" xr:uid="{00000000-0005-0000-0000-0000004B0000}"/>
    <cellStyle name="Normal 3 2 3 2 2 3 2 8 2" xfId="20207" xr:uid="{00000000-0005-0000-0000-0000014B0000}"/>
    <cellStyle name="Normal 3 2 3 2 2 3 2 9" xfId="20208" xr:uid="{00000000-0005-0000-0000-0000024B0000}"/>
    <cellStyle name="Normal 3 2 3 2 2 3 3" xfId="20209" xr:uid="{00000000-0005-0000-0000-0000034B0000}"/>
    <cellStyle name="Normal 3 2 3 2 2 3 3 2" xfId="20210" xr:uid="{00000000-0005-0000-0000-0000044B0000}"/>
    <cellStyle name="Normal 3 2 3 2 2 3 3 2 2" xfId="20211" xr:uid="{00000000-0005-0000-0000-0000054B0000}"/>
    <cellStyle name="Normal 3 2 3 2 2 3 3 2 2 2" xfId="20212" xr:uid="{00000000-0005-0000-0000-0000064B0000}"/>
    <cellStyle name="Normal 3 2 3 2 2 3 3 2 2 2 2" xfId="20213" xr:uid="{00000000-0005-0000-0000-0000074B0000}"/>
    <cellStyle name="Normal 3 2 3 2 2 3 3 2 2 2 2 2" xfId="20214" xr:uid="{00000000-0005-0000-0000-0000084B0000}"/>
    <cellStyle name="Normal 3 2 3 2 2 3 3 2 2 2 3" xfId="20215" xr:uid="{00000000-0005-0000-0000-0000094B0000}"/>
    <cellStyle name="Normal 3 2 3 2 2 3 3 2 2 3" xfId="20216" xr:uid="{00000000-0005-0000-0000-00000A4B0000}"/>
    <cellStyle name="Normal 3 2 3 2 2 3 3 2 2 3 2" xfId="20217" xr:uid="{00000000-0005-0000-0000-00000B4B0000}"/>
    <cellStyle name="Normal 3 2 3 2 2 3 3 2 2 4" xfId="20218" xr:uid="{00000000-0005-0000-0000-00000C4B0000}"/>
    <cellStyle name="Normal 3 2 3 2 2 3 3 2 3" xfId="20219" xr:uid="{00000000-0005-0000-0000-00000D4B0000}"/>
    <cellStyle name="Normal 3 2 3 2 2 3 3 2 3 2" xfId="20220" xr:uid="{00000000-0005-0000-0000-00000E4B0000}"/>
    <cellStyle name="Normal 3 2 3 2 2 3 3 2 3 2 2" xfId="20221" xr:uid="{00000000-0005-0000-0000-00000F4B0000}"/>
    <cellStyle name="Normal 3 2 3 2 2 3 3 2 3 3" xfId="20222" xr:uid="{00000000-0005-0000-0000-0000104B0000}"/>
    <cellStyle name="Normal 3 2 3 2 2 3 3 2 4" xfId="20223" xr:uid="{00000000-0005-0000-0000-0000114B0000}"/>
    <cellStyle name="Normal 3 2 3 2 2 3 3 2 4 2" xfId="20224" xr:uid="{00000000-0005-0000-0000-0000124B0000}"/>
    <cellStyle name="Normal 3 2 3 2 2 3 3 2 5" xfId="20225" xr:uid="{00000000-0005-0000-0000-0000134B0000}"/>
    <cellStyle name="Normal 3 2 3 2 2 3 3 3" xfId="20226" xr:uid="{00000000-0005-0000-0000-0000144B0000}"/>
    <cellStyle name="Normal 3 2 3 2 2 3 3 3 2" xfId="20227" xr:uid="{00000000-0005-0000-0000-0000154B0000}"/>
    <cellStyle name="Normal 3 2 3 2 2 3 3 3 2 2" xfId="20228" xr:uid="{00000000-0005-0000-0000-0000164B0000}"/>
    <cellStyle name="Normal 3 2 3 2 2 3 3 3 2 2 2" xfId="20229" xr:uid="{00000000-0005-0000-0000-0000174B0000}"/>
    <cellStyle name="Normal 3 2 3 2 2 3 3 3 2 3" xfId="20230" xr:uid="{00000000-0005-0000-0000-0000184B0000}"/>
    <cellStyle name="Normal 3 2 3 2 2 3 3 3 3" xfId="20231" xr:uid="{00000000-0005-0000-0000-0000194B0000}"/>
    <cellStyle name="Normal 3 2 3 2 2 3 3 3 3 2" xfId="20232" xr:uid="{00000000-0005-0000-0000-00001A4B0000}"/>
    <cellStyle name="Normal 3 2 3 2 2 3 3 3 4" xfId="20233" xr:uid="{00000000-0005-0000-0000-00001B4B0000}"/>
    <cellStyle name="Normal 3 2 3 2 2 3 3 4" xfId="20234" xr:uid="{00000000-0005-0000-0000-00001C4B0000}"/>
    <cellStyle name="Normal 3 2 3 2 2 3 3 4 2" xfId="20235" xr:uid="{00000000-0005-0000-0000-00001D4B0000}"/>
    <cellStyle name="Normal 3 2 3 2 2 3 3 4 2 2" xfId="20236" xr:uid="{00000000-0005-0000-0000-00001E4B0000}"/>
    <cellStyle name="Normal 3 2 3 2 2 3 3 4 2 2 2" xfId="20237" xr:uid="{00000000-0005-0000-0000-00001F4B0000}"/>
    <cellStyle name="Normal 3 2 3 2 2 3 3 4 2 3" xfId="20238" xr:uid="{00000000-0005-0000-0000-0000204B0000}"/>
    <cellStyle name="Normal 3 2 3 2 2 3 3 4 3" xfId="20239" xr:uid="{00000000-0005-0000-0000-0000214B0000}"/>
    <cellStyle name="Normal 3 2 3 2 2 3 3 4 3 2" xfId="20240" xr:uid="{00000000-0005-0000-0000-0000224B0000}"/>
    <cellStyle name="Normal 3 2 3 2 2 3 3 4 4" xfId="20241" xr:uid="{00000000-0005-0000-0000-0000234B0000}"/>
    <cellStyle name="Normal 3 2 3 2 2 3 3 5" xfId="20242" xr:uid="{00000000-0005-0000-0000-0000244B0000}"/>
    <cellStyle name="Normal 3 2 3 2 2 3 3 5 2" xfId="20243" xr:uid="{00000000-0005-0000-0000-0000254B0000}"/>
    <cellStyle name="Normal 3 2 3 2 2 3 3 5 2 2" xfId="20244" xr:uid="{00000000-0005-0000-0000-0000264B0000}"/>
    <cellStyle name="Normal 3 2 3 2 2 3 3 5 3" xfId="20245" xr:uid="{00000000-0005-0000-0000-0000274B0000}"/>
    <cellStyle name="Normal 3 2 3 2 2 3 3 6" xfId="20246" xr:uid="{00000000-0005-0000-0000-0000284B0000}"/>
    <cellStyle name="Normal 3 2 3 2 2 3 3 6 2" xfId="20247" xr:uid="{00000000-0005-0000-0000-0000294B0000}"/>
    <cellStyle name="Normal 3 2 3 2 2 3 3 7" xfId="20248" xr:uid="{00000000-0005-0000-0000-00002A4B0000}"/>
    <cellStyle name="Normal 3 2 3 2 2 3 3 7 2" xfId="20249" xr:uid="{00000000-0005-0000-0000-00002B4B0000}"/>
    <cellStyle name="Normal 3 2 3 2 2 3 3 8" xfId="20250" xr:uid="{00000000-0005-0000-0000-00002C4B0000}"/>
    <cellStyle name="Normal 3 2 3 2 2 3 4" xfId="20251" xr:uid="{00000000-0005-0000-0000-00002D4B0000}"/>
    <cellStyle name="Normal 3 2 3 2 2 3 4 2" xfId="20252" xr:uid="{00000000-0005-0000-0000-00002E4B0000}"/>
    <cellStyle name="Normal 3 2 3 2 2 3 4 2 2" xfId="20253" xr:uid="{00000000-0005-0000-0000-00002F4B0000}"/>
    <cellStyle name="Normal 3 2 3 2 2 3 4 2 2 2" xfId="20254" xr:uid="{00000000-0005-0000-0000-0000304B0000}"/>
    <cellStyle name="Normal 3 2 3 2 2 3 4 2 2 2 2" xfId="20255" xr:uid="{00000000-0005-0000-0000-0000314B0000}"/>
    <cellStyle name="Normal 3 2 3 2 2 3 4 2 2 3" xfId="20256" xr:uid="{00000000-0005-0000-0000-0000324B0000}"/>
    <cellStyle name="Normal 3 2 3 2 2 3 4 2 3" xfId="20257" xr:uid="{00000000-0005-0000-0000-0000334B0000}"/>
    <cellStyle name="Normal 3 2 3 2 2 3 4 2 3 2" xfId="20258" xr:uid="{00000000-0005-0000-0000-0000344B0000}"/>
    <cellStyle name="Normal 3 2 3 2 2 3 4 2 4" xfId="20259" xr:uid="{00000000-0005-0000-0000-0000354B0000}"/>
    <cellStyle name="Normal 3 2 3 2 2 3 4 3" xfId="20260" xr:uid="{00000000-0005-0000-0000-0000364B0000}"/>
    <cellStyle name="Normal 3 2 3 2 2 3 4 3 2" xfId="20261" xr:uid="{00000000-0005-0000-0000-0000374B0000}"/>
    <cellStyle name="Normal 3 2 3 2 2 3 4 3 2 2" xfId="20262" xr:uid="{00000000-0005-0000-0000-0000384B0000}"/>
    <cellStyle name="Normal 3 2 3 2 2 3 4 3 3" xfId="20263" xr:uid="{00000000-0005-0000-0000-0000394B0000}"/>
    <cellStyle name="Normal 3 2 3 2 2 3 4 4" xfId="20264" xr:uid="{00000000-0005-0000-0000-00003A4B0000}"/>
    <cellStyle name="Normal 3 2 3 2 2 3 4 4 2" xfId="20265" xr:uid="{00000000-0005-0000-0000-00003B4B0000}"/>
    <cellStyle name="Normal 3 2 3 2 2 3 4 5" xfId="20266" xr:uid="{00000000-0005-0000-0000-00003C4B0000}"/>
    <cellStyle name="Normal 3 2 3 2 2 3 5" xfId="20267" xr:uid="{00000000-0005-0000-0000-00003D4B0000}"/>
    <cellStyle name="Normal 3 2 3 2 2 3 5 2" xfId="20268" xr:uid="{00000000-0005-0000-0000-00003E4B0000}"/>
    <cellStyle name="Normal 3 2 3 2 2 3 5 2 2" xfId="20269" xr:uid="{00000000-0005-0000-0000-00003F4B0000}"/>
    <cellStyle name="Normal 3 2 3 2 2 3 5 2 2 2" xfId="20270" xr:uid="{00000000-0005-0000-0000-0000404B0000}"/>
    <cellStyle name="Normal 3 2 3 2 2 3 5 2 3" xfId="20271" xr:uid="{00000000-0005-0000-0000-0000414B0000}"/>
    <cellStyle name="Normal 3 2 3 2 2 3 5 3" xfId="20272" xr:uid="{00000000-0005-0000-0000-0000424B0000}"/>
    <cellStyle name="Normal 3 2 3 2 2 3 5 3 2" xfId="20273" xr:uid="{00000000-0005-0000-0000-0000434B0000}"/>
    <cellStyle name="Normal 3 2 3 2 2 3 5 4" xfId="20274" xr:uid="{00000000-0005-0000-0000-0000444B0000}"/>
    <cellStyle name="Normal 3 2 3 2 2 3 6" xfId="20275" xr:uid="{00000000-0005-0000-0000-0000454B0000}"/>
    <cellStyle name="Normal 3 2 3 2 2 3 6 2" xfId="20276" xr:uid="{00000000-0005-0000-0000-0000464B0000}"/>
    <cellStyle name="Normal 3 2 3 2 2 3 6 2 2" xfId="20277" xr:uid="{00000000-0005-0000-0000-0000474B0000}"/>
    <cellStyle name="Normal 3 2 3 2 2 3 6 2 2 2" xfId="20278" xr:uid="{00000000-0005-0000-0000-0000484B0000}"/>
    <cellStyle name="Normal 3 2 3 2 2 3 6 2 3" xfId="20279" xr:uid="{00000000-0005-0000-0000-0000494B0000}"/>
    <cellStyle name="Normal 3 2 3 2 2 3 6 3" xfId="20280" xr:uid="{00000000-0005-0000-0000-00004A4B0000}"/>
    <cellStyle name="Normal 3 2 3 2 2 3 6 3 2" xfId="20281" xr:uid="{00000000-0005-0000-0000-00004B4B0000}"/>
    <cellStyle name="Normal 3 2 3 2 2 3 6 4" xfId="20282" xr:uid="{00000000-0005-0000-0000-00004C4B0000}"/>
    <cellStyle name="Normal 3 2 3 2 2 3 7" xfId="20283" xr:uid="{00000000-0005-0000-0000-00004D4B0000}"/>
    <cellStyle name="Normal 3 2 3 2 2 3 7 2" xfId="20284" xr:uid="{00000000-0005-0000-0000-00004E4B0000}"/>
    <cellStyle name="Normal 3 2 3 2 2 3 7 2 2" xfId="20285" xr:uid="{00000000-0005-0000-0000-00004F4B0000}"/>
    <cellStyle name="Normal 3 2 3 2 2 3 7 3" xfId="20286" xr:uid="{00000000-0005-0000-0000-0000504B0000}"/>
    <cellStyle name="Normal 3 2 3 2 2 3 8" xfId="20287" xr:uid="{00000000-0005-0000-0000-0000514B0000}"/>
    <cellStyle name="Normal 3 2 3 2 2 3 8 2" xfId="20288" xr:uid="{00000000-0005-0000-0000-0000524B0000}"/>
    <cellStyle name="Normal 3 2 3 2 2 3 9" xfId="20289" xr:uid="{00000000-0005-0000-0000-0000534B0000}"/>
    <cellStyle name="Normal 3 2 3 2 2 3 9 2" xfId="20290" xr:uid="{00000000-0005-0000-0000-0000544B0000}"/>
    <cellStyle name="Normal 3 2 3 2 2 4" xfId="20291" xr:uid="{00000000-0005-0000-0000-0000554B0000}"/>
    <cellStyle name="Normal 3 2 3 2 2 4 10" xfId="20292" xr:uid="{00000000-0005-0000-0000-0000564B0000}"/>
    <cellStyle name="Normal 3 2 3 2 2 4 2" xfId="20293" xr:uid="{00000000-0005-0000-0000-0000574B0000}"/>
    <cellStyle name="Normal 3 2 3 2 2 4 2 2" xfId="20294" xr:uid="{00000000-0005-0000-0000-0000584B0000}"/>
    <cellStyle name="Normal 3 2 3 2 2 4 2 2 2" xfId="20295" xr:uid="{00000000-0005-0000-0000-0000594B0000}"/>
    <cellStyle name="Normal 3 2 3 2 2 4 2 2 2 2" xfId="20296" xr:uid="{00000000-0005-0000-0000-00005A4B0000}"/>
    <cellStyle name="Normal 3 2 3 2 2 4 2 2 2 2 2" xfId="20297" xr:uid="{00000000-0005-0000-0000-00005B4B0000}"/>
    <cellStyle name="Normal 3 2 3 2 2 4 2 2 2 2 2 2" xfId="20298" xr:uid="{00000000-0005-0000-0000-00005C4B0000}"/>
    <cellStyle name="Normal 3 2 3 2 2 4 2 2 2 2 2 2 2" xfId="20299" xr:uid="{00000000-0005-0000-0000-00005D4B0000}"/>
    <cellStyle name="Normal 3 2 3 2 2 4 2 2 2 2 2 3" xfId="20300" xr:uid="{00000000-0005-0000-0000-00005E4B0000}"/>
    <cellStyle name="Normal 3 2 3 2 2 4 2 2 2 2 3" xfId="20301" xr:uid="{00000000-0005-0000-0000-00005F4B0000}"/>
    <cellStyle name="Normal 3 2 3 2 2 4 2 2 2 2 3 2" xfId="20302" xr:uid="{00000000-0005-0000-0000-0000604B0000}"/>
    <cellStyle name="Normal 3 2 3 2 2 4 2 2 2 2 4" xfId="20303" xr:uid="{00000000-0005-0000-0000-0000614B0000}"/>
    <cellStyle name="Normal 3 2 3 2 2 4 2 2 2 3" xfId="20304" xr:uid="{00000000-0005-0000-0000-0000624B0000}"/>
    <cellStyle name="Normal 3 2 3 2 2 4 2 2 2 3 2" xfId="20305" xr:uid="{00000000-0005-0000-0000-0000634B0000}"/>
    <cellStyle name="Normal 3 2 3 2 2 4 2 2 2 3 2 2" xfId="20306" xr:uid="{00000000-0005-0000-0000-0000644B0000}"/>
    <cellStyle name="Normal 3 2 3 2 2 4 2 2 2 3 3" xfId="20307" xr:uid="{00000000-0005-0000-0000-0000654B0000}"/>
    <cellStyle name="Normal 3 2 3 2 2 4 2 2 2 4" xfId="20308" xr:uid="{00000000-0005-0000-0000-0000664B0000}"/>
    <cellStyle name="Normal 3 2 3 2 2 4 2 2 2 4 2" xfId="20309" xr:uid="{00000000-0005-0000-0000-0000674B0000}"/>
    <cellStyle name="Normal 3 2 3 2 2 4 2 2 2 5" xfId="20310" xr:uid="{00000000-0005-0000-0000-0000684B0000}"/>
    <cellStyle name="Normal 3 2 3 2 2 4 2 2 3" xfId="20311" xr:uid="{00000000-0005-0000-0000-0000694B0000}"/>
    <cellStyle name="Normal 3 2 3 2 2 4 2 2 3 2" xfId="20312" xr:uid="{00000000-0005-0000-0000-00006A4B0000}"/>
    <cellStyle name="Normal 3 2 3 2 2 4 2 2 3 2 2" xfId="20313" xr:uid="{00000000-0005-0000-0000-00006B4B0000}"/>
    <cellStyle name="Normal 3 2 3 2 2 4 2 2 3 2 2 2" xfId="20314" xr:uid="{00000000-0005-0000-0000-00006C4B0000}"/>
    <cellStyle name="Normal 3 2 3 2 2 4 2 2 3 2 3" xfId="20315" xr:uid="{00000000-0005-0000-0000-00006D4B0000}"/>
    <cellStyle name="Normal 3 2 3 2 2 4 2 2 3 3" xfId="20316" xr:uid="{00000000-0005-0000-0000-00006E4B0000}"/>
    <cellStyle name="Normal 3 2 3 2 2 4 2 2 3 3 2" xfId="20317" xr:uid="{00000000-0005-0000-0000-00006F4B0000}"/>
    <cellStyle name="Normal 3 2 3 2 2 4 2 2 3 4" xfId="20318" xr:uid="{00000000-0005-0000-0000-0000704B0000}"/>
    <cellStyle name="Normal 3 2 3 2 2 4 2 2 4" xfId="20319" xr:uid="{00000000-0005-0000-0000-0000714B0000}"/>
    <cellStyle name="Normal 3 2 3 2 2 4 2 2 4 2" xfId="20320" xr:uid="{00000000-0005-0000-0000-0000724B0000}"/>
    <cellStyle name="Normal 3 2 3 2 2 4 2 2 4 2 2" xfId="20321" xr:uid="{00000000-0005-0000-0000-0000734B0000}"/>
    <cellStyle name="Normal 3 2 3 2 2 4 2 2 4 2 2 2" xfId="20322" xr:uid="{00000000-0005-0000-0000-0000744B0000}"/>
    <cellStyle name="Normal 3 2 3 2 2 4 2 2 4 2 3" xfId="20323" xr:uid="{00000000-0005-0000-0000-0000754B0000}"/>
    <cellStyle name="Normal 3 2 3 2 2 4 2 2 4 3" xfId="20324" xr:uid="{00000000-0005-0000-0000-0000764B0000}"/>
    <cellStyle name="Normal 3 2 3 2 2 4 2 2 4 3 2" xfId="20325" xr:uid="{00000000-0005-0000-0000-0000774B0000}"/>
    <cellStyle name="Normal 3 2 3 2 2 4 2 2 4 4" xfId="20326" xr:uid="{00000000-0005-0000-0000-0000784B0000}"/>
    <cellStyle name="Normal 3 2 3 2 2 4 2 2 5" xfId="20327" xr:uid="{00000000-0005-0000-0000-0000794B0000}"/>
    <cellStyle name="Normal 3 2 3 2 2 4 2 2 5 2" xfId="20328" xr:uid="{00000000-0005-0000-0000-00007A4B0000}"/>
    <cellStyle name="Normal 3 2 3 2 2 4 2 2 5 2 2" xfId="20329" xr:uid="{00000000-0005-0000-0000-00007B4B0000}"/>
    <cellStyle name="Normal 3 2 3 2 2 4 2 2 5 3" xfId="20330" xr:uid="{00000000-0005-0000-0000-00007C4B0000}"/>
    <cellStyle name="Normal 3 2 3 2 2 4 2 2 6" xfId="20331" xr:uid="{00000000-0005-0000-0000-00007D4B0000}"/>
    <cellStyle name="Normal 3 2 3 2 2 4 2 2 6 2" xfId="20332" xr:uid="{00000000-0005-0000-0000-00007E4B0000}"/>
    <cellStyle name="Normal 3 2 3 2 2 4 2 2 7" xfId="20333" xr:uid="{00000000-0005-0000-0000-00007F4B0000}"/>
    <cellStyle name="Normal 3 2 3 2 2 4 2 2 7 2" xfId="20334" xr:uid="{00000000-0005-0000-0000-0000804B0000}"/>
    <cellStyle name="Normal 3 2 3 2 2 4 2 2 8" xfId="20335" xr:uid="{00000000-0005-0000-0000-0000814B0000}"/>
    <cellStyle name="Normal 3 2 3 2 2 4 2 3" xfId="20336" xr:uid="{00000000-0005-0000-0000-0000824B0000}"/>
    <cellStyle name="Normal 3 2 3 2 2 4 2 3 2" xfId="20337" xr:uid="{00000000-0005-0000-0000-0000834B0000}"/>
    <cellStyle name="Normal 3 2 3 2 2 4 2 3 2 2" xfId="20338" xr:uid="{00000000-0005-0000-0000-0000844B0000}"/>
    <cellStyle name="Normal 3 2 3 2 2 4 2 3 2 2 2" xfId="20339" xr:uid="{00000000-0005-0000-0000-0000854B0000}"/>
    <cellStyle name="Normal 3 2 3 2 2 4 2 3 2 2 2 2" xfId="20340" xr:uid="{00000000-0005-0000-0000-0000864B0000}"/>
    <cellStyle name="Normal 3 2 3 2 2 4 2 3 2 2 3" xfId="20341" xr:uid="{00000000-0005-0000-0000-0000874B0000}"/>
    <cellStyle name="Normal 3 2 3 2 2 4 2 3 2 3" xfId="20342" xr:uid="{00000000-0005-0000-0000-0000884B0000}"/>
    <cellStyle name="Normal 3 2 3 2 2 4 2 3 2 3 2" xfId="20343" xr:uid="{00000000-0005-0000-0000-0000894B0000}"/>
    <cellStyle name="Normal 3 2 3 2 2 4 2 3 2 4" xfId="20344" xr:uid="{00000000-0005-0000-0000-00008A4B0000}"/>
    <cellStyle name="Normal 3 2 3 2 2 4 2 3 3" xfId="20345" xr:uid="{00000000-0005-0000-0000-00008B4B0000}"/>
    <cellStyle name="Normal 3 2 3 2 2 4 2 3 3 2" xfId="20346" xr:uid="{00000000-0005-0000-0000-00008C4B0000}"/>
    <cellStyle name="Normal 3 2 3 2 2 4 2 3 3 2 2" xfId="20347" xr:uid="{00000000-0005-0000-0000-00008D4B0000}"/>
    <cellStyle name="Normal 3 2 3 2 2 4 2 3 3 3" xfId="20348" xr:uid="{00000000-0005-0000-0000-00008E4B0000}"/>
    <cellStyle name="Normal 3 2 3 2 2 4 2 3 4" xfId="20349" xr:uid="{00000000-0005-0000-0000-00008F4B0000}"/>
    <cellStyle name="Normal 3 2 3 2 2 4 2 3 4 2" xfId="20350" xr:uid="{00000000-0005-0000-0000-0000904B0000}"/>
    <cellStyle name="Normal 3 2 3 2 2 4 2 3 5" xfId="20351" xr:uid="{00000000-0005-0000-0000-0000914B0000}"/>
    <cellStyle name="Normal 3 2 3 2 2 4 2 4" xfId="20352" xr:uid="{00000000-0005-0000-0000-0000924B0000}"/>
    <cellStyle name="Normal 3 2 3 2 2 4 2 4 2" xfId="20353" xr:uid="{00000000-0005-0000-0000-0000934B0000}"/>
    <cellStyle name="Normal 3 2 3 2 2 4 2 4 2 2" xfId="20354" xr:uid="{00000000-0005-0000-0000-0000944B0000}"/>
    <cellStyle name="Normal 3 2 3 2 2 4 2 4 2 2 2" xfId="20355" xr:uid="{00000000-0005-0000-0000-0000954B0000}"/>
    <cellStyle name="Normal 3 2 3 2 2 4 2 4 2 3" xfId="20356" xr:uid="{00000000-0005-0000-0000-0000964B0000}"/>
    <cellStyle name="Normal 3 2 3 2 2 4 2 4 3" xfId="20357" xr:uid="{00000000-0005-0000-0000-0000974B0000}"/>
    <cellStyle name="Normal 3 2 3 2 2 4 2 4 3 2" xfId="20358" xr:uid="{00000000-0005-0000-0000-0000984B0000}"/>
    <cellStyle name="Normal 3 2 3 2 2 4 2 4 4" xfId="20359" xr:uid="{00000000-0005-0000-0000-0000994B0000}"/>
    <cellStyle name="Normal 3 2 3 2 2 4 2 5" xfId="20360" xr:uid="{00000000-0005-0000-0000-00009A4B0000}"/>
    <cellStyle name="Normal 3 2 3 2 2 4 2 5 2" xfId="20361" xr:uid="{00000000-0005-0000-0000-00009B4B0000}"/>
    <cellStyle name="Normal 3 2 3 2 2 4 2 5 2 2" xfId="20362" xr:uid="{00000000-0005-0000-0000-00009C4B0000}"/>
    <cellStyle name="Normal 3 2 3 2 2 4 2 5 2 2 2" xfId="20363" xr:uid="{00000000-0005-0000-0000-00009D4B0000}"/>
    <cellStyle name="Normal 3 2 3 2 2 4 2 5 2 3" xfId="20364" xr:uid="{00000000-0005-0000-0000-00009E4B0000}"/>
    <cellStyle name="Normal 3 2 3 2 2 4 2 5 3" xfId="20365" xr:uid="{00000000-0005-0000-0000-00009F4B0000}"/>
    <cellStyle name="Normal 3 2 3 2 2 4 2 5 3 2" xfId="20366" xr:uid="{00000000-0005-0000-0000-0000A04B0000}"/>
    <cellStyle name="Normal 3 2 3 2 2 4 2 5 4" xfId="20367" xr:uid="{00000000-0005-0000-0000-0000A14B0000}"/>
    <cellStyle name="Normal 3 2 3 2 2 4 2 6" xfId="20368" xr:uid="{00000000-0005-0000-0000-0000A24B0000}"/>
    <cellStyle name="Normal 3 2 3 2 2 4 2 6 2" xfId="20369" xr:uid="{00000000-0005-0000-0000-0000A34B0000}"/>
    <cellStyle name="Normal 3 2 3 2 2 4 2 6 2 2" xfId="20370" xr:uid="{00000000-0005-0000-0000-0000A44B0000}"/>
    <cellStyle name="Normal 3 2 3 2 2 4 2 6 3" xfId="20371" xr:uid="{00000000-0005-0000-0000-0000A54B0000}"/>
    <cellStyle name="Normal 3 2 3 2 2 4 2 7" xfId="20372" xr:uid="{00000000-0005-0000-0000-0000A64B0000}"/>
    <cellStyle name="Normal 3 2 3 2 2 4 2 7 2" xfId="20373" xr:uid="{00000000-0005-0000-0000-0000A74B0000}"/>
    <cellStyle name="Normal 3 2 3 2 2 4 2 8" xfId="20374" xr:uid="{00000000-0005-0000-0000-0000A84B0000}"/>
    <cellStyle name="Normal 3 2 3 2 2 4 2 8 2" xfId="20375" xr:uid="{00000000-0005-0000-0000-0000A94B0000}"/>
    <cellStyle name="Normal 3 2 3 2 2 4 2 9" xfId="20376" xr:uid="{00000000-0005-0000-0000-0000AA4B0000}"/>
    <cellStyle name="Normal 3 2 3 2 2 4 3" xfId="20377" xr:uid="{00000000-0005-0000-0000-0000AB4B0000}"/>
    <cellStyle name="Normal 3 2 3 2 2 4 3 2" xfId="20378" xr:uid="{00000000-0005-0000-0000-0000AC4B0000}"/>
    <cellStyle name="Normal 3 2 3 2 2 4 3 2 2" xfId="20379" xr:uid="{00000000-0005-0000-0000-0000AD4B0000}"/>
    <cellStyle name="Normal 3 2 3 2 2 4 3 2 2 2" xfId="20380" xr:uid="{00000000-0005-0000-0000-0000AE4B0000}"/>
    <cellStyle name="Normal 3 2 3 2 2 4 3 2 2 2 2" xfId="20381" xr:uid="{00000000-0005-0000-0000-0000AF4B0000}"/>
    <cellStyle name="Normal 3 2 3 2 2 4 3 2 2 2 2 2" xfId="20382" xr:uid="{00000000-0005-0000-0000-0000B04B0000}"/>
    <cellStyle name="Normal 3 2 3 2 2 4 3 2 2 2 3" xfId="20383" xr:uid="{00000000-0005-0000-0000-0000B14B0000}"/>
    <cellStyle name="Normal 3 2 3 2 2 4 3 2 2 3" xfId="20384" xr:uid="{00000000-0005-0000-0000-0000B24B0000}"/>
    <cellStyle name="Normal 3 2 3 2 2 4 3 2 2 3 2" xfId="20385" xr:uid="{00000000-0005-0000-0000-0000B34B0000}"/>
    <cellStyle name="Normal 3 2 3 2 2 4 3 2 2 4" xfId="20386" xr:uid="{00000000-0005-0000-0000-0000B44B0000}"/>
    <cellStyle name="Normal 3 2 3 2 2 4 3 2 3" xfId="20387" xr:uid="{00000000-0005-0000-0000-0000B54B0000}"/>
    <cellStyle name="Normal 3 2 3 2 2 4 3 2 3 2" xfId="20388" xr:uid="{00000000-0005-0000-0000-0000B64B0000}"/>
    <cellStyle name="Normal 3 2 3 2 2 4 3 2 3 2 2" xfId="20389" xr:uid="{00000000-0005-0000-0000-0000B74B0000}"/>
    <cellStyle name="Normal 3 2 3 2 2 4 3 2 3 3" xfId="20390" xr:uid="{00000000-0005-0000-0000-0000B84B0000}"/>
    <cellStyle name="Normal 3 2 3 2 2 4 3 2 4" xfId="20391" xr:uid="{00000000-0005-0000-0000-0000B94B0000}"/>
    <cellStyle name="Normal 3 2 3 2 2 4 3 2 4 2" xfId="20392" xr:uid="{00000000-0005-0000-0000-0000BA4B0000}"/>
    <cellStyle name="Normal 3 2 3 2 2 4 3 2 5" xfId="20393" xr:uid="{00000000-0005-0000-0000-0000BB4B0000}"/>
    <cellStyle name="Normal 3 2 3 2 2 4 3 3" xfId="20394" xr:uid="{00000000-0005-0000-0000-0000BC4B0000}"/>
    <cellStyle name="Normal 3 2 3 2 2 4 3 3 2" xfId="20395" xr:uid="{00000000-0005-0000-0000-0000BD4B0000}"/>
    <cellStyle name="Normal 3 2 3 2 2 4 3 3 2 2" xfId="20396" xr:uid="{00000000-0005-0000-0000-0000BE4B0000}"/>
    <cellStyle name="Normal 3 2 3 2 2 4 3 3 2 2 2" xfId="20397" xr:uid="{00000000-0005-0000-0000-0000BF4B0000}"/>
    <cellStyle name="Normal 3 2 3 2 2 4 3 3 2 3" xfId="20398" xr:uid="{00000000-0005-0000-0000-0000C04B0000}"/>
    <cellStyle name="Normal 3 2 3 2 2 4 3 3 3" xfId="20399" xr:uid="{00000000-0005-0000-0000-0000C14B0000}"/>
    <cellStyle name="Normal 3 2 3 2 2 4 3 3 3 2" xfId="20400" xr:uid="{00000000-0005-0000-0000-0000C24B0000}"/>
    <cellStyle name="Normal 3 2 3 2 2 4 3 3 4" xfId="20401" xr:uid="{00000000-0005-0000-0000-0000C34B0000}"/>
    <cellStyle name="Normal 3 2 3 2 2 4 3 4" xfId="20402" xr:uid="{00000000-0005-0000-0000-0000C44B0000}"/>
    <cellStyle name="Normal 3 2 3 2 2 4 3 4 2" xfId="20403" xr:uid="{00000000-0005-0000-0000-0000C54B0000}"/>
    <cellStyle name="Normal 3 2 3 2 2 4 3 4 2 2" xfId="20404" xr:uid="{00000000-0005-0000-0000-0000C64B0000}"/>
    <cellStyle name="Normal 3 2 3 2 2 4 3 4 2 2 2" xfId="20405" xr:uid="{00000000-0005-0000-0000-0000C74B0000}"/>
    <cellStyle name="Normal 3 2 3 2 2 4 3 4 2 3" xfId="20406" xr:uid="{00000000-0005-0000-0000-0000C84B0000}"/>
    <cellStyle name="Normal 3 2 3 2 2 4 3 4 3" xfId="20407" xr:uid="{00000000-0005-0000-0000-0000C94B0000}"/>
    <cellStyle name="Normal 3 2 3 2 2 4 3 4 3 2" xfId="20408" xr:uid="{00000000-0005-0000-0000-0000CA4B0000}"/>
    <cellStyle name="Normal 3 2 3 2 2 4 3 4 4" xfId="20409" xr:uid="{00000000-0005-0000-0000-0000CB4B0000}"/>
    <cellStyle name="Normal 3 2 3 2 2 4 3 5" xfId="20410" xr:uid="{00000000-0005-0000-0000-0000CC4B0000}"/>
    <cellStyle name="Normal 3 2 3 2 2 4 3 5 2" xfId="20411" xr:uid="{00000000-0005-0000-0000-0000CD4B0000}"/>
    <cellStyle name="Normal 3 2 3 2 2 4 3 5 2 2" xfId="20412" xr:uid="{00000000-0005-0000-0000-0000CE4B0000}"/>
    <cellStyle name="Normal 3 2 3 2 2 4 3 5 3" xfId="20413" xr:uid="{00000000-0005-0000-0000-0000CF4B0000}"/>
    <cellStyle name="Normal 3 2 3 2 2 4 3 6" xfId="20414" xr:uid="{00000000-0005-0000-0000-0000D04B0000}"/>
    <cellStyle name="Normal 3 2 3 2 2 4 3 6 2" xfId="20415" xr:uid="{00000000-0005-0000-0000-0000D14B0000}"/>
    <cellStyle name="Normal 3 2 3 2 2 4 3 7" xfId="20416" xr:uid="{00000000-0005-0000-0000-0000D24B0000}"/>
    <cellStyle name="Normal 3 2 3 2 2 4 3 7 2" xfId="20417" xr:uid="{00000000-0005-0000-0000-0000D34B0000}"/>
    <cellStyle name="Normal 3 2 3 2 2 4 3 8" xfId="20418" xr:uid="{00000000-0005-0000-0000-0000D44B0000}"/>
    <cellStyle name="Normal 3 2 3 2 2 4 4" xfId="20419" xr:uid="{00000000-0005-0000-0000-0000D54B0000}"/>
    <cellStyle name="Normal 3 2 3 2 2 4 4 2" xfId="20420" xr:uid="{00000000-0005-0000-0000-0000D64B0000}"/>
    <cellStyle name="Normal 3 2 3 2 2 4 4 2 2" xfId="20421" xr:uid="{00000000-0005-0000-0000-0000D74B0000}"/>
    <cellStyle name="Normal 3 2 3 2 2 4 4 2 2 2" xfId="20422" xr:uid="{00000000-0005-0000-0000-0000D84B0000}"/>
    <cellStyle name="Normal 3 2 3 2 2 4 4 2 2 2 2" xfId="20423" xr:uid="{00000000-0005-0000-0000-0000D94B0000}"/>
    <cellStyle name="Normal 3 2 3 2 2 4 4 2 2 3" xfId="20424" xr:uid="{00000000-0005-0000-0000-0000DA4B0000}"/>
    <cellStyle name="Normal 3 2 3 2 2 4 4 2 3" xfId="20425" xr:uid="{00000000-0005-0000-0000-0000DB4B0000}"/>
    <cellStyle name="Normal 3 2 3 2 2 4 4 2 3 2" xfId="20426" xr:uid="{00000000-0005-0000-0000-0000DC4B0000}"/>
    <cellStyle name="Normal 3 2 3 2 2 4 4 2 4" xfId="20427" xr:uid="{00000000-0005-0000-0000-0000DD4B0000}"/>
    <cellStyle name="Normal 3 2 3 2 2 4 4 3" xfId="20428" xr:uid="{00000000-0005-0000-0000-0000DE4B0000}"/>
    <cellStyle name="Normal 3 2 3 2 2 4 4 3 2" xfId="20429" xr:uid="{00000000-0005-0000-0000-0000DF4B0000}"/>
    <cellStyle name="Normal 3 2 3 2 2 4 4 3 2 2" xfId="20430" xr:uid="{00000000-0005-0000-0000-0000E04B0000}"/>
    <cellStyle name="Normal 3 2 3 2 2 4 4 3 3" xfId="20431" xr:uid="{00000000-0005-0000-0000-0000E14B0000}"/>
    <cellStyle name="Normal 3 2 3 2 2 4 4 4" xfId="20432" xr:uid="{00000000-0005-0000-0000-0000E24B0000}"/>
    <cellStyle name="Normal 3 2 3 2 2 4 4 4 2" xfId="20433" xr:uid="{00000000-0005-0000-0000-0000E34B0000}"/>
    <cellStyle name="Normal 3 2 3 2 2 4 4 5" xfId="20434" xr:uid="{00000000-0005-0000-0000-0000E44B0000}"/>
    <cellStyle name="Normal 3 2 3 2 2 4 5" xfId="20435" xr:uid="{00000000-0005-0000-0000-0000E54B0000}"/>
    <cellStyle name="Normal 3 2 3 2 2 4 5 2" xfId="20436" xr:uid="{00000000-0005-0000-0000-0000E64B0000}"/>
    <cellStyle name="Normal 3 2 3 2 2 4 5 2 2" xfId="20437" xr:uid="{00000000-0005-0000-0000-0000E74B0000}"/>
    <cellStyle name="Normal 3 2 3 2 2 4 5 2 2 2" xfId="20438" xr:uid="{00000000-0005-0000-0000-0000E84B0000}"/>
    <cellStyle name="Normal 3 2 3 2 2 4 5 2 3" xfId="20439" xr:uid="{00000000-0005-0000-0000-0000E94B0000}"/>
    <cellStyle name="Normal 3 2 3 2 2 4 5 3" xfId="20440" xr:uid="{00000000-0005-0000-0000-0000EA4B0000}"/>
    <cellStyle name="Normal 3 2 3 2 2 4 5 3 2" xfId="20441" xr:uid="{00000000-0005-0000-0000-0000EB4B0000}"/>
    <cellStyle name="Normal 3 2 3 2 2 4 5 4" xfId="20442" xr:uid="{00000000-0005-0000-0000-0000EC4B0000}"/>
    <cellStyle name="Normal 3 2 3 2 2 4 6" xfId="20443" xr:uid="{00000000-0005-0000-0000-0000ED4B0000}"/>
    <cellStyle name="Normal 3 2 3 2 2 4 6 2" xfId="20444" xr:uid="{00000000-0005-0000-0000-0000EE4B0000}"/>
    <cellStyle name="Normal 3 2 3 2 2 4 6 2 2" xfId="20445" xr:uid="{00000000-0005-0000-0000-0000EF4B0000}"/>
    <cellStyle name="Normal 3 2 3 2 2 4 6 2 2 2" xfId="20446" xr:uid="{00000000-0005-0000-0000-0000F04B0000}"/>
    <cellStyle name="Normal 3 2 3 2 2 4 6 2 3" xfId="20447" xr:uid="{00000000-0005-0000-0000-0000F14B0000}"/>
    <cellStyle name="Normal 3 2 3 2 2 4 6 3" xfId="20448" xr:uid="{00000000-0005-0000-0000-0000F24B0000}"/>
    <cellStyle name="Normal 3 2 3 2 2 4 6 3 2" xfId="20449" xr:uid="{00000000-0005-0000-0000-0000F34B0000}"/>
    <cellStyle name="Normal 3 2 3 2 2 4 6 4" xfId="20450" xr:uid="{00000000-0005-0000-0000-0000F44B0000}"/>
    <cellStyle name="Normal 3 2 3 2 2 4 7" xfId="20451" xr:uid="{00000000-0005-0000-0000-0000F54B0000}"/>
    <cellStyle name="Normal 3 2 3 2 2 4 7 2" xfId="20452" xr:uid="{00000000-0005-0000-0000-0000F64B0000}"/>
    <cellStyle name="Normal 3 2 3 2 2 4 7 2 2" xfId="20453" xr:uid="{00000000-0005-0000-0000-0000F74B0000}"/>
    <cellStyle name="Normal 3 2 3 2 2 4 7 3" xfId="20454" xr:uid="{00000000-0005-0000-0000-0000F84B0000}"/>
    <cellStyle name="Normal 3 2 3 2 2 4 8" xfId="20455" xr:uid="{00000000-0005-0000-0000-0000F94B0000}"/>
    <cellStyle name="Normal 3 2 3 2 2 4 8 2" xfId="20456" xr:uid="{00000000-0005-0000-0000-0000FA4B0000}"/>
    <cellStyle name="Normal 3 2 3 2 2 4 9" xfId="20457" xr:uid="{00000000-0005-0000-0000-0000FB4B0000}"/>
    <cellStyle name="Normal 3 2 3 2 2 4 9 2" xfId="20458" xr:uid="{00000000-0005-0000-0000-0000FC4B0000}"/>
    <cellStyle name="Normal 3 2 3 2 2 5" xfId="20459" xr:uid="{00000000-0005-0000-0000-0000FD4B0000}"/>
    <cellStyle name="Normal 3 2 3 2 2 5 2" xfId="20460" xr:uid="{00000000-0005-0000-0000-0000FE4B0000}"/>
    <cellStyle name="Normal 3 2 3 2 2 5 2 2" xfId="20461" xr:uid="{00000000-0005-0000-0000-0000FF4B0000}"/>
    <cellStyle name="Normal 3 2 3 2 2 5 2 2 2" xfId="20462" xr:uid="{00000000-0005-0000-0000-0000004C0000}"/>
    <cellStyle name="Normal 3 2 3 2 2 5 2 2 2 2" xfId="20463" xr:uid="{00000000-0005-0000-0000-0000014C0000}"/>
    <cellStyle name="Normal 3 2 3 2 2 5 2 2 2 2 2" xfId="20464" xr:uid="{00000000-0005-0000-0000-0000024C0000}"/>
    <cellStyle name="Normal 3 2 3 2 2 5 2 2 2 2 2 2" xfId="20465" xr:uid="{00000000-0005-0000-0000-0000034C0000}"/>
    <cellStyle name="Normal 3 2 3 2 2 5 2 2 2 2 3" xfId="20466" xr:uid="{00000000-0005-0000-0000-0000044C0000}"/>
    <cellStyle name="Normal 3 2 3 2 2 5 2 2 2 3" xfId="20467" xr:uid="{00000000-0005-0000-0000-0000054C0000}"/>
    <cellStyle name="Normal 3 2 3 2 2 5 2 2 2 3 2" xfId="20468" xr:uid="{00000000-0005-0000-0000-0000064C0000}"/>
    <cellStyle name="Normal 3 2 3 2 2 5 2 2 2 4" xfId="20469" xr:uid="{00000000-0005-0000-0000-0000074C0000}"/>
    <cellStyle name="Normal 3 2 3 2 2 5 2 2 3" xfId="20470" xr:uid="{00000000-0005-0000-0000-0000084C0000}"/>
    <cellStyle name="Normal 3 2 3 2 2 5 2 2 3 2" xfId="20471" xr:uid="{00000000-0005-0000-0000-0000094C0000}"/>
    <cellStyle name="Normal 3 2 3 2 2 5 2 2 3 2 2" xfId="20472" xr:uid="{00000000-0005-0000-0000-00000A4C0000}"/>
    <cellStyle name="Normal 3 2 3 2 2 5 2 2 3 3" xfId="20473" xr:uid="{00000000-0005-0000-0000-00000B4C0000}"/>
    <cellStyle name="Normal 3 2 3 2 2 5 2 2 4" xfId="20474" xr:uid="{00000000-0005-0000-0000-00000C4C0000}"/>
    <cellStyle name="Normal 3 2 3 2 2 5 2 2 4 2" xfId="20475" xr:uid="{00000000-0005-0000-0000-00000D4C0000}"/>
    <cellStyle name="Normal 3 2 3 2 2 5 2 2 5" xfId="20476" xr:uid="{00000000-0005-0000-0000-00000E4C0000}"/>
    <cellStyle name="Normal 3 2 3 2 2 5 2 3" xfId="20477" xr:uid="{00000000-0005-0000-0000-00000F4C0000}"/>
    <cellStyle name="Normal 3 2 3 2 2 5 2 3 2" xfId="20478" xr:uid="{00000000-0005-0000-0000-0000104C0000}"/>
    <cellStyle name="Normal 3 2 3 2 2 5 2 3 2 2" xfId="20479" xr:uid="{00000000-0005-0000-0000-0000114C0000}"/>
    <cellStyle name="Normal 3 2 3 2 2 5 2 3 2 2 2" xfId="20480" xr:uid="{00000000-0005-0000-0000-0000124C0000}"/>
    <cellStyle name="Normal 3 2 3 2 2 5 2 3 2 3" xfId="20481" xr:uid="{00000000-0005-0000-0000-0000134C0000}"/>
    <cellStyle name="Normal 3 2 3 2 2 5 2 3 3" xfId="20482" xr:uid="{00000000-0005-0000-0000-0000144C0000}"/>
    <cellStyle name="Normal 3 2 3 2 2 5 2 3 3 2" xfId="20483" xr:uid="{00000000-0005-0000-0000-0000154C0000}"/>
    <cellStyle name="Normal 3 2 3 2 2 5 2 3 4" xfId="20484" xr:uid="{00000000-0005-0000-0000-0000164C0000}"/>
    <cellStyle name="Normal 3 2 3 2 2 5 2 4" xfId="20485" xr:uid="{00000000-0005-0000-0000-0000174C0000}"/>
    <cellStyle name="Normal 3 2 3 2 2 5 2 4 2" xfId="20486" xr:uid="{00000000-0005-0000-0000-0000184C0000}"/>
    <cellStyle name="Normal 3 2 3 2 2 5 2 4 2 2" xfId="20487" xr:uid="{00000000-0005-0000-0000-0000194C0000}"/>
    <cellStyle name="Normal 3 2 3 2 2 5 2 4 2 2 2" xfId="20488" xr:uid="{00000000-0005-0000-0000-00001A4C0000}"/>
    <cellStyle name="Normal 3 2 3 2 2 5 2 4 2 3" xfId="20489" xr:uid="{00000000-0005-0000-0000-00001B4C0000}"/>
    <cellStyle name="Normal 3 2 3 2 2 5 2 4 3" xfId="20490" xr:uid="{00000000-0005-0000-0000-00001C4C0000}"/>
    <cellStyle name="Normal 3 2 3 2 2 5 2 4 3 2" xfId="20491" xr:uid="{00000000-0005-0000-0000-00001D4C0000}"/>
    <cellStyle name="Normal 3 2 3 2 2 5 2 4 4" xfId="20492" xr:uid="{00000000-0005-0000-0000-00001E4C0000}"/>
    <cellStyle name="Normal 3 2 3 2 2 5 2 5" xfId="20493" xr:uid="{00000000-0005-0000-0000-00001F4C0000}"/>
    <cellStyle name="Normal 3 2 3 2 2 5 2 5 2" xfId="20494" xr:uid="{00000000-0005-0000-0000-0000204C0000}"/>
    <cellStyle name="Normal 3 2 3 2 2 5 2 5 2 2" xfId="20495" xr:uid="{00000000-0005-0000-0000-0000214C0000}"/>
    <cellStyle name="Normal 3 2 3 2 2 5 2 5 3" xfId="20496" xr:uid="{00000000-0005-0000-0000-0000224C0000}"/>
    <cellStyle name="Normal 3 2 3 2 2 5 2 6" xfId="20497" xr:uid="{00000000-0005-0000-0000-0000234C0000}"/>
    <cellStyle name="Normal 3 2 3 2 2 5 2 6 2" xfId="20498" xr:uid="{00000000-0005-0000-0000-0000244C0000}"/>
    <cellStyle name="Normal 3 2 3 2 2 5 2 7" xfId="20499" xr:uid="{00000000-0005-0000-0000-0000254C0000}"/>
    <cellStyle name="Normal 3 2 3 2 2 5 2 7 2" xfId="20500" xr:uid="{00000000-0005-0000-0000-0000264C0000}"/>
    <cellStyle name="Normal 3 2 3 2 2 5 2 8" xfId="20501" xr:uid="{00000000-0005-0000-0000-0000274C0000}"/>
    <cellStyle name="Normal 3 2 3 2 2 5 3" xfId="20502" xr:uid="{00000000-0005-0000-0000-0000284C0000}"/>
    <cellStyle name="Normal 3 2 3 2 2 5 3 2" xfId="20503" xr:uid="{00000000-0005-0000-0000-0000294C0000}"/>
    <cellStyle name="Normal 3 2 3 2 2 5 3 2 2" xfId="20504" xr:uid="{00000000-0005-0000-0000-00002A4C0000}"/>
    <cellStyle name="Normal 3 2 3 2 2 5 3 2 2 2" xfId="20505" xr:uid="{00000000-0005-0000-0000-00002B4C0000}"/>
    <cellStyle name="Normal 3 2 3 2 2 5 3 2 2 2 2" xfId="20506" xr:uid="{00000000-0005-0000-0000-00002C4C0000}"/>
    <cellStyle name="Normal 3 2 3 2 2 5 3 2 2 3" xfId="20507" xr:uid="{00000000-0005-0000-0000-00002D4C0000}"/>
    <cellStyle name="Normal 3 2 3 2 2 5 3 2 3" xfId="20508" xr:uid="{00000000-0005-0000-0000-00002E4C0000}"/>
    <cellStyle name="Normal 3 2 3 2 2 5 3 2 3 2" xfId="20509" xr:uid="{00000000-0005-0000-0000-00002F4C0000}"/>
    <cellStyle name="Normal 3 2 3 2 2 5 3 2 4" xfId="20510" xr:uid="{00000000-0005-0000-0000-0000304C0000}"/>
    <cellStyle name="Normal 3 2 3 2 2 5 3 3" xfId="20511" xr:uid="{00000000-0005-0000-0000-0000314C0000}"/>
    <cellStyle name="Normal 3 2 3 2 2 5 3 3 2" xfId="20512" xr:uid="{00000000-0005-0000-0000-0000324C0000}"/>
    <cellStyle name="Normal 3 2 3 2 2 5 3 3 2 2" xfId="20513" xr:uid="{00000000-0005-0000-0000-0000334C0000}"/>
    <cellStyle name="Normal 3 2 3 2 2 5 3 3 3" xfId="20514" xr:uid="{00000000-0005-0000-0000-0000344C0000}"/>
    <cellStyle name="Normal 3 2 3 2 2 5 3 4" xfId="20515" xr:uid="{00000000-0005-0000-0000-0000354C0000}"/>
    <cellStyle name="Normal 3 2 3 2 2 5 3 4 2" xfId="20516" xr:uid="{00000000-0005-0000-0000-0000364C0000}"/>
    <cellStyle name="Normal 3 2 3 2 2 5 3 5" xfId="20517" xr:uid="{00000000-0005-0000-0000-0000374C0000}"/>
    <cellStyle name="Normal 3 2 3 2 2 5 4" xfId="20518" xr:uid="{00000000-0005-0000-0000-0000384C0000}"/>
    <cellStyle name="Normal 3 2 3 2 2 5 4 2" xfId="20519" xr:uid="{00000000-0005-0000-0000-0000394C0000}"/>
    <cellStyle name="Normal 3 2 3 2 2 5 4 2 2" xfId="20520" xr:uid="{00000000-0005-0000-0000-00003A4C0000}"/>
    <cellStyle name="Normal 3 2 3 2 2 5 4 2 2 2" xfId="20521" xr:uid="{00000000-0005-0000-0000-00003B4C0000}"/>
    <cellStyle name="Normal 3 2 3 2 2 5 4 2 3" xfId="20522" xr:uid="{00000000-0005-0000-0000-00003C4C0000}"/>
    <cellStyle name="Normal 3 2 3 2 2 5 4 3" xfId="20523" xr:uid="{00000000-0005-0000-0000-00003D4C0000}"/>
    <cellStyle name="Normal 3 2 3 2 2 5 4 3 2" xfId="20524" xr:uid="{00000000-0005-0000-0000-00003E4C0000}"/>
    <cellStyle name="Normal 3 2 3 2 2 5 4 4" xfId="20525" xr:uid="{00000000-0005-0000-0000-00003F4C0000}"/>
    <cellStyle name="Normal 3 2 3 2 2 5 5" xfId="20526" xr:uid="{00000000-0005-0000-0000-0000404C0000}"/>
    <cellStyle name="Normal 3 2 3 2 2 5 5 2" xfId="20527" xr:uid="{00000000-0005-0000-0000-0000414C0000}"/>
    <cellStyle name="Normal 3 2 3 2 2 5 5 2 2" xfId="20528" xr:uid="{00000000-0005-0000-0000-0000424C0000}"/>
    <cellStyle name="Normal 3 2 3 2 2 5 5 2 2 2" xfId="20529" xr:uid="{00000000-0005-0000-0000-0000434C0000}"/>
    <cellStyle name="Normal 3 2 3 2 2 5 5 2 3" xfId="20530" xr:uid="{00000000-0005-0000-0000-0000444C0000}"/>
    <cellStyle name="Normal 3 2 3 2 2 5 5 3" xfId="20531" xr:uid="{00000000-0005-0000-0000-0000454C0000}"/>
    <cellStyle name="Normal 3 2 3 2 2 5 5 3 2" xfId="20532" xr:uid="{00000000-0005-0000-0000-0000464C0000}"/>
    <cellStyle name="Normal 3 2 3 2 2 5 5 4" xfId="20533" xr:uid="{00000000-0005-0000-0000-0000474C0000}"/>
    <cellStyle name="Normal 3 2 3 2 2 5 6" xfId="20534" xr:uid="{00000000-0005-0000-0000-0000484C0000}"/>
    <cellStyle name="Normal 3 2 3 2 2 5 6 2" xfId="20535" xr:uid="{00000000-0005-0000-0000-0000494C0000}"/>
    <cellStyle name="Normal 3 2 3 2 2 5 6 2 2" xfId="20536" xr:uid="{00000000-0005-0000-0000-00004A4C0000}"/>
    <cellStyle name="Normal 3 2 3 2 2 5 6 3" xfId="20537" xr:uid="{00000000-0005-0000-0000-00004B4C0000}"/>
    <cellStyle name="Normal 3 2 3 2 2 5 7" xfId="20538" xr:uid="{00000000-0005-0000-0000-00004C4C0000}"/>
    <cellStyle name="Normal 3 2 3 2 2 5 7 2" xfId="20539" xr:uid="{00000000-0005-0000-0000-00004D4C0000}"/>
    <cellStyle name="Normal 3 2 3 2 2 5 8" xfId="20540" xr:uid="{00000000-0005-0000-0000-00004E4C0000}"/>
    <cellStyle name="Normal 3 2 3 2 2 5 8 2" xfId="20541" xr:uid="{00000000-0005-0000-0000-00004F4C0000}"/>
    <cellStyle name="Normal 3 2 3 2 2 5 9" xfId="20542" xr:uid="{00000000-0005-0000-0000-0000504C0000}"/>
    <cellStyle name="Normal 3 2 3 2 2 6" xfId="20543" xr:uid="{00000000-0005-0000-0000-0000514C0000}"/>
    <cellStyle name="Normal 3 2 3 2 2 6 2" xfId="20544" xr:uid="{00000000-0005-0000-0000-0000524C0000}"/>
    <cellStyle name="Normal 3 2 3 2 2 6 2 2" xfId="20545" xr:uid="{00000000-0005-0000-0000-0000534C0000}"/>
    <cellStyle name="Normal 3 2 3 2 2 6 2 2 2" xfId="20546" xr:uid="{00000000-0005-0000-0000-0000544C0000}"/>
    <cellStyle name="Normal 3 2 3 2 2 6 2 2 2 2" xfId="20547" xr:uid="{00000000-0005-0000-0000-0000554C0000}"/>
    <cellStyle name="Normal 3 2 3 2 2 6 2 2 2 2 2" xfId="20548" xr:uid="{00000000-0005-0000-0000-0000564C0000}"/>
    <cellStyle name="Normal 3 2 3 2 2 6 2 2 2 3" xfId="20549" xr:uid="{00000000-0005-0000-0000-0000574C0000}"/>
    <cellStyle name="Normal 3 2 3 2 2 6 2 2 3" xfId="20550" xr:uid="{00000000-0005-0000-0000-0000584C0000}"/>
    <cellStyle name="Normal 3 2 3 2 2 6 2 2 3 2" xfId="20551" xr:uid="{00000000-0005-0000-0000-0000594C0000}"/>
    <cellStyle name="Normal 3 2 3 2 2 6 2 2 4" xfId="20552" xr:uid="{00000000-0005-0000-0000-00005A4C0000}"/>
    <cellStyle name="Normal 3 2 3 2 2 6 2 3" xfId="20553" xr:uid="{00000000-0005-0000-0000-00005B4C0000}"/>
    <cellStyle name="Normal 3 2 3 2 2 6 2 3 2" xfId="20554" xr:uid="{00000000-0005-0000-0000-00005C4C0000}"/>
    <cellStyle name="Normal 3 2 3 2 2 6 2 3 2 2" xfId="20555" xr:uid="{00000000-0005-0000-0000-00005D4C0000}"/>
    <cellStyle name="Normal 3 2 3 2 2 6 2 3 3" xfId="20556" xr:uid="{00000000-0005-0000-0000-00005E4C0000}"/>
    <cellStyle name="Normal 3 2 3 2 2 6 2 4" xfId="20557" xr:uid="{00000000-0005-0000-0000-00005F4C0000}"/>
    <cellStyle name="Normal 3 2 3 2 2 6 2 4 2" xfId="20558" xr:uid="{00000000-0005-0000-0000-0000604C0000}"/>
    <cellStyle name="Normal 3 2 3 2 2 6 2 5" xfId="20559" xr:uid="{00000000-0005-0000-0000-0000614C0000}"/>
    <cellStyle name="Normal 3 2 3 2 2 6 3" xfId="20560" xr:uid="{00000000-0005-0000-0000-0000624C0000}"/>
    <cellStyle name="Normal 3 2 3 2 2 6 3 2" xfId="20561" xr:uid="{00000000-0005-0000-0000-0000634C0000}"/>
    <cellStyle name="Normal 3 2 3 2 2 6 3 2 2" xfId="20562" xr:uid="{00000000-0005-0000-0000-0000644C0000}"/>
    <cellStyle name="Normal 3 2 3 2 2 6 3 2 2 2" xfId="20563" xr:uid="{00000000-0005-0000-0000-0000654C0000}"/>
    <cellStyle name="Normal 3 2 3 2 2 6 3 2 3" xfId="20564" xr:uid="{00000000-0005-0000-0000-0000664C0000}"/>
    <cellStyle name="Normal 3 2 3 2 2 6 3 3" xfId="20565" xr:uid="{00000000-0005-0000-0000-0000674C0000}"/>
    <cellStyle name="Normal 3 2 3 2 2 6 3 3 2" xfId="20566" xr:uid="{00000000-0005-0000-0000-0000684C0000}"/>
    <cellStyle name="Normal 3 2 3 2 2 6 3 4" xfId="20567" xr:uid="{00000000-0005-0000-0000-0000694C0000}"/>
    <cellStyle name="Normal 3 2 3 2 2 6 4" xfId="20568" xr:uid="{00000000-0005-0000-0000-00006A4C0000}"/>
    <cellStyle name="Normal 3 2 3 2 2 6 4 2" xfId="20569" xr:uid="{00000000-0005-0000-0000-00006B4C0000}"/>
    <cellStyle name="Normal 3 2 3 2 2 6 4 2 2" xfId="20570" xr:uid="{00000000-0005-0000-0000-00006C4C0000}"/>
    <cellStyle name="Normal 3 2 3 2 2 6 4 2 2 2" xfId="20571" xr:uid="{00000000-0005-0000-0000-00006D4C0000}"/>
    <cellStyle name="Normal 3 2 3 2 2 6 4 2 3" xfId="20572" xr:uid="{00000000-0005-0000-0000-00006E4C0000}"/>
    <cellStyle name="Normal 3 2 3 2 2 6 4 3" xfId="20573" xr:uid="{00000000-0005-0000-0000-00006F4C0000}"/>
    <cellStyle name="Normal 3 2 3 2 2 6 4 3 2" xfId="20574" xr:uid="{00000000-0005-0000-0000-0000704C0000}"/>
    <cellStyle name="Normal 3 2 3 2 2 6 4 4" xfId="20575" xr:uid="{00000000-0005-0000-0000-0000714C0000}"/>
    <cellStyle name="Normal 3 2 3 2 2 6 5" xfId="20576" xr:uid="{00000000-0005-0000-0000-0000724C0000}"/>
    <cellStyle name="Normal 3 2 3 2 2 6 5 2" xfId="20577" xr:uid="{00000000-0005-0000-0000-0000734C0000}"/>
    <cellStyle name="Normal 3 2 3 2 2 6 5 2 2" xfId="20578" xr:uid="{00000000-0005-0000-0000-0000744C0000}"/>
    <cellStyle name="Normal 3 2 3 2 2 6 5 3" xfId="20579" xr:uid="{00000000-0005-0000-0000-0000754C0000}"/>
    <cellStyle name="Normal 3 2 3 2 2 6 6" xfId="20580" xr:uid="{00000000-0005-0000-0000-0000764C0000}"/>
    <cellStyle name="Normal 3 2 3 2 2 6 6 2" xfId="20581" xr:uid="{00000000-0005-0000-0000-0000774C0000}"/>
    <cellStyle name="Normal 3 2 3 2 2 6 7" xfId="20582" xr:uid="{00000000-0005-0000-0000-0000784C0000}"/>
    <cellStyle name="Normal 3 2 3 2 2 6 7 2" xfId="20583" xr:uid="{00000000-0005-0000-0000-0000794C0000}"/>
    <cellStyle name="Normal 3 2 3 2 2 6 8" xfId="20584" xr:uid="{00000000-0005-0000-0000-00007A4C0000}"/>
    <cellStyle name="Normal 3 2 3 2 2 7" xfId="20585" xr:uid="{00000000-0005-0000-0000-00007B4C0000}"/>
    <cellStyle name="Normal 3 2 3 2 2 7 2" xfId="20586" xr:uid="{00000000-0005-0000-0000-00007C4C0000}"/>
    <cellStyle name="Normal 3 2 3 2 2 7 2 2" xfId="20587" xr:uid="{00000000-0005-0000-0000-00007D4C0000}"/>
    <cellStyle name="Normal 3 2 3 2 2 7 2 2 2" xfId="20588" xr:uid="{00000000-0005-0000-0000-00007E4C0000}"/>
    <cellStyle name="Normal 3 2 3 2 2 7 2 2 2 2" xfId="20589" xr:uid="{00000000-0005-0000-0000-00007F4C0000}"/>
    <cellStyle name="Normal 3 2 3 2 2 7 2 2 2 2 2" xfId="20590" xr:uid="{00000000-0005-0000-0000-0000804C0000}"/>
    <cellStyle name="Normal 3 2 3 2 2 7 2 2 2 3" xfId="20591" xr:uid="{00000000-0005-0000-0000-0000814C0000}"/>
    <cellStyle name="Normal 3 2 3 2 2 7 2 2 3" xfId="20592" xr:uid="{00000000-0005-0000-0000-0000824C0000}"/>
    <cellStyle name="Normal 3 2 3 2 2 7 2 2 3 2" xfId="20593" xr:uid="{00000000-0005-0000-0000-0000834C0000}"/>
    <cellStyle name="Normal 3 2 3 2 2 7 2 2 4" xfId="20594" xr:uid="{00000000-0005-0000-0000-0000844C0000}"/>
    <cellStyle name="Normal 3 2 3 2 2 7 2 3" xfId="20595" xr:uid="{00000000-0005-0000-0000-0000854C0000}"/>
    <cellStyle name="Normal 3 2 3 2 2 7 2 3 2" xfId="20596" xr:uid="{00000000-0005-0000-0000-0000864C0000}"/>
    <cellStyle name="Normal 3 2 3 2 2 7 2 3 2 2" xfId="20597" xr:uid="{00000000-0005-0000-0000-0000874C0000}"/>
    <cellStyle name="Normal 3 2 3 2 2 7 2 3 3" xfId="20598" xr:uid="{00000000-0005-0000-0000-0000884C0000}"/>
    <cellStyle name="Normal 3 2 3 2 2 7 2 4" xfId="20599" xr:uid="{00000000-0005-0000-0000-0000894C0000}"/>
    <cellStyle name="Normal 3 2 3 2 2 7 2 4 2" xfId="20600" xr:uid="{00000000-0005-0000-0000-00008A4C0000}"/>
    <cellStyle name="Normal 3 2 3 2 2 7 2 5" xfId="20601" xr:uid="{00000000-0005-0000-0000-00008B4C0000}"/>
    <cellStyle name="Normal 3 2 3 2 2 7 3" xfId="20602" xr:uid="{00000000-0005-0000-0000-00008C4C0000}"/>
    <cellStyle name="Normal 3 2 3 2 2 7 3 2" xfId="20603" xr:uid="{00000000-0005-0000-0000-00008D4C0000}"/>
    <cellStyle name="Normal 3 2 3 2 2 7 3 2 2" xfId="20604" xr:uid="{00000000-0005-0000-0000-00008E4C0000}"/>
    <cellStyle name="Normal 3 2 3 2 2 7 3 2 2 2" xfId="20605" xr:uid="{00000000-0005-0000-0000-00008F4C0000}"/>
    <cellStyle name="Normal 3 2 3 2 2 7 3 2 3" xfId="20606" xr:uid="{00000000-0005-0000-0000-0000904C0000}"/>
    <cellStyle name="Normal 3 2 3 2 2 7 3 3" xfId="20607" xr:uid="{00000000-0005-0000-0000-0000914C0000}"/>
    <cellStyle name="Normal 3 2 3 2 2 7 3 3 2" xfId="20608" xr:uid="{00000000-0005-0000-0000-0000924C0000}"/>
    <cellStyle name="Normal 3 2 3 2 2 7 3 4" xfId="20609" xr:uid="{00000000-0005-0000-0000-0000934C0000}"/>
    <cellStyle name="Normal 3 2 3 2 2 7 4" xfId="20610" xr:uid="{00000000-0005-0000-0000-0000944C0000}"/>
    <cellStyle name="Normal 3 2 3 2 2 7 4 2" xfId="20611" xr:uid="{00000000-0005-0000-0000-0000954C0000}"/>
    <cellStyle name="Normal 3 2 3 2 2 7 4 2 2" xfId="20612" xr:uid="{00000000-0005-0000-0000-0000964C0000}"/>
    <cellStyle name="Normal 3 2 3 2 2 7 4 3" xfId="20613" xr:uid="{00000000-0005-0000-0000-0000974C0000}"/>
    <cellStyle name="Normal 3 2 3 2 2 7 5" xfId="20614" xr:uid="{00000000-0005-0000-0000-0000984C0000}"/>
    <cellStyle name="Normal 3 2 3 2 2 7 5 2" xfId="20615" xr:uid="{00000000-0005-0000-0000-0000994C0000}"/>
    <cellStyle name="Normal 3 2 3 2 2 7 6" xfId="20616" xr:uid="{00000000-0005-0000-0000-00009A4C0000}"/>
    <cellStyle name="Normal 3 2 3 2 2 8" xfId="20617" xr:uid="{00000000-0005-0000-0000-00009B4C0000}"/>
    <cellStyle name="Normal 3 2 3 2 2 8 2" xfId="20618" xr:uid="{00000000-0005-0000-0000-00009C4C0000}"/>
    <cellStyle name="Normal 3 2 3 2 2 8 2 2" xfId="20619" xr:uid="{00000000-0005-0000-0000-00009D4C0000}"/>
    <cellStyle name="Normal 3 2 3 2 2 8 2 2 2" xfId="20620" xr:uid="{00000000-0005-0000-0000-00009E4C0000}"/>
    <cellStyle name="Normal 3 2 3 2 2 8 2 2 2 2" xfId="20621" xr:uid="{00000000-0005-0000-0000-00009F4C0000}"/>
    <cellStyle name="Normal 3 2 3 2 2 8 2 2 2 2 2" xfId="20622" xr:uid="{00000000-0005-0000-0000-0000A04C0000}"/>
    <cellStyle name="Normal 3 2 3 2 2 8 2 2 2 3" xfId="20623" xr:uid="{00000000-0005-0000-0000-0000A14C0000}"/>
    <cellStyle name="Normal 3 2 3 2 2 8 2 2 3" xfId="20624" xr:uid="{00000000-0005-0000-0000-0000A24C0000}"/>
    <cellStyle name="Normal 3 2 3 2 2 8 2 2 3 2" xfId="20625" xr:uid="{00000000-0005-0000-0000-0000A34C0000}"/>
    <cellStyle name="Normal 3 2 3 2 2 8 2 2 4" xfId="20626" xr:uid="{00000000-0005-0000-0000-0000A44C0000}"/>
    <cellStyle name="Normal 3 2 3 2 2 8 2 3" xfId="20627" xr:uid="{00000000-0005-0000-0000-0000A54C0000}"/>
    <cellStyle name="Normal 3 2 3 2 2 8 2 3 2" xfId="20628" xr:uid="{00000000-0005-0000-0000-0000A64C0000}"/>
    <cellStyle name="Normal 3 2 3 2 2 8 2 3 2 2" xfId="20629" xr:uid="{00000000-0005-0000-0000-0000A74C0000}"/>
    <cellStyle name="Normal 3 2 3 2 2 8 2 3 3" xfId="20630" xr:uid="{00000000-0005-0000-0000-0000A84C0000}"/>
    <cellStyle name="Normal 3 2 3 2 2 8 2 4" xfId="20631" xr:uid="{00000000-0005-0000-0000-0000A94C0000}"/>
    <cellStyle name="Normal 3 2 3 2 2 8 2 4 2" xfId="20632" xr:uid="{00000000-0005-0000-0000-0000AA4C0000}"/>
    <cellStyle name="Normal 3 2 3 2 2 8 2 5" xfId="20633" xr:uid="{00000000-0005-0000-0000-0000AB4C0000}"/>
    <cellStyle name="Normal 3 2 3 2 2 8 3" xfId="20634" xr:uid="{00000000-0005-0000-0000-0000AC4C0000}"/>
    <cellStyle name="Normal 3 2 3 2 2 8 3 2" xfId="20635" xr:uid="{00000000-0005-0000-0000-0000AD4C0000}"/>
    <cellStyle name="Normal 3 2 3 2 2 8 3 2 2" xfId="20636" xr:uid="{00000000-0005-0000-0000-0000AE4C0000}"/>
    <cellStyle name="Normal 3 2 3 2 2 8 3 2 2 2" xfId="20637" xr:uid="{00000000-0005-0000-0000-0000AF4C0000}"/>
    <cellStyle name="Normal 3 2 3 2 2 8 3 2 3" xfId="20638" xr:uid="{00000000-0005-0000-0000-0000B04C0000}"/>
    <cellStyle name="Normal 3 2 3 2 2 8 3 3" xfId="20639" xr:uid="{00000000-0005-0000-0000-0000B14C0000}"/>
    <cellStyle name="Normal 3 2 3 2 2 8 3 3 2" xfId="20640" xr:uid="{00000000-0005-0000-0000-0000B24C0000}"/>
    <cellStyle name="Normal 3 2 3 2 2 8 3 4" xfId="20641" xr:uid="{00000000-0005-0000-0000-0000B34C0000}"/>
    <cellStyle name="Normal 3 2 3 2 2 8 4" xfId="20642" xr:uid="{00000000-0005-0000-0000-0000B44C0000}"/>
    <cellStyle name="Normal 3 2 3 2 2 8 4 2" xfId="20643" xr:uid="{00000000-0005-0000-0000-0000B54C0000}"/>
    <cellStyle name="Normal 3 2 3 2 2 8 4 2 2" xfId="20644" xr:uid="{00000000-0005-0000-0000-0000B64C0000}"/>
    <cellStyle name="Normal 3 2 3 2 2 8 4 3" xfId="20645" xr:uid="{00000000-0005-0000-0000-0000B74C0000}"/>
    <cellStyle name="Normal 3 2 3 2 2 8 5" xfId="20646" xr:uid="{00000000-0005-0000-0000-0000B84C0000}"/>
    <cellStyle name="Normal 3 2 3 2 2 8 5 2" xfId="20647" xr:uid="{00000000-0005-0000-0000-0000B94C0000}"/>
    <cellStyle name="Normal 3 2 3 2 2 8 6" xfId="20648" xr:uid="{00000000-0005-0000-0000-0000BA4C0000}"/>
    <cellStyle name="Normal 3 2 3 2 2 9" xfId="20649" xr:uid="{00000000-0005-0000-0000-0000BB4C0000}"/>
    <cellStyle name="Normal 3 2 3 2 2 9 2" xfId="20650" xr:uid="{00000000-0005-0000-0000-0000BC4C0000}"/>
    <cellStyle name="Normal 3 2 3 2 2 9 2 2" xfId="20651" xr:uid="{00000000-0005-0000-0000-0000BD4C0000}"/>
    <cellStyle name="Normal 3 2 3 2 2 9 2 2 2" xfId="20652" xr:uid="{00000000-0005-0000-0000-0000BE4C0000}"/>
    <cellStyle name="Normal 3 2 3 2 2 9 2 2 2 2" xfId="20653" xr:uid="{00000000-0005-0000-0000-0000BF4C0000}"/>
    <cellStyle name="Normal 3 2 3 2 2 9 2 2 3" xfId="20654" xr:uid="{00000000-0005-0000-0000-0000C04C0000}"/>
    <cellStyle name="Normal 3 2 3 2 2 9 2 3" xfId="20655" xr:uid="{00000000-0005-0000-0000-0000C14C0000}"/>
    <cellStyle name="Normal 3 2 3 2 2 9 2 3 2" xfId="20656" xr:uid="{00000000-0005-0000-0000-0000C24C0000}"/>
    <cellStyle name="Normal 3 2 3 2 2 9 2 4" xfId="20657" xr:uid="{00000000-0005-0000-0000-0000C34C0000}"/>
    <cellStyle name="Normal 3 2 3 2 2 9 3" xfId="20658" xr:uid="{00000000-0005-0000-0000-0000C44C0000}"/>
    <cellStyle name="Normal 3 2 3 2 2 9 3 2" xfId="20659" xr:uid="{00000000-0005-0000-0000-0000C54C0000}"/>
    <cellStyle name="Normal 3 2 3 2 2 9 3 2 2" xfId="20660" xr:uid="{00000000-0005-0000-0000-0000C64C0000}"/>
    <cellStyle name="Normal 3 2 3 2 2 9 3 3" xfId="20661" xr:uid="{00000000-0005-0000-0000-0000C74C0000}"/>
    <cellStyle name="Normal 3 2 3 2 2 9 4" xfId="20662" xr:uid="{00000000-0005-0000-0000-0000C84C0000}"/>
    <cellStyle name="Normal 3 2 3 2 2 9 4 2" xfId="20663" xr:uid="{00000000-0005-0000-0000-0000C94C0000}"/>
    <cellStyle name="Normal 3 2 3 2 2 9 5" xfId="20664" xr:uid="{00000000-0005-0000-0000-0000CA4C0000}"/>
    <cellStyle name="Normal 3 2 3 2 3" xfId="20665" xr:uid="{00000000-0005-0000-0000-0000CB4C0000}"/>
    <cellStyle name="Normal 3 2 3 2 3 10" xfId="20666" xr:uid="{00000000-0005-0000-0000-0000CC4C0000}"/>
    <cellStyle name="Normal 3 2 3 2 3 2" xfId="20667" xr:uid="{00000000-0005-0000-0000-0000CD4C0000}"/>
    <cellStyle name="Normal 3 2 3 2 3 2 2" xfId="20668" xr:uid="{00000000-0005-0000-0000-0000CE4C0000}"/>
    <cellStyle name="Normal 3 2 3 2 3 2 2 2" xfId="20669" xr:uid="{00000000-0005-0000-0000-0000CF4C0000}"/>
    <cellStyle name="Normal 3 2 3 2 3 2 2 2 2" xfId="20670" xr:uid="{00000000-0005-0000-0000-0000D04C0000}"/>
    <cellStyle name="Normal 3 2 3 2 3 2 2 2 2 2" xfId="20671" xr:uid="{00000000-0005-0000-0000-0000D14C0000}"/>
    <cellStyle name="Normal 3 2 3 2 3 2 2 2 2 2 2" xfId="20672" xr:uid="{00000000-0005-0000-0000-0000D24C0000}"/>
    <cellStyle name="Normal 3 2 3 2 3 2 2 2 2 2 2 2" xfId="20673" xr:uid="{00000000-0005-0000-0000-0000D34C0000}"/>
    <cellStyle name="Normal 3 2 3 2 3 2 2 2 2 2 3" xfId="20674" xr:uid="{00000000-0005-0000-0000-0000D44C0000}"/>
    <cellStyle name="Normal 3 2 3 2 3 2 2 2 2 3" xfId="20675" xr:uid="{00000000-0005-0000-0000-0000D54C0000}"/>
    <cellStyle name="Normal 3 2 3 2 3 2 2 2 2 3 2" xfId="20676" xr:uid="{00000000-0005-0000-0000-0000D64C0000}"/>
    <cellStyle name="Normal 3 2 3 2 3 2 2 2 2 4" xfId="20677" xr:uid="{00000000-0005-0000-0000-0000D74C0000}"/>
    <cellStyle name="Normal 3 2 3 2 3 2 2 2 3" xfId="20678" xr:uid="{00000000-0005-0000-0000-0000D84C0000}"/>
    <cellStyle name="Normal 3 2 3 2 3 2 2 2 3 2" xfId="20679" xr:uid="{00000000-0005-0000-0000-0000D94C0000}"/>
    <cellStyle name="Normal 3 2 3 2 3 2 2 2 3 2 2" xfId="20680" xr:uid="{00000000-0005-0000-0000-0000DA4C0000}"/>
    <cellStyle name="Normal 3 2 3 2 3 2 2 2 3 3" xfId="20681" xr:uid="{00000000-0005-0000-0000-0000DB4C0000}"/>
    <cellStyle name="Normal 3 2 3 2 3 2 2 2 4" xfId="20682" xr:uid="{00000000-0005-0000-0000-0000DC4C0000}"/>
    <cellStyle name="Normal 3 2 3 2 3 2 2 2 4 2" xfId="20683" xr:uid="{00000000-0005-0000-0000-0000DD4C0000}"/>
    <cellStyle name="Normal 3 2 3 2 3 2 2 2 5" xfId="20684" xr:uid="{00000000-0005-0000-0000-0000DE4C0000}"/>
    <cellStyle name="Normal 3 2 3 2 3 2 2 3" xfId="20685" xr:uid="{00000000-0005-0000-0000-0000DF4C0000}"/>
    <cellStyle name="Normal 3 2 3 2 3 2 2 3 2" xfId="20686" xr:uid="{00000000-0005-0000-0000-0000E04C0000}"/>
    <cellStyle name="Normal 3 2 3 2 3 2 2 3 2 2" xfId="20687" xr:uid="{00000000-0005-0000-0000-0000E14C0000}"/>
    <cellStyle name="Normal 3 2 3 2 3 2 2 3 2 2 2" xfId="20688" xr:uid="{00000000-0005-0000-0000-0000E24C0000}"/>
    <cellStyle name="Normal 3 2 3 2 3 2 2 3 2 3" xfId="20689" xr:uid="{00000000-0005-0000-0000-0000E34C0000}"/>
    <cellStyle name="Normal 3 2 3 2 3 2 2 3 3" xfId="20690" xr:uid="{00000000-0005-0000-0000-0000E44C0000}"/>
    <cellStyle name="Normal 3 2 3 2 3 2 2 3 3 2" xfId="20691" xr:uid="{00000000-0005-0000-0000-0000E54C0000}"/>
    <cellStyle name="Normal 3 2 3 2 3 2 2 3 4" xfId="20692" xr:uid="{00000000-0005-0000-0000-0000E64C0000}"/>
    <cellStyle name="Normal 3 2 3 2 3 2 2 4" xfId="20693" xr:uid="{00000000-0005-0000-0000-0000E74C0000}"/>
    <cellStyle name="Normal 3 2 3 2 3 2 2 4 2" xfId="20694" xr:uid="{00000000-0005-0000-0000-0000E84C0000}"/>
    <cellStyle name="Normal 3 2 3 2 3 2 2 4 2 2" xfId="20695" xr:uid="{00000000-0005-0000-0000-0000E94C0000}"/>
    <cellStyle name="Normal 3 2 3 2 3 2 2 4 2 2 2" xfId="20696" xr:uid="{00000000-0005-0000-0000-0000EA4C0000}"/>
    <cellStyle name="Normal 3 2 3 2 3 2 2 4 2 3" xfId="20697" xr:uid="{00000000-0005-0000-0000-0000EB4C0000}"/>
    <cellStyle name="Normal 3 2 3 2 3 2 2 4 3" xfId="20698" xr:uid="{00000000-0005-0000-0000-0000EC4C0000}"/>
    <cellStyle name="Normal 3 2 3 2 3 2 2 4 3 2" xfId="20699" xr:uid="{00000000-0005-0000-0000-0000ED4C0000}"/>
    <cellStyle name="Normal 3 2 3 2 3 2 2 4 4" xfId="20700" xr:uid="{00000000-0005-0000-0000-0000EE4C0000}"/>
    <cellStyle name="Normal 3 2 3 2 3 2 2 5" xfId="20701" xr:uid="{00000000-0005-0000-0000-0000EF4C0000}"/>
    <cellStyle name="Normal 3 2 3 2 3 2 2 5 2" xfId="20702" xr:uid="{00000000-0005-0000-0000-0000F04C0000}"/>
    <cellStyle name="Normal 3 2 3 2 3 2 2 5 2 2" xfId="20703" xr:uid="{00000000-0005-0000-0000-0000F14C0000}"/>
    <cellStyle name="Normal 3 2 3 2 3 2 2 5 3" xfId="20704" xr:uid="{00000000-0005-0000-0000-0000F24C0000}"/>
    <cellStyle name="Normal 3 2 3 2 3 2 2 6" xfId="20705" xr:uid="{00000000-0005-0000-0000-0000F34C0000}"/>
    <cellStyle name="Normal 3 2 3 2 3 2 2 6 2" xfId="20706" xr:uid="{00000000-0005-0000-0000-0000F44C0000}"/>
    <cellStyle name="Normal 3 2 3 2 3 2 2 7" xfId="20707" xr:uid="{00000000-0005-0000-0000-0000F54C0000}"/>
    <cellStyle name="Normal 3 2 3 2 3 2 2 7 2" xfId="20708" xr:uid="{00000000-0005-0000-0000-0000F64C0000}"/>
    <cellStyle name="Normal 3 2 3 2 3 2 2 8" xfId="20709" xr:uid="{00000000-0005-0000-0000-0000F74C0000}"/>
    <cellStyle name="Normal 3 2 3 2 3 2 3" xfId="20710" xr:uid="{00000000-0005-0000-0000-0000F84C0000}"/>
    <cellStyle name="Normal 3 2 3 2 3 2 3 2" xfId="20711" xr:uid="{00000000-0005-0000-0000-0000F94C0000}"/>
    <cellStyle name="Normal 3 2 3 2 3 2 3 2 2" xfId="20712" xr:uid="{00000000-0005-0000-0000-0000FA4C0000}"/>
    <cellStyle name="Normal 3 2 3 2 3 2 3 2 2 2" xfId="20713" xr:uid="{00000000-0005-0000-0000-0000FB4C0000}"/>
    <cellStyle name="Normal 3 2 3 2 3 2 3 2 2 2 2" xfId="20714" xr:uid="{00000000-0005-0000-0000-0000FC4C0000}"/>
    <cellStyle name="Normal 3 2 3 2 3 2 3 2 2 3" xfId="20715" xr:uid="{00000000-0005-0000-0000-0000FD4C0000}"/>
    <cellStyle name="Normal 3 2 3 2 3 2 3 2 3" xfId="20716" xr:uid="{00000000-0005-0000-0000-0000FE4C0000}"/>
    <cellStyle name="Normal 3 2 3 2 3 2 3 2 3 2" xfId="20717" xr:uid="{00000000-0005-0000-0000-0000FF4C0000}"/>
    <cellStyle name="Normal 3 2 3 2 3 2 3 2 4" xfId="20718" xr:uid="{00000000-0005-0000-0000-0000004D0000}"/>
    <cellStyle name="Normal 3 2 3 2 3 2 3 3" xfId="20719" xr:uid="{00000000-0005-0000-0000-0000014D0000}"/>
    <cellStyle name="Normal 3 2 3 2 3 2 3 3 2" xfId="20720" xr:uid="{00000000-0005-0000-0000-0000024D0000}"/>
    <cellStyle name="Normal 3 2 3 2 3 2 3 3 2 2" xfId="20721" xr:uid="{00000000-0005-0000-0000-0000034D0000}"/>
    <cellStyle name="Normal 3 2 3 2 3 2 3 3 3" xfId="20722" xr:uid="{00000000-0005-0000-0000-0000044D0000}"/>
    <cellStyle name="Normal 3 2 3 2 3 2 3 4" xfId="20723" xr:uid="{00000000-0005-0000-0000-0000054D0000}"/>
    <cellStyle name="Normal 3 2 3 2 3 2 3 4 2" xfId="20724" xr:uid="{00000000-0005-0000-0000-0000064D0000}"/>
    <cellStyle name="Normal 3 2 3 2 3 2 3 5" xfId="20725" xr:uid="{00000000-0005-0000-0000-0000074D0000}"/>
    <cellStyle name="Normal 3 2 3 2 3 2 4" xfId="20726" xr:uid="{00000000-0005-0000-0000-0000084D0000}"/>
    <cellStyle name="Normal 3 2 3 2 3 2 4 2" xfId="20727" xr:uid="{00000000-0005-0000-0000-0000094D0000}"/>
    <cellStyle name="Normal 3 2 3 2 3 2 4 2 2" xfId="20728" xr:uid="{00000000-0005-0000-0000-00000A4D0000}"/>
    <cellStyle name="Normal 3 2 3 2 3 2 4 2 2 2" xfId="20729" xr:uid="{00000000-0005-0000-0000-00000B4D0000}"/>
    <cellStyle name="Normal 3 2 3 2 3 2 4 2 3" xfId="20730" xr:uid="{00000000-0005-0000-0000-00000C4D0000}"/>
    <cellStyle name="Normal 3 2 3 2 3 2 4 3" xfId="20731" xr:uid="{00000000-0005-0000-0000-00000D4D0000}"/>
    <cellStyle name="Normal 3 2 3 2 3 2 4 3 2" xfId="20732" xr:uid="{00000000-0005-0000-0000-00000E4D0000}"/>
    <cellStyle name="Normal 3 2 3 2 3 2 4 4" xfId="20733" xr:uid="{00000000-0005-0000-0000-00000F4D0000}"/>
    <cellStyle name="Normal 3 2 3 2 3 2 5" xfId="20734" xr:uid="{00000000-0005-0000-0000-0000104D0000}"/>
    <cellStyle name="Normal 3 2 3 2 3 2 5 2" xfId="20735" xr:uid="{00000000-0005-0000-0000-0000114D0000}"/>
    <cellStyle name="Normal 3 2 3 2 3 2 5 2 2" xfId="20736" xr:uid="{00000000-0005-0000-0000-0000124D0000}"/>
    <cellStyle name="Normal 3 2 3 2 3 2 5 2 2 2" xfId="20737" xr:uid="{00000000-0005-0000-0000-0000134D0000}"/>
    <cellStyle name="Normal 3 2 3 2 3 2 5 2 3" xfId="20738" xr:uid="{00000000-0005-0000-0000-0000144D0000}"/>
    <cellStyle name="Normal 3 2 3 2 3 2 5 3" xfId="20739" xr:uid="{00000000-0005-0000-0000-0000154D0000}"/>
    <cellStyle name="Normal 3 2 3 2 3 2 5 3 2" xfId="20740" xr:uid="{00000000-0005-0000-0000-0000164D0000}"/>
    <cellStyle name="Normal 3 2 3 2 3 2 5 4" xfId="20741" xr:uid="{00000000-0005-0000-0000-0000174D0000}"/>
    <cellStyle name="Normal 3 2 3 2 3 2 6" xfId="20742" xr:uid="{00000000-0005-0000-0000-0000184D0000}"/>
    <cellStyle name="Normal 3 2 3 2 3 2 6 2" xfId="20743" xr:uid="{00000000-0005-0000-0000-0000194D0000}"/>
    <cellStyle name="Normal 3 2 3 2 3 2 6 2 2" xfId="20744" xr:uid="{00000000-0005-0000-0000-00001A4D0000}"/>
    <cellStyle name="Normal 3 2 3 2 3 2 6 3" xfId="20745" xr:uid="{00000000-0005-0000-0000-00001B4D0000}"/>
    <cellStyle name="Normal 3 2 3 2 3 2 7" xfId="20746" xr:uid="{00000000-0005-0000-0000-00001C4D0000}"/>
    <cellStyle name="Normal 3 2 3 2 3 2 7 2" xfId="20747" xr:uid="{00000000-0005-0000-0000-00001D4D0000}"/>
    <cellStyle name="Normal 3 2 3 2 3 2 8" xfId="20748" xr:uid="{00000000-0005-0000-0000-00001E4D0000}"/>
    <cellStyle name="Normal 3 2 3 2 3 2 8 2" xfId="20749" xr:uid="{00000000-0005-0000-0000-00001F4D0000}"/>
    <cellStyle name="Normal 3 2 3 2 3 2 9" xfId="20750" xr:uid="{00000000-0005-0000-0000-0000204D0000}"/>
    <cellStyle name="Normal 3 2 3 2 3 3" xfId="20751" xr:uid="{00000000-0005-0000-0000-0000214D0000}"/>
    <cellStyle name="Normal 3 2 3 2 3 3 2" xfId="20752" xr:uid="{00000000-0005-0000-0000-0000224D0000}"/>
    <cellStyle name="Normal 3 2 3 2 3 3 2 2" xfId="20753" xr:uid="{00000000-0005-0000-0000-0000234D0000}"/>
    <cellStyle name="Normal 3 2 3 2 3 3 2 2 2" xfId="20754" xr:uid="{00000000-0005-0000-0000-0000244D0000}"/>
    <cellStyle name="Normal 3 2 3 2 3 3 2 2 2 2" xfId="20755" xr:uid="{00000000-0005-0000-0000-0000254D0000}"/>
    <cellStyle name="Normal 3 2 3 2 3 3 2 2 2 2 2" xfId="20756" xr:uid="{00000000-0005-0000-0000-0000264D0000}"/>
    <cellStyle name="Normal 3 2 3 2 3 3 2 2 2 3" xfId="20757" xr:uid="{00000000-0005-0000-0000-0000274D0000}"/>
    <cellStyle name="Normal 3 2 3 2 3 3 2 2 3" xfId="20758" xr:uid="{00000000-0005-0000-0000-0000284D0000}"/>
    <cellStyle name="Normal 3 2 3 2 3 3 2 2 3 2" xfId="20759" xr:uid="{00000000-0005-0000-0000-0000294D0000}"/>
    <cellStyle name="Normal 3 2 3 2 3 3 2 2 4" xfId="20760" xr:uid="{00000000-0005-0000-0000-00002A4D0000}"/>
    <cellStyle name="Normal 3 2 3 2 3 3 2 3" xfId="20761" xr:uid="{00000000-0005-0000-0000-00002B4D0000}"/>
    <cellStyle name="Normal 3 2 3 2 3 3 2 3 2" xfId="20762" xr:uid="{00000000-0005-0000-0000-00002C4D0000}"/>
    <cellStyle name="Normal 3 2 3 2 3 3 2 3 2 2" xfId="20763" xr:uid="{00000000-0005-0000-0000-00002D4D0000}"/>
    <cellStyle name="Normal 3 2 3 2 3 3 2 3 3" xfId="20764" xr:uid="{00000000-0005-0000-0000-00002E4D0000}"/>
    <cellStyle name="Normal 3 2 3 2 3 3 2 4" xfId="20765" xr:uid="{00000000-0005-0000-0000-00002F4D0000}"/>
    <cellStyle name="Normal 3 2 3 2 3 3 2 4 2" xfId="20766" xr:uid="{00000000-0005-0000-0000-0000304D0000}"/>
    <cellStyle name="Normal 3 2 3 2 3 3 2 5" xfId="20767" xr:uid="{00000000-0005-0000-0000-0000314D0000}"/>
    <cellStyle name="Normal 3 2 3 2 3 3 3" xfId="20768" xr:uid="{00000000-0005-0000-0000-0000324D0000}"/>
    <cellStyle name="Normal 3 2 3 2 3 3 3 2" xfId="20769" xr:uid="{00000000-0005-0000-0000-0000334D0000}"/>
    <cellStyle name="Normal 3 2 3 2 3 3 3 2 2" xfId="20770" xr:uid="{00000000-0005-0000-0000-0000344D0000}"/>
    <cellStyle name="Normal 3 2 3 2 3 3 3 2 2 2" xfId="20771" xr:uid="{00000000-0005-0000-0000-0000354D0000}"/>
    <cellStyle name="Normal 3 2 3 2 3 3 3 2 3" xfId="20772" xr:uid="{00000000-0005-0000-0000-0000364D0000}"/>
    <cellStyle name="Normal 3 2 3 2 3 3 3 3" xfId="20773" xr:uid="{00000000-0005-0000-0000-0000374D0000}"/>
    <cellStyle name="Normal 3 2 3 2 3 3 3 3 2" xfId="20774" xr:uid="{00000000-0005-0000-0000-0000384D0000}"/>
    <cellStyle name="Normal 3 2 3 2 3 3 3 4" xfId="20775" xr:uid="{00000000-0005-0000-0000-0000394D0000}"/>
    <cellStyle name="Normal 3 2 3 2 3 3 4" xfId="20776" xr:uid="{00000000-0005-0000-0000-00003A4D0000}"/>
    <cellStyle name="Normal 3 2 3 2 3 3 4 2" xfId="20777" xr:uid="{00000000-0005-0000-0000-00003B4D0000}"/>
    <cellStyle name="Normal 3 2 3 2 3 3 4 2 2" xfId="20778" xr:uid="{00000000-0005-0000-0000-00003C4D0000}"/>
    <cellStyle name="Normal 3 2 3 2 3 3 4 2 2 2" xfId="20779" xr:uid="{00000000-0005-0000-0000-00003D4D0000}"/>
    <cellStyle name="Normal 3 2 3 2 3 3 4 2 3" xfId="20780" xr:uid="{00000000-0005-0000-0000-00003E4D0000}"/>
    <cellStyle name="Normal 3 2 3 2 3 3 4 3" xfId="20781" xr:uid="{00000000-0005-0000-0000-00003F4D0000}"/>
    <cellStyle name="Normal 3 2 3 2 3 3 4 3 2" xfId="20782" xr:uid="{00000000-0005-0000-0000-0000404D0000}"/>
    <cellStyle name="Normal 3 2 3 2 3 3 4 4" xfId="20783" xr:uid="{00000000-0005-0000-0000-0000414D0000}"/>
    <cellStyle name="Normal 3 2 3 2 3 3 5" xfId="20784" xr:uid="{00000000-0005-0000-0000-0000424D0000}"/>
    <cellStyle name="Normal 3 2 3 2 3 3 5 2" xfId="20785" xr:uid="{00000000-0005-0000-0000-0000434D0000}"/>
    <cellStyle name="Normal 3 2 3 2 3 3 5 2 2" xfId="20786" xr:uid="{00000000-0005-0000-0000-0000444D0000}"/>
    <cellStyle name="Normal 3 2 3 2 3 3 5 3" xfId="20787" xr:uid="{00000000-0005-0000-0000-0000454D0000}"/>
    <cellStyle name="Normal 3 2 3 2 3 3 6" xfId="20788" xr:uid="{00000000-0005-0000-0000-0000464D0000}"/>
    <cellStyle name="Normal 3 2 3 2 3 3 6 2" xfId="20789" xr:uid="{00000000-0005-0000-0000-0000474D0000}"/>
    <cellStyle name="Normal 3 2 3 2 3 3 7" xfId="20790" xr:uid="{00000000-0005-0000-0000-0000484D0000}"/>
    <cellStyle name="Normal 3 2 3 2 3 3 7 2" xfId="20791" xr:uid="{00000000-0005-0000-0000-0000494D0000}"/>
    <cellStyle name="Normal 3 2 3 2 3 3 8" xfId="20792" xr:uid="{00000000-0005-0000-0000-00004A4D0000}"/>
    <cellStyle name="Normal 3 2 3 2 3 4" xfId="20793" xr:uid="{00000000-0005-0000-0000-00004B4D0000}"/>
    <cellStyle name="Normal 3 2 3 2 3 4 2" xfId="20794" xr:uid="{00000000-0005-0000-0000-00004C4D0000}"/>
    <cellStyle name="Normal 3 2 3 2 3 4 2 2" xfId="20795" xr:uid="{00000000-0005-0000-0000-00004D4D0000}"/>
    <cellStyle name="Normal 3 2 3 2 3 4 2 2 2" xfId="20796" xr:uid="{00000000-0005-0000-0000-00004E4D0000}"/>
    <cellStyle name="Normal 3 2 3 2 3 4 2 2 2 2" xfId="20797" xr:uid="{00000000-0005-0000-0000-00004F4D0000}"/>
    <cellStyle name="Normal 3 2 3 2 3 4 2 2 3" xfId="20798" xr:uid="{00000000-0005-0000-0000-0000504D0000}"/>
    <cellStyle name="Normal 3 2 3 2 3 4 2 3" xfId="20799" xr:uid="{00000000-0005-0000-0000-0000514D0000}"/>
    <cellStyle name="Normal 3 2 3 2 3 4 2 3 2" xfId="20800" xr:uid="{00000000-0005-0000-0000-0000524D0000}"/>
    <cellStyle name="Normal 3 2 3 2 3 4 2 4" xfId="20801" xr:uid="{00000000-0005-0000-0000-0000534D0000}"/>
    <cellStyle name="Normal 3 2 3 2 3 4 3" xfId="20802" xr:uid="{00000000-0005-0000-0000-0000544D0000}"/>
    <cellStyle name="Normal 3 2 3 2 3 4 3 2" xfId="20803" xr:uid="{00000000-0005-0000-0000-0000554D0000}"/>
    <cellStyle name="Normal 3 2 3 2 3 4 3 2 2" xfId="20804" xr:uid="{00000000-0005-0000-0000-0000564D0000}"/>
    <cellStyle name="Normal 3 2 3 2 3 4 3 3" xfId="20805" xr:uid="{00000000-0005-0000-0000-0000574D0000}"/>
    <cellStyle name="Normal 3 2 3 2 3 4 4" xfId="20806" xr:uid="{00000000-0005-0000-0000-0000584D0000}"/>
    <cellStyle name="Normal 3 2 3 2 3 4 4 2" xfId="20807" xr:uid="{00000000-0005-0000-0000-0000594D0000}"/>
    <cellStyle name="Normal 3 2 3 2 3 4 5" xfId="20808" xr:uid="{00000000-0005-0000-0000-00005A4D0000}"/>
    <cellStyle name="Normal 3 2 3 2 3 5" xfId="20809" xr:uid="{00000000-0005-0000-0000-00005B4D0000}"/>
    <cellStyle name="Normal 3 2 3 2 3 5 2" xfId="20810" xr:uid="{00000000-0005-0000-0000-00005C4D0000}"/>
    <cellStyle name="Normal 3 2 3 2 3 5 2 2" xfId="20811" xr:uid="{00000000-0005-0000-0000-00005D4D0000}"/>
    <cellStyle name="Normal 3 2 3 2 3 5 2 2 2" xfId="20812" xr:uid="{00000000-0005-0000-0000-00005E4D0000}"/>
    <cellStyle name="Normal 3 2 3 2 3 5 2 3" xfId="20813" xr:uid="{00000000-0005-0000-0000-00005F4D0000}"/>
    <cellStyle name="Normal 3 2 3 2 3 5 3" xfId="20814" xr:uid="{00000000-0005-0000-0000-0000604D0000}"/>
    <cellStyle name="Normal 3 2 3 2 3 5 3 2" xfId="20815" xr:uid="{00000000-0005-0000-0000-0000614D0000}"/>
    <cellStyle name="Normal 3 2 3 2 3 5 4" xfId="20816" xr:uid="{00000000-0005-0000-0000-0000624D0000}"/>
    <cellStyle name="Normal 3 2 3 2 3 6" xfId="20817" xr:uid="{00000000-0005-0000-0000-0000634D0000}"/>
    <cellStyle name="Normal 3 2 3 2 3 6 2" xfId="20818" xr:uid="{00000000-0005-0000-0000-0000644D0000}"/>
    <cellStyle name="Normal 3 2 3 2 3 6 2 2" xfId="20819" xr:uid="{00000000-0005-0000-0000-0000654D0000}"/>
    <cellStyle name="Normal 3 2 3 2 3 6 2 2 2" xfId="20820" xr:uid="{00000000-0005-0000-0000-0000664D0000}"/>
    <cellStyle name="Normal 3 2 3 2 3 6 2 3" xfId="20821" xr:uid="{00000000-0005-0000-0000-0000674D0000}"/>
    <cellStyle name="Normal 3 2 3 2 3 6 3" xfId="20822" xr:uid="{00000000-0005-0000-0000-0000684D0000}"/>
    <cellStyle name="Normal 3 2 3 2 3 6 3 2" xfId="20823" xr:uid="{00000000-0005-0000-0000-0000694D0000}"/>
    <cellStyle name="Normal 3 2 3 2 3 6 4" xfId="20824" xr:uid="{00000000-0005-0000-0000-00006A4D0000}"/>
    <cellStyle name="Normal 3 2 3 2 3 7" xfId="20825" xr:uid="{00000000-0005-0000-0000-00006B4D0000}"/>
    <cellStyle name="Normal 3 2 3 2 3 7 2" xfId="20826" xr:uid="{00000000-0005-0000-0000-00006C4D0000}"/>
    <cellStyle name="Normal 3 2 3 2 3 7 2 2" xfId="20827" xr:uid="{00000000-0005-0000-0000-00006D4D0000}"/>
    <cellStyle name="Normal 3 2 3 2 3 7 3" xfId="20828" xr:uid="{00000000-0005-0000-0000-00006E4D0000}"/>
    <cellStyle name="Normal 3 2 3 2 3 8" xfId="20829" xr:uid="{00000000-0005-0000-0000-00006F4D0000}"/>
    <cellStyle name="Normal 3 2 3 2 3 8 2" xfId="20830" xr:uid="{00000000-0005-0000-0000-0000704D0000}"/>
    <cellStyle name="Normal 3 2 3 2 3 9" xfId="20831" xr:uid="{00000000-0005-0000-0000-0000714D0000}"/>
    <cellStyle name="Normal 3 2 3 2 3 9 2" xfId="20832" xr:uid="{00000000-0005-0000-0000-0000724D0000}"/>
    <cellStyle name="Normal 3 2 3 2 4" xfId="20833" xr:uid="{00000000-0005-0000-0000-0000734D0000}"/>
    <cellStyle name="Normal 3 2 3 2 4 10" xfId="20834" xr:uid="{00000000-0005-0000-0000-0000744D0000}"/>
    <cellStyle name="Normal 3 2 3 2 4 2" xfId="20835" xr:uid="{00000000-0005-0000-0000-0000754D0000}"/>
    <cellStyle name="Normal 3 2 3 2 4 2 2" xfId="20836" xr:uid="{00000000-0005-0000-0000-0000764D0000}"/>
    <cellStyle name="Normal 3 2 3 2 4 2 2 2" xfId="20837" xr:uid="{00000000-0005-0000-0000-0000774D0000}"/>
    <cellStyle name="Normal 3 2 3 2 4 2 2 2 2" xfId="20838" xr:uid="{00000000-0005-0000-0000-0000784D0000}"/>
    <cellStyle name="Normal 3 2 3 2 4 2 2 2 2 2" xfId="20839" xr:uid="{00000000-0005-0000-0000-0000794D0000}"/>
    <cellStyle name="Normal 3 2 3 2 4 2 2 2 2 2 2" xfId="20840" xr:uid="{00000000-0005-0000-0000-00007A4D0000}"/>
    <cellStyle name="Normal 3 2 3 2 4 2 2 2 2 2 2 2" xfId="20841" xr:uid="{00000000-0005-0000-0000-00007B4D0000}"/>
    <cellStyle name="Normal 3 2 3 2 4 2 2 2 2 2 3" xfId="20842" xr:uid="{00000000-0005-0000-0000-00007C4D0000}"/>
    <cellStyle name="Normal 3 2 3 2 4 2 2 2 2 3" xfId="20843" xr:uid="{00000000-0005-0000-0000-00007D4D0000}"/>
    <cellStyle name="Normal 3 2 3 2 4 2 2 2 2 3 2" xfId="20844" xr:uid="{00000000-0005-0000-0000-00007E4D0000}"/>
    <cellStyle name="Normal 3 2 3 2 4 2 2 2 2 4" xfId="20845" xr:uid="{00000000-0005-0000-0000-00007F4D0000}"/>
    <cellStyle name="Normal 3 2 3 2 4 2 2 2 3" xfId="20846" xr:uid="{00000000-0005-0000-0000-0000804D0000}"/>
    <cellStyle name="Normal 3 2 3 2 4 2 2 2 3 2" xfId="20847" xr:uid="{00000000-0005-0000-0000-0000814D0000}"/>
    <cellStyle name="Normal 3 2 3 2 4 2 2 2 3 2 2" xfId="20848" xr:uid="{00000000-0005-0000-0000-0000824D0000}"/>
    <cellStyle name="Normal 3 2 3 2 4 2 2 2 3 3" xfId="20849" xr:uid="{00000000-0005-0000-0000-0000834D0000}"/>
    <cellStyle name="Normal 3 2 3 2 4 2 2 2 4" xfId="20850" xr:uid="{00000000-0005-0000-0000-0000844D0000}"/>
    <cellStyle name="Normal 3 2 3 2 4 2 2 2 4 2" xfId="20851" xr:uid="{00000000-0005-0000-0000-0000854D0000}"/>
    <cellStyle name="Normal 3 2 3 2 4 2 2 2 5" xfId="20852" xr:uid="{00000000-0005-0000-0000-0000864D0000}"/>
    <cellStyle name="Normal 3 2 3 2 4 2 2 3" xfId="20853" xr:uid="{00000000-0005-0000-0000-0000874D0000}"/>
    <cellStyle name="Normal 3 2 3 2 4 2 2 3 2" xfId="20854" xr:uid="{00000000-0005-0000-0000-0000884D0000}"/>
    <cellStyle name="Normal 3 2 3 2 4 2 2 3 2 2" xfId="20855" xr:uid="{00000000-0005-0000-0000-0000894D0000}"/>
    <cellStyle name="Normal 3 2 3 2 4 2 2 3 2 2 2" xfId="20856" xr:uid="{00000000-0005-0000-0000-00008A4D0000}"/>
    <cellStyle name="Normal 3 2 3 2 4 2 2 3 2 3" xfId="20857" xr:uid="{00000000-0005-0000-0000-00008B4D0000}"/>
    <cellStyle name="Normal 3 2 3 2 4 2 2 3 3" xfId="20858" xr:uid="{00000000-0005-0000-0000-00008C4D0000}"/>
    <cellStyle name="Normal 3 2 3 2 4 2 2 3 3 2" xfId="20859" xr:uid="{00000000-0005-0000-0000-00008D4D0000}"/>
    <cellStyle name="Normal 3 2 3 2 4 2 2 3 4" xfId="20860" xr:uid="{00000000-0005-0000-0000-00008E4D0000}"/>
    <cellStyle name="Normal 3 2 3 2 4 2 2 4" xfId="20861" xr:uid="{00000000-0005-0000-0000-00008F4D0000}"/>
    <cellStyle name="Normal 3 2 3 2 4 2 2 4 2" xfId="20862" xr:uid="{00000000-0005-0000-0000-0000904D0000}"/>
    <cellStyle name="Normal 3 2 3 2 4 2 2 4 2 2" xfId="20863" xr:uid="{00000000-0005-0000-0000-0000914D0000}"/>
    <cellStyle name="Normal 3 2 3 2 4 2 2 4 2 2 2" xfId="20864" xr:uid="{00000000-0005-0000-0000-0000924D0000}"/>
    <cellStyle name="Normal 3 2 3 2 4 2 2 4 2 3" xfId="20865" xr:uid="{00000000-0005-0000-0000-0000934D0000}"/>
    <cellStyle name="Normal 3 2 3 2 4 2 2 4 3" xfId="20866" xr:uid="{00000000-0005-0000-0000-0000944D0000}"/>
    <cellStyle name="Normal 3 2 3 2 4 2 2 4 3 2" xfId="20867" xr:uid="{00000000-0005-0000-0000-0000954D0000}"/>
    <cellStyle name="Normal 3 2 3 2 4 2 2 4 4" xfId="20868" xr:uid="{00000000-0005-0000-0000-0000964D0000}"/>
    <cellStyle name="Normal 3 2 3 2 4 2 2 5" xfId="20869" xr:uid="{00000000-0005-0000-0000-0000974D0000}"/>
    <cellStyle name="Normal 3 2 3 2 4 2 2 5 2" xfId="20870" xr:uid="{00000000-0005-0000-0000-0000984D0000}"/>
    <cellStyle name="Normal 3 2 3 2 4 2 2 5 2 2" xfId="20871" xr:uid="{00000000-0005-0000-0000-0000994D0000}"/>
    <cellStyle name="Normal 3 2 3 2 4 2 2 5 3" xfId="20872" xr:uid="{00000000-0005-0000-0000-00009A4D0000}"/>
    <cellStyle name="Normal 3 2 3 2 4 2 2 6" xfId="20873" xr:uid="{00000000-0005-0000-0000-00009B4D0000}"/>
    <cellStyle name="Normal 3 2 3 2 4 2 2 6 2" xfId="20874" xr:uid="{00000000-0005-0000-0000-00009C4D0000}"/>
    <cellStyle name="Normal 3 2 3 2 4 2 2 7" xfId="20875" xr:uid="{00000000-0005-0000-0000-00009D4D0000}"/>
    <cellStyle name="Normal 3 2 3 2 4 2 2 7 2" xfId="20876" xr:uid="{00000000-0005-0000-0000-00009E4D0000}"/>
    <cellStyle name="Normal 3 2 3 2 4 2 2 8" xfId="20877" xr:uid="{00000000-0005-0000-0000-00009F4D0000}"/>
    <cellStyle name="Normal 3 2 3 2 4 2 3" xfId="20878" xr:uid="{00000000-0005-0000-0000-0000A04D0000}"/>
    <cellStyle name="Normal 3 2 3 2 4 2 3 2" xfId="20879" xr:uid="{00000000-0005-0000-0000-0000A14D0000}"/>
    <cellStyle name="Normal 3 2 3 2 4 2 3 2 2" xfId="20880" xr:uid="{00000000-0005-0000-0000-0000A24D0000}"/>
    <cellStyle name="Normal 3 2 3 2 4 2 3 2 2 2" xfId="20881" xr:uid="{00000000-0005-0000-0000-0000A34D0000}"/>
    <cellStyle name="Normal 3 2 3 2 4 2 3 2 2 2 2" xfId="20882" xr:uid="{00000000-0005-0000-0000-0000A44D0000}"/>
    <cellStyle name="Normal 3 2 3 2 4 2 3 2 2 3" xfId="20883" xr:uid="{00000000-0005-0000-0000-0000A54D0000}"/>
    <cellStyle name="Normal 3 2 3 2 4 2 3 2 3" xfId="20884" xr:uid="{00000000-0005-0000-0000-0000A64D0000}"/>
    <cellStyle name="Normal 3 2 3 2 4 2 3 2 3 2" xfId="20885" xr:uid="{00000000-0005-0000-0000-0000A74D0000}"/>
    <cellStyle name="Normal 3 2 3 2 4 2 3 2 4" xfId="20886" xr:uid="{00000000-0005-0000-0000-0000A84D0000}"/>
    <cellStyle name="Normal 3 2 3 2 4 2 3 3" xfId="20887" xr:uid="{00000000-0005-0000-0000-0000A94D0000}"/>
    <cellStyle name="Normal 3 2 3 2 4 2 3 3 2" xfId="20888" xr:uid="{00000000-0005-0000-0000-0000AA4D0000}"/>
    <cellStyle name="Normal 3 2 3 2 4 2 3 3 2 2" xfId="20889" xr:uid="{00000000-0005-0000-0000-0000AB4D0000}"/>
    <cellStyle name="Normal 3 2 3 2 4 2 3 3 3" xfId="20890" xr:uid="{00000000-0005-0000-0000-0000AC4D0000}"/>
    <cellStyle name="Normal 3 2 3 2 4 2 3 4" xfId="20891" xr:uid="{00000000-0005-0000-0000-0000AD4D0000}"/>
    <cellStyle name="Normal 3 2 3 2 4 2 3 4 2" xfId="20892" xr:uid="{00000000-0005-0000-0000-0000AE4D0000}"/>
    <cellStyle name="Normal 3 2 3 2 4 2 3 5" xfId="20893" xr:uid="{00000000-0005-0000-0000-0000AF4D0000}"/>
    <cellStyle name="Normal 3 2 3 2 4 2 4" xfId="20894" xr:uid="{00000000-0005-0000-0000-0000B04D0000}"/>
    <cellStyle name="Normal 3 2 3 2 4 2 4 2" xfId="20895" xr:uid="{00000000-0005-0000-0000-0000B14D0000}"/>
    <cellStyle name="Normal 3 2 3 2 4 2 4 2 2" xfId="20896" xr:uid="{00000000-0005-0000-0000-0000B24D0000}"/>
    <cellStyle name="Normal 3 2 3 2 4 2 4 2 2 2" xfId="20897" xr:uid="{00000000-0005-0000-0000-0000B34D0000}"/>
    <cellStyle name="Normal 3 2 3 2 4 2 4 2 3" xfId="20898" xr:uid="{00000000-0005-0000-0000-0000B44D0000}"/>
    <cellStyle name="Normal 3 2 3 2 4 2 4 3" xfId="20899" xr:uid="{00000000-0005-0000-0000-0000B54D0000}"/>
    <cellStyle name="Normal 3 2 3 2 4 2 4 3 2" xfId="20900" xr:uid="{00000000-0005-0000-0000-0000B64D0000}"/>
    <cellStyle name="Normal 3 2 3 2 4 2 4 4" xfId="20901" xr:uid="{00000000-0005-0000-0000-0000B74D0000}"/>
    <cellStyle name="Normal 3 2 3 2 4 2 5" xfId="20902" xr:uid="{00000000-0005-0000-0000-0000B84D0000}"/>
    <cellStyle name="Normal 3 2 3 2 4 2 5 2" xfId="20903" xr:uid="{00000000-0005-0000-0000-0000B94D0000}"/>
    <cellStyle name="Normal 3 2 3 2 4 2 5 2 2" xfId="20904" xr:uid="{00000000-0005-0000-0000-0000BA4D0000}"/>
    <cellStyle name="Normal 3 2 3 2 4 2 5 2 2 2" xfId="20905" xr:uid="{00000000-0005-0000-0000-0000BB4D0000}"/>
    <cellStyle name="Normal 3 2 3 2 4 2 5 2 3" xfId="20906" xr:uid="{00000000-0005-0000-0000-0000BC4D0000}"/>
    <cellStyle name="Normal 3 2 3 2 4 2 5 3" xfId="20907" xr:uid="{00000000-0005-0000-0000-0000BD4D0000}"/>
    <cellStyle name="Normal 3 2 3 2 4 2 5 3 2" xfId="20908" xr:uid="{00000000-0005-0000-0000-0000BE4D0000}"/>
    <cellStyle name="Normal 3 2 3 2 4 2 5 4" xfId="20909" xr:uid="{00000000-0005-0000-0000-0000BF4D0000}"/>
    <cellStyle name="Normal 3 2 3 2 4 2 6" xfId="20910" xr:uid="{00000000-0005-0000-0000-0000C04D0000}"/>
    <cellStyle name="Normal 3 2 3 2 4 2 6 2" xfId="20911" xr:uid="{00000000-0005-0000-0000-0000C14D0000}"/>
    <cellStyle name="Normal 3 2 3 2 4 2 6 2 2" xfId="20912" xr:uid="{00000000-0005-0000-0000-0000C24D0000}"/>
    <cellStyle name="Normal 3 2 3 2 4 2 6 3" xfId="20913" xr:uid="{00000000-0005-0000-0000-0000C34D0000}"/>
    <cellStyle name="Normal 3 2 3 2 4 2 7" xfId="20914" xr:uid="{00000000-0005-0000-0000-0000C44D0000}"/>
    <cellStyle name="Normal 3 2 3 2 4 2 7 2" xfId="20915" xr:uid="{00000000-0005-0000-0000-0000C54D0000}"/>
    <cellStyle name="Normal 3 2 3 2 4 2 8" xfId="20916" xr:uid="{00000000-0005-0000-0000-0000C64D0000}"/>
    <cellStyle name="Normal 3 2 3 2 4 2 8 2" xfId="20917" xr:uid="{00000000-0005-0000-0000-0000C74D0000}"/>
    <cellStyle name="Normal 3 2 3 2 4 2 9" xfId="20918" xr:uid="{00000000-0005-0000-0000-0000C84D0000}"/>
    <cellStyle name="Normal 3 2 3 2 4 3" xfId="20919" xr:uid="{00000000-0005-0000-0000-0000C94D0000}"/>
    <cellStyle name="Normal 3 2 3 2 4 3 2" xfId="20920" xr:uid="{00000000-0005-0000-0000-0000CA4D0000}"/>
    <cellStyle name="Normal 3 2 3 2 4 3 2 2" xfId="20921" xr:uid="{00000000-0005-0000-0000-0000CB4D0000}"/>
    <cellStyle name="Normal 3 2 3 2 4 3 2 2 2" xfId="20922" xr:uid="{00000000-0005-0000-0000-0000CC4D0000}"/>
    <cellStyle name="Normal 3 2 3 2 4 3 2 2 2 2" xfId="20923" xr:uid="{00000000-0005-0000-0000-0000CD4D0000}"/>
    <cellStyle name="Normal 3 2 3 2 4 3 2 2 2 2 2" xfId="20924" xr:uid="{00000000-0005-0000-0000-0000CE4D0000}"/>
    <cellStyle name="Normal 3 2 3 2 4 3 2 2 2 3" xfId="20925" xr:uid="{00000000-0005-0000-0000-0000CF4D0000}"/>
    <cellStyle name="Normal 3 2 3 2 4 3 2 2 3" xfId="20926" xr:uid="{00000000-0005-0000-0000-0000D04D0000}"/>
    <cellStyle name="Normal 3 2 3 2 4 3 2 2 3 2" xfId="20927" xr:uid="{00000000-0005-0000-0000-0000D14D0000}"/>
    <cellStyle name="Normal 3 2 3 2 4 3 2 2 4" xfId="20928" xr:uid="{00000000-0005-0000-0000-0000D24D0000}"/>
    <cellStyle name="Normal 3 2 3 2 4 3 2 3" xfId="20929" xr:uid="{00000000-0005-0000-0000-0000D34D0000}"/>
    <cellStyle name="Normal 3 2 3 2 4 3 2 3 2" xfId="20930" xr:uid="{00000000-0005-0000-0000-0000D44D0000}"/>
    <cellStyle name="Normal 3 2 3 2 4 3 2 3 2 2" xfId="20931" xr:uid="{00000000-0005-0000-0000-0000D54D0000}"/>
    <cellStyle name="Normal 3 2 3 2 4 3 2 3 3" xfId="20932" xr:uid="{00000000-0005-0000-0000-0000D64D0000}"/>
    <cellStyle name="Normal 3 2 3 2 4 3 2 4" xfId="20933" xr:uid="{00000000-0005-0000-0000-0000D74D0000}"/>
    <cellStyle name="Normal 3 2 3 2 4 3 2 4 2" xfId="20934" xr:uid="{00000000-0005-0000-0000-0000D84D0000}"/>
    <cellStyle name="Normal 3 2 3 2 4 3 2 5" xfId="20935" xr:uid="{00000000-0005-0000-0000-0000D94D0000}"/>
    <cellStyle name="Normal 3 2 3 2 4 3 3" xfId="20936" xr:uid="{00000000-0005-0000-0000-0000DA4D0000}"/>
    <cellStyle name="Normal 3 2 3 2 4 3 3 2" xfId="20937" xr:uid="{00000000-0005-0000-0000-0000DB4D0000}"/>
    <cellStyle name="Normal 3 2 3 2 4 3 3 2 2" xfId="20938" xr:uid="{00000000-0005-0000-0000-0000DC4D0000}"/>
    <cellStyle name="Normal 3 2 3 2 4 3 3 2 2 2" xfId="20939" xr:uid="{00000000-0005-0000-0000-0000DD4D0000}"/>
    <cellStyle name="Normal 3 2 3 2 4 3 3 2 3" xfId="20940" xr:uid="{00000000-0005-0000-0000-0000DE4D0000}"/>
    <cellStyle name="Normal 3 2 3 2 4 3 3 3" xfId="20941" xr:uid="{00000000-0005-0000-0000-0000DF4D0000}"/>
    <cellStyle name="Normal 3 2 3 2 4 3 3 3 2" xfId="20942" xr:uid="{00000000-0005-0000-0000-0000E04D0000}"/>
    <cellStyle name="Normal 3 2 3 2 4 3 3 4" xfId="20943" xr:uid="{00000000-0005-0000-0000-0000E14D0000}"/>
    <cellStyle name="Normal 3 2 3 2 4 3 4" xfId="20944" xr:uid="{00000000-0005-0000-0000-0000E24D0000}"/>
    <cellStyle name="Normal 3 2 3 2 4 3 4 2" xfId="20945" xr:uid="{00000000-0005-0000-0000-0000E34D0000}"/>
    <cellStyle name="Normal 3 2 3 2 4 3 4 2 2" xfId="20946" xr:uid="{00000000-0005-0000-0000-0000E44D0000}"/>
    <cellStyle name="Normal 3 2 3 2 4 3 4 2 2 2" xfId="20947" xr:uid="{00000000-0005-0000-0000-0000E54D0000}"/>
    <cellStyle name="Normal 3 2 3 2 4 3 4 2 3" xfId="20948" xr:uid="{00000000-0005-0000-0000-0000E64D0000}"/>
    <cellStyle name="Normal 3 2 3 2 4 3 4 3" xfId="20949" xr:uid="{00000000-0005-0000-0000-0000E74D0000}"/>
    <cellStyle name="Normal 3 2 3 2 4 3 4 3 2" xfId="20950" xr:uid="{00000000-0005-0000-0000-0000E84D0000}"/>
    <cellStyle name="Normal 3 2 3 2 4 3 4 4" xfId="20951" xr:uid="{00000000-0005-0000-0000-0000E94D0000}"/>
    <cellStyle name="Normal 3 2 3 2 4 3 5" xfId="20952" xr:uid="{00000000-0005-0000-0000-0000EA4D0000}"/>
    <cellStyle name="Normal 3 2 3 2 4 3 5 2" xfId="20953" xr:uid="{00000000-0005-0000-0000-0000EB4D0000}"/>
    <cellStyle name="Normal 3 2 3 2 4 3 5 2 2" xfId="20954" xr:uid="{00000000-0005-0000-0000-0000EC4D0000}"/>
    <cellStyle name="Normal 3 2 3 2 4 3 5 3" xfId="20955" xr:uid="{00000000-0005-0000-0000-0000ED4D0000}"/>
    <cellStyle name="Normal 3 2 3 2 4 3 6" xfId="20956" xr:uid="{00000000-0005-0000-0000-0000EE4D0000}"/>
    <cellStyle name="Normal 3 2 3 2 4 3 6 2" xfId="20957" xr:uid="{00000000-0005-0000-0000-0000EF4D0000}"/>
    <cellStyle name="Normal 3 2 3 2 4 3 7" xfId="20958" xr:uid="{00000000-0005-0000-0000-0000F04D0000}"/>
    <cellStyle name="Normal 3 2 3 2 4 3 7 2" xfId="20959" xr:uid="{00000000-0005-0000-0000-0000F14D0000}"/>
    <cellStyle name="Normal 3 2 3 2 4 3 8" xfId="20960" xr:uid="{00000000-0005-0000-0000-0000F24D0000}"/>
    <cellStyle name="Normal 3 2 3 2 4 4" xfId="20961" xr:uid="{00000000-0005-0000-0000-0000F34D0000}"/>
    <cellStyle name="Normal 3 2 3 2 4 4 2" xfId="20962" xr:uid="{00000000-0005-0000-0000-0000F44D0000}"/>
    <cellStyle name="Normal 3 2 3 2 4 4 2 2" xfId="20963" xr:uid="{00000000-0005-0000-0000-0000F54D0000}"/>
    <cellStyle name="Normal 3 2 3 2 4 4 2 2 2" xfId="20964" xr:uid="{00000000-0005-0000-0000-0000F64D0000}"/>
    <cellStyle name="Normal 3 2 3 2 4 4 2 2 2 2" xfId="20965" xr:uid="{00000000-0005-0000-0000-0000F74D0000}"/>
    <cellStyle name="Normal 3 2 3 2 4 4 2 2 3" xfId="20966" xr:uid="{00000000-0005-0000-0000-0000F84D0000}"/>
    <cellStyle name="Normal 3 2 3 2 4 4 2 3" xfId="20967" xr:uid="{00000000-0005-0000-0000-0000F94D0000}"/>
    <cellStyle name="Normal 3 2 3 2 4 4 2 3 2" xfId="20968" xr:uid="{00000000-0005-0000-0000-0000FA4D0000}"/>
    <cellStyle name="Normal 3 2 3 2 4 4 2 4" xfId="20969" xr:uid="{00000000-0005-0000-0000-0000FB4D0000}"/>
    <cellStyle name="Normal 3 2 3 2 4 4 3" xfId="20970" xr:uid="{00000000-0005-0000-0000-0000FC4D0000}"/>
    <cellStyle name="Normal 3 2 3 2 4 4 3 2" xfId="20971" xr:uid="{00000000-0005-0000-0000-0000FD4D0000}"/>
    <cellStyle name="Normal 3 2 3 2 4 4 3 2 2" xfId="20972" xr:uid="{00000000-0005-0000-0000-0000FE4D0000}"/>
    <cellStyle name="Normal 3 2 3 2 4 4 3 3" xfId="20973" xr:uid="{00000000-0005-0000-0000-0000FF4D0000}"/>
    <cellStyle name="Normal 3 2 3 2 4 4 4" xfId="20974" xr:uid="{00000000-0005-0000-0000-0000004E0000}"/>
    <cellStyle name="Normal 3 2 3 2 4 4 4 2" xfId="20975" xr:uid="{00000000-0005-0000-0000-0000014E0000}"/>
    <cellStyle name="Normal 3 2 3 2 4 4 5" xfId="20976" xr:uid="{00000000-0005-0000-0000-0000024E0000}"/>
    <cellStyle name="Normal 3 2 3 2 4 5" xfId="20977" xr:uid="{00000000-0005-0000-0000-0000034E0000}"/>
    <cellStyle name="Normal 3 2 3 2 4 5 2" xfId="20978" xr:uid="{00000000-0005-0000-0000-0000044E0000}"/>
    <cellStyle name="Normal 3 2 3 2 4 5 2 2" xfId="20979" xr:uid="{00000000-0005-0000-0000-0000054E0000}"/>
    <cellStyle name="Normal 3 2 3 2 4 5 2 2 2" xfId="20980" xr:uid="{00000000-0005-0000-0000-0000064E0000}"/>
    <cellStyle name="Normal 3 2 3 2 4 5 2 3" xfId="20981" xr:uid="{00000000-0005-0000-0000-0000074E0000}"/>
    <cellStyle name="Normal 3 2 3 2 4 5 3" xfId="20982" xr:uid="{00000000-0005-0000-0000-0000084E0000}"/>
    <cellStyle name="Normal 3 2 3 2 4 5 3 2" xfId="20983" xr:uid="{00000000-0005-0000-0000-0000094E0000}"/>
    <cellStyle name="Normal 3 2 3 2 4 5 4" xfId="20984" xr:uid="{00000000-0005-0000-0000-00000A4E0000}"/>
    <cellStyle name="Normal 3 2 3 2 4 6" xfId="20985" xr:uid="{00000000-0005-0000-0000-00000B4E0000}"/>
    <cellStyle name="Normal 3 2 3 2 4 6 2" xfId="20986" xr:uid="{00000000-0005-0000-0000-00000C4E0000}"/>
    <cellStyle name="Normal 3 2 3 2 4 6 2 2" xfId="20987" xr:uid="{00000000-0005-0000-0000-00000D4E0000}"/>
    <cellStyle name="Normal 3 2 3 2 4 6 2 2 2" xfId="20988" xr:uid="{00000000-0005-0000-0000-00000E4E0000}"/>
    <cellStyle name="Normal 3 2 3 2 4 6 2 3" xfId="20989" xr:uid="{00000000-0005-0000-0000-00000F4E0000}"/>
    <cellStyle name="Normal 3 2 3 2 4 6 3" xfId="20990" xr:uid="{00000000-0005-0000-0000-0000104E0000}"/>
    <cellStyle name="Normal 3 2 3 2 4 6 3 2" xfId="20991" xr:uid="{00000000-0005-0000-0000-0000114E0000}"/>
    <cellStyle name="Normal 3 2 3 2 4 6 4" xfId="20992" xr:uid="{00000000-0005-0000-0000-0000124E0000}"/>
    <cellStyle name="Normal 3 2 3 2 4 7" xfId="20993" xr:uid="{00000000-0005-0000-0000-0000134E0000}"/>
    <cellStyle name="Normal 3 2 3 2 4 7 2" xfId="20994" xr:uid="{00000000-0005-0000-0000-0000144E0000}"/>
    <cellStyle name="Normal 3 2 3 2 4 7 2 2" xfId="20995" xr:uid="{00000000-0005-0000-0000-0000154E0000}"/>
    <cellStyle name="Normal 3 2 3 2 4 7 3" xfId="20996" xr:uid="{00000000-0005-0000-0000-0000164E0000}"/>
    <cellStyle name="Normal 3 2 3 2 4 8" xfId="20997" xr:uid="{00000000-0005-0000-0000-0000174E0000}"/>
    <cellStyle name="Normal 3 2 3 2 4 8 2" xfId="20998" xr:uid="{00000000-0005-0000-0000-0000184E0000}"/>
    <cellStyle name="Normal 3 2 3 2 4 9" xfId="20999" xr:uid="{00000000-0005-0000-0000-0000194E0000}"/>
    <cellStyle name="Normal 3 2 3 2 4 9 2" xfId="21000" xr:uid="{00000000-0005-0000-0000-00001A4E0000}"/>
    <cellStyle name="Normal 3 2 3 2 5" xfId="21001" xr:uid="{00000000-0005-0000-0000-00001B4E0000}"/>
    <cellStyle name="Normal 3 2 3 2 5 10" xfId="21002" xr:uid="{00000000-0005-0000-0000-00001C4E0000}"/>
    <cellStyle name="Normal 3 2 3 2 5 2" xfId="21003" xr:uid="{00000000-0005-0000-0000-00001D4E0000}"/>
    <cellStyle name="Normal 3 2 3 2 5 2 2" xfId="21004" xr:uid="{00000000-0005-0000-0000-00001E4E0000}"/>
    <cellStyle name="Normal 3 2 3 2 5 2 2 2" xfId="21005" xr:uid="{00000000-0005-0000-0000-00001F4E0000}"/>
    <cellStyle name="Normal 3 2 3 2 5 2 2 2 2" xfId="21006" xr:uid="{00000000-0005-0000-0000-0000204E0000}"/>
    <cellStyle name="Normal 3 2 3 2 5 2 2 2 2 2" xfId="21007" xr:uid="{00000000-0005-0000-0000-0000214E0000}"/>
    <cellStyle name="Normal 3 2 3 2 5 2 2 2 2 2 2" xfId="21008" xr:uid="{00000000-0005-0000-0000-0000224E0000}"/>
    <cellStyle name="Normal 3 2 3 2 5 2 2 2 2 2 2 2" xfId="21009" xr:uid="{00000000-0005-0000-0000-0000234E0000}"/>
    <cellStyle name="Normal 3 2 3 2 5 2 2 2 2 2 3" xfId="21010" xr:uid="{00000000-0005-0000-0000-0000244E0000}"/>
    <cellStyle name="Normal 3 2 3 2 5 2 2 2 2 3" xfId="21011" xr:uid="{00000000-0005-0000-0000-0000254E0000}"/>
    <cellStyle name="Normal 3 2 3 2 5 2 2 2 2 3 2" xfId="21012" xr:uid="{00000000-0005-0000-0000-0000264E0000}"/>
    <cellStyle name="Normal 3 2 3 2 5 2 2 2 2 4" xfId="21013" xr:uid="{00000000-0005-0000-0000-0000274E0000}"/>
    <cellStyle name="Normal 3 2 3 2 5 2 2 2 3" xfId="21014" xr:uid="{00000000-0005-0000-0000-0000284E0000}"/>
    <cellStyle name="Normal 3 2 3 2 5 2 2 2 3 2" xfId="21015" xr:uid="{00000000-0005-0000-0000-0000294E0000}"/>
    <cellStyle name="Normal 3 2 3 2 5 2 2 2 3 2 2" xfId="21016" xr:uid="{00000000-0005-0000-0000-00002A4E0000}"/>
    <cellStyle name="Normal 3 2 3 2 5 2 2 2 3 3" xfId="21017" xr:uid="{00000000-0005-0000-0000-00002B4E0000}"/>
    <cellStyle name="Normal 3 2 3 2 5 2 2 2 4" xfId="21018" xr:uid="{00000000-0005-0000-0000-00002C4E0000}"/>
    <cellStyle name="Normal 3 2 3 2 5 2 2 2 4 2" xfId="21019" xr:uid="{00000000-0005-0000-0000-00002D4E0000}"/>
    <cellStyle name="Normal 3 2 3 2 5 2 2 2 5" xfId="21020" xr:uid="{00000000-0005-0000-0000-00002E4E0000}"/>
    <cellStyle name="Normal 3 2 3 2 5 2 2 3" xfId="21021" xr:uid="{00000000-0005-0000-0000-00002F4E0000}"/>
    <cellStyle name="Normal 3 2 3 2 5 2 2 3 2" xfId="21022" xr:uid="{00000000-0005-0000-0000-0000304E0000}"/>
    <cellStyle name="Normal 3 2 3 2 5 2 2 3 2 2" xfId="21023" xr:uid="{00000000-0005-0000-0000-0000314E0000}"/>
    <cellStyle name="Normal 3 2 3 2 5 2 2 3 2 2 2" xfId="21024" xr:uid="{00000000-0005-0000-0000-0000324E0000}"/>
    <cellStyle name="Normal 3 2 3 2 5 2 2 3 2 3" xfId="21025" xr:uid="{00000000-0005-0000-0000-0000334E0000}"/>
    <cellStyle name="Normal 3 2 3 2 5 2 2 3 3" xfId="21026" xr:uid="{00000000-0005-0000-0000-0000344E0000}"/>
    <cellStyle name="Normal 3 2 3 2 5 2 2 3 3 2" xfId="21027" xr:uid="{00000000-0005-0000-0000-0000354E0000}"/>
    <cellStyle name="Normal 3 2 3 2 5 2 2 3 4" xfId="21028" xr:uid="{00000000-0005-0000-0000-0000364E0000}"/>
    <cellStyle name="Normal 3 2 3 2 5 2 2 4" xfId="21029" xr:uid="{00000000-0005-0000-0000-0000374E0000}"/>
    <cellStyle name="Normal 3 2 3 2 5 2 2 4 2" xfId="21030" xr:uid="{00000000-0005-0000-0000-0000384E0000}"/>
    <cellStyle name="Normal 3 2 3 2 5 2 2 4 2 2" xfId="21031" xr:uid="{00000000-0005-0000-0000-0000394E0000}"/>
    <cellStyle name="Normal 3 2 3 2 5 2 2 4 2 2 2" xfId="21032" xr:uid="{00000000-0005-0000-0000-00003A4E0000}"/>
    <cellStyle name="Normal 3 2 3 2 5 2 2 4 2 3" xfId="21033" xr:uid="{00000000-0005-0000-0000-00003B4E0000}"/>
    <cellStyle name="Normal 3 2 3 2 5 2 2 4 3" xfId="21034" xr:uid="{00000000-0005-0000-0000-00003C4E0000}"/>
    <cellStyle name="Normal 3 2 3 2 5 2 2 4 3 2" xfId="21035" xr:uid="{00000000-0005-0000-0000-00003D4E0000}"/>
    <cellStyle name="Normal 3 2 3 2 5 2 2 4 4" xfId="21036" xr:uid="{00000000-0005-0000-0000-00003E4E0000}"/>
    <cellStyle name="Normal 3 2 3 2 5 2 2 5" xfId="21037" xr:uid="{00000000-0005-0000-0000-00003F4E0000}"/>
    <cellStyle name="Normal 3 2 3 2 5 2 2 5 2" xfId="21038" xr:uid="{00000000-0005-0000-0000-0000404E0000}"/>
    <cellStyle name="Normal 3 2 3 2 5 2 2 5 2 2" xfId="21039" xr:uid="{00000000-0005-0000-0000-0000414E0000}"/>
    <cellStyle name="Normal 3 2 3 2 5 2 2 5 3" xfId="21040" xr:uid="{00000000-0005-0000-0000-0000424E0000}"/>
    <cellStyle name="Normal 3 2 3 2 5 2 2 6" xfId="21041" xr:uid="{00000000-0005-0000-0000-0000434E0000}"/>
    <cellStyle name="Normal 3 2 3 2 5 2 2 6 2" xfId="21042" xr:uid="{00000000-0005-0000-0000-0000444E0000}"/>
    <cellStyle name="Normal 3 2 3 2 5 2 2 7" xfId="21043" xr:uid="{00000000-0005-0000-0000-0000454E0000}"/>
    <cellStyle name="Normal 3 2 3 2 5 2 2 7 2" xfId="21044" xr:uid="{00000000-0005-0000-0000-0000464E0000}"/>
    <cellStyle name="Normal 3 2 3 2 5 2 2 8" xfId="21045" xr:uid="{00000000-0005-0000-0000-0000474E0000}"/>
    <cellStyle name="Normal 3 2 3 2 5 2 3" xfId="21046" xr:uid="{00000000-0005-0000-0000-0000484E0000}"/>
    <cellStyle name="Normal 3 2 3 2 5 2 3 2" xfId="21047" xr:uid="{00000000-0005-0000-0000-0000494E0000}"/>
    <cellStyle name="Normal 3 2 3 2 5 2 3 2 2" xfId="21048" xr:uid="{00000000-0005-0000-0000-00004A4E0000}"/>
    <cellStyle name="Normal 3 2 3 2 5 2 3 2 2 2" xfId="21049" xr:uid="{00000000-0005-0000-0000-00004B4E0000}"/>
    <cellStyle name="Normal 3 2 3 2 5 2 3 2 2 2 2" xfId="21050" xr:uid="{00000000-0005-0000-0000-00004C4E0000}"/>
    <cellStyle name="Normal 3 2 3 2 5 2 3 2 2 3" xfId="21051" xr:uid="{00000000-0005-0000-0000-00004D4E0000}"/>
    <cellStyle name="Normal 3 2 3 2 5 2 3 2 3" xfId="21052" xr:uid="{00000000-0005-0000-0000-00004E4E0000}"/>
    <cellStyle name="Normal 3 2 3 2 5 2 3 2 3 2" xfId="21053" xr:uid="{00000000-0005-0000-0000-00004F4E0000}"/>
    <cellStyle name="Normal 3 2 3 2 5 2 3 2 4" xfId="21054" xr:uid="{00000000-0005-0000-0000-0000504E0000}"/>
    <cellStyle name="Normal 3 2 3 2 5 2 3 3" xfId="21055" xr:uid="{00000000-0005-0000-0000-0000514E0000}"/>
    <cellStyle name="Normal 3 2 3 2 5 2 3 3 2" xfId="21056" xr:uid="{00000000-0005-0000-0000-0000524E0000}"/>
    <cellStyle name="Normal 3 2 3 2 5 2 3 3 2 2" xfId="21057" xr:uid="{00000000-0005-0000-0000-0000534E0000}"/>
    <cellStyle name="Normal 3 2 3 2 5 2 3 3 3" xfId="21058" xr:uid="{00000000-0005-0000-0000-0000544E0000}"/>
    <cellStyle name="Normal 3 2 3 2 5 2 3 4" xfId="21059" xr:uid="{00000000-0005-0000-0000-0000554E0000}"/>
    <cellStyle name="Normal 3 2 3 2 5 2 3 4 2" xfId="21060" xr:uid="{00000000-0005-0000-0000-0000564E0000}"/>
    <cellStyle name="Normal 3 2 3 2 5 2 3 5" xfId="21061" xr:uid="{00000000-0005-0000-0000-0000574E0000}"/>
    <cellStyle name="Normal 3 2 3 2 5 2 4" xfId="21062" xr:uid="{00000000-0005-0000-0000-0000584E0000}"/>
    <cellStyle name="Normal 3 2 3 2 5 2 4 2" xfId="21063" xr:uid="{00000000-0005-0000-0000-0000594E0000}"/>
    <cellStyle name="Normal 3 2 3 2 5 2 4 2 2" xfId="21064" xr:uid="{00000000-0005-0000-0000-00005A4E0000}"/>
    <cellStyle name="Normal 3 2 3 2 5 2 4 2 2 2" xfId="21065" xr:uid="{00000000-0005-0000-0000-00005B4E0000}"/>
    <cellStyle name="Normal 3 2 3 2 5 2 4 2 3" xfId="21066" xr:uid="{00000000-0005-0000-0000-00005C4E0000}"/>
    <cellStyle name="Normal 3 2 3 2 5 2 4 3" xfId="21067" xr:uid="{00000000-0005-0000-0000-00005D4E0000}"/>
    <cellStyle name="Normal 3 2 3 2 5 2 4 3 2" xfId="21068" xr:uid="{00000000-0005-0000-0000-00005E4E0000}"/>
    <cellStyle name="Normal 3 2 3 2 5 2 4 4" xfId="21069" xr:uid="{00000000-0005-0000-0000-00005F4E0000}"/>
    <cellStyle name="Normal 3 2 3 2 5 2 5" xfId="21070" xr:uid="{00000000-0005-0000-0000-0000604E0000}"/>
    <cellStyle name="Normal 3 2 3 2 5 2 5 2" xfId="21071" xr:uid="{00000000-0005-0000-0000-0000614E0000}"/>
    <cellStyle name="Normal 3 2 3 2 5 2 5 2 2" xfId="21072" xr:uid="{00000000-0005-0000-0000-0000624E0000}"/>
    <cellStyle name="Normal 3 2 3 2 5 2 5 2 2 2" xfId="21073" xr:uid="{00000000-0005-0000-0000-0000634E0000}"/>
    <cellStyle name="Normal 3 2 3 2 5 2 5 2 3" xfId="21074" xr:uid="{00000000-0005-0000-0000-0000644E0000}"/>
    <cellStyle name="Normal 3 2 3 2 5 2 5 3" xfId="21075" xr:uid="{00000000-0005-0000-0000-0000654E0000}"/>
    <cellStyle name="Normal 3 2 3 2 5 2 5 3 2" xfId="21076" xr:uid="{00000000-0005-0000-0000-0000664E0000}"/>
    <cellStyle name="Normal 3 2 3 2 5 2 5 4" xfId="21077" xr:uid="{00000000-0005-0000-0000-0000674E0000}"/>
    <cellStyle name="Normal 3 2 3 2 5 2 6" xfId="21078" xr:uid="{00000000-0005-0000-0000-0000684E0000}"/>
    <cellStyle name="Normal 3 2 3 2 5 2 6 2" xfId="21079" xr:uid="{00000000-0005-0000-0000-0000694E0000}"/>
    <cellStyle name="Normal 3 2 3 2 5 2 6 2 2" xfId="21080" xr:uid="{00000000-0005-0000-0000-00006A4E0000}"/>
    <cellStyle name="Normal 3 2 3 2 5 2 6 3" xfId="21081" xr:uid="{00000000-0005-0000-0000-00006B4E0000}"/>
    <cellStyle name="Normal 3 2 3 2 5 2 7" xfId="21082" xr:uid="{00000000-0005-0000-0000-00006C4E0000}"/>
    <cellStyle name="Normal 3 2 3 2 5 2 7 2" xfId="21083" xr:uid="{00000000-0005-0000-0000-00006D4E0000}"/>
    <cellStyle name="Normal 3 2 3 2 5 2 8" xfId="21084" xr:uid="{00000000-0005-0000-0000-00006E4E0000}"/>
    <cellStyle name="Normal 3 2 3 2 5 2 8 2" xfId="21085" xr:uid="{00000000-0005-0000-0000-00006F4E0000}"/>
    <cellStyle name="Normal 3 2 3 2 5 2 9" xfId="21086" xr:uid="{00000000-0005-0000-0000-0000704E0000}"/>
    <cellStyle name="Normal 3 2 3 2 5 3" xfId="21087" xr:uid="{00000000-0005-0000-0000-0000714E0000}"/>
    <cellStyle name="Normal 3 2 3 2 5 3 2" xfId="21088" xr:uid="{00000000-0005-0000-0000-0000724E0000}"/>
    <cellStyle name="Normal 3 2 3 2 5 3 2 2" xfId="21089" xr:uid="{00000000-0005-0000-0000-0000734E0000}"/>
    <cellStyle name="Normal 3 2 3 2 5 3 2 2 2" xfId="21090" xr:uid="{00000000-0005-0000-0000-0000744E0000}"/>
    <cellStyle name="Normal 3 2 3 2 5 3 2 2 2 2" xfId="21091" xr:uid="{00000000-0005-0000-0000-0000754E0000}"/>
    <cellStyle name="Normal 3 2 3 2 5 3 2 2 2 2 2" xfId="21092" xr:uid="{00000000-0005-0000-0000-0000764E0000}"/>
    <cellStyle name="Normal 3 2 3 2 5 3 2 2 2 3" xfId="21093" xr:uid="{00000000-0005-0000-0000-0000774E0000}"/>
    <cellStyle name="Normal 3 2 3 2 5 3 2 2 3" xfId="21094" xr:uid="{00000000-0005-0000-0000-0000784E0000}"/>
    <cellStyle name="Normal 3 2 3 2 5 3 2 2 3 2" xfId="21095" xr:uid="{00000000-0005-0000-0000-0000794E0000}"/>
    <cellStyle name="Normal 3 2 3 2 5 3 2 2 4" xfId="21096" xr:uid="{00000000-0005-0000-0000-00007A4E0000}"/>
    <cellStyle name="Normal 3 2 3 2 5 3 2 3" xfId="21097" xr:uid="{00000000-0005-0000-0000-00007B4E0000}"/>
    <cellStyle name="Normal 3 2 3 2 5 3 2 3 2" xfId="21098" xr:uid="{00000000-0005-0000-0000-00007C4E0000}"/>
    <cellStyle name="Normal 3 2 3 2 5 3 2 3 2 2" xfId="21099" xr:uid="{00000000-0005-0000-0000-00007D4E0000}"/>
    <cellStyle name="Normal 3 2 3 2 5 3 2 3 3" xfId="21100" xr:uid="{00000000-0005-0000-0000-00007E4E0000}"/>
    <cellStyle name="Normal 3 2 3 2 5 3 2 4" xfId="21101" xr:uid="{00000000-0005-0000-0000-00007F4E0000}"/>
    <cellStyle name="Normal 3 2 3 2 5 3 2 4 2" xfId="21102" xr:uid="{00000000-0005-0000-0000-0000804E0000}"/>
    <cellStyle name="Normal 3 2 3 2 5 3 2 5" xfId="21103" xr:uid="{00000000-0005-0000-0000-0000814E0000}"/>
    <cellStyle name="Normal 3 2 3 2 5 3 3" xfId="21104" xr:uid="{00000000-0005-0000-0000-0000824E0000}"/>
    <cellStyle name="Normal 3 2 3 2 5 3 3 2" xfId="21105" xr:uid="{00000000-0005-0000-0000-0000834E0000}"/>
    <cellStyle name="Normal 3 2 3 2 5 3 3 2 2" xfId="21106" xr:uid="{00000000-0005-0000-0000-0000844E0000}"/>
    <cellStyle name="Normal 3 2 3 2 5 3 3 2 2 2" xfId="21107" xr:uid="{00000000-0005-0000-0000-0000854E0000}"/>
    <cellStyle name="Normal 3 2 3 2 5 3 3 2 3" xfId="21108" xr:uid="{00000000-0005-0000-0000-0000864E0000}"/>
    <cellStyle name="Normal 3 2 3 2 5 3 3 3" xfId="21109" xr:uid="{00000000-0005-0000-0000-0000874E0000}"/>
    <cellStyle name="Normal 3 2 3 2 5 3 3 3 2" xfId="21110" xr:uid="{00000000-0005-0000-0000-0000884E0000}"/>
    <cellStyle name="Normal 3 2 3 2 5 3 3 4" xfId="21111" xr:uid="{00000000-0005-0000-0000-0000894E0000}"/>
    <cellStyle name="Normal 3 2 3 2 5 3 4" xfId="21112" xr:uid="{00000000-0005-0000-0000-00008A4E0000}"/>
    <cellStyle name="Normal 3 2 3 2 5 3 4 2" xfId="21113" xr:uid="{00000000-0005-0000-0000-00008B4E0000}"/>
    <cellStyle name="Normal 3 2 3 2 5 3 4 2 2" xfId="21114" xr:uid="{00000000-0005-0000-0000-00008C4E0000}"/>
    <cellStyle name="Normal 3 2 3 2 5 3 4 2 2 2" xfId="21115" xr:uid="{00000000-0005-0000-0000-00008D4E0000}"/>
    <cellStyle name="Normal 3 2 3 2 5 3 4 2 3" xfId="21116" xr:uid="{00000000-0005-0000-0000-00008E4E0000}"/>
    <cellStyle name="Normal 3 2 3 2 5 3 4 3" xfId="21117" xr:uid="{00000000-0005-0000-0000-00008F4E0000}"/>
    <cellStyle name="Normal 3 2 3 2 5 3 4 3 2" xfId="21118" xr:uid="{00000000-0005-0000-0000-0000904E0000}"/>
    <cellStyle name="Normal 3 2 3 2 5 3 4 4" xfId="21119" xr:uid="{00000000-0005-0000-0000-0000914E0000}"/>
    <cellStyle name="Normal 3 2 3 2 5 3 5" xfId="21120" xr:uid="{00000000-0005-0000-0000-0000924E0000}"/>
    <cellStyle name="Normal 3 2 3 2 5 3 5 2" xfId="21121" xr:uid="{00000000-0005-0000-0000-0000934E0000}"/>
    <cellStyle name="Normal 3 2 3 2 5 3 5 2 2" xfId="21122" xr:uid="{00000000-0005-0000-0000-0000944E0000}"/>
    <cellStyle name="Normal 3 2 3 2 5 3 5 3" xfId="21123" xr:uid="{00000000-0005-0000-0000-0000954E0000}"/>
    <cellStyle name="Normal 3 2 3 2 5 3 6" xfId="21124" xr:uid="{00000000-0005-0000-0000-0000964E0000}"/>
    <cellStyle name="Normal 3 2 3 2 5 3 6 2" xfId="21125" xr:uid="{00000000-0005-0000-0000-0000974E0000}"/>
    <cellStyle name="Normal 3 2 3 2 5 3 7" xfId="21126" xr:uid="{00000000-0005-0000-0000-0000984E0000}"/>
    <cellStyle name="Normal 3 2 3 2 5 3 7 2" xfId="21127" xr:uid="{00000000-0005-0000-0000-0000994E0000}"/>
    <cellStyle name="Normal 3 2 3 2 5 3 8" xfId="21128" xr:uid="{00000000-0005-0000-0000-00009A4E0000}"/>
    <cellStyle name="Normal 3 2 3 2 5 4" xfId="21129" xr:uid="{00000000-0005-0000-0000-00009B4E0000}"/>
    <cellStyle name="Normal 3 2 3 2 5 4 2" xfId="21130" xr:uid="{00000000-0005-0000-0000-00009C4E0000}"/>
    <cellStyle name="Normal 3 2 3 2 5 4 2 2" xfId="21131" xr:uid="{00000000-0005-0000-0000-00009D4E0000}"/>
    <cellStyle name="Normal 3 2 3 2 5 4 2 2 2" xfId="21132" xr:uid="{00000000-0005-0000-0000-00009E4E0000}"/>
    <cellStyle name="Normal 3 2 3 2 5 4 2 2 2 2" xfId="21133" xr:uid="{00000000-0005-0000-0000-00009F4E0000}"/>
    <cellStyle name="Normal 3 2 3 2 5 4 2 2 3" xfId="21134" xr:uid="{00000000-0005-0000-0000-0000A04E0000}"/>
    <cellStyle name="Normal 3 2 3 2 5 4 2 3" xfId="21135" xr:uid="{00000000-0005-0000-0000-0000A14E0000}"/>
    <cellStyle name="Normal 3 2 3 2 5 4 2 3 2" xfId="21136" xr:uid="{00000000-0005-0000-0000-0000A24E0000}"/>
    <cellStyle name="Normal 3 2 3 2 5 4 2 4" xfId="21137" xr:uid="{00000000-0005-0000-0000-0000A34E0000}"/>
    <cellStyle name="Normal 3 2 3 2 5 4 3" xfId="21138" xr:uid="{00000000-0005-0000-0000-0000A44E0000}"/>
    <cellStyle name="Normal 3 2 3 2 5 4 3 2" xfId="21139" xr:uid="{00000000-0005-0000-0000-0000A54E0000}"/>
    <cellStyle name="Normal 3 2 3 2 5 4 3 2 2" xfId="21140" xr:uid="{00000000-0005-0000-0000-0000A64E0000}"/>
    <cellStyle name="Normal 3 2 3 2 5 4 3 3" xfId="21141" xr:uid="{00000000-0005-0000-0000-0000A74E0000}"/>
    <cellStyle name="Normal 3 2 3 2 5 4 4" xfId="21142" xr:uid="{00000000-0005-0000-0000-0000A84E0000}"/>
    <cellStyle name="Normal 3 2 3 2 5 4 4 2" xfId="21143" xr:uid="{00000000-0005-0000-0000-0000A94E0000}"/>
    <cellStyle name="Normal 3 2 3 2 5 4 5" xfId="21144" xr:uid="{00000000-0005-0000-0000-0000AA4E0000}"/>
    <cellStyle name="Normal 3 2 3 2 5 5" xfId="21145" xr:uid="{00000000-0005-0000-0000-0000AB4E0000}"/>
    <cellStyle name="Normal 3 2 3 2 5 5 2" xfId="21146" xr:uid="{00000000-0005-0000-0000-0000AC4E0000}"/>
    <cellStyle name="Normal 3 2 3 2 5 5 2 2" xfId="21147" xr:uid="{00000000-0005-0000-0000-0000AD4E0000}"/>
    <cellStyle name="Normal 3 2 3 2 5 5 2 2 2" xfId="21148" xr:uid="{00000000-0005-0000-0000-0000AE4E0000}"/>
    <cellStyle name="Normal 3 2 3 2 5 5 2 3" xfId="21149" xr:uid="{00000000-0005-0000-0000-0000AF4E0000}"/>
    <cellStyle name="Normal 3 2 3 2 5 5 3" xfId="21150" xr:uid="{00000000-0005-0000-0000-0000B04E0000}"/>
    <cellStyle name="Normal 3 2 3 2 5 5 3 2" xfId="21151" xr:uid="{00000000-0005-0000-0000-0000B14E0000}"/>
    <cellStyle name="Normal 3 2 3 2 5 5 4" xfId="21152" xr:uid="{00000000-0005-0000-0000-0000B24E0000}"/>
    <cellStyle name="Normal 3 2 3 2 5 6" xfId="21153" xr:uid="{00000000-0005-0000-0000-0000B34E0000}"/>
    <cellStyle name="Normal 3 2 3 2 5 6 2" xfId="21154" xr:uid="{00000000-0005-0000-0000-0000B44E0000}"/>
    <cellStyle name="Normal 3 2 3 2 5 6 2 2" xfId="21155" xr:uid="{00000000-0005-0000-0000-0000B54E0000}"/>
    <cellStyle name="Normal 3 2 3 2 5 6 2 2 2" xfId="21156" xr:uid="{00000000-0005-0000-0000-0000B64E0000}"/>
    <cellStyle name="Normal 3 2 3 2 5 6 2 3" xfId="21157" xr:uid="{00000000-0005-0000-0000-0000B74E0000}"/>
    <cellStyle name="Normal 3 2 3 2 5 6 3" xfId="21158" xr:uid="{00000000-0005-0000-0000-0000B84E0000}"/>
    <cellStyle name="Normal 3 2 3 2 5 6 3 2" xfId="21159" xr:uid="{00000000-0005-0000-0000-0000B94E0000}"/>
    <cellStyle name="Normal 3 2 3 2 5 6 4" xfId="21160" xr:uid="{00000000-0005-0000-0000-0000BA4E0000}"/>
    <cellStyle name="Normal 3 2 3 2 5 7" xfId="21161" xr:uid="{00000000-0005-0000-0000-0000BB4E0000}"/>
    <cellStyle name="Normal 3 2 3 2 5 7 2" xfId="21162" xr:uid="{00000000-0005-0000-0000-0000BC4E0000}"/>
    <cellStyle name="Normal 3 2 3 2 5 7 2 2" xfId="21163" xr:uid="{00000000-0005-0000-0000-0000BD4E0000}"/>
    <cellStyle name="Normal 3 2 3 2 5 7 3" xfId="21164" xr:uid="{00000000-0005-0000-0000-0000BE4E0000}"/>
    <cellStyle name="Normal 3 2 3 2 5 8" xfId="21165" xr:uid="{00000000-0005-0000-0000-0000BF4E0000}"/>
    <cellStyle name="Normal 3 2 3 2 5 8 2" xfId="21166" xr:uid="{00000000-0005-0000-0000-0000C04E0000}"/>
    <cellStyle name="Normal 3 2 3 2 5 9" xfId="21167" xr:uid="{00000000-0005-0000-0000-0000C14E0000}"/>
    <cellStyle name="Normal 3 2 3 2 5 9 2" xfId="21168" xr:uid="{00000000-0005-0000-0000-0000C24E0000}"/>
    <cellStyle name="Normal 3 2 3 2 6" xfId="21169" xr:uid="{00000000-0005-0000-0000-0000C34E0000}"/>
    <cellStyle name="Normal 3 2 3 2 6 2" xfId="21170" xr:uid="{00000000-0005-0000-0000-0000C44E0000}"/>
    <cellStyle name="Normal 3 2 3 2 6 2 2" xfId="21171" xr:uid="{00000000-0005-0000-0000-0000C54E0000}"/>
    <cellStyle name="Normal 3 2 3 2 6 2 2 2" xfId="21172" xr:uid="{00000000-0005-0000-0000-0000C64E0000}"/>
    <cellStyle name="Normal 3 2 3 2 6 2 2 2 2" xfId="21173" xr:uid="{00000000-0005-0000-0000-0000C74E0000}"/>
    <cellStyle name="Normal 3 2 3 2 6 2 2 2 2 2" xfId="21174" xr:uid="{00000000-0005-0000-0000-0000C84E0000}"/>
    <cellStyle name="Normal 3 2 3 2 6 2 2 2 2 2 2" xfId="21175" xr:uid="{00000000-0005-0000-0000-0000C94E0000}"/>
    <cellStyle name="Normal 3 2 3 2 6 2 2 2 2 3" xfId="21176" xr:uid="{00000000-0005-0000-0000-0000CA4E0000}"/>
    <cellStyle name="Normal 3 2 3 2 6 2 2 2 3" xfId="21177" xr:uid="{00000000-0005-0000-0000-0000CB4E0000}"/>
    <cellStyle name="Normal 3 2 3 2 6 2 2 2 3 2" xfId="21178" xr:uid="{00000000-0005-0000-0000-0000CC4E0000}"/>
    <cellStyle name="Normal 3 2 3 2 6 2 2 2 4" xfId="21179" xr:uid="{00000000-0005-0000-0000-0000CD4E0000}"/>
    <cellStyle name="Normal 3 2 3 2 6 2 2 3" xfId="21180" xr:uid="{00000000-0005-0000-0000-0000CE4E0000}"/>
    <cellStyle name="Normal 3 2 3 2 6 2 2 3 2" xfId="21181" xr:uid="{00000000-0005-0000-0000-0000CF4E0000}"/>
    <cellStyle name="Normal 3 2 3 2 6 2 2 3 2 2" xfId="21182" xr:uid="{00000000-0005-0000-0000-0000D04E0000}"/>
    <cellStyle name="Normal 3 2 3 2 6 2 2 3 3" xfId="21183" xr:uid="{00000000-0005-0000-0000-0000D14E0000}"/>
    <cellStyle name="Normal 3 2 3 2 6 2 2 4" xfId="21184" xr:uid="{00000000-0005-0000-0000-0000D24E0000}"/>
    <cellStyle name="Normal 3 2 3 2 6 2 2 4 2" xfId="21185" xr:uid="{00000000-0005-0000-0000-0000D34E0000}"/>
    <cellStyle name="Normal 3 2 3 2 6 2 2 5" xfId="21186" xr:uid="{00000000-0005-0000-0000-0000D44E0000}"/>
    <cellStyle name="Normal 3 2 3 2 6 2 3" xfId="21187" xr:uid="{00000000-0005-0000-0000-0000D54E0000}"/>
    <cellStyle name="Normal 3 2 3 2 6 2 3 2" xfId="21188" xr:uid="{00000000-0005-0000-0000-0000D64E0000}"/>
    <cellStyle name="Normal 3 2 3 2 6 2 3 2 2" xfId="21189" xr:uid="{00000000-0005-0000-0000-0000D74E0000}"/>
    <cellStyle name="Normal 3 2 3 2 6 2 3 2 2 2" xfId="21190" xr:uid="{00000000-0005-0000-0000-0000D84E0000}"/>
    <cellStyle name="Normal 3 2 3 2 6 2 3 2 3" xfId="21191" xr:uid="{00000000-0005-0000-0000-0000D94E0000}"/>
    <cellStyle name="Normal 3 2 3 2 6 2 3 3" xfId="21192" xr:uid="{00000000-0005-0000-0000-0000DA4E0000}"/>
    <cellStyle name="Normal 3 2 3 2 6 2 3 3 2" xfId="21193" xr:uid="{00000000-0005-0000-0000-0000DB4E0000}"/>
    <cellStyle name="Normal 3 2 3 2 6 2 3 4" xfId="21194" xr:uid="{00000000-0005-0000-0000-0000DC4E0000}"/>
    <cellStyle name="Normal 3 2 3 2 6 2 4" xfId="21195" xr:uid="{00000000-0005-0000-0000-0000DD4E0000}"/>
    <cellStyle name="Normal 3 2 3 2 6 2 4 2" xfId="21196" xr:uid="{00000000-0005-0000-0000-0000DE4E0000}"/>
    <cellStyle name="Normal 3 2 3 2 6 2 4 2 2" xfId="21197" xr:uid="{00000000-0005-0000-0000-0000DF4E0000}"/>
    <cellStyle name="Normal 3 2 3 2 6 2 4 2 2 2" xfId="21198" xr:uid="{00000000-0005-0000-0000-0000E04E0000}"/>
    <cellStyle name="Normal 3 2 3 2 6 2 4 2 3" xfId="21199" xr:uid="{00000000-0005-0000-0000-0000E14E0000}"/>
    <cellStyle name="Normal 3 2 3 2 6 2 4 3" xfId="21200" xr:uid="{00000000-0005-0000-0000-0000E24E0000}"/>
    <cellStyle name="Normal 3 2 3 2 6 2 4 3 2" xfId="21201" xr:uid="{00000000-0005-0000-0000-0000E34E0000}"/>
    <cellStyle name="Normal 3 2 3 2 6 2 4 4" xfId="21202" xr:uid="{00000000-0005-0000-0000-0000E44E0000}"/>
    <cellStyle name="Normal 3 2 3 2 6 2 5" xfId="21203" xr:uid="{00000000-0005-0000-0000-0000E54E0000}"/>
    <cellStyle name="Normal 3 2 3 2 6 2 5 2" xfId="21204" xr:uid="{00000000-0005-0000-0000-0000E64E0000}"/>
    <cellStyle name="Normal 3 2 3 2 6 2 5 2 2" xfId="21205" xr:uid="{00000000-0005-0000-0000-0000E74E0000}"/>
    <cellStyle name="Normal 3 2 3 2 6 2 5 3" xfId="21206" xr:uid="{00000000-0005-0000-0000-0000E84E0000}"/>
    <cellStyle name="Normal 3 2 3 2 6 2 6" xfId="21207" xr:uid="{00000000-0005-0000-0000-0000E94E0000}"/>
    <cellStyle name="Normal 3 2 3 2 6 2 6 2" xfId="21208" xr:uid="{00000000-0005-0000-0000-0000EA4E0000}"/>
    <cellStyle name="Normal 3 2 3 2 6 2 7" xfId="21209" xr:uid="{00000000-0005-0000-0000-0000EB4E0000}"/>
    <cellStyle name="Normal 3 2 3 2 6 2 7 2" xfId="21210" xr:uid="{00000000-0005-0000-0000-0000EC4E0000}"/>
    <cellStyle name="Normal 3 2 3 2 6 2 8" xfId="21211" xr:uid="{00000000-0005-0000-0000-0000ED4E0000}"/>
    <cellStyle name="Normal 3 2 3 2 6 3" xfId="21212" xr:uid="{00000000-0005-0000-0000-0000EE4E0000}"/>
    <cellStyle name="Normal 3 2 3 2 6 3 2" xfId="21213" xr:uid="{00000000-0005-0000-0000-0000EF4E0000}"/>
    <cellStyle name="Normal 3 2 3 2 6 3 2 2" xfId="21214" xr:uid="{00000000-0005-0000-0000-0000F04E0000}"/>
    <cellStyle name="Normal 3 2 3 2 6 3 2 2 2" xfId="21215" xr:uid="{00000000-0005-0000-0000-0000F14E0000}"/>
    <cellStyle name="Normal 3 2 3 2 6 3 2 2 2 2" xfId="21216" xr:uid="{00000000-0005-0000-0000-0000F24E0000}"/>
    <cellStyle name="Normal 3 2 3 2 6 3 2 2 3" xfId="21217" xr:uid="{00000000-0005-0000-0000-0000F34E0000}"/>
    <cellStyle name="Normal 3 2 3 2 6 3 2 3" xfId="21218" xr:uid="{00000000-0005-0000-0000-0000F44E0000}"/>
    <cellStyle name="Normal 3 2 3 2 6 3 2 3 2" xfId="21219" xr:uid="{00000000-0005-0000-0000-0000F54E0000}"/>
    <cellStyle name="Normal 3 2 3 2 6 3 2 4" xfId="21220" xr:uid="{00000000-0005-0000-0000-0000F64E0000}"/>
    <cellStyle name="Normal 3 2 3 2 6 3 3" xfId="21221" xr:uid="{00000000-0005-0000-0000-0000F74E0000}"/>
    <cellStyle name="Normal 3 2 3 2 6 3 3 2" xfId="21222" xr:uid="{00000000-0005-0000-0000-0000F84E0000}"/>
    <cellStyle name="Normal 3 2 3 2 6 3 3 2 2" xfId="21223" xr:uid="{00000000-0005-0000-0000-0000F94E0000}"/>
    <cellStyle name="Normal 3 2 3 2 6 3 3 3" xfId="21224" xr:uid="{00000000-0005-0000-0000-0000FA4E0000}"/>
    <cellStyle name="Normal 3 2 3 2 6 3 4" xfId="21225" xr:uid="{00000000-0005-0000-0000-0000FB4E0000}"/>
    <cellStyle name="Normal 3 2 3 2 6 3 4 2" xfId="21226" xr:uid="{00000000-0005-0000-0000-0000FC4E0000}"/>
    <cellStyle name="Normal 3 2 3 2 6 3 5" xfId="21227" xr:uid="{00000000-0005-0000-0000-0000FD4E0000}"/>
    <cellStyle name="Normal 3 2 3 2 6 4" xfId="21228" xr:uid="{00000000-0005-0000-0000-0000FE4E0000}"/>
    <cellStyle name="Normal 3 2 3 2 6 4 2" xfId="21229" xr:uid="{00000000-0005-0000-0000-0000FF4E0000}"/>
    <cellStyle name="Normal 3 2 3 2 6 4 2 2" xfId="21230" xr:uid="{00000000-0005-0000-0000-0000004F0000}"/>
    <cellStyle name="Normal 3 2 3 2 6 4 2 2 2" xfId="21231" xr:uid="{00000000-0005-0000-0000-0000014F0000}"/>
    <cellStyle name="Normal 3 2 3 2 6 4 2 3" xfId="21232" xr:uid="{00000000-0005-0000-0000-0000024F0000}"/>
    <cellStyle name="Normal 3 2 3 2 6 4 3" xfId="21233" xr:uid="{00000000-0005-0000-0000-0000034F0000}"/>
    <cellStyle name="Normal 3 2 3 2 6 4 3 2" xfId="21234" xr:uid="{00000000-0005-0000-0000-0000044F0000}"/>
    <cellStyle name="Normal 3 2 3 2 6 4 4" xfId="21235" xr:uid="{00000000-0005-0000-0000-0000054F0000}"/>
    <cellStyle name="Normal 3 2 3 2 6 5" xfId="21236" xr:uid="{00000000-0005-0000-0000-0000064F0000}"/>
    <cellStyle name="Normal 3 2 3 2 6 5 2" xfId="21237" xr:uid="{00000000-0005-0000-0000-0000074F0000}"/>
    <cellStyle name="Normal 3 2 3 2 6 5 2 2" xfId="21238" xr:uid="{00000000-0005-0000-0000-0000084F0000}"/>
    <cellStyle name="Normal 3 2 3 2 6 5 2 2 2" xfId="21239" xr:uid="{00000000-0005-0000-0000-0000094F0000}"/>
    <cellStyle name="Normal 3 2 3 2 6 5 2 3" xfId="21240" xr:uid="{00000000-0005-0000-0000-00000A4F0000}"/>
    <cellStyle name="Normal 3 2 3 2 6 5 3" xfId="21241" xr:uid="{00000000-0005-0000-0000-00000B4F0000}"/>
    <cellStyle name="Normal 3 2 3 2 6 5 3 2" xfId="21242" xr:uid="{00000000-0005-0000-0000-00000C4F0000}"/>
    <cellStyle name="Normal 3 2 3 2 6 5 4" xfId="21243" xr:uid="{00000000-0005-0000-0000-00000D4F0000}"/>
    <cellStyle name="Normal 3 2 3 2 6 6" xfId="21244" xr:uid="{00000000-0005-0000-0000-00000E4F0000}"/>
    <cellStyle name="Normal 3 2 3 2 6 6 2" xfId="21245" xr:uid="{00000000-0005-0000-0000-00000F4F0000}"/>
    <cellStyle name="Normal 3 2 3 2 6 6 2 2" xfId="21246" xr:uid="{00000000-0005-0000-0000-0000104F0000}"/>
    <cellStyle name="Normal 3 2 3 2 6 6 3" xfId="21247" xr:uid="{00000000-0005-0000-0000-0000114F0000}"/>
    <cellStyle name="Normal 3 2 3 2 6 7" xfId="21248" xr:uid="{00000000-0005-0000-0000-0000124F0000}"/>
    <cellStyle name="Normal 3 2 3 2 6 7 2" xfId="21249" xr:uid="{00000000-0005-0000-0000-0000134F0000}"/>
    <cellStyle name="Normal 3 2 3 2 6 8" xfId="21250" xr:uid="{00000000-0005-0000-0000-0000144F0000}"/>
    <cellStyle name="Normal 3 2 3 2 6 8 2" xfId="21251" xr:uid="{00000000-0005-0000-0000-0000154F0000}"/>
    <cellStyle name="Normal 3 2 3 2 6 9" xfId="21252" xr:uid="{00000000-0005-0000-0000-0000164F0000}"/>
    <cellStyle name="Normal 3 2 3 2 7" xfId="21253" xr:uid="{00000000-0005-0000-0000-0000174F0000}"/>
    <cellStyle name="Normal 3 2 3 2 7 2" xfId="21254" xr:uid="{00000000-0005-0000-0000-0000184F0000}"/>
    <cellStyle name="Normal 3 2 3 2 7 2 2" xfId="21255" xr:uid="{00000000-0005-0000-0000-0000194F0000}"/>
    <cellStyle name="Normal 3 2 3 2 7 2 2 2" xfId="21256" xr:uid="{00000000-0005-0000-0000-00001A4F0000}"/>
    <cellStyle name="Normal 3 2 3 2 7 2 2 2 2" xfId="21257" xr:uid="{00000000-0005-0000-0000-00001B4F0000}"/>
    <cellStyle name="Normal 3 2 3 2 7 2 2 2 2 2" xfId="21258" xr:uid="{00000000-0005-0000-0000-00001C4F0000}"/>
    <cellStyle name="Normal 3 2 3 2 7 2 2 2 3" xfId="21259" xr:uid="{00000000-0005-0000-0000-00001D4F0000}"/>
    <cellStyle name="Normal 3 2 3 2 7 2 2 3" xfId="21260" xr:uid="{00000000-0005-0000-0000-00001E4F0000}"/>
    <cellStyle name="Normal 3 2 3 2 7 2 2 3 2" xfId="21261" xr:uid="{00000000-0005-0000-0000-00001F4F0000}"/>
    <cellStyle name="Normal 3 2 3 2 7 2 2 4" xfId="21262" xr:uid="{00000000-0005-0000-0000-0000204F0000}"/>
    <cellStyle name="Normal 3 2 3 2 7 2 3" xfId="21263" xr:uid="{00000000-0005-0000-0000-0000214F0000}"/>
    <cellStyle name="Normal 3 2 3 2 7 2 3 2" xfId="21264" xr:uid="{00000000-0005-0000-0000-0000224F0000}"/>
    <cellStyle name="Normal 3 2 3 2 7 2 3 2 2" xfId="21265" xr:uid="{00000000-0005-0000-0000-0000234F0000}"/>
    <cellStyle name="Normal 3 2 3 2 7 2 3 3" xfId="21266" xr:uid="{00000000-0005-0000-0000-0000244F0000}"/>
    <cellStyle name="Normal 3 2 3 2 7 2 4" xfId="21267" xr:uid="{00000000-0005-0000-0000-0000254F0000}"/>
    <cellStyle name="Normal 3 2 3 2 7 2 4 2" xfId="21268" xr:uid="{00000000-0005-0000-0000-0000264F0000}"/>
    <cellStyle name="Normal 3 2 3 2 7 2 5" xfId="21269" xr:uid="{00000000-0005-0000-0000-0000274F0000}"/>
    <cellStyle name="Normal 3 2 3 2 7 3" xfId="21270" xr:uid="{00000000-0005-0000-0000-0000284F0000}"/>
    <cellStyle name="Normal 3 2 3 2 7 3 2" xfId="21271" xr:uid="{00000000-0005-0000-0000-0000294F0000}"/>
    <cellStyle name="Normal 3 2 3 2 7 3 2 2" xfId="21272" xr:uid="{00000000-0005-0000-0000-00002A4F0000}"/>
    <cellStyle name="Normal 3 2 3 2 7 3 2 2 2" xfId="21273" xr:uid="{00000000-0005-0000-0000-00002B4F0000}"/>
    <cellStyle name="Normal 3 2 3 2 7 3 2 3" xfId="21274" xr:uid="{00000000-0005-0000-0000-00002C4F0000}"/>
    <cellStyle name="Normal 3 2 3 2 7 3 3" xfId="21275" xr:uid="{00000000-0005-0000-0000-00002D4F0000}"/>
    <cellStyle name="Normal 3 2 3 2 7 3 3 2" xfId="21276" xr:uid="{00000000-0005-0000-0000-00002E4F0000}"/>
    <cellStyle name="Normal 3 2 3 2 7 3 4" xfId="21277" xr:uid="{00000000-0005-0000-0000-00002F4F0000}"/>
    <cellStyle name="Normal 3 2 3 2 7 4" xfId="21278" xr:uid="{00000000-0005-0000-0000-0000304F0000}"/>
    <cellStyle name="Normal 3 2 3 2 7 4 2" xfId="21279" xr:uid="{00000000-0005-0000-0000-0000314F0000}"/>
    <cellStyle name="Normal 3 2 3 2 7 4 2 2" xfId="21280" xr:uid="{00000000-0005-0000-0000-0000324F0000}"/>
    <cellStyle name="Normal 3 2 3 2 7 4 2 2 2" xfId="21281" xr:uid="{00000000-0005-0000-0000-0000334F0000}"/>
    <cellStyle name="Normal 3 2 3 2 7 4 2 3" xfId="21282" xr:uid="{00000000-0005-0000-0000-0000344F0000}"/>
    <cellStyle name="Normal 3 2 3 2 7 4 3" xfId="21283" xr:uid="{00000000-0005-0000-0000-0000354F0000}"/>
    <cellStyle name="Normal 3 2 3 2 7 4 3 2" xfId="21284" xr:uid="{00000000-0005-0000-0000-0000364F0000}"/>
    <cellStyle name="Normal 3 2 3 2 7 4 4" xfId="21285" xr:uid="{00000000-0005-0000-0000-0000374F0000}"/>
    <cellStyle name="Normal 3 2 3 2 7 5" xfId="21286" xr:uid="{00000000-0005-0000-0000-0000384F0000}"/>
    <cellStyle name="Normal 3 2 3 2 7 5 2" xfId="21287" xr:uid="{00000000-0005-0000-0000-0000394F0000}"/>
    <cellStyle name="Normal 3 2 3 2 7 5 2 2" xfId="21288" xr:uid="{00000000-0005-0000-0000-00003A4F0000}"/>
    <cellStyle name="Normal 3 2 3 2 7 5 3" xfId="21289" xr:uid="{00000000-0005-0000-0000-00003B4F0000}"/>
    <cellStyle name="Normal 3 2 3 2 7 6" xfId="21290" xr:uid="{00000000-0005-0000-0000-00003C4F0000}"/>
    <cellStyle name="Normal 3 2 3 2 7 6 2" xfId="21291" xr:uid="{00000000-0005-0000-0000-00003D4F0000}"/>
    <cellStyle name="Normal 3 2 3 2 7 7" xfId="21292" xr:uid="{00000000-0005-0000-0000-00003E4F0000}"/>
    <cellStyle name="Normal 3 2 3 2 7 7 2" xfId="21293" xr:uid="{00000000-0005-0000-0000-00003F4F0000}"/>
    <cellStyle name="Normal 3 2 3 2 7 8" xfId="21294" xr:uid="{00000000-0005-0000-0000-0000404F0000}"/>
    <cellStyle name="Normal 3 2 3 2 8" xfId="21295" xr:uid="{00000000-0005-0000-0000-0000414F0000}"/>
    <cellStyle name="Normal 3 2 3 2 8 2" xfId="21296" xr:uid="{00000000-0005-0000-0000-0000424F0000}"/>
    <cellStyle name="Normal 3 2 3 2 8 2 2" xfId="21297" xr:uid="{00000000-0005-0000-0000-0000434F0000}"/>
    <cellStyle name="Normal 3 2 3 2 8 2 2 2" xfId="21298" xr:uid="{00000000-0005-0000-0000-0000444F0000}"/>
    <cellStyle name="Normal 3 2 3 2 8 2 2 2 2" xfId="21299" xr:uid="{00000000-0005-0000-0000-0000454F0000}"/>
    <cellStyle name="Normal 3 2 3 2 8 2 2 2 2 2" xfId="21300" xr:uid="{00000000-0005-0000-0000-0000464F0000}"/>
    <cellStyle name="Normal 3 2 3 2 8 2 2 2 3" xfId="21301" xr:uid="{00000000-0005-0000-0000-0000474F0000}"/>
    <cellStyle name="Normal 3 2 3 2 8 2 2 3" xfId="21302" xr:uid="{00000000-0005-0000-0000-0000484F0000}"/>
    <cellStyle name="Normal 3 2 3 2 8 2 2 3 2" xfId="21303" xr:uid="{00000000-0005-0000-0000-0000494F0000}"/>
    <cellStyle name="Normal 3 2 3 2 8 2 2 4" xfId="21304" xr:uid="{00000000-0005-0000-0000-00004A4F0000}"/>
    <cellStyle name="Normal 3 2 3 2 8 2 3" xfId="21305" xr:uid="{00000000-0005-0000-0000-00004B4F0000}"/>
    <cellStyle name="Normal 3 2 3 2 8 2 3 2" xfId="21306" xr:uid="{00000000-0005-0000-0000-00004C4F0000}"/>
    <cellStyle name="Normal 3 2 3 2 8 2 3 2 2" xfId="21307" xr:uid="{00000000-0005-0000-0000-00004D4F0000}"/>
    <cellStyle name="Normal 3 2 3 2 8 2 3 3" xfId="21308" xr:uid="{00000000-0005-0000-0000-00004E4F0000}"/>
    <cellStyle name="Normal 3 2 3 2 8 2 4" xfId="21309" xr:uid="{00000000-0005-0000-0000-00004F4F0000}"/>
    <cellStyle name="Normal 3 2 3 2 8 2 4 2" xfId="21310" xr:uid="{00000000-0005-0000-0000-0000504F0000}"/>
    <cellStyle name="Normal 3 2 3 2 8 2 5" xfId="21311" xr:uid="{00000000-0005-0000-0000-0000514F0000}"/>
    <cellStyle name="Normal 3 2 3 2 8 3" xfId="21312" xr:uid="{00000000-0005-0000-0000-0000524F0000}"/>
    <cellStyle name="Normal 3 2 3 2 8 3 2" xfId="21313" xr:uid="{00000000-0005-0000-0000-0000534F0000}"/>
    <cellStyle name="Normal 3 2 3 2 8 3 2 2" xfId="21314" xr:uid="{00000000-0005-0000-0000-0000544F0000}"/>
    <cellStyle name="Normal 3 2 3 2 8 3 2 2 2" xfId="21315" xr:uid="{00000000-0005-0000-0000-0000554F0000}"/>
    <cellStyle name="Normal 3 2 3 2 8 3 2 3" xfId="21316" xr:uid="{00000000-0005-0000-0000-0000564F0000}"/>
    <cellStyle name="Normal 3 2 3 2 8 3 3" xfId="21317" xr:uid="{00000000-0005-0000-0000-0000574F0000}"/>
    <cellStyle name="Normal 3 2 3 2 8 3 3 2" xfId="21318" xr:uid="{00000000-0005-0000-0000-0000584F0000}"/>
    <cellStyle name="Normal 3 2 3 2 8 3 4" xfId="21319" xr:uid="{00000000-0005-0000-0000-0000594F0000}"/>
    <cellStyle name="Normal 3 2 3 2 8 4" xfId="21320" xr:uid="{00000000-0005-0000-0000-00005A4F0000}"/>
    <cellStyle name="Normal 3 2 3 2 8 4 2" xfId="21321" xr:uid="{00000000-0005-0000-0000-00005B4F0000}"/>
    <cellStyle name="Normal 3 2 3 2 8 4 2 2" xfId="21322" xr:uid="{00000000-0005-0000-0000-00005C4F0000}"/>
    <cellStyle name="Normal 3 2 3 2 8 4 2 2 2" xfId="21323" xr:uid="{00000000-0005-0000-0000-00005D4F0000}"/>
    <cellStyle name="Normal 3 2 3 2 8 4 2 3" xfId="21324" xr:uid="{00000000-0005-0000-0000-00005E4F0000}"/>
    <cellStyle name="Normal 3 2 3 2 8 4 3" xfId="21325" xr:uid="{00000000-0005-0000-0000-00005F4F0000}"/>
    <cellStyle name="Normal 3 2 3 2 8 4 3 2" xfId="21326" xr:uid="{00000000-0005-0000-0000-0000604F0000}"/>
    <cellStyle name="Normal 3 2 3 2 8 4 4" xfId="21327" xr:uid="{00000000-0005-0000-0000-0000614F0000}"/>
    <cellStyle name="Normal 3 2 3 2 8 5" xfId="21328" xr:uid="{00000000-0005-0000-0000-0000624F0000}"/>
    <cellStyle name="Normal 3 2 3 2 8 5 2" xfId="21329" xr:uid="{00000000-0005-0000-0000-0000634F0000}"/>
    <cellStyle name="Normal 3 2 3 2 8 5 2 2" xfId="21330" xr:uid="{00000000-0005-0000-0000-0000644F0000}"/>
    <cellStyle name="Normal 3 2 3 2 8 5 3" xfId="21331" xr:uid="{00000000-0005-0000-0000-0000654F0000}"/>
    <cellStyle name="Normal 3 2 3 2 8 6" xfId="21332" xr:uid="{00000000-0005-0000-0000-0000664F0000}"/>
    <cellStyle name="Normal 3 2 3 2 8 6 2" xfId="21333" xr:uid="{00000000-0005-0000-0000-0000674F0000}"/>
    <cellStyle name="Normal 3 2 3 2 8 7" xfId="21334" xr:uid="{00000000-0005-0000-0000-0000684F0000}"/>
    <cellStyle name="Normal 3 2 3 2 8 7 2" xfId="21335" xr:uid="{00000000-0005-0000-0000-0000694F0000}"/>
    <cellStyle name="Normal 3 2 3 2 8 8" xfId="21336" xr:uid="{00000000-0005-0000-0000-00006A4F0000}"/>
    <cellStyle name="Normal 3 2 3 2 9" xfId="21337" xr:uid="{00000000-0005-0000-0000-00006B4F0000}"/>
    <cellStyle name="Normal 3 2 3 2 9 2" xfId="21338" xr:uid="{00000000-0005-0000-0000-00006C4F0000}"/>
    <cellStyle name="Normal 3 2 3 2 9 2 2" xfId="21339" xr:uid="{00000000-0005-0000-0000-00006D4F0000}"/>
    <cellStyle name="Normal 3 2 3 2 9 2 2 2" xfId="21340" xr:uid="{00000000-0005-0000-0000-00006E4F0000}"/>
    <cellStyle name="Normal 3 2 3 2 9 2 2 2 2" xfId="21341" xr:uid="{00000000-0005-0000-0000-00006F4F0000}"/>
    <cellStyle name="Normal 3 2 3 2 9 2 2 2 2 2" xfId="21342" xr:uid="{00000000-0005-0000-0000-0000704F0000}"/>
    <cellStyle name="Normal 3 2 3 2 9 2 2 2 3" xfId="21343" xr:uid="{00000000-0005-0000-0000-0000714F0000}"/>
    <cellStyle name="Normal 3 2 3 2 9 2 2 3" xfId="21344" xr:uid="{00000000-0005-0000-0000-0000724F0000}"/>
    <cellStyle name="Normal 3 2 3 2 9 2 2 3 2" xfId="21345" xr:uid="{00000000-0005-0000-0000-0000734F0000}"/>
    <cellStyle name="Normal 3 2 3 2 9 2 2 4" xfId="21346" xr:uid="{00000000-0005-0000-0000-0000744F0000}"/>
    <cellStyle name="Normal 3 2 3 2 9 2 3" xfId="21347" xr:uid="{00000000-0005-0000-0000-0000754F0000}"/>
    <cellStyle name="Normal 3 2 3 2 9 2 3 2" xfId="21348" xr:uid="{00000000-0005-0000-0000-0000764F0000}"/>
    <cellStyle name="Normal 3 2 3 2 9 2 3 2 2" xfId="21349" xr:uid="{00000000-0005-0000-0000-0000774F0000}"/>
    <cellStyle name="Normal 3 2 3 2 9 2 3 3" xfId="21350" xr:uid="{00000000-0005-0000-0000-0000784F0000}"/>
    <cellStyle name="Normal 3 2 3 2 9 2 4" xfId="21351" xr:uid="{00000000-0005-0000-0000-0000794F0000}"/>
    <cellStyle name="Normal 3 2 3 2 9 2 4 2" xfId="21352" xr:uid="{00000000-0005-0000-0000-00007A4F0000}"/>
    <cellStyle name="Normal 3 2 3 2 9 2 5" xfId="21353" xr:uid="{00000000-0005-0000-0000-00007B4F0000}"/>
    <cellStyle name="Normal 3 2 3 2 9 3" xfId="21354" xr:uid="{00000000-0005-0000-0000-00007C4F0000}"/>
    <cellStyle name="Normal 3 2 3 2 9 3 2" xfId="21355" xr:uid="{00000000-0005-0000-0000-00007D4F0000}"/>
    <cellStyle name="Normal 3 2 3 2 9 3 2 2" xfId="21356" xr:uid="{00000000-0005-0000-0000-00007E4F0000}"/>
    <cellStyle name="Normal 3 2 3 2 9 3 2 2 2" xfId="21357" xr:uid="{00000000-0005-0000-0000-00007F4F0000}"/>
    <cellStyle name="Normal 3 2 3 2 9 3 2 3" xfId="21358" xr:uid="{00000000-0005-0000-0000-0000804F0000}"/>
    <cellStyle name="Normal 3 2 3 2 9 3 3" xfId="21359" xr:uid="{00000000-0005-0000-0000-0000814F0000}"/>
    <cellStyle name="Normal 3 2 3 2 9 3 3 2" xfId="21360" xr:uid="{00000000-0005-0000-0000-0000824F0000}"/>
    <cellStyle name="Normal 3 2 3 2 9 3 4" xfId="21361" xr:uid="{00000000-0005-0000-0000-0000834F0000}"/>
    <cellStyle name="Normal 3 2 3 2 9 4" xfId="21362" xr:uid="{00000000-0005-0000-0000-0000844F0000}"/>
    <cellStyle name="Normal 3 2 3 2 9 4 2" xfId="21363" xr:uid="{00000000-0005-0000-0000-0000854F0000}"/>
    <cellStyle name="Normal 3 2 3 2 9 4 2 2" xfId="21364" xr:uid="{00000000-0005-0000-0000-0000864F0000}"/>
    <cellStyle name="Normal 3 2 3 2 9 4 3" xfId="21365" xr:uid="{00000000-0005-0000-0000-0000874F0000}"/>
    <cellStyle name="Normal 3 2 3 2 9 5" xfId="21366" xr:uid="{00000000-0005-0000-0000-0000884F0000}"/>
    <cellStyle name="Normal 3 2 3 2 9 5 2" xfId="21367" xr:uid="{00000000-0005-0000-0000-0000894F0000}"/>
    <cellStyle name="Normal 3 2 3 2 9 6" xfId="21368" xr:uid="{00000000-0005-0000-0000-00008A4F0000}"/>
    <cellStyle name="Normal 3 2 3 3" xfId="21369" xr:uid="{00000000-0005-0000-0000-00008B4F0000}"/>
    <cellStyle name="Normal 3 2 3 3 10" xfId="21370" xr:uid="{00000000-0005-0000-0000-00008C4F0000}"/>
    <cellStyle name="Normal 3 2 3 3 10 2" xfId="21371" xr:uid="{00000000-0005-0000-0000-00008D4F0000}"/>
    <cellStyle name="Normal 3 2 3 3 10 2 2" xfId="21372" xr:uid="{00000000-0005-0000-0000-00008E4F0000}"/>
    <cellStyle name="Normal 3 2 3 3 10 2 2 2" xfId="21373" xr:uid="{00000000-0005-0000-0000-00008F4F0000}"/>
    <cellStyle name="Normal 3 2 3 3 10 2 3" xfId="21374" xr:uid="{00000000-0005-0000-0000-0000904F0000}"/>
    <cellStyle name="Normal 3 2 3 3 10 3" xfId="21375" xr:uid="{00000000-0005-0000-0000-0000914F0000}"/>
    <cellStyle name="Normal 3 2 3 3 10 3 2" xfId="21376" xr:uid="{00000000-0005-0000-0000-0000924F0000}"/>
    <cellStyle name="Normal 3 2 3 3 10 4" xfId="21377" xr:uid="{00000000-0005-0000-0000-0000934F0000}"/>
    <cellStyle name="Normal 3 2 3 3 11" xfId="21378" xr:uid="{00000000-0005-0000-0000-0000944F0000}"/>
    <cellStyle name="Normal 3 2 3 3 11 2" xfId="21379" xr:uid="{00000000-0005-0000-0000-0000954F0000}"/>
    <cellStyle name="Normal 3 2 3 3 11 2 2" xfId="21380" xr:uid="{00000000-0005-0000-0000-0000964F0000}"/>
    <cellStyle name="Normal 3 2 3 3 11 2 2 2" xfId="21381" xr:uid="{00000000-0005-0000-0000-0000974F0000}"/>
    <cellStyle name="Normal 3 2 3 3 11 2 3" xfId="21382" xr:uid="{00000000-0005-0000-0000-0000984F0000}"/>
    <cellStyle name="Normal 3 2 3 3 11 3" xfId="21383" xr:uid="{00000000-0005-0000-0000-0000994F0000}"/>
    <cellStyle name="Normal 3 2 3 3 11 3 2" xfId="21384" xr:uid="{00000000-0005-0000-0000-00009A4F0000}"/>
    <cellStyle name="Normal 3 2 3 3 11 4" xfId="21385" xr:uid="{00000000-0005-0000-0000-00009B4F0000}"/>
    <cellStyle name="Normal 3 2 3 3 12" xfId="21386" xr:uid="{00000000-0005-0000-0000-00009C4F0000}"/>
    <cellStyle name="Normal 3 2 3 3 12 2" xfId="21387" xr:uid="{00000000-0005-0000-0000-00009D4F0000}"/>
    <cellStyle name="Normal 3 2 3 3 12 2 2" xfId="21388" xr:uid="{00000000-0005-0000-0000-00009E4F0000}"/>
    <cellStyle name="Normal 3 2 3 3 12 2 2 2" xfId="21389" xr:uid="{00000000-0005-0000-0000-00009F4F0000}"/>
    <cellStyle name="Normal 3 2 3 3 12 2 3" xfId="21390" xr:uid="{00000000-0005-0000-0000-0000A04F0000}"/>
    <cellStyle name="Normal 3 2 3 3 12 3" xfId="21391" xr:uid="{00000000-0005-0000-0000-0000A14F0000}"/>
    <cellStyle name="Normal 3 2 3 3 12 3 2" xfId="21392" xr:uid="{00000000-0005-0000-0000-0000A24F0000}"/>
    <cellStyle name="Normal 3 2 3 3 12 4" xfId="21393" xr:uid="{00000000-0005-0000-0000-0000A34F0000}"/>
    <cellStyle name="Normal 3 2 3 3 13" xfId="21394" xr:uid="{00000000-0005-0000-0000-0000A44F0000}"/>
    <cellStyle name="Normal 3 2 3 3 13 2" xfId="21395" xr:uid="{00000000-0005-0000-0000-0000A54F0000}"/>
    <cellStyle name="Normal 3 2 3 3 13 2 2" xfId="21396" xr:uid="{00000000-0005-0000-0000-0000A64F0000}"/>
    <cellStyle name="Normal 3 2 3 3 13 3" xfId="21397" xr:uid="{00000000-0005-0000-0000-0000A74F0000}"/>
    <cellStyle name="Normal 3 2 3 3 14" xfId="21398" xr:uid="{00000000-0005-0000-0000-0000A84F0000}"/>
    <cellStyle name="Normal 3 2 3 3 14 2" xfId="21399" xr:uid="{00000000-0005-0000-0000-0000A94F0000}"/>
    <cellStyle name="Normal 3 2 3 3 15" xfId="21400" xr:uid="{00000000-0005-0000-0000-0000AA4F0000}"/>
    <cellStyle name="Normal 3 2 3 3 15 2" xfId="21401" xr:uid="{00000000-0005-0000-0000-0000AB4F0000}"/>
    <cellStyle name="Normal 3 2 3 3 16" xfId="21402" xr:uid="{00000000-0005-0000-0000-0000AC4F0000}"/>
    <cellStyle name="Normal 3 2 3 3 2" xfId="21403" xr:uid="{00000000-0005-0000-0000-0000AD4F0000}"/>
    <cellStyle name="Normal 3 2 3 3 2 10" xfId="21404" xr:uid="{00000000-0005-0000-0000-0000AE4F0000}"/>
    <cellStyle name="Normal 3 2 3 3 2 2" xfId="21405" xr:uid="{00000000-0005-0000-0000-0000AF4F0000}"/>
    <cellStyle name="Normal 3 2 3 3 2 2 2" xfId="21406" xr:uid="{00000000-0005-0000-0000-0000B04F0000}"/>
    <cellStyle name="Normal 3 2 3 3 2 2 2 2" xfId="21407" xr:uid="{00000000-0005-0000-0000-0000B14F0000}"/>
    <cellStyle name="Normal 3 2 3 3 2 2 2 2 2" xfId="21408" xr:uid="{00000000-0005-0000-0000-0000B24F0000}"/>
    <cellStyle name="Normal 3 2 3 3 2 2 2 2 2 2" xfId="21409" xr:uid="{00000000-0005-0000-0000-0000B34F0000}"/>
    <cellStyle name="Normal 3 2 3 3 2 2 2 2 2 2 2" xfId="21410" xr:uid="{00000000-0005-0000-0000-0000B44F0000}"/>
    <cellStyle name="Normal 3 2 3 3 2 2 2 2 2 2 2 2" xfId="21411" xr:uid="{00000000-0005-0000-0000-0000B54F0000}"/>
    <cellStyle name="Normal 3 2 3 3 2 2 2 2 2 2 3" xfId="21412" xr:uid="{00000000-0005-0000-0000-0000B64F0000}"/>
    <cellStyle name="Normal 3 2 3 3 2 2 2 2 2 3" xfId="21413" xr:uid="{00000000-0005-0000-0000-0000B74F0000}"/>
    <cellStyle name="Normal 3 2 3 3 2 2 2 2 2 3 2" xfId="21414" xr:uid="{00000000-0005-0000-0000-0000B84F0000}"/>
    <cellStyle name="Normal 3 2 3 3 2 2 2 2 2 4" xfId="21415" xr:uid="{00000000-0005-0000-0000-0000B94F0000}"/>
    <cellStyle name="Normal 3 2 3 3 2 2 2 2 3" xfId="21416" xr:uid="{00000000-0005-0000-0000-0000BA4F0000}"/>
    <cellStyle name="Normal 3 2 3 3 2 2 2 2 3 2" xfId="21417" xr:uid="{00000000-0005-0000-0000-0000BB4F0000}"/>
    <cellStyle name="Normal 3 2 3 3 2 2 2 2 3 2 2" xfId="21418" xr:uid="{00000000-0005-0000-0000-0000BC4F0000}"/>
    <cellStyle name="Normal 3 2 3 3 2 2 2 2 3 3" xfId="21419" xr:uid="{00000000-0005-0000-0000-0000BD4F0000}"/>
    <cellStyle name="Normal 3 2 3 3 2 2 2 2 4" xfId="21420" xr:uid="{00000000-0005-0000-0000-0000BE4F0000}"/>
    <cellStyle name="Normal 3 2 3 3 2 2 2 2 4 2" xfId="21421" xr:uid="{00000000-0005-0000-0000-0000BF4F0000}"/>
    <cellStyle name="Normal 3 2 3 3 2 2 2 2 5" xfId="21422" xr:uid="{00000000-0005-0000-0000-0000C04F0000}"/>
    <cellStyle name="Normal 3 2 3 3 2 2 2 3" xfId="21423" xr:uid="{00000000-0005-0000-0000-0000C14F0000}"/>
    <cellStyle name="Normal 3 2 3 3 2 2 2 3 2" xfId="21424" xr:uid="{00000000-0005-0000-0000-0000C24F0000}"/>
    <cellStyle name="Normal 3 2 3 3 2 2 2 3 2 2" xfId="21425" xr:uid="{00000000-0005-0000-0000-0000C34F0000}"/>
    <cellStyle name="Normal 3 2 3 3 2 2 2 3 2 2 2" xfId="21426" xr:uid="{00000000-0005-0000-0000-0000C44F0000}"/>
    <cellStyle name="Normal 3 2 3 3 2 2 2 3 2 3" xfId="21427" xr:uid="{00000000-0005-0000-0000-0000C54F0000}"/>
    <cellStyle name="Normal 3 2 3 3 2 2 2 3 3" xfId="21428" xr:uid="{00000000-0005-0000-0000-0000C64F0000}"/>
    <cellStyle name="Normal 3 2 3 3 2 2 2 3 3 2" xfId="21429" xr:uid="{00000000-0005-0000-0000-0000C74F0000}"/>
    <cellStyle name="Normal 3 2 3 3 2 2 2 3 4" xfId="21430" xr:uid="{00000000-0005-0000-0000-0000C84F0000}"/>
    <cellStyle name="Normal 3 2 3 3 2 2 2 4" xfId="21431" xr:uid="{00000000-0005-0000-0000-0000C94F0000}"/>
    <cellStyle name="Normal 3 2 3 3 2 2 2 4 2" xfId="21432" xr:uid="{00000000-0005-0000-0000-0000CA4F0000}"/>
    <cellStyle name="Normal 3 2 3 3 2 2 2 4 2 2" xfId="21433" xr:uid="{00000000-0005-0000-0000-0000CB4F0000}"/>
    <cellStyle name="Normal 3 2 3 3 2 2 2 4 2 2 2" xfId="21434" xr:uid="{00000000-0005-0000-0000-0000CC4F0000}"/>
    <cellStyle name="Normal 3 2 3 3 2 2 2 4 2 3" xfId="21435" xr:uid="{00000000-0005-0000-0000-0000CD4F0000}"/>
    <cellStyle name="Normal 3 2 3 3 2 2 2 4 3" xfId="21436" xr:uid="{00000000-0005-0000-0000-0000CE4F0000}"/>
    <cellStyle name="Normal 3 2 3 3 2 2 2 4 3 2" xfId="21437" xr:uid="{00000000-0005-0000-0000-0000CF4F0000}"/>
    <cellStyle name="Normal 3 2 3 3 2 2 2 4 4" xfId="21438" xr:uid="{00000000-0005-0000-0000-0000D04F0000}"/>
    <cellStyle name="Normal 3 2 3 3 2 2 2 5" xfId="21439" xr:uid="{00000000-0005-0000-0000-0000D14F0000}"/>
    <cellStyle name="Normal 3 2 3 3 2 2 2 5 2" xfId="21440" xr:uid="{00000000-0005-0000-0000-0000D24F0000}"/>
    <cellStyle name="Normal 3 2 3 3 2 2 2 5 2 2" xfId="21441" xr:uid="{00000000-0005-0000-0000-0000D34F0000}"/>
    <cellStyle name="Normal 3 2 3 3 2 2 2 5 3" xfId="21442" xr:uid="{00000000-0005-0000-0000-0000D44F0000}"/>
    <cellStyle name="Normal 3 2 3 3 2 2 2 6" xfId="21443" xr:uid="{00000000-0005-0000-0000-0000D54F0000}"/>
    <cellStyle name="Normal 3 2 3 3 2 2 2 6 2" xfId="21444" xr:uid="{00000000-0005-0000-0000-0000D64F0000}"/>
    <cellStyle name="Normal 3 2 3 3 2 2 2 7" xfId="21445" xr:uid="{00000000-0005-0000-0000-0000D74F0000}"/>
    <cellStyle name="Normal 3 2 3 3 2 2 2 7 2" xfId="21446" xr:uid="{00000000-0005-0000-0000-0000D84F0000}"/>
    <cellStyle name="Normal 3 2 3 3 2 2 2 8" xfId="21447" xr:uid="{00000000-0005-0000-0000-0000D94F0000}"/>
    <cellStyle name="Normal 3 2 3 3 2 2 3" xfId="21448" xr:uid="{00000000-0005-0000-0000-0000DA4F0000}"/>
    <cellStyle name="Normal 3 2 3 3 2 2 3 2" xfId="21449" xr:uid="{00000000-0005-0000-0000-0000DB4F0000}"/>
    <cellStyle name="Normal 3 2 3 3 2 2 3 2 2" xfId="21450" xr:uid="{00000000-0005-0000-0000-0000DC4F0000}"/>
    <cellStyle name="Normal 3 2 3 3 2 2 3 2 2 2" xfId="21451" xr:uid="{00000000-0005-0000-0000-0000DD4F0000}"/>
    <cellStyle name="Normal 3 2 3 3 2 2 3 2 2 2 2" xfId="21452" xr:uid="{00000000-0005-0000-0000-0000DE4F0000}"/>
    <cellStyle name="Normal 3 2 3 3 2 2 3 2 2 3" xfId="21453" xr:uid="{00000000-0005-0000-0000-0000DF4F0000}"/>
    <cellStyle name="Normal 3 2 3 3 2 2 3 2 3" xfId="21454" xr:uid="{00000000-0005-0000-0000-0000E04F0000}"/>
    <cellStyle name="Normal 3 2 3 3 2 2 3 2 3 2" xfId="21455" xr:uid="{00000000-0005-0000-0000-0000E14F0000}"/>
    <cellStyle name="Normal 3 2 3 3 2 2 3 2 4" xfId="21456" xr:uid="{00000000-0005-0000-0000-0000E24F0000}"/>
    <cellStyle name="Normal 3 2 3 3 2 2 3 3" xfId="21457" xr:uid="{00000000-0005-0000-0000-0000E34F0000}"/>
    <cellStyle name="Normal 3 2 3 3 2 2 3 3 2" xfId="21458" xr:uid="{00000000-0005-0000-0000-0000E44F0000}"/>
    <cellStyle name="Normal 3 2 3 3 2 2 3 3 2 2" xfId="21459" xr:uid="{00000000-0005-0000-0000-0000E54F0000}"/>
    <cellStyle name="Normal 3 2 3 3 2 2 3 3 3" xfId="21460" xr:uid="{00000000-0005-0000-0000-0000E64F0000}"/>
    <cellStyle name="Normal 3 2 3 3 2 2 3 4" xfId="21461" xr:uid="{00000000-0005-0000-0000-0000E74F0000}"/>
    <cellStyle name="Normal 3 2 3 3 2 2 3 4 2" xfId="21462" xr:uid="{00000000-0005-0000-0000-0000E84F0000}"/>
    <cellStyle name="Normal 3 2 3 3 2 2 3 5" xfId="21463" xr:uid="{00000000-0005-0000-0000-0000E94F0000}"/>
    <cellStyle name="Normal 3 2 3 3 2 2 4" xfId="21464" xr:uid="{00000000-0005-0000-0000-0000EA4F0000}"/>
    <cellStyle name="Normal 3 2 3 3 2 2 4 2" xfId="21465" xr:uid="{00000000-0005-0000-0000-0000EB4F0000}"/>
    <cellStyle name="Normal 3 2 3 3 2 2 4 2 2" xfId="21466" xr:uid="{00000000-0005-0000-0000-0000EC4F0000}"/>
    <cellStyle name="Normal 3 2 3 3 2 2 4 2 2 2" xfId="21467" xr:uid="{00000000-0005-0000-0000-0000ED4F0000}"/>
    <cellStyle name="Normal 3 2 3 3 2 2 4 2 3" xfId="21468" xr:uid="{00000000-0005-0000-0000-0000EE4F0000}"/>
    <cellStyle name="Normal 3 2 3 3 2 2 4 3" xfId="21469" xr:uid="{00000000-0005-0000-0000-0000EF4F0000}"/>
    <cellStyle name="Normal 3 2 3 3 2 2 4 3 2" xfId="21470" xr:uid="{00000000-0005-0000-0000-0000F04F0000}"/>
    <cellStyle name="Normal 3 2 3 3 2 2 4 4" xfId="21471" xr:uid="{00000000-0005-0000-0000-0000F14F0000}"/>
    <cellStyle name="Normal 3 2 3 3 2 2 5" xfId="21472" xr:uid="{00000000-0005-0000-0000-0000F24F0000}"/>
    <cellStyle name="Normal 3 2 3 3 2 2 5 2" xfId="21473" xr:uid="{00000000-0005-0000-0000-0000F34F0000}"/>
    <cellStyle name="Normal 3 2 3 3 2 2 5 2 2" xfId="21474" xr:uid="{00000000-0005-0000-0000-0000F44F0000}"/>
    <cellStyle name="Normal 3 2 3 3 2 2 5 2 2 2" xfId="21475" xr:uid="{00000000-0005-0000-0000-0000F54F0000}"/>
    <cellStyle name="Normal 3 2 3 3 2 2 5 2 3" xfId="21476" xr:uid="{00000000-0005-0000-0000-0000F64F0000}"/>
    <cellStyle name="Normal 3 2 3 3 2 2 5 3" xfId="21477" xr:uid="{00000000-0005-0000-0000-0000F74F0000}"/>
    <cellStyle name="Normal 3 2 3 3 2 2 5 3 2" xfId="21478" xr:uid="{00000000-0005-0000-0000-0000F84F0000}"/>
    <cellStyle name="Normal 3 2 3 3 2 2 5 4" xfId="21479" xr:uid="{00000000-0005-0000-0000-0000F94F0000}"/>
    <cellStyle name="Normal 3 2 3 3 2 2 6" xfId="21480" xr:uid="{00000000-0005-0000-0000-0000FA4F0000}"/>
    <cellStyle name="Normal 3 2 3 3 2 2 6 2" xfId="21481" xr:uid="{00000000-0005-0000-0000-0000FB4F0000}"/>
    <cellStyle name="Normal 3 2 3 3 2 2 6 2 2" xfId="21482" xr:uid="{00000000-0005-0000-0000-0000FC4F0000}"/>
    <cellStyle name="Normal 3 2 3 3 2 2 6 3" xfId="21483" xr:uid="{00000000-0005-0000-0000-0000FD4F0000}"/>
    <cellStyle name="Normal 3 2 3 3 2 2 7" xfId="21484" xr:uid="{00000000-0005-0000-0000-0000FE4F0000}"/>
    <cellStyle name="Normal 3 2 3 3 2 2 7 2" xfId="21485" xr:uid="{00000000-0005-0000-0000-0000FF4F0000}"/>
    <cellStyle name="Normal 3 2 3 3 2 2 8" xfId="21486" xr:uid="{00000000-0005-0000-0000-000000500000}"/>
    <cellStyle name="Normal 3 2 3 3 2 2 8 2" xfId="21487" xr:uid="{00000000-0005-0000-0000-000001500000}"/>
    <cellStyle name="Normal 3 2 3 3 2 2 9" xfId="21488" xr:uid="{00000000-0005-0000-0000-000002500000}"/>
    <cellStyle name="Normal 3 2 3 3 2 3" xfId="21489" xr:uid="{00000000-0005-0000-0000-000003500000}"/>
    <cellStyle name="Normal 3 2 3 3 2 3 2" xfId="21490" xr:uid="{00000000-0005-0000-0000-000004500000}"/>
    <cellStyle name="Normal 3 2 3 3 2 3 2 2" xfId="21491" xr:uid="{00000000-0005-0000-0000-000005500000}"/>
    <cellStyle name="Normal 3 2 3 3 2 3 2 2 2" xfId="21492" xr:uid="{00000000-0005-0000-0000-000006500000}"/>
    <cellStyle name="Normal 3 2 3 3 2 3 2 2 2 2" xfId="21493" xr:uid="{00000000-0005-0000-0000-000007500000}"/>
    <cellStyle name="Normal 3 2 3 3 2 3 2 2 2 2 2" xfId="21494" xr:uid="{00000000-0005-0000-0000-000008500000}"/>
    <cellStyle name="Normal 3 2 3 3 2 3 2 2 2 3" xfId="21495" xr:uid="{00000000-0005-0000-0000-000009500000}"/>
    <cellStyle name="Normal 3 2 3 3 2 3 2 2 3" xfId="21496" xr:uid="{00000000-0005-0000-0000-00000A500000}"/>
    <cellStyle name="Normal 3 2 3 3 2 3 2 2 3 2" xfId="21497" xr:uid="{00000000-0005-0000-0000-00000B500000}"/>
    <cellStyle name="Normal 3 2 3 3 2 3 2 2 4" xfId="21498" xr:uid="{00000000-0005-0000-0000-00000C500000}"/>
    <cellStyle name="Normal 3 2 3 3 2 3 2 3" xfId="21499" xr:uid="{00000000-0005-0000-0000-00000D500000}"/>
    <cellStyle name="Normal 3 2 3 3 2 3 2 3 2" xfId="21500" xr:uid="{00000000-0005-0000-0000-00000E500000}"/>
    <cellStyle name="Normal 3 2 3 3 2 3 2 3 2 2" xfId="21501" xr:uid="{00000000-0005-0000-0000-00000F500000}"/>
    <cellStyle name="Normal 3 2 3 3 2 3 2 3 3" xfId="21502" xr:uid="{00000000-0005-0000-0000-000010500000}"/>
    <cellStyle name="Normal 3 2 3 3 2 3 2 4" xfId="21503" xr:uid="{00000000-0005-0000-0000-000011500000}"/>
    <cellStyle name="Normal 3 2 3 3 2 3 2 4 2" xfId="21504" xr:uid="{00000000-0005-0000-0000-000012500000}"/>
    <cellStyle name="Normal 3 2 3 3 2 3 2 5" xfId="21505" xr:uid="{00000000-0005-0000-0000-000013500000}"/>
    <cellStyle name="Normal 3 2 3 3 2 3 3" xfId="21506" xr:uid="{00000000-0005-0000-0000-000014500000}"/>
    <cellStyle name="Normal 3 2 3 3 2 3 3 2" xfId="21507" xr:uid="{00000000-0005-0000-0000-000015500000}"/>
    <cellStyle name="Normal 3 2 3 3 2 3 3 2 2" xfId="21508" xr:uid="{00000000-0005-0000-0000-000016500000}"/>
    <cellStyle name="Normal 3 2 3 3 2 3 3 2 2 2" xfId="21509" xr:uid="{00000000-0005-0000-0000-000017500000}"/>
    <cellStyle name="Normal 3 2 3 3 2 3 3 2 3" xfId="21510" xr:uid="{00000000-0005-0000-0000-000018500000}"/>
    <cellStyle name="Normal 3 2 3 3 2 3 3 3" xfId="21511" xr:uid="{00000000-0005-0000-0000-000019500000}"/>
    <cellStyle name="Normal 3 2 3 3 2 3 3 3 2" xfId="21512" xr:uid="{00000000-0005-0000-0000-00001A500000}"/>
    <cellStyle name="Normal 3 2 3 3 2 3 3 4" xfId="21513" xr:uid="{00000000-0005-0000-0000-00001B500000}"/>
    <cellStyle name="Normal 3 2 3 3 2 3 4" xfId="21514" xr:uid="{00000000-0005-0000-0000-00001C500000}"/>
    <cellStyle name="Normal 3 2 3 3 2 3 4 2" xfId="21515" xr:uid="{00000000-0005-0000-0000-00001D500000}"/>
    <cellStyle name="Normal 3 2 3 3 2 3 4 2 2" xfId="21516" xr:uid="{00000000-0005-0000-0000-00001E500000}"/>
    <cellStyle name="Normal 3 2 3 3 2 3 4 2 2 2" xfId="21517" xr:uid="{00000000-0005-0000-0000-00001F500000}"/>
    <cellStyle name="Normal 3 2 3 3 2 3 4 2 3" xfId="21518" xr:uid="{00000000-0005-0000-0000-000020500000}"/>
    <cellStyle name="Normal 3 2 3 3 2 3 4 3" xfId="21519" xr:uid="{00000000-0005-0000-0000-000021500000}"/>
    <cellStyle name="Normal 3 2 3 3 2 3 4 3 2" xfId="21520" xr:uid="{00000000-0005-0000-0000-000022500000}"/>
    <cellStyle name="Normal 3 2 3 3 2 3 4 4" xfId="21521" xr:uid="{00000000-0005-0000-0000-000023500000}"/>
    <cellStyle name="Normal 3 2 3 3 2 3 5" xfId="21522" xr:uid="{00000000-0005-0000-0000-000024500000}"/>
    <cellStyle name="Normal 3 2 3 3 2 3 5 2" xfId="21523" xr:uid="{00000000-0005-0000-0000-000025500000}"/>
    <cellStyle name="Normal 3 2 3 3 2 3 5 2 2" xfId="21524" xr:uid="{00000000-0005-0000-0000-000026500000}"/>
    <cellStyle name="Normal 3 2 3 3 2 3 5 3" xfId="21525" xr:uid="{00000000-0005-0000-0000-000027500000}"/>
    <cellStyle name="Normal 3 2 3 3 2 3 6" xfId="21526" xr:uid="{00000000-0005-0000-0000-000028500000}"/>
    <cellStyle name="Normal 3 2 3 3 2 3 6 2" xfId="21527" xr:uid="{00000000-0005-0000-0000-000029500000}"/>
    <cellStyle name="Normal 3 2 3 3 2 3 7" xfId="21528" xr:uid="{00000000-0005-0000-0000-00002A500000}"/>
    <cellStyle name="Normal 3 2 3 3 2 3 7 2" xfId="21529" xr:uid="{00000000-0005-0000-0000-00002B500000}"/>
    <cellStyle name="Normal 3 2 3 3 2 3 8" xfId="21530" xr:uid="{00000000-0005-0000-0000-00002C500000}"/>
    <cellStyle name="Normal 3 2 3 3 2 4" xfId="21531" xr:uid="{00000000-0005-0000-0000-00002D500000}"/>
    <cellStyle name="Normal 3 2 3 3 2 4 2" xfId="21532" xr:uid="{00000000-0005-0000-0000-00002E500000}"/>
    <cellStyle name="Normal 3 2 3 3 2 4 2 2" xfId="21533" xr:uid="{00000000-0005-0000-0000-00002F500000}"/>
    <cellStyle name="Normal 3 2 3 3 2 4 2 2 2" xfId="21534" xr:uid="{00000000-0005-0000-0000-000030500000}"/>
    <cellStyle name="Normal 3 2 3 3 2 4 2 2 2 2" xfId="21535" xr:uid="{00000000-0005-0000-0000-000031500000}"/>
    <cellStyle name="Normal 3 2 3 3 2 4 2 2 3" xfId="21536" xr:uid="{00000000-0005-0000-0000-000032500000}"/>
    <cellStyle name="Normal 3 2 3 3 2 4 2 3" xfId="21537" xr:uid="{00000000-0005-0000-0000-000033500000}"/>
    <cellStyle name="Normal 3 2 3 3 2 4 2 3 2" xfId="21538" xr:uid="{00000000-0005-0000-0000-000034500000}"/>
    <cellStyle name="Normal 3 2 3 3 2 4 2 4" xfId="21539" xr:uid="{00000000-0005-0000-0000-000035500000}"/>
    <cellStyle name="Normal 3 2 3 3 2 4 3" xfId="21540" xr:uid="{00000000-0005-0000-0000-000036500000}"/>
    <cellStyle name="Normal 3 2 3 3 2 4 3 2" xfId="21541" xr:uid="{00000000-0005-0000-0000-000037500000}"/>
    <cellStyle name="Normal 3 2 3 3 2 4 3 2 2" xfId="21542" xr:uid="{00000000-0005-0000-0000-000038500000}"/>
    <cellStyle name="Normal 3 2 3 3 2 4 3 3" xfId="21543" xr:uid="{00000000-0005-0000-0000-000039500000}"/>
    <cellStyle name="Normal 3 2 3 3 2 4 4" xfId="21544" xr:uid="{00000000-0005-0000-0000-00003A500000}"/>
    <cellStyle name="Normal 3 2 3 3 2 4 4 2" xfId="21545" xr:uid="{00000000-0005-0000-0000-00003B500000}"/>
    <cellStyle name="Normal 3 2 3 3 2 4 5" xfId="21546" xr:uid="{00000000-0005-0000-0000-00003C500000}"/>
    <cellStyle name="Normal 3 2 3 3 2 5" xfId="21547" xr:uid="{00000000-0005-0000-0000-00003D500000}"/>
    <cellStyle name="Normal 3 2 3 3 2 5 2" xfId="21548" xr:uid="{00000000-0005-0000-0000-00003E500000}"/>
    <cellStyle name="Normal 3 2 3 3 2 5 2 2" xfId="21549" xr:uid="{00000000-0005-0000-0000-00003F500000}"/>
    <cellStyle name="Normal 3 2 3 3 2 5 2 2 2" xfId="21550" xr:uid="{00000000-0005-0000-0000-000040500000}"/>
    <cellStyle name="Normal 3 2 3 3 2 5 2 3" xfId="21551" xr:uid="{00000000-0005-0000-0000-000041500000}"/>
    <cellStyle name="Normal 3 2 3 3 2 5 3" xfId="21552" xr:uid="{00000000-0005-0000-0000-000042500000}"/>
    <cellStyle name="Normal 3 2 3 3 2 5 3 2" xfId="21553" xr:uid="{00000000-0005-0000-0000-000043500000}"/>
    <cellStyle name="Normal 3 2 3 3 2 5 4" xfId="21554" xr:uid="{00000000-0005-0000-0000-000044500000}"/>
    <cellStyle name="Normal 3 2 3 3 2 6" xfId="21555" xr:uid="{00000000-0005-0000-0000-000045500000}"/>
    <cellStyle name="Normal 3 2 3 3 2 6 2" xfId="21556" xr:uid="{00000000-0005-0000-0000-000046500000}"/>
    <cellStyle name="Normal 3 2 3 3 2 6 2 2" xfId="21557" xr:uid="{00000000-0005-0000-0000-000047500000}"/>
    <cellStyle name="Normal 3 2 3 3 2 6 2 2 2" xfId="21558" xr:uid="{00000000-0005-0000-0000-000048500000}"/>
    <cellStyle name="Normal 3 2 3 3 2 6 2 3" xfId="21559" xr:uid="{00000000-0005-0000-0000-000049500000}"/>
    <cellStyle name="Normal 3 2 3 3 2 6 3" xfId="21560" xr:uid="{00000000-0005-0000-0000-00004A500000}"/>
    <cellStyle name="Normal 3 2 3 3 2 6 3 2" xfId="21561" xr:uid="{00000000-0005-0000-0000-00004B500000}"/>
    <cellStyle name="Normal 3 2 3 3 2 6 4" xfId="21562" xr:uid="{00000000-0005-0000-0000-00004C500000}"/>
    <cellStyle name="Normal 3 2 3 3 2 7" xfId="21563" xr:uid="{00000000-0005-0000-0000-00004D500000}"/>
    <cellStyle name="Normal 3 2 3 3 2 7 2" xfId="21564" xr:uid="{00000000-0005-0000-0000-00004E500000}"/>
    <cellStyle name="Normal 3 2 3 3 2 7 2 2" xfId="21565" xr:uid="{00000000-0005-0000-0000-00004F500000}"/>
    <cellStyle name="Normal 3 2 3 3 2 7 3" xfId="21566" xr:uid="{00000000-0005-0000-0000-000050500000}"/>
    <cellStyle name="Normal 3 2 3 3 2 8" xfId="21567" xr:uid="{00000000-0005-0000-0000-000051500000}"/>
    <cellStyle name="Normal 3 2 3 3 2 8 2" xfId="21568" xr:uid="{00000000-0005-0000-0000-000052500000}"/>
    <cellStyle name="Normal 3 2 3 3 2 9" xfId="21569" xr:uid="{00000000-0005-0000-0000-000053500000}"/>
    <cellStyle name="Normal 3 2 3 3 2 9 2" xfId="21570" xr:uid="{00000000-0005-0000-0000-000054500000}"/>
    <cellStyle name="Normal 3 2 3 3 3" xfId="21571" xr:uid="{00000000-0005-0000-0000-000055500000}"/>
    <cellStyle name="Normal 3 2 3 3 3 10" xfId="21572" xr:uid="{00000000-0005-0000-0000-000056500000}"/>
    <cellStyle name="Normal 3 2 3 3 3 2" xfId="21573" xr:uid="{00000000-0005-0000-0000-000057500000}"/>
    <cellStyle name="Normal 3 2 3 3 3 2 2" xfId="21574" xr:uid="{00000000-0005-0000-0000-000058500000}"/>
    <cellStyle name="Normal 3 2 3 3 3 2 2 2" xfId="21575" xr:uid="{00000000-0005-0000-0000-000059500000}"/>
    <cellStyle name="Normal 3 2 3 3 3 2 2 2 2" xfId="21576" xr:uid="{00000000-0005-0000-0000-00005A500000}"/>
    <cellStyle name="Normal 3 2 3 3 3 2 2 2 2 2" xfId="21577" xr:uid="{00000000-0005-0000-0000-00005B500000}"/>
    <cellStyle name="Normal 3 2 3 3 3 2 2 2 2 2 2" xfId="21578" xr:uid="{00000000-0005-0000-0000-00005C500000}"/>
    <cellStyle name="Normal 3 2 3 3 3 2 2 2 2 2 2 2" xfId="21579" xr:uid="{00000000-0005-0000-0000-00005D500000}"/>
    <cellStyle name="Normal 3 2 3 3 3 2 2 2 2 2 3" xfId="21580" xr:uid="{00000000-0005-0000-0000-00005E500000}"/>
    <cellStyle name="Normal 3 2 3 3 3 2 2 2 2 3" xfId="21581" xr:uid="{00000000-0005-0000-0000-00005F500000}"/>
    <cellStyle name="Normal 3 2 3 3 3 2 2 2 2 3 2" xfId="21582" xr:uid="{00000000-0005-0000-0000-000060500000}"/>
    <cellStyle name="Normal 3 2 3 3 3 2 2 2 2 4" xfId="21583" xr:uid="{00000000-0005-0000-0000-000061500000}"/>
    <cellStyle name="Normal 3 2 3 3 3 2 2 2 3" xfId="21584" xr:uid="{00000000-0005-0000-0000-000062500000}"/>
    <cellStyle name="Normal 3 2 3 3 3 2 2 2 3 2" xfId="21585" xr:uid="{00000000-0005-0000-0000-000063500000}"/>
    <cellStyle name="Normal 3 2 3 3 3 2 2 2 3 2 2" xfId="21586" xr:uid="{00000000-0005-0000-0000-000064500000}"/>
    <cellStyle name="Normal 3 2 3 3 3 2 2 2 3 3" xfId="21587" xr:uid="{00000000-0005-0000-0000-000065500000}"/>
    <cellStyle name="Normal 3 2 3 3 3 2 2 2 4" xfId="21588" xr:uid="{00000000-0005-0000-0000-000066500000}"/>
    <cellStyle name="Normal 3 2 3 3 3 2 2 2 4 2" xfId="21589" xr:uid="{00000000-0005-0000-0000-000067500000}"/>
    <cellStyle name="Normal 3 2 3 3 3 2 2 2 5" xfId="21590" xr:uid="{00000000-0005-0000-0000-000068500000}"/>
    <cellStyle name="Normal 3 2 3 3 3 2 2 3" xfId="21591" xr:uid="{00000000-0005-0000-0000-000069500000}"/>
    <cellStyle name="Normal 3 2 3 3 3 2 2 3 2" xfId="21592" xr:uid="{00000000-0005-0000-0000-00006A500000}"/>
    <cellStyle name="Normal 3 2 3 3 3 2 2 3 2 2" xfId="21593" xr:uid="{00000000-0005-0000-0000-00006B500000}"/>
    <cellStyle name="Normal 3 2 3 3 3 2 2 3 2 2 2" xfId="21594" xr:uid="{00000000-0005-0000-0000-00006C500000}"/>
    <cellStyle name="Normal 3 2 3 3 3 2 2 3 2 3" xfId="21595" xr:uid="{00000000-0005-0000-0000-00006D500000}"/>
    <cellStyle name="Normal 3 2 3 3 3 2 2 3 3" xfId="21596" xr:uid="{00000000-0005-0000-0000-00006E500000}"/>
    <cellStyle name="Normal 3 2 3 3 3 2 2 3 3 2" xfId="21597" xr:uid="{00000000-0005-0000-0000-00006F500000}"/>
    <cellStyle name="Normal 3 2 3 3 3 2 2 3 4" xfId="21598" xr:uid="{00000000-0005-0000-0000-000070500000}"/>
    <cellStyle name="Normal 3 2 3 3 3 2 2 4" xfId="21599" xr:uid="{00000000-0005-0000-0000-000071500000}"/>
    <cellStyle name="Normal 3 2 3 3 3 2 2 4 2" xfId="21600" xr:uid="{00000000-0005-0000-0000-000072500000}"/>
    <cellStyle name="Normal 3 2 3 3 3 2 2 4 2 2" xfId="21601" xr:uid="{00000000-0005-0000-0000-000073500000}"/>
    <cellStyle name="Normal 3 2 3 3 3 2 2 4 2 2 2" xfId="21602" xr:uid="{00000000-0005-0000-0000-000074500000}"/>
    <cellStyle name="Normal 3 2 3 3 3 2 2 4 2 3" xfId="21603" xr:uid="{00000000-0005-0000-0000-000075500000}"/>
    <cellStyle name="Normal 3 2 3 3 3 2 2 4 3" xfId="21604" xr:uid="{00000000-0005-0000-0000-000076500000}"/>
    <cellStyle name="Normal 3 2 3 3 3 2 2 4 3 2" xfId="21605" xr:uid="{00000000-0005-0000-0000-000077500000}"/>
    <cellStyle name="Normal 3 2 3 3 3 2 2 4 4" xfId="21606" xr:uid="{00000000-0005-0000-0000-000078500000}"/>
    <cellStyle name="Normal 3 2 3 3 3 2 2 5" xfId="21607" xr:uid="{00000000-0005-0000-0000-000079500000}"/>
    <cellStyle name="Normal 3 2 3 3 3 2 2 5 2" xfId="21608" xr:uid="{00000000-0005-0000-0000-00007A500000}"/>
    <cellStyle name="Normal 3 2 3 3 3 2 2 5 2 2" xfId="21609" xr:uid="{00000000-0005-0000-0000-00007B500000}"/>
    <cellStyle name="Normal 3 2 3 3 3 2 2 5 3" xfId="21610" xr:uid="{00000000-0005-0000-0000-00007C500000}"/>
    <cellStyle name="Normal 3 2 3 3 3 2 2 6" xfId="21611" xr:uid="{00000000-0005-0000-0000-00007D500000}"/>
    <cellStyle name="Normal 3 2 3 3 3 2 2 6 2" xfId="21612" xr:uid="{00000000-0005-0000-0000-00007E500000}"/>
    <cellStyle name="Normal 3 2 3 3 3 2 2 7" xfId="21613" xr:uid="{00000000-0005-0000-0000-00007F500000}"/>
    <cellStyle name="Normal 3 2 3 3 3 2 2 7 2" xfId="21614" xr:uid="{00000000-0005-0000-0000-000080500000}"/>
    <cellStyle name="Normal 3 2 3 3 3 2 2 8" xfId="21615" xr:uid="{00000000-0005-0000-0000-000081500000}"/>
    <cellStyle name="Normal 3 2 3 3 3 2 3" xfId="21616" xr:uid="{00000000-0005-0000-0000-000082500000}"/>
    <cellStyle name="Normal 3 2 3 3 3 2 3 2" xfId="21617" xr:uid="{00000000-0005-0000-0000-000083500000}"/>
    <cellStyle name="Normal 3 2 3 3 3 2 3 2 2" xfId="21618" xr:uid="{00000000-0005-0000-0000-000084500000}"/>
    <cellStyle name="Normal 3 2 3 3 3 2 3 2 2 2" xfId="21619" xr:uid="{00000000-0005-0000-0000-000085500000}"/>
    <cellStyle name="Normal 3 2 3 3 3 2 3 2 2 2 2" xfId="21620" xr:uid="{00000000-0005-0000-0000-000086500000}"/>
    <cellStyle name="Normal 3 2 3 3 3 2 3 2 2 3" xfId="21621" xr:uid="{00000000-0005-0000-0000-000087500000}"/>
    <cellStyle name="Normal 3 2 3 3 3 2 3 2 3" xfId="21622" xr:uid="{00000000-0005-0000-0000-000088500000}"/>
    <cellStyle name="Normal 3 2 3 3 3 2 3 2 3 2" xfId="21623" xr:uid="{00000000-0005-0000-0000-000089500000}"/>
    <cellStyle name="Normal 3 2 3 3 3 2 3 2 4" xfId="21624" xr:uid="{00000000-0005-0000-0000-00008A500000}"/>
    <cellStyle name="Normal 3 2 3 3 3 2 3 3" xfId="21625" xr:uid="{00000000-0005-0000-0000-00008B500000}"/>
    <cellStyle name="Normal 3 2 3 3 3 2 3 3 2" xfId="21626" xr:uid="{00000000-0005-0000-0000-00008C500000}"/>
    <cellStyle name="Normal 3 2 3 3 3 2 3 3 2 2" xfId="21627" xr:uid="{00000000-0005-0000-0000-00008D500000}"/>
    <cellStyle name="Normal 3 2 3 3 3 2 3 3 3" xfId="21628" xr:uid="{00000000-0005-0000-0000-00008E500000}"/>
    <cellStyle name="Normal 3 2 3 3 3 2 3 4" xfId="21629" xr:uid="{00000000-0005-0000-0000-00008F500000}"/>
    <cellStyle name="Normal 3 2 3 3 3 2 3 4 2" xfId="21630" xr:uid="{00000000-0005-0000-0000-000090500000}"/>
    <cellStyle name="Normal 3 2 3 3 3 2 3 5" xfId="21631" xr:uid="{00000000-0005-0000-0000-000091500000}"/>
    <cellStyle name="Normal 3 2 3 3 3 2 4" xfId="21632" xr:uid="{00000000-0005-0000-0000-000092500000}"/>
    <cellStyle name="Normal 3 2 3 3 3 2 4 2" xfId="21633" xr:uid="{00000000-0005-0000-0000-000093500000}"/>
    <cellStyle name="Normal 3 2 3 3 3 2 4 2 2" xfId="21634" xr:uid="{00000000-0005-0000-0000-000094500000}"/>
    <cellStyle name="Normal 3 2 3 3 3 2 4 2 2 2" xfId="21635" xr:uid="{00000000-0005-0000-0000-000095500000}"/>
    <cellStyle name="Normal 3 2 3 3 3 2 4 2 3" xfId="21636" xr:uid="{00000000-0005-0000-0000-000096500000}"/>
    <cellStyle name="Normal 3 2 3 3 3 2 4 3" xfId="21637" xr:uid="{00000000-0005-0000-0000-000097500000}"/>
    <cellStyle name="Normal 3 2 3 3 3 2 4 3 2" xfId="21638" xr:uid="{00000000-0005-0000-0000-000098500000}"/>
    <cellStyle name="Normal 3 2 3 3 3 2 4 4" xfId="21639" xr:uid="{00000000-0005-0000-0000-000099500000}"/>
    <cellStyle name="Normal 3 2 3 3 3 2 5" xfId="21640" xr:uid="{00000000-0005-0000-0000-00009A500000}"/>
    <cellStyle name="Normal 3 2 3 3 3 2 5 2" xfId="21641" xr:uid="{00000000-0005-0000-0000-00009B500000}"/>
    <cellStyle name="Normal 3 2 3 3 3 2 5 2 2" xfId="21642" xr:uid="{00000000-0005-0000-0000-00009C500000}"/>
    <cellStyle name="Normal 3 2 3 3 3 2 5 2 2 2" xfId="21643" xr:uid="{00000000-0005-0000-0000-00009D500000}"/>
    <cellStyle name="Normal 3 2 3 3 3 2 5 2 3" xfId="21644" xr:uid="{00000000-0005-0000-0000-00009E500000}"/>
    <cellStyle name="Normal 3 2 3 3 3 2 5 3" xfId="21645" xr:uid="{00000000-0005-0000-0000-00009F500000}"/>
    <cellStyle name="Normal 3 2 3 3 3 2 5 3 2" xfId="21646" xr:uid="{00000000-0005-0000-0000-0000A0500000}"/>
    <cellStyle name="Normal 3 2 3 3 3 2 5 4" xfId="21647" xr:uid="{00000000-0005-0000-0000-0000A1500000}"/>
    <cellStyle name="Normal 3 2 3 3 3 2 6" xfId="21648" xr:uid="{00000000-0005-0000-0000-0000A2500000}"/>
    <cellStyle name="Normal 3 2 3 3 3 2 6 2" xfId="21649" xr:uid="{00000000-0005-0000-0000-0000A3500000}"/>
    <cellStyle name="Normal 3 2 3 3 3 2 6 2 2" xfId="21650" xr:uid="{00000000-0005-0000-0000-0000A4500000}"/>
    <cellStyle name="Normal 3 2 3 3 3 2 6 3" xfId="21651" xr:uid="{00000000-0005-0000-0000-0000A5500000}"/>
    <cellStyle name="Normal 3 2 3 3 3 2 7" xfId="21652" xr:uid="{00000000-0005-0000-0000-0000A6500000}"/>
    <cellStyle name="Normal 3 2 3 3 3 2 7 2" xfId="21653" xr:uid="{00000000-0005-0000-0000-0000A7500000}"/>
    <cellStyle name="Normal 3 2 3 3 3 2 8" xfId="21654" xr:uid="{00000000-0005-0000-0000-0000A8500000}"/>
    <cellStyle name="Normal 3 2 3 3 3 2 8 2" xfId="21655" xr:uid="{00000000-0005-0000-0000-0000A9500000}"/>
    <cellStyle name="Normal 3 2 3 3 3 2 9" xfId="21656" xr:uid="{00000000-0005-0000-0000-0000AA500000}"/>
    <cellStyle name="Normal 3 2 3 3 3 3" xfId="21657" xr:uid="{00000000-0005-0000-0000-0000AB500000}"/>
    <cellStyle name="Normal 3 2 3 3 3 3 2" xfId="21658" xr:uid="{00000000-0005-0000-0000-0000AC500000}"/>
    <cellStyle name="Normal 3 2 3 3 3 3 2 2" xfId="21659" xr:uid="{00000000-0005-0000-0000-0000AD500000}"/>
    <cellStyle name="Normal 3 2 3 3 3 3 2 2 2" xfId="21660" xr:uid="{00000000-0005-0000-0000-0000AE500000}"/>
    <cellStyle name="Normal 3 2 3 3 3 3 2 2 2 2" xfId="21661" xr:uid="{00000000-0005-0000-0000-0000AF500000}"/>
    <cellStyle name="Normal 3 2 3 3 3 3 2 2 2 2 2" xfId="21662" xr:uid="{00000000-0005-0000-0000-0000B0500000}"/>
    <cellStyle name="Normal 3 2 3 3 3 3 2 2 2 3" xfId="21663" xr:uid="{00000000-0005-0000-0000-0000B1500000}"/>
    <cellStyle name="Normal 3 2 3 3 3 3 2 2 3" xfId="21664" xr:uid="{00000000-0005-0000-0000-0000B2500000}"/>
    <cellStyle name="Normal 3 2 3 3 3 3 2 2 3 2" xfId="21665" xr:uid="{00000000-0005-0000-0000-0000B3500000}"/>
    <cellStyle name="Normal 3 2 3 3 3 3 2 2 4" xfId="21666" xr:uid="{00000000-0005-0000-0000-0000B4500000}"/>
    <cellStyle name="Normal 3 2 3 3 3 3 2 3" xfId="21667" xr:uid="{00000000-0005-0000-0000-0000B5500000}"/>
    <cellStyle name="Normal 3 2 3 3 3 3 2 3 2" xfId="21668" xr:uid="{00000000-0005-0000-0000-0000B6500000}"/>
    <cellStyle name="Normal 3 2 3 3 3 3 2 3 2 2" xfId="21669" xr:uid="{00000000-0005-0000-0000-0000B7500000}"/>
    <cellStyle name="Normal 3 2 3 3 3 3 2 3 3" xfId="21670" xr:uid="{00000000-0005-0000-0000-0000B8500000}"/>
    <cellStyle name="Normal 3 2 3 3 3 3 2 4" xfId="21671" xr:uid="{00000000-0005-0000-0000-0000B9500000}"/>
    <cellStyle name="Normal 3 2 3 3 3 3 2 4 2" xfId="21672" xr:uid="{00000000-0005-0000-0000-0000BA500000}"/>
    <cellStyle name="Normal 3 2 3 3 3 3 2 5" xfId="21673" xr:uid="{00000000-0005-0000-0000-0000BB500000}"/>
    <cellStyle name="Normal 3 2 3 3 3 3 3" xfId="21674" xr:uid="{00000000-0005-0000-0000-0000BC500000}"/>
    <cellStyle name="Normal 3 2 3 3 3 3 3 2" xfId="21675" xr:uid="{00000000-0005-0000-0000-0000BD500000}"/>
    <cellStyle name="Normal 3 2 3 3 3 3 3 2 2" xfId="21676" xr:uid="{00000000-0005-0000-0000-0000BE500000}"/>
    <cellStyle name="Normal 3 2 3 3 3 3 3 2 2 2" xfId="21677" xr:uid="{00000000-0005-0000-0000-0000BF500000}"/>
    <cellStyle name="Normal 3 2 3 3 3 3 3 2 3" xfId="21678" xr:uid="{00000000-0005-0000-0000-0000C0500000}"/>
    <cellStyle name="Normal 3 2 3 3 3 3 3 3" xfId="21679" xr:uid="{00000000-0005-0000-0000-0000C1500000}"/>
    <cellStyle name="Normal 3 2 3 3 3 3 3 3 2" xfId="21680" xr:uid="{00000000-0005-0000-0000-0000C2500000}"/>
    <cellStyle name="Normal 3 2 3 3 3 3 3 4" xfId="21681" xr:uid="{00000000-0005-0000-0000-0000C3500000}"/>
    <cellStyle name="Normal 3 2 3 3 3 3 4" xfId="21682" xr:uid="{00000000-0005-0000-0000-0000C4500000}"/>
    <cellStyle name="Normal 3 2 3 3 3 3 4 2" xfId="21683" xr:uid="{00000000-0005-0000-0000-0000C5500000}"/>
    <cellStyle name="Normal 3 2 3 3 3 3 4 2 2" xfId="21684" xr:uid="{00000000-0005-0000-0000-0000C6500000}"/>
    <cellStyle name="Normal 3 2 3 3 3 3 4 2 2 2" xfId="21685" xr:uid="{00000000-0005-0000-0000-0000C7500000}"/>
    <cellStyle name="Normal 3 2 3 3 3 3 4 2 3" xfId="21686" xr:uid="{00000000-0005-0000-0000-0000C8500000}"/>
    <cellStyle name="Normal 3 2 3 3 3 3 4 3" xfId="21687" xr:uid="{00000000-0005-0000-0000-0000C9500000}"/>
    <cellStyle name="Normal 3 2 3 3 3 3 4 3 2" xfId="21688" xr:uid="{00000000-0005-0000-0000-0000CA500000}"/>
    <cellStyle name="Normal 3 2 3 3 3 3 4 4" xfId="21689" xr:uid="{00000000-0005-0000-0000-0000CB500000}"/>
    <cellStyle name="Normal 3 2 3 3 3 3 5" xfId="21690" xr:uid="{00000000-0005-0000-0000-0000CC500000}"/>
    <cellStyle name="Normal 3 2 3 3 3 3 5 2" xfId="21691" xr:uid="{00000000-0005-0000-0000-0000CD500000}"/>
    <cellStyle name="Normal 3 2 3 3 3 3 5 2 2" xfId="21692" xr:uid="{00000000-0005-0000-0000-0000CE500000}"/>
    <cellStyle name="Normal 3 2 3 3 3 3 5 3" xfId="21693" xr:uid="{00000000-0005-0000-0000-0000CF500000}"/>
    <cellStyle name="Normal 3 2 3 3 3 3 6" xfId="21694" xr:uid="{00000000-0005-0000-0000-0000D0500000}"/>
    <cellStyle name="Normal 3 2 3 3 3 3 6 2" xfId="21695" xr:uid="{00000000-0005-0000-0000-0000D1500000}"/>
    <cellStyle name="Normal 3 2 3 3 3 3 7" xfId="21696" xr:uid="{00000000-0005-0000-0000-0000D2500000}"/>
    <cellStyle name="Normal 3 2 3 3 3 3 7 2" xfId="21697" xr:uid="{00000000-0005-0000-0000-0000D3500000}"/>
    <cellStyle name="Normal 3 2 3 3 3 3 8" xfId="21698" xr:uid="{00000000-0005-0000-0000-0000D4500000}"/>
    <cellStyle name="Normal 3 2 3 3 3 4" xfId="21699" xr:uid="{00000000-0005-0000-0000-0000D5500000}"/>
    <cellStyle name="Normal 3 2 3 3 3 4 2" xfId="21700" xr:uid="{00000000-0005-0000-0000-0000D6500000}"/>
    <cellStyle name="Normal 3 2 3 3 3 4 2 2" xfId="21701" xr:uid="{00000000-0005-0000-0000-0000D7500000}"/>
    <cellStyle name="Normal 3 2 3 3 3 4 2 2 2" xfId="21702" xr:uid="{00000000-0005-0000-0000-0000D8500000}"/>
    <cellStyle name="Normal 3 2 3 3 3 4 2 2 2 2" xfId="21703" xr:uid="{00000000-0005-0000-0000-0000D9500000}"/>
    <cellStyle name="Normal 3 2 3 3 3 4 2 2 3" xfId="21704" xr:uid="{00000000-0005-0000-0000-0000DA500000}"/>
    <cellStyle name="Normal 3 2 3 3 3 4 2 3" xfId="21705" xr:uid="{00000000-0005-0000-0000-0000DB500000}"/>
    <cellStyle name="Normal 3 2 3 3 3 4 2 3 2" xfId="21706" xr:uid="{00000000-0005-0000-0000-0000DC500000}"/>
    <cellStyle name="Normal 3 2 3 3 3 4 2 4" xfId="21707" xr:uid="{00000000-0005-0000-0000-0000DD500000}"/>
    <cellStyle name="Normal 3 2 3 3 3 4 3" xfId="21708" xr:uid="{00000000-0005-0000-0000-0000DE500000}"/>
    <cellStyle name="Normal 3 2 3 3 3 4 3 2" xfId="21709" xr:uid="{00000000-0005-0000-0000-0000DF500000}"/>
    <cellStyle name="Normal 3 2 3 3 3 4 3 2 2" xfId="21710" xr:uid="{00000000-0005-0000-0000-0000E0500000}"/>
    <cellStyle name="Normal 3 2 3 3 3 4 3 3" xfId="21711" xr:uid="{00000000-0005-0000-0000-0000E1500000}"/>
    <cellStyle name="Normal 3 2 3 3 3 4 4" xfId="21712" xr:uid="{00000000-0005-0000-0000-0000E2500000}"/>
    <cellStyle name="Normal 3 2 3 3 3 4 4 2" xfId="21713" xr:uid="{00000000-0005-0000-0000-0000E3500000}"/>
    <cellStyle name="Normal 3 2 3 3 3 4 5" xfId="21714" xr:uid="{00000000-0005-0000-0000-0000E4500000}"/>
    <cellStyle name="Normal 3 2 3 3 3 5" xfId="21715" xr:uid="{00000000-0005-0000-0000-0000E5500000}"/>
    <cellStyle name="Normal 3 2 3 3 3 5 2" xfId="21716" xr:uid="{00000000-0005-0000-0000-0000E6500000}"/>
    <cellStyle name="Normal 3 2 3 3 3 5 2 2" xfId="21717" xr:uid="{00000000-0005-0000-0000-0000E7500000}"/>
    <cellStyle name="Normal 3 2 3 3 3 5 2 2 2" xfId="21718" xr:uid="{00000000-0005-0000-0000-0000E8500000}"/>
    <cellStyle name="Normal 3 2 3 3 3 5 2 3" xfId="21719" xr:uid="{00000000-0005-0000-0000-0000E9500000}"/>
    <cellStyle name="Normal 3 2 3 3 3 5 3" xfId="21720" xr:uid="{00000000-0005-0000-0000-0000EA500000}"/>
    <cellStyle name="Normal 3 2 3 3 3 5 3 2" xfId="21721" xr:uid="{00000000-0005-0000-0000-0000EB500000}"/>
    <cellStyle name="Normal 3 2 3 3 3 5 4" xfId="21722" xr:uid="{00000000-0005-0000-0000-0000EC500000}"/>
    <cellStyle name="Normal 3 2 3 3 3 6" xfId="21723" xr:uid="{00000000-0005-0000-0000-0000ED500000}"/>
    <cellStyle name="Normal 3 2 3 3 3 6 2" xfId="21724" xr:uid="{00000000-0005-0000-0000-0000EE500000}"/>
    <cellStyle name="Normal 3 2 3 3 3 6 2 2" xfId="21725" xr:uid="{00000000-0005-0000-0000-0000EF500000}"/>
    <cellStyle name="Normal 3 2 3 3 3 6 2 2 2" xfId="21726" xr:uid="{00000000-0005-0000-0000-0000F0500000}"/>
    <cellStyle name="Normal 3 2 3 3 3 6 2 3" xfId="21727" xr:uid="{00000000-0005-0000-0000-0000F1500000}"/>
    <cellStyle name="Normal 3 2 3 3 3 6 3" xfId="21728" xr:uid="{00000000-0005-0000-0000-0000F2500000}"/>
    <cellStyle name="Normal 3 2 3 3 3 6 3 2" xfId="21729" xr:uid="{00000000-0005-0000-0000-0000F3500000}"/>
    <cellStyle name="Normal 3 2 3 3 3 6 4" xfId="21730" xr:uid="{00000000-0005-0000-0000-0000F4500000}"/>
    <cellStyle name="Normal 3 2 3 3 3 7" xfId="21731" xr:uid="{00000000-0005-0000-0000-0000F5500000}"/>
    <cellStyle name="Normal 3 2 3 3 3 7 2" xfId="21732" xr:uid="{00000000-0005-0000-0000-0000F6500000}"/>
    <cellStyle name="Normal 3 2 3 3 3 7 2 2" xfId="21733" xr:uid="{00000000-0005-0000-0000-0000F7500000}"/>
    <cellStyle name="Normal 3 2 3 3 3 7 3" xfId="21734" xr:uid="{00000000-0005-0000-0000-0000F8500000}"/>
    <cellStyle name="Normal 3 2 3 3 3 8" xfId="21735" xr:uid="{00000000-0005-0000-0000-0000F9500000}"/>
    <cellStyle name="Normal 3 2 3 3 3 8 2" xfId="21736" xr:uid="{00000000-0005-0000-0000-0000FA500000}"/>
    <cellStyle name="Normal 3 2 3 3 3 9" xfId="21737" xr:uid="{00000000-0005-0000-0000-0000FB500000}"/>
    <cellStyle name="Normal 3 2 3 3 3 9 2" xfId="21738" xr:uid="{00000000-0005-0000-0000-0000FC500000}"/>
    <cellStyle name="Normal 3 2 3 3 4" xfId="21739" xr:uid="{00000000-0005-0000-0000-0000FD500000}"/>
    <cellStyle name="Normal 3 2 3 3 4 10" xfId="21740" xr:uid="{00000000-0005-0000-0000-0000FE500000}"/>
    <cellStyle name="Normal 3 2 3 3 4 2" xfId="21741" xr:uid="{00000000-0005-0000-0000-0000FF500000}"/>
    <cellStyle name="Normal 3 2 3 3 4 2 2" xfId="21742" xr:uid="{00000000-0005-0000-0000-000000510000}"/>
    <cellStyle name="Normal 3 2 3 3 4 2 2 2" xfId="21743" xr:uid="{00000000-0005-0000-0000-000001510000}"/>
    <cellStyle name="Normal 3 2 3 3 4 2 2 2 2" xfId="21744" xr:uid="{00000000-0005-0000-0000-000002510000}"/>
    <cellStyle name="Normal 3 2 3 3 4 2 2 2 2 2" xfId="21745" xr:uid="{00000000-0005-0000-0000-000003510000}"/>
    <cellStyle name="Normal 3 2 3 3 4 2 2 2 2 2 2" xfId="21746" xr:uid="{00000000-0005-0000-0000-000004510000}"/>
    <cellStyle name="Normal 3 2 3 3 4 2 2 2 2 2 2 2" xfId="21747" xr:uid="{00000000-0005-0000-0000-000005510000}"/>
    <cellStyle name="Normal 3 2 3 3 4 2 2 2 2 2 3" xfId="21748" xr:uid="{00000000-0005-0000-0000-000006510000}"/>
    <cellStyle name="Normal 3 2 3 3 4 2 2 2 2 3" xfId="21749" xr:uid="{00000000-0005-0000-0000-000007510000}"/>
    <cellStyle name="Normal 3 2 3 3 4 2 2 2 2 3 2" xfId="21750" xr:uid="{00000000-0005-0000-0000-000008510000}"/>
    <cellStyle name="Normal 3 2 3 3 4 2 2 2 2 4" xfId="21751" xr:uid="{00000000-0005-0000-0000-000009510000}"/>
    <cellStyle name="Normal 3 2 3 3 4 2 2 2 3" xfId="21752" xr:uid="{00000000-0005-0000-0000-00000A510000}"/>
    <cellStyle name="Normal 3 2 3 3 4 2 2 2 3 2" xfId="21753" xr:uid="{00000000-0005-0000-0000-00000B510000}"/>
    <cellStyle name="Normal 3 2 3 3 4 2 2 2 3 2 2" xfId="21754" xr:uid="{00000000-0005-0000-0000-00000C510000}"/>
    <cellStyle name="Normal 3 2 3 3 4 2 2 2 3 3" xfId="21755" xr:uid="{00000000-0005-0000-0000-00000D510000}"/>
    <cellStyle name="Normal 3 2 3 3 4 2 2 2 4" xfId="21756" xr:uid="{00000000-0005-0000-0000-00000E510000}"/>
    <cellStyle name="Normal 3 2 3 3 4 2 2 2 4 2" xfId="21757" xr:uid="{00000000-0005-0000-0000-00000F510000}"/>
    <cellStyle name="Normal 3 2 3 3 4 2 2 2 5" xfId="21758" xr:uid="{00000000-0005-0000-0000-000010510000}"/>
    <cellStyle name="Normal 3 2 3 3 4 2 2 3" xfId="21759" xr:uid="{00000000-0005-0000-0000-000011510000}"/>
    <cellStyle name="Normal 3 2 3 3 4 2 2 3 2" xfId="21760" xr:uid="{00000000-0005-0000-0000-000012510000}"/>
    <cellStyle name="Normal 3 2 3 3 4 2 2 3 2 2" xfId="21761" xr:uid="{00000000-0005-0000-0000-000013510000}"/>
    <cellStyle name="Normal 3 2 3 3 4 2 2 3 2 2 2" xfId="21762" xr:uid="{00000000-0005-0000-0000-000014510000}"/>
    <cellStyle name="Normal 3 2 3 3 4 2 2 3 2 3" xfId="21763" xr:uid="{00000000-0005-0000-0000-000015510000}"/>
    <cellStyle name="Normal 3 2 3 3 4 2 2 3 3" xfId="21764" xr:uid="{00000000-0005-0000-0000-000016510000}"/>
    <cellStyle name="Normal 3 2 3 3 4 2 2 3 3 2" xfId="21765" xr:uid="{00000000-0005-0000-0000-000017510000}"/>
    <cellStyle name="Normal 3 2 3 3 4 2 2 3 4" xfId="21766" xr:uid="{00000000-0005-0000-0000-000018510000}"/>
    <cellStyle name="Normal 3 2 3 3 4 2 2 4" xfId="21767" xr:uid="{00000000-0005-0000-0000-000019510000}"/>
    <cellStyle name="Normal 3 2 3 3 4 2 2 4 2" xfId="21768" xr:uid="{00000000-0005-0000-0000-00001A510000}"/>
    <cellStyle name="Normal 3 2 3 3 4 2 2 4 2 2" xfId="21769" xr:uid="{00000000-0005-0000-0000-00001B510000}"/>
    <cellStyle name="Normal 3 2 3 3 4 2 2 4 2 2 2" xfId="21770" xr:uid="{00000000-0005-0000-0000-00001C510000}"/>
    <cellStyle name="Normal 3 2 3 3 4 2 2 4 2 3" xfId="21771" xr:uid="{00000000-0005-0000-0000-00001D510000}"/>
    <cellStyle name="Normal 3 2 3 3 4 2 2 4 3" xfId="21772" xr:uid="{00000000-0005-0000-0000-00001E510000}"/>
    <cellStyle name="Normal 3 2 3 3 4 2 2 4 3 2" xfId="21773" xr:uid="{00000000-0005-0000-0000-00001F510000}"/>
    <cellStyle name="Normal 3 2 3 3 4 2 2 4 4" xfId="21774" xr:uid="{00000000-0005-0000-0000-000020510000}"/>
    <cellStyle name="Normal 3 2 3 3 4 2 2 5" xfId="21775" xr:uid="{00000000-0005-0000-0000-000021510000}"/>
    <cellStyle name="Normal 3 2 3 3 4 2 2 5 2" xfId="21776" xr:uid="{00000000-0005-0000-0000-000022510000}"/>
    <cellStyle name="Normal 3 2 3 3 4 2 2 5 2 2" xfId="21777" xr:uid="{00000000-0005-0000-0000-000023510000}"/>
    <cellStyle name="Normal 3 2 3 3 4 2 2 5 3" xfId="21778" xr:uid="{00000000-0005-0000-0000-000024510000}"/>
    <cellStyle name="Normal 3 2 3 3 4 2 2 6" xfId="21779" xr:uid="{00000000-0005-0000-0000-000025510000}"/>
    <cellStyle name="Normal 3 2 3 3 4 2 2 6 2" xfId="21780" xr:uid="{00000000-0005-0000-0000-000026510000}"/>
    <cellStyle name="Normal 3 2 3 3 4 2 2 7" xfId="21781" xr:uid="{00000000-0005-0000-0000-000027510000}"/>
    <cellStyle name="Normal 3 2 3 3 4 2 2 7 2" xfId="21782" xr:uid="{00000000-0005-0000-0000-000028510000}"/>
    <cellStyle name="Normal 3 2 3 3 4 2 2 8" xfId="21783" xr:uid="{00000000-0005-0000-0000-000029510000}"/>
    <cellStyle name="Normal 3 2 3 3 4 2 3" xfId="21784" xr:uid="{00000000-0005-0000-0000-00002A510000}"/>
    <cellStyle name="Normal 3 2 3 3 4 2 3 2" xfId="21785" xr:uid="{00000000-0005-0000-0000-00002B510000}"/>
    <cellStyle name="Normal 3 2 3 3 4 2 3 2 2" xfId="21786" xr:uid="{00000000-0005-0000-0000-00002C510000}"/>
    <cellStyle name="Normal 3 2 3 3 4 2 3 2 2 2" xfId="21787" xr:uid="{00000000-0005-0000-0000-00002D510000}"/>
    <cellStyle name="Normal 3 2 3 3 4 2 3 2 2 2 2" xfId="21788" xr:uid="{00000000-0005-0000-0000-00002E510000}"/>
    <cellStyle name="Normal 3 2 3 3 4 2 3 2 2 3" xfId="21789" xr:uid="{00000000-0005-0000-0000-00002F510000}"/>
    <cellStyle name="Normal 3 2 3 3 4 2 3 2 3" xfId="21790" xr:uid="{00000000-0005-0000-0000-000030510000}"/>
    <cellStyle name="Normal 3 2 3 3 4 2 3 2 3 2" xfId="21791" xr:uid="{00000000-0005-0000-0000-000031510000}"/>
    <cellStyle name="Normal 3 2 3 3 4 2 3 2 4" xfId="21792" xr:uid="{00000000-0005-0000-0000-000032510000}"/>
    <cellStyle name="Normal 3 2 3 3 4 2 3 3" xfId="21793" xr:uid="{00000000-0005-0000-0000-000033510000}"/>
    <cellStyle name="Normal 3 2 3 3 4 2 3 3 2" xfId="21794" xr:uid="{00000000-0005-0000-0000-000034510000}"/>
    <cellStyle name="Normal 3 2 3 3 4 2 3 3 2 2" xfId="21795" xr:uid="{00000000-0005-0000-0000-000035510000}"/>
    <cellStyle name="Normal 3 2 3 3 4 2 3 3 3" xfId="21796" xr:uid="{00000000-0005-0000-0000-000036510000}"/>
    <cellStyle name="Normal 3 2 3 3 4 2 3 4" xfId="21797" xr:uid="{00000000-0005-0000-0000-000037510000}"/>
    <cellStyle name="Normal 3 2 3 3 4 2 3 4 2" xfId="21798" xr:uid="{00000000-0005-0000-0000-000038510000}"/>
    <cellStyle name="Normal 3 2 3 3 4 2 3 5" xfId="21799" xr:uid="{00000000-0005-0000-0000-000039510000}"/>
    <cellStyle name="Normal 3 2 3 3 4 2 4" xfId="21800" xr:uid="{00000000-0005-0000-0000-00003A510000}"/>
    <cellStyle name="Normal 3 2 3 3 4 2 4 2" xfId="21801" xr:uid="{00000000-0005-0000-0000-00003B510000}"/>
    <cellStyle name="Normal 3 2 3 3 4 2 4 2 2" xfId="21802" xr:uid="{00000000-0005-0000-0000-00003C510000}"/>
    <cellStyle name="Normal 3 2 3 3 4 2 4 2 2 2" xfId="21803" xr:uid="{00000000-0005-0000-0000-00003D510000}"/>
    <cellStyle name="Normal 3 2 3 3 4 2 4 2 3" xfId="21804" xr:uid="{00000000-0005-0000-0000-00003E510000}"/>
    <cellStyle name="Normal 3 2 3 3 4 2 4 3" xfId="21805" xr:uid="{00000000-0005-0000-0000-00003F510000}"/>
    <cellStyle name="Normal 3 2 3 3 4 2 4 3 2" xfId="21806" xr:uid="{00000000-0005-0000-0000-000040510000}"/>
    <cellStyle name="Normal 3 2 3 3 4 2 4 4" xfId="21807" xr:uid="{00000000-0005-0000-0000-000041510000}"/>
    <cellStyle name="Normal 3 2 3 3 4 2 5" xfId="21808" xr:uid="{00000000-0005-0000-0000-000042510000}"/>
    <cellStyle name="Normal 3 2 3 3 4 2 5 2" xfId="21809" xr:uid="{00000000-0005-0000-0000-000043510000}"/>
    <cellStyle name="Normal 3 2 3 3 4 2 5 2 2" xfId="21810" xr:uid="{00000000-0005-0000-0000-000044510000}"/>
    <cellStyle name="Normal 3 2 3 3 4 2 5 2 2 2" xfId="21811" xr:uid="{00000000-0005-0000-0000-000045510000}"/>
    <cellStyle name="Normal 3 2 3 3 4 2 5 2 3" xfId="21812" xr:uid="{00000000-0005-0000-0000-000046510000}"/>
    <cellStyle name="Normal 3 2 3 3 4 2 5 3" xfId="21813" xr:uid="{00000000-0005-0000-0000-000047510000}"/>
    <cellStyle name="Normal 3 2 3 3 4 2 5 3 2" xfId="21814" xr:uid="{00000000-0005-0000-0000-000048510000}"/>
    <cellStyle name="Normal 3 2 3 3 4 2 5 4" xfId="21815" xr:uid="{00000000-0005-0000-0000-000049510000}"/>
    <cellStyle name="Normal 3 2 3 3 4 2 6" xfId="21816" xr:uid="{00000000-0005-0000-0000-00004A510000}"/>
    <cellStyle name="Normal 3 2 3 3 4 2 6 2" xfId="21817" xr:uid="{00000000-0005-0000-0000-00004B510000}"/>
    <cellStyle name="Normal 3 2 3 3 4 2 6 2 2" xfId="21818" xr:uid="{00000000-0005-0000-0000-00004C510000}"/>
    <cellStyle name="Normal 3 2 3 3 4 2 6 3" xfId="21819" xr:uid="{00000000-0005-0000-0000-00004D510000}"/>
    <cellStyle name="Normal 3 2 3 3 4 2 7" xfId="21820" xr:uid="{00000000-0005-0000-0000-00004E510000}"/>
    <cellStyle name="Normal 3 2 3 3 4 2 7 2" xfId="21821" xr:uid="{00000000-0005-0000-0000-00004F510000}"/>
    <cellStyle name="Normal 3 2 3 3 4 2 8" xfId="21822" xr:uid="{00000000-0005-0000-0000-000050510000}"/>
    <cellStyle name="Normal 3 2 3 3 4 2 8 2" xfId="21823" xr:uid="{00000000-0005-0000-0000-000051510000}"/>
    <cellStyle name="Normal 3 2 3 3 4 2 9" xfId="21824" xr:uid="{00000000-0005-0000-0000-000052510000}"/>
    <cellStyle name="Normal 3 2 3 3 4 3" xfId="21825" xr:uid="{00000000-0005-0000-0000-000053510000}"/>
    <cellStyle name="Normal 3 2 3 3 4 3 2" xfId="21826" xr:uid="{00000000-0005-0000-0000-000054510000}"/>
    <cellStyle name="Normal 3 2 3 3 4 3 2 2" xfId="21827" xr:uid="{00000000-0005-0000-0000-000055510000}"/>
    <cellStyle name="Normal 3 2 3 3 4 3 2 2 2" xfId="21828" xr:uid="{00000000-0005-0000-0000-000056510000}"/>
    <cellStyle name="Normal 3 2 3 3 4 3 2 2 2 2" xfId="21829" xr:uid="{00000000-0005-0000-0000-000057510000}"/>
    <cellStyle name="Normal 3 2 3 3 4 3 2 2 2 2 2" xfId="21830" xr:uid="{00000000-0005-0000-0000-000058510000}"/>
    <cellStyle name="Normal 3 2 3 3 4 3 2 2 2 3" xfId="21831" xr:uid="{00000000-0005-0000-0000-000059510000}"/>
    <cellStyle name="Normal 3 2 3 3 4 3 2 2 3" xfId="21832" xr:uid="{00000000-0005-0000-0000-00005A510000}"/>
    <cellStyle name="Normal 3 2 3 3 4 3 2 2 3 2" xfId="21833" xr:uid="{00000000-0005-0000-0000-00005B510000}"/>
    <cellStyle name="Normal 3 2 3 3 4 3 2 2 4" xfId="21834" xr:uid="{00000000-0005-0000-0000-00005C510000}"/>
    <cellStyle name="Normal 3 2 3 3 4 3 2 3" xfId="21835" xr:uid="{00000000-0005-0000-0000-00005D510000}"/>
    <cellStyle name="Normal 3 2 3 3 4 3 2 3 2" xfId="21836" xr:uid="{00000000-0005-0000-0000-00005E510000}"/>
    <cellStyle name="Normal 3 2 3 3 4 3 2 3 2 2" xfId="21837" xr:uid="{00000000-0005-0000-0000-00005F510000}"/>
    <cellStyle name="Normal 3 2 3 3 4 3 2 3 3" xfId="21838" xr:uid="{00000000-0005-0000-0000-000060510000}"/>
    <cellStyle name="Normal 3 2 3 3 4 3 2 4" xfId="21839" xr:uid="{00000000-0005-0000-0000-000061510000}"/>
    <cellStyle name="Normal 3 2 3 3 4 3 2 4 2" xfId="21840" xr:uid="{00000000-0005-0000-0000-000062510000}"/>
    <cellStyle name="Normal 3 2 3 3 4 3 2 5" xfId="21841" xr:uid="{00000000-0005-0000-0000-000063510000}"/>
    <cellStyle name="Normal 3 2 3 3 4 3 3" xfId="21842" xr:uid="{00000000-0005-0000-0000-000064510000}"/>
    <cellStyle name="Normal 3 2 3 3 4 3 3 2" xfId="21843" xr:uid="{00000000-0005-0000-0000-000065510000}"/>
    <cellStyle name="Normal 3 2 3 3 4 3 3 2 2" xfId="21844" xr:uid="{00000000-0005-0000-0000-000066510000}"/>
    <cellStyle name="Normal 3 2 3 3 4 3 3 2 2 2" xfId="21845" xr:uid="{00000000-0005-0000-0000-000067510000}"/>
    <cellStyle name="Normal 3 2 3 3 4 3 3 2 3" xfId="21846" xr:uid="{00000000-0005-0000-0000-000068510000}"/>
    <cellStyle name="Normal 3 2 3 3 4 3 3 3" xfId="21847" xr:uid="{00000000-0005-0000-0000-000069510000}"/>
    <cellStyle name="Normal 3 2 3 3 4 3 3 3 2" xfId="21848" xr:uid="{00000000-0005-0000-0000-00006A510000}"/>
    <cellStyle name="Normal 3 2 3 3 4 3 3 4" xfId="21849" xr:uid="{00000000-0005-0000-0000-00006B510000}"/>
    <cellStyle name="Normal 3 2 3 3 4 3 4" xfId="21850" xr:uid="{00000000-0005-0000-0000-00006C510000}"/>
    <cellStyle name="Normal 3 2 3 3 4 3 4 2" xfId="21851" xr:uid="{00000000-0005-0000-0000-00006D510000}"/>
    <cellStyle name="Normal 3 2 3 3 4 3 4 2 2" xfId="21852" xr:uid="{00000000-0005-0000-0000-00006E510000}"/>
    <cellStyle name="Normal 3 2 3 3 4 3 4 2 2 2" xfId="21853" xr:uid="{00000000-0005-0000-0000-00006F510000}"/>
    <cellStyle name="Normal 3 2 3 3 4 3 4 2 3" xfId="21854" xr:uid="{00000000-0005-0000-0000-000070510000}"/>
    <cellStyle name="Normal 3 2 3 3 4 3 4 3" xfId="21855" xr:uid="{00000000-0005-0000-0000-000071510000}"/>
    <cellStyle name="Normal 3 2 3 3 4 3 4 3 2" xfId="21856" xr:uid="{00000000-0005-0000-0000-000072510000}"/>
    <cellStyle name="Normal 3 2 3 3 4 3 4 4" xfId="21857" xr:uid="{00000000-0005-0000-0000-000073510000}"/>
    <cellStyle name="Normal 3 2 3 3 4 3 5" xfId="21858" xr:uid="{00000000-0005-0000-0000-000074510000}"/>
    <cellStyle name="Normal 3 2 3 3 4 3 5 2" xfId="21859" xr:uid="{00000000-0005-0000-0000-000075510000}"/>
    <cellStyle name="Normal 3 2 3 3 4 3 5 2 2" xfId="21860" xr:uid="{00000000-0005-0000-0000-000076510000}"/>
    <cellStyle name="Normal 3 2 3 3 4 3 5 3" xfId="21861" xr:uid="{00000000-0005-0000-0000-000077510000}"/>
    <cellStyle name="Normal 3 2 3 3 4 3 6" xfId="21862" xr:uid="{00000000-0005-0000-0000-000078510000}"/>
    <cellStyle name="Normal 3 2 3 3 4 3 6 2" xfId="21863" xr:uid="{00000000-0005-0000-0000-000079510000}"/>
    <cellStyle name="Normal 3 2 3 3 4 3 7" xfId="21864" xr:uid="{00000000-0005-0000-0000-00007A510000}"/>
    <cellStyle name="Normal 3 2 3 3 4 3 7 2" xfId="21865" xr:uid="{00000000-0005-0000-0000-00007B510000}"/>
    <cellStyle name="Normal 3 2 3 3 4 3 8" xfId="21866" xr:uid="{00000000-0005-0000-0000-00007C510000}"/>
    <cellStyle name="Normal 3 2 3 3 4 4" xfId="21867" xr:uid="{00000000-0005-0000-0000-00007D510000}"/>
    <cellStyle name="Normal 3 2 3 3 4 4 2" xfId="21868" xr:uid="{00000000-0005-0000-0000-00007E510000}"/>
    <cellStyle name="Normal 3 2 3 3 4 4 2 2" xfId="21869" xr:uid="{00000000-0005-0000-0000-00007F510000}"/>
    <cellStyle name="Normal 3 2 3 3 4 4 2 2 2" xfId="21870" xr:uid="{00000000-0005-0000-0000-000080510000}"/>
    <cellStyle name="Normal 3 2 3 3 4 4 2 2 2 2" xfId="21871" xr:uid="{00000000-0005-0000-0000-000081510000}"/>
    <cellStyle name="Normal 3 2 3 3 4 4 2 2 3" xfId="21872" xr:uid="{00000000-0005-0000-0000-000082510000}"/>
    <cellStyle name="Normal 3 2 3 3 4 4 2 3" xfId="21873" xr:uid="{00000000-0005-0000-0000-000083510000}"/>
    <cellStyle name="Normal 3 2 3 3 4 4 2 3 2" xfId="21874" xr:uid="{00000000-0005-0000-0000-000084510000}"/>
    <cellStyle name="Normal 3 2 3 3 4 4 2 4" xfId="21875" xr:uid="{00000000-0005-0000-0000-000085510000}"/>
    <cellStyle name="Normal 3 2 3 3 4 4 3" xfId="21876" xr:uid="{00000000-0005-0000-0000-000086510000}"/>
    <cellStyle name="Normal 3 2 3 3 4 4 3 2" xfId="21877" xr:uid="{00000000-0005-0000-0000-000087510000}"/>
    <cellStyle name="Normal 3 2 3 3 4 4 3 2 2" xfId="21878" xr:uid="{00000000-0005-0000-0000-000088510000}"/>
    <cellStyle name="Normal 3 2 3 3 4 4 3 3" xfId="21879" xr:uid="{00000000-0005-0000-0000-000089510000}"/>
    <cellStyle name="Normal 3 2 3 3 4 4 4" xfId="21880" xr:uid="{00000000-0005-0000-0000-00008A510000}"/>
    <cellStyle name="Normal 3 2 3 3 4 4 4 2" xfId="21881" xr:uid="{00000000-0005-0000-0000-00008B510000}"/>
    <cellStyle name="Normal 3 2 3 3 4 4 5" xfId="21882" xr:uid="{00000000-0005-0000-0000-00008C510000}"/>
    <cellStyle name="Normal 3 2 3 3 4 5" xfId="21883" xr:uid="{00000000-0005-0000-0000-00008D510000}"/>
    <cellStyle name="Normal 3 2 3 3 4 5 2" xfId="21884" xr:uid="{00000000-0005-0000-0000-00008E510000}"/>
    <cellStyle name="Normal 3 2 3 3 4 5 2 2" xfId="21885" xr:uid="{00000000-0005-0000-0000-00008F510000}"/>
    <cellStyle name="Normal 3 2 3 3 4 5 2 2 2" xfId="21886" xr:uid="{00000000-0005-0000-0000-000090510000}"/>
    <cellStyle name="Normal 3 2 3 3 4 5 2 3" xfId="21887" xr:uid="{00000000-0005-0000-0000-000091510000}"/>
    <cellStyle name="Normal 3 2 3 3 4 5 3" xfId="21888" xr:uid="{00000000-0005-0000-0000-000092510000}"/>
    <cellStyle name="Normal 3 2 3 3 4 5 3 2" xfId="21889" xr:uid="{00000000-0005-0000-0000-000093510000}"/>
    <cellStyle name="Normal 3 2 3 3 4 5 4" xfId="21890" xr:uid="{00000000-0005-0000-0000-000094510000}"/>
    <cellStyle name="Normal 3 2 3 3 4 6" xfId="21891" xr:uid="{00000000-0005-0000-0000-000095510000}"/>
    <cellStyle name="Normal 3 2 3 3 4 6 2" xfId="21892" xr:uid="{00000000-0005-0000-0000-000096510000}"/>
    <cellStyle name="Normal 3 2 3 3 4 6 2 2" xfId="21893" xr:uid="{00000000-0005-0000-0000-000097510000}"/>
    <cellStyle name="Normal 3 2 3 3 4 6 2 2 2" xfId="21894" xr:uid="{00000000-0005-0000-0000-000098510000}"/>
    <cellStyle name="Normal 3 2 3 3 4 6 2 3" xfId="21895" xr:uid="{00000000-0005-0000-0000-000099510000}"/>
    <cellStyle name="Normal 3 2 3 3 4 6 3" xfId="21896" xr:uid="{00000000-0005-0000-0000-00009A510000}"/>
    <cellStyle name="Normal 3 2 3 3 4 6 3 2" xfId="21897" xr:uid="{00000000-0005-0000-0000-00009B510000}"/>
    <cellStyle name="Normal 3 2 3 3 4 6 4" xfId="21898" xr:uid="{00000000-0005-0000-0000-00009C510000}"/>
    <cellStyle name="Normal 3 2 3 3 4 7" xfId="21899" xr:uid="{00000000-0005-0000-0000-00009D510000}"/>
    <cellStyle name="Normal 3 2 3 3 4 7 2" xfId="21900" xr:uid="{00000000-0005-0000-0000-00009E510000}"/>
    <cellStyle name="Normal 3 2 3 3 4 7 2 2" xfId="21901" xr:uid="{00000000-0005-0000-0000-00009F510000}"/>
    <cellStyle name="Normal 3 2 3 3 4 7 3" xfId="21902" xr:uid="{00000000-0005-0000-0000-0000A0510000}"/>
    <cellStyle name="Normal 3 2 3 3 4 8" xfId="21903" xr:uid="{00000000-0005-0000-0000-0000A1510000}"/>
    <cellStyle name="Normal 3 2 3 3 4 8 2" xfId="21904" xr:uid="{00000000-0005-0000-0000-0000A2510000}"/>
    <cellStyle name="Normal 3 2 3 3 4 9" xfId="21905" xr:uid="{00000000-0005-0000-0000-0000A3510000}"/>
    <cellStyle name="Normal 3 2 3 3 4 9 2" xfId="21906" xr:uid="{00000000-0005-0000-0000-0000A4510000}"/>
    <cellStyle name="Normal 3 2 3 3 5" xfId="21907" xr:uid="{00000000-0005-0000-0000-0000A5510000}"/>
    <cellStyle name="Normal 3 2 3 3 5 2" xfId="21908" xr:uid="{00000000-0005-0000-0000-0000A6510000}"/>
    <cellStyle name="Normal 3 2 3 3 5 2 2" xfId="21909" xr:uid="{00000000-0005-0000-0000-0000A7510000}"/>
    <cellStyle name="Normal 3 2 3 3 5 2 2 2" xfId="21910" xr:uid="{00000000-0005-0000-0000-0000A8510000}"/>
    <cellStyle name="Normal 3 2 3 3 5 2 2 2 2" xfId="21911" xr:uid="{00000000-0005-0000-0000-0000A9510000}"/>
    <cellStyle name="Normal 3 2 3 3 5 2 2 2 2 2" xfId="21912" xr:uid="{00000000-0005-0000-0000-0000AA510000}"/>
    <cellStyle name="Normal 3 2 3 3 5 2 2 2 2 2 2" xfId="21913" xr:uid="{00000000-0005-0000-0000-0000AB510000}"/>
    <cellStyle name="Normal 3 2 3 3 5 2 2 2 2 3" xfId="21914" xr:uid="{00000000-0005-0000-0000-0000AC510000}"/>
    <cellStyle name="Normal 3 2 3 3 5 2 2 2 3" xfId="21915" xr:uid="{00000000-0005-0000-0000-0000AD510000}"/>
    <cellStyle name="Normal 3 2 3 3 5 2 2 2 3 2" xfId="21916" xr:uid="{00000000-0005-0000-0000-0000AE510000}"/>
    <cellStyle name="Normal 3 2 3 3 5 2 2 2 4" xfId="21917" xr:uid="{00000000-0005-0000-0000-0000AF510000}"/>
    <cellStyle name="Normal 3 2 3 3 5 2 2 3" xfId="21918" xr:uid="{00000000-0005-0000-0000-0000B0510000}"/>
    <cellStyle name="Normal 3 2 3 3 5 2 2 3 2" xfId="21919" xr:uid="{00000000-0005-0000-0000-0000B1510000}"/>
    <cellStyle name="Normal 3 2 3 3 5 2 2 3 2 2" xfId="21920" xr:uid="{00000000-0005-0000-0000-0000B2510000}"/>
    <cellStyle name="Normal 3 2 3 3 5 2 2 3 3" xfId="21921" xr:uid="{00000000-0005-0000-0000-0000B3510000}"/>
    <cellStyle name="Normal 3 2 3 3 5 2 2 4" xfId="21922" xr:uid="{00000000-0005-0000-0000-0000B4510000}"/>
    <cellStyle name="Normal 3 2 3 3 5 2 2 4 2" xfId="21923" xr:uid="{00000000-0005-0000-0000-0000B5510000}"/>
    <cellStyle name="Normal 3 2 3 3 5 2 2 5" xfId="21924" xr:uid="{00000000-0005-0000-0000-0000B6510000}"/>
    <cellStyle name="Normal 3 2 3 3 5 2 3" xfId="21925" xr:uid="{00000000-0005-0000-0000-0000B7510000}"/>
    <cellStyle name="Normal 3 2 3 3 5 2 3 2" xfId="21926" xr:uid="{00000000-0005-0000-0000-0000B8510000}"/>
    <cellStyle name="Normal 3 2 3 3 5 2 3 2 2" xfId="21927" xr:uid="{00000000-0005-0000-0000-0000B9510000}"/>
    <cellStyle name="Normal 3 2 3 3 5 2 3 2 2 2" xfId="21928" xr:uid="{00000000-0005-0000-0000-0000BA510000}"/>
    <cellStyle name="Normal 3 2 3 3 5 2 3 2 3" xfId="21929" xr:uid="{00000000-0005-0000-0000-0000BB510000}"/>
    <cellStyle name="Normal 3 2 3 3 5 2 3 3" xfId="21930" xr:uid="{00000000-0005-0000-0000-0000BC510000}"/>
    <cellStyle name="Normal 3 2 3 3 5 2 3 3 2" xfId="21931" xr:uid="{00000000-0005-0000-0000-0000BD510000}"/>
    <cellStyle name="Normal 3 2 3 3 5 2 3 4" xfId="21932" xr:uid="{00000000-0005-0000-0000-0000BE510000}"/>
    <cellStyle name="Normal 3 2 3 3 5 2 4" xfId="21933" xr:uid="{00000000-0005-0000-0000-0000BF510000}"/>
    <cellStyle name="Normal 3 2 3 3 5 2 4 2" xfId="21934" xr:uid="{00000000-0005-0000-0000-0000C0510000}"/>
    <cellStyle name="Normal 3 2 3 3 5 2 4 2 2" xfId="21935" xr:uid="{00000000-0005-0000-0000-0000C1510000}"/>
    <cellStyle name="Normal 3 2 3 3 5 2 4 2 2 2" xfId="21936" xr:uid="{00000000-0005-0000-0000-0000C2510000}"/>
    <cellStyle name="Normal 3 2 3 3 5 2 4 2 3" xfId="21937" xr:uid="{00000000-0005-0000-0000-0000C3510000}"/>
    <cellStyle name="Normal 3 2 3 3 5 2 4 3" xfId="21938" xr:uid="{00000000-0005-0000-0000-0000C4510000}"/>
    <cellStyle name="Normal 3 2 3 3 5 2 4 3 2" xfId="21939" xr:uid="{00000000-0005-0000-0000-0000C5510000}"/>
    <cellStyle name="Normal 3 2 3 3 5 2 4 4" xfId="21940" xr:uid="{00000000-0005-0000-0000-0000C6510000}"/>
    <cellStyle name="Normal 3 2 3 3 5 2 5" xfId="21941" xr:uid="{00000000-0005-0000-0000-0000C7510000}"/>
    <cellStyle name="Normal 3 2 3 3 5 2 5 2" xfId="21942" xr:uid="{00000000-0005-0000-0000-0000C8510000}"/>
    <cellStyle name="Normal 3 2 3 3 5 2 5 2 2" xfId="21943" xr:uid="{00000000-0005-0000-0000-0000C9510000}"/>
    <cellStyle name="Normal 3 2 3 3 5 2 5 3" xfId="21944" xr:uid="{00000000-0005-0000-0000-0000CA510000}"/>
    <cellStyle name="Normal 3 2 3 3 5 2 6" xfId="21945" xr:uid="{00000000-0005-0000-0000-0000CB510000}"/>
    <cellStyle name="Normal 3 2 3 3 5 2 6 2" xfId="21946" xr:uid="{00000000-0005-0000-0000-0000CC510000}"/>
    <cellStyle name="Normal 3 2 3 3 5 2 7" xfId="21947" xr:uid="{00000000-0005-0000-0000-0000CD510000}"/>
    <cellStyle name="Normal 3 2 3 3 5 2 7 2" xfId="21948" xr:uid="{00000000-0005-0000-0000-0000CE510000}"/>
    <cellStyle name="Normal 3 2 3 3 5 2 8" xfId="21949" xr:uid="{00000000-0005-0000-0000-0000CF510000}"/>
    <cellStyle name="Normal 3 2 3 3 5 3" xfId="21950" xr:uid="{00000000-0005-0000-0000-0000D0510000}"/>
    <cellStyle name="Normal 3 2 3 3 5 3 2" xfId="21951" xr:uid="{00000000-0005-0000-0000-0000D1510000}"/>
    <cellStyle name="Normal 3 2 3 3 5 3 2 2" xfId="21952" xr:uid="{00000000-0005-0000-0000-0000D2510000}"/>
    <cellStyle name="Normal 3 2 3 3 5 3 2 2 2" xfId="21953" xr:uid="{00000000-0005-0000-0000-0000D3510000}"/>
    <cellStyle name="Normal 3 2 3 3 5 3 2 2 2 2" xfId="21954" xr:uid="{00000000-0005-0000-0000-0000D4510000}"/>
    <cellStyle name="Normal 3 2 3 3 5 3 2 2 3" xfId="21955" xr:uid="{00000000-0005-0000-0000-0000D5510000}"/>
    <cellStyle name="Normal 3 2 3 3 5 3 2 3" xfId="21956" xr:uid="{00000000-0005-0000-0000-0000D6510000}"/>
    <cellStyle name="Normal 3 2 3 3 5 3 2 3 2" xfId="21957" xr:uid="{00000000-0005-0000-0000-0000D7510000}"/>
    <cellStyle name="Normal 3 2 3 3 5 3 2 4" xfId="21958" xr:uid="{00000000-0005-0000-0000-0000D8510000}"/>
    <cellStyle name="Normal 3 2 3 3 5 3 3" xfId="21959" xr:uid="{00000000-0005-0000-0000-0000D9510000}"/>
    <cellStyle name="Normal 3 2 3 3 5 3 3 2" xfId="21960" xr:uid="{00000000-0005-0000-0000-0000DA510000}"/>
    <cellStyle name="Normal 3 2 3 3 5 3 3 2 2" xfId="21961" xr:uid="{00000000-0005-0000-0000-0000DB510000}"/>
    <cellStyle name="Normal 3 2 3 3 5 3 3 3" xfId="21962" xr:uid="{00000000-0005-0000-0000-0000DC510000}"/>
    <cellStyle name="Normal 3 2 3 3 5 3 4" xfId="21963" xr:uid="{00000000-0005-0000-0000-0000DD510000}"/>
    <cellStyle name="Normal 3 2 3 3 5 3 4 2" xfId="21964" xr:uid="{00000000-0005-0000-0000-0000DE510000}"/>
    <cellStyle name="Normal 3 2 3 3 5 3 5" xfId="21965" xr:uid="{00000000-0005-0000-0000-0000DF510000}"/>
    <cellStyle name="Normal 3 2 3 3 5 4" xfId="21966" xr:uid="{00000000-0005-0000-0000-0000E0510000}"/>
    <cellStyle name="Normal 3 2 3 3 5 4 2" xfId="21967" xr:uid="{00000000-0005-0000-0000-0000E1510000}"/>
    <cellStyle name="Normal 3 2 3 3 5 4 2 2" xfId="21968" xr:uid="{00000000-0005-0000-0000-0000E2510000}"/>
    <cellStyle name="Normal 3 2 3 3 5 4 2 2 2" xfId="21969" xr:uid="{00000000-0005-0000-0000-0000E3510000}"/>
    <cellStyle name="Normal 3 2 3 3 5 4 2 3" xfId="21970" xr:uid="{00000000-0005-0000-0000-0000E4510000}"/>
    <cellStyle name="Normal 3 2 3 3 5 4 3" xfId="21971" xr:uid="{00000000-0005-0000-0000-0000E5510000}"/>
    <cellStyle name="Normal 3 2 3 3 5 4 3 2" xfId="21972" xr:uid="{00000000-0005-0000-0000-0000E6510000}"/>
    <cellStyle name="Normal 3 2 3 3 5 4 4" xfId="21973" xr:uid="{00000000-0005-0000-0000-0000E7510000}"/>
    <cellStyle name="Normal 3 2 3 3 5 5" xfId="21974" xr:uid="{00000000-0005-0000-0000-0000E8510000}"/>
    <cellStyle name="Normal 3 2 3 3 5 5 2" xfId="21975" xr:uid="{00000000-0005-0000-0000-0000E9510000}"/>
    <cellStyle name="Normal 3 2 3 3 5 5 2 2" xfId="21976" xr:uid="{00000000-0005-0000-0000-0000EA510000}"/>
    <cellStyle name="Normal 3 2 3 3 5 5 2 2 2" xfId="21977" xr:uid="{00000000-0005-0000-0000-0000EB510000}"/>
    <cellStyle name="Normal 3 2 3 3 5 5 2 3" xfId="21978" xr:uid="{00000000-0005-0000-0000-0000EC510000}"/>
    <cellStyle name="Normal 3 2 3 3 5 5 3" xfId="21979" xr:uid="{00000000-0005-0000-0000-0000ED510000}"/>
    <cellStyle name="Normal 3 2 3 3 5 5 3 2" xfId="21980" xr:uid="{00000000-0005-0000-0000-0000EE510000}"/>
    <cellStyle name="Normal 3 2 3 3 5 5 4" xfId="21981" xr:uid="{00000000-0005-0000-0000-0000EF510000}"/>
    <cellStyle name="Normal 3 2 3 3 5 6" xfId="21982" xr:uid="{00000000-0005-0000-0000-0000F0510000}"/>
    <cellStyle name="Normal 3 2 3 3 5 6 2" xfId="21983" xr:uid="{00000000-0005-0000-0000-0000F1510000}"/>
    <cellStyle name="Normal 3 2 3 3 5 6 2 2" xfId="21984" xr:uid="{00000000-0005-0000-0000-0000F2510000}"/>
    <cellStyle name="Normal 3 2 3 3 5 6 3" xfId="21985" xr:uid="{00000000-0005-0000-0000-0000F3510000}"/>
    <cellStyle name="Normal 3 2 3 3 5 7" xfId="21986" xr:uid="{00000000-0005-0000-0000-0000F4510000}"/>
    <cellStyle name="Normal 3 2 3 3 5 7 2" xfId="21987" xr:uid="{00000000-0005-0000-0000-0000F5510000}"/>
    <cellStyle name="Normal 3 2 3 3 5 8" xfId="21988" xr:uid="{00000000-0005-0000-0000-0000F6510000}"/>
    <cellStyle name="Normal 3 2 3 3 5 8 2" xfId="21989" xr:uid="{00000000-0005-0000-0000-0000F7510000}"/>
    <cellStyle name="Normal 3 2 3 3 5 9" xfId="21990" xr:uid="{00000000-0005-0000-0000-0000F8510000}"/>
    <cellStyle name="Normal 3 2 3 3 6" xfId="21991" xr:uid="{00000000-0005-0000-0000-0000F9510000}"/>
    <cellStyle name="Normal 3 2 3 3 6 2" xfId="21992" xr:uid="{00000000-0005-0000-0000-0000FA510000}"/>
    <cellStyle name="Normal 3 2 3 3 6 2 2" xfId="21993" xr:uid="{00000000-0005-0000-0000-0000FB510000}"/>
    <cellStyle name="Normal 3 2 3 3 6 2 2 2" xfId="21994" xr:uid="{00000000-0005-0000-0000-0000FC510000}"/>
    <cellStyle name="Normal 3 2 3 3 6 2 2 2 2" xfId="21995" xr:uid="{00000000-0005-0000-0000-0000FD510000}"/>
    <cellStyle name="Normal 3 2 3 3 6 2 2 2 2 2" xfId="21996" xr:uid="{00000000-0005-0000-0000-0000FE510000}"/>
    <cellStyle name="Normal 3 2 3 3 6 2 2 2 3" xfId="21997" xr:uid="{00000000-0005-0000-0000-0000FF510000}"/>
    <cellStyle name="Normal 3 2 3 3 6 2 2 3" xfId="21998" xr:uid="{00000000-0005-0000-0000-000000520000}"/>
    <cellStyle name="Normal 3 2 3 3 6 2 2 3 2" xfId="21999" xr:uid="{00000000-0005-0000-0000-000001520000}"/>
    <cellStyle name="Normal 3 2 3 3 6 2 2 4" xfId="22000" xr:uid="{00000000-0005-0000-0000-000002520000}"/>
    <cellStyle name="Normal 3 2 3 3 6 2 3" xfId="22001" xr:uid="{00000000-0005-0000-0000-000003520000}"/>
    <cellStyle name="Normal 3 2 3 3 6 2 3 2" xfId="22002" xr:uid="{00000000-0005-0000-0000-000004520000}"/>
    <cellStyle name="Normal 3 2 3 3 6 2 3 2 2" xfId="22003" xr:uid="{00000000-0005-0000-0000-000005520000}"/>
    <cellStyle name="Normal 3 2 3 3 6 2 3 3" xfId="22004" xr:uid="{00000000-0005-0000-0000-000006520000}"/>
    <cellStyle name="Normal 3 2 3 3 6 2 4" xfId="22005" xr:uid="{00000000-0005-0000-0000-000007520000}"/>
    <cellStyle name="Normal 3 2 3 3 6 2 4 2" xfId="22006" xr:uid="{00000000-0005-0000-0000-000008520000}"/>
    <cellStyle name="Normal 3 2 3 3 6 2 5" xfId="22007" xr:uid="{00000000-0005-0000-0000-000009520000}"/>
    <cellStyle name="Normal 3 2 3 3 6 3" xfId="22008" xr:uid="{00000000-0005-0000-0000-00000A520000}"/>
    <cellStyle name="Normal 3 2 3 3 6 3 2" xfId="22009" xr:uid="{00000000-0005-0000-0000-00000B520000}"/>
    <cellStyle name="Normal 3 2 3 3 6 3 2 2" xfId="22010" xr:uid="{00000000-0005-0000-0000-00000C520000}"/>
    <cellStyle name="Normal 3 2 3 3 6 3 2 2 2" xfId="22011" xr:uid="{00000000-0005-0000-0000-00000D520000}"/>
    <cellStyle name="Normal 3 2 3 3 6 3 2 3" xfId="22012" xr:uid="{00000000-0005-0000-0000-00000E520000}"/>
    <cellStyle name="Normal 3 2 3 3 6 3 3" xfId="22013" xr:uid="{00000000-0005-0000-0000-00000F520000}"/>
    <cellStyle name="Normal 3 2 3 3 6 3 3 2" xfId="22014" xr:uid="{00000000-0005-0000-0000-000010520000}"/>
    <cellStyle name="Normal 3 2 3 3 6 3 4" xfId="22015" xr:uid="{00000000-0005-0000-0000-000011520000}"/>
    <cellStyle name="Normal 3 2 3 3 6 4" xfId="22016" xr:uid="{00000000-0005-0000-0000-000012520000}"/>
    <cellStyle name="Normal 3 2 3 3 6 4 2" xfId="22017" xr:uid="{00000000-0005-0000-0000-000013520000}"/>
    <cellStyle name="Normal 3 2 3 3 6 4 2 2" xfId="22018" xr:uid="{00000000-0005-0000-0000-000014520000}"/>
    <cellStyle name="Normal 3 2 3 3 6 4 2 2 2" xfId="22019" xr:uid="{00000000-0005-0000-0000-000015520000}"/>
    <cellStyle name="Normal 3 2 3 3 6 4 2 3" xfId="22020" xr:uid="{00000000-0005-0000-0000-000016520000}"/>
    <cellStyle name="Normal 3 2 3 3 6 4 3" xfId="22021" xr:uid="{00000000-0005-0000-0000-000017520000}"/>
    <cellStyle name="Normal 3 2 3 3 6 4 3 2" xfId="22022" xr:uid="{00000000-0005-0000-0000-000018520000}"/>
    <cellStyle name="Normal 3 2 3 3 6 4 4" xfId="22023" xr:uid="{00000000-0005-0000-0000-000019520000}"/>
    <cellStyle name="Normal 3 2 3 3 6 5" xfId="22024" xr:uid="{00000000-0005-0000-0000-00001A520000}"/>
    <cellStyle name="Normal 3 2 3 3 6 5 2" xfId="22025" xr:uid="{00000000-0005-0000-0000-00001B520000}"/>
    <cellStyle name="Normal 3 2 3 3 6 5 2 2" xfId="22026" xr:uid="{00000000-0005-0000-0000-00001C520000}"/>
    <cellStyle name="Normal 3 2 3 3 6 5 3" xfId="22027" xr:uid="{00000000-0005-0000-0000-00001D520000}"/>
    <cellStyle name="Normal 3 2 3 3 6 6" xfId="22028" xr:uid="{00000000-0005-0000-0000-00001E520000}"/>
    <cellStyle name="Normal 3 2 3 3 6 6 2" xfId="22029" xr:uid="{00000000-0005-0000-0000-00001F520000}"/>
    <cellStyle name="Normal 3 2 3 3 6 7" xfId="22030" xr:uid="{00000000-0005-0000-0000-000020520000}"/>
    <cellStyle name="Normal 3 2 3 3 6 7 2" xfId="22031" xr:uid="{00000000-0005-0000-0000-000021520000}"/>
    <cellStyle name="Normal 3 2 3 3 6 8" xfId="22032" xr:uid="{00000000-0005-0000-0000-000022520000}"/>
    <cellStyle name="Normal 3 2 3 3 7" xfId="22033" xr:uid="{00000000-0005-0000-0000-000023520000}"/>
    <cellStyle name="Normal 3 2 3 3 7 2" xfId="22034" xr:uid="{00000000-0005-0000-0000-000024520000}"/>
    <cellStyle name="Normal 3 2 3 3 7 2 2" xfId="22035" xr:uid="{00000000-0005-0000-0000-000025520000}"/>
    <cellStyle name="Normal 3 2 3 3 7 2 2 2" xfId="22036" xr:uid="{00000000-0005-0000-0000-000026520000}"/>
    <cellStyle name="Normal 3 2 3 3 7 2 2 2 2" xfId="22037" xr:uid="{00000000-0005-0000-0000-000027520000}"/>
    <cellStyle name="Normal 3 2 3 3 7 2 2 2 2 2" xfId="22038" xr:uid="{00000000-0005-0000-0000-000028520000}"/>
    <cellStyle name="Normal 3 2 3 3 7 2 2 2 3" xfId="22039" xr:uid="{00000000-0005-0000-0000-000029520000}"/>
    <cellStyle name="Normal 3 2 3 3 7 2 2 3" xfId="22040" xr:uid="{00000000-0005-0000-0000-00002A520000}"/>
    <cellStyle name="Normal 3 2 3 3 7 2 2 3 2" xfId="22041" xr:uid="{00000000-0005-0000-0000-00002B520000}"/>
    <cellStyle name="Normal 3 2 3 3 7 2 2 4" xfId="22042" xr:uid="{00000000-0005-0000-0000-00002C520000}"/>
    <cellStyle name="Normal 3 2 3 3 7 2 3" xfId="22043" xr:uid="{00000000-0005-0000-0000-00002D520000}"/>
    <cellStyle name="Normal 3 2 3 3 7 2 3 2" xfId="22044" xr:uid="{00000000-0005-0000-0000-00002E520000}"/>
    <cellStyle name="Normal 3 2 3 3 7 2 3 2 2" xfId="22045" xr:uid="{00000000-0005-0000-0000-00002F520000}"/>
    <cellStyle name="Normal 3 2 3 3 7 2 3 3" xfId="22046" xr:uid="{00000000-0005-0000-0000-000030520000}"/>
    <cellStyle name="Normal 3 2 3 3 7 2 4" xfId="22047" xr:uid="{00000000-0005-0000-0000-000031520000}"/>
    <cellStyle name="Normal 3 2 3 3 7 2 4 2" xfId="22048" xr:uid="{00000000-0005-0000-0000-000032520000}"/>
    <cellStyle name="Normal 3 2 3 3 7 2 5" xfId="22049" xr:uid="{00000000-0005-0000-0000-000033520000}"/>
    <cellStyle name="Normal 3 2 3 3 7 3" xfId="22050" xr:uid="{00000000-0005-0000-0000-000034520000}"/>
    <cellStyle name="Normal 3 2 3 3 7 3 2" xfId="22051" xr:uid="{00000000-0005-0000-0000-000035520000}"/>
    <cellStyle name="Normal 3 2 3 3 7 3 2 2" xfId="22052" xr:uid="{00000000-0005-0000-0000-000036520000}"/>
    <cellStyle name="Normal 3 2 3 3 7 3 2 2 2" xfId="22053" xr:uid="{00000000-0005-0000-0000-000037520000}"/>
    <cellStyle name="Normal 3 2 3 3 7 3 2 3" xfId="22054" xr:uid="{00000000-0005-0000-0000-000038520000}"/>
    <cellStyle name="Normal 3 2 3 3 7 3 3" xfId="22055" xr:uid="{00000000-0005-0000-0000-000039520000}"/>
    <cellStyle name="Normal 3 2 3 3 7 3 3 2" xfId="22056" xr:uid="{00000000-0005-0000-0000-00003A520000}"/>
    <cellStyle name="Normal 3 2 3 3 7 3 4" xfId="22057" xr:uid="{00000000-0005-0000-0000-00003B520000}"/>
    <cellStyle name="Normal 3 2 3 3 7 4" xfId="22058" xr:uid="{00000000-0005-0000-0000-00003C520000}"/>
    <cellStyle name="Normal 3 2 3 3 7 4 2" xfId="22059" xr:uid="{00000000-0005-0000-0000-00003D520000}"/>
    <cellStyle name="Normal 3 2 3 3 7 4 2 2" xfId="22060" xr:uid="{00000000-0005-0000-0000-00003E520000}"/>
    <cellStyle name="Normal 3 2 3 3 7 4 3" xfId="22061" xr:uid="{00000000-0005-0000-0000-00003F520000}"/>
    <cellStyle name="Normal 3 2 3 3 7 5" xfId="22062" xr:uid="{00000000-0005-0000-0000-000040520000}"/>
    <cellStyle name="Normal 3 2 3 3 7 5 2" xfId="22063" xr:uid="{00000000-0005-0000-0000-000041520000}"/>
    <cellStyle name="Normal 3 2 3 3 7 6" xfId="22064" xr:uid="{00000000-0005-0000-0000-000042520000}"/>
    <cellStyle name="Normal 3 2 3 3 8" xfId="22065" xr:uid="{00000000-0005-0000-0000-000043520000}"/>
    <cellStyle name="Normal 3 2 3 3 8 2" xfId="22066" xr:uid="{00000000-0005-0000-0000-000044520000}"/>
    <cellStyle name="Normal 3 2 3 3 8 2 2" xfId="22067" xr:uid="{00000000-0005-0000-0000-000045520000}"/>
    <cellStyle name="Normal 3 2 3 3 8 2 2 2" xfId="22068" xr:uid="{00000000-0005-0000-0000-000046520000}"/>
    <cellStyle name="Normal 3 2 3 3 8 2 2 2 2" xfId="22069" xr:uid="{00000000-0005-0000-0000-000047520000}"/>
    <cellStyle name="Normal 3 2 3 3 8 2 2 2 2 2" xfId="22070" xr:uid="{00000000-0005-0000-0000-000048520000}"/>
    <cellStyle name="Normal 3 2 3 3 8 2 2 2 3" xfId="22071" xr:uid="{00000000-0005-0000-0000-000049520000}"/>
    <cellStyle name="Normal 3 2 3 3 8 2 2 3" xfId="22072" xr:uid="{00000000-0005-0000-0000-00004A520000}"/>
    <cellStyle name="Normal 3 2 3 3 8 2 2 3 2" xfId="22073" xr:uid="{00000000-0005-0000-0000-00004B520000}"/>
    <cellStyle name="Normal 3 2 3 3 8 2 2 4" xfId="22074" xr:uid="{00000000-0005-0000-0000-00004C520000}"/>
    <cellStyle name="Normal 3 2 3 3 8 2 3" xfId="22075" xr:uid="{00000000-0005-0000-0000-00004D520000}"/>
    <cellStyle name="Normal 3 2 3 3 8 2 3 2" xfId="22076" xr:uid="{00000000-0005-0000-0000-00004E520000}"/>
    <cellStyle name="Normal 3 2 3 3 8 2 3 2 2" xfId="22077" xr:uid="{00000000-0005-0000-0000-00004F520000}"/>
    <cellStyle name="Normal 3 2 3 3 8 2 3 3" xfId="22078" xr:uid="{00000000-0005-0000-0000-000050520000}"/>
    <cellStyle name="Normal 3 2 3 3 8 2 4" xfId="22079" xr:uid="{00000000-0005-0000-0000-000051520000}"/>
    <cellStyle name="Normal 3 2 3 3 8 2 4 2" xfId="22080" xr:uid="{00000000-0005-0000-0000-000052520000}"/>
    <cellStyle name="Normal 3 2 3 3 8 2 5" xfId="22081" xr:uid="{00000000-0005-0000-0000-000053520000}"/>
    <cellStyle name="Normal 3 2 3 3 8 3" xfId="22082" xr:uid="{00000000-0005-0000-0000-000054520000}"/>
    <cellStyle name="Normal 3 2 3 3 8 3 2" xfId="22083" xr:uid="{00000000-0005-0000-0000-000055520000}"/>
    <cellStyle name="Normal 3 2 3 3 8 3 2 2" xfId="22084" xr:uid="{00000000-0005-0000-0000-000056520000}"/>
    <cellStyle name="Normal 3 2 3 3 8 3 2 2 2" xfId="22085" xr:uid="{00000000-0005-0000-0000-000057520000}"/>
    <cellStyle name="Normal 3 2 3 3 8 3 2 3" xfId="22086" xr:uid="{00000000-0005-0000-0000-000058520000}"/>
    <cellStyle name="Normal 3 2 3 3 8 3 3" xfId="22087" xr:uid="{00000000-0005-0000-0000-000059520000}"/>
    <cellStyle name="Normal 3 2 3 3 8 3 3 2" xfId="22088" xr:uid="{00000000-0005-0000-0000-00005A520000}"/>
    <cellStyle name="Normal 3 2 3 3 8 3 4" xfId="22089" xr:uid="{00000000-0005-0000-0000-00005B520000}"/>
    <cellStyle name="Normal 3 2 3 3 8 4" xfId="22090" xr:uid="{00000000-0005-0000-0000-00005C520000}"/>
    <cellStyle name="Normal 3 2 3 3 8 4 2" xfId="22091" xr:uid="{00000000-0005-0000-0000-00005D520000}"/>
    <cellStyle name="Normal 3 2 3 3 8 4 2 2" xfId="22092" xr:uid="{00000000-0005-0000-0000-00005E520000}"/>
    <cellStyle name="Normal 3 2 3 3 8 4 3" xfId="22093" xr:uid="{00000000-0005-0000-0000-00005F520000}"/>
    <cellStyle name="Normal 3 2 3 3 8 5" xfId="22094" xr:uid="{00000000-0005-0000-0000-000060520000}"/>
    <cellStyle name="Normal 3 2 3 3 8 5 2" xfId="22095" xr:uid="{00000000-0005-0000-0000-000061520000}"/>
    <cellStyle name="Normal 3 2 3 3 8 6" xfId="22096" xr:uid="{00000000-0005-0000-0000-000062520000}"/>
    <cellStyle name="Normal 3 2 3 3 9" xfId="22097" xr:uid="{00000000-0005-0000-0000-000063520000}"/>
    <cellStyle name="Normal 3 2 3 3 9 2" xfId="22098" xr:uid="{00000000-0005-0000-0000-000064520000}"/>
    <cellStyle name="Normal 3 2 3 3 9 2 2" xfId="22099" xr:uid="{00000000-0005-0000-0000-000065520000}"/>
    <cellStyle name="Normal 3 2 3 3 9 2 2 2" xfId="22100" xr:uid="{00000000-0005-0000-0000-000066520000}"/>
    <cellStyle name="Normal 3 2 3 3 9 2 2 2 2" xfId="22101" xr:uid="{00000000-0005-0000-0000-000067520000}"/>
    <cellStyle name="Normal 3 2 3 3 9 2 2 3" xfId="22102" xr:uid="{00000000-0005-0000-0000-000068520000}"/>
    <cellStyle name="Normal 3 2 3 3 9 2 3" xfId="22103" xr:uid="{00000000-0005-0000-0000-000069520000}"/>
    <cellStyle name="Normal 3 2 3 3 9 2 3 2" xfId="22104" xr:uid="{00000000-0005-0000-0000-00006A520000}"/>
    <cellStyle name="Normal 3 2 3 3 9 2 4" xfId="22105" xr:uid="{00000000-0005-0000-0000-00006B520000}"/>
    <cellStyle name="Normal 3 2 3 3 9 3" xfId="22106" xr:uid="{00000000-0005-0000-0000-00006C520000}"/>
    <cellStyle name="Normal 3 2 3 3 9 3 2" xfId="22107" xr:uid="{00000000-0005-0000-0000-00006D520000}"/>
    <cellStyle name="Normal 3 2 3 3 9 3 2 2" xfId="22108" xr:uid="{00000000-0005-0000-0000-00006E520000}"/>
    <cellStyle name="Normal 3 2 3 3 9 3 3" xfId="22109" xr:uid="{00000000-0005-0000-0000-00006F520000}"/>
    <cellStyle name="Normal 3 2 3 3 9 4" xfId="22110" xr:uid="{00000000-0005-0000-0000-000070520000}"/>
    <cellStyle name="Normal 3 2 3 3 9 4 2" xfId="22111" xr:uid="{00000000-0005-0000-0000-000071520000}"/>
    <cellStyle name="Normal 3 2 3 3 9 5" xfId="22112" xr:uid="{00000000-0005-0000-0000-000072520000}"/>
    <cellStyle name="Normal 3 2 3 4" xfId="22113" xr:uid="{00000000-0005-0000-0000-000073520000}"/>
    <cellStyle name="Normal 3 2 3 4 10" xfId="22114" xr:uid="{00000000-0005-0000-0000-000074520000}"/>
    <cellStyle name="Normal 3 2 3 4 2" xfId="22115" xr:uid="{00000000-0005-0000-0000-000075520000}"/>
    <cellStyle name="Normal 3 2 3 4 2 2" xfId="22116" xr:uid="{00000000-0005-0000-0000-000076520000}"/>
    <cellStyle name="Normal 3 2 3 4 2 2 2" xfId="22117" xr:uid="{00000000-0005-0000-0000-000077520000}"/>
    <cellStyle name="Normal 3 2 3 4 2 2 2 2" xfId="22118" xr:uid="{00000000-0005-0000-0000-000078520000}"/>
    <cellStyle name="Normal 3 2 3 4 2 2 2 2 2" xfId="22119" xr:uid="{00000000-0005-0000-0000-000079520000}"/>
    <cellStyle name="Normal 3 2 3 4 2 2 2 2 2 2" xfId="22120" xr:uid="{00000000-0005-0000-0000-00007A520000}"/>
    <cellStyle name="Normal 3 2 3 4 2 2 2 2 2 2 2" xfId="22121" xr:uid="{00000000-0005-0000-0000-00007B520000}"/>
    <cellStyle name="Normal 3 2 3 4 2 2 2 2 2 3" xfId="22122" xr:uid="{00000000-0005-0000-0000-00007C520000}"/>
    <cellStyle name="Normal 3 2 3 4 2 2 2 2 3" xfId="22123" xr:uid="{00000000-0005-0000-0000-00007D520000}"/>
    <cellStyle name="Normal 3 2 3 4 2 2 2 2 3 2" xfId="22124" xr:uid="{00000000-0005-0000-0000-00007E520000}"/>
    <cellStyle name="Normal 3 2 3 4 2 2 2 2 4" xfId="22125" xr:uid="{00000000-0005-0000-0000-00007F520000}"/>
    <cellStyle name="Normal 3 2 3 4 2 2 2 3" xfId="22126" xr:uid="{00000000-0005-0000-0000-000080520000}"/>
    <cellStyle name="Normal 3 2 3 4 2 2 2 3 2" xfId="22127" xr:uid="{00000000-0005-0000-0000-000081520000}"/>
    <cellStyle name="Normal 3 2 3 4 2 2 2 3 2 2" xfId="22128" xr:uid="{00000000-0005-0000-0000-000082520000}"/>
    <cellStyle name="Normal 3 2 3 4 2 2 2 3 3" xfId="22129" xr:uid="{00000000-0005-0000-0000-000083520000}"/>
    <cellStyle name="Normal 3 2 3 4 2 2 2 4" xfId="22130" xr:uid="{00000000-0005-0000-0000-000084520000}"/>
    <cellStyle name="Normal 3 2 3 4 2 2 2 4 2" xfId="22131" xr:uid="{00000000-0005-0000-0000-000085520000}"/>
    <cellStyle name="Normal 3 2 3 4 2 2 2 5" xfId="22132" xr:uid="{00000000-0005-0000-0000-000086520000}"/>
    <cellStyle name="Normal 3 2 3 4 2 2 3" xfId="22133" xr:uid="{00000000-0005-0000-0000-000087520000}"/>
    <cellStyle name="Normal 3 2 3 4 2 2 3 2" xfId="22134" xr:uid="{00000000-0005-0000-0000-000088520000}"/>
    <cellStyle name="Normal 3 2 3 4 2 2 3 2 2" xfId="22135" xr:uid="{00000000-0005-0000-0000-000089520000}"/>
    <cellStyle name="Normal 3 2 3 4 2 2 3 2 2 2" xfId="22136" xr:uid="{00000000-0005-0000-0000-00008A520000}"/>
    <cellStyle name="Normal 3 2 3 4 2 2 3 2 3" xfId="22137" xr:uid="{00000000-0005-0000-0000-00008B520000}"/>
    <cellStyle name="Normal 3 2 3 4 2 2 3 3" xfId="22138" xr:uid="{00000000-0005-0000-0000-00008C520000}"/>
    <cellStyle name="Normal 3 2 3 4 2 2 3 3 2" xfId="22139" xr:uid="{00000000-0005-0000-0000-00008D520000}"/>
    <cellStyle name="Normal 3 2 3 4 2 2 3 4" xfId="22140" xr:uid="{00000000-0005-0000-0000-00008E520000}"/>
    <cellStyle name="Normal 3 2 3 4 2 2 4" xfId="22141" xr:uid="{00000000-0005-0000-0000-00008F520000}"/>
    <cellStyle name="Normal 3 2 3 4 2 2 4 2" xfId="22142" xr:uid="{00000000-0005-0000-0000-000090520000}"/>
    <cellStyle name="Normal 3 2 3 4 2 2 4 2 2" xfId="22143" xr:uid="{00000000-0005-0000-0000-000091520000}"/>
    <cellStyle name="Normal 3 2 3 4 2 2 4 2 2 2" xfId="22144" xr:uid="{00000000-0005-0000-0000-000092520000}"/>
    <cellStyle name="Normal 3 2 3 4 2 2 4 2 3" xfId="22145" xr:uid="{00000000-0005-0000-0000-000093520000}"/>
    <cellStyle name="Normal 3 2 3 4 2 2 4 3" xfId="22146" xr:uid="{00000000-0005-0000-0000-000094520000}"/>
    <cellStyle name="Normal 3 2 3 4 2 2 4 3 2" xfId="22147" xr:uid="{00000000-0005-0000-0000-000095520000}"/>
    <cellStyle name="Normal 3 2 3 4 2 2 4 4" xfId="22148" xr:uid="{00000000-0005-0000-0000-000096520000}"/>
    <cellStyle name="Normal 3 2 3 4 2 2 5" xfId="22149" xr:uid="{00000000-0005-0000-0000-000097520000}"/>
    <cellStyle name="Normal 3 2 3 4 2 2 5 2" xfId="22150" xr:uid="{00000000-0005-0000-0000-000098520000}"/>
    <cellStyle name="Normal 3 2 3 4 2 2 5 2 2" xfId="22151" xr:uid="{00000000-0005-0000-0000-000099520000}"/>
    <cellStyle name="Normal 3 2 3 4 2 2 5 3" xfId="22152" xr:uid="{00000000-0005-0000-0000-00009A520000}"/>
    <cellStyle name="Normal 3 2 3 4 2 2 6" xfId="22153" xr:uid="{00000000-0005-0000-0000-00009B520000}"/>
    <cellStyle name="Normal 3 2 3 4 2 2 6 2" xfId="22154" xr:uid="{00000000-0005-0000-0000-00009C520000}"/>
    <cellStyle name="Normal 3 2 3 4 2 2 7" xfId="22155" xr:uid="{00000000-0005-0000-0000-00009D520000}"/>
    <cellStyle name="Normal 3 2 3 4 2 2 7 2" xfId="22156" xr:uid="{00000000-0005-0000-0000-00009E520000}"/>
    <cellStyle name="Normal 3 2 3 4 2 2 8" xfId="22157" xr:uid="{00000000-0005-0000-0000-00009F520000}"/>
    <cellStyle name="Normal 3 2 3 4 2 3" xfId="22158" xr:uid="{00000000-0005-0000-0000-0000A0520000}"/>
    <cellStyle name="Normal 3 2 3 4 2 3 2" xfId="22159" xr:uid="{00000000-0005-0000-0000-0000A1520000}"/>
    <cellStyle name="Normal 3 2 3 4 2 3 2 2" xfId="22160" xr:uid="{00000000-0005-0000-0000-0000A2520000}"/>
    <cellStyle name="Normal 3 2 3 4 2 3 2 2 2" xfId="22161" xr:uid="{00000000-0005-0000-0000-0000A3520000}"/>
    <cellStyle name="Normal 3 2 3 4 2 3 2 2 2 2" xfId="22162" xr:uid="{00000000-0005-0000-0000-0000A4520000}"/>
    <cellStyle name="Normal 3 2 3 4 2 3 2 2 3" xfId="22163" xr:uid="{00000000-0005-0000-0000-0000A5520000}"/>
    <cellStyle name="Normal 3 2 3 4 2 3 2 3" xfId="22164" xr:uid="{00000000-0005-0000-0000-0000A6520000}"/>
    <cellStyle name="Normal 3 2 3 4 2 3 2 3 2" xfId="22165" xr:uid="{00000000-0005-0000-0000-0000A7520000}"/>
    <cellStyle name="Normal 3 2 3 4 2 3 2 4" xfId="22166" xr:uid="{00000000-0005-0000-0000-0000A8520000}"/>
    <cellStyle name="Normal 3 2 3 4 2 3 3" xfId="22167" xr:uid="{00000000-0005-0000-0000-0000A9520000}"/>
    <cellStyle name="Normal 3 2 3 4 2 3 3 2" xfId="22168" xr:uid="{00000000-0005-0000-0000-0000AA520000}"/>
    <cellStyle name="Normal 3 2 3 4 2 3 3 2 2" xfId="22169" xr:uid="{00000000-0005-0000-0000-0000AB520000}"/>
    <cellStyle name="Normal 3 2 3 4 2 3 3 3" xfId="22170" xr:uid="{00000000-0005-0000-0000-0000AC520000}"/>
    <cellStyle name="Normal 3 2 3 4 2 3 4" xfId="22171" xr:uid="{00000000-0005-0000-0000-0000AD520000}"/>
    <cellStyle name="Normal 3 2 3 4 2 3 4 2" xfId="22172" xr:uid="{00000000-0005-0000-0000-0000AE520000}"/>
    <cellStyle name="Normal 3 2 3 4 2 3 5" xfId="22173" xr:uid="{00000000-0005-0000-0000-0000AF520000}"/>
    <cellStyle name="Normal 3 2 3 4 2 4" xfId="22174" xr:uid="{00000000-0005-0000-0000-0000B0520000}"/>
    <cellStyle name="Normal 3 2 3 4 2 4 2" xfId="22175" xr:uid="{00000000-0005-0000-0000-0000B1520000}"/>
    <cellStyle name="Normal 3 2 3 4 2 4 2 2" xfId="22176" xr:uid="{00000000-0005-0000-0000-0000B2520000}"/>
    <cellStyle name="Normal 3 2 3 4 2 4 2 2 2" xfId="22177" xr:uid="{00000000-0005-0000-0000-0000B3520000}"/>
    <cellStyle name="Normal 3 2 3 4 2 4 2 3" xfId="22178" xr:uid="{00000000-0005-0000-0000-0000B4520000}"/>
    <cellStyle name="Normal 3 2 3 4 2 4 3" xfId="22179" xr:uid="{00000000-0005-0000-0000-0000B5520000}"/>
    <cellStyle name="Normal 3 2 3 4 2 4 3 2" xfId="22180" xr:uid="{00000000-0005-0000-0000-0000B6520000}"/>
    <cellStyle name="Normal 3 2 3 4 2 4 4" xfId="22181" xr:uid="{00000000-0005-0000-0000-0000B7520000}"/>
    <cellStyle name="Normal 3 2 3 4 2 5" xfId="22182" xr:uid="{00000000-0005-0000-0000-0000B8520000}"/>
    <cellStyle name="Normal 3 2 3 4 2 5 2" xfId="22183" xr:uid="{00000000-0005-0000-0000-0000B9520000}"/>
    <cellStyle name="Normal 3 2 3 4 2 5 2 2" xfId="22184" xr:uid="{00000000-0005-0000-0000-0000BA520000}"/>
    <cellStyle name="Normal 3 2 3 4 2 5 2 2 2" xfId="22185" xr:uid="{00000000-0005-0000-0000-0000BB520000}"/>
    <cellStyle name="Normal 3 2 3 4 2 5 2 3" xfId="22186" xr:uid="{00000000-0005-0000-0000-0000BC520000}"/>
    <cellStyle name="Normal 3 2 3 4 2 5 3" xfId="22187" xr:uid="{00000000-0005-0000-0000-0000BD520000}"/>
    <cellStyle name="Normal 3 2 3 4 2 5 3 2" xfId="22188" xr:uid="{00000000-0005-0000-0000-0000BE520000}"/>
    <cellStyle name="Normal 3 2 3 4 2 5 4" xfId="22189" xr:uid="{00000000-0005-0000-0000-0000BF520000}"/>
    <cellStyle name="Normal 3 2 3 4 2 6" xfId="22190" xr:uid="{00000000-0005-0000-0000-0000C0520000}"/>
    <cellStyle name="Normal 3 2 3 4 2 6 2" xfId="22191" xr:uid="{00000000-0005-0000-0000-0000C1520000}"/>
    <cellStyle name="Normal 3 2 3 4 2 6 2 2" xfId="22192" xr:uid="{00000000-0005-0000-0000-0000C2520000}"/>
    <cellStyle name="Normal 3 2 3 4 2 6 3" xfId="22193" xr:uid="{00000000-0005-0000-0000-0000C3520000}"/>
    <cellStyle name="Normal 3 2 3 4 2 7" xfId="22194" xr:uid="{00000000-0005-0000-0000-0000C4520000}"/>
    <cellStyle name="Normal 3 2 3 4 2 7 2" xfId="22195" xr:uid="{00000000-0005-0000-0000-0000C5520000}"/>
    <cellStyle name="Normal 3 2 3 4 2 8" xfId="22196" xr:uid="{00000000-0005-0000-0000-0000C6520000}"/>
    <cellStyle name="Normal 3 2 3 4 2 8 2" xfId="22197" xr:uid="{00000000-0005-0000-0000-0000C7520000}"/>
    <cellStyle name="Normal 3 2 3 4 2 9" xfId="22198" xr:uid="{00000000-0005-0000-0000-0000C8520000}"/>
    <cellStyle name="Normal 3 2 3 4 3" xfId="22199" xr:uid="{00000000-0005-0000-0000-0000C9520000}"/>
    <cellStyle name="Normal 3 2 3 4 3 2" xfId="22200" xr:uid="{00000000-0005-0000-0000-0000CA520000}"/>
    <cellStyle name="Normal 3 2 3 4 3 2 2" xfId="22201" xr:uid="{00000000-0005-0000-0000-0000CB520000}"/>
    <cellStyle name="Normal 3 2 3 4 3 2 2 2" xfId="22202" xr:uid="{00000000-0005-0000-0000-0000CC520000}"/>
    <cellStyle name="Normal 3 2 3 4 3 2 2 2 2" xfId="22203" xr:uid="{00000000-0005-0000-0000-0000CD520000}"/>
    <cellStyle name="Normal 3 2 3 4 3 2 2 2 2 2" xfId="22204" xr:uid="{00000000-0005-0000-0000-0000CE520000}"/>
    <cellStyle name="Normal 3 2 3 4 3 2 2 2 3" xfId="22205" xr:uid="{00000000-0005-0000-0000-0000CF520000}"/>
    <cellStyle name="Normal 3 2 3 4 3 2 2 3" xfId="22206" xr:uid="{00000000-0005-0000-0000-0000D0520000}"/>
    <cellStyle name="Normal 3 2 3 4 3 2 2 3 2" xfId="22207" xr:uid="{00000000-0005-0000-0000-0000D1520000}"/>
    <cellStyle name="Normal 3 2 3 4 3 2 2 4" xfId="22208" xr:uid="{00000000-0005-0000-0000-0000D2520000}"/>
    <cellStyle name="Normal 3 2 3 4 3 2 3" xfId="22209" xr:uid="{00000000-0005-0000-0000-0000D3520000}"/>
    <cellStyle name="Normal 3 2 3 4 3 2 3 2" xfId="22210" xr:uid="{00000000-0005-0000-0000-0000D4520000}"/>
    <cellStyle name="Normal 3 2 3 4 3 2 3 2 2" xfId="22211" xr:uid="{00000000-0005-0000-0000-0000D5520000}"/>
    <cellStyle name="Normal 3 2 3 4 3 2 3 3" xfId="22212" xr:uid="{00000000-0005-0000-0000-0000D6520000}"/>
    <cellStyle name="Normal 3 2 3 4 3 2 4" xfId="22213" xr:uid="{00000000-0005-0000-0000-0000D7520000}"/>
    <cellStyle name="Normal 3 2 3 4 3 2 4 2" xfId="22214" xr:uid="{00000000-0005-0000-0000-0000D8520000}"/>
    <cellStyle name="Normal 3 2 3 4 3 2 5" xfId="22215" xr:uid="{00000000-0005-0000-0000-0000D9520000}"/>
    <cellStyle name="Normal 3 2 3 4 3 3" xfId="22216" xr:uid="{00000000-0005-0000-0000-0000DA520000}"/>
    <cellStyle name="Normal 3 2 3 4 3 3 2" xfId="22217" xr:uid="{00000000-0005-0000-0000-0000DB520000}"/>
    <cellStyle name="Normal 3 2 3 4 3 3 2 2" xfId="22218" xr:uid="{00000000-0005-0000-0000-0000DC520000}"/>
    <cellStyle name="Normal 3 2 3 4 3 3 2 2 2" xfId="22219" xr:uid="{00000000-0005-0000-0000-0000DD520000}"/>
    <cellStyle name="Normal 3 2 3 4 3 3 2 3" xfId="22220" xr:uid="{00000000-0005-0000-0000-0000DE520000}"/>
    <cellStyle name="Normal 3 2 3 4 3 3 3" xfId="22221" xr:uid="{00000000-0005-0000-0000-0000DF520000}"/>
    <cellStyle name="Normal 3 2 3 4 3 3 3 2" xfId="22222" xr:uid="{00000000-0005-0000-0000-0000E0520000}"/>
    <cellStyle name="Normal 3 2 3 4 3 3 4" xfId="22223" xr:uid="{00000000-0005-0000-0000-0000E1520000}"/>
    <cellStyle name="Normal 3 2 3 4 3 4" xfId="22224" xr:uid="{00000000-0005-0000-0000-0000E2520000}"/>
    <cellStyle name="Normal 3 2 3 4 3 4 2" xfId="22225" xr:uid="{00000000-0005-0000-0000-0000E3520000}"/>
    <cellStyle name="Normal 3 2 3 4 3 4 2 2" xfId="22226" xr:uid="{00000000-0005-0000-0000-0000E4520000}"/>
    <cellStyle name="Normal 3 2 3 4 3 4 2 2 2" xfId="22227" xr:uid="{00000000-0005-0000-0000-0000E5520000}"/>
    <cellStyle name="Normal 3 2 3 4 3 4 2 3" xfId="22228" xr:uid="{00000000-0005-0000-0000-0000E6520000}"/>
    <cellStyle name="Normal 3 2 3 4 3 4 3" xfId="22229" xr:uid="{00000000-0005-0000-0000-0000E7520000}"/>
    <cellStyle name="Normal 3 2 3 4 3 4 3 2" xfId="22230" xr:uid="{00000000-0005-0000-0000-0000E8520000}"/>
    <cellStyle name="Normal 3 2 3 4 3 4 4" xfId="22231" xr:uid="{00000000-0005-0000-0000-0000E9520000}"/>
    <cellStyle name="Normal 3 2 3 4 3 5" xfId="22232" xr:uid="{00000000-0005-0000-0000-0000EA520000}"/>
    <cellStyle name="Normal 3 2 3 4 3 5 2" xfId="22233" xr:uid="{00000000-0005-0000-0000-0000EB520000}"/>
    <cellStyle name="Normal 3 2 3 4 3 5 2 2" xfId="22234" xr:uid="{00000000-0005-0000-0000-0000EC520000}"/>
    <cellStyle name="Normal 3 2 3 4 3 5 3" xfId="22235" xr:uid="{00000000-0005-0000-0000-0000ED520000}"/>
    <cellStyle name="Normal 3 2 3 4 3 6" xfId="22236" xr:uid="{00000000-0005-0000-0000-0000EE520000}"/>
    <cellStyle name="Normal 3 2 3 4 3 6 2" xfId="22237" xr:uid="{00000000-0005-0000-0000-0000EF520000}"/>
    <cellStyle name="Normal 3 2 3 4 3 7" xfId="22238" xr:uid="{00000000-0005-0000-0000-0000F0520000}"/>
    <cellStyle name="Normal 3 2 3 4 3 7 2" xfId="22239" xr:uid="{00000000-0005-0000-0000-0000F1520000}"/>
    <cellStyle name="Normal 3 2 3 4 3 8" xfId="22240" xr:uid="{00000000-0005-0000-0000-0000F2520000}"/>
    <cellStyle name="Normal 3 2 3 4 4" xfId="22241" xr:uid="{00000000-0005-0000-0000-0000F3520000}"/>
    <cellStyle name="Normal 3 2 3 4 4 2" xfId="22242" xr:uid="{00000000-0005-0000-0000-0000F4520000}"/>
    <cellStyle name="Normal 3 2 3 4 4 2 2" xfId="22243" xr:uid="{00000000-0005-0000-0000-0000F5520000}"/>
    <cellStyle name="Normal 3 2 3 4 4 2 2 2" xfId="22244" xr:uid="{00000000-0005-0000-0000-0000F6520000}"/>
    <cellStyle name="Normal 3 2 3 4 4 2 2 2 2" xfId="22245" xr:uid="{00000000-0005-0000-0000-0000F7520000}"/>
    <cellStyle name="Normal 3 2 3 4 4 2 2 3" xfId="22246" xr:uid="{00000000-0005-0000-0000-0000F8520000}"/>
    <cellStyle name="Normal 3 2 3 4 4 2 3" xfId="22247" xr:uid="{00000000-0005-0000-0000-0000F9520000}"/>
    <cellStyle name="Normal 3 2 3 4 4 2 3 2" xfId="22248" xr:uid="{00000000-0005-0000-0000-0000FA520000}"/>
    <cellStyle name="Normal 3 2 3 4 4 2 4" xfId="22249" xr:uid="{00000000-0005-0000-0000-0000FB520000}"/>
    <cellStyle name="Normal 3 2 3 4 4 3" xfId="22250" xr:uid="{00000000-0005-0000-0000-0000FC520000}"/>
    <cellStyle name="Normal 3 2 3 4 4 3 2" xfId="22251" xr:uid="{00000000-0005-0000-0000-0000FD520000}"/>
    <cellStyle name="Normal 3 2 3 4 4 3 2 2" xfId="22252" xr:uid="{00000000-0005-0000-0000-0000FE520000}"/>
    <cellStyle name="Normal 3 2 3 4 4 3 3" xfId="22253" xr:uid="{00000000-0005-0000-0000-0000FF520000}"/>
    <cellStyle name="Normal 3 2 3 4 4 4" xfId="22254" xr:uid="{00000000-0005-0000-0000-000000530000}"/>
    <cellStyle name="Normal 3 2 3 4 4 4 2" xfId="22255" xr:uid="{00000000-0005-0000-0000-000001530000}"/>
    <cellStyle name="Normal 3 2 3 4 4 5" xfId="22256" xr:uid="{00000000-0005-0000-0000-000002530000}"/>
    <cellStyle name="Normal 3 2 3 4 5" xfId="22257" xr:uid="{00000000-0005-0000-0000-000003530000}"/>
    <cellStyle name="Normal 3 2 3 4 5 2" xfId="22258" xr:uid="{00000000-0005-0000-0000-000004530000}"/>
    <cellStyle name="Normal 3 2 3 4 5 2 2" xfId="22259" xr:uid="{00000000-0005-0000-0000-000005530000}"/>
    <cellStyle name="Normal 3 2 3 4 5 2 2 2" xfId="22260" xr:uid="{00000000-0005-0000-0000-000006530000}"/>
    <cellStyle name="Normal 3 2 3 4 5 2 3" xfId="22261" xr:uid="{00000000-0005-0000-0000-000007530000}"/>
    <cellStyle name="Normal 3 2 3 4 5 3" xfId="22262" xr:uid="{00000000-0005-0000-0000-000008530000}"/>
    <cellStyle name="Normal 3 2 3 4 5 3 2" xfId="22263" xr:uid="{00000000-0005-0000-0000-000009530000}"/>
    <cellStyle name="Normal 3 2 3 4 5 4" xfId="22264" xr:uid="{00000000-0005-0000-0000-00000A530000}"/>
    <cellStyle name="Normal 3 2 3 4 6" xfId="22265" xr:uid="{00000000-0005-0000-0000-00000B530000}"/>
    <cellStyle name="Normal 3 2 3 4 6 2" xfId="22266" xr:uid="{00000000-0005-0000-0000-00000C530000}"/>
    <cellStyle name="Normal 3 2 3 4 6 2 2" xfId="22267" xr:uid="{00000000-0005-0000-0000-00000D530000}"/>
    <cellStyle name="Normal 3 2 3 4 6 2 2 2" xfId="22268" xr:uid="{00000000-0005-0000-0000-00000E530000}"/>
    <cellStyle name="Normal 3 2 3 4 6 2 3" xfId="22269" xr:uid="{00000000-0005-0000-0000-00000F530000}"/>
    <cellStyle name="Normal 3 2 3 4 6 3" xfId="22270" xr:uid="{00000000-0005-0000-0000-000010530000}"/>
    <cellStyle name="Normal 3 2 3 4 6 3 2" xfId="22271" xr:uid="{00000000-0005-0000-0000-000011530000}"/>
    <cellStyle name="Normal 3 2 3 4 6 4" xfId="22272" xr:uid="{00000000-0005-0000-0000-000012530000}"/>
    <cellStyle name="Normal 3 2 3 4 7" xfId="22273" xr:uid="{00000000-0005-0000-0000-000013530000}"/>
    <cellStyle name="Normal 3 2 3 4 7 2" xfId="22274" xr:uid="{00000000-0005-0000-0000-000014530000}"/>
    <cellStyle name="Normal 3 2 3 4 7 2 2" xfId="22275" xr:uid="{00000000-0005-0000-0000-000015530000}"/>
    <cellStyle name="Normal 3 2 3 4 7 3" xfId="22276" xr:uid="{00000000-0005-0000-0000-000016530000}"/>
    <cellStyle name="Normal 3 2 3 4 8" xfId="22277" xr:uid="{00000000-0005-0000-0000-000017530000}"/>
    <cellStyle name="Normal 3 2 3 4 8 2" xfId="22278" xr:uid="{00000000-0005-0000-0000-000018530000}"/>
    <cellStyle name="Normal 3 2 3 4 9" xfId="22279" xr:uid="{00000000-0005-0000-0000-000019530000}"/>
    <cellStyle name="Normal 3 2 3 4 9 2" xfId="22280" xr:uid="{00000000-0005-0000-0000-00001A530000}"/>
    <cellStyle name="Normal 3 2 3 5" xfId="22281" xr:uid="{00000000-0005-0000-0000-00001B530000}"/>
    <cellStyle name="Normal 3 2 3 5 10" xfId="22282" xr:uid="{00000000-0005-0000-0000-00001C530000}"/>
    <cellStyle name="Normal 3 2 3 5 2" xfId="22283" xr:uid="{00000000-0005-0000-0000-00001D530000}"/>
    <cellStyle name="Normal 3 2 3 5 2 2" xfId="22284" xr:uid="{00000000-0005-0000-0000-00001E530000}"/>
    <cellStyle name="Normal 3 2 3 5 2 2 2" xfId="22285" xr:uid="{00000000-0005-0000-0000-00001F530000}"/>
    <cellStyle name="Normal 3 2 3 5 2 2 2 2" xfId="22286" xr:uid="{00000000-0005-0000-0000-000020530000}"/>
    <cellStyle name="Normal 3 2 3 5 2 2 2 2 2" xfId="22287" xr:uid="{00000000-0005-0000-0000-000021530000}"/>
    <cellStyle name="Normal 3 2 3 5 2 2 2 2 2 2" xfId="22288" xr:uid="{00000000-0005-0000-0000-000022530000}"/>
    <cellStyle name="Normal 3 2 3 5 2 2 2 2 2 2 2" xfId="22289" xr:uid="{00000000-0005-0000-0000-000023530000}"/>
    <cellStyle name="Normal 3 2 3 5 2 2 2 2 2 3" xfId="22290" xr:uid="{00000000-0005-0000-0000-000024530000}"/>
    <cellStyle name="Normal 3 2 3 5 2 2 2 2 3" xfId="22291" xr:uid="{00000000-0005-0000-0000-000025530000}"/>
    <cellStyle name="Normal 3 2 3 5 2 2 2 2 3 2" xfId="22292" xr:uid="{00000000-0005-0000-0000-000026530000}"/>
    <cellStyle name="Normal 3 2 3 5 2 2 2 2 4" xfId="22293" xr:uid="{00000000-0005-0000-0000-000027530000}"/>
    <cellStyle name="Normal 3 2 3 5 2 2 2 3" xfId="22294" xr:uid="{00000000-0005-0000-0000-000028530000}"/>
    <cellStyle name="Normal 3 2 3 5 2 2 2 3 2" xfId="22295" xr:uid="{00000000-0005-0000-0000-000029530000}"/>
    <cellStyle name="Normal 3 2 3 5 2 2 2 3 2 2" xfId="22296" xr:uid="{00000000-0005-0000-0000-00002A530000}"/>
    <cellStyle name="Normal 3 2 3 5 2 2 2 3 3" xfId="22297" xr:uid="{00000000-0005-0000-0000-00002B530000}"/>
    <cellStyle name="Normal 3 2 3 5 2 2 2 4" xfId="22298" xr:uid="{00000000-0005-0000-0000-00002C530000}"/>
    <cellStyle name="Normal 3 2 3 5 2 2 2 4 2" xfId="22299" xr:uid="{00000000-0005-0000-0000-00002D530000}"/>
    <cellStyle name="Normal 3 2 3 5 2 2 2 5" xfId="22300" xr:uid="{00000000-0005-0000-0000-00002E530000}"/>
    <cellStyle name="Normal 3 2 3 5 2 2 3" xfId="22301" xr:uid="{00000000-0005-0000-0000-00002F530000}"/>
    <cellStyle name="Normal 3 2 3 5 2 2 3 2" xfId="22302" xr:uid="{00000000-0005-0000-0000-000030530000}"/>
    <cellStyle name="Normal 3 2 3 5 2 2 3 2 2" xfId="22303" xr:uid="{00000000-0005-0000-0000-000031530000}"/>
    <cellStyle name="Normal 3 2 3 5 2 2 3 2 2 2" xfId="22304" xr:uid="{00000000-0005-0000-0000-000032530000}"/>
    <cellStyle name="Normal 3 2 3 5 2 2 3 2 3" xfId="22305" xr:uid="{00000000-0005-0000-0000-000033530000}"/>
    <cellStyle name="Normal 3 2 3 5 2 2 3 3" xfId="22306" xr:uid="{00000000-0005-0000-0000-000034530000}"/>
    <cellStyle name="Normal 3 2 3 5 2 2 3 3 2" xfId="22307" xr:uid="{00000000-0005-0000-0000-000035530000}"/>
    <cellStyle name="Normal 3 2 3 5 2 2 3 4" xfId="22308" xr:uid="{00000000-0005-0000-0000-000036530000}"/>
    <cellStyle name="Normal 3 2 3 5 2 2 4" xfId="22309" xr:uid="{00000000-0005-0000-0000-000037530000}"/>
    <cellStyle name="Normal 3 2 3 5 2 2 4 2" xfId="22310" xr:uid="{00000000-0005-0000-0000-000038530000}"/>
    <cellStyle name="Normal 3 2 3 5 2 2 4 2 2" xfId="22311" xr:uid="{00000000-0005-0000-0000-000039530000}"/>
    <cellStyle name="Normal 3 2 3 5 2 2 4 2 2 2" xfId="22312" xr:uid="{00000000-0005-0000-0000-00003A530000}"/>
    <cellStyle name="Normal 3 2 3 5 2 2 4 2 3" xfId="22313" xr:uid="{00000000-0005-0000-0000-00003B530000}"/>
    <cellStyle name="Normal 3 2 3 5 2 2 4 3" xfId="22314" xr:uid="{00000000-0005-0000-0000-00003C530000}"/>
    <cellStyle name="Normal 3 2 3 5 2 2 4 3 2" xfId="22315" xr:uid="{00000000-0005-0000-0000-00003D530000}"/>
    <cellStyle name="Normal 3 2 3 5 2 2 4 4" xfId="22316" xr:uid="{00000000-0005-0000-0000-00003E530000}"/>
    <cellStyle name="Normal 3 2 3 5 2 2 5" xfId="22317" xr:uid="{00000000-0005-0000-0000-00003F530000}"/>
    <cellStyle name="Normal 3 2 3 5 2 2 5 2" xfId="22318" xr:uid="{00000000-0005-0000-0000-000040530000}"/>
    <cellStyle name="Normal 3 2 3 5 2 2 5 2 2" xfId="22319" xr:uid="{00000000-0005-0000-0000-000041530000}"/>
    <cellStyle name="Normal 3 2 3 5 2 2 5 3" xfId="22320" xr:uid="{00000000-0005-0000-0000-000042530000}"/>
    <cellStyle name="Normal 3 2 3 5 2 2 6" xfId="22321" xr:uid="{00000000-0005-0000-0000-000043530000}"/>
    <cellStyle name="Normal 3 2 3 5 2 2 6 2" xfId="22322" xr:uid="{00000000-0005-0000-0000-000044530000}"/>
    <cellStyle name="Normal 3 2 3 5 2 2 7" xfId="22323" xr:uid="{00000000-0005-0000-0000-000045530000}"/>
    <cellStyle name="Normal 3 2 3 5 2 2 7 2" xfId="22324" xr:uid="{00000000-0005-0000-0000-000046530000}"/>
    <cellStyle name="Normal 3 2 3 5 2 2 8" xfId="22325" xr:uid="{00000000-0005-0000-0000-000047530000}"/>
    <cellStyle name="Normal 3 2 3 5 2 3" xfId="22326" xr:uid="{00000000-0005-0000-0000-000048530000}"/>
    <cellStyle name="Normal 3 2 3 5 2 3 2" xfId="22327" xr:uid="{00000000-0005-0000-0000-000049530000}"/>
    <cellStyle name="Normal 3 2 3 5 2 3 2 2" xfId="22328" xr:uid="{00000000-0005-0000-0000-00004A530000}"/>
    <cellStyle name="Normal 3 2 3 5 2 3 2 2 2" xfId="22329" xr:uid="{00000000-0005-0000-0000-00004B530000}"/>
    <cellStyle name="Normal 3 2 3 5 2 3 2 2 2 2" xfId="22330" xr:uid="{00000000-0005-0000-0000-00004C530000}"/>
    <cellStyle name="Normal 3 2 3 5 2 3 2 2 3" xfId="22331" xr:uid="{00000000-0005-0000-0000-00004D530000}"/>
    <cellStyle name="Normal 3 2 3 5 2 3 2 3" xfId="22332" xr:uid="{00000000-0005-0000-0000-00004E530000}"/>
    <cellStyle name="Normal 3 2 3 5 2 3 2 3 2" xfId="22333" xr:uid="{00000000-0005-0000-0000-00004F530000}"/>
    <cellStyle name="Normal 3 2 3 5 2 3 2 4" xfId="22334" xr:uid="{00000000-0005-0000-0000-000050530000}"/>
    <cellStyle name="Normal 3 2 3 5 2 3 3" xfId="22335" xr:uid="{00000000-0005-0000-0000-000051530000}"/>
    <cellStyle name="Normal 3 2 3 5 2 3 3 2" xfId="22336" xr:uid="{00000000-0005-0000-0000-000052530000}"/>
    <cellStyle name="Normal 3 2 3 5 2 3 3 2 2" xfId="22337" xr:uid="{00000000-0005-0000-0000-000053530000}"/>
    <cellStyle name="Normal 3 2 3 5 2 3 3 3" xfId="22338" xr:uid="{00000000-0005-0000-0000-000054530000}"/>
    <cellStyle name="Normal 3 2 3 5 2 3 4" xfId="22339" xr:uid="{00000000-0005-0000-0000-000055530000}"/>
    <cellStyle name="Normal 3 2 3 5 2 3 4 2" xfId="22340" xr:uid="{00000000-0005-0000-0000-000056530000}"/>
    <cellStyle name="Normal 3 2 3 5 2 3 5" xfId="22341" xr:uid="{00000000-0005-0000-0000-000057530000}"/>
    <cellStyle name="Normal 3 2 3 5 2 4" xfId="22342" xr:uid="{00000000-0005-0000-0000-000058530000}"/>
    <cellStyle name="Normal 3 2 3 5 2 4 2" xfId="22343" xr:uid="{00000000-0005-0000-0000-000059530000}"/>
    <cellStyle name="Normal 3 2 3 5 2 4 2 2" xfId="22344" xr:uid="{00000000-0005-0000-0000-00005A530000}"/>
    <cellStyle name="Normal 3 2 3 5 2 4 2 2 2" xfId="22345" xr:uid="{00000000-0005-0000-0000-00005B530000}"/>
    <cellStyle name="Normal 3 2 3 5 2 4 2 3" xfId="22346" xr:uid="{00000000-0005-0000-0000-00005C530000}"/>
    <cellStyle name="Normal 3 2 3 5 2 4 3" xfId="22347" xr:uid="{00000000-0005-0000-0000-00005D530000}"/>
    <cellStyle name="Normal 3 2 3 5 2 4 3 2" xfId="22348" xr:uid="{00000000-0005-0000-0000-00005E530000}"/>
    <cellStyle name="Normal 3 2 3 5 2 4 4" xfId="22349" xr:uid="{00000000-0005-0000-0000-00005F530000}"/>
    <cellStyle name="Normal 3 2 3 5 2 5" xfId="22350" xr:uid="{00000000-0005-0000-0000-000060530000}"/>
    <cellStyle name="Normal 3 2 3 5 2 5 2" xfId="22351" xr:uid="{00000000-0005-0000-0000-000061530000}"/>
    <cellStyle name="Normal 3 2 3 5 2 5 2 2" xfId="22352" xr:uid="{00000000-0005-0000-0000-000062530000}"/>
    <cellStyle name="Normal 3 2 3 5 2 5 2 2 2" xfId="22353" xr:uid="{00000000-0005-0000-0000-000063530000}"/>
    <cellStyle name="Normal 3 2 3 5 2 5 2 3" xfId="22354" xr:uid="{00000000-0005-0000-0000-000064530000}"/>
    <cellStyle name="Normal 3 2 3 5 2 5 3" xfId="22355" xr:uid="{00000000-0005-0000-0000-000065530000}"/>
    <cellStyle name="Normal 3 2 3 5 2 5 3 2" xfId="22356" xr:uid="{00000000-0005-0000-0000-000066530000}"/>
    <cellStyle name="Normal 3 2 3 5 2 5 4" xfId="22357" xr:uid="{00000000-0005-0000-0000-000067530000}"/>
    <cellStyle name="Normal 3 2 3 5 2 6" xfId="22358" xr:uid="{00000000-0005-0000-0000-000068530000}"/>
    <cellStyle name="Normal 3 2 3 5 2 6 2" xfId="22359" xr:uid="{00000000-0005-0000-0000-000069530000}"/>
    <cellStyle name="Normal 3 2 3 5 2 6 2 2" xfId="22360" xr:uid="{00000000-0005-0000-0000-00006A530000}"/>
    <cellStyle name="Normal 3 2 3 5 2 6 3" xfId="22361" xr:uid="{00000000-0005-0000-0000-00006B530000}"/>
    <cellStyle name="Normal 3 2 3 5 2 7" xfId="22362" xr:uid="{00000000-0005-0000-0000-00006C530000}"/>
    <cellStyle name="Normal 3 2 3 5 2 7 2" xfId="22363" xr:uid="{00000000-0005-0000-0000-00006D530000}"/>
    <cellStyle name="Normal 3 2 3 5 2 8" xfId="22364" xr:uid="{00000000-0005-0000-0000-00006E530000}"/>
    <cellStyle name="Normal 3 2 3 5 2 8 2" xfId="22365" xr:uid="{00000000-0005-0000-0000-00006F530000}"/>
    <cellStyle name="Normal 3 2 3 5 2 9" xfId="22366" xr:uid="{00000000-0005-0000-0000-000070530000}"/>
    <cellStyle name="Normal 3 2 3 5 3" xfId="22367" xr:uid="{00000000-0005-0000-0000-000071530000}"/>
    <cellStyle name="Normal 3 2 3 5 3 2" xfId="22368" xr:uid="{00000000-0005-0000-0000-000072530000}"/>
    <cellStyle name="Normal 3 2 3 5 3 2 2" xfId="22369" xr:uid="{00000000-0005-0000-0000-000073530000}"/>
    <cellStyle name="Normal 3 2 3 5 3 2 2 2" xfId="22370" xr:uid="{00000000-0005-0000-0000-000074530000}"/>
    <cellStyle name="Normal 3 2 3 5 3 2 2 2 2" xfId="22371" xr:uid="{00000000-0005-0000-0000-000075530000}"/>
    <cellStyle name="Normal 3 2 3 5 3 2 2 2 2 2" xfId="22372" xr:uid="{00000000-0005-0000-0000-000076530000}"/>
    <cellStyle name="Normal 3 2 3 5 3 2 2 2 3" xfId="22373" xr:uid="{00000000-0005-0000-0000-000077530000}"/>
    <cellStyle name="Normal 3 2 3 5 3 2 2 3" xfId="22374" xr:uid="{00000000-0005-0000-0000-000078530000}"/>
    <cellStyle name="Normal 3 2 3 5 3 2 2 3 2" xfId="22375" xr:uid="{00000000-0005-0000-0000-000079530000}"/>
    <cellStyle name="Normal 3 2 3 5 3 2 2 4" xfId="22376" xr:uid="{00000000-0005-0000-0000-00007A530000}"/>
    <cellStyle name="Normal 3 2 3 5 3 2 3" xfId="22377" xr:uid="{00000000-0005-0000-0000-00007B530000}"/>
    <cellStyle name="Normal 3 2 3 5 3 2 3 2" xfId="22378" xr:uid="{00000000-0005-0000-0000-00007C530000}"/>
    <cellStyle name="Normal 3 2 3 5 3 2 3 2 2" xfId="22379" xr:uid="{00000000-0005-0000-0000-00007D530000}"/>
    <cellStyle name="Normal 3 2 3 5 3 2 3 3" xfId="22380" xr:uid="{00000000-0005-0000-0000-00007E530000}"/>
    <cellStyle name="Normal 3 2 3 5 3 2 4" xfId="22381" xr:uid="{00000000-0005-0000-0000-00007F530000}"/>
    <cellStyle name="Normal 3 2 3 5 3 2 4 2" xfId="22382" xr:uid="{00000000-0005-0000-0000-000080530000}"/>
    <cellStyle name="Normal 3 2 3 5 3 2 5" xfId="22383" xr:uid="{00000000-0005-0000-0000-000081530000}"/>
    <cellStyle name="Normal 3 2 3 5 3 3" xfId="22384" xr:uid="{00000000-0005-0000-0000-000082530000}"/>
    <cellStyle name="Normal 3 2 3 5 3 3 2" xfId="22385" xr:uid="{00000000-0005-0000-0000-000083530000}"/>
    <cellStyle name="Normal 3 2 3 5 3 3 2 2" xfId="22386" xr:uid="{00000000-0005-0000-0000-000084530000}"/>
    <cellStyle name="Normal 3 2 3 5 3 3 2 2 2" xfId="22387" xr:uid="{00000000-0005-0000-0000-000085530000}"/>
    <cellStyle name="Normal 3 2 3 5 3 3 2 3" xfId="22388" xr:uid="{00000000-0005-0000-0000-000086530000}"/>
    <cellStyle name="Normal 3 2 3 5 3 3 3" xfId="22389" xr:uid="{00000000-0005-0000-0000-000087530000}"/>
    <cellStyle name="Normal 3 2 3 5 3 3 3 2" xfId="22390" xr:uid="{00000000-0005-0000-0000-000088530000}"/>
    <cellStyle name="Normal 3 2 3 5 3 3 4" xfId="22391" xr:uid="{00000000-0005-0000-0000-000089530000}"/>
    <cellStyle name="Normal 3 2 3 5 3 4" xfId="22392" xr:uid="{00000000-0005-0000-0000-00008A530000}"/>
    <cellStyle name="Normal 3 2 3 5 3 4 2" xfId="22393" xr:uid="{00000000-0005-0000-0000-00008B530000}"/>
    <cellStyle name="Normal 3 2 3 5 3 4 2 2" xfId="22394" xr:uid="{00000000-0005-0000-0000-00008C530000}"/>
    <cellStyle name="Normal 3 2 3 5 3 4 2 2 2" xfId="22395" xr:uid="{00000000-0005-0000-0000-00008D530000}"/>
    <cellStyle name="Normal 3 2 3 5 3 4 2 3" xfId="22396" xr:uid="{00000000-0005-0000-0000-00008E530000}"/>
    <cellStyle name="Normal 3 2 3 5 3 4 3" xfId="22397" xr:uid="{00000000-0005-0000-0000-00008F530000}"/>
    <cellStyle name="Normal 3 2 3 5 3 4 3 2" xfId="22398" xr:uid="{00000000-0005-0000-0000-000090530000}"/>
    <cellStyle name="Normal 3 2 3 5 3 4 4" xfId="22399" xr:uid="{00000000-0005-0000-0000-000091530000}"/>
    <cellStyle name="Normal 3 2 3 5 3 5" xfId="22400" xr:uid="{00000000-0005-0000-0000-000092530000}"/>
    <cellStyle name="Normal 3 2 3 5 3 5 2" xfId="22401" xr:uid="{00000000-0005-0000-0000-000093530000}"/>
    <cellStyle name="Normal 3 2 3 5 3 5 2 2" xfId="22402" xr:uid="{00000000-0005-0000-0000-000094530000}"/>
    <cellStyle name="Normal 3 2 3 5 3 5 3" xfId="22403" xr:uid="{00000000-0005-0000-0000-000095530000}"/>
    <cellStyle name="Normal 3 2 3 5 3 6" xfId="22404" xr:uid="{00000000-0005-0000-0000-000096530000}"/>
    <cellStyle name="Normal 3 2 3 5 3 6 2" xfId="22405" xr:uid="{00000000-0005-0000-0000-000097530000}"/>
    <cellStyle name="Normal 3 2 3 5 3 7" xfId="22406" xr:uid="{00000000-0005-0000-0000-000098530000}"/>
    <cellStyle name="Normal 3 2 3 5 3 7 2" xfId="22407" xr:uid="{00000000-0005-0000-0000-000099530000}"/>
    <cellStyle name="Normal 3 2 3 5 3 8" xfId="22408" xr:uid="{00000000-0005-0000-0000-00009A530000}"/>
    <cellStyle name="Normal 3 2 3 5 4" xfId="22409" xr:uid="{00000000-0005-0000-0000-00009B530000}"/>
    <cellStyle name="Normal 3 2 3 5 4 2" xfId="22410" xr:uid="{00000000-0005-0000-0000-00009C530000}"/>
    <cellStyle name="Normal 3 2 3 5 4 2 2" xfId="22411" xr:uid="{00000000-0005-0000-0000-00009D530000}"/>
    <cellStyle name="Normal 3 2 3 5 4 2 2 2" xfId="22412" xr:uid="{00000000-0005-0000-0000-00009E530000}"/>
    <cellStyle name="Normal 3 2 3 5 4 2 2 2 2" xfId="22413" xr:uid="{00000000-0005-0000-0000-00009F530000}"/>
    <cellStyle name="Normal 3 2 3 5 4 2 2 3" xfId="22414" xr:uid="{00000000-0005-0000-0000-0000A0530000}"/>
    <cellStyle name="Normal 3 2 3 5 4 2 3" xfId="22415" xr:uid="{00000000-0005-0000-0000-0000A1530000}"/>
    <cellStyle name="Normal 3 2 3 5 4 2 3 2" xfId="22416" xr:uid="{00000000-0005-0000-0000-0000A2530000}"/>
    <cellStyle name="Normal 3 2 3 5 4 2 4" xfId="22417" xr:uid="{00000000-0005-0000-0000-0000A3530000}"/>
    <cellStyle name="Normal 3 2 3 5 4 3" xfId="22418" xr:uid="{00000000-0005-0000-0000-0000A4530000}"/>
    <cellStyle name="Normal 3 2 3 5 4 3 2" xfId="22419" xr:uid="{00000000-0005-0000-0000-0000A5530000}"/>
    <cellStyle name="Normal 3 2 3 5 4 3 2 2" xfId="22420" xr:uid="{00000000-0005-0000-0000-0000A6530000}"/>
    <cellStyle name="Normal 3 2 3 5 4 3 3" xfId="22421" xr:uid="{00000000-0005-0000-0000-0000A7530000}"/>
    <cellStyle name="Normal 3 2 3 5 4 4" xfId="22422" xr:uid="{00000000-0005-0000-0000-0000A8530000}"/>
    <cellStyle name="Normal 3 2 3 5 4 4 2" xfId="22423" xr:uid="{00000000-0005-0000-0000-0000A9530000}"/>
    <cellStyle name="Normal 3 2 3 5 4 5" xfId="22424" xr:uid="{00000000-0005-0000-0000-0000AA530000}"/>
    <cellStyle name="Normal 3 2 3 5 5" xfId="22425" xr:uid="{00000000-0005-0000-0000-0000AB530000}"/>
    <cellStyle name="Normal 3 2 3 5 5 2" xfId="22426" xr:uid="{00000000-0005-0000-0000-0000AC530000}"/>
    <cellStyle name="Normal 3 2 3 5 5 2 2" xfId="22427" xr:uid="{00000000-0005-0000-0000-0000AD530000}"/>
    <cellStyle name="Normal 3 2 3 5 5 2 2 2" xfId="22428" xr:uid="{00000000-0005-0000-0000-0000AE530000}"/>
    <cellStyle name="Normal 3 2 3 5 5 2 3" xfId="22429" xr:uid="{00000000-0005-0000-0000-0000AF530000}"/>
    <cellStyle name="Normal 3 2 3 5 5 3" xfId="22430" xr:uid="{00000000-0005-0000-0000-0000B0530000}"/>
    <cellStyle name="Normal 3 2 3 5 5 3 2" xfId="22431" xr:uid="{00000000-0005-0000-0000-0000B1530000}"/>
    <cellStyle name="Normal 3 2 3 5 5 4" xfId="22432" xr:uid="{00000000-0005-0000-0000-0000B2530000}"/>
    <cellStyle name="Normal 3 2 3 5 6" xfId="22433" xr:uid="{00000000-0005-0000-0000-0000B3530000}"/>
    <cellStyle name="Normal 3 2 3 5 6 2" xfId="22434" xr:uid="{00000000-0005-0000-0000-0000B4530000}"/>
    <cellStyle name="Normal 3 2 3 5 6 2 2" xfId="22435" xr:uid="{00000000-0005-0000-0000-0000B5530000}"/>
    <cellStyle name="Normal 3 2 3 5 6 2 2 2" xfId="22436" xr:uid="{00000000-0005-0000-0000-0000B6530000}"/>
    <cellStyle name="Normal 3 2 3 5 6 2 3" xfId="22437" xr:uid="{00000000-0005-0000-0000-0000B7530000}"/>
    <cellStyle name="Normal 3 2 3 5 6 3" xfId="22438" xr:uid="{00000000-0005-0000-0000-0000B8530000}"/>
    <cellStyle name="Normal 3 2 3 5 6 3 2" xfId="22439" xr:uid="{00000000-0005-0000-0000-0000B9530000}"/>
    <cellStyle name="Normal 3 2 3 5 6 4" xfId="22440" xr:uid="{00000000-0005-0000-0000-0000BA530000}"/>
    <cellStyle name="Normal 3 2 3 5 7" xfId="22441" xr:uid="{00000000-0005-0000-0000-0000BB530000}"/>
    <cellStyle name="Normal 3 2 3 5 7 2" xfId="22442" xr:uid="{00000000-0005-0000-0000-0000BC530000}"/>
    <cellStyle name="Normal 3 2 3 5 7 2 2" xfId="22443" xr:uid="{00000000-0005-0000-0000-0000BD530000}"/>
    <cellStyle name="Normal 3 2 3 5 7 3" xfId="22444" xr:uid="{00000000-0005-0000-0000-0000BE530000}"/>
    <cellStyle name="Normal 3 2 3 5 8" xfId="22445" xr:uid="{00000000-0005-0000-0000-0000BF530000}"/>
    <cellStyle name="Normal 3 2 3 5 8 2" xfId="22446" xr:uid="{00000000-0005-0000-0000-0000C0530000}"/>
    <cellStyle name="Normal 3 2 3 5 9" xfId="22447" xr:uid="{00000000-0005-0000-0000-0000C1530000}"/>
    <cellStyle name="Normal 3 2 3 5 9 2" xfId="22448" xr:uid="{00000000-0005-0000-0000-0000C2530000}"/>
    <cellStyle name="Normal 3 2 3 6" xfId="22449" xr:uid="{00000000-0005-0000-0000-0000C3530000}"/>
    <cellStyle name="Normal 3 2 3 6 10" xfId="22450" xr:uid="{00000000-0005-0000-0000-0000C4530000}"/>
    <cellStyle name="Normal 3 2 3 6 2" xfId="22451" xr:uid="{00000000-0005-0000-0000-0000C5530000}"/>
    <cellStyle name="Normal 3 2 3 6 2 2" xfId="22452" xr:uid="{00000000-0005-0000-0000-0000C6530000}"/>
    <cellStyle name="Normal 3 2 3 6 2 2 2" xfId="22453" xr:uid="{00000000-0005-0000-0000-0000C7530000}"/>
    <cellStyle name="Normal 3 2 3 6 2 2 2 2" xfId="22454" xr:uid="{00000000-0005-0000-0000-0000C8530000}"/>
    <cellStyle name="Normal 3 2 3 6 2 2 2 2 2" xfId="22455" xr:uid="{00000000-0005-0000-0000-0000C9530000}"/>
    <cellStyle name="Normal 3 2 3 6 2 2 2 2 2 2" xfId="22456" xr:uid="{00000000-0005-0000-0000-0000CA530000}"/>
    <cellStyle name="Normal 3 2 3 6 2 2 2 2 2 2 2" xfId="22457" xr:uid="{00000000-0005-0000-0000-0000CB530000}"/>
    <cellStyle name="Normal 3 2 3 6 2 2 2 2 2 3" xfId="22458" xr:uid="{00000000-0005-0000-0000-0000CC530000}"/>
    <cellStyle name="Normal 3 2 3 6 2 2 2 2 3" xfId="22459" xr:uid="{00000000-0005-0000-0000-0000CD530000}"/>
    <cellStyle name="Normal 3 2 3 6 2 2 2 2 3 2" xfId="22460" xr:uid="{00000000-0005-0000-0000-0000CE530000}"/>
    <cellStyle name="Normal 3 2 3 6 2 2 2 2 4" xfId="22461" xr:uid="{00000000-0005-0000-0000-0000CF530000}"/>
    <cellStyle name="Normal 3 2 3 6 2 2 2 3" xfId="22462" xr:uid="{00000000-0005-0000-0000-0000D0530000}"/>
    <cellStyle name="Normal 3 2 3 6 2 2 2 3 2" xfId="22463" xr:uid="{00000000-0005-0000-0000-0000D1530000}"/>
    <cellStyle name="Normal 3 2 3 6 2 2 2 3 2 2" xfId="22464" xr:uid="{00000000-0005-0000-0000-0000D2530000}"/>
    <cellStyle name="Normal 3 2 3 6 2 2 2 3 3" xfId="22465" xr:uid="{00000000-0005-0000-0000-0000D3530000}"/>
    <cellStyle name="Normal 3 2 3 6 2 2 2 4" xfId="22466" xr:uid="{00000000-0005-0000-0000-0000D4530000}"/>
    <cellStyle name="Normal 3 2 3 6 2 2 2 4 2" xfId="22467" xr:uid="{00000000-0005-0000-0000-0000D5530000}"/>
    <cellStyle name="Normal 3 2 3 6 2 2 2 5" xfId="22468" xr:uid="{00000000-0005-0000-0000-0000D6530000}"/>
    <cellStyle name="Normal 3 2 3 6 2 2 3" xfId="22469" xr:uid="{00000000-0005-0000-0000-0000D7530000}"/>
    <cellStyle name="Normal 3 2 3 6 2 2 3 2" xfId="22470" xr:uid="{00000000-0005-0000-0000-0000D8530000}"/>
    <cellStyle name="Normal 3 2 3 6 2 2 3 2 2" xfId="22471" xr:uid="{00000000-0005-0000-0000-0000D9530000}"/>
    <cellStyle name="Normal 3 2 3 6 2 2 3 2 2 2" xfId="22472" xr:uid="{00000000-0005-0000-0000-0000DA530000}"/>
    <cellStyle name="Normal 3 2 3 6 2 2 3 2 3" xfId="22473" xr:uid="{00000000-0005-0000-0000-0000DB530000}"/>
    <cellStyle name="Normal 3 2 3 6 2 2 3 3" xfId="22474" xr:uid="{00000000-0005-0000-0000-0000DC530000}"/>
    <cellStyle name="Normal 3 2 3 6 2 2 3 3 2" xfId="22475" xr:uid="{00000000-0005-0000-0000-0000DD530000}"/>
    <cellStyle name="Normal 3 2 3 6 2 2 3 4" xfId="22476" xr:uid="{00000000-0005-0000-0000-0000DE530000}"/>
    <cellStyle name="Normal 3 2 3 6 2 2 4" xfId="22477" xr:uid="{00000000-0005-0000-0000-0000DF530000}"/>
    <cellStyle name="Normal 3 2 3 6 2 2 4 2" xfId="22478" xr:uid="{00000000-0005-0000-0000-0000E0530000}"/>
    <cellStyle name="Normal 3 2 3 6 2 2 4 2 2" xfId="22479" xr:uid="{00000000-0005-0000-0000-0000E1530000}"/>
    <cellStyle name="Normal 3 2 3 6 2 2 4 2 2 2" xfId="22480" xr:uid="{00000000-0005-0000-0000-0000E2530000}"/>
    <cellStyle name="Normal 3 2 3 6 2 2 4 2 3" xfId="22481" xr:uid="{00000000-0005-0000-0000-0000E3530000}"/>
    <cellStyle name="Normal 3 2 3 6 2 2 4 3" xfId="22482" xr:uid="{00000000-0005-0000-0000-0000E4530000}"/>
    <cellStyle name="Normal 3 2 3 6 2 2 4 3 2" xfId="22483" xr:uid="{00000000-0005-0000-0000-0000E5530000}"/>
    <cellStyle name="Normal 3 2 3 6 2 2 4 4" xfId="22484" xr:uid="{00000000-0005-0000-0000-0000E6530000}"/>
    <cellStyle name="Normal 3 2 3 6 2 2 5" xfId="22485" xr:uid="{00000000-0005-0000-0000-0000E7530000}"/>
    <cellStyle name="Normal 3 2 3 6 2 2 5 2" xfId="22486" xr:uid="{00000000-0005-0000-0000-0000E8530000}"/>
    <cellStyle name="Normal 3 2 3 6 2 2 5 2 2" xfId="22487" xr:uid="{00000000-0005-0000-0000-0000E9530000}"/>
    <cellStyle name="Normal 3 2 3 6 2 2 5 3" xfId="22488" xr:uid="{00000000-0005-0000-0000-0000EA530000}"/>
    <cellStyle name="Normal 3 2 3 6 2 2 6" xfId="22489" xr:uid="{00000000-0005-0000-0000-0000EB530000}"/>
    <cellStyle name="Normal 3 2 3 6 2 2 6 2" xfId="22490" xr:uid="{00000000-0005-0000-0000-0000EC530000}"/>
    <cellStyle name="Normal 3 2 3 6 2 2 7" xfId="22491" xr:uid="{00000000-0005-0000-0000-0000ED530000}"/>
    <cellStyle name="Normal 3 2 3 6 2 2 7 2" xfId="22492" xr:uid="{00000000-0005-0000-0000-0000EE530000}"/>
    <cellStyle name="Normal 3 2 3 6 2 2 8" xfId="22493" xr:uid="{00000000-0005-0000-0000-0000EF530000}"/>
    <cellStyle name="Normal 3 2 3 6 2 3" xfId="22494" xr:uid="{00000000-0005-0000-0000-0000F0530000}"/>
    <cellStyle name="Normal 3 2 3 6 2 3 2" xfId="22495" xr:uid="{00000000-0005-0000-0000-0000F1530000}"/>
    <cellStyle name="Normal 3 2 3 6 2 3 2 2" xfId="22496" xr:uid="{00000000-0005-0000-0000-0000F2530000}"/>
    <cellStyle name="Normal 3 2 3 6 2 3 2 2 2" xfId="22497" xr:uid="{00000000-0005-0000-0000-0000F3530000}"/>
    <cellStyle name="Normal 3 2 3 6 2 3 2 2 2 2" xfId="22498" xr:uid="{00000000-0005-0000-0000-0000F4530000}"/>
    <cellStyle name="Normal 3 2 3 6 2 3 2 2 3" xfId="22499" xr:uid="{00000000-0005-0000-0000-0000F5530000}"/>
    <cellStyle name="Normal 3 2 3 6 2 3 2 3" xfId="22500" xr:uid="{00000000-0005-0000-0000-0000F6530000}"/>
    <cellStyle name="Normal 3 2 3 6 2 3 2 3 2" xfId="22501" xr:uid="{00000000-0005-0000-0000-0000F7530000}"/>
    <cellStyle name="Normal 3 2 3 6 2 3 2 4" xfId="22502" xr:uid="{00000000-0005-0000-0000-0000F8530000}"/>
    <cellStyle name="Normal 3 2 3 6 2 3 3" xfId="22503" xr:uid="{00000000-0005-0000-0000-0000F9530000}"/>
    <cellStyle name="Normal 3 2 3 6 2 3 3 2" xfId="22504" xr:uid="{00000000-0005-0000-0000-0000FA530000}"/>
    <cellStyle name="Normal 3 2 3 6 2 3 3 2 2" xfId="22505" xr:uid="{00000000-0005-0000-0000-0000FB530000}"/>
    <cellStyle name="Normal 3 2 3 6 2 3 3 3" xfId="22506" xr:uid="{00000000-0005-0000-0000-0000FC530000}"/>
    <cellStyle name="Normal 3 2 3 6 2 3 4" xfId="22507" xr:uid="{00000000-0005-0000-0000-0000FD530000}"/>
    <cellStyle name="Normal 3 2 3 6 2 3 4 2" xfId="22508" xr:uid="{00000000-0005-0000-0000-0000FE530000}"/>
    <cellStyle name="Normal 3 2 3 6 2 3 5" xfId="22509" xr:uid="{00000000-0005-0000-0000-0000FF530000}"/>
    <cellStyle name="Normal 3 2 3 6 2 4" xfId="22510" xr:uid="{00000000-0005-0000-0000-000000540000}"/>
    <cellStyle name="Normal 3 2 3 6 2 4 2" xfId="22511" xr:uid="{00000000-0005-0000-0000-000001540000}"/>
    <cellStyle name="Normal 3 2 3 6 2 4 2 2" xfId="22512" xr:uid="{00000000-0005-0000-0000-000002540000}"/>
    <cellStyle name="Normal 3 2 3 6 2 4 2 2 2" xfId="22513" xr:uid="{00000000-0005-0000-0000-000003540000}"/>
    <cellStyle name="Normal 3 2 3 6 2 4 2 3" xfId="22514" xr:uid="{00000000-0005-0000-0000-000004540000}"/>
    <cellStyle name="Normal 3 2 3 6 2 4 3" xfId="22515" xr:uid="{00000000-0005-0000-0000-000005540000}"/>
    <cellStyle name="Normal 3 2 3 6 2 4 3 2" xfId="22516" xr:uid="{00000000-0005-0000-0000-000006540000}"/>
    <cellStyle name="Normal 3 2 3 6 2 4 4" xfId="22517" xr:uid="{00000000-0005-0000-0000-000007540000}"/>
    <cellStyle name="Normal 3 2 3 6 2 5" xfId="22518" xr:uid="{00000000-0005-0000-0000-000008540000}"/>
    <cellStyle name="Normal 3 2 3 6 2 5 2" xfId="22519" xr:uid="{00000000-0005-0000-0000-000009540000}"/>
    <cellStyle name="Normal 3 2 3 6 2 5 2 2" xfId="22520" xr:uid="{00000000-0005-0000-0000-00000A540000}"/>
    <cellStyle name="Normal 3 2 3 6 2 5 2 2 2" xfId="22521" xr:uid="{00000000-0005-0000-0000-00000B540000}"/>
    <cellStyle name="Normal 3 2 3 6 2 5 2 3" xfId="22522" xr:uid="{00000000-0005-0000-0000-00000C540000}"/>
    <cellStyle name="Normal 3 2 3 6 2 5 3" xfId="22523" xr:uid="{00000000-0005-0000-0000-00000D540000}"/>
    <cellStyle name="Normal 3 2 3 6 2 5 3 2" xfId="22524" xr:uid="{00000000-0005-0000-0000-00000E540000}"/>
    <cellStyle name="Normal 3 2 3 6 2 5 4" xfId="22525" xr:uid="{00000000-0005-0000-0000-00000F540000}"/>
    <cellStyle name="Normal 3 2 3 6 2 6" xfId="22526" xr:uid="{00000000-0005-0000-0000-000010540000}"/>
    <cellStyle name="Normal 3 2 3 6 2 6 2" xfId="22527" xr:uid="{00000000-0005-0000-0000-000011540000}"/>
    <cellStyle name="Normal 3 2 3 6 2 6 2 2" xfId="22528" xr:uid="{00000000-0005-0000-0000-000012540000}"/>
    <cellStyle name="Normal 3 2 3 6 2 6 3" xfId="22529" xr:uid="{00000000-0005-0000-0000-000013540000}"/>
    <cellStyle name="Normal 3 2 3 6 2 7" xfId="22530" xr:uid="{00000000-0005-0000-0000-000014540000}"/>
    <cellStyle name="Normal 3 2 3 6 2 7 2" xfId="22531" xr:uid="{00000000-0005-0000-0000-000015540000}"/>
    <cellStyle name="Normal 3 2 3 6 2 8" xfId="22532" xr:uid="{00000000-0005-0000-0000-000016540000}"/>
    <cellStyle name="Normal 3 2 3 6 2 8 2" xfId="22533" xr:uid="{00000000-0005-0000-0000-000017540000}"/>
    <cellStyle name="Normal 3 2 3 6 2 9" xfId="22534" xr:uid="{00000000-0005-0000-0000-000018540000}"/>
    <cellStyle name="Normal 3 2 3 6 3" xfId="22535" xr:uid="{00000000-0005-0000-0000-000019540000}"/>
    <cellStyle name="Normal 3 2 3 6 3 2" xfId="22536" xr:uid="{00000000-0005-0000-0000-00001A540000}"/>
    <cellStyle name="Normal 3 2 3 6 3 2 2" xfId="22537" xr:uid="{00000000-0005-0000-0000-00001B540000}"/>
    <cellStyle name="Normal 3 2 3 6 3 2 2 2" xfId="22538" xr:uid="{00000000-0005-0000-0000-00001C540000}"/>
    <cellStyle name="Normal 3 2 3 6 3 2 2 2 2" xfId="22539" xr:uid="{00000000-0005-0000-0000-00001D540000}"/>
    <cellStyle name="Normal 3 2 3 6 3 2 2 2 2 2" xfId="22540" xr:uid="{00000000-0005-0000-0000-00001E540000}"/>
    <cellStyle name="Normal 3 2 3 6 3 2 2 2 3" xfId="22541" xr:uid="{00000000-0005-0000-0000-00001F540000}"/>
    <cellStyle name="Normal 3 2 3 6 3 2 2 3" xfId="22542" xr:uid="{00000000-0005-0000-0000-000020540000}"/>
    <cellStyle name="Normal 3 2 3 6 3 2 2 3 2" xfId="22543" xr:uid="{00000000-0005-0000-0000-000021540000}"/>
    <cellStyle name="Normal 3 2 3 6 3 2 2 4" xfId="22544" xr:uid="{00000000-0005-0000-0000-000022540000}"/>
    <cellStyle name="Normal 3 2 3 6 3 2 3" xfId="22545" xr:uid="{00000000-0005-0000-0000-000023540000}"/>
    <cellStyle name="Normal 3 2 3 6 3 2 3 2" xfId="22546" xr:uid="{00000000-0005-0000-0000-000024540000}"/>
    <cellStyle name="Normal 3 2 3 6 3 2 3 2 2" xfId="22547" xr:uid="{00000000-0005-0000-0000-000025540000}"/>
    <cellStyle name="Normal 3 2 3 6 3 2 3 3" xfId="22548" xr:uid="{00000000-0005-0000-0000-000026540000}"/>
    <cellStyle name="Normal 3 2 3 6 3 2 4" xfId="22549" xr:uid="{00000000-0005-0000-0000-000027540000}"/>
    <cellStyle name="Normal 3 2 3 6 3 2 4 2" xfId="22550" xr:uid="{00000000-0005-0000-0000-000028540000}"/>
    <cellStyle name="Normal 3 2 3 6 3 2 5" xfId="22551" xr:uid="{00000000-0005-0000-0000-000029540000}"/>
    <cellStyle name="Normal 3 2 3 6 3 3" xfId="22552" xr:uid="{00000000-0005-0000-0000-00002A540000}"/>
    <cellStyle name="Normal 3 2 3 6 3 3 2" xfId="22553" xr:uid="{00000000-0005-0000-0000-00002B540000}"/>
    <cellStyle name="Normal 3 2 3 6 3 3 2 2" xfId="22554" xr:uid="{00000000-0005-0000-0000-00002C540000}"/>
    <cellStyle name="Normal 3 2 3 6 3 3 2 2 2" xfId="22555" xr:uid="{00000000-0005-0000-0000-00002D540000}"/>
    <cellStyle name="Normal 3 2 3 6 3 3 2 3" xfId="22556" xr:uid="{00000000-0005-0000-0000-00002E540000}"/>
    <cellStyle name="Normal 3 2 3 6 3 3 3" xfId="22557" xr:uid="{00000000-0005-0000-0000-00002F540000}"/>
    <cellStyle name="Normal 3 2 3 6 3 3 3 2" xfId="22558" xr:uid="{00000000-0005-0000-0000-000030540000}"/>
    <cellStyle name="Normal 3 2 3 6 3 3 4" xfId="22559" xr:uid="{00000000-0005-0000-0000-000031540000}"/>
    <cellStyle name="Normal 3 2 3 6 3 4" xfId="22560" xr:uid="{00000000-0005-0000-0000-000032540000}"/>
    <cellStyle name="Normal 3 2 3 6 3 4 2" xfId="22561" xr:uid="{00000000-0005-0000-0000-000033540000}"/>
    <cellStyle name="Normal 3 2 3 6 3 4 2 2" xfId="22562" xr:uid="{00000000-0005-0000-0000-000034540000}"/>
    <cellStyle name="Normal 3 2 3 6 3 4 2 2 2" xfId="22563" xr:uid="{00000000-0005-0000-0000-000035540000}"/>
    <cellStyle name="Normal 3 2 3 6 3 4 2 3" xfId="22564" xr:uid="{00000000-0005-0000-0000-000036540000}"/>
    <cellStyle name="Normal 3 2 3 6 3 4 3" xfId="22565" xr:uid="{00000000-0005-0000-0000-000037540000}"/>
    <cellStyle name="Normal 3 2 3 6 3 4 3 2" xfId="22566" xr:uid="{00000000-0005-0000-0000-000038540000}"/>
    <cellStyle name="Normal 3 2 3 6 3 4 4" xfId="22567" xr:uid="{00000000-0005-0000-0000-000039540000}"/>
    <cellStyle name="Normal 3 2 3 6 3 5" xfId="22568" xr:uid="{00000000-0005-0000-0000-00003A540000}"/>
    <cellStyle name="Normal 3 2 3 6 3 5 2" xfId="22569" xr:uid="{00000000-0005-0000-0000-00003B540000}"/>
    <cellStyle name="Normal 3 2 3 6 3 5 2 2" xfId="22570" xr:uid="{00000000-0005-0000-0000-00003C540000}"/>
    <cellStyle name="Normal 3 2 3 6 3 5 3" xfId="22571" xr:uid="{00000000-0005-0000-0000-00003D540000}"/>
    <cellStyle name="Normal 3 2 3 6 3 6" xfId="22572" xr:uid="{00000000-0005-0000-0000-00003E540000}"/>
    <cellStyle name="Normal 3 2 3 6 3 6 2" xfId="22573" xr:uid="{00000000-0005-0000-0000-00003F540000}"/>
    <cellStyle name="Normal 3 2 3 6 3 7" xfId="22574" xr:uid="{00000000-0005-0000-0000-000040540000}"/>
    <cellStyle name="Normal 3 2 3 6 3 7 2" xfId="22575" xr:uid="{00000000-0005-0000-0000-000041540000}"/>
    <cellStyle name="Normal 3 2 3 6 3 8" xfId="22576" xr:uid="{00000000-0005-0000-0000-000042540000}"/>
    <cellStyle name="Normal 3 2 3 6 4" xfId="22577" xr:uid="{00000000-0005-0000-0000-000043540000}"/>
    <cellStyle name="Normal 3 2 3 6 4 2" xfId="22578" xr:uid="{00000000-0005-0000-0000-000044540000}"/>
    <cellStyle name="Normal 3 2 3 6 4 2 2" xfId="22579" xr:uid="{00000000-0005-0000-0000-000045540000}"/>
    <cellStyle name="Normal 3 2 3 6 4 2 2 2" xfId="22580" xr:uid="{00000000-0005-0000-0000-000046540000}"/>
    <cellStyle name="Normal 3 2 3 6 4 2 2 2 2" xfId="22581" xr:uid="{00000000-0005-0000-0000-000047540000}"/>
    <cellStyle name="Normal 3 2 3 6 4 2 2 3" xfId="22582" xr:uid="{00000000-0005-0000-0000-000048540000}"/>
    <cellStyle name="Normal 3 2 3 6 4 2 3" xfId="22583" xr:uid="{00000000-0005-0000-0000-000049540000}"/>
    <cellStyle name="Normal 3 2 3 6 4 2 3 2" xfId="22584" xr:uid="{00000000-0005-0000-0000-00004A540000}"/>
    <cellStyle name="Normal 3 2 3 6 4 2 4" xfId="22585" xr:uid="{00000000-0005-0000-0000-00004B540000}"/>
    <cellStyle name="Normal 3 2 3 6 4 3" xfId="22586" xr:uid="{00000000-0005-0000-0000-00004C540000}"/>
    <cellStyle name="Normal 3 2 3 6 4 3 2" xfId="22587" xr:uid="{00000000-0005-0000-0000-00004D540000}"/>
    <cellStyle name="Normal 3 2 3 6 4 3 2 2" xfId="22588" xr:uid="{00000000-0005-0000-0000-00004E540000}"/>
    <cellStyle name="Normal 3 2 3 6 4 3 3" xfId="22589" xr:uid="{00000000-0005-0000-0000-00004F540000}"/>
    <cellStyle name="Normal 3 2 3 6 4 4" xfId="22590" xr:uid="{00000000-0005-0000-0000-000050540000}"/>
    <cellStyle name="Normal 3 2 3 6 4 4 2" xfId="22591" xr:uid="{00000000-0005-0000-0000-000051540000}"/>
    <cellStyle name="Normal 3 2 3 6 4 5" xfId="22592" xr:uid="{00000000-0005-0000-0000-000052540000}"/>
    <cellStyle name="Normal 3 2 3 6 5" xfId="22593" xr:uid="{00000000-0005-0000-0000-000053540000}"/>
    <cellStyle name="Normal 3 2 3 6 5 2" xfId="22594" xr:uid="{00000000-0005-0000-0000-000054540000}"/>
    <cellStyle name="Normal 3 2 3 6 5 2 2" xfId="22595" xr:uid="{00000000-0005-0000-0000-000055540000}"/>
    <cellStyle name="Normal 3 2 3 6 5 2 2 2" xfId="22596" xr:uid="{00000000-0005-0000-0000-000056540000}"/>
    <cellStyle name="Normal 3 2 3 6 5 2 3" xfId="22597" xr:uid="{00000000-0005-0000-0000-000057540000}"/>
    <cellStyle name="Normal 3 2 3 6 5 3" xfId="22598" xr:uid="{00000000-0005-0000-0000-000058540000}"/>
    <cellStyle name="Normal 3 2 3 6 5 3 2" xfId="22599" xr:uid="{00000000-0005-0000-0000-000059540000}"/>
    <cellStyle name="Normal 3 2 3 6 5 4" xfId="22600" xr:uid="{00000000-0005-0000-0000-00005A540000}"/>
    <cellStyle name="Normal 3 2 3 6 6" xfId="22601" xr:uid="{00000000-0005-0000-0000-00005B540000}"/>
    <cellStyle name="Normal 3 2 3 6 6 2" xfId="22602" xr:uid="{00000000-0005-0000-0000-00005C540000}"/>
    <cellStyle name="Normal 3 2 3 6 6 2 2" xfId="22603" xr:uid="{00000000-0005-0000-0000-00005D540000}"/>
    <cellStyle name="Normal 3 2 3 6 6 2 2 2" xfId="22604" xr:uid="{00000000-0005-0000-0000-00005E540000}"/>
    <cellStyle name="Normal 3 2 3 6 6 2 3" xfId="22605" xr:uid="{00000000-0005-0000-0000-00005F540000}"/>
    <cellStyle name="Normal 3 2 3 6 6 3" xfId="22606" xr:uid="{00000000-0005-0000-0000-000060540000}"/>
    <cellStyle name="Normal 3 2 3 6 6 3 2" xfId="22607" xr:uid="{00000000-0005-0000-0000-000061540000}"/>
    <cellStyle name="Normal 3 2 3 6 6 4" xfId="22608" xr:uid="{00000000-0005-0000-0000-000062540000}"/>
    <cellStyle name="Normal 3 2 3 6 7" xfId="22609" xr:uid="{00000000-0005-0000-0000-000063540000}"/>
    <cellStyle name="Normal 3 2 3 6 7 2" xfId="22610" xr:uid="{00000000-0005-0000-0000-000064540000}"/>
    <cellStyle name="Normal 3 2 3 6 7 2 2" xfId="22611" xr:uid="{00000000-0005-0000-0000-000065540000}"/>
    <cellStyle name="Normal 3 2 3 6 7 3" xfId="22612" xr:uid="{00000000-0005-0000-0000-000066540000}"/>
    <cellStyle name="Normal 3 2 3 6 8" xfId="22613" xr:uid="{00000000-0005-0000-0000-000067540000}"/>
    <cellStyle name="Normal 3 2 3 6 8 2" xfId="22614" xr:uid="{00000000-0005-0000-0000-000068540000}"/>
    <cellStyle name="Normal 3 2 3 6 9" xfId="22615" xr:uid="{00000000-0005-0000-0000-000069540000}"/>
    <cellStyle name="Normal 3 2 3 6 9 2" xfId="22616" xr:uid="{00000000-0005-0000-0000-00006A540000}"/>
    <cellStyle name="Normal 3 2 3 7" xfId="22617" xr:uid="{00000000-0005-0000-0000-00006B540000}"/>
    <cellStyle name="Normal 3 2 3 7 2" xfId="22618" xr:uid="{00000000-0005-0000-0000-00006C540000}"/>
    <cellStyle name="Normal 3 2 3 7 2 2" xfId="22619" xr:uid="{00000000-0005-0000-0000-00006D540000}"/>
    <cellStyle name="Normal 3 2 3 7 2 2 2" xfId="22620" xr:uid="{00000000-0005-0000-0000-00006E540000}"/>
    <cellStyle name="Normal 3 2 3 7 2 2 2 2" xfId="22621" xr:uid="{00000000-0005-0000-0000-00006F540000}"/>
    <cellStyle name="Normal 3 2 3 7 2 2 2 2 2" xfId="22622" xr:uid="{00000000-0005-0000-0000-000070540000}"/>
    <cellStyle name="Normal 3 2 3 7 2 2 2 2 2 2" xfId="22623" xr:uid="{00000000-0005-0000-0000-000071540000}"/>
    <cellStyle name="Normal 3 2 3 7 2 2 2 2 3" xfId="22624" xr:uid="{00000000-0005-0000-0000-000072540000}"/>
    <cellStyle name="Normal 3 2 3 7 2 2 2 3" xfId="22625" xr:uid="{00000000-0005-0000-0000-000073540000}"/>
    <cellStyle name="Normal 3 2 3 7 2 2 2 3 2" xfId="22626" xr:uid="{00000000-0005-0000-0000-000074540000}"/>
    <cellStyle name="Normal 3 2 3 7 2 2 2 4" xfId="22627" xr:uid="{00000000-0005-0000-0000-000075540000}"/>
    <cellStyle name="Normal 3 2 3 7 2 2 3" xfId="22628" xr:uid="{00000000-0005-0000-0000-000076540000}"/>
    <cellStyle name="Normal 3 2 3 7 2 2 3 2" xfId="22629" xr:uid="{00000000-0005-0000-0000-000077540000}"/>
    <cellStyle name="Normal 3 2 3 7 2 2 3 2 2" xfId="22630" xr:uid="{00000000-0005-0000-0000-000078540000}"/>
    <cellStyle name="Normal 3 2 3 7 2 2 3 3" xfId="22631" xr:uid="{00000000-0005-0000-0000-000079540000}"/>
    <cellStyle name="Normal 3 2 3 7 2 2 4" xfId="22632" xr:uid="{00000000-0005-0000-0000-00007A540000}"/>
    <cellStyle name="Normal 3 2 3 7 2 2 4 2" xfId="22633" xr:uid="{00000000-0005-0000-0000-00007B540000}"/>
    <cellStyle name="Normal 3 2 3 7 2 2 5" xfId="22634" xr:uid="{00000000-0005-0000-0000-00007C540000}"/>
    <cellStyle name="Normal 3 2 3 7 2 3" xfId="22635" xr:uid="{00000000-0005-0000-0000-00007D540000}"/>
    <cellStyle name="Normal 3 2 3 7 2 3 2" xfId="22636" xr:uid="{00000000-0005-0000-0000-00007E540000}"/>
    <cellStyle name="Normal 3 2 3 7 2 3 2 2" xfId="22637" xr:uid="{00000000-0005-0000-0000-00007F540000}"/>
    <cellStyle name="Normal 3 2 3 7 2 3 2 2 2" xfId="22638" xr:uid="{00000000-0005-0000-0000-000080540000}"/>
    <cellStyle name="Normal 3 2 3 7 2 3 2 3" xfId="22639" xr:uid="{00000000-0005-0000-0000-000081540000}"/>
    <cellStyle name="Normal 3 2 3 7 2 3 3" xfId="22640" xr:uid="{00000000-0005-0000-0000-000082540000}"/>
    <cellStyle name="Normal 3 2 3 7 2 3 3 2" xfId="22641" xr:uid="{00000000-0005-0000-0000-000083540000}"/>
    <cellStyle name="Normal 3 2 3 7 2 3 4" xfId="22642" xr:uid="{00000000-0005-0000-0000-000084540000}"/>
    <cellStyle name="Normal 3 2 3 7 2 4" xfId="22643" xr:uid="{00000000-0005-0000-0000-000085540000}"/>
    <cellStyle name="Normal 3 2 3 7 2 4 2" xfId="22644" xr:uid="{00000000-0005-0000-0000-000086540000}"/>
    <cellStyle name="Normal 3 2 3 7 2 4 2 2" xfId="22645" xr:uid="{00000000-0005-0000-0000-000087540000}"/>
    <cellStyle name="Normal 3 2 3 7 2 4 2 2 2" xfId="22646" xr:uid="{00000000-0005-0000-0000-000088540000}"/>
    <cellStyle name="Normal 3 2 3 7 2 4 2 3" xfId="22647" xr:uid="{00000000-0005-0000-0000-000089540000}"/>
    <cellStyle name="Normal 3 2 3 7 2 4 3" xfId="22648" xr:uid="{00000000-0005-0000-0000-00008A540000}"/>
    <cellStyle name="Normal 3 2 3 7 2 4 3 2" xfId="22649" xr:uid="{00000000-0005-0000-0000-00008B540000}"/>
    <cellStyle name="Normal 3 2 3 7 2 4 4" xfId="22650" xr:uid="{00000000-0005-0000-0000-00008C540000}"/>
    <cellStyle name="Normal 3 2 3 7 2 5" xfId="22651" xr:uid="{00000000-0005-0000-0000-00008D540000}"/>
    <cellStyle name="Normal 3 2 3 7 2 5 2" xfId="22652" xr:uid="{00000000-0005-0000-0000-00008E540000}"/>
    <cellStyle name="Normal 3 2 3 7 2 5 2 2" xfId="22653" xr:uid="{00000000-0005-0000-0000-00008F540000}"/>
    <cellStyle name="Normal 3 2 3 7 2 5 3" xfId="22654" xr:uid="{00000000-0005-0000-0000-000090540000}"/>
    <cellStyle name="Normal 3 2 3 7 2 6" xfId="22655" xr:uid="{00000000-0005-0000-0000-000091540000}"/>
    <cellStyle name="Normal 3 2 3 7 2 6 2" xfId="22656" xr:uid="{00000000-0005-0000-0000-000092540000}"/>
    <cellStyle name="Normal 3 2 3 7 2 7" xfId="22657" xr:uid="{00000000-0005-0000-0000-000093540000}"/>
    <cellStyle name="Normal 3 2 3 7 2 7 2" xfId="22658" xr:uid="{00000000-0005-0000-0000-000094540000}"/>
    <cellStyle name="Normal 3 2 3 7 2 8" xfId="22659" xr:uid="{00000000-0005-0000-0000-000095540000}"/>
    <cellStyle name="Normal 3 2 3 7 3" xfId="22660" xr:uid="{00000000-0005-0000-0000-000096540000}"/>
    <cellStyle name="Normal 3 2 3 7 3 2" xfId="22661" xr:uid="{00000000-0005-0000-0000-000097540000}"/>
    <cellStyle name="Normal 3 2 3 7 3 2 2" xfId="22662" xr:uid="{00000000-0005-0000-0000-000098540000}"/>
    <cellStyle name="Normal 3 2 3 7 3 2 2 2" xfId="22663" xr:uid="{00000000-0005-0000-0000-000099540000}"/>
    <cellStyle name="Normal 3 2 3 7 3 2 2 2 2" xfId="22664" xr:uid="{00000000-0005-0000-0000-00009A540000}"/>
    <cellStyle name="Normal 3 2 3 7 3 2 2 3" xfId="22665" xr:uid="{00000000-0005-0000-0000-00009B540000}"/>
    <cellStyle name="Normal 3 2 3 7 3 2 3" xfId="22666" xr:uid="{00000000-0005-0000-0000-00009C540000}"/>
    <cellStyle name="Normal 3 2 3 7 3 2 3 2" xfId="22667" xr:uid="{00000000-0005-0000-0000-00009D540000}"/>
    <cellStyle name="Normal 3 2 3 7 3 2 4" xfId="22668" xr:uid="{00000000-0005-0000-0000-00009E540000}"/>
    <cellStyle name="Normal 3 2 3 7 3 3" xfId="22669" xr:uid="{00000000-0005-0000-0000-00009F540000}"/>
    <cellStyle name="Normal 3 2 3 7 3 3 2" xfId="22670" xr:uid="{00000000-0005-0000-0000-0000A0540000}"/>
    <cellStyle name="Normal 3 2 3 7 3 3 2 2" xfId="22671" xr:uid="{00000000-0005-0000-0000-0000A1540000}"/>
    <cellStyle name="Normal 3 2 3 7 3 3 3" xfId="22672" xr:uid="{00000000-0005-0000-0000-0000A2540000}"/>
    <cellStyle name="Normal 3 2 3 7 3 4" xfId="22673" xr:uid="{00000000-0005-0000-0000-0000A3540000}"/>
    <cellStyle name="Normal 3 2 3 7 3 4 2" xfId="22674" xr:uid="{00000000-0005-0000-0000-0000A4540000}"/>
    <cellStyle name="Normal 3 2 3 7 3 5" xfId="22675" xr:uid="{00000000-0005-0000-0000-0000A5540000}"/>
    <cellStyle name="Normal 3 2 3 7 4" xfId="22676" xr:uid="{00000000-0005-0000-0000-0000A6540000}"/>
    <cellStyle name="Normal 3 2 3 7 4 2" xfId="22677" xr:uid="{00000000-0005-0000-0000-0000A7540000}"/>
    <cellStyle name="Normal 3 2 3 7 4 2 2" xfId="22678" xr:uid="{00000000-0005-0000-0000-0000A8540000}"/>
    <cellStyle name="Normal 3 2 3 7 4 2 2 2" xfId="22679" xr:uid="{00000000-0005-0000-0000-0000A9540000}"/>
    <cellStyle name="Normal 3 2 3 7 4 2 3" xfId="22680" xr:uid="{00000000-0005-0000-0000-0000AA540000}"/>
    <cellStyle name="Normal 3 2 3 7 4 3" xfId="22681" xr:uid="{00000000-0005-0000-0000-0000AB540000}"/>
    <cellStyle name="Normal 3 2 3 7 4 3 2" xfId="22682" xr:uid="{00000000-0005-0000-0000-0000AC540000}"/>
    <cellStyle name="Normal 3 2 3 7 4 4" xfId="22683" xr:uid="{00000000-0005-0000-0000-0000AD540000}"/>
    <cellStyle name="Normal 3 2 3 7 5" xfId="22684" xr:uid="{00000000-0005-0000-0000-0000AE540000}"/>
    <cellStyle name="Normal 3 2 3 7 5 2" xfId="22685" xr:uid="{00000000-0005-0000-0000-0000AF540000}"/>
    <cellStyle name="Normal 3 2 3 7 5 2 2" xfId="22686" xr:uid="{00000000-0005-0000-0000-0000B0540000}"/>
    <cellStyle name="Normal 3 2 3 7 5 2 2 2" xfId="22687" xr:uid="{00000000-0005-0000-0000-0000B1540000}"/>
    <cellStyle name="Normal 3 2 3 7 5 2 3" xfId="22688" xr:uid="{00000000-0005-0000-0000-0000B2540000}"/>
    <cellStyle name="Normal 3 2 3 7 5 3" xfId="22689" xr:uid="{00000000-0005-0000-0000-0000B3540000}"/>
    <cellStyle name="Normal 3 2 3 7 5 3 2" xfId="22690" xr:uid="{00000000-0005-0000-0000-0000B4540000}"/>
    <cellStyle name="Normal 3 2 3 7 5 4" xfId="22691" xr:uid="{00000000-0005-0000-0000-0000B5540000}"/>
    <cellStyle name="Normal 3 2 3 7 6" xfId="22692" xr:uid="{00000000-0005-0000-0000-0000B6540000}"/>
    <cellStyle name="Normal 3 2 3 7 6 2" xfId="22693" xr:uid="{00000000-0005-0000-0000-0000B7540000}"/>
    <cellStyle name="Normal 3 2 3 7 6 2 2" xfId="22694" xr:uid="{00000000-0005-0000-0000-0000B8540000}"/>
    <cellStyle name="Normal 3 2 3 7 6 3" xfId="22695" xr:uid="{00000000-0005-0000-0000-0000B9540000}"/>
    <cellStyle name="Normal 3 2 3 7 7" xfId="22696" xr:uid="{00000000-0005-0000-0000-0000BA540000}"/>
    <cellStyle name="Normal 3 2 3 7 7 2" xfId="22697" xr:uid="{00000000-0005-0000-0000-0000BB540000}"/>
    <cellStyle name="Normal 3 2 3 7 8" xfId="22698" xr:uid="{00000000-0005-0000-0000-0000BC540000}"/>
    <cellStyle name="Normal 3 2 3 7 8 2" xfId="22699" xr:uid="{00000000-0005-0000-0000-0000BD540000}"/>
    <cellStyle name="Normal 3 2 3 7 9" xfId="22700" xr:uid="{00000000-0005-0000-0000-0000BE540000}"/>
    <cellStyle name="Normal 3 2 3 8" xfId="22701" xr:uid="{00000000-0005-0000-0000-0000BF540000}"/>
    <cellStyle name="Normal 3 2 3 8 2" xfId="22702" xr:uid="{00000000-0005-0000-0000-0000C0540000}"/>
    <cellStyle name="Normal 3 2 3 8 2 2" xfId="22703" xr:uid="{00000000-0005-0000-0000-0000C1540000}"/>
    <cellStyle name="Normal 3 2 3 8 2 2 2" xfId="22704" xr:uid="{00000000-0005-0000-0000-0000C2540000}"/>
    <cellStyle name="Normal 3 2 3 8 2 2 2 2" xfId="22705" xr:uid="{00000000-0005-0000-0000-0000C3540000}"/>
    <cellStyle name="Normal 3 2 3 8 2 2 2 2 2" xfId="22706" xr:uid="{00000000-0005-0000-0000-0000C4540000}"/>
    <cellStyle name="Normal 3 2 3 8 2 2 2 3" xfId="22707" xr:uid="{00000000-0005-0000-0000-0000C5540000}"/>
    <cellStyle name="Normal 3 2 3 8 2 2 3" xfId="22708" xr:uid="{00000000-0005-0000-0000-0000C6540000}"/>
    <cellStyle name="Normal 3 2 3 8 2 2 3 2" xfId="22709" xr:uid="{00000000-0005-0000-0000-0000C7540000}"/>
    <cellStyle name="Normal 3 2 3 8 2 2 4" xfId="22710" xr:uid="{00000000-0005-0000-0000-0000C8540000}"/>
    <cellStyle name="Normal 3 2 3 8 2 3" xfId="22711" xr:uid="{00000000-0005-0000-0000-0000C9540000}"/>
    <cellStyle name="Normal 3 2 3 8 2 3 2" xfId="22712" xr:uid="{00000000-0005-0000-0000-0000CA540000}"/>
    <cellStyle name="Normal 3 2 3 8 2 3 2 2" xfId="22713" xr:uid="{00000000-0005-0000-0000-0000CB540000}"/>
    <cellStyle name="Normal 3 2 3 8 2 3 3" xfId="22714" xr:uid="{00000000-0005-0000-0000-0000CC540000}"/>
    <cellStyle name="Normal 3 2 3 8 2 4" xfId="22715" xr:uid="{00000000-0005-0000-0000-0000CD540000}"/>
    <cellStyle name="Normal 3 2 3 8 2 4 2" xfId="22716" xr:uid="{00000000-0005-0000-0000-0000CE540000}"/>
    <cellStyle name="Normal 3 2 3 8 2 5" xfId="22717" xr:uid="{00000000-0005-0000-0000-0000CF540000}"/>
    <cellStyle name="Normal 3 2 3 8 3" xfId="22718" xr:uid="{00000000-0005-0000-0000-0000D0540000}"/>
    <cellStyle name="Normal 3 2 3 8 3 2" xfId="22719" xr:uid="{00000000-0005-0000-0000-0000D1540000}"/>
    <cellStyle name="Normal 3 2 3 8 3 2 2" xfId="22720" xr:uid="{00000000-0005-0000-0000-0000D2540000}"/>
    <cellStyle name="Normal 3 2 3 8 3 2 2 2" xfId="22721" xr:uid="{00000000-0005-0000-0000-0000D3540000}"/>
    <cellStyle name="Normal 3 2 3 8 3 2 3" xfId="22722" xr:uid="{00000000-0005-0000-0000-0000D4540000}"/>
    <cellStyle name="Normal 3 2 3 8 3 3" xfId="22723" xr:uid="{00000000-0005-0000-0000-0000D5540000}"/>
    <cellStyle name="Normal 3 2 3 8 3 3 2" xfId="22724" xr:uid="{00000000-0005-0000-0000-0000D6540000}"/>
    <cellStyle name="Normal 3 2 3 8 3 4" xfId="22725" xr:uid="{00000000-0005-0000-0000-0000D7540000}"/>
    <cellStyle name="Normal 3 2 3 8 4" xfId="22726" xr:uid="{00000000-0005-0000-0000-0000D8540000}"/>
    <cellStyle name="Normal 3 2 3 8 4 2" xfId="22727" xr:uid="{00000000-0005-0000-0000-0000D9540000}"/>
    <cellStyle name="Normal 3 2 3 8 4 2 2" xfId="22728" xr:uid="{00000000-0005-0000-0000-0000DA540000}"/>
    <cellStyle name="Normal 3 2 3 8 4 2 2 2" xfId="22729" xr:uid="{00000000-0005-0000-0000-0000DB540000}"/>
    <cellStyle name="Normal 3 2 3 8 4 2 3" xfId="22730" xr:uid="{00000000-0005-0000-0000-0000DC540000}"/>
    <cellStyle name="Normal 3 2 3 8 4 3" xfId="22731" xr:uid="{00000000-0005-0000-0000-0000DD540000}"/>
    <cellStyle name="Normal 3 2 3 8 4 3 2" xfId="22732" xr:uid="{00000000-0005-0000-0000-0000DE540000}"/>
    <cellStyle name="Normal 3 2 3 8 4 4" xfId="22733" xr:uid="{00000000-0005-0000-0000-0000DF540000}"/>
    <cellStyle name="Normal 3 2 3 8 5" xfId="22734" xr:uid="{00000000-0005-0000-0000-0000E0540000}"/>
    <cellStyle name="Normal 3 2 3 8 5 2" xfId="22735" xr:uid="{00000000-0005-0000-0000-0000E1540000}"/>
    <cellStyle name="Normal 3 2 3 8 5 2 2" xfId="22736" xr:uid="{00000000-0005-0000-0000-0000E2540000}"/>
    <cellStyle name="Normal 3 2 3 8 5 3" xfId="22737" xr:uid="{00000000-0005-0000-0000-0000E3540000}"/>
    <cellStyle name="Normal 3 2 3 8 6" xfId="22738" xr:uid="{00000000-0005-0000-0000-0000E4540000}"/>
    <cellStyle name="Normal 3 2 3 8 6 2" xfId="22739" xr:uid="{00000000-0005-0000-0000-0000E5540000}"/>
    <cellStyle name="Normal 3 2 3 8 7" xfId="22740" xr:uid="{00000000-0005-0000-0000-0000E6540000}"/>
    <cellStyle name="Normal 3 2 3 8 7 2" xfId="22741" xr:uid="{00000000-0005-0000-0000-0000E7540000}"/>
    <cellStyle name="Normal 3 2 3 8 8" xfId="22742" xr:uid="{00000000-0005-0000-0000-0000E8540000}"/>
    <cellStyle name="Normal 3 2 3 9" xfId="22743" xr:uid="{00000000-0005-0000-0000-0000E9540000}"/>
    <cellStyle name="Normal 3 2 3 9 2" xfId="22744" xr:uid="{00000000-0005-0000-0000-0000EA540000}"/>
    <cellStyle name="Normal 3 2 3 9 2 2" xfId="22745" xr:uid="{00000000-0005-0000-0000-0000EB540000}"/>
    <cellStyle name="Normal 3 2 3 9 2 2 2" xfId="22746" xr:uid="{00000000-0005-0000-0000-0000EC540000}"/>
    <cellStyle name="Normal 3 2 3 9 2 2 2 2" xfId="22747" xr:uid="{00000000-0005-0000-0000-0000ED540000}"/>
    <cellStyle name="Normal 3 2 3 9 2 2 2 2 2" xfId="22748" xr:uid="{00000000-0005-0000-0000-0000EE540000}"/>
    <cellStyle name="Normal 3 2 3 9 2 2 2 3" xfId="22749" xr:uid="{00000000-0005-0000-0000-0000EF540000}"/>
    <cellStyle name="Normal 3 2 3 9 2 2 3" xfId="22750" xr:uid="{00000000-0005-0000-0000-0000F0540000}"/>
    <cellStyle name="Normal 3 2 3 9 2 2 3 2" xfId="22751" xr:uid="{00000000-0005-0000-0000-0000F1540000}"/>
    <cellStyle name="Normal 3 2 3 9 2 2 4" xfId="22752" xr:uid="{00000000-0005-0000-0000-0000F2540000}"/>
    <cellStyle name="Normal 3 2 3 9 2 3" xfId="22753" xr:uid="{00000000-0005-0000-0000-0000F3540000}"/>
    <cellStyle name="Normal 3 2 3 9 2 3 2" xfId="22754" xr:uid="{00000000-0005-0000-0000-0000F4540000}"/>
    <cellStyle name="Normal 3 2 3 9 2 3 2 2" xfId="22755" xr:uid="{00000000-0005-0000-0000-0000F5540000}"/>
    <cellStyle name="Normal 3 2 3 9 2 3 3" xfId="22756" xr:uid="{00000000-0005-0000-0000-0000F6540000}"/>
    <cellStyle name="Normal 3 2 3 9 2 4" xfId="22757" xr:uid="{00000000-0005-0000-0000-0000F7540000}"/>
    <cellStyle name="Normal 3 2 3 9 2 4 2" xfId="22758" xr:uid="{00000000-0005-0000-0000-0000F8540000}"/>
    <cellStyle name="Normal 3 2 3 9 2 5" xfId="22759" xr:uid="{00000000-0005-0000-0000-0000F9540000}"/>
    <cellStyle name="Normal 3 2 3 9 3" xfId="22760" xr:uid="{00000000-0005-0000-0000-0000FA540000}"/>
    <cellStyle name="Normal 3 2 3 9 3 2" xfId="22761" xr:uid="{00000000-0005-0000-0000-0000FB540000}"/>
    <cellStyle name="Normal 3 2 3 9 3 2 2" xfId="22762" xr:uid="{00000000-0005-0000-0000-0000FC540000}"/>
    <cellStyle name="Normal 3 2 3 9 3 2 2 2" xfId="22763" xr:uid="{00000000-0005-0000-0000-0000FD540000}"/>
    <cellStyle name="Normal 3 2 3 9 3 2 3" xfId="22764" xr:uid="{00000000-0005-0000-0000-0000FE540000}"/>
    <cellStyle name="Normal 3 2 3 9 3 3" xfId="22765" xr:uid="{00000000-0005-0000-0000-0000FF540000}"/>
    <cellStyle name="Normal 3 2 3 9 3 3 2" xfId="22766" xr:uid="{00000000-0005-0000-0000-000000550000}"/>
    <cellStyle name="Normal 3 2 3 9 3 4" xfId="22767" xr:uid="{00000000-0005-0000-0000-000001550000}"/>
    <cellStyle name="Normal 3 2 3 9 4" xfId="22768" xr:uid="{00000000-0005-0000-0000-000002550000}"/>
    <cellStyle name="Normal 3 2 3 9 4 2" xfId="22769" xr:uid="{00000000-0005-0000-0000-000003550000}"/>
    <cellStyle name="Normal 3 2 3 9 4 2 2" xfId="22770" xr:uid="{00000000-0005-0000-0000-000004550000}"/>
    <cellStyle name="Normal 3 2 3 9 4 2 2 2" xfId="22771" xr:uid="{00000000-0005-0000-0000-000005550000}"/>
    <cellStyle name="Normal 3 2 3 9 4 2 3" xfId="22772" xr:uid="{00000000-0005-0000-0000-000006550000}"/>
    <cellStyle name="Normal 3 2 3 9 4 3" xfId="22773" xr:uid="{00000000-0005-0000-0000-000007550000}"/>
    <cellStyle name="Normal 3 2 3 9 4 3 2" xfId="22774" xr:uid="{00000000-0005-0000-0000-000008550000}"/>
    <cellStyle name="Normal 3 2 3 9 4 4" xfId="22775" xr:uid="{00000000-0005-0000-0000-000009550000}"/>
    <cellStyle name="Normal 3 2 3 9 5" xfId="22776" xr:uid="{00000000-0005-0000-0000-00000A550000}"/>
    <cellStyle name="Normal 3 2 3 9 5 2" xfId="22777" xr:uid="{00000000-0005-0000-0000-00000B550000}"/>
    <cellStyle name="Normal 3 2 3 9 5 2 2" xfId="22778" xr:uid="{00000000-0005-0000-0000-00000C550000}"/>
    <cellStyle name="Normal 3 2 3 9 5 3" xfId="22779" xr:uid="{00000000-0005-0000-0000-00000D550000}"/>
    <cellStyle name="Normal 3 2 3 9 6" xfId="22780" xr:uid="{00000000-0005-0000-0000-00000E550000}"/>
    <cellStyle name="Normal 3 2 3 9 6 2" xfId="22781" xr:uid="{00000000-0005-0000-0000-00000F550000}"/>
    <cellStyle name="Normal 3 2 3 9 7" xfId="22782" xr:uid="{00000000-0005-0000-0000-000010550000}"/>
    <cellStyle name="Normal 3 2 3 9 7 2" xfId="22783" xr:uid="{00000000-0005-0000-0000-000011550000}"/>
    <cellStyle name="Normal 3 2 3 9 8" xfId="22784" xr:uid="{00000000-0005-0000-0000-000012550000}"/>
    <cellStyle name="Normal 3 2 3_Sheet1" xfId="22785" xr:uid="{00000000-0005-0000-0000-000013550000}"/>
    <cellStyle name="Normal 3 2 4" xfId="22786" xr:uid="{00000000-0005-0000-0000-000014550000}"/>
    <cellStyle name="Normal 3 2 4 10" xfId="22787" xr:uid="{00000000-0005-0000-0000-000015550000}"/>
    <cellStyle name="Normal 3 2 4 10 2" xfId="22788" xr:uid="{00000000-0005-0000-0000-000016550000}"/>
    <cellStyle name="Normal 3 2 4 10 2 2" xfId="22789" xr:uid="{00000000-0005-0000-0000-000017550000}"/>
    <cellStyle name="Normal 3 2 4 10 2 2 2" xfId="22790" xr:uid="{00000000-0005-0000-0000-000018550000}"/>
    <cellStyle name="Normal 3 2 4 10 2 2 2 2" xfId="22791" xr:uid="{00000000-0005-0000-0000-000019550000}"/>
    <cellStyle name="Normal 3 2 4 10 2 2 2 2 2" xfId="22792" xr:uid="{00000000-0005-0000-0000-00001A550000}"/>
    <cellStyle name="Normal 3 2 4 10 2 2 2 3" xfId="22793" xr:uid="{00000000-0005-0000-0000-00001B550000}"/>
    <cellStyle name="Normal 3 2 4 10 2 2 3" xfId="22794" xr:uid="{00000000-0005-0000-0000-00001C550000}"/>
    <cellStyle name="Normal 3 2 4 10 2 2 3 2" xfId="22795" xr:uid="{00000000-0005-0000-0000-00001D550000}"/>
    <cellStyle name="Normal 3 2 4 10 2 2 4" xfId="22796" xr:uid="{00000000-0005-0000-0000-00001E550000}"/>
    <cellStyle name="Normal 3 2 4 10 2 3" xfId="22797" xr:uid="{00000000-0005-0000-0000-00001F550000}"/>
    <cellStyle name="Normal 3 2 4 10 2 3 2" xfId="22798" xr:uid="{00000000-0005-0000-0000-000020550000}"/>
    <cellStyle name="Normal 3 2 4 10 2 3 2 2" xfId="22799" xr:uid="{00000000-0005-0000-0000-000021550000}"/>
    <cellStyle name="Normal 3 2 4 10 2 3 3" xfId="22800" xr:uid="{00000000-0005-0000-0000-000022550000}"/>
    <cellStyle name="Normal 3 2 4 10 2 4" xfId="22801" xr:uid="{00000000-0005-0000-0000-000023550000}"/>
    <cellStyle name="Normal 3 2 4 10 2 4 2" xfId="22802" xr:uid="{00000000-0005-0000-0000-000024550000}"/>
    <cellStyle name="Normal 3 2 4 10 2 5" xfId="22803" xr:uid="{00000000-0005-0000-0000-000025550000}"/>
    <cellStyle name="Normal 3 2 4 10 3" xfId="22804" xr:uid="{00000000-0005-0000-0000-000026550000}"/>
    <cellStyle name="Normal 3 2 4 10 3 2" xfId="22805" xr:uid="{00000000-0005-0000-0000-000027550000}"/>
    <cellStyle name="Normal 3 2 4 10 3 2 2" xfId="22806" xr:uid="{00000000-0005-0000-0000-000028550000}"/>
    <cellStyle name="Normal 3 2 4 10 3 2 2 2" xfId="22807" xr:uid="{00000000-0005-0000-0000-000029550000}"/>
    <cellStyle name="Normal 3 2 4 10 3 2 3" xfId="22808" xr:uid="{00000000-0005-0000-0000-00002A550000}"/>
    <cellStyle name="Normal 3 2 4 10 3 3" xfId="22809" xr:uid="{00000000-0005-0000-0000-00002B550000}"/>
    <cellStyle name="Normal 3 2 4 10 3 3 2" xfId="22810" xr:uid="{00000000-0005-0000-0000-00002C550000}"/>
    <cellStyle name="Normal 3 2 4 10 3 4" xfId="22811" xr:uid="{00000000-0005-0000-0000-00002D550000}"/>
    <cellStyle name="Normal 3 2 4 10 4" xfId="22812" xr:uid="{00000000-0005-0000-0000-00002E550000}"/>
    <cellStyle name="Normal 3 2 4 10 4 2" xfId="22813" xr:uid="{00000000-0005-0000-0000-00002F550000}"/>
    <cellStyle name="Normal 3 2 4 10 4 2 2" xfId="22814" xr:uid="{00000000-0005-0000-0000-000030550000}"/>
    <cellStyle name="Normal 3 2 4 10 4 3" xfId="22815" xr:uid="{00000000-0005-0000-0000-000031550000}"/>
    <cellStyle name="Normal 3 2 4 10 5" xfId="22816" xr:uid="{00000000-0005-0000-0000-000032550000}"/>
    <cellStyle name="Normal 3 2 4 10 5 2" xfId="22817" xr:uid="{00000000-0005-0000-0000-000033550000}"/>
    <cellStyle name="Normal 3 2 4 10 6" xfId="22818" xr:uid="{00000000-0005-0000-0000-000034550000}"/>
    <cellStyle name="Normal 3 2 4 11" xfId="22819" xr:uid="{00000000-0005-0000-0000-000035550000}"/>
    <cellStyle name="Normal 3 2 4 11 2" xfId="22820" xr:uid="{00000000-0005-0000-0000-000036550000}"/>
    <cellStyle name="Normal 3 2 4 11 2 2" xfId="22821" xr:uid="{00000000-0005-0000-0000-000037550000}"/>
    <cellStyle name="Normal 3 2 4 11 2 2 2" xfId="22822" xr:uid="{00000000-0005-0000-0000-000038550000}"/>
    <cellStyle name="Normal 3 2 4 11 2 2 2 2" xfId="22823" xr:uid="{00000000-0005-0000-0000-000039550000}"/>
    <cellStyle name="Normal 3 2 4 11 2 2 3" xfId="22824" xr:uid="{00000000-0005-0000-0000-00003A550000}"/>
    <cellStyle name="Normal 3 2 4 11 2 3" xfId="22825" xr:uid="{00000000-0005-0000-0000-00003B550000}"/>
    <cellStyle name="Normal 3 2 4 11 2 3 2" xfId="22826" xr:uid="{00000000-0005-0000-0000-00003C550000}"/>
    <cellStyle name="Normal 3 2 4 11 2 4" xfId="22827" xr:uid="{00000000-0005-0000-0000-00003D550000}"/>
    <cellStyle name="Normal 3 2 4 11 3" xfId="22828" xr:uid="{00000000-0005-0000-0000-00003E550000}"/>
    <cellStyle name="Normal 3 2 4 11 3 2" xfId="22829" xr:uid="{00000000-0005-0000-0000-00003F550000}"/>
    <cellStyle name="Normal 3 2 4 11 3 2 2" xfId="22830" xr:uid="{00000000-0005-0000-0000-000040550000}"/>
    <cellStyle name="Normal 3 2 4 11 3 3" xfId="22831" xr:uid="{00000000-0005-0000-0000-000041550000}"/>
    <cellStyle name="Normal 3 2 4 11 4" xfId="22832" xr:uid="{00000000-0005-0000-0000-000042550000}"/>
    <cellStyle name="Normal 3 2 4 11 4 2" xfId="22833" xr:uid="{00000000-0005-0000-0000-000043550000}"/>
    <cellStyle name="Normal 3 2 4 11 5" xfId="22834" xr:uid="{00000000-0005-0000-0000-000044550000}"/>
    <cellStyle name="Normal 3 2 4 12" xfId="22835" xr:uid="{00000000-0005-0000-0000-000045550000}"/>
    <cellStyle name="Normal 3 2 4 12 2" xfId="22836" xr:uid="{00000000-0005-0000-0000-000046550000}"/>
    <cellStyle name="Normal 3 2 4 12 2 2" xfId="22837" xr:uid="{00000000-0005-0000-0000-000047550000}"/>
    <cellStyle name="Normal 3 2 4 12 2 2 2" xfId="22838" xr:uid="{00000000-0005-0000-0000-000048550000}"/>
    <cellStyle name="Normal 3 2 4 12 2 3" xfId="22839" xr:uid="{00000000-0005-0000-0000-000049550000}"/>
    <cellStyle name="Normal 3 2 4 12 3" xfId="22840" xr:uid="{00000000-0005-0000-0000-00004A550000}"/>
    <cellStyle name="Normal 3 2 4 12 3 2" xfId="22841" xr:uid="{00000000-0005-0000-0000-00004B550000}"/>
    <cellStyle name="Normal 3 2 4 12 4" xfId="22842" xr:uid="{00000000-0005-0000-0000-00004C550000}"/>
    <cellStyle name="Normal 3 2 4 13" xfId="22843" xr:uid="{00000000-0005-0000-0000-00004D550000}"/>
    <cellStyle name="Normal 3 2 4 13 2" xfId="22844" xr:uid="{00000000-0005-0000-0000-00004E550000}"/>
    <cellStyle name="Normal 3 2 4 13 2 2" xfId="22845" xr:uid="{00000000-0005-0000-0000-00004F550000}"/>
    <cellStyle name="Normal 3 2 4 13 2 2 2" xfId="22846" xr:uid="{00000000-0005-0000-0000-000050550000}"/>
    <cellStyle name="Normal 3 2 4 13 2 3" xfId="22847" xr:uid="{00000000-0005-0000-0000-000051550000}"/>
    <cellStyle name="Normal 3 2 4 13 3" xfId="22848" xr:uid="{00000000-0005-0000-0000-000052550000}"/>
    <cellStyle name="Normal 3 2 4 13 3 2" xfId="22849" xr:uid="{00000000-0005-0000-0000-000053550000}"/>
    <cellStyle name="Normal 3 2 4 13 4" xfId="22850" xr:uid="{00000000-0005-0000-0000-000054550000}"/>
    <cellStyle name="Normal 3 2 4 14" xfId="22851" xr:uid="{00000000-0005-0000-0000-000055550000}"/>
    <cellStyle name="Normal 3 2 4 14 2" xfId="22852" xr:uid="{00000000-0005-0000-0000-000056550000}"/>
    <cellStyle name="Normal 3 2 4 14 2 2" xfId="22853" xr:uid="{00000000-0005-0000-0000-000057550000}"/>
    <cellStyle name="Normal 3 2 4 14 2 2 2" xfId="22854" xr:uid="{00000000-0005-0000-0000-000058550000}"/>
    <cellStyle name="Normal 3 2 4 14 2 3" xfId="22855" xr:uid="{00000000-0005-0000-0000-000059550000}"/>
    <cellStyle name="Normal 3 2 4 14 3" xfId="22856" xr:uid="{00000000-0005-0000-0000-00005A550000}"/>
    <cellStyle name="Normal 3 2 4 14 3 2" xfId="22857" xr:uid="{00000000-0005-0000-0000-00005B550000}"/>
    <cellStyle name="Normal 3 2 4 14 4" xfId="22858" xr:uid="{00000000-0005-0000-0000-00005C550000}"/>
    <cellStyle name="Normal 3 2 4 15" xfId="22859" xr:uid="{00000000-0005-0000-0000-00005D550000}"/>
    <cellStyle name="Normal 3 2 4 15 2" xfId="22860" xr:uid="{00000000-0005-0000-0000-00005E550000}"/>
    <cellStyle name="Normal 3 2 4 15 2 2" xfId="22861" xr:uid="{00000000-0005-0000-0000-00005F550000}"/>
    <cellStyle name="Normal 3 2 4 15 3" xfId="22862" xr:uid="{00000000-0005-0000-0000-000060550000}"/>
    <cellStyle name="Normal 3 2 4 16" xfId="22863" xr:uid="{00000000-0005-0000-0000-000061550000}"/>
    <cellStyle name="Normal 3 2 4 16 2" xfId="22864" xr:uid="{00000000-0005-0000-0000-000062550000}"/>
    <cellStyle name="Normal 3 2 4 17" xfId="22865" xr:uid="{00000000-0005-0000-0000-000063550000}"/>
    <cellStyle name="Normal 3 2 4 17 2" xfId="22866" xr:uid="{00000000-0005-0000-0000-000064550000}"/>
    <cellStyle name="Normal 3 2 4 18" xfId="22867" xr:uid="{00000000-0005-0000-0000-000065550000}"/>
    <cellStyle name="Normal 3 2 4 2" xfId="22868" xr:uid="{00000000-0005-0000-0000-000066550000}"/>
    <cellStyle name="Normal 3 2 4 2 10" xfId="22869" xr:uid="{00000000-0005-0000-0000-000067550000}"/>
    <cellStyle name="Normal 3 2 4 2 10 2" xfId="22870" xr:uid="{00000000-0005-0000-0000-000068550000}"/>
    <cellStyle name="Normal 3 2 4 2 10 2 2" xfId="22871" xr:uid="{00000000-0005-0000-0000-000069550000}"/>
    <cellStyle name="Normal 3 2 4 2 10 2 2 2" xfId="22872" xr:uid="{00000000-0005-0000-0000-00006A550000}"/>
    <cellStyle name="Normal 3 2 4 2 10 2 3" xfId="22873" xr:uid="{00000000-0005-0000-0000-00006B550000}"/>
    <cellStyle name="Normal 3 2 4 2 10 3" xfId="22874" xr:uid="{00000000-0005-0000-0000-00006C550000}"/>
    <cellStyle name="Normal 3 2 4 2 10 3 2" xfId="22875" xr:uid="{00000000-0005-0000-0000-00006D550000}"/>
    <cellStyle name="Normal 3 2 4 2 10 4" xfId="22876" xr:uid="{00000000-0005-0000-0000-00006E550000}"/>
    <cellStyle name="Normal 3 2 4 2 11" xfId="22877" xr:uid="{00000000-0005-0000-0000-00006F550000}"/>
    <cellStyle name="Normal 3 2 4 2 11 2" xfId="22878" xr:uid="{00000000-0005-0000-0000-000070550000}"/>
    <cellStyle name="Normal 3 2 4 2 11 2 2" xfId="22879" xr:uid="{00000000-0005-0000-0000-000071550000}"/>
    <cellStyle name="Normal 3 2 4 2 11 2 2 2" xfId="22880" xr:uid="{00000000-0005-0000-0000-000072550000}"/>
    <cellStyle name="Normal 3 2 4 2 11 2 3" xfId="22881" xr:uid="{00000000-0005-0000-0000-000073550000}"/>
    <cellStyle name="Normal 3 2 4 2 11 3" xfId="22882" xr:uid="{00000000-0005-0000-0000-000074550000}"/>
    <cellStyle name="Normal 3 2 4 2 11 3 2" xfId="22883" xr:uid="{00000000-0005-0000-0000-000075550000}"/>
    <cellStyle name="Normal 3 2 4 2 11 4" xfId="22884" xr:uid="{00000000-0005-0000-0000-000076550000}"/>
    <cellStyle name="Normal 3 2 4 2 12" xfId="22885" xr:uid="{00000000-0005-0000-0000-000077550000}"/>
    <cellStyle name="Normal 3 2 4 2 12 2" xfId="22886" xr:uid="{00000000-0005-0000-0000-000078550000}"/>
    <cellStyle name="Normal 3 2 4 2 12 2 2" xfId="22887" xr:uid="{00000000-0005-0000-0000-000079550000}"/>
    <cellStyle name="Normal 3 2 4 2 12 2 2 2" xfId="22888" xr:uid="{00000000-0005-0000-0000-00007A550000}"/>
    <cellStyle name="Normal 3 2 4 2 12 2 3" xfId="22889" xr:uid="{00000000-0005-0000-0000-00007B550000}"/>
    <cellStyle name="Normal 3 2 4 2 12 3" xfId="22890" xr:uid="{00000000-0005-0000-0000-00007C550000}"/>
    <cellStyle name="Normal 3 2 4 2 12 3 2" xfId="22891" xr:uid="{00000000-0005-0000-0000-00007D550000}"/>
    <cellStyle name="Normal 3 2 4 2 12 4" xfId="22892" xr:uid="{00000000-0005-0000-0000-00007E550000}"/>
    <cellStyle name="Normal 3 2 4 2 13" xfId="22893" xr:uid="{00000000-0005-0000-0000-00007F550000}"/>
    <cellStyle name="Normal 3 2 4 2 13 2" xfId="22894" xr:uid="{00000000-0005-0000-0000-000080550000}"/>
    <cellStyle name="Normal 3 2 4 2 13 2 2" xfId="22895" xr:uid="{00000000-0005-0000-0000-000081550000}"/>
    <cellStyle name="Normal 3 2 4 2 13 3" xfId="22896" xr:uid="{00000000-0005-0000-0000-000082550000}"/>
    <cellStyle name="Normal 3 2 4 2 14" xfId="22897" xr:uid="{00000000-0005-0000-0000-000083550000}"/>
    <cellStyle name="Normal 3 2 4 2 14 2" xfId="22898" xr:uid="{00000000-0005-0000-0000-000084550000}"/>
    <cellStyle name="Normal 3 2 4 2 15" xfId="22899" xr:uid="{00000000-0005-0000-0000-000085550000}"/>
    <cellStyle name="Normal 3 2 4 2 15 2" xfId="22900" xr:uid="{00000000-0005-0000-0000-000086550000}"/>
    <cellStyle name="Normal 3 2 4 2 16" xfId="22901" xr:uid="{00000000-0005-0000-0000-000087550000}"/>
    <cellStyle name="Normal 3 2 4 2 2" xfId="22902" xr:uid="{00000000-0005-0000-0000-000088550000}"/>
    <cellStyle name="Normal 3 2 4 2 2 10" xfId="22903" xr:uid="{00000000-0005-0000-0000-000089550000}"/>
    <cellStyle name="Normal 3 2 4 2 2 2" xfId="22904" xr:uid="{00000000-0005-0000-0000-00008A550000}"/>
    <cellStyle name="Normal 3 2 4 2 2 2 2" xfId="22905" xr:uid="{00000000-0005-0000-0000-00008B550000}"/>
    <cellStyle name="Normal 3 2 4 2 2 2 2 2" xfId="22906" xr:uid="{00000000-0005-0000-0000-00008C550000}"/>
    <cellStyle name="Normal 3 2 4 2 2 2 2 2 2" xfId="22907" xr:uid="{00000000-0005-0000-0000-00008D550000}"/>
    <cellStyle name="Normal 3 2 4 2 2 2 2 2 2 2" xfId="22908" xr:uid="{00000000-0005-0000-0000-00008E550000}"/>
    <cellStyle name="Normal 3 2 4 2 2 2 2 2 2 2 2" xfId="22909" xr:uid="{00000000-0005-0000-0000-00008F550000}"/>
    <cellStyle name="Normal 3 2 4 2 2 2 2 2 2 2 2 2" xfId="22910" xr:uid="{00000000-0005-0000-0000-000090550000}"/>
    <cellStyle name="Normal 3 2 4 2 2 2 2 2 2 2 3" xfId="22911" xr:uid="{00000000-0005-0000-0000-000091550000}"/>
    <cellStyle name="Normal 3 2 4 2 2 2 2 2 2 3" xfId="22912" xr:uid="{00000000-0005-0000-0000-000092550000}"/>
    <cellStyle name="Normal 3 2 4 2 2 2 2 2 2 3 2" xfId="22913" xr:uid="{00000000-0005-0000-0000-000093550000}"/>
    <cellStyle name="Normal 3 2 4 2 2 2 2 2 2 4" xfId="22914" xr:uid="{00000000-0005-0000-0000-000094550000}"/>
    <cellStyle name="Normal 3 2 4 2 2 2 2 2 3" xfId="22915" xr:uid="{00000000-0005-0000-0000-000095550000}"/>
    <cellStyle name="Normal 3 2 4 2 2 2 2 2 3 2" xfId="22916" xr:uid="{00000000-0005-0000-0000-000096550000}"/>
    <cellStyle name="Normal 3 2 4 2 2 2 2 2 3 2 2" xfId="22917" xr:uid="{00000000-0005-0000-0000-000097550000}"/>
    <cellStyle name="Normal 3 2 4 2 2 2 2 2 3 3" xfId="22918" xr:uid="{00000000-0005-0000-0000-000098550000}"/>
    <cellStyle name="Normal 3 2 4 2 2 2 2 2 4" xfId="22919" xr:uid="{00000000-0005-0000-0000-000099550000}"/>
    <cellStyle name="Normal 3 2 4 2 2 2 2 2 4 2" xfId="22920" xr:uid="{00000000-0005-0000-0000-00009A550000}"/>
    <cellStyle name="Normal 3 2 4 2 2 2 2 2 5" xfId="22921" xr:uid="{00000000-0005-0000-0000-00009B550000}"/>
    <cellStyle name="Normal 3 2 4 2 2 2 2 3" xfId="22922" xr:uid="{00000000-0005-0000-0000-00009C550000}"/>
    <cellStyle name="Normal 3 2 4 2 2 2 2 3 2" xfId="22923" xr:uid="{00000000-0005-0000-0000-00009D550000}"/>
    <cellStyle name="Normal 3 2 4 2 2 2 2 3 2 2" xfId="22924" xr:uid="{00000000-0005-0000-0000-00009E550000}"/>
    <cellStyle name="Normal 3 2 4 2 2 2 2 3 2 2 2" xfId="22925" xr:uid="{00000000-0005-0000-0000-00009F550000}"/>
    <cellStyle name="Normal 3 2 4 2 2 2 2 3 2 3" xfId="22926" xr:uid="{00000000-0005-0000-0000-0000A0550000}"/>
    <cellStyle name="Normal 3 2 4 2 2 2 2 3 3" xfId="22927" xr:uid="{00000000-0005-0000-0000-0000A1550000}"/>
    <cellStyle name="Normal 3 2 4 2 2 2 2 3 3 2" xfId="22928" xr:uid="{00000000-0005-0000-0000-0000A2550000}"/>
    <cellStyle name="Normal 3 2 4 2 2 2 2 3 4" xfId="22929" xr:uid="{00000000-0005-0000-0000-0000A3550000}"/>
    <cellStyle name="Normal 3 2 4 2 2 2 2 4" xfId="22930" xr:uid="{00000000-0005-0000-0000-0000A4550000}"/>
    <cellStyle name="Normal 3 2 4 2 2 2 2 4 2" xfId="22931" xr:uid="{00000000-0005-0000-0000-0000A5550000}"/>
    <cellStyle name="Normal 3 2 4 2 2 2 2 4 2 2" xfId="22932" xr:uid="{00000000-0005-0000-0000-0000A6550000}"/>
    <cellStyle name="Normal 3 2 4 2 2 2 2 4 2 2 2" xfId="22933" xr:uid="{00000000-0005-0000-0000-0000A7550000}"/>
    <cellStyle name="Normal 3 2 4 2 2 2 2 4 2 3" xfId="22934" xr:uid="{00000000-0005-0000-0000-0000A8550000}"/>
    <cellStyle name="Normal 3 2 4 2 2 2 2 4 3" xfId="22935" xr:uid="{00000000-0005-0000-0000-0000A9550000}"/>
    <cellStyle name="Normal 3 2 4 2 2 2 2 4 3 2" xfId="22936" xr:uid="{00000000-0005-0000-0000-0000AA550000}"/>
    <cellStyle name="Normal 3 2 4 2 2 2 2 4 4" xfId="22937" xr:uid="{00000000-0005-0000-0000-0000AB550000}"/>
    <cellStyle name="Normal 3 2 4 2 2 2 2 5" xfId="22938" xr:uid="{00000000-0005-0000-0000-0000AC550000}"/>
    <cellStyle name="Normal 3 2 4 2 2 2 2 5 2" xfId="22939" xr:uid="{00000000-0005-0000-0000-0000AD550000}"/>
    <cellStyle name="Normal 3 2 4 2 2 2 2 5 2 2" xfId="22940" xr:uid="{00000000-0005-0000-0000-0000AE550000}"/>
    <cellStyle name="Normal 3 2 4 2 2 2 2 5 3" xfId="22941" xr:uid="{00000000-0005-0000-0000-0000AF550000}"/>
    <cellStyle name="Normal 3 2 4 2 2 2 2 6" xfId="22942" xr:uid="{00000000-0005-0000-0000-0000B0550000}"/>
    <cellStyle name="Normal 3 2 4 2 2 2 2 6 2" xfId="22943" xr:uid="{00000000-0005-0000-0000-0000B1550000}"/>
    <cellStyle name="Normal 3 2 4 2 2 2 2 7" xfId="22944" xr:uid="{00000000-0005-0000-0000-0000B2550000}"/>
    <cellStyle name="Normal 3 2 4 2 2 2 2 7 2" xfId="22945" xr:uid="{00000000-0005-0000-0000-0000B3550000}"/>
    <cellStyle name="Normal 3 2 4 2 2 2 2 8" xfId="22946" xr:uid="{00000000-0005-0000-0000-0000B4550000}"/>
    <cellStyle name="Normal 3 2 4 2 2 2 3" xfId="22947" xr:uid="{00000000-0005-0000-0000-0000B5550000}"/>
    <cellStyle name="Normal 3 2 4 2 2 2 3 2" xfId="22948" xr:uid="{00000000-0005-0000-0000-0000B6550000}"/>
    <cellStyle name="Normal 3 2 4 2 2 2 3 2 2" xfId="22949" xr:uid="{00000000-0005-0000-0000-0000B7550000}"/>
    <cellStyle name="Normal 3 2 4 2 2 2 3 2 2 2" xfId="22950" xr:uid="{00000000-0005-0000-0000-0000B8550000}"/>
    <cellStyle name="Normal 3 2 4 2 2 2 3 2 2 2 2" xfId="22951" xr:uid="{00000000-0005-0000-0000-0000B9550000}"/>
    <cellStyle name="Normal 3 2 4 2 2 2 3 2 2 3" xfId="22952" xr:uid="{00000000-0005-0000-0000-0000BA550000}"/>
    <cellStyle name="Normal 3 2 4 2 2 2 3 2 3" xfId="22953" xr:uid="{00000000-0005-0000-0000-0000BB550000}"/>
    <cellStyle name="Normal 3 2 4 2 2 2 3 2 3 2" xfId="22954" xr:uid="{00000000-0005-0000-0000-0000BC550000}"/>
    <cellStyle name="Normal 3 2 4 2 2 2 3 2 4" xfId="22955" xr:uid="{00000000-0005-0000-0000-0000BD550000}"/>
    <cellStyle name="Normal 3 2 4 2 2 2 3 3" xfId="22956" xr:uid="{00000000-0005-0000-0000-0000BE550000}"/>
    <cellStyle name="Normal 3 2 4 2 2 2 3 3 2" xfId="22957" xr:uid="{00000000-0005-0000-0000-0000BF550000}"/>
    <cellStyle name="Normal 3 2 4 2 2 2 3 3 2 2" xfId="22958" xr:uid="{00000000-0005-0000-0000-0000C0550000}"/>
    <cellStyle name="Normal 3 2 4 2 2 2 3 3 3" xfId="22959" xr:uid="{00000000-0005-0000-0000-0000C1550000}"/>
    <cellStyle name="Normal 3 2 4 2 2 2 3 4" xfId="22960" xr:uid="{00000000-0005-0000-0000-0000C2550000}"/>
    <cellStyle name="Normal 3 2 4 2 2 2 3 4 2" xfId="22961" xr:uid="{00000000-0005-0000-0000-0000C3550000}"/>
    <cellStyle name="Normal 3 2 4 2 2 2 3 5" xfId="22962" xr:uid="{00000000-0005-0000-0000-0000C4550000}"/>
    <cellStyle name="Normal 3 2 4 2 2 2 4" xfId="22963" xr:uid="{00000000-0005-0000-0000-0000C5550000}"/>
    <cellStyle name="Normal 3 2 4 2 2 2 4 2" xfId="22964" xr:uid="{00000000-0005-0000-0000-0000C6550000}"/>
    <cellStyle name="Normal 3 2 4 2 2 2 4 2 2" xfId="22965" xr:uid="{00000000-0005-0000-0000-0000C7550000}"/>
    <cellStyle name="Normal 3 2 4 2 2 2 4 2 2 2" xfId="22966" xr:uid="{00000000-0005-0000-0000-0000C8550000}"/>
    <cellStyle name="Normal 3 2 4 2 2 2 4 2 3" xfId="22967" xr:uid="{00000000-0005-0000-0000-0000C9550000}"/>
    <cellStyle name="Normal 3 2 4 2 2 2 4 3" xfId="22968" xr:uid="{00000000-0005-0000-0000-0000CA550000}"/>
    <cellStyle name="Normal 3 2 4 2 2 2 4 3 2" xfId="22969" xr:uid="{00000000-0005-0000-0000-0000CB550000}"/>
    <cellStyle name="Normal 3 2 4 2 2 2 4 4" xfId="22970" xr:uid="{00000000-0005-0000-0000-0000CC550000}"/>
    <cellStyle name="Normal 3 2 4 2 2 2 5" xfId="22971" xr:uid="{00000000-0005-0000-0000-0000CD550000}"/>
    <cellStyle name="Normal 3 2 4 2 2 2 5 2" xfId="22972" xr:uid="{00000000-0005-0000-0000-0000CE550000}"/>
    <cellStyle name="Normal 3 2 4 2 2 2 5 2 2" xfId="22973" xr:uid="{00000000-0005-0000-0000-0000CF550000}"/>
    <cellStyle name="Normal 3 2 4 2 2 2 5 2 2 2" xfId="22974" xr:uid="{00000000-0005-0000-0000-0000D0550000}"/>
    <cellStyle name="Normal 3 2 4 2 2 2 5 2 3" xfId="22975" xr:uid="{00000000-0005-0000-0000-0000D1550000}"/>
    <cellStyle name="Normal 3 2 4 2 2 2 5 3" xfId="22976" xr:uid="{00000000-0005-0000-0000-0000D2550000}"/>
    <cellStyle name="Normal 3 2 4 2 2 2 5 3 2" xfId="22977" xr:uid="{00000000-0005-0000-0000-0000D3550000}"/>
    <cellStyle name="Normal 3 2 4 2 2 2 5 4" xfId="22978" xr:uid="{00000000-0005-0000-0000-0000D4550000}"/>
    <cellStyle name="Normal 3 2 4 2 2 2 6" xfId="22979" xr:uid="{00000000-0005-0000-0000-0000D5550000}"/>
    <cellStyle name="Normal 3 2 4 2 2 2 6 2" xfId="22980" xr:uid="{00000000-0005-0000-0000-0000D6550000}"/>
    <cellStyle name="Normal 3 2 4 2 2 2 6 2 2" xfId="22981" xr:uid="{00000000-0005-0000-0000-0000D7550000}"/>
    <cellStyle name="Normal 3 2 4 2 2 2 6 3" xfId="22982" xr:uid="{00000000-0005-0000-0000-0000D8550000}"/>
    <cellStyle name="Normal 3 2 4 2 2 2 7" xfId="22983" xr:uid="{00000000-0005-0000-0000-0000D9550000}"/>
    <cellStyle name="Normal 3 2 4 2 2 2 7 2" xfId="22984" xr:uid="{00000000-0005-0000-0000-0000DA550000}"/>
    <cellStyle name="Normal 3 2 4 2 2 2 8" xfId="22985" xr:uid="{00000000-0005-0000-0000-0000DB550000}"/>
    <cellStyle name="Normal 3 2 4 2 2 2 8 2" xfId="22986" xr:uid="{00000000-0005-0000-0000-0000DC550000}"/>
    <cellStyle name="Normal 3 2 4 2 2 2 9" xfId="22987" xr:uid="{00000000-0005-0000-0000-0000DD550000}"/>
    <cellStyle name="Normal 3 2 4 2 2 3" xfId="22988" xr:uid="{00000000-0005-0000-0000-0000DE550000}"/>
    <cellStyle name="Normal 3 2 4 2 2 3 2" xfId="22989" xr:uid="{00000000-0005-0000-0000-0000DF550000}"/>
    <cellStyle name="Normal 3 2 4 2 2 3 2 2" xfId="22990" xr:uid="{00000000-0005-0000-0000-0000E0550000}"/>
    <cellStyle name="Normal 3 2 4 2 2 3 2 2 2" xfId="22991" xr:uid="{00000000-0005-0000-0000-0000E1550000}"/>
    <cellStyle name="Normal 3 2 4 2 2 3 2 2 2 2" xfId="22992" xr:uid="{00000000-0005-0000-0000-0000E2550000}"/>
    <cellStyle name="Normal 3 2 4 2 2 3 2 2 2 2 2" xfId="22993" xr:uid="{00000000-0005-0000-0000-0000E3550000}"/>
    <cellStyle name="Normal 3 2 4 2 2 3 2 2 2 3" xfId="22994" xr:uid="{00000000-0005-0000-0000-0000E4550000}"/>
    <cellStyle name="Normal 3 2 4 2 2 3 2 2 3" xfId="22995" xr:uid="{00000000-0005-0000-0000-0000E5550000}"/>
    <cellStyle name="Normal 3 2 4 2 2 3 2 2 3 2" xfId="22996" xr:uid="{00000000-0005-0000-0000-0000E6550000}"/>
    <cellStyle name="Normal 3 2 4 2 2 3 2 2 4" xfId="22997" xr:uid="{00000000-0005-0000-0000-0000E7550000}"/>
    <cellStyle name="Normal 3 2 4 2 2 3 2 3" xfId="22998" xr:uid="{00000000-0005-0000-0000-0000E8550000}"/>
    <cellStyle name="Normal 3 2 4 2 2 3 2 3 2" xfId="22999" xr:uid="{00000000-0005-0000-0000-0000E9550000}"/>
    <cellStyle name="Normal 3 2 4 2 2 3 2 3 2 2" xfId="23000" xr:uid="{00000000-0005-0000-0000-0000EA550000}"/>
    <cellStyle name="Normal 3 2 4 2 2 3 2 3 3" xfId="23001" xr:uid="{00000000-0005-0000-0000-0000EB550000}"/>
    <cellStyle name="Normal 3 2 4 2 2 3 2 4" xfId="23002" xr:uid="{00000000-0005-0000-0000-0000EC550000}"/>
    <cellStyle name="Normal 3 2 4 2 2 3 2 4 2" xfId="23003" xr:uid="{00000000-0005-0000-0000-0000ED550000}"/>
    <cellStyle name="Normal 3 2 4 2 2 3 2 5" xfId="23004" xr:uid="{00000000-0005-0000-0000-0000EE550000}"/>
    <cellStyle name="Normal 3 2 4 2 2 3 3" xfId="23005" xr:uid="{00000000-0005-0000-0000-0000EF550000}"/>
    <cellStyle name="Normal 3 2 4 2 2 3 3 2" xfId="23006" xr:uid="{00000000-0005-0000-0000-0000F0550000}"/>
    <cellStyle name="Normal 3 2 4 2 2 3 3 2 2" xfId="23007" xr:uid="{00000000-0005-0000-0000-0000F1550000}"/>
    <cellStyle name="Normal 3 2 4 2 2 3 3 2 2 2" xfId="23008" xr:uid="{00000000-0005-0000-0000-0000F2550000}"/>
    <cellStyle name="Normal 3 2 4 2 2 3 3 2 3" xfId="23009" xr:uid="{00000000-0005-0000-0000-0000F3550000}"/>
    <cellStyle name="Normal 3 2 4 2 2 3 3 3" xfId="23010" xr:uid="{00000000-0005-0000-0000-0000F4550000}"/>
    <cellStyle name="Normal 3 2 4 2 2 3 3 3 2" xfId="23011" xr:uid="{00000000-0005-0000-0000-0000F5550000}"/>
    <cellStyle name="Normal 3 2 4 2 2 3 3 4" xfId="23012" xr:uid="{00000000-0005-0000-0000-0000F6550000}"/>
    <cellStyle name="Normal 3 2 4 2 2 3 4" xfId="23013" xr:uid="{00000000-0005-0000-0000-0000F7550000}"/>
    <cellStyle name="Normal 3 2 4 2 2 3 4 2" xfId="23014" xr:uid="{00000000-0005-0000-0000-0000F8550000}"/>
    <cellStyle name="Normal 3 2 4 2 2 3 4 2 2" xfId="23015" xr:uid="{00000000-0005-0000-0000-0000F9550000}"/>
    <cellStyle name="Normal 3 2 4 2 2 3 4 2 2 2" xfId="23016" xr:uid="{00000000-0005-0000-0000-0000FA550000}"/>
    <cellStyle name="Normal 3 2 4 2 2 3 4 2 3" xfId="23017" xr:uid="{00000000-0005-0000-0000-0000FB550000}"/>
    <cellStyle name="Normal 3 2 4 2 2 3 4 3" xfId="23018" xr:uid="{00000000-0005-0000-0000-0000FC550000}"/>
    <cellStyle name="Normal 3 2 4 2 2 3 4 3 2" xfId="23019" xr:uid="{00000000-0005-0000-0000-0000FD550000}"/>
    <cellStyle name="Normal 3 2 4 2 2 3 4 4" xfId="23020" xr:uid="{00000000-0005-0000-0000-0000FE550000}"/>
    <cellStyle name="Normal 3 2 4 2 2 3 5" xfId="23021" xr:uid="{00000000-0005-0000-0000-0000FF550000}"/>
    <cellStyle name="Normal 3 2 4 2 2 3 5 2" xfId="23022" xr:uid="{00000000-0005-0000-0000-000000560000}"/>
    <cellStyle name="Normal 3 2 4 2 2 3 5 2 2" xfId="23023" xr:uid="{00000000-0005-0000-0000-000001560000}"/>
    <cellStyle name="Normal 3 2 4 2 2 3 5 3" xfId="23024" xr:uid="{00000000-0005-0000-0000-000002560000}"/>
    <cellStyle name="Normal 3 2 4 2 2 3 6" xfId="23025" xr:uid="{00000000-0005-0000-0000-000003560000}"/>
    <cellStyle name="Normal 3 2 4 2 2 3 6 2" xfId="23026" xr:uid="{00000000-0005-0000-0000-000004560000}"/>
    <cellStyle name="Normal 3 2 4 2 2 3 7" xfId="23027" xr:uid="{00000000-0005-0000-0000-000005560000}"/>
    <cellStyle name="Normal 3 2 4 2 2 3 7 2" xfId="23028" xr:uid="{00000000-0005-0000-0000-000006560000}"/>
    <cellStyle name="Normal 3 2 4 2 2 3 8" xfId="23029" xr:uid="{00000000-0005-0000-0000-000007560000}"/>
    <cellStyle name="Normal 3 2 4 2 2 4" xfId="23030" xr:uid="{00000000-0005-0000-0000-000008560000}"/>
    <cellStyle name="Normal 3 2 4 2 2 4 2" xfId="23031" xr:uid="{00000000-0005-0000-0000-000009560000}"/>
    <cellStyle name="Normal 3 2 4 2 2 4 2 2" xfId="23032" xr:uid="{00000000-0005-0000-0000-00000A560000}"/>
    <cellStyle name="Normal 3 2 4 2 2 4 2 2 2" xfId="23033" xr:uid="{00000000-0005-0000-0000-00000B560000}"/>
    <cellStyle name="Normal 3 2 4 2 2 4 2 2 2 2" xfId="23034" xr:uid="{00000000-0005-0000-0000-00000C560000}"/>
    <cellStyle name="Normal 3 2 4 2 2 4 2 2 3" xfId="23035" xr:uid="{00000000-0005-0000-0000-00000D560000}"/>
    <cellStyle name="Normal 3 2 4 2 2 4 2 3" xfId="23036" xr:uid="{00000000-0005-0000-0000-00000E560000}"/>
    <cellStyle name="Normal 3 2 4 2 2 4 2 3 2" xfId="23037" xr:uid="{00000000-0005-0000-0000-00000F560000}"/>
    <cellStyle name="Normal 3 2 4 2 2 4 2 4" xfId="23038" xr:uid="{00000000-0005-0000-0000-000010560000}"/>
    <cellStyle name="Normal 3 2 4 2 2 4 3" xfId="23039" xr:uid="{00000000-0005-0000-0000-000011560000}"/>
    <cellStyle name="Normal 3 2 4 2 2 4 3 2" xfId="23040" xr:uid="{00000000-0005-0000-0000-000012560000}"/>
    <cellStyle name="Normal 3 2 4 2 2 4 3 2 2" xfId="23041" xr:uid="{00000000-0005-0000-0000-000013560000}"/>
    <cellStyle name="Normal 3 2 4 2 2 4 3 3" xfId="23042" xr:uid="{00000000-0005-0000-0000-000014560000}"/>
    <cellStyle name="Normal 3 2 4 2 2 4 4" xfId="23043" xr:uid="{00000000-0005-0000-0000-000015560000}"/>
    <cellStyle name="Normal 3 2 4 2 2 4 4 2" xfId="23044" xr:uid="{00000000-0005-0000-0000-000016560000}"/>
    <cellStyle name="Normal 3 2 4 2 2 4 5" xfId="23045" xr:uid="{00000000-0005-0000-0000-000017560000}"/>
    <cellStyle name="Normal 3 2 4 2 2 5" xfId="23046" xr:uid="{00000000-0005-0000-0000-000018560000}"/>
    <cellStyle name="Normal 3 2 4 2 2 5 2" xfId="23047" xr:uid="{00000000-0005-0000-0000-000019560000}"/>
    <cellStyle name="Normal 3 2 4 2 2 5 2 2" xfId="23048" xr:uid="{00000000-0005-0000-0000-00001A560000}"/>
    <cellStyle name="Normal 3 2 4 2 2 5 2 2 2" xfId="23049" xr:uid="{00000000-0005-0000-0000-00001B560000}"/>
    <cellStyle name="Normal 3 2 4 2 2 5 2 3" xfId="23050" xr:uid="{00000000-0005-0000-0000-00001C560000}"/>
    <cellStyle name="Normal 3 2 4 2 2 5 3" xfId="23051" xr:uid="{00000000-0005-0000-0000-00001D560000}"/>
    <cellStyle name="Normal 3 2 4 2 2 5 3 2" xfId="23052" xr:uid="{00000000-0005-0000-0000-00001E560000}"/>
    <cellStyle name="Normal 3 2 4 2 2 5 4" xfId="23053" xr:uid="{00000000-0005-0000-0000-00001F560000}"/>
    <cellStyle name="Normal 3 2 4 2 2 6" xfId="23054" xr:uid="{00000000-0005-0000-0000-000020560000}"/>
    <cellStyle name="Normal 3 2 4 2 2 6 2" xfId="23055" xr:uid="{00000000-0005-0000-0000-000021560000}"/>
    <cellStyle name="Normal 3 2 4 2 2 6 2 2" xfId="23056" xr:uid="{00000000-0005-0000-0000-000022560000}"/>
    <cellStyle name="Normal 3 2 4 2 2 6 2 2 2" xfId="23057" xr:uid="{00000000-0005-0000-0000-000023560000}"/>
    <cellStyle name="Normal 3 2 4 2 2 6 2 3" xfId="23058" xr:uid="{00000000-0005-0000-0000-000024560000}"/>
    <cellStyle name="Normal 3 2 4 2 2 6 3" xfId="23059" xr:uid="{00000000-0005-0000-0000-000025560000}"/>
    <cellStyle name="Normal 3 2 4 2 2 6 3 2" xfId="23060" xr:uid="{00000000-0005-0000-0000-000026560000}"/>
    <cellStyle name="Normal 3 2 4 2 2 6 4" xfId="23061" xr:uid="{00000000-0005-0000-0000-000027560000}"/>
    <cellStyle name="Normal 3 2 4 2 2 7" xfId="23062" xr:uid="{00000000-0005-0000-0000-000028560000}"/>
    <cellStyle name="Normal 3 2 4 2 2 7 2" xfId="23063" xr:uid="{00000000-0005-0000-0000-000029560000}"/>
    <cellStyle name="Normal 3 2 4 2 2 7 2 2" xfId="23064" xr:uid="{00000000-0005-0000-0000-00002A560000}"/>
    <cellStyle name="Normal 3 2 4 2 2 7 3" xfId="23065" xr:uid="{00000000-0005-0000-0000-00002B560000}"/>
    <cellStyle name="Normal 3 2 4 2 2 8" xfId="23066" xr:uid="{00000000-0005-0000-0000-00002C560000}"/>
    <cellStyle name="Normal 3 2 4 2 2 8 2" xfId="23067" xr:uid="{00000000-0005-0000-0000-00002D560000}"/>
    <cellStyle name="Normal 3 2 4 2 2 9" xfId="23068" xr:uid="{00000000-0005-0000-0000-00002E560000}"/>
    <cellStyle name="Normal 3 2 4 2 2 9 2" xfId="23069" xr:uid="{00000000-0005-0000-0000-00002F560000}"/>
    <cellStyle name="Normal 3 2 4 2 3" xfId="23070" xr:uid="{00000000-0005-0000-0000-000030560000}"/>
    <cellStyle name="Normal 3 2 4 2 3 10" xfId="23071" xr:uid="{00000000-0005-0000-0000-000031560000}"/>
    <cellStyle name="Normal 3 2 4 2 3 2" xfId="23072" xr:uid="{00000000-0005-0000-0000-000032560000}"/>
    <cellStyle name="Normal 3 2 4 2 3 2 2" xfId="23073" xr:uid="{00000000-0005-0000-0000-000033560000}"/>
    <cellStyle name="Normal 3 2 4 2 3 2 2 2" xfId="23074" xr:uid="{00000000-0005-0000-0000-000034560000}"/>
    <cellStyle name="Normal 3 2 4 2 3 2 2 2 2" xfId="23075" xr:uid="{00000000-0005-0000-0000-000035560000}"/>
    <cellStyle name="Normal 3 2 4 2 3 2 2 2 2 2" xfId="23076" xr:uid="{00000000-0005-0000-0000-000036560000}"/>
    <cellStyle name="Normal 3 2 4 2 3 2 2 2 2 2 2" xfId="23077" xr:uid="{00000000-0005-0000-0000-000037560000}"/>
    <cellStyle name="Normal 3 2 4 2 3 2 2 2 2 2 2 2" xfId="23078" xr:uid="{00000000-0005-0000-0000-000038560000}"/>
    <cellStyle name="Normal 3 2 4 2 3 2 2 2 2 2 3" xfId="23079" xr:uid="{00000000-0005-0000-0000-000039560000}"/>
    <cellStyle name="Normal 3 2 4 2 3 2 2 2 2 3" xfId="23080" xr:uid="{00000000-0005-0000-0000-00003A560000}"/>
    <cellStyle name="Normal 3 2 4 2 3 2 2 2 2 3 2" xfId="23081" xr:uid="{00000000-0005-0000-0000-00003B560000}"/>
    <cellStyle name="Normal 3 2 4 2 3 2 2 2 2 4" xfId="23082" xr:uid="{00000000-0005-0000-0000-00003C560000}"/>
    <cellStyle name="Normal 3 2 4 2 3 2 2 2 3" xfId="23083" xr:uid="{00000000-0005-0000-0000-00003D560000}"/>
    <cellStyle name="Normal 3 2 4 2 3 2 2 2 3 2" xfId="23084" xr:uid="{00000000-0005-0000-0000-00003E560000}"/>
    <cellStyle name="Normal 3 2 4 2 3 2 2 2 3 2 2" xfId="23085" xr:uid="{00000000-0005-0000-0000-00003F560000}"/>
    <cellStyle name="Normal 3 2 4 2 3 2 2 2 3 3" xfId="23086" xr:uid="{00000000-0005-0000-0000-000040560000}"/>
    <cellStyle name="Normal 3 2 4 2 3 2 2 2 4" xfId="23087" xr:uid="{00000000-0005-0000-0000-000041560000}"/>
    <cellStyle name="Normal 3 2 4 2 3 2 2 2 4 2" xfId="23088" xr:uid="{00000000-0005-0000-0000-000042560000}"/>
    <cellStyle name="Normal 3 2 4 2 3 2 2 2 5" xfId="23089" xr:uid="{00000000-0005-0000-0000-000043560000}"/>
    <cellStyle name="Normal 3 2 4 2 3 2 2 3" xfId="23090" xr:uid="{00000000-0005-0000-0000-000044560000}"/>
    <cellStyle name="Normal 3 2 4 2 3 2 2 3 2" xfId="23091" xr:uid="{00000000-0005-0000-0000-000045560000}"/>
    <cellStyle name="Normal 3 2 4 2 3 2 2 3 2 2" xfId="23092" xr:uid="{00000000-0005-0000-0000-000046560000}"/>
    <cellStyle name="Normal 3 2 4 2 3 2 2 3 2 2 2" xfId="23093" xr:uid="{00000000-0005-0000-0000-000047560000}"/>
    <cellStyle name="Normal 3 2 4 2 3 2 2 3 2 3" xfId="23094" xr:uid="{00000000-0005-0000-0000-000048560000}"/>
    <cellStyle name="Normal 3 2 4 2 3 2 2 3 3" xfId="23095" xr:uid="{00000000-0005-0000-0000-000049560000}"/>
    <cellStyle name="Normal 3 2 4 2 3 2 2 3 3 2" xfId="23096" xr:uid="{00000000-0005-0000-0000-00004A560000}"/>
    <cellStyle name="Normal 3 2 4 2 3 2 2 3 4" xfId="23097" xr:uid="{00000000-0005-0000-0000-00004B560000}"/>
    <cellStyle name="Normal 3 2 4 2 3 2 2 4" xfId="23098" xr:uid="{00000000-0005-0000-0000-00004C560000}"/>
    <cellStyle name="Normal 3 2 4 2 3 2 2 4 2" xfId="23099" xr:uid="{00000000-0005-0000-0000-00004D560000}"/>
    <cellStyle name="Normal 3 2 4 2 3 2 2 4 2 2" xfId="23100" xr:uid="{00000000-0005-0000-0000-00004E560000}"/>
    <cellStyle name="Normal 3 2 4 2 3 2 2 4 2 2 2" xfId="23101" xr:uid="{00000000-0005-0000-0000-00004F560000}"/>
    <cellStyle name="Normal 3 2 4 2 3 2 2 4 2 3" xfId="23102" xr:uid="{00000000-0005-0000-0000-000050560000}"/>
    <cellStyle name="Normal 3 2 4 2 3 2 2 4 3" xfId="23103" xr:uid="{00000000-0005-0000-0000-000051560000}"/>
    <cellStyle name="Normal 3 2 4 2 3 2 2 4 3 2" xfId="23104" xr:uid="{00000000-0005-0000-0000-000052560000}"/>
    <cellStyle name="Normal 3 2 4 2 3 2 2 4 4" xfId="23105" xr:uid="{00000000-0005-0000-0000-000053560000}"/>
    <cellStyle name="Normal 3 2 4 2 3 2 2 5" xfId="23106" xr:uid="{00000000-0005-0000-0000-000054560000}"/>
    <cellStyle name="Normal 3 2 4 2 3 2 2 5 2" xfId="23107" xr:uid="{00000000-0005-0000-0000-000055560000}"/>
    <cellStyle name="Normal 3 2 4 2 3 2 2 5 2 2" xfId="23108" xr:uid="{00000000-0005-0000-0000-000056560000}"/>
    <cellStyle name="Normal 3 2 4 2 3 2 2 5 3" xfId="23109" xr:uid="{00000000-0005-0000-0000-000057560000}"/>
    <cellStyle name="Normal 3 2 4 2 3 2 2 6" xfId="23110" xr:uid="{00000000-0005-0000-0000-000058560000}"/>
    <cellStyle name="Normal 3 2 4 2 3 2 2 6 2" xfId="23111" xr:uid="{00000000-0005-0000-0000-000059560000}"/>
    <cellStyle name="Normal 3 2 4 2 3 2 2 7" xfId="23112" xr:uid="{00000000-0005-0000-0000-00005A560000}"/>
    <cellStyle name="Normal 3 2 4 2 3 2 2 7 2" xfId="23113" xr:uid="{00000000-0005-0000-0000-00005B560000}"/>
    <cellStyle name="Normal 3 2 4 2 3 2 2 8" xfId="23114" xr:uid="{00000000-0005-0000-0000-00005C560000}"/>
    <cellStyle name="Normal 3 2 4 2 3 2 3" xfId="23115" xr:uid="{00000000-0005-0000-0000-00005D560000}"/>
    <cellStyle name="Normal 3 2 4 2 3 2 3 2" xfId="23116" xr:uid="{00000000-0005-0000-0000-00005E560000}"/>
    <cellStyle name="Normal 3 2 4 2 3 2 3 2 2" xfId="23117" xr:uid="{00000000-0005-0000-0000-00005F560000}"/>
    <cellStyle name="Normal 3 2 4 2 3 2 3 2 2 2" xfId="23118" xr:uid="{00000000-0005-0000-0000-000060560000}"/>
    <cellStyle name="Normal 3 2 4 2 3 2 3 2 2 2 2" xfId="23119" xr:uid="{00000000-0005-0000-0000-000061560000}"/>
    <cellStyle name="Normal 3 2 4 2 3 2 3 2 2 3" xfId="23120" xr:uid="{00000000-0005-0000-0000-000062560000}"/>
    <cellStyle name="Normal 3 2 4 2 3 2 3 2 3" xfId="23121" xr:uid="{00000000-0005-0000-0000-000063560000}"/>
    <cellStyle name="Normal 3 2 4 2 3 2 3 2 3 2" xfId="23122" xr:uid="{00000000-0005-0000-0000-000064560000}"/>
    <cellStyle name="Normal 3 2 4 2 3 2 3 2 4" xfId="23123" xr:uid="{00000000-0005-0000-0000-000065560000}"/>
    <cellStyle name="Normal 3 2 4 2 3 2 3 3" xfId="23124" xr:uid="{00000000-0005-0000-0000-000066560000}"/>
    <cellStyle name="Normal 3 2 4 2 3 2 3 3 2" xfId="23125" xr:uid="{00000000-0005-0000-0000-000067560000}"/>
    <cellStyle name="Normal 3 2 4 2 3 2 3 3 2 2" xfId="23126" xr:uid="{00000000-0005-0000-0000-000068560000}"/>
    <cellStyle name="Normal 3 2 4 2 3 2 3 3 3" xfId="23127" xr:uid="{00000000-0005-0000-0000-000069560000}"/>
    <cellStyle name="Normal 3 2 4 2 3 2 3 4" xfId="23128" xr:uid="{00000000-0005-0000-0000-00006A560000}"/>
    <cellStyle name="Normal 3 2 4 2 3 2 3 4 2" xfId="23129" xr:uid="{00000000-0005-0000-0000-00006B560000}"/>
    <cellStyle name="Normal 3 2 4 2 3 2 3 5" xfId="23130" xr:uid="{00000000-0005-0000-0000-00006C560000}"/>
    <cellStyle name="Normal 3 2 4 2 3 2 4" xfId="23131" xr:uid="{00000000-0005-0000-0000-00006D560000}"/>
    <cellStyle name="Normal 3 2 4 2 3 2 4 2" xfId="23132" xr:uid="{00000000-0005-0000-0000-00006E560000}"/>
    <cellStyle name="Normal 3 2 4 2 3 2 4 2 2" xfId="23133" xr:uid="{00000000-0005-0000-0000-00006F560000}"/>
    <cellStyle name="Normal 3 2 4 2 3 2 4 2 2 2" xfId="23134" xr:uid="{00000000-0005-0000-0000-000070560000}"/>
    <cellStyle name="Normal 3 2 4 2 3 2 4 2 3" xfId="23135" xr:uid="{00000000-0005-0000-0000-000071560000}"/>
    <cellStyle name="Normal 3 2 4 2 3 2 4 3" xfId="23136" xr:uid="{00000000-0005-0000-0000-000072560000}"/>
    <cellStyle name="Normal 3 2 4 2 3 2 4 3 2" xfId="23137" xr:uid="{00000000-0005-0000-0000-000073560000}"/>
    <cellStyle name="Normal 3 2 4 2 3 2 4 4" xfId="23138" xr:uid="{00000000-0005-0000-0000-000074560000}"/>
    <cellStyle name="Normal 3 2 4 2 3 2 5" xfId="23139" xr:uid="{00000000-0005-0000-0000-000075560000}"/>
    <cellStyle name="Normal 3 2 4 2 3 2 5 2" xfId="23140" xr:uid="{00000000-0005-0000-0000-000076560000}"/>
    <cellStyle name="Normal 3 2 4 2 3 2 5 2 2" xfId="23141" xr:uid="{00000000-0005-0000-0000-000077560000}"/>
    <cellStyle name="Normal 3 2 4 2 3 2 5 2 2 2" xfId="23142" xr:uid="{00000000-0005-0000-0000-000078560000}"/>
    <cellStyle name="Normal 3 2 4 2 3 2 5 2 3" xfId="23143" xr:uid="{00000000-0005-0000-0000-000079560000}"/>
    <cellStyle name="Normal 3 2 4 2 3 2 5 3" xfId="23144" xr:uid="{00000000-0005-0000-0000-00007A560000}"/>
    <cellStyle name="Normal 3 2 4 2 3 2 5 3 2" xfId="23145" xr:uid="{00000000-0005-0000-0000-00007B560000}"/>
    <cellStyle name="Normal 3 2 4 2 3 2 5 4" xfId="23146" xr:uid="{00000000-0005-0000-0000-00007C560000}"/>
    <cellStyle name="Normal 3 2 4 2 3 2 6" xfId="23147" xr:uid="{00000000-0005-0000-0000-00007D560000}"/>
    <cellStyle name="Normal 3 2 4 2 3 2 6 2" xfId="23148" xr:uid="{00000000-0005-0000-0000-00007E560000}"/>
    <cellStyle name="Normal 3 2 4 2 3 2 6 2 2" xfId="23149" xr:uid="{00000000-0005-0000-0000-00007F560000}"/>
    <cellStyle name="Normal 3 2 4 2 3 2 6 3" xfId="23150" xr:uid="{00000000-0005-0000-0000-000080560000}"/>
    <cellStyle name="Normal 3 2 4 2 3 2 7" xfId="23151" xr:uid="{00000000-0005-0000-0000-000081560000}"/>
    <cellStyle name="Normal 3 2 4 2 3 2 7 2" xfId="23152" xr:uid="{00000000-0005-0000-0000-000082560000}"/>
    <cellStyle name="Normal 3 2 4 2 3 2 8" xfId="23153" xr:uid="{00000000-0005-0000-0000-000083560000}"/>
    <cellStyle name="Normal 3 2 4 2 3 2 8 2" xfId="23154" xr:uid="{00000000-0005-0000-0000-000084560000}"/>
    <cellStyle name="Normal 3 2 4 2 3 2 9" xfId="23155" xr:uid="{00000000-0005-0000-0000-000085560000}"/>
    <cellStyle name="Normal 3 2 4 2 3 3" xfId="23156" xr:uid="{00000000-0005-0000-0000-000086560000}"/>
    <cellStyle name="Normal 3 2 4 2 3 3 2" xfId="23157" xr:uid="{00000000-0005-0000-0000-000087560000}"/>
    <cellStyle name="Normal 3 2 4 2 3 3 2 2" xfId="23158" xr:uid="{00000000-0005-0000-0000-000088560000}"/>
    <cellStyle name="Normal 3 2 4 2 3 3 2 2 2" xfId="23159" xr:uid="{00000000-0005-0000-0000-000089560000}"/>
    <cellStyle name="Normal 3 2 4 2 3 3 2 2 2 2" xfId="23160" xr:uid="{00000000-0005-0000-0000-00008A560000}"/>
    <cellStyle name="Normal 3 2 4 2 3 3 2 2 2 2 2" xfId="23161" xr:uid="{00000000-0005-0000-0000-00008B560000}"/>
    <cellStyle name="Normal 3 2 4 2 3 3 2 2 2 3" xfId="23162" xr:uid="{00000000-0005-0000-0000-00008C560000}"/>
    <cellStyle name="Normal 3 2 4 2 3 3 2 2 3" xfId="23163" xr:uid="{00000000-0005-0000-0000-00008D560000}"/>
    <cellStyle name="Normal 3 2 4 2 3 3 2 2 3 2" xfId="23164" xr:uid="{00000000-0005-0000-0000-00008E560000}"/>
    <cellStyle name="Normal 3 2 4 2 3 3 2 2 4" xfId="23165" xr:uid="{00000000-0005-0000-0000-00008F560000}"/>
    <cellStyle name="Normal 3 2 4 2 3 3 2 3" xfId="23166" xr:uid="{00000000-0005-0000-0000-000090560000}"/>
    <cellStyle name="Normal 3 2 4 2 3 3 2 3 2" xfId="23167" xr:uid="{00000000-0005-0000-0000-000091560000}"/>
    <cellStyle name="Normal 3 2 4 2 3 3 2 3 2 2" xfId="23168" xr:uid="{00000000-0005-0000-0000-000092560000}"/>
    <cellStyle name="Normal 3 2 4 2 3 3 2 3 3" xfId="23169" xr:uid="{00000000-0005-0000-0000-000093560000}"/>
    <cellStyle name="Normal 3 2 4 2 3 3 2 4" xfId="23170" xr:uid="{00000000-0005-0000-0000-000094560000}"/>
    <cellStyle name="Normal 3 2 4 2 3 3 2 4 2" xfId="23171" xr:uid="{00000000-0005-0000-0000-000095560000}"/>
    <cellStyle name="Normal 3 2 4 2 3 3 2 5" xfId="23172" xr:uid="{00000000-0005-0000-0000-000096560000}"/>
    <cellStyle name="Normal 3 2 4 2 3 3 3" xfId="23173" xr:uid="{00000000-0005-0000-0000-000097560000}"/>
    <cellStyle name="Normal 3 2 4 2 3 3 3 2" xfId="23174" xr:uid="{00000000-0005-0000-0000-000098560000}"/>
    <cellStyle name="Normal 3 2 4 2 3 3 3 2 2" xfId="23175" xr:uid="{00000000-0005-0000-0000-000099560000}"/>
    <cellStyle name="Normal 3 2 4 2 3 3 3 2 2 2" xfId="23176" xr:uid="{00000000-0005-0000-0000-00009A560000}"/>
    <cellStyle name="Normal 3 2 4 2 3 3 3 2 3" xfId="23177" xr:uid="{00000000-0005-0000-0000-00009B560000}"/>
    <cellStyle name="Normal 3 2 4 2 3 3 3 3" xfId="23178" xr:uid="{00000000-0005-0000-0000-00009C560000}"/>
    <cellStyle name="Normal 3 2 4 2 3 3 3 3 2" xfId="23179" xr:uid="{00000000-0005-0000-0000-00009D560000}"/>
    <cellStyle name="Normal 3 2 4 2 3 3 3 4" xfId="23180" xr:uid="{00000000-0005-0000-0000-00009E560000}"/>
    <cellStyle name="Normal 3 2 4 2 3 3 4" xfId="23181" xr:uid="{00000000-0005-0000-0000-00009F560000}"/>
    <cellStyle name="Normal 3 2 4 2 3 3 4 2" xfId="23182" xr:uid="{00000000-0005-0000-0000-0000A0560000}"/>
    <cellStyle name="Normal 3 2 4 2 3 3 4 2 2" xfId="23183" xr:uid="{00000000-0005-0000-0000-0000A1560000}"/>
    <cellStyle name="Normal 3 2 4 2 3 3 4 2 2 2" xfId="23184" xr:uid="{00000000-0005-0000-0000-0000A2560000}"/>
    <cellStyle name="Normal 3 2 4 2 3 3 4 2 3" xfId="23185" xr:uid="{00000000-0005-0000-0000-0000A3560000}"/>
    <cellStyle name="Normal 3 2 4 2 3 3 4 3" xfId="23186" xr:uid="{00000000-0005-0000-0000-0000A4560000}"/>
    <cellStyle name="Normal 3 2 4 2 3 3 4 3 2" xfId="23187" xr:uid="{00000000-0005-0000-0000-0000A5560000}"/>
    <cellStyle name="Normal 3 2 4 2 3 3 4 4" xfId="23188" xr:uid="{00000000-0005-0000-0000-0000A6560000}"/>
    <cellStyle name="Normal 3 2 4 2 3 3 5" xfId="23189" xr:uid="{00000000-0005-0000-0000-0000A7560000}"/>
    <cellStyle name="Normal 3 2 4 2 3 3 5 2" xfId="23190" xr:uid="{00000000-0005-0000-0000-0000A8560000}"/>
    <cellStyle name="Normal 3 2 4 2 3 3 5 2 2" xfId="23191" xr:uid="{00000000-0005-0000-0000-0000A9560000}"/>
    <cellStyle name="Normal 3 2 4 2 3 3 5 3" xfId="23192" xr:uid="{00000000-0005-0000-0000-0000AA560000}"/>
    <cellStyle name="Normal 3 2 4 2 3 3 6" xfId="23193" xr:uid="{00000000-0005-0000-0000-0000AB560000}"/>
    <cellStyle name="Normal 3 2 4 2 3 3 6 2" xfId="23194" xr:uid="{00000000-0005-0000-0000-0000AC560000}"/>
    <cellStyle name="Normal 3 2 4 2 3 3 7" xfId="23195" xr:uid="{00000000-0005-0000-0000-0000AD560000}"/>
    <cellStyle name="Normal 3 2 4 2 3 3 7 2" xfId="23196" xr:uid="{00000000-0005-0000-0000-0000AE560000}"/>
    <cellStyle name="Normal 3 2 4 2 3 3 8" xfId="23197" xr:uid="{00000000-0005-0000-0000-0000AF560000}"/>
    <cellStyle name="Normal 3 2 4 2 3 4" xfId="23198" xr:uid="{00000000-0005-0000-0000-0000B0560000}"/>
    <cellStyle name="Normal 3 2 4 2 3 4 2" xfId="23199" xr:uid="{00000000-0005-0000-0000-0000B1560000}"/>
    <cellStyle name="Normal 3 2 4 2 3 4 2 2" xfId="23200" xr:uid="{00000000-0005-0000-0000-0000B2560000}"/>
    <cellStyle name="Normal 3 2 4 2 3 4 2 2 2" xfId="23201" xr:uid="{00000000-0005-0000-0000-0000B3560000}"/>
    <cellStyle name="Normal 3 2 4 2 3 4 2 2 2 2" xfId="23202" xr:uid="{00000000-0005-0000-0000-0000B4560000}"/>
    <cellStyle name="Normal 3 2 4 2 3 4 2 2 3" xfId="23203" xr:uid="{00000000-0005-0000-0000-0000B5560000}"/>
    <cellStyle name="Normal 3 2 4 2 3 4 2 3" xfId="23204" xr:uid="{00000000-0005-0000-0000-0000B6560000}"/>
    <cellStyle name="Normal 3 2 4 2 3 4 2 3 2" xfId="23205" xr:uid="{00000000-0005-0000-0000-0000B7560000}"/>
    <cellStyle name="Normal 3 2 4 2 3 4 2 4" xfId="23206" xr:uid="{00000000-0005-0000-0000-0000B8560000}"/>
    <cellStyle name="Normal 3 2 4 2 3 4 3" xfId="23207" xr:uid="{00000000-0005-0000-0000-0000B9560000}"/>
    <cellStyle name="Normal 3 2 4 2 3 4 3 2" xfId="23208" xr:uid="{00000000-0005-0000-0000-0000BA560000}"/>
    <cellStyle name="Normal 3 2 4 2 3 4 3 2 2" xfId="23209" xr:uid="{00000000-0005-0000-0000-0000BB560000}"/>
    <cellStyle name="Normal 3 2 4 2 3 4 3 3" xfId="23210" xr:uid="{00000000-0005-0000-0000-0000BC560000}"/>
    <cellStyle name="Normal 3 2 4 2 3 4 4" xfId="23211" xr:uid="{00000000-0005-0000-0000-0000BD560000}"/>
    <cellStyle name="Normal 3 2 4 2 3 4 4 2" xfId="23212" xr:uid="{00000000-0005-0000-0000-0000BE560000}"/>
    <cellStyle name="Normal 3 2 4 2 3 4 5" xfId="23213" xr:uid="{00000000-0005-0000-0000-0000BF560000}"/>
    <cellStyle name="Normal 3 2 4 2 3 5" xfId="23214" xr:uid="{00000000-0005-0000-0000-0000C0560000}"/>
    <cellStyle name="Normal 3 2 4 2 3 5 2" xfId="23215" xr:uid="{00000000-0005-0000-0000-0000C1560000}"/>
    <cellStyle name="Normal 3 2 4 2 3 5 2 2" xfId="23216" xr:uid="{00000000-0005-0000-0000-0000C2560000}"/>
    <cellStyle name="Normal 3 2 4 2 3 5 2 2 2" xfId="23217" xr:uid="{00000000-0005-0000-0000-0000C3560000}"/>
    <cellStyle name="Normal 3 2 4 2 3 5 2 3" xfId="23218" xr:uid="{00000000-0005-0000-0000-0000C4560000}"/>
    <cellStyle name="Normal 3 2 4 2 3 5 3" xfId="23219" xr:uid="{00000000-0005-0000-0000-0000C5560000}"/>
    <cellStyle name="Normal 3 2 4 2 3 5 3 2" xfId="23220" xr:uid="{00000000-0005-0000-0000-0000C6560000}"/>
    <cellStyle name="Normal 3 2 4 2 3 5 4" xfId="23221" xr:uid="{00000000-0005-0000-0000-0000C7560000}"/>
    <cellStyle name="Normal 3 2 4 2 3 6" xfId="23222" xr:uid="{00000000-0005-0000-0000-0000C8560000}"/>
    <cellStyle name="Normal 3 2 4 2 3 6 2" xfId="23223" xr:uid="{00000000-0005-0000-0000-0000C9560000}"/>
    <cellStyle name="Normal 3 2 4 2 3 6 2 2" xfId="23224" xr:uid="{00000000-0005-0000-0000-0000CA560000}"/>
    <cellStyle name="Normal 3 2 4 2 3 6 2 2 2" xfId="23225" xr:uid="{00000000-0005-0000-0000-0000CB560000}"/>
    <cellStyle name="Normal 3 2 4 2 3 6 2 3" xfId="23226" xr:uid="{00000000-0005-0000-0000-0000CC560000}"/>
    <cellStyle name="Normal 3 2 4 2 3 6 3" xfId="23227" xr:uid="{00000000-0005-0000-0000-0000CD560000}"/>
    <cellStyle name="Normal 3 2 4 2 3 6 3 2" xfId="23228" xr:uid="{00000000-0005-0000-0000-0000CE560000}"/>
    <cellStyle name="Normal 3 2 4 2 3 6 4" xfId="23229" xr:uid="{00000000-0005-0000-0000-0000CF560000}"/>
    <cellStyle name="Normal 3 2 4 2 3 7" xfId="23230" xr:uid="{00000000-0005-0000-0000-0000D0560000}"/>
    <cellStyle name="Normal 3 2 4 2 3 7 2" xfId="23231" xr:uid="{00000000-0005-0000-0000-0000D1560000}"/>
    <cellStyle name="Normal 3 2 4 2 3 7 2 2" xfId="23232" xr:uid="{00000000-0005-0000-0000-0000D2560000}"/>
    <cellStyle name="Normal 3 2 4 2 3 7 3" xfId="23233" xr:uid="{00000000-0005-0000-0000-0000D3560000}"/>
    <cellStyle name="Normal 3 2 4 2 3 8" xfId="23234" xr:uid="{00000000-0005-0000-0000-0000D4560000}"/>
    <cellStyle name="Normal 3 2 4 2 3 8 2" xfId="23235" xr:uid="{00000000-0005-0000-0000-0000D5560000}"/>
    <cellStyle name="Normal 3 2 4 2 3 9" xfId="23236" xr:uid="{00000000-0005-0000-0000-0000D6560000}"/>
    <cellStyle name="Normal 3 2 4 2 3 9 2" xfId="23237" xr:uid="{00000000-0005-0000-0000-0000D7560000}"/>
    <cellStyle name="Normal 3 2 4 2 4" xfId="23238" xr:uid="{00000000-0005-0000-0000-0000D8560000}"/>
    <cellStyle name="Normal 3 2 4 2 4 10" xfId="23239" xr:uid="{00000000-0005-0000-0000-0000D9560000}"/>
    <cellStyle name="Normal 3 2 4 2 4 2" xfId="23240" xr:uid="{00000000-0005-0000-0000-0000DA560000}"/>
    <cellStyle name="Normal 3 2 4 2 4 2 2" xfId="23241" xr:uid="{00000000-0005-0000-0000-0000DB560000}"/>
    <cellStyle name="Normal 3 2 4 2 4 2 2 2" xfId="23242" xr:uid="{00000000-0005-0000-0000-0000DC560000}"/>
    <cellStyle name="Normal 3 2 4 2 4 2 2 2 2" xfId="23243" xr:uid="{00000000-0005-0000-0000-0000DD560000}"/>
    <cellStyle name="Normal 3 2 4 2 4 2 2 2 2 2" xfId="23244" xr:uid="{00000000-0005-0000-0000-0000DE560000}"/>
    <cellStyle name="Normal 3 2 4 2 4 2 2 2 2 2 2" xfId="23245" xr:uid="{00000000-0005-0000-0000-0000DF560000}"/>
    <cellStyle name="Normal 3 2 4 2 4 2 2 2 2 2 2 2" xfId="23246" xr:uid="{00000000-0005-0000-0000-0000E0560000}"/>
    <cellStyle name="Normal 3 2 4 2 4 2 2 2 2 2 3" xfId="23247" xr:uid="{00000000-0005-0000-0000-0000E1560000}"/>
    <cellStyle name="Normal 3 2 4 2 4 2 2 2 2 3" xfId="23248" xr:uid="{00000000-0005-0000-0000-0000E2560000}"/>
    <cellStyle name="Normal 3 2 4 2 4 2 2 2 2 3 2" xfId="23249" xr:uid="{00000000-0005-0000-0000-0000E3560000}"/>
    <cellStyle name="Normal 3 2 4 2 4 2 2 2 2 4" xfId="23250" xr:uid="{00000000-0005-0000-0000-0000E4560000}"/>
    <cellStyle name="Normal 3 2 4 2 4 2 2 2 3" xfId="23251" xr:uid="{00000000-0005-0000-0000-0000E5560000}"/>
    <cellStyle name="Normal 3 2 4 2 4 2 2 2 3 2" xfId="23252" xr:uid="{00000000-0005-0000-0000-0000E6560000}"/>
    <cellStyle name="Normal 3 2 4 2 4 2 2 2 3 2 2" xfId="23253" xr:uid="{00000000-0005-0000-0000-0000E7560000}"/>
    <cellStyle name="Normal 3 2 4 2 4 2 2 2 3 3" xfId="23254" xr:uid="{00000000-0005-0000-0000-0000E8560000}"/>
    <cellStyle name="Normal 3 2 4 2 4 2 2 2 4" xfId="23255" xr:uid="{00000000-0005-0000-0000-0000E9560000}"/>
    <cellStyle name="Normal 3 2 4 2 4 2 2 2 4 2" xfId="23256" xr:uid="{00000000-0005-0000-0000-0000EA560000}"/>
    <cellStyle name="Normal 3 2 4 2 4 2 2 2 5" xfId="23257" xr:uid="{00000000-0005-0000-0000-0000EB560000}"/>
    <cellStyle name="Normal 3 2 4 2 4 2 2 3" xfId="23258" xr:uid="{00000000-0005-0000-0000-0000EC560000}"/>
    <cellStyle name="Normal 3 2 4 2 4 2 2 3 2" xfId="23259" xr:uid="{00000000-0005-0000-0000-0000ED560000}"/>
    <cellStyle name="Normal 3 2 4 2 4 2 2 3 2 2" xfId="23260" xr:uid="{00000000-0005-0000-0000-0000EE560000}"/>
    <cellStyle name="Normal 3 2 4 2 4 2 2 3 2 2 2" xfId="23261" xr:uid="{00000000-0005-0000-0000-0000EF560000}"/>
    <cellStyle name="Normal 3 2 4 2 4 2 2 3 2 3" xfId="23262" xr:uid="{00000000-0005-0000-0000-0000F0560000}"/>
    <cellStyle name="Normal 3 2 4 2 4 2 2 3 3" xfId="23263" xr:uid="{00000000-0005-0000-0000-0000F1560000}"/>
    <cellStyle name="Normal 3 2 4 2 4 2 2 3 3 2" xfId="23264" xr:uid="{00000000-0005-0000-0000-0000F2560000}"/>
    <cellStyle name="Normal 3 2 4 2 4 2 2 3 4" xfId="23265" xr:uid="{00000000-0005-0000-0000-0000F3560000}"/>
    <cellStyle name="Normal 3 2 4 2 4 2 2 4" xfId="23266" xr:uid="{00000000-0005-0000-0000-0000F4560000}"/>
    <cellStyle name="Normal 3 2 4 2 4 2 2 4 2" xfId="23267" xr:uid="{00000000-0005-0000-0000-0000F5560000}"/>
    <cellStyle name="Normal 3 2 4 2 4 2 2 4 2 2" xfId="23268" xr:uid="{00000000-0005-0000-0000-0000F6560000}"/>
    <cellStyle name="Normal 3 2 4 2 4 2 2 4 2 2 2" xfId="23269" xr:uid="{00000000-0005-0000-0000-0000F7560000}"/>
    <cellStyle name="Normal 3 2 4 2 4 2 2 4 2 3" xfId="23270" xr:uid="{00000000-0005-0000-0000-0000F8560000}"/>
    <cellStyle name="Normal 3 2 4 2 4 2 2 4 3" xfId="23271" xr:uid="{00000000-0005-0000-0000-0000F9560000}"/>
    <cellStyle name="Normal 3 2 4 2 4 2 2 4 3 2" xfId="23272" xr:uid="{00000000-0005-0000-0000-0000FA560000}"/>
    <cellStyle name="Normal 3 2 4 2 4 2 2 4 4" xfId="23273" xr:uid="{00000000-0005-0000-0000-0000FB560000}"/>
    <cellStyle name="Normal 3 2 4 2 4 2 2 5" xfId="23274" xr:uid="{00000000-0005-0000-0000-0000FC560000}"/>
    <cellStyle name="Normal 3 2 4 2 4 2 2 5 2" xfId="23275" xr:uid="{00000000-0005-0000-0000-0000FD560000}"/>
    <cellStyle name="Normal 3 2 4 2 4 2 2 5 2 2" xfId="23276" xr:uid="{00000000-0005-0000-0000-0000FE560000}"/>
    <cellStyle name="Normal 3 2 4 2 4 2 2 5 3" xfId="23277" xr:uid="{00000000-0005-0000-0000-0000FF560000}"/>
    <cellStyle name="Normal 3 2 4 2 4 2 2 6" xfId="23278" xr:uid="{00000000-0005-0000-0000-000000570000}"/>
    <cellStyle name="Normal 3 2 4 2 4 2 2 6 2" xfId="23279" xr:uid="{00000000-0005-0000-0000-000001570000}"/>
    <cellStyle name="Normal 3 2 4 2 4 2 2 7" xfId="23280" xr:uid="{00000000-0005-0000-0000-000002570000}"/>
    <cellStyle name="Normal 3 2 4 2 4 2 2 7 2" xfId="23281" xr:uid="{00000000-0005-0000-0000-000003570000}"/>
    <cellStyle name="Normal 3 2 4 2 4 2 2 8" xfId="23282" xr:uid="{00000000-0005-0000-0000-000004570000}"/>
    <cellStyle name="Normal 3 2 4 2 4 2 3" xfId="23283" xr:uid="{00000000-0005-0000-0000-000005570000}"/>
    <cellStyle name="Normal 3 2 4 2 4 2 3 2" xfId="23284" xr:uid="{00000000-0005-0000-0000-000006570000}"/>
    <cellStyle name="Normal 3 2 4 2 4 2 3 2 2" xfId="23285" xr:uid="{00000000-0005-0000-0000-000007570000}"/>
    <cellStyle name="Normal 3 2 4 2 4 2 3 2 2 2" xfId="23286" xr:uid="{00000000-0005-0000-0000-000008570000}"/>
    <cellStyle name="Normal 3 2 4 2 4 2 3 2 2 2 2" xfId="23287" xr:uid="{00000000-0005-0000-0000-000009570000}"/>
    <cellStyle name="Normal 3 2 4 2 4 2 3 2 2 3" xfId="23288" xr:uid="{00000000-0005-0000-0000-00000A570000}"/>
    <cellStyle name="Normal 3 2 4 2 4 2 3 2 3" xfId="23289" xr:uid="{00000000-0005-0000-0000-00000B570000}"/>
    <cellStyle name="Normal 3 2 4 2 4 2 3 2 3 2" xfId="23290" xr:uid="{00000000-0005-0000-0000-00000C570000}"/>
    <cellStyle name="Normal 3 2 4 2 4 2 3 2 4" xfId="23291" xr:uid="{00000000-0005-0000-0000-00000D570000}"/>
    <cellStyle name="Normal 3 2 4 2 4 2 3 3" xfId="23292" xr:uid="{00000000-0005-0000-0000-00000E570000}"/>
    <cellStyle name="Normal 3 2 4 2 4 2 3 3 2" xfId="23293" xr:uid="{00000000-0005-0000-0000-00000F570000}"/>
    <cellStyle name="Normal 3 2 4 2 4 2 3 3 2 2" xfId="23294" xr:uid="{00000000-0005-0000-0000-000010570000}"/>
    <cellStyle name="Normal 3 2 4 2 4 2 3 3 3" xfId="23295" xr:uid="{00000000-0005-0000-0000-000011570000}"/>
    <cellStyle name="Normal 3 2 4 2 4 2 3 4" xfId="23296" xr:uid="{00000000-0005-0000-0000-000012570000}"/>
    <cellStyle name="Normal 3 2 4 2 4 2 3 4 2" xfId="23297" xr:uid="{00000000-0005-0000-0000-000013570000}"/>
    <cellStyle name="Normal 3 2 4 2 4 2 3 5" xfId="23298" xr:uid="{00000000-0005-0000-0000-000014570000}"/>
    <cellStyle name="Normal 3 2 4 2 4 2 4" xfId="23299" xr:uid="{00000000-0005-0000-0000-000015570000}"/>
    <cellStyle name="Normal 3 2 4 2 4 2 4 2" xfId="23300" xr:uid="{00000000-0005-0000-0000-000016570000}"/>
    <cellStyle name="Normal 3 2 4 2 4 2 4 2 2" xfId="23301" xr:uid="{00000000-0005-0000-0000-000017570000}"/>
    <cellStyle name="Normal 3 2 4 2 4 2 4 2 2 2" xfId="23302" xr:uid="{00000000-0005-0000-0000-000018570000}"/>
    <cellStyle name="Normal 3 2 4 2 4 2 4 2 3" xfId="23303" xr:uid="{00000000-0005-0000-0000-000019570000}"/>
    <cellStyle name="Normal 3 2 4 2 4 2 4 3" xfId="23304" xr:uid="{00000000-0005-0000-0000-00001A570000}"/>
    <cellStyle name="Normal 3 2 4 2 4 2 4 3 2" xfId="23305" xr:uid="{00000000-0005-0000-0000-00001B570000}"/>
    <cellStyle name="Normal 3 2 4 2 4 2 4 4" xfId="23306" xr:uid="{00000000-0005-0000-0000-00001C570000}"/>
    <cellStyle name="Normal 3 2 4 2 4 2 5" xfId="23307" xr:uid="{00000000-0005-0000-0000-00001D570000}"/>
    <cellStyle name="Normal 3 2 4 2 4 2 5 2" xfId="23308" xr:uid="{00000000-0005-0000-0000-00001E570000}"/>
    <cellStyle name="Normal 3 2 4 2 4 2 5 2 2" xfId="23309" xr:uid="{00000000-0005-0000-0000-00001F570000}"/>
    <cellStyle name="Normal 3 2 4 2 4 2 5 2 2 2" xfId="23310" xr:uid="{00000000-0005-0000-0000-000020570000}"/>
    <cellStyle name="Normal 3 2 4 2 4 2 5 2 3" xfId="23311" xr:uid="{00000000-0005-0000-0000-000021570000}"/>
    <cellStyle name="Normal 3 2 4 2 4 2 5 3" xfId="23312" xr:uid="{00000000-0005-0000-0000-000022570000}"/>
    <cellStyle name="Normal 3 2 4 2 4 2 5 3 2" xfId="23313" xr:uid="{00000000-0005-0000-0000-000023570000}"/>
    <cellStyle name="Normal 3 2 4 2 4 2 5 4" xfId="23314" xr:uid="{00000000-0005-0000-0000-000024570000}"/>
    <cellStyle name="Normal 3 2 4 2 4 2 6" xfId="23315" xr:uid="{00000000-0005-0000-0000-000025570000}"/>
    <cellStyle name="Normal 3 2 4 2 4 2 6 2" xfId="23316" xr:uid="{00000000-0005-0000-0000-000026570000}"/>
    <cellStyle name="Normal 3 2 4 2 4 2 6 2 2" xfId="23317" xr:uid="{00000000-0005-0000-0000-000027570000}"/>
    <cellStyle name="Normal 3 2 4 2 4 2 6 3" xfId="23318" xr:uid="{00000000-0005-0000-0000-000028570000}"/>
    <cellStyle name="Normal 3 2 4 2 4 2 7" xfId="23319" xr:uid="{00000000-0005-0000-0000-000029570000}"/>
    <cellStyle name="Normal 3 2 4 2 4 2 7 2" xfId="23320" xr:uid="{00000000-0005-0000-0000-00002A570000}"/>
    <cellStyle name="Normal 3 2 4 2 4 2 8" xfId="23321" xr:uid="{00000000-0005-0000-0000-00002B570000}"/>
    <cellStyle name="Normal 3 2 4 2 4 2 8 2" xfId="23322" xr:uid="{00000000-0005-0000-0000-00002C570000}"/>
    <cellStyle name="Normal 3 2 4 2 4 2 9" xfId="23323" xr:uid="{00000000-0005-0000-0000-00002D570000}"/>
    <cellStyle name="Normal 3 2 4 2 4 3" xfId="23324" xr:uid="{00000000-0005-0000-0000-00002E570000}"/>
    <cellStyle name="Normal 3 2 4 2 4 3 2" xfId="23325" xr:uid="{00000000-0005-0000-0000-00002F570000}"/>
    <cellStyle name="Normal 3 2 4 2 4 3 2 2" xfId="23326" xr:uid="{00000000-0005-0000-0000-000030570000}"/>
    <cellStyle name="Normal 3 2 4 2 4 3 2 2 2" xfId="23327" xr:uid="{00000000-0005-0000-0000-000031570000}"/>
    <cellStyle name="Normal 3 2 4 2 4 3 2 2 2 2" xfId="23328" xr:uid="{00000000-0005-0000-0000-000032570000}"/>
    <cellStyle name="Normal 3 2 4 2 4 3 2 2 2 2 2" xfId="23329" xr:uid="{00000000-0005-0000-0000-000033570000}"/>
    <cellStyle name="Normal 3 2 4 2 4 3 2 2 2 3" xfId="23330" xr:uid="{00000000-0005-0000-0000-000034570000}"/>
    <cellStyle name="Normal 3 2 4 2 4 3 2 2 3" xfId="23331" xr:uid="{00000000-0005-0000-0000-000035570000}"/>
    <cellStyle name="Normal 3 2 4 2 4 3 2 2 3 2" xfId="23332" xr:uid="{00000000-0005-0000-0000-000036570000}"/>
    <cellStyle name="Normal 3 2 4 2 4 3 2 2 4" xfId="23333" xr:uid="{00000000-0005-0000-0000-000037570000}"/>
    <cellStyle name="Normal 3 2 4 2 4 3 2 3" xfId="23334" xr:uid="{00000000-0005-0000-0000-000038570000}"/>
    <cellStyle name="Normal 3 2 4 2 4 3 2 3 2" xfId="23335" xr:uid="{00000000-0005-0000-0000-000039570000}"/>
    <cellStyle name="Normal 3 2 4 2 4 3 2 3 2 2" xfId="23336" xr:uid="{00000000-0005-0000-0000-00003A570000}"/>
    <cellStyle name="Normal 3 2 4 2 4 3 2 3 3" xfId="23337" xr:uid="{00000000-0005-0000-0000-00003B570000}"/>
    <cellStyle name="Normal 3 2 4 2 4 3 2 4" xfId="23338" xr:uid="{00000000-0005-0000-0000-00003C570000}"/>
    <cellStyle name="Normal 3 2 4 2 4 3 2 4 2" xfId="23339" xr:uid="{00000000-0005-0000-0000-00003D570000}"/>
    <cellStyle name="Normal 3 2 4 2 4 3 2 5" xfId="23340" xr:uid="{00000000-0005-0000-0000-00003E570000}"/>
    <cellStyle name="Normal 3 2 4 2 4 3 3" xfId="23341" xr:uid="{00000000-0005-0000-0000-00003F570000}"/>
    <cellStyle name="Normal 3 2 4 2 4 3 3 2" xfId="23342" xr:uid="{00000000-0005-0000-0000-000040570000}"/>
    <cellStyle name="Normal 3 2 4 2 4 3 3 2 2" xfId="23343" xr:uid="{00000000-0005-0000-0000-000041570000}"/>
    <cellStyle name="Normal 3 2 4 2 4 3 3 2 2 2" xfId="23344" xr:uid="{00000000-0005-0000-0000-000042570000}"/>
    <cellStyle name="Normal 3 2 4 2 4 3 3 2 3" xfId="23345" xr:uid="{00000000-0005-0000-0000-000043570000}"/>
    <cellStyle name="Normal 3 2 4 2 4 3 3 3" xfId="23346" xr:uid="{00000000-0005-0000-0000-000044570000}"/>
    <cellStyle name="Normal 3 2 4 2 4 3 3 3 2" xfId="23347" xr:uid="{00000000-0005-0000-0000-000045570000}"/>
    <cellStyle name="Normal 3 2 4 2 4 3 3 4" xfId="23348" xr:uid="{00000000-0005-0000-0000-000046570000}"/>
    <cellStyle name="Normal 3 2 4 2 4 3 4" xfId="23349" xr:uid="{00000000-0005-0000-0000-000047570000}"/>
    <cellStyle name="Normal 3 2 4 2 4 3 4 2" xfId="23350" xr:uid="{00000000-0005-0000-0000-000048570000}"/>
    <cellStyle name="Normal 3 2 4 2 4 3 4 2 2" xfId="23351" xr:uid="{00000000-0005-0000-0000-000049570000}"/>
    <cellStyle name="Normal 3 2 4 2 4 3 4 2 2 2" xfId="23352" xr:uid="{00000000-0005-0000-0000-00004A570000}"/>
    <cellStyle name="Normal 3 2 4 2 4 3 4 2 3" xfId="23353" xr:uid="{00000000-0005-0000-0000-00004B570000}"/>
    <cellStyle name="Normal 3 2 4 2 4 3 4 3" xfId="23354" xr:uid="{00000000-0005-0000-0000-00004C570000}"/>
    <cellStyle name="Normal 3 2 4 2 4 3 4 3 2" xfId="23355" xr:uid="{00000000-0005-0000-0000-00004D570000}"/>
    <cellStyle name="Normal 3 2 4 2 4 3 4 4" xfId="23356" xr:uid="{00000000-0005-0000-0000-00004E570000}"/>
    <cellStyle name="Normal 3 2 4 2 4 3 5" xfId="23357" xr:uid="{00000000-0005-0000-0000-00004F570000}"/>
    <cellStyle name="Normal 3 2 4 2 4 3 5 2" xfId="23358" xr:uid="{00000000-0005-0000-0000-000050570000}"/>
    <cellStyle name="Normal 3 2 4 2 4 3 5 2 2" xfId="23359" xr:uid="{00000000-0005-0000-0000-000051570000}"/>
    <cellStyle name="Normal 3 2 4 2 4 3 5 3" xfId="23360" xr:uid="{00000000-0005-0000-0000-000052570000}"/>
    <cellStyle name="Normal 3 2 4 2 4 3 6" xfId="23361" xr:uid="{00000000-0005-0000-0000-000053570000}"/>
    <cellStyle name="Normal 3 2 4 2 4 3 6 2" xfId="23362" xr:uid="{00000000-0005-0000-0000-000054570000}"/>
    <cellStyle name="Normal 3 2 4 2 4 3 7" xfId="23363" xr:uid="{00000000-0005-0000-0000-000055570000}"/>
    <cellStyle name="Normal 3 2 4 2 4 3 7 2" xfId="23364" xr:uid="{00000000-0005-0000-0000-000056570000}"/>
    <cellStyle name="Normal 3 2 4 2 4 3 8" xfId="23365" xr:uid="{00000000-0005-0000-0000-000057570000}"/>
    <cellStyle name="Normal 3 2 4 2 4 4" xfId="23366" xr:uid="{00000000-0005-0000-0000-000058570000}"/>
    <cellStyle name="Normal 3 2 4 2 4 4 2" xfId="23367" xr:uid="{00000000-0005-0000-0000-000059570000}"/>
    <cellStyle name="Normal 3 2 4 2 4 4 2 2" xfId="23368" xr:uid="{00000000-0005-0000-0000-00005A570000}"/>
    <cellStyle name="Normal 3 2 4 2 4 4 2 2 2" xfId="23369" xr:uid="{00000000-0005-0000-0000-00005B570000}"/>
    <cellStyle name="Normal 3 2 4 2 4 4 2 2 2 2" xfId="23370" xr:uid="{00000000-0005-0000-0000-00005C570000}"/>
    <cellStyle name="Normal 3 2 4 2 4 4 2 2 3" xfId="23371" xr:uid="{00000000-0005-0000-0000-00005D570000}"/>
    <cellStyle name="Normal 3 2 4 2 4 4 2 3" xfId="23372" xr:uid="{00000000-0005-0000-0000-00005E570000}"/>
    <cellStyle name="Normal 3 2 4 2 4 4 2 3 2" xfId="23373" xr:uid="{00000000-0005-0000-0000-00005F570000}"/>
    <cellStyle name="Normal 3 2 4 2 4 4 2 4" xfId="23374" xr:uid="{00000000-0005-0000-0000-000060570000}"/>
    <cellStyle name="Normal 3 2 4 2 4 4 3" xfId="23375" xr:uid="{00000000-0005-0000-0000-000061570000}"/>
    <cellStyle name="Normal 3 2 4 2 4 4 3 2" xfId="23376" xr:uid="{00000000-0005-0000-0000-000062570000}"/>
    <cellStyle name="Normal 3 2 4 2 4 4 3 2 2" xfId="23377" xr:uid="{00000000-0005-0000-0000-000063570000}"/>
    <cellStyle name="Normal 3 2 4 2 4 4 3 3" xfId="23378" xr:uid="{00000000-0005-0000-0000-000064570000}"/>
    <cellStyle name="Normal 3 2 4 2 4 4 4" xfId="23379" xr:uid="{00000000-0005-0000-0000-000065570000}"/>
    <cellStyle name="Normal 3 2 4 2 4 4 4 2" xfId="23380" xr:uid="{00000000-0005-0000-0000-000066570000}"/>
    <cellStyle name="Normal 3 2 4 2 4 4 5" xfId="23381" xr:uid="{00000000-0005-0000-0000-000067570000}"/>
    <cellStyle name="Normal 3 2 4 2 4 5" xfId="23382" xr:uid="{00000000-0005-0000-0000-000068570000}"/>
    <cellStyle name="Normal 3 2 4 2 4 5 2" xfId="23383" xr:uid="{00000000-0005-0000-0000-000069570000}"/>
    <cellStyle name="Normal 3 2 4 2 4 5 2 2" xfId="23384" xr:uid="{00000000-0005-0000-0000-00006A570000}"/>
    <cellStyle name="Normal 3 2 4 2 4 5 2 2 2" xfId="23385" xr:uid="{00000000-0005-0000-0000-00006B570000}"/>
    <cellStyle name="Normal 3 2 4 2 4 5 2 3" xfId="23386" xr:uid="{00000000-0005-0000-0000-00006C570000}"/>
    <cellStyle name="Normal 3 2 4 2 4 5 3" xfId="23387" xr:uid="{00000000-0005-0000-0000-00006D570000}"/>
    <cellStyle name="Normal 3 2 4 2 4 5 3 2" xfId="23388" xr:uid="{00000000-0005-0000-0000-00006E570000}"/>
    <cellStyle name="Normal 3 2 4 2 4 5 4" xfId="23389" xr:uid="{00000000-0005-0000-0000-00006F570000}"/>
    <cellStyle name="Normal 3 2 4 2 4 6" xfId="23390" xr:uid="{00000000-0005-0000-0000-000070570000}"/>
    <cellStyle name="Normal 3 2 4 2 4 6 2" xfId="23391" xr:uid="{00000000-0005-0000-0000-000071570000}"/>
    <cellStyle name="Normal 3 2 4 2 4 6 2 2" xfId="23392" xr:uid="{00000000-0005-0000-0000-000072570000}"/>
    <cellStyle name="Normal 3 2 4 2 4 6 2 2 2" xfId="23393" xr:uid="{00000000-0005-0000-0000-000073570000}"/>
    <cellStyle name="Normal 3 2 4 2 4 6 2 3" xfId="23394" xr:uid="{00000000-0005-0000-0000-000074570000}"/>
    <cellStyle name="Normal 3 2 4 2 4 6 3" xfId="23395" xr:uid="{00000000-0005-0000-0000-000075570000}"/>
    <cellStyle name="Normal 3 2 4 2 4 6 3 2" xfId="23396" xr:uid="{00000000-0005-0000-0000-000076570000}"/>
    <cellStyle name="Normal 3 2 4 2 4 6 4" xfId="23397" xr:uid="{00000000-0005-0000-0000-000077570000}"/>
    <cellStyle name="Normal 3 2 4 2 4 7" xfId="23398" xr:uid="{00000000-0005-0000-0000-000078570000}"/>
    <cellStyle name="Normal 3 2 4 2 4 7 2" xfId="23399" xr:uid="{00000000-0005-0000-0000-000079570000}"/>
    <cellStyle name="Normal 3 2 4 2 4 7 2 2" xfId="23400" xr:uid="{00000000-0005-0000-0000-00007A570000}"/>
    <cellStyle name="Normal 3 2 4 2 4 7 3" xfId="23401" xr:uid="{00000000-0005-0000-0000-00007B570000}"/>
    <cellStyle name="Normal 3 2 4 2 4 8" xfId="23402" xr:uid="{00000000-0005-0000-0000-00007C570000}"/>
    <cellStyle name="Normal 3 2 4 2 4 8 2" xfId="23403" xr:uid="{00000000-0005-0000-0000-00007D570000}"/>
    <cellStyle name="Normal 3 2 4 2 4 9" xfId="23404" xr:uid="{00000000-0005-0000-0000-00007E570000}"/>
    <cellStyle name="Normal 3 2 4 2 4 9 2" xfId="23405" xr:uid="{00000000-0005-0000-0000-00007F570000}"/>
    <cellStyle name="Normal 3 2 4 2 5" xfId="23406" xr:uid="{00000000-0005-0000-0000-000080570000}"/>
    <cellStyle name="Normal 3 2 4 2 5 2" xfId="23407" xr:uid="{00000000-0005-0000-0000-000081570000}"/>
    <cellStyle name="Normal 3 2 4 2 5 2 2" xfId="23408" xr:uid="{00000000-0005-0000-0000-000082570000}"/>
    <cellStyle name="Normal 3 2 4 2 5 2 2 2" xfId="23409" xr:uid="{00000000-0005-0000-0000-000083570000}"/>
    <cellStyle name="Normal 3 2 4 2 5 2 2 2 2" xfId="23410" xr:uid="{00000000-0005-0000-0000-000084570000}"/>
    <cellStyle name="Normal 3 2 4 2 5 2 2 2 2 2" xfId="23411" xr:uid="{00000000-0005-0000-0000-000085570000}"/>
    <cellStyle name="Normal 3 2 4 2 5 2 2 2 2 2 2" xfId="23412" xr:uid="{00000000-0005-0000-0000-000086570000}"/>
    <cellStyle name="Normal 3 2 4 2 5 2 2 2 2 3" xfId="23413" xr:uid="{00000000-0005-0000-0000-000087570000}"/>
    <cellStyle name="Normal 3 2 4 2 5 2 2 2 3" xfId="23414" xr:uid="{00000000-0005-0000-0000-000088570000}"/>
    <cellStyle name="Normal 3 2 4 2 5 2 2 2 3 2" xfId="23415" xr:uid="{00000000-0005-0000-0000-000089570000}"/>
    <cellStyle name="Normal 3 2 4 2 5 2 2 2 4" xfId="23416" xr:uid="{00000000-0005-0000-0000-00008A570000}"/>
    <cellStyle name="Normal 3 2 4 2 5 2 2 3" xfId="23417" xr:uid="{00000000-0005-0000-0000-00008B570000}"/>
    <cellStyle name="Normal 3 2 4 2 5 2 2 3 2" xfId="23418" xr:uid="{00000000-0005-0000-0000-00008C570000}"/>
    <cellStyle name="Normal 3 2 4 2 5 2 2 3 2 2" xfId="23419" xr:uid="{00000000-0005-0000-0000-00008D570000}"/>
    <cellStyle name="Normal 3 2 4 2 5 2 2 3 3" xfId="23420" xr:uid="{00000000-0005-0000-0000-00008E570000}"/>
    <cellStyle name="Normal 3 2 4 2 5 2 2 4" xfId="23421" xr:uid="{00000000-0005-0000-0000-00008F570000}"/>
    <cellStyle name="Normal 3 2 4 2 5 2 2 4 2" xfId="23422" xr:uid="{00000000-0005-0000-0000-000090570000}"/>
    <cellStyle name="Normal 3 2 4 2 5 2 2 5" xfId="23423" xr:uid="{00000000-0005-0000-0000-000091570000}"/>
    <cellStyle name="Normal 3 2 4 2 5 2 3" xfId="23424" xr:uid="{00000000-0005-0000-0000-000092570000}"/>
    <cellStyle name="Normal 3 2 4 2 5 2 3 2" xfId="23425" xr:uid="{00000000-0005-0000-0000-000093570000}"/>
    <cellStyle name="Normal 3 2 4 2 5 2 3 2 2" xfId="23426" xr:uid="{00000000-0005-0000-0000-000094570000}"/>
    <cellStyle name="Normal 3 2 4 2 5 2 3 2 2 2" xfId="23427" xr:uid="{00000000-0005-0000-0000-000095570000}"/>
    <cellStyle name="Normal 3 2 4 2 5 2 3 2 3" xfId="23428" xr:uid="{00000000-0005-0000-0000-000096570000}"/>
    <cellStyle name="Normal 3 2 4 2 5 2 3 3" xfId="23429" xr:uid="{00000000-0005-0000-0000-000097570000}"/>
    <cellStyle name="Normal 3 2 4 2 5 2 3 3 2" xfId="23430" xr:uid="{00000000-0005-0000-0000-000098570000}"/>
    <cellStyle name="Normal 3 2 4 2 5 2 3 4" xfId="23431" xr:uid="{00000000-0005-0000-0000-000099570000}"/>
    <cellStyle name="Normal 3 2 4 2 5 2 4" xfId="23432" xr:uid="{00000000-0005-0000-0000-00009A570000}"/>
    <cellStyle name="Normal 3 2 4 2 5 2 4 2" xfId="23433" xr:uid="{00000000-0005-0000-0000-00009B570000}"/>
    <cellStyle name="Normal 3 2 4 2 5 2 4 2 2" xfId="23434" xr:uid="{00000000-0005-0000-0000-00009C570000}"/>
    <cellStyle name="Normal 3 2 4 2 5 2 4 2 2 2" xfId="23435" xr:uid="{00000000-0005-0000-0000-00009D570000}"/>
    <cellStyle name="Normal 3 2 4 2 5 2 4 2 3" xfId="23436" xr:uid="{00000000-0005-0000-0000-00009E570000}"/>
    <cellStyle name="Normal 3 2 4 2 5 2 4 3" xfId="23437" xr:uid="{00000000-0005-0000-0000-00009F570000}"/>
    <cellStyle name="Normal 3 2 4 2 5 2 4 3 2" xfId="23438" xr:uid="{00000000-0005-0000-0000-0000A0570000}"/>
    <cellStyle name="Normal 3 2 4 2 5 2 4 4" xfId="23439" xr:uid="{00000000-0005-0000-0000-0000A1570000}"/>
    <cellStyle name="Normal 3 2 4 2 5 2 5" xfId="23440" xr:uid="{00000000-0005-0000-0000-0000A2570000}"/>
    <cellStyle name="Normal 3 2 4 2 5 2 5 2" xfId="23441" xr:uid="{00000000-0005-0000-0000-0000A3570000}"/>
    <cellStyle name="Normal 3 2 4 2 5 2 5 2 2" xfId="23442" xr:uid="{00000000-0005-0000-0000-0000A4570000}"/>
    <cellStyle name="Normal 3 2 4 2 5 2 5 3" xfId="23443" xr:uid="{00000000-0005-0000-0000-0000A5570000}"/>
    <cellStyle name="Normal 3 2 4 2 5 2 6" xfId="23444" xr:uid="{00000000-0005-0000-0000-0000A6570000}"/>
    <cellStyle name="Normal 3 2 4 2 5 2 6 2" xfId="23445" xr:uid="{00000000-0005-0000-0000-0000A7570000}"/>
    <cellStyle name="Normal 3 2 4 2 5 2 7" xfId="23446" xr:uid="{00000000-0005-0000-0000-0000A8570000}"/>
    <cellStyle name="Normal 3 2 4 2 5 2 7 2" xfId="23447" xr:uid="{00000000-0005-0000-0000-0000A9570000}"/>
    <cellStyle name="Normal 3 2 4 2 5 2 8" xfId="23448" xr:uid="{00000000-0005-0000-0000-0000AA570000}"/>
    <cellStyle name="Normal 3 2 4 2 5 3" xfId="23449" xr:uid="{00000000-0005-0000-0000-0000AB570000}"/>
    <cellStyle name="Normal 3 2 4 2 5 3 2" xfId="23450" xr:uid="{00000000-0005-0000-0000-0000AC570000}"/>
    <cellStyle name="Normal 3 2 4 2 5 3 2 2" xfId="23451" xr:uid="{00000000-0005-0000-0000-0000AD570000}"/>
    <cellStyle name="Normal 3 2 4 2 5 3 2 2 2" xfId="23452" xr:uid="{00000000-0005-0000-0000-0000AE570000}"/>
    <cellStyle name="Normal 3 2 4 2 5 3 2 2 2 2" xfId="23453" xr:uid="{00000000-0005-0000-0000-0000AF570000}"/>
    <cellStyle name="Normal 3 2 4 2 5 3 2 2 3" xfId="23454" xr:uid="{00000000-0005-0000-0000-0000B0570000}"/>
    <cellStyle name="Normal 3 2 4 2 5 3 2 3" xfId="23455" xr:uid="{00000000-0005-0000-0000-0000B1570000}"/>
    <cellStyle name="Normal 3 2 4 2 5 3 2 3 2" xfId="23456" xr:uid="{00000000-0005-0000-0000-0000B2570000}"/>
    <cellStyle name="Normal 3 2 4 2 5 3 2 4" xfId="23457" xr:uid="{00000000-0005-0000-0000-0000B3570000}"/>
    <cellStyle name="Normal 3 2 4 2 5 3 3" xfId="23458" xr:uid="{00000000-0005-0000-0000-0000B4570000}"/>
    <cellStyle name="Normal 3 2 4 2 5 3 3 2" xfId="23459" xr:uid="{00000000-0005-0000-0000-0000B5570000}"/>
    <cellStyle name="Normal 3 2 4 2 5 3 3 2 2" xfId="23460" xr:uid="{00000000-0005-0000-0000-0000B6570000}"/>
    <cellStyle name="Normal 3 2 4 2 5 3 3 3" xfId="23461" xr:uid="{00000000-0005-0000-0000-0000B7570000}"/>
    <cellStyle name="Normal 3 2 4 2 5 3 4" xfId="23462" xr:uid="{00000000-0005-0000-0000-0000B8570000}"/>
    <cellStyle name="Normal 3 2 4 2 5 3 4 2" xfId="23463" xr:uid="{00000000-0005-0000-0000-0000B9570000}"/>
    <cellStyle name="Normal 3 2 4 2 5 3 5" xfId="23464" xr:uid="{00000000-0005-0000-0000-0000BA570000}"/>
    <cellStyle name="Normal 3 2 4 2 5 4" xfId="23465" xr:uid="{00000000-0005-0000-0000-0000BB570000}"/>
    <cellStyle name="Normal 3 2 4 2 5 4 2" xfId="23466" xr:uid="{00000000-0005-0000-0000-0000BC570000}"/>
    <cellStyle name="Normal 3 2 4 2 5 4 2 2" xfId="23467" xr:uid="{00000000-0005-0000-0000-0000BD570000}"/>
    <cellStyle name="Normal 3 2 4 2 5 4 2 2 2" xfId="23468" xr:uid="{00000000-0005-0000-0000-0000BE570000}"/>
    <cellStyle name="Normal 3 2 4 2 5 4 2 3" xfId="23469" xr:uid="{00000000-0005-0000-0000-0000BF570000}"/>
    <cellStyle name="Normal 3 2 4 2 5 4 3" xfId="23470" xr:uid="{00000000-0005-0000-0000-0000C0570000}"/>
    <cellStyle name="Normal 3 2 4 2 5 4 3 2" xfId="23471" xr:uid="{00000000-0005-0000-0000-0000C1570000}"/>
    <cellStyle name="Normal 3 2 4 2 5 4 4" xfId="23472" xr:uid="{00000000-0005-0000-0000-0000C2570000}"/>
    <cellStyle name="Normal 3 2 4 2 5 5" xfId="23473" xr:uid="{00000000-0005-0000-0000-0000C3570000}"/>
    <cellStyle name="Normal 3 2 4 2 5 5 2" xfId="23474" xr:uid="{00000000-0005-0000-0000-0000C4570000}"/>
    <cellStyle name="Normal 3 2 4 2 5 5 2 2" xfId="23475" xr:uid="{00000000-0005-0000-0000-0000C5570000}"/>
    <cellStyle name="Normal 3 2 4 2 5 5 2 2 2" xfId="23476" xr:uid="{00000000-0005-0000-0000-0000C6570000}"/>
    <cellStyle name="Normal 3 2 4 2 5 5 2 3" xfId="23477" xr:uid="{00000000-0005-0000-0000-0000C7570000}"/>
    <cellStyle name="Normal 3 2 4 2 5 5 3" xfId="23478" xr:uid="{00000000-0005-0000-0000-0000C8570000}"/>
    <cellStyle name="Normal 3 2 4 2 5 5 3 2" xfId="23479" xr:uid="{00000000-0005-0000-0000-0000C9570000}"/>
    <cellStyle name="Normal 3 2 4 2 5 5 4" xfId="23480" xr:uid="{00000000-0005-0000-0000-0000CA570000}"/>
    <cellStyle name="Normal 3 2 4 2 5 6" xfId="23481" xr:uid="{00000000-0005-0000-0000-0000CB570000}"/>
    <cellStyle name="Normal 3 2 4 2 5 6 2" xfId="23482" xr:uid="{00000000-0005-0000-0000-0000CC570000}"/>
    <cellStyle name="Normal 3 2 4 2 5 6 2 2" xfId="23483" xr:uid="{00000000-0005-0000-0000-0000CD570000}"/>
    <cellStyle name="Normal 3 2 4 2 5 6 3" xfId="23484" xr:uid="{00000000-0005-0000-0000-0000CE570000}"/>
    <cellStyle name="Normal 3 2 4 2 5 7" xfId="23485" xr:uid="{00000000-0005-0000-0000-0000CF570000}"/>
    <cellStyle name="Normal 3 2 4 2 5 7 2" xfId="23486" xr:uid="{00000000-0005-0000-0000-0000D0570000}"/>
    <cellStyle name="Normal 3 2 4 2 5 8" xfId="23487" xr:uid="{00000000-0005-0000-0000-0000D1570000}"/>
    <cellStyle name="Normal 3 2 4 2 5 8 2" xfId="23488" xr:uid="{00000000-0005-0000-0000-0000D2570000}"/>
    <cellStyle name="Normal 3 2 4 2 5 9" xfId="23489" xr:uid="{00000000-0005-0000-0000-0000D3570000}"/>
    <cellStyle name="Normal 3 2 4 2 6" xfId="23490" xr:uid="{00000000-0005-0000-0000-0000D4570000}"/>
    <cellStyle name="Normal 3 2 4 2 6 2" xfId="23491" xr:uid="{00000000-0005-0000-0000-0000D5570000}"/>
    <cellStyle name="Normal 3 2 4 2 6 2 2" xfId="23492" xr:uid="{00000000-0005-0000-0000-0000D6570000}"/>
    <cellStyle name="Normal 3 2 4 2 6 2 2 2" xfId="23493" xr:uid="{00000000-0005-0000-0000-0000D7570000}"/>
    <cellStyle name="Normal 3 2 4 2 6 2 2 2 2" xfId="23494" xr:uid="{00000000-0005-0000-0000-0000D8570000}"/>
    <cellStyle name="Normal 3 2 4 2 6 2 2 2 2 2" xfId="23495" xr:uid="{00000000-0005-0000-0000-0000D9570000}"/>
    <cellStyle name="Normal 3 2 4 2 6 2 2 2 3" xfId="23496" xr:uid="{00000000-0005-0000-0000-0000DA570000}"/>
    <cellStyle name="Normal 3 2 4 2 6 2 2 3" xfId="23497" xr:uid="{00000000-0005-0000-0000-0000DB570000}"/>
    <cellStyle name="Normal 3 2 4 2 6 2 2 3 2" xfId="23498" xr:uid="{00000000-0005-0000-0000-0000DC570000}"/>
    <cellStyle name="Normal 3 2 4 2 6 2 2 4" xfId="23499" xr:uid="{00000000-0005-0000-0000-0000DD570000}"/>
    <cellStyle name="Normal 3 2 4 2 6 2 3" xfId="23500" xr:uid="{00000000-0005-0000-0000-0000DE570000}"/>
    <cellStyle name="Normal 3 2 4 2 6 2 3 2" xfId="23501" xr:uid="{00000000-0005-0000-0000-0000DF570000}"/>
    <cellStyle name="Normal 3 2 4 2 6 2 3 2 2" xfId="23502" xr:uid="{00000000-0005-0000-0000-0000E0570000}"/>
    <cellStyle name="Normal 3 2 4 2 6 2 3 3" xfId="23503" xr:uid="{00000000-0005-0000-0000-0000E1570000}"/>
    <cellStyle name="Normal 3 2 4 2 6 2 4" xfId="23504" xr:uid="{00000000-0005-0000-0000-0000E2570000}"/>
    <cellStyle name="Normal 3 2 4 2 6 2 4 2" xfId="23505" xr:uid="{00000000-0005-0000-0000-0000E3570000}"/>
    <cellStyle name="Normal 3 2 4 2 6 2 5" xfId="23506" xr:uid="{00000000-0005-0000-0000-0000E4570000}"/>
    <cellStyle name="Normal 3 2 4 2 6 3" xfId="23507" xr:uid="{00000000-0005-0000-0000-0000E5570000}"/>
    <cellStyle name="Normal 3 2 4 2 6 3 2" xfId="23508" xr:uid="{00000000-0005-0000-0000-0000E6570000}"/>
    <cellStyle name="Normal 3 2 4 2 6 3 2 2" xfId="23509" xr:uid="{00000000-0005-0000-0000-0000E7570000}"/>
    <cellStyle name="Normal 3 2 4 2 6 3 2 2 2" xfId="23510" xr:uid="{00000000-0005-0000-0000-0000E8570000}"/>
    <cellStyle name="Normal 3 2 4 2 6 3 2 3" xfId="23511" xr:uid="{00000000-0005-0000-0000-0000E9570000}"/>
    <cellStyle name="Normal 3 2 4 2 6 3 3" xfId="23512" xr:uid="{00000000-0005-0000-0000-0000EA570000}"/>
    <cellStyle name="Normal 3 2 4 2 6 3 3 2" xfId="23513" xr:uid="{00000000-0005-0000-0000-0000EB570000}"/>
    <cellStyle name="Normal 3 2 4 2 6 3 4" xfId="23514" xr:uid="{00000000-0005-0000-0000-0000EC570000}"/>
    <cellStyle name="Normal 3 2 4 2 6 4" xfId="23515" xr:uid="{00000000-0005-0000-0000-0000ED570000}"/>
    <cellStyle name="Normal 3 2 4 2 6 4 2" xfId="23516" xr:uid="{00000000-0005-0000-0000-0000EE570000}"/>
    <cellStyle name="Normal 3 2 4 2 6 4 2 2" xfId="23517" xr:uid="{00000000-0005-0000-0000-0000EF570000}"/>
    <cellStyle name="Normal 3 2 4 2 6 4 2 2 2" xfId="23518" xr:uid="{00000000-0005-0000-0000-0000F0570000}"/>
    <cellStyle name="Normal 3 2 4 2 6 4 2 3" xfId="23519" xr:uid="{00000000-0005-0000-0000-0000F1570000}"/>
    <cellStyle name="Normal 3 2 4 2 6 4 3" xfId="23520" xr:uid="{00000000-0005-0000-0000-0000F2570000}"/>
    <cellStyle name="Normal 3 2 4 2 6 4 3 2" xfId="23521" xr:uid="{00000000-0005-0000-0000-0000F3570000}"/>
    <cellStyle name="Normal 3 2 4 2 6 4 4" xfId="23522" xr:uid="{00000000-0005-0000-0000-0000F4570000}"/>
    <cellStyle name="Normal 3 2 4 2 6 5" xfId="23523" xr:uid="{00000000-0005-0000-0000-0000F5570000}"/>
    <cellStyle name="Normal 3 2 4 2 6 5 2" xfId="23524" xr:uid="{00000000-0005-0000-0000-0000F6570000}"/>
    <cellStyle name="Normal 3 2 4 2 6 5 2 2" xfId="23525" xr:uid="{00000000-0005-0000-0000-0000F7570000}"/>
    <cellStyle name="Normal 3 2 4 2 6 5 3" xfId="23526" xr:uid="{00000000-0005-0000-0000-0000F8570000}"/>
    <cellStyle name="Normal 3 2 4 2 6 6" xfId="23527" xr:uid="{00000000-0005-0000-0000-0000F9570000}"/>
    <cellStyle name="Normal 3 2 4 2 6 6 2" xfId="23528" xr:uid="{00000000-0005-0000-0000-0000FA570000}"/>
    <cellStyle name="Normal 3 2 4 2 6 7" xfId="23529" xr:uid="{00000000-0005-0000-0000-0000FB570000}"/>
    <cellStyle name="Normal 3 2 4 2 6 7 2" xfId="23530" xr:uid="{00000000-0005-0000-0000-0000FC570000}"/>
    <cellStyle name="Normal 3 2 4 2 6 8" xfId="23531" xr:uid="{00000000-0005-0000-0000-0000FD570000}"/>
    <cellStyle name="Normal 3 2 4 2 7" xfId="23532" xr:uid="{00000000-0005-0000-0000-0000FE570000}"/>
    <cellStyle name="Normal 3 2 4 2 7 2" xfId="23533" xr:uid="{00000000-0005-0000-0000-0000FF570000}"/>
    <cellStyle name="Normal 3 2 4 2 7 2 2" xfId="23534" xr:uid="{00000000-0005-0000-0000-000000580000}"/>
    <cellStyle name="Normal 3 2 4 2 7 2 2 2" xfId="23535" xr:uid="{00000000-0005-0000-0000-000001580000}"/>
    <cellStyle name="Normal 3 2 4 2 7 2 2 2 2" xfId="23536" xr:uid="{00000000-0005-0000-0000-000002580000}"/>
    <cellStyle name="Normal 3 2 4 2 7 2 2 2 2 2" xfId="23537" xr:uid="{00000000-0005-0000-0000-000003580000}"/>
    <cellStyle name="Normal 3 2 4 2 7 2 2 2 3" xfId="23538" xr:uid="{00000000-0005-0000-0000-000004580000}"/>
    <cellStyle name="Normal 3 2 4 2 7 2 2 3" xfId="23539" xr:uid="{00000000-0005-0000-0000-000005580000}"/>
    <cellStyle name="Normal 3 2 4 2 7 2 2 3 2" xfId="23540" xr:uid="{00000000-0005-0000-0000-000006580000}"/>
    <cellStyle name="Normal 3 2 4 2 7 2 2 4" xfId="23541" xr:uid="{00000000-0005-0000-0000-000007580000}"/>
    <cellStyle name="Normal 3 2 4 2 7 2 3" xfId="23542" xr:uid="{00000000-0005-0000-0000-000008580000}"/>
    <cellStyle name="Normal 3 2 4 2 7 2 3 2" xfId="23543" xr:uid="{00000000-0005-0000-0000-000009580000}"/>
    <cellStyle name="Normal 3 2 4 2 7 2 3 2 2" xfId="23544" xr:uid="{00000000-0005-0000-0000-00000A580000}"/>
    <cellStyle name="Normal 3 2 4 2 7 2 3 3" xfId="23545" xr:uid="{00000000-0005-0000-0000-00000B580000}"/>
    <cellStyle name="Normal 3 2 4 2 7 2 4" xfId="23546" xr:uid="{00000000-0005-0000-0000-00000C580000}"/>
    <cellStyle name="Normal 3 2 4 2 7 2 4 2" xfId="23547" xr:uid="{00000000-0005-0000-0000-00000D580000}"/>
    <cellStyle name="Normal 3 2 4 2 7 2 5" xfId="23548" xr:uid="{00000000-0005-0000-0000-00000E580000}"/>
    <cellStyle name="Normal 3 2 4 2 7 3" xfId="23549" xr:uid="{00000000-0005-0000-0000-00000F580000}"/>
    <cellStyle name="Normal 3 2 4 2 7 3 2" xfId="23550" xr:uid="{00000000-0005-0000-0000-000010580000}"/>
    <cellStyle name="Normal 3 2 4 2 7 3 2 2" xfId="23551" xr:uid="{00000000-0005-0000-0000-000011580000}"/>
    <cellStyle name="Normal 3 2 4 2 7 3 2 2 2" xfId="23552" xr:uid="{00000000-0005-0000-0000-000012580000}"/>
    <cellStyle name="Normal 3 2 4 2 7 3 2 3" xfId="23553" xr:uid="{00000000-0005-0000-0000-000013580000}"/>
    <cellStyle name="Normal 3 2 4 2 7 3 3" xfId="23554" xr:uid="{00000000-0005-0000-0000-000014580000}"/>
    <cellStyle name="Normal 3 2 4 2 7 3 3 2" xfId="23555" xr:uid="{00000000-0005-0000-0000-000015580000}"/>
    <cellStyle name="Normal 3 2 4 2 7 3 4" xfId="23556" xr:uid="{00000000-0005-0000-0000-000016580000}"/>
    <cellStyle name="Normal 3 2 4 2 7 4" xfId="23557" xr:uid="{00000000-0005-0000-0000-000017580000}"/>
    <cellStyle name="Normal 3 2 4 2 7 4 2" xfId="23558" xr:uid="{00000000-0005-0000-0000-000018580000}"/>
    <cellStyle name="Normal 3 2 4 2 7 4 2 2" xfId="23559" xr:uid="{00000000-0005-0000-0000-000019580000}"/>
    <cellStyle name="Normal 3 2 4 2 7 4 3" xfId="23560" xr:uid="{00000000-0005-0000-0000-00001A580000}"/>
    <cellStyle name="Normal 3 2 4 2 7 5" xfId="23561" xr:uid="{00000000-0005-0000-0000-00001B580000}"/>
    <cellStyle name="Normal 3 2 4 2 7 5 2" xfId="23562" xr:uid="{00000000-0005-0000-0000-00001C580000}"/>
    <cellStyle name="Normal 3 2 4 2 7 6" xfId="23563" xr:uid="{00000000-0005-0000-0000-00001D580000}"/>
    <cellStyle name="Normal 3 2 4 2 8" xfId="23564" xr:uid="{00000000-0005-0000-0000-00001E580000}"/>
    <cellStyle name="Normal 3 2 4 2 8 2" xfId="23565" xr:uid="{00000000-0005-0000-0000-00001F580000}"/>
    <cellStyle name="Normal 3 2 4 2 8 2 2" xfId="23566" xr:uid="{00000000-0005-0000-0000-000020580000}"/>
    <cellStyle name="Normal 3 2 4 2 8 2 2 2" xfId="23567" xr:uid="{00000000-0005-0000-0000-000021580000}"/>
    <cellStyle name="Normal 3 2 4 2 8 2 2 2 2" xfId="23568" xr:uid="{00000000-0005-0000-0000-000022580000}"/>
    <cellStyle name="Normal 3 2 4 2 8 2 2 2 2 2" xfId="23569" xr:uid="{00000000-0005-0000-0000-000023580000}"/>
    <cellStyle name="Normal 3 2 4 2 8 2 2 2 3" xfId="23570" xr:uid="{00000000-0005-0000-0000-000024580000}"/>
    <cellStyle name="Normal 3 2 4 2 8 2 2 3" xfId="23571" xr:uid="{00000000-0005-0000-0000-000025580000}"/>
    <cellStyle name="Normal 3 2 4 2 8 2 2 3 2" xfId="23572" xr:uid="{00000000-0005-0000-0000-000026580000}"/>
    <cellStyle name="Normal 3 2 4 2 8 2 2 4" xfId="23573" xr:uid="{00000000-0005-0000-0000-000027580000}"/>
    <cellStyle name="Normal 3 2 4 2 8 2 3" xfId="23574" xr:uid="{00000000-0005-0000-0000-000028580000}"/>
    <cellStyle name="Normal 3 2 4 2 8 2 3 2" xfId="23575" xr:uid="{00000000-0005-0000-0000-000029580000}"/>
    <cellStyle name="Normal 3 2 4 2 8 2 3 2 2" xfId="23576" xr:uid="{00000000-0005-0000-0000-00002A580000}"/>
    <cellStyle name="Normal 3 2 4 2 8 2 3 3" xfId="23577" xr:uid="{00000000-0005-0000-0000-00002B580000}"/>
    <cellStyle name="Normal 3 2 4 2 8 2 4" xfId="23578" xr:uid="{00000000-0005-0000-0000-00002C580000}"/>
    <cellStyle name="Normal 3 2 4 2 8 2 4 2" xfId="23579" xr:uid="{00000000-0005-0000-0000-00002D580000}"/>
    <cellStyle name="Normal 3 2 4 2 8 2 5" xfId="23580" xr:uid="{00000000-0005-0000-0000-00002E580000}"/>
    <cellStyle name="Normal 3 2 4 2 8 3" xfId="23581" xr:uid="{00000000-0005-0000-0000-00002F580000}"/>
    <cellStyle name="Normal 3 2 4 2 8 3 2" xfId="23582" xr:uid="{00000000-0005-0000-0000-000030580000}"/>
    <cellStyle name="Normal 3 2 4 2 8 3 2 2" xfId="23583" xr:uid="{00000000-0005-0000-0000-000031580000}"/>
    <cellStyle name="Normal 3 2 4 2 8 3 2 2 2" xfId="23584" xr:uid="{00000000-0005-0000-0000-000032580000}"/>
    <cellStyle name="Normal 3 2 4 2 8 3 2 3" xfId="23585" xr:uid="{00000000-0005-0000-0000-000033580000}"/>
    <cellStyle name="Normal 3 2 4 2 8 3 3" xfId="23586" xr:uid="{00000000-0005-0000-0000-000034580000}"/>
    <cellStyle name="Normal 3 2 4 2 8 3 3 2" xfId="23587" xr:uid="{00000000-0005-0000-0000-000035580000}"/>
    <cellStyle name="Normal 3 2 4 2 8 3 4" xfId="23588" xr:uid="{00000000-0005-0000-0000-000036580000}"/>
    <cellStyle name="Normal 3 2 4 2 8 4" xfId="23589" xr:uid="{00000000-0005-0000-0000-000037580000}"/>
    <cellStyle name="Normal 3 2 4 2 8 4 2" xfId="23590" xr:uid="{00000000-0005-0000-0000-000038580000}"/>
    <cellStyle name="Normal 3 2 4 2 8 4 2 2" xfId="23591" xr:uid="{00000000-0005-0000-0000-000039580000}"/>
    <cellStyle name="Normal 3 2 4 2 8 4 3" xfId="23592" xr:uid="{00000000-0005-0000-0000-00003A580000}"/>
    <cellStyle name="Normal 3 2 4 2 8 5" xfId="23593" xr:uid="{00000000-0005-0000-0000-00003B580000}"/>
    <cellStyle name="Normal 3 2 4 2 8 5 2" xfId="23594" xr:uid="{00000000-0005-0000-0000-00003C580000}"/>
    <cellStyle name="Normal 3 2 4 2 8 6" xfId="23595" xr:uid="{00000000-0005-0000-0000-00003D580000}"/>
    <cellStyle name="Normal 3 2 4 2 9" xfId="23596" xr:uid="{00000000-0005-0000-0000-00003E580000}"/>
    <cellStyle name="Normal 3 2 4 2 9 2" xfId="23597" xr:uid="{00000000-0005-0000-0000-00003F580000}"/>
    <cellStyle name="Normal 3 2 4 2 9 2 2" xfId="23598" xr:uid="{00000000-0005-0000-0000-000040580000}"/>
    <cellStyle name="Normal 3 2 4 2 9 2 2 2" xfId="23599" xr:uid="{00000000-0005-0000-0000-000041580000}"/>
    <cellStyle name="Normal 3 2 4 2 9 2 2 2 2" xfId="23600" xr:uid="{00000000-0005-0000-0000-000042580000}"/>
    <cellStyle name="Normal 3 2 4 2 9 2 2 3" xfId="23601" xr:uid="{00000000-0005-0000-0000-000043580000}"/>
    <cellStyle name="Normal 3 2 4 2 9 2 3" xfId="23602" xr:uid="{00000000-0005-0000-0000-000044580000}"/>
    <cellStyle name="Normal 3 2 4 2 9 2 3 2" xfId="23603" xr:uid="{00000000-0005-0000-0000-000045580000}"/>
    <cellStyle name="Normal 3 2 4 2 9 2 4" xfId="23604" xr:uid="{00000000-0005-0000-0000-000046580000}"/>
    <cellStyle name="Normal 3 2 4 2 9 3" xfId="23605" xr:uid="{00000000-0005-0000-0000-000047580000}"/>
    <cellStyle name="Normal 3 2 4 2 9 3 2" xfId="23606" xr:uid="{00000000-0005-0000-0000-000048580000}"/>
    <cellStyle name="Normal 3 2 4 2 9 3 2 2" xfId="23607" xr:uid="{00000000-0005-0000-0000-000049580000}"/>
    <cellStyle name="Normal 3 2 4 2 9 3 3" xfId="23608" xr:uid="{00000000-0005-0000-0000-00004A580000}"/>
    <cellStyle name="Normal 3 2 4 2 9 4" xfId="23609" xr:uid="{00000000-0005-0000-0000-00004B580000}"/>
    <cellStyle name="Normal 3 2 4 2 9 4 2" xfId="23610" xr:uid="{00000000-0005-0000-0000-00004C580000}"/>
    <cellStyle name="Normal 3 2 4 2 9 5" xfId="23611" xr:uid="{00000000-0005-0000-0000-00004D580000}"/>
    <cellStyle name="Normal 3 2 4 3" xfId="23612" xr:uid="{00000000-0005-0000-0000-00004E580000}"/>
    <cellStyle name="Normal 3 2 4 3 10" xfId="23613" xr:uid="{00000000-0005-0000-0000-00004F580000}"/>
    <cellStyle name="Normal 3 2 4 3 2" xfId="23614" xr:uid="{00000000-0005-0000-0000-000050580000}"/>
    <cellStyle name="Normal 3 2 4 3 2 2" xfId="23615" xr:uid="{00000000-0005-0000-0000-000051580000}"/>
    <cellStyle name="Normal 3 2 4 3 2 2 2" xfId="23616" xr:uid="{00000000-0005-0000-0000-000052580000}"/>
    <cellStyle name="Normal 3 2 4 3 2 2 2 2" xfId="23617" xr:uid="{00000000-0005-0000-0000-000053580000}"/>
    <cellStyle name="Normal 3 2 4 3 2 2 2 2 2" xfId="23618" xr:uid="{00000000-0005-0000-0000-000054580000}"/>
    <cellStyle name="Normal 3 2 4 3 2 2 2 2 2 2" xfId="23619" xr:uid="{00000000-0005-0000-0000-000055580000}"/>
    <cellStyle name="Normal 3 2 4 3 2 2 2 2 2 2 2" xfId="23620" xr:uid="{00000000-0005-0000-0000-000056580000}"/>
    <cellStyle name="Normal 3 2 4 3 2 2 2 2 2 3" xfId="23621" xr:uid="{00000000-0005-0000-0000-000057580000}"/>
    <cellStyle name="Normal 3 2 4 3 2 2 2 2 3" xfId="23622" xr:uid="{00000000-0005-0000-0000-000058580000}"/>
    <cellStyle name="Normal 3 2 4 3 2 2 2 2 3 2" xfId="23623" xr:uid="{00000000-0005-0000-0000-000059580000}"/>
    <cellStyle name="Normal 3 2 4 3 2 2 2 2 4" xfId="23624" xr:uid="{00000000-0005-0000-0000-00005A580000}"/>
    <cellStyle name="Normal 3 2 4 3 2 2 2 3" xfId="23625" xr:uid="{00000000-0005-0000-0000-00005B580000}"/>
    <cellStyle name="Normal 3 2 4 3 2 2 2 3 2" xfId="23626" xr:uid="{00000000-0005-0000-0000-00005C580000}"/>
    <cellStyle name="Normal 3 2 4 3 2 2 2 3 2 2" xfId="23627" xr:uid="{00000000-0005-0000-0000-00005D580000}"/>
    <cellStyle name="Normal 3 2 4 3 2 2 2 3 3" xfId="23628" xr:uid="{00000000-0005-0000-0000-00005E580000}"/>
    <cellStyle name="Normal 3 2 4 3 2 2 2 4" xfId="23629" xr:uid="{00000000-0005-0000-0000-00005F580000}"/>
    <cellStyle name="Normal 3 2 4 3 2 2 2 4 2" xfId="23630" xr:uid="{00000000-0005-0000-0000-000060580000}"/>
    <cellStyle name="Normal 3 2 4 3 2 2 2 5" xfId="23631" xr:uid="{00000000-0005-0000-0000-000061580000}"/>
    <cellStyle name="Normal 3 2 4 3 2 2 3" xfId="23632" xr:uid="{00000000-0005-0000-0000-000062580000}"/>
    <cellStyle name="Normal 3 2 4 3 2 2 3 2" xfId="23633" xr:uid="{00000000-0005-0000-0000-000063580000}"/>
    <cellStyle name="Normal 3 2 4 3 2 2 3 2 2" xfId="23634" xr:uid="{00000000-0005-0000-0000-000064580000}"/>
    <cellStyle name="Normal 3 2 4 3 2 2 3 2 2 2" xfId="23635" xr:uid="{00000000-0005-0000-0000-000065580000}"/>
    <cellStyle name="Normal 3 2 4 3 2 2 3 2 3" xfId="23636" xr:uid="{00000000-0005-0000-0000-000066580000}"/>
    <cellStyle name="Normal 3 2 4 3 2 2 3 3" xfId="23637" xr:uid="{00000000-0005-0000-0000-000067580000}"/>
    <cellStyle name="Normal 3 2 4 3 2 2 3 3 2" xfId="23638" xr:uid="{00000000-0005-0000-0000-000068580000}"/>
    <cellStyle name="Normal 3 2 4 3 2 2 3 4" xfId="23639" xr:uid="{00000000-0005-0000-0000-000069580000}"/>
    <cellStyle name="Normal 3 2 4 3 2 2 4" xfId="23640" xr:uid="{00000000-0005-0000-0000-00006A580000}"/>
    <cellStyle name="Normal 3 2 4 3 2 2 4 2" xfId="23641" xr:uid="{00000000-0005-0000-0000-00006B580000}"/>
    <cellStyle name="Normal 3 2 4 3 2 2 4 2 2" xfId="23642" xr:uid="{00000000-0005-0000-0000-00006C580000}"/>
    <cellStyle name="Normal 3 2 4 3 2 2 4 2 2 2" xfId="23643" xr:uid="{00000000-0005-0000-0000-00006D580000}"/>
    <cellStyle name="Normal 3 2 4 3 2 2 4 2 3" xfId="23644" xr:uid="{00000000-0005-0000-0000-00006E580000}"/>
    <cellStyle name="Normal 3 2 4 3 2 2 4 3" xfId="23645" xr:uid="{00000000-0005-0000-0000-00006F580000}"/>
    <cellStyle name="Normal 3 2 4 3 2 2 4 3 2" xfId="23646" xr:uid="{00000000-0005-0000-0000-000070580000}"/>
    <cellStyle name="Normal 3 2 4 3 2 2 4 4" xfId="23647" xr:uid="{00000000-0005-0000-0000-000071580000}"/>
    <cellStyle name="Normal 3 2 4 3 2 2 5" xfId="23648" xr:uid="{00000000-0005-0000-0000-000072580000}"/>
    <cellStyle name="Normal 3 2 4 3 2 2 5 2" xfId="23649" xr:uid="{00000000-0005-0000-0000-000073580000}"/>
    <cellStyle name="Normal 3 2 4 3 2 2 5 2 2" xfId="23650" xr:uid="{00000000-0005-0000-0000-000074580000}"/>
    <cellStyle name="Normal 3 2 4 3 2 2 5 3" xfId="23651" xr:uid="{00000000-0005-0000-0000-000075580000}"/>
    <cellStyle name="Normal 3 2 4 3 2 2 6" xfId="23652" xr:uid="{00000000-0005-0000-0000-000076580000}"/>
    <cellStyle name="Normal 3 2 4 3 2 2 6 2" xfId="23653" xr:uid="{00000000-0005-0000-0000-000077580000}"/>
    <cellStyle name="Normal 3 2 4 3 2 2 7" xfId="23654" xr:uid="{00000000-0005-0000-0000-000078580000}"/>
    <cellStyle name="Normal 3 2 4 3 2 2 7 2" xfId="23655" xr:uid="{00000000-0005-0000-0000-000079580000}"/>
    <cellStyle name="Normal 3 2 4 3 2 2 8" xfId="23656" xr:uid="{00000000-0005-0000-0000-00007A580000}"/>
    <cellStyle name="Normal 3 2 4 3 2 3" xfId="23657" xr:uid="{00000000-0005-0000-0000-00007B580000}"/>
    <cellStyle name="Normal 3 2 4 3 2 3 2" xfId="23658" xr:uid="{00000000-0005-0000-0000-00007C580000}"/>
    <cellStyle name="Normal 3 2 4 3 2 3 2 2" xfId="23659" xr:uid="{00000000-0005-0000-0000-00007D580000}"/>
    <cellStyle name="Normal 3 2 4 3 2 3 2 2 2" xfId="23660" xr:uid="{00000000-0005-0000-0000-00007E580000}"/>
    <cellStyle name="Normal 3 2 4 3 2 3 2 2 2 2" xfId="23661" xr:uid="{00000000-0005-0000-0000-00007F580000}"/>
    <cellStyle name="Normal 3 2 4 3 2 3 2 2 3" xfId="23662" xr:uid="{00000000-0005-0000-0000-000080580000}"/>
    <cellStyle name="Normal 3 2 4 3 2 3 2 3" xfId="23663" xr:uid="{00000000-0005-0000-0000-000081580000}"/>
    <cellStyle name="Normal 3 2 4 3 2 3 2 3 2" xfId="23664" xr:uid="{00000000-0005-0000-0000-000082580000}"/>
    <cellStyle name="Normal 3 2 4 3 2 3 2 4" xfId="23665" xr:uid="{00000000-0005-0000-0000-000083580000}"/>
    <cellStyle name="Normal 3 2 4 3 2 3 3" xfId="23666" xr:uid="{00000000-0005-0000-0000-000084580000}"/>
    <cellStyle name="Normal 3 2 4 3 2 3 3 2" xfId="23667" xr:uid="{00000000-0005-0000-0000-000085580000}"/>
    <cellStyle name="Normal 3 2 4 3 2 3 3 2 2" xfId="23668" xr:uid="{00000000-0005-0000-0000-000086580000}"/>
    <cellStyle name="Normal 3 2 4 3 2 3 3 3" xfId="23669" xr:uid="{00000000-0005-0000-0000-000087580000}"/>
    <cellStyle name="Normal 3 2 4 3 2 3 4" xfId="23670" xr:uid="{00000000-0005-0000-0000-000088580000}"/>
    <cellStyle name="Normal 3 2 4 3 2 3 4 2" xfId="23671" xr:uid="{00000000-0005-0000-0000-000089580000}"/>
    <cellStyle name="Normal 3 2 4 3 2 3 5" xfId="23672" xr:uid="{00000000-0005-0000-0000-00008A580000}"/>
    <cellStyle name="Normal 3 2 4 3 2 4" xfId="23673" xr:uid="{00000000-0005-0000-0000-00008B580000}"/>
    <cellStyle name="Normal 3 2 4 3 2 4 2" xfId="23674" xr:uid="{00000000-0005-0000-0000-00008C580000}"/>
    <cellStyle name="Normal 3 2 4 3 2 4 2 2" xfId="23675" xr:uid="{00000000-0005-0000-0000-00008D580000}"/>
    <cellStyle name="Normal 3 2 4 3 2 4 2 2 2" xfId="23676" xr:uid="{00000000-0005-0000-0000-00008E580000}"/>
    <cellStyle name="Normal 3 2 4 3 2 4 2 3" xfId="23677" xr:uid="{00000000-0005-0000-0000-00008F580000}"/>
    <cellStyle name="Normal 3 2 4 3 2 4 3" xfId="23678" xr:uid="{00000000-0005-0000-0000-000090580000}"/>
    <cellStyle name="Normal 3 2 4 3 2 4 3 2" xfId="23679" xr:uid="{00000000-0005-0000-0000-000091580000}"/>
    <cellStyle name="Normal 3 2 4 3 2 4 4" xfId="23680" xr:uid="{00000000-0005-0000-0000-000092580000}"/>
    <cellStyle name="Normal 3 2 4 3 2 5" xfId="23681" xr:uid="{00000000-0005-0000-0000-000093580000}"/>
    <cellStyle name="Normal 3 2 4 3 2 5 2" xfId="23682" xr:uid="{00000000-0005-0000-0000-000094580000}"/>
    <cellStyle name="Normal 3 2 4 3 2 5 2 2" xfId="23683" xr:uid="{00000000-0005-0000-0000-000095580000}"/>
    <cellStyle name="Normal 3 2 4 3 2 5 2 2 2" xfId="23684" xr:uid="{00000000-0005-0000-0000-000096580000}"/>
    <cellStyle name="Normal 3 2 4 3 2 5 2 3" xfId="23685" xr:uid="{00000000-0005-0000-0000-000097580000}"/>
    <cellStyle name="Normal 3 2 4 3 2 5 3" xfId="23686" xr:uid="{00000000-0005-0000-0000-000098580000}"/>
    <cellStyle name="Normal 3 2 4 3 2 5 3 2" xfId="23687" xr:uid="{00000000-0005-0000-0000-000099580000}"/>
    <cellStyle name="Normal 3 2 4 3 2 5 4" xfId="23688" xr:uid="{00000000-0005-0000-0000-00009A580000}"/>
    <cellStyle name="Normal 3 2 4 3 2 6" xfId="23689" xr:uid="{00000000-0005-0000-0000-00009B580000}"/>
    <cellStyle name="Normal 3 2 4 3 2 6 2" xfId="23690" xr:uid="{00000000-0005-0000-0000-00009C580000}"/>
    <cellStyle name="Normal 3 2 4 3 2 6 2 2" xfId="23691" xr:uid="{00000000-0005-0000-0000-00009D580000}"/>
    <cellStyle name="Normal 3 2 4 3 2 6 3" xfId="23692" xr:uid="{00000000-0005-0000-0000-00009E580000}"/>
    <cellStyle name="Normal 3 2 4 3 2 7" xfId="23693" xr:uid="{00000000-0005-0000-0000-00009F580000}"/>
    <cellStyle name="Normal 3 2 4 3 2 7 2" xfId="23694" xr:uid="{00000000-0005-0000-0000-0000A0580000}"/>
    <cellStyle name="Normal 3 2 4 3 2 8" xfId="23695" xr:uid="{00000000-0005-0000-0000-0000A1580000}"/>
    <cellStyle name="Normal 3 2 4 3 2 8 2" xfId="23696" xr:uid="{00000000-0005-0000-0000-0000A2580000}"/>
    <cellStyle name="Normal 3 2 4 3 2 9" xfId="23697" xr:uid="{00000000-0005-0000-0000-0000A3580000}"/>
    <cellStyle name="Normal 3 2 4 3 3" xfId="23698" xr:uid="{00000000-0005-0000-0000-0000A4580000}"/>
    <cellStyle name="Normal 3 2 4 3 3 2" xfId="23699" xr:uid="{00000000-0005-0000-0000-0000A5580000}"/>
    <cellStyle name="Normal 3 2 4 3 3 2 2" xfId="23700" xr:uid="{00000000-0005-0000-0000-0000A6580000}"/>
    <cellStyle name="Normal 3 2 4 3 3 2 2 2" xfId="23701" xr:uid="{00000000-0005-0000-0000-0000A7580000}"/>
    <cellStyle name="Normal 3 2 4 3 3 2 2 2 2" xfId="23702" xr:uid="{00000000-0005-0000-0000-0000A8580000}"/>
    <cellStyle name="Normal 3 2 4 3 3 2 2 2 2 2" xfId="23703" xr:uid="{00000000-0005-0000-0000-0000A9580000}"/>
    <cellStyle name="Normal 3 2 4 3 3 2 2 2 3" xfId="23704" xr:uid="{00000000-0005-0000-0000-0000AA580000}"/>
    <cellStyle name="Normal 3 2 4 3 3 2 2 3" xfId="23705" xr:uid="{00000000-0005-0000-0000-0000AB580000}"/>
    <cellStyle name="Normal 3 2 4 3 3 2 2 3 2" xfId="23706" xr:uid="{00000000-0005-0000-0000-0000AC580000}"/>
    <cellStyle name="Normal 3 2 4 3 3 2 2 4" xfId="23707" xr:uid="{00000000-0005-0000-0000-0000AD580000}"/>
    <cellStyle name="Normal 3 2 4 3 3 2 3" xfId="23708" xr:uid="{00000000-0005-0000-0000-0000AE580000}"/>
    <cellStyle name="Normal 3 2 4 3 3 2 3 2" xfId="23709" xr:uid="{00000000-0005-0000-0000-0000AF580000}"/>
    <cellStyle name="Normal 3 2 4 3 3 2 3 2 2" xfId="23710" xr:uid="{00000000-0005-0000-0000-0000B0580000}"/>
    <cellStyle name="Normal 3 2 4 3 3 2 3 3" xfId="23711" xr:uid="{00000000-0005-0000-0000-0000B1580000}"/>
    <cellStyle name="Normal 3 2 4 3 3 2 4" xfId="23712" xr:uid="{00000000-0005-0000-0000-0000B2580000}"/>
    <cellStyle name="Normal 3 2 4 3 3 2 4 2" xfId="23713" xr:uid="{00000000-0005-0000-0000-0000B3580000}"/>
    <cellStyle name="Normal 3 2 4 3 3 2 5" xfId="23714" xr:uid="{00000000-0005-0000-0000-0000B4580000}"/>
    <cellStyle name="Normal 3 2 4 3 3 3" xfId="23715" xr:uid="{00000000-0005-0000-0000-0000B5580000}"/>
    <cellStyle name="Normal 3 2 4 3 3 3 2" xfId="23716" xr:uid="{00000000-0005-0000-0000-0000B6580000}"/>
    <cellStyle name="Normal 3 2 4 3 3 3 2 2" xfId="23717" xr:uid="{00000000-0005-0000-0000-0000B7580000}"/>
    <cellStyle name="Normal 3 2 4 3 3 3 2 2 2" xfId="23718" xr:uid="{00000000-0005-0000-0000-0000B8580000}"/>
    <cellStyle name="Normal 3 2 4 3 3 3 2 3" xfId="23719" xr:uid="{00000000-0005-0000-0000-0000B9580000}"/>
    <cellStyle name="Normal 3 2 4 3 3 3 3" xfId="23720" xr:uid="{00000000-0005-0000-0000-0000BA580000}"/>
    <cellStyle name="Normal 3 2 4 3 3 3 3 2" xfId="23721" xr:uid="{00000000-0005-0000-0000-0000BB580000}"/>
    <cellStyle name="Normal 3 2 4 3 3 3 4" xfId="23722" xr:uid="{00000000-0005-0000-0000-0000BC580000}"/>
    <cellStyle name="Normal 3 2 4 3 3 4" xfId="23723" xr:uid="{00000000-0005-0000-0000-0000BD580000}"/>
    <cellStyle name="Normal 3 2 4 3 3 4 2" xfId="23724" xr:uid="{00000000-0005-0000-0000-0000BE580000}"/>
    <cellStyle name="Normal 3 2 4 3 3 4 2 2" xfId="23725" xr:uid="{00000000-0005-0000-0000-0000BF580000}"/>
    <cellStyle name="Normal 3 2 4 3 3 4 2 2 2" xfId="23726" xr:uid="{00000000-0005-0000-0000-0000C0580000}"/>
    <cellStyle name="Normal 3 2 4 3 3 4 2 3" xfId="23727" xr:uid="{00000000-0005-0000-0000-0000C1580000}"/>
    <cellStyle name="Normal 3 2 4 3 3 4 3" xfId="23728" xr:uid="{00000000-0005-0000-0000-0000C2580000}"/>
    <cellStyle name="Normal 3 2 4 3 3 4 3 2" xfId="23729" xr:uid="{00000000-0005-0000-0000-0000C3580000}"/>
    <cellStyle name="Normal 3 2 4 3 3 4 4" xfId="23730" xr:uid="{00000000-0005-0000-0000-0000C4580000}"/>
    <cellStyle name="Normal 3 2 4 3 3 5" xfId="23731" xr:uid="{00000000-0005-0000-0000-0000C5580000}"/>
    <cellStyle name="Normal 3 2 4 3 3 5 2" xfId="23732" xr:uid="{00000000-0005-0000-0000-0000C6580000}"/>
    <cellStyle name="Normal 3 2 4 3 3 5 2 2" xfId="23733" xr:uid="{00000000-0005-0000-0000-0000C7580000}"/>
    <cellStyle name="Normal 3 2 4 3 3 5 3" xfId="23734" xr:uid="{00000000-0005-0000-0000-0000C8580000}"/>
    <cellStyle name="Normal 3 2 4 3 3 6" xfId="23735" xr:uid="{00000000-0005-0000-0000-0000C9580000}"/>
    <cellStyle name="Normal 3 2 4 3 3 6 2" xfId="23736" xr:uid="{00000000-0005-0000-0000-0000CA580000}"/>
    <cellStyle name="Normal 3 2 4 3 3 7" xfId="23737" xr:uid="{00000000-0005-0000-0000-0000CB580000}"/>
    <cellStyle name="Normal 3 2 4 3 3 7 2" xfId="23738" xr:uid="{00000000-0005-0000-0000-0000CC580000}"/>
    <cellStyle name="Normal 3 2 4 3 3 8" xfId="23739" xr:uid="{00000000-0005-0000-0000-0000CD580000}"/>
    <cellStyle name="Normal 3 2 4 3 4" xfId="23740" xr:uid="{00000000-0005-0000-0000-0000CE580000}"/>
    <cellStyle name="Normal 3 2 4 3 4 2" xfId="23741" xr:uid="{00000000-0005-0000-0000-0000CF580000}"/>
    <cellStyle name="Normal 3 2 4 3 4 2 2" xfId="23742" xr:uid="{00000000-0005-0000-0000-0000D0580000}"/>
    <cellStyle name="Normal 3 2 4 3 4 2 2 2" xfId="23743" xr:uid="{00000000-0005-0000-0000-0000D1580000}"/>
    <cellStyle name="Normal 3 2 4 3 4 2 2 2 2" xfId="23744" xr:uid="{00000000-0005-0000-0000-0000D2580000}"/>
    <cellStyle name="Normal 3 2 4 3 4 2 2 3" xfId="23745" xr:uid="{00000000-0005-0000-0000-0000D3580000}"/>
    <cellStyle name="Normal 3 2 4 3 4 2 3" xfId="23746" xr:uid="{00000000-0005-0000-0000-0000D4580000}"/>
    <cellStyle name="Normal 3 2 4 3 4 2 3 2" xfId="23747" xr:uid="{00000000-0005-0000-0000-0000D5580000}"/>
    <cellStyle name="Normal 3 2 4 3 4 2 4" xfId="23748" xr:uid="{00000000-0005-0000-0000-0000D6580000}"/>
    <cellStyle name="Normal 3 2 4 3 4 3" xfId="23749" xr:uid="{00000000-0005-0000-0000-0000D7580000}"/>
    <cellStyle name="Normal 3 2 4 3 4 3 2" xfId="23750" xr:uid="{00000000-0005-0000-0000-0000D8580000}"/>
    <cellStyle name="Normal 3 2 4 3 4 3 2 2" xfId="23751" xr:uid="{00000000-0005-0000-0000-0000D9580000}"/>
    <cellStyle name="Normal 3 2 4 3 4 3 3" xfId="23752" xr:uid="{00000000-0005-0000-0000-0000DA580000}"/>
    <cellStyle name="Normal 3 2 4 3 4 4" xfId="23753" xr:uid="{00000000-0005-0000-0000-0000DB580000}"/>
    <cellStyle name="Normal 3 2 4 3 4 4 2" xfId="23754" xr:uid="{00000000-0005-0000-0000-0000DC580000}"/>
    <cellStyle name="Normal 3 2 4 3 4 5" xfId="23755" xr:uid="{00000000-0005-0000-0000-0000DD580000}"/>
    <cellStyle name="Normal 3 2 4 3 5" xfId="23756" xr:uid="{00000000-0005-0000-0000-0000DE580000}"/>
    <cellStyle name="Normal 3 2 4 3 5 2" xfId="23757" xr:uid="{00000000-0005-0000-0000-0000DF580000}"/>
    <cellStyle name="Normal 3 2 4 3 5 2 2" xfId="23758" xr:uid="{00000000-0005-0000-0000-0000E0580000}"/>
    <cellStyle name="Normal 3 2 4 3 5 2 2 2" xfId="23759" xr:uid="{00000000-0005-0000-0000-0000E1580000}"/>
    <cellStyle name="Normal 3 2 4 3 5 2 3" xfId="23760" xr:uid="{00000000-0005-0000-0000-0000E2580000}"/>
    <cellStyle name="Normal 3 2 4 3 5 3" xfId="23761" xr:uid="{00000000-0005-0000-0000-0000E3580000}"/>
    <cellStyle name="Normal 3 2 4 3 5 3 2" xfId="23762" xr:uid="{00000000-0005-0000-0000-0000E4580000}"/>
    <cellStyle name="Normal 3 2 4 3 5 4" xfId="23763" xr:uid="{00000000-0005-0000-0000-0000E5580000}"/>
    <cellStyle name="Normal 3 2 4 3 6" xfId="23764" xr:uid="{00000000-0005-0000-0000-0000E6580000}"/>
    <cellStyle name="Normal 3 2 4 3 6 2" xfId="23765" xr:uid="{00000000-0005-0000-0000-0000E7580000}"/>
    <cellStyle name="Normal 3 2 4 3 6 2 2" xfId="23766" xr:uid="{00000000-0005-0000-0000-0000E8580000}"/>
    <cellStyle name="Normal 3 2 4 3 6 2 2 2" xfId="23767" xr:uid="{00000000-0005-0000-0000-0000E9580000}"/>
    <cellStyle name="Normal 3 2 4 3 6 2 3" xfId="23768" xr:uid="{00000000-0005-0000-0000-0000EA580000}"/>
    <cellStyle name="Normal 3 2 4 3 6 3" xfId="23769" xr:uid="{00000000-0005-0000-0000-0000EB580000}"/>
    <cellStyle name="Normal 3 2 4 3 6 3 2" xfId="23770" xr:uid="{00000000-0005-0000-0000-0000EC580000}"/>
    <cellStyle name="Normal 3 2 4 3 6 4" xfId="23771" xr:uid="{00000000-0005-0000-0000-0000ED580000}"/>
    <cellStyle name="Normal 3 2 4 3 7" xfId="23772" xr:uid="{00000000-0005-0000-0000-0000EE580000}"/>
    <cellStyle name="Normal 3 2 4 3 7 2" xfId="23773" xr:uid="{00000000-0005-0000-0000-0000EF580000}"/>
    <cellStyle name="Normal 3 2 4 3 7 2 2" xfId="23774" xr:uid="{00000000-0005-0000-0000-0000F0580000}"/>
    <cellStyle name="Normal 3 2 4 3 7 3" xfId="23775" xr:uid="{00000000-0005-0000-0000-0000F1580000}"/>
    <cellStyle name="Normal 3 2 4 3 8" xfId="23776" xr:uid="{00000000-0005-0000-0000-0000F2580000}"/>
    <cellStyle name="Normal 3 2 4 3 8 2" xfId="23777" xr:uid="{00000000-0005-0000-0000-0000F3580000}"/>
    <cellStyle name="Normal 3 2 4 3 9" xfId="23778" xr:uid="{00000000-0005-0000-0000-0000F4580000}"/>
    <cellStyle name="Normal 3 2 4 3 9 2" xfId="23779" xr:uid="{00000000-0005-0000-0000-0000F5580000}"/>
    <cellStyle name="Normal 3 2 4 4" xfId="23780" xr:uid="{00000000-0005-0000-0000-0000F6580000}"/>
    <cellStyle name="Normal 3 2 4 4 10" xfId="23781" xr:uid="{00000000-0005-0000-0000-0000F7580000}"/>
    <cellStyle name="Normal 3 2 4 4 2" xfId="23782" xr:uid="{00000000-0005-0000-0000-0000F8580000}"/>
    <cellStyle name="Normal 3 2 4 4 2 2" xfId="23783" xr:uid="{00000000-0005-0000-0000-0000F9580000}"/>
    <cellStyle name="Normal 3 2 4 4 2 2 2" xfId="23784" xr:uid="{00000000-0005-0000-0000-0000FA580000}"/>
    <cellStyle name="Normal 3 2 4 4 2 2 2 2" xfId="23785" xr:uid="{00000000-0005-0000-0000-0000FB580000}"/>
    <cellStyle name="Normal 3 2 4 4 2 2 2 2 2" xfId="23786" xr:uid="{00000000-0005-0000-0000-0000FC580000}"/>
    <cellStyle name="Normal 3 2 4 4 2 2 2 2 2 2" xfId="23787" xr:uid="{00000000-0005-0000-0000-0000FD580000}"/>
    <cellStyle name="Normal 3 2 4 4 2 2 2 2 2 2 2" xfId="23788" xr:uid="{00000000-0005-0000-0000-0000FE580000}"/>
    <cellStyle name="Normal 3 2 4 4 2 2 2 2 2 3" xfId="23789" xr:uid="{00000000-0005-0000-0000-0000FF580000}"/>
    <cellStyle name="Normal 3 2 4 4 2 2 2 2 3" xfId="23790" xr:uid="{00000000-0005-0000-0000-000000590000}"/>
    <cellStyle name="Normal 3 2 4 4 2 2 2 2 3 2" xfId="23791" xr:uid="{00000000-0005-0000-0000-000001590000}"/>
    <cellStyle name="Normal 3 2 4 4 2 2 2 2 4" xfId="23792" xr:uid="{00000000-0005-0000-0000-000002590000}"/>
    <cellStyle name="Normal 3 2 4 4 2 2 2 3" xfId="23793" xr:uid="{00000000-0005-0000-0000-000003590000}"/>
    <cellStyle name="Normal 3 2 4 4 2 2 2 3 2" xfId="23794" xr:uid="{00000000-0005-0000-0000-000004590000}"/>
    <cellStyle name="Normal 3 2 4 4 2 2 2 3 2 2" xfId="23795" xr:uid="{00000000-0005-0000-0000-000005590000}"/>
    <cellStyle name="Normal 3 2 4 4 2 2 2 3 3" xfId="23796" xr:uid="{00000000-0005-0000-0000-000006590000}"/>
    <cellStyle name="Normal 3 2 4 4 2 2 2 4" xfId="23797" xr:uid="{00000000-0005-0000-0000-000007590000}"/>
    <cellStyle name="Normal 3 2 4 4 2 2 2 4 2" xfId="23798" xr:uid="{00000000-0005-0000-0000-000008590000}"/>
    <cellStyle name="Normal 3 2 4 4 2 2 2 5" xfId="23799" xr:uid="{00000000-0005-0000-0000-000009590000}"/>
    <cellStyle name="Normal 3 2 4 4 2 2 3" xfId="23800" xr:uid="{00000000-0005-0000-0000-00000A590000}"/>
    <cellStyle name="Normal 3 2 4 4 2 2 3 2" xfId="23801" xr:uid="{00000000-0005-0000-0000-00000B590000}"/>
    <cellStyle name="Normal 3 2 4 4 2 2 3 2 2" xfId="23802" xr:uid="{00000000-0005-0000-0000-00000C590000}"/>
    <cellStyle name="Normal 3 2 4 4 2 2 3 2 2 2" xfId="23803" xr:uid="{00000000-0005-0000-0000-00000D590000}"/>
    <cellStyle name="Normal 3 2 4 4 2 2 3 2 3" xfId="23804" xr:uid="{00000000-0005-0000-0000-00000E590000}"/>
    <cellStyle name="Normal 3 2 4 4 2 2 3 3" xfId="23805" xr:uid="{00000000-0005-0000-0000-00000F590000}"/>
    <cellStyle name="Normal 3 2 4 4 2 2 3 3 2" xfId="23806" xr:uid="{00000000-0005-0000-0000-000010590000}"/>
    <cellStyle name="Normal 3 2 4 4 2 2 3 4" xfId="23807" xr:uid="{00000000-0005-0000-0000-000011590000}"/>
    <cellStyle name="Normal 3 2 4 4 2 2 4" xfId="23808" xr:uid="{00000000-0005-0000-0000-000012590000}"/>
    <cellStyle name="Normal 3 2 4 4 2 2 4 2" xfId="23809" xr:uid="{00000000-0005-0000-0000-000013590000}"/>
    <cellStyle name="Normal 3 2 4 4 2 2 4 2 2" xfId="23810" xr:uid="{00000000-0005-0000-0000-000014590000}"/>
    <cellStyle name="Normal 3 2 4 4 2 2 4 2 2 2" xfId="23811" xr:uid="{00000000-0005-0000-0000-000015590000}"/>
    <cellStyle name="Normal 3 2 4 4 2 2 4 2 3" xfId="23812" xr:uid="{00000000-0005-0000-0000-000016590000}"/>
    <cellStyle name="Normal 3 2 4 4 2 2 4 3" xfId="23813" xr:uid="{00000000-0005-0000-0000-000017590000}"/>
    <cellStyle name="Normal 3 2 4 4 2 2 4 3 2" xfId="23814" xr:uid="{00000000-0005-0000-0000-000018590000}"/>
    <cellStyle name="Normal 3 2 4 4 2 2 4 4" xfId="23815" xr:uid="{00000000-0005-0000-0000-000019590000}"/>
    <cellStyle name="Normal 3 2 4 4 2 2 5" xfId="23816" xr:uid="{00000000-0005-0000-0000-00001A590000}"/>
    <cellStyle name="Normal 3 2 4 4 2 2 5 2" xfId="23817" xr:uid="{00000000-0005-0000-0000-00001B590000}"/>
    <cellStyle name="Normal 3 2 4 4 2 2 5 2 2" xfId="23818" xr:uid="{00000000-0005-0000-0000-00001C590000}"/>
    <cellStyle name="Normal 3 2 4 4 2 2 5 3" xfId="23819" xr:uid="{00000000-0005-0000-0000-00001D590000}"/>
    <cellStyle name="Normal 3 2 4 4 2 2 6" xfId="23820" xr:uid="{00000000-0005-0000-0000-00001E590000}"/>
    <cellStyle name="Normal 3 2 4 4 2 2 6 2" xfId="23821" xr:uid="{00000000-0005-0000-0000-00001F590000}"/>
    <cellStyle name="Normal 3 2 4 4 2 2 7" xfId="23822" xr:uid="{00000000-0005-0000-0000-000020590000}"/>
    <cellStyle name="Normal 3 2 4 4 2 2 7 2" xfId="23823" xr:uid="{00000000-0005-0000-0000-000021590000}"/>
    <cellStyle name="Normal 3 2 4 4 2 2 8" xfId="23824" xr:uid="{00000000-0005-0000-0000-000022590000}"/>
    <cellStyle name="Normal 3 2 4 4 2 3" xfId="23825" xr:uid="{00000000-0005-0000-0000-000023590000}"/>
    <cellStyle name="Normal 3 2 4 4 2 3 2" xfId="23826" xr:uid="{00000000-0005-0000-0000-000024590000}"/>
    <cellStyle name="Normal 3 2 4 4 2 3 2 2" xfId="23827" xr:uid="{00000000-0005-0000-0000-000025590000}"/>
    <cellStyle name="Normal 3 2 4 4 2 3 2 2 2" xfId="23828" xr:uid="{00000000-0005-0000-0000-000026590000}"/>
    <cellStyle name="Normal 3 2 4 4 2 3 2 2 2 2" xfId="23829" xr:uid="{00000000-0005-0000-0000-000027590000}"/>
    <cellStyle name="Normal 3 2 4 4 2 3 2 2 3" xfId="23830" xr:uid="{00000000-0005-0000-0000-000028590000}"/>
    <cellStyle name="Normal 3 2 4 4 2 3 2 3" xfId="23831" xr:uid="{00000000-0005-0000-0000-000029590000}"/>
    <cellStyle name="Normal 3 2 4 4 2 3 2 3 2" xfId="23832" xr:uid="{00000000-0005-0000-0000-00002A590000}"/>
    <cellStyle name="Normal 3 2 4 4 2 3 2 4" xfId="23833" xr:uid="{00000000-0005-0000-0000-00002B590000}"/>
    <cellStyle name="Normal 3 2 4 4 2 3 3" xfId="23834" xr:uid="{00000000-0005-0000-0000-00002C590000}"/>
    <cellStyle name="Normal 3 2 4 4 2 3 3 2" xfId="23835" xr:uid="{00000000-0005-0000-0000-00002D590000}"/>
    <cellStyle name="Normal 3 2 4 4 2 3 3 2 2" xfId="23836" xr:uid="{00000000-0005-0000-0000-00002E590000}"/>
    <cellStyle name="Normal 3 2 4 4 2 3 3 3" xfId="23837" xr:uid="{00000000-0005-0000-0000-00002F590000}"/>
    <cellStyle name="Normal 3 2 4 4 2 3 4" xfId="23838" xr:uid="{00000000-0005-0000-0000-000030590000}"/>
    <cellStyle name="Normal 3 2 4 4 2 3 4 2" xfId="23839" xr:uid="{00000000-0005-0000-0000-000031590000}"/>
    <cellStyle name="Normal 3 2 4 4 2 3 5" xfId="23840" xr:uid="{00000000-0005-0000-0000-000032590000}"/>
    <cellStyle name="Normal 3 2 4 4 2 4" xfId="23841" xr:uid="{00000000-0005-0000-0000-000033590000}"/>
    <cellStyle name="Normal 3 2 4 4 2 4 2" xfId="23842" xr:uid="{00000000-0005-0000-0000-000034590000}"/>
    <cellStyle name="Normal 3 2 4 4 2 4 2 2" xfId="23843" xr:uid="{00000000-0005-0000-0000-000035590000}"/>
    <cellStyle name="Normal 3 2 4 4 2 4 2 2 2" xfId="23844" xr:uid="{00000000-0005-0000-0000-000036590000}"/>
    <cellStyle name="Normal 3 2 4 4 2 4 2 3" xfId="23845" xr:uid="{00000000-0005-0000-0000-000037590000}"/>
    <cellStyle name="Normal 3 2 4 4 2 4 3" xfId="23846" xr:uid="{00000000-0005-0000-0000-000038590000}"/>
    <cellStyle name="Normal 3 2 4 4 2 4 3 2" xfId="23847" xr:uid="{00000000-0005-0000-0000-000039590000}"/>
    <cellStyle name="Normal 3 2 4 4 2 4 4" xfId="23848" xr:uid="{00000000-0005-0000-0000-00003A590000}"/>
    <cellStyle name="Normal 3 2 4 4 2 5" xfId="23849" xr:uid="{00000000-0005-0000-0000-00003B590000}"/>
    <cellStyle name="Normal 3 2 4 4 2 5 2" xfId="23850" xr:uid="{00000000-0005-0000-0000-00003C590000}"/>
    <cellStyle name="Normal 3 2 4 4 2 5 2 2" xfId="23851" xr:uid="{00000000-0005-0000-0000-00003D590000}"/>
    <cellStyle name="Normal 3 2 4 4 2 5 2 2 2" xfId="23852" xr:uid="{00000000-0005-0000-0000-00003E590000}"/>
    <cellStyle name="Normal 3 2 4 4 2 5 2 3" xfId="23853" xr:uid="{00000000-0005-0000-0000-00003F590000}"/>
    <cellStyle name="Normal 3 2 4 4 2 5 3" xfId="23854" xr:uid="{00000000-0005-0000-0000-000040590000}"/>
    <cellStyle name="Normal 3 2 4 4 2 5 3 2" xfId="23855" xr:uid="{00000000-0005-0000-0000-000041590000}"/>
    <cellStyle name="Normal 3 2 4 4 2 5 4" xfId="23856" xr:uid="{00000000-0005-0000-0000-000042590000}"/>
    <cellStyle name="Normal 3 2 4 4 2 6" xfId="23857" xr:uid="{00000000-0005-0000-0000-000043590000}"/>
    <cellStyle name="Normal 3 2 4 4 2 6 2" xfId="23858" xr:uid="{00000000-0005-0000-0000-000044590000}"/>
    <cellStyle name="Normal 3 2 4 4 2 6 2 2" xfId="23859" xr:uid="{00000000-0005-0000-0000-000045590000}"/>
    <cellStyle name="Normal 3 2 4 4 2 6 3" xfId="23860" xr:uid="{00000000-0005-0000-0000-000046590000}"/>
    <cellStyle name="Normal 3 2 4 4 2 7" xfId="23861" xr:uid="{00000000-0005-0000-0000-000047590000}"/>
    <cellStyle name="Normal 3 2 4 4 2 7 2" xfId="23862" xr:uid="{00000000-0005-0000-0000-000048590000}"/>
    <cellStyle name="Normal 3 2 4 4 2 8" xfId="23863" xr:uid="{00000000-0005-0000-0000-000049590000}"/>
    <cellStyle name="Normal 3 2 4 4 2 8 2" xfId="23864" xr:uid="{00000000-0005-0000-0000-00004A590000}"/>
    <cellStyle name="Normal 3 2 4 4 2 9" xfId="23865" xr:uid="{00000000-0005-0000-0000-00004B590000}"/>
    <cellStyle name="Normal 3 2 4 4 3" xfId="23866" xr:uid="{00000000-0005-0000-0000-00004C590000}"/>
    <cellStyle name="Normal 3 2 4 4 3 2" xfId="23867" xr:uid="{00000000-0005-0000-0000-00004D590000}"/>
    <cellStyle name="Normal 3 2 4 4 3 2 2" xfId="23868" xr:uid="{00000000-0005-0000-0000-00004E590000}"/>
    <cellStyle name="Normal 3 2 4 4 3 2 2 2" xfId="23869" xr:uid="{00000000-0005-0000-0000-00004F590000}"/>
    <cellStyle name="Normal 3 2 4 4 3 2 2 2 2" xfId="23870" xr:uid="{00000000-0005-0000-0000-000050590000}"/>
    <cellStyle name="Normal 3 2 4 4 3 2 2 2 2 2" xfId="23871" xr:uid="{00000000-0005-0000-0000-000051590000}"/>
    <cellStyle name="Normal 3 2 4 4 3 2 2 2 3" xfId="23872" xr:uid="{00000000-0005-0000-0000-000052590000}"/>
    <cellStyle name="Normal 3 2 4 4 3 2 2 3" xfId="23873" xr:uid="{00000000-0005-0000-0000-000053590000}"/>
    <cellStyle name="Normal 3 2 4 4 3 2 2 3 2" xfId="23874" xr:uid="{00000000-0005-0000-0000-000054590000}"/>
    <cellStyle name="Normal 3 2 4 4 3 2 2 4" xfId="23875" xr:uid="{00000000-0005-0000-0000-000055590000}"/>
    <cellStyle name="Normal 3 2 4 4 3 2 3" xfId="23876" xr:uid="{00000000-0005-0000-0000-000056590000}"/>
    <cellStyle name="Normal 3 2 4 4 3 2 3 2" xfId="23877" xr:uid="{00000000-0005-0000-0000-000057590000}"/>
    <cellStyle name="Normal 3 2 4 4 3 2 3 2 2" xfId="23878" xr:uid="{00000000-0005-0000-0000-000058590000}"/>
    <cellStyle name="Normal 3 2 4 4 3 2 3 3" xfId="23879" xr:uid="{00000000-0005-0000-0000-000059590000}"/>
    <cellStyle name="Normal 3 2 4 4 3 2 4" xfId="23880" xr:uid="{00000000-0005-0000-0000-00005A590000}"/>
    <cellStyle name="Normal 3 2 4 4 3 2 4 2" xfId="23881" xr:uid="{00000000-0005-0000-0000-00005B590000}"/>
    <cellStyle name="Normal 3 2 4 4 3 2 5" xfId="23882" xr:uid="{00000000-0005-0000-0000-00005C590000}"/>
    <cellStyle name="Normal 3 2 4 4 3 3" xfId="23883" xr:uid="{00000000-0005-0000-0000-00005D590000}"/>
    <cellStyle name="Normal 3 2 4 4 3 3 2" xfId="23884" xr:uid="{00000000-0005-0000-0000-00005E590000}"/>
    <cellStyle name="Normal 3 2 4 4 3 3 2 2" xfId="23885" xr:uid="{00000000-0005-0000-0000-00005F590000}"/>
    <cellStyle name="Normal 3 2 4 4 3 3 2 2 2" xfId="23886" xr:uid="{00000000-0005-0000-0000-000060590000}"/>
    <cellStyle name="Normal 3 2 4 4 3 3 2 3" xfId="23887" xr:uid="{00000000-0005-0000-0000-000061590000}"/>
    <cellStyle name="Normal 3 2 4 4 3 3 3" xfId="23888" xr:uid="{00000000-0005-0000-0000-000062590000}"/>
    <cellStyle name="Normal 3 2 4 4 3 3 3 2" xfId="23889" xr:uid="{00000000-0005-0000-0000-000063590000}"/>
    <cellStyle name="Normal 3 2 4 4 3 3 4" xfId="23890" xr:uid="{00000000-0005-0000-0000-000064590000}"/>
    <cellStyle name="Normal 3 2 4 4 3 4" xfId="23891" xr:uid="{00000000-0005-0000-0000-000065590000}"/>
    <cellStyle name="Normal 3 2 4 4 3 4 2" xfId="23892" xr:uid="{00000000-0005-0000-0000-000066590000}"/>
    <cellStyle name="Normal 3 2 4 4 3 4 2 2" xfId="23893" xr:uid="{00000000-0005-0000-0000-000067590000}"/>
    <cellStyle name="Normal 3 2 4 4 3 4 2 2 2" xfId="23894" xr:uid="{00000000-0005-0000-0000-000068590000}"/>
    <cellStyle name="Normal 3 2 4 4 3 4 2 3" xfId="23895" xr:uid="{00000000-0005-0000-0000-000069590000}"/>
    <cellStyle name="Normal 3 2 4 4 3 4 3" xfId="23896" xr:uid="{00000000-0005-0000-0000-00006A590000}"/>
    <cellStyle name="Normal 3 2 4 4 3 4 3 2" xfId="23897" xr:uid="{00000000-0005-0000-0000-00006B590000}"/>
    <cellStyle name="Normal 3 2 4 4 3 4 4" xfId="23898" xr:uid="{00000000-0005-0000-0000-00006C590000}"/>
    <cellStyle name="Normal 3 2 4 4 3 5" xfId="23899" xr:uid="{00000000-0005-0000-0000-00006D590000}"/>
    <cellStyle name="Normal 3 2 4 4 3 5 2" xfId="23900" xr:uid="{00000000-0005-0000-0000-00006E590000}"/>
    <cellStyle name="Normal 3 2 4 4 3 5 2 2" xfId="23901" xr:uid="{00000000-0005-0000-0000-00006F590000}"/>
    <cellStyle name="Normal 3 2 4 4 3 5 3" xfId="23902" xr:uid="{00000000-0005-0000-0000-000070590000}"/>
    <cellStyle name="Normal 3 2 4 4 3 6" xfId="23903" xr:uid="{00000000-0005-0000-0000-000071590000}"/>
    <cellStyle name="Normal 3 2 4 4 3 6 2" xfId="23904" xr:uid="{00000000-0005-0000-0000-000072590000}"/>
    <cellStyle name="Normal 3 2 4 4 3 7" xfId="23905" xr:uid="{00000000-0005-0000-0000-000073590000}"/>
    <cellStyle name="Normal 3 2 4 4 3 7 2" xfId="23906" xr:uid="{00000000-0005-0000-0000-000074590000}"/>
    <cellStyle name="Normal 3 2 4 4 3 8" xfId="23907" xr:uid="{00000000-0005-0000-0000-000075590000}"/>
    <cellStyle name="Normal 3 2 4 4 4" xfId="23908" xr:uid="{00000000-0005-0000-0000-000076590000}"/>
    <cellStyle name="Normal 3 2 4 4 4 2" xfId="23909" xr:uid="{00000000-0005-0000-0000-000077590000}"/>
    <cellStyle name="Normal 3 2 4 4 4 2 2" xfId="23910" xr:uid="{00000000-0005-0000-0000-000078590000}"/>
    <cellStyle name="Normal 3 2 4 4 4 2 2 2" xfId="23911" xr:uid="{00000000-0005-0000-0000-000079590000}"/>
    <cellStyle name="Normal 3 2 4 4 4 2 2 2 2" xfId="23912" xr:uid="{00000000-0005-0000-0000-00007A590000}"/>
    <cellStyle name="Normal 3 2 4 4 4 2 2 3" xfId="23913" xr:uid="{00000000-0005-0000-0000-00007B590000}"/>
    <cellStyle name="Normal 3 2 4 4 4 2 3" xfId="23914" xr:uid="{00000000-0005-0000-0000-00007C590000}"/>
    <cellStyle name="Normal 3 2 4 4 4 2 3 2" xfId="23915" xr:uid="{00000000-0005-0000-0000-00007D590000}"/>
    <cellStyle name="Normal 3 2 4 4 4 2 4" xfId="23916" xr:uid="{00000000-0005-0000-0000-00007E590000}"/>
    <cellStyle name="Normal 3 2 4 4 4 3" xfId="23917" xr:uid="{00000000-0005-0000-0000-00007F590000}"/>
    <cellStyle name="Normal 3 2 4 4 4 3 2" xfId="23918" xr:uid="{00000000-0005-0000-0000-000080590000}"/>
    <cellStyle name="Normal 3 2 4 4 4 3 2 2" xfId="23919" xr:uid="{00000000-0005-0000-0000-000081590000}"/>
    <cellStyle name="Normal 3 2 4 4 4 3 3" xfId="23920" xr:uid="{00000000-0005-0000-0000-000082590000}"/>
    <cellStyle name="Normal 3 2 4 4 4 4" xfId="23921" xr:uid="{00000000-0005-0000-0000-000083590000}"/>
    <cellStyle name="Normal 3 2 4 4 4 4 2" xfId="23922" xr:uid="{00000000-0005-0000-0000-000084590000}"/>
    <cellStyle name="Normal 3 2 4 4 4 5" xfId="23923" xr:uid="{00000000-0005-0000-0000-000085590000}"/>
    <cellStyle name="Normal 3 2 4 4 5" xfId="23924" xr:uid="{00000000-0005-0000-0000-000086590000}"/>
    <cellStyle name="Normal 3 2 4 4 5 2" xfId="23925" xr:uid="{00000000-0005-0000-0000-000087590000}"/>
    <cellStyle name="Normal 3 2 4 4 5 2 2" xfId="23926" xr:uid="{00000000-0005-0000-0000-000088590000}"/>
    <cellStyle name="Normal 3 2 4 4 5 2 2 2" xfId="23927" xr:uid="{00000000-0005-0000-0000-000089590000}"/>
    <cellStyle name="Normal 3 2 4 4 5 2 3" xfId="23928" xr:uid="{00000000-0005-0000-0000-00008A590000}"/>
    <cellStyle name="Normal 3 2 4 4 5 3" xfId="23929" xr:uid="{00000000-0005-0000-0000-00008B590000}"/>
    <cellStyle name="Normal 3 2 4 4 5 3 2" xfId="23930" xr:uid="{00000000-0005-0000-0000-00008C590000}"/>
    <cellStyle name="Normal 3 2 4 4 5 4" xfId="23931" xr:uid="{00000000-0005-0000-0000-00008D590000}"/>
    <cellStyle name="Normal 3 2 4 4 6" xfId="23932" xr:uid="{00000000-0005-0000-0000-00008E590000}"/>
    <cellStyle name="Normal 3 2 4 4 6 2" xfId="23933" xr:uid="{00000000-0005-0000-0000-00008F590000}"/>
    <cellStyle name="Normal 3 2 4 4 6 2 2" xfId="23934" xr:uid="{00000000-0005-0000-0000-000090590000}"/>
    <cellStyle name="Normal 3 2 4 4 6 2 2 2" xfId="23935" xr:uid="{00000000-0005-0000-0000-000091590000}"/>
    <cellStyle name="Normal 3 2 4 4 6 2 3" xfId="23936" xr:uid="{00000000-0005-0000-0000-000092590000}"/>
    <cellStyle name="Normal 3 2 4 4 6 3" xfId="23937" xr:uid="{00000000-0005-0000-0000-000093590000}"/>
    <cellStyle name="Normal 3 2 4 4 6 3 2" xfId="23938" xr:uid="{00000000-0005-0000-0000-000094590000}"/>
    <cellStyle name="Normal 3 2 4 4 6 4" xfId="23939" xr:uid="{00000000-0005-0000-0000-000095590000}"/>
    <cellStyle name="Normal 3 2 4 4 7" xfId="23940" xr:uid="{00000000-0005-0000-0000-000096590000}"/>
    <cellStyle name="Normal 3 2 4 4 7 2" xfId="23941" xr:uid="{00000000-0005-0000-0000-000097590000}"/>
    <cellStyle name="Normal 3 2 4 4 7 2 2" xfId="23942" xr:uid="{00000000-0005-0000-0000-000098590000}"/>
    <cellStyle name="Normal 3 2 4 4 7 3" xfId="23943" xr:uid="{00000000-0005-0000-0000-000099590000}"/>
    <cellStyle name="Normal 3 2 4 4 8" xfId="23944" xr:uid="{00000000-0005-0000-0000-00009A590000}"/>
    <cellStyle name="Normal 3 2 4 4 8 2" xfId="23945" xr:uid="{00000000-0005-0000-0000-00009B590000}"/>
    <cellStyle name="Normal 3 2 4 4 9" xfId="23946" xr:uid="{00000000-0005-0000-0000-00009C590000}"/>
    <cellStyle name="Normal 3 2 4 4 9 2" xfId="23947" xr:uid="{00000000-0005-0000-0000-00009D590000}"/>
    <cellStyle name="Normal 3 2 4 5" xfId="23948" xr:uid="{00000000-0005-0000-0000-00009E590000}"/>
    <cellStyle name="Normal 3 2 4 5 10" xfId="23949" xr:uid="{00000000-0005-0000-0000-00009F590000}"/>
    <cellStyle name="Normal 3 2 4 5 2" xfId="23950" xr:uid="{00000000-0005-0000-0000-0000A0590000}"/>
    <cellStyle name="Normal 3 2 4 5 2 2" xfId="23951" xr:uid="{00000000-0005-0000-0000-0000A1590000}"/>
    <cellStyle name="Normal 3 2 4 5 2 2 2" xfId="23952" xr:uid="{00000000-0005-0000-0000-0000A2590000}"/>
    <cellStyle name="Normal 3 2 4 5 2 2 2 2" xfId="23953" xr:uid="{00000000-0005-0000-0000-0000A3590000}"/>
    <cellStyle name="Normal 3 2 4 5 2 2 2 2 2" xfId="23954" xr:uid="{00000000-0005-0000-0000-0000A4590000}"/>
    <cellStyle name="Normal 3 2 4 5 2 2 2 2 2 2" xfId="23955" xr:uid="{00000000-0005-0000-0000-0000A5590000}"/>
    <cellStyle name="Normal 3 2 4 5 2 2 2 2 2 2 2" xfId="23956" xr:uid="{00000000-0005-0000-0000-0000A6590000}"/>
    <cellStyle name="Normal 3 2 4 5 2 2 2 2 2 3" xfId="23957" xr:uid="{00000000-0005-0000-0000-0000A7590000}"/>
    <cellStyle name="Normal 3 2 4 5 2 2 2 2 3" xfId="23958" xr:uid="{00000000-0005-0000-0000-0000A8590000}"/>
    <cellStyle name="Normal 3 2 4 5 2 2 2 2 3 2" xfId="23959" xr:uid="{00000000-0005-0000-0000-0000A9590000}"/>
    <cellStyle name="Normal 3 2 4 5 2 2 2 2 4" xfId="23960" xr:uid="{00000000-0005-0000-0000-0000AA590000}"/>
    <cellStyle name="Normal 3 2 4 5 2 2 2 3" xfId="23961" xr:uid="{00000000-0005-0000-0000-0000AB590000}"/>
    <cellStyle name="Normal 3 2 4 5 2 2 2 3 2" xfId="23962" xr:uid="{00000000-0005-0000-0000-0000AC590000}"/>
    <cellStyle name="Normal 3 2 4 5 2 2 2 3 2 2" xfId="23963" xr:uid="{00000000-0005-0000-0000-0000AD590000}"/>
    <cellStyle name="Normal 3 2 4 5 2 2 2 3 3" xfId="23964" xr:uid="{00000000-0005-0000-0000-0000AE590000}"/>
    <cellStyle name="Normal 3 2 4 5 2 2 2 4" xfId="23965" xr:uid="{00000000-0005-0000-0000-0000AF590000}"/>
    <cellStyle name="Normal 3 2 4 5 2 2 2 4 2" xfId="23966" xr:uid="{00000000-0005-0000-0000-0000B0590000}"/>
    <cellStyle name="Normal 3 2 4 5 2 2 2 5" xfId="23967" xr:uid="{00000000-0005-0000-0000-0000B1590000}"/>
    <cellStyle name="Normal 3 2 4 5 2 2 3" xfId="23968" xr:uid="{00000000-0005-0000-0000-0000B2590000}"/>
    <cellStyle name="Normal 3 2 4 5 2 2 3 2" xfId="23969" xr:uid="{00000000-0005-0000-0000-0000B3590000}"/>
    <cellStyle name="Normal 3 2 4 5 2 2 3 2 2" xfId="23970" xr:uid="{00000000-0005-0000-0000-0000B4590000}"/>
    <cellStyle name="Normal 3 2 4 5 2 2 3 2 2 2" xfId="23971" xr:uid="{00000000-0005-0000-0000-0000B5590000}"/>
    <cellStyle name="Normal 3 2 4 5 2 2 3 2 3" xfId="23972" xr:uid="{00000000-0005-0000-0000-0000B6590000}"/>
    <cellStyle name="Normal 3 2 4 5 2 2 3 3" xfId="23973" xr:uid="{00000000-0005-0000-0000-0000B7590000}"/>
    <cellStyle name="Normal 3 2 4 5 2 2 3 3 2" xfId="23974" xr:uid="{00000000-0005-0000-0000-0000B8590000}"/>
    <cellStyle name="Normal 3 2 4 5 2 2 3 4" xfId="23975" xr:uid="{00000000-0005-0000-0000-0000B9590000}"/>
    <cellStyle name="Normal 3 2 4 5 2 2 4" xfId="23976" xr:uid="{00000000-0005-0000-0000-0000BA590000}"/>
    <cellStyle name="Normal 3 2 4 5 2 2 4 2" xfId="23977" xr:uid="{00000000-0005-0000-0000-0000BB590000}"/>
    <cellStyle name="Normal 3 2 4 5 2 2 4 2 2" xfId="23978" xr:uid="{00000000-0005-0000-0000-0000BC590000}"/>
    <cellStyle name="Normal 3 2 4 5 2 2 4 2 2 2" xfId="23979" xr:uid="{00000000-0005-0000-0000-0000BD590000}"/>
    <cellStyle name="Normal 3 2 4 5 2 2 4 2 3" xfId="23980" xr:uid="{00000000-0005-0000-0000-0000BE590000}"/>
    <cellStyle name="Normal 3 2 4 5 2 2 4 3" xfId="23981" xr:uid="{00000000-0005-0000-0000-0000BF590000}"/>
    <cellStyle name="Normal 3 2 4 5 2 2 4 3 2" xfId="23982" xr:uid="{00000000-0005-0000-0000-0000C0590000}"/>
    <cellStyle name="Normal 3 2 4 5 2 2 4 4" xfId="23983" xr:uid="{00000000-0005-0000-0000-0000C1590000}"/>
    <cellStyle name="Normal 3 2 4 5 2 2 5" xfId="23984" xr:uid="{00000000-0005-0000-0000-0000C2590000}"/>
    <cellStyle name="Normal 3 2 4 5 2 2 5 2" xfId="23985" xr:uid="{00000000-0005-0000-0000-0000C3590000}"/>
    <cellStyle name="Normal 3 2 4 5 2 2 5 2 2" xfId="23986" xr:uid="{00000000-0005-0000-0000-0000C4590000}"/>
    <cellStyle name="Normal 3 2 4 5 2 2 5 3" xfId="23987" xr:uid="{00000000-0005-0000-0000-0000C5590000}"/>
    <cellStyle name="Normal 3 2 4 5 2 2 6" xfId="23988" xr:uid="{00000000-0005-0000-0000-0000C6590000}"/>
    <cellStyle name="Normal 3 2 4 5 2 2 6 2" xfId="23989" xr:uid="{00000000-0005-0000-0000-0000C7590000}"/>
    <cellStyle name="Normal 3 2 4 5 2 2 7" xfId="23990" xr:uid="{00000000-0005-0000-0000-0000C8590000}"/>
    <cellStyle name="Normal 3 2 4 5 2 2 7 2" xfId="23991" xr:uid="{00000000-0005-0000-0000-0000C9590000}"/>
    <cellStyle name="Normal 3 2 4 5 2 2 8" xfId="23992" xr:uid="{00000000-0005-0000-0000-0000CA590000}"/>
    <cellStyle name="Normal 3 2 4 5 2 3" xfId="23993" xr:uid="{00000000-0005-0000-0000-0000CB590000}"/>
    <cellStyle name="Normal 3 2 4 5 2 3 2" xfId="23994" xr:uid="{00000000-0005-0000-0000-0000CC590000}"/>
    <cellStyle name="Normal 3 2 4 5 2 3 2 2" xfId="23995" xr:uid="{00000000-0005-0000-0000-0000CD590000}"/>
    <cellStyle name="Normal 3 2 4 5 2 3 2 2 2" xfId="23996" xr:uid="{00000000-0005-0000-0000-0000CE590000}"/>
    <cellStyle name="Normal 3 2 4 5 2 3 2 2 2 2" xfId="23997" xr:uid="{00000000-0005-0000-0000-0000CF590000}"/>
    <cellStyle name="Normal 3 2 4 5 2 3 2 2 3" xfId="23998" xr:uid="{00000000-0005-0000-0000-0000D0590000}"/>
    <cellStyle name="Normal 3 2 4 5 2 3 2 3" xfId="23999" xr:uid="{00000000-0005-0000-0000-0000D1590000}"/>
    <cellStyle name="Normal 3 2 4 5 2 3 2 3 2" xfId="24000" xr:uid="{00000000-0005-0000-0000-0000D2590000}"/>
    <cellStyle name="Normal 3 2 4 5 2 3 2 4" xfId="24001" xr:uid="{00000000-0005-0000-0000-0000D3590000}"/>
    <cellStyle name="Normal 3 2 4 5 2 3 3" xfId="24002" xr:uid="{00000000-0005-0000-0000-0000D4590000}"/>
    <cellStyle name="Normal 3 2 4 5 2 3 3 2" xfId="24003" xr:uid="{00000000-0005-0000-0000-0000D5590000}"/>
    <cellStyle name="Normal 3 2 4 5 2 3 3 2 2" xfId="24004" xr:uid="{00000000-0005-0000-0000-0000D6590000}"/>
    <cellStyle name="Normal 3 2 4 5 2 3 3 3" xfId="24005" xr:uid="{00000000-0005-0000-0000-0000D7590000}"/>
    <cellStyle name="Normal 3 2 4 5 2 3 4" xfId="24006" xr:uid="{00000000-0005-0000-0000-0000D8590000}"/>
    <cellStyle name="Normal 3 2 4 5 2 3 4 2" xfId="24007" xr:uid="{00000000-0005-0000-0000-0000D9590000}"/>
    <cellStyle name="Normal 3 2 4 5 2 3 5" xfId="24008" xr:uid="{00000000-0005-0000-0000-0000DA590000}"/>
    <cellStyle name="Normal 3 2 4 5 2 4" xfId="24009" xr:uid="{00000000-0005-0000-0000-0000DB590000}"/>
    <cellStyle name="Normal 3 2 4 5 2 4 2" xfId="24010" xr:uid="{00000000-0005-0000-0000-0000DC590000}"/>
    <cellStyle name="Normal 3 2 4 5 2 4 2 2" xfId="24011" xr:uid="{00000000-0005-0000-0000-0000DD590000}"/>
    <cellStyle name="Normal 3 2 4 5 2 4 2 2 2" xfId="24012" xr:uid="{00000000-0005-0000-0000-0000DE590000}"/>
    <cellStyle name="Normal 3 2 4 5 2 4 2 3" xfId="24013" xr:uid="{00000000-0005-0000-0000-0000DF590000}"/>
    <cellStyle name="Normal 3 2 4 5 2 4 3" xfId="24014" xr:uid="{00000000-0005-0000-0000-0000E0590000}"/>
    <cellStyle name="Normal 3 2 4 5 2 4 3 2" xfId="24015" xr:uid="{00000000-0005-0000-0000-0000E1590000}"/>
    <cellStyle name="Normal 3 2 4 5 2 4 4" xfId="24016" xr:uid="{00000000-0005-0000-0000-0000E2590000}"/>
    <cellStyle name="Normal 3 2 4 5 2 5" xfId="24017" xr:uid="{00000000-0005-0000-0000-0000E3590000}"/>
    <cellStyle name="Normal 3 2 4 5 2 5 2" xfId="24018" xr:uid="{00000000-0005-0000-0000-0000E4590000}"/>
    <cellStyle name="Normal 3 2 4 5 2 5 2 2" xfId="24019" xr:uid="{00000000-0005-0000-0000-0000E5590000}"/>
    <cellStyle name="Normal 3 2 4 5 2 5 2 2 2" xfId="24020" xr:uid="{00000000-0005-0000-0000-0000E6590000}"/>
    <cellStyle name="Normal 3 2 4 5 2 5 2 3" xfId="24021" xr:uid="{00000000-0005-0000-0000-0000E7590000}"/>
    <cellStyle name="Normal 3 2 4 5 2 5 3" xfId="24022" xr:uid="{00000000-0005-0000-0000-0000E8590000}"/>
    <cellStyle name="Normal 3 2 4 5 2 5 3 2" xfId="24023" xr:uid="{00000000-0005-0000-0000-0000E9590000}"/>
    <cellStyle name="Normal 3 2 4 5 2 5 4" xfId="24024" xr:uid="{00000000-0005-0000-0000-0000EA590000}"/>
    <cellStyle name="Normal 3 2 4 5 2 6" xfId="24025" xr:uid="{00000000-0005-0000-0000-0000EB590000}"/>
    <cellStyle name="Normal 3 2 4 5 2 6 2" xfId="24026" xr:uid="{00000000-0005-0000-0000-0000EC590000}"/>
    <cellStyle name="Normal 3 2 4 5 2 6 2 2" xfId="24027" xr:uid="{00000000-0005-0000-0000-0000ED590000}"/>
    <cellStyle name="Normal 3 2 4 5 2 6 3" xfId="24028" xr:uid="{00000000-0005-0000-0000-0000EE590000}"/>
    <cellStyle name="Normal 3 2 4 5 2 7" xfId="24029" xr:uid="{00000000-0005-0000-0000-0000EF590000}"/>
    <cellStyle name="Normal 3 2 4 5 2 7 2" xfId="24030" xr:uid="{00000000-0005-0000-0000-0000F0590000}"/>
    <cellStyle name="Normal 3 2 4 5 2 8" xfId="24031" xr:uid="{00000000-0005-0000-0000-0000F1590000}"/>
    <cellStyle name="Normal 3 2 4 5 2 8 2" xfId="24032" xr:uid="{00000000-0005-0000-0000-0000F2590000}"/>
    <cellStyle name="Normal 3 2 4 5 2 9" xfId="24033" xr:uid="{00000000-0005-0000-0000-0000F3590000}"/>
    <cellStyle name="Normal 3 2 4 5 3" xfId="24034" xr:uid="{00000000-0005-0000-0000-0000F4590000}"/>
    <cellStyle name="Normal 3 2 4 5 3 2" xfId="24035" xr:uid="{00000000-0005-0000-0000-0000F5590000}"/>
    <cellStyle name="Normal 3 2 4 5 3 2 2" xfId="24036" xr:uid="{00000000-0005-0000-0000-0000F6590000}"/>
    <cellStyle name="Normal 3 2 4 5 3 2 2 2" xfId="24037" xr:uid="{00000000-0005-0000-0000-0000F7590000}"/>
    <cellStyle name="Normal 3 2 4 5 3 2 2 2 2" xfId="24038" xr:uid="{00000000-0005-0000-0000-0000F8590000}"/>
    <cellStyle name="Normal 3 2 4 5 3 2 2 2 2 2" xfId="24039" xr:uid="{00000000-0005-0000-0000-0000F9590000}"/>
    <cellStyle name="Normal 3 2 4 5 3 2 2 2 3" xfId="24040" xr:uid="{00000000-0005-0000-0000-0000FA590000}"/>
    <cellStyle name="Normal 3 2 4 5 3 2 2 3" xfId="24041" xr:uid="{00000000-0005-0000-0000-0000FB590000}"/>
    <cellStyle name="Normal 3 2 4 5 3 2 2 3 2" xfId="24042" xr:uid="{00000000-0005-0000-0000-0000FC590000}"/>
    <cellStyle name="Normal 3 2 4 5 3 2 2 4" xfId="24043" xr:uid="{00000000-0005-0000-0000-0000FD590000}"/>
    <cellStyle name="Normal 3 2 4 5 3 2 3" xfId="24044" xr:uid="{00000000-0005-0000-0000-0000FE590000}"/>
    <cellStyle name="Normal 3 2 4 5 3 2 3 2" xfId="24045" xr:uid="{00000000-0005-0000-0000-0000FF590000}"/>
    <cellStyle name="Normal 3 2 4 5 3 2 3 2 2" xfId="24046" xr:uid="{00000000-0005-0000-0000-0000005A0000}"/>
    <cellStyle name="Normal 3 2 4 5 3 2 3 3" xfId="24047" xr:uid="{00000000-0005-0000-0000-0000015A0000}"/>
    <cellStyle name="Normal 3 2 4 5 3 2 4" xfId="24048" xr:uid="{00000000-0005-0000-0000-0000025A0000}"/>
    <cellStyle name="Normal 3 2 4 5 3 2 4 2" xfId="24049" xr:uid="{00000000-0005-0000-0000-0000035A0000}"/>
    <cellStyle name="Normal 3 2 4 5 3 2 5" xfId="24050" xr:uid="{00000000-0005-0000-0000-0000045A0000}"/>
    <cellStyle name="Normal 3 2 4 5 3 3" xfId="24051" xr:uid="{00000000-0005-0000-0000-0000055A0000}"/>
    <cellStyle name="Normal 3 2 4 5 3 3 2" xfId="24052" xr:uid="{00000000-0005-0000-0000-0000065A0000}"/>
    <cellStyle name="Normal 3 2 4 5 3 3 2 2" xfId="24053" xr:uid="{00000000-0005-0000-0000-0000075A0000}"/>
    <cellStyle name="Normal 3 2 4 5 3 3 2 2 2" xfId="24054" xr:uid="{00000000-0005-0000-0000-0000085A0000}"/>
    <cellStyle name="Normal 3 2 4 5 3 3 2 3" xfId="24055" xr:uid="{00000000-0005-0000-0000-0000095A0000}"/>
    <cellStyle name="Normal 3 2 4 5 3 3 3" xfId="24056" xr:uid="{00000000-0005-0000-0000-00000A5A0000}"/>
    <cellStyle name="Normal 3 2 4 5 3 3 3 2" xfId="24057" xr:uid="{00000000-0005-0000-0000-00000B5A0000}"/>
    <cellStyle name="Normal 3 2 4 5 3 3 4" xfId="24058" xr:uid="{00000000-0005-0000-0000-00000C5A0000}"/>
    <cellStyle name="Normal 3 2 4 5 3 4" xfId="24059" xr:uid="{00000000-0005-0000-0000-00000D5A0000}"/>
    <cellStyle name="Normal 3 2 4 5 3 4 2" xfId="24060" xr:uid="{00000000-0005-0000-0000-00000E5A0000}"/>
    <cellStyle name="Normal 3 2 4 5 3 4 2 2" xfId="24061" xr:uid="{00000000-0005-0000-0000-00000F5A0000}"/>
    <cellStyle name="Normal 3 2 4 5 3 4 2 2 2" xfId="24062" xr:uid="{00000000-0005-0000-0000-0000105A0000}"/>
    <cellStyle name="Normal 3 2 4 5 3 4 2 3" xfId="24063" xr:uid="{00000000-0005-0000-0000-0000115A0000}"/>
    <cellStyle name="Normal 3 2 4 5 3 4 3" xfId="24064" xr:uid="{00000000-0005-0000-0000-0000125A0000}"/>
    <cellStyle name="Normal 3 2 4 5 3 4 3 2" xfId="24065" xr:uid="{00000000-0005-0000-0000-0000135A0000}"/>
    <cellStyle name="Normal 3 2 4 5 3 4 4" xfId="24066" xr:uid="{00000000-0005-0000-0000-0000145A0000}"/>
    <cellStyle name="Normal 3 2 4 5 3 5" xfId="24067" xr:uid="{00000000-0005-0000-0000-0000155A0000}"/>
    <cellStyle name="Normal 3 2 4 5 3 5 2" xfId="24068" xr:uid="{00000000-0005-0000-0000-0000165A0000}"/>
    <cellStyle name="Normal 3 2 4 5 3 5 2 2" xfId="24069" xr:uid="{00000000-0005-0000-0000-0000175A0000}"/>
    <cellStyle name="Normal 3 2 4 5 3 5 3" xfId="24070" xr:uid="{00000000-0005-0000-0000-0000185A0000}"/>
    <cellStyle name="Normal 3 2 4 5 3 6" xfId="24071" xr:uid="{00000000-0005-0000-0000-0000195A0000}"/>
    <cellStyle name="Normal 3 2 4 5 3 6 2" xfId="24072" xr:uid="{00000000-0005-0000-0000-00001A5A0000}"/>
    <cellStyle name="Normal 3 2 4 5 3 7" xfId="24073" xr:uid="{00000000-0005-0000-0000-00001B5A0000}"/>
    <cellStyle name="Normal 3 2 4 5 3 7 2" xfId="24074" xr:uid="{00000000-0005-0000-0000-00001C5A0000}"/>
    <cellStyle name="Normal 3 2 4 5 3 8" xfId="24075" xr:uid="{00000000-0005-0000-0000-00001D5A0000}"/>
    <cellStyle name="Normal 3 2 4 5 4" xfId="24076" xr:uid="{00000000-0005-0000-0000-00001E5A0000}"/>
    <cellStyle name="Normal 3 2 4 5 4 2" xfId="24077" xr:uid="{00000000-0005-0000-0000-00001F5A0000}"/>
    <cellStyle name="Normal 3 2 4 5 4 2 2" xfId="24078" xr:uid="{00000000-0005-0000-0000-0000205A0000}"/>
    <cellStyle name="Normal 3 2 4 5 4 2 2 2" xfId="24079" xr:uid="{00000000-0005-0000-0000-0000215A0000}"/>
    <cellStyle name="Normal 3 2 4 5 4 2 2 2 2" xfId="24080" xr:uid="{00000000-0005-0000-0000-0000225A0000}"/>
    <cellStyle name="Normal 3 2 4 5 4 2 2 3" xfId="24081" xr:uid="{00000000-0005-0000-0000-0000235A0000}"/>
    <cellStyle name="Normal 3 2 4 5 4 2 3" xfId="24082" xr:uid="{00000000-0005-0000-0000-0000245A0000}"/>
    <cellStyle name="Normal 3 2 4 5 4 2 3 2" xfId="24083" xr:uid="{00000000-0005-0000-0000-0000255A0000}"/>
    <cellStyle name="Normal 3 2 4 5 4 2 4" xfId="24084" xr:uid="{00000000-0005-0000-0000-0000265A0000}"/>
    <cellStyle name="Normal 3 2 4 5 4 3" xfId="24085" xr:uid="{00000000-0005-0000-0000-0000275A0000}"/>
    <cellStyle name="Normal 3 2 4 5 4 3 2" xfId="24086" xr:uid="{00000000-0005-0000-0000-0000285A0000}"/>
    <cellStyle name="Normal 3 2 4 5 4 3 2 2" xfId="24087" xr:uid="{00000000-0005-0000-0000-0000295A0000}"/>
    <cellStyle name="Normal 3 2 4 5 4 3 3" xfId="24088" xr:uid="{00000000-0005-0000-0000-00002A5A0000}"/>
    <cellStyle name="Normal 3 2 4 5 4 4" xfId="24089" xr:uid="{00000000-0005-0000-0000-00002B5A0000}"/>
    <cellStyle name="Normal 3 2 4 5 4 4 2" xfId="24090" xr:uid="{00000000-0005-0000-0000-00002C5A0000}"/>
    <cellStyle name="Normal 3 2 4 5 4 5" xfId="24091" xr:uid="{00000000-0005-0000-0000-00002D5A0000}"/>
    <cellStyle name="Normal 3 2 4 5 5" xfId="24092" xr:uid="{00000000-0005-0000-0000-00002E5A0000}"/>
    <cellStyle name="Normal 3 2 4 5 5 2" xfId="24093" xr:uid="{00000000-0005-0000-0000-00002F5A0000}"/>
    <cellStyle name="Normal 3 2 4 5 5 2 2" xfId="24094" xr:uid="{00000000-0005-0000-0000-0000305A0000}"/>
    <cellStyle name="Normal 3 2 4 5 5 2 2 2" xfId="24095" xr:uid="{00000000-0005-0000-0000-0000315A0000}"/>
    <cellStyle name="Normal 3 2 4 5 5 2 3" xfId="24096" xr:uid="{00000000-0005-0000-0000-0000325A0000}"/>
    <cellStyle name="Normal 3 2 4 5 5 3" xfId="24097" xr:uid="{00000000-0005-0000-0000-0000335A0000}"/>
    <cellStyle name="Normal 3 2 4 5 5 3 2" xfId="24098" xr:uid="{00000000-0005-0000-0000-0000345A0000}"/>
    <cellStyle name="Normal 3 2 4 5 5 4" xfId="24099" xr:uid="{00000000-0005-0000-0000-0000355A0000}"/>
    <cellStyle name="Normal 3 2 4 5 6" xfId="24100" xr:uid="{00000000-0005-0000-0000-0000365A0000}"/>
    <cellStyle name="Normal 3 2 4 5 6 2" xfId="24101" xr:uid="{00000000-0005-0000-0000-0000375A0000}"/>
    <cellStyle name="Normal 3 2 4 5 6 2 2" xfId="24102" xr:uid="{00000000-0005-0000-0000-0000385A0000}"/>
    <cellStyle name="Normal 3 2 4 5 6 2 2 2" xfId="24103" xr:uid="{00000000-0005-0000-0000-0000395A0000}"/>
    <cellStyle name="Normal 3 2 4 5 6 2 3" xfId="24104" xr:uid="{00000000-0005-0000-0000-00003A5A0000}"/>
    <cellStyle name="Normal 3 2 4 5 6 3" xfId="24105" xr:uid="{00000000-0005-0000-0000-00003B5A0000}"/>
    <cellStyle name="Normal 3 2 4 5 6 3 2" xfId="24106" xr:uid="{00000000-0005-0000-0000-00003C5A0000}"/>
    <cellStyle name="Normal 3 2 4 5 6 4" xfId="24107" xr:uid="{00000000-0005-0000-0000-00003D5A0000}"/>
    <cellStyle name="Normal 3 2 4 5 7" xfId="24108" xr:uid="{00000000-0005-0000-0000-00003E5A0000}"/>
    <cellStyle name="Normal 3 2 4 5 7 2" xfId="24109" xr:uid="{00000000-0005-0000-0000-00003F5A0000}"/>
    <cellStyle name="Normal 3 2 4 5 7 2 2" xfId="24110" xr:uid="{00000000-0005-0000-0000-0000405A0000}"/>
    <cellStyle name="Normal 3 2 4 5 7 3" xfId="24111" xr:uid="{00000000-0005-0000-0000-0000415A0000}"/>
    <cellStyle name="Normal 3 2 4 5 8" xfId="24112" xr:uid="{00000000-0005-0000-0000-0000425A0000}"/>
    <cellStyle name="Normal 3 2 4 5 8 2" xfId="24113" xr:uid="{00000000-0005-0000-0000-0000435A0000}"/>
    <cellStyle name="Normal 3 2 4 5 9" xfId="24114" xr:uid="{00000000-0005-0000-0000-0000445A0000}"/>
    <cellStyle name="Normal 3 2 4 5 9 2" xfId="24115" xr:uid="{00000000-0005-0000-0000-0000455A0000}"/>
    <cellStyle name="Normal 3 2 4 6" xfId="24116" xr:uid="{00000000-0005-0000-0000-0000465A0000}"/>
    <cellStyle name="Normal 3 2 4 6 2" xfId="24117" xr:uid="{00000000-0005-0000-0000-0000475A0000}"/>
    <cellStyle name="Normal 3 2 4 6 2 2" xfId="24118" xr:uid="{00000000-0005-0000-0000-0000485A0000}"/>
    <cellStyle name="Normal 3 2 4 6 2 2 2" xfId="24119" xr:uid="{00000000-0005-0000-0000-0000495A0000}"/>
    <cellStyle name="Normal 3 2 4 6 2 2 2 2" xfId="24120" xr:uid="{00000000-0005-0000-0000-00004A5A0000}"/>
    <cellStyle name="Normal 3 2 4 6 2 2 2 2 2" xfId="24121" xr:uid="{00000000-0005-0000-0000-00004B5A0000}"/>
    <cellStyle name="Normal 3 2 4 6 2 2 2 2 2 2" xfId="24122" xr:uid="{00000000-0005-0000-0000-00004C5A0000}"/>
    <cellStyle name="Normal 3 2 4 6 2 2 2 2 3" xfId="24123" xr:uid="{00000000-0005-0000-0000-00004D5A0000}"/>
    <cellStyle name="Normal 3 2 4 6 2 2 2 3" xfId="24124" xr:uid="{00000000-0005-0000-0000-00004E5A0000}"/>
    <cellStyle name="Normal 3 2 4 6 2 2 2 3 2" xfId="24125" xr:uid="{00000000-0005-0000-0000-00004F5A0000}"/>
    <cellStyle name="Normal 3 2 4 6 2 2 2 4" xfId="24126" xr:uid="{00000000-0005-0000-0000-0000505A0000}"/>
    <cellStyle name="Normal 3 2 4 6 2 2 3" xfId="24127" xr:uid="{00000000-0005-0000-0000-0000515A0000}"/>
    <cellStyle name="Normal 3 2 4 6 2 2 3 2" xfId="24128" xr:uid="{00000000-0005-0000-0000-0000525A0000}"/>
    <cellStyle name="Normal 3 2 4 6 2 2 3 2 2" xfId="24129" xr:uid="{00000000-0005-0000-0000-0000535A0000}"/>
    <cellStyle name="Normal 3 2 4 6 2 2 3 3" xfId="24130" xr:uid="{00000000-0005-0000-0000-0000545A0000}"/>
    <cellStyle name="Normal 3 2 4 6 2 2 4" xfId="24131" xr:uid="{00000000-0005-0000-0000-0000555A0000}"/>
    <cellStyle name="Normal 3 2 4 6 2 2 4 2" xfId="24132" xr:uid="{00000000-0005-0000-0000-0000565A0000}"/>
    <cellStyle name="Normal 3 2 4 6 2 2 5" xfId="24133" xr:uid="{00000000-0005-0000-0000-0000575A0000}"/>
    <cellStyle name="Normal 3 2 4 6 2 3" xfId="24134" xr:uid="{00000000-0005-0000-0000-0000585A0000}"/>
    <cellStyle name="Normal 3 2 4 6 2 3 2" xfId="24135" xr:uid="{00000000-0005-0000-0000-0000595A0000}"/>
    <cellStyle name="Normal 3 2 4 6 2 3 2 2" xfId="24136" xr:uid="{00000000-0005-0000-0000-00005A5A0000}"/>
    <cellStyle name="Normal 3 2 4 6 2 3 2 2 2" xfId="24137" xr:uid="{00000000-0005-0000-0000-00005B5A0000}"/>
    <cellStyle name="Normal 3 2 4 6 2 3 2 3" xfId="24138" xr:uid="{00000000-0005-0000-0000-00005C5A0000}"/>
    <cellStyle name="Normal 3 2 4 6 2 3 3" xfId="24139" xr:uid="{00000000-0005-0000-0000-00005D5A0000}"/>
    <cellStyle name="Normal 3 2 4 6 2 3 3 2" xfId="24140" xr:uid="{00000000-0005-0000-0000-00005E5A0000}"/>
    <cellStyle name="Normal 3 2 4 6 2 3 4" xfId="24141" xr:uid="{00000000-0005-0000-0000-00005F5A0000}"/>
    <cellStyle name="Normal 3 2 4 6 2 4" xfId="24142" xr:uid="{00000000-0005-0000-0000-0000605A0000}"/>
    <cellStyle name="Normal 3 2 4 6 2 4 2" xfId="24143" xr:uid="{00000000-0005-0000-0000-0000615A0000}"/>
    <cellStyle name="Normal 3 2 4 6 2 4 2 2" xfId="24144" xr:uid="{00000000-0005-0000-0000-0000625A0000}"/>
    <cellStyle name="Normal 3 2 4 6 2 4 2 2 2" xfId="24145" xr:uid="{00000000-0005-0000-0000-0000635A0000}"/>
    <cellStyle name="Normal 3 2 4 6 2 4 2 3" xfId="24146" xr:uid="{00000000-0005-0000-0000-0000645A0000}"/>
    <cellStyle name="Normal 3 2 4 6 2 4 3" xfId="24147" xr:uid="{00000000-0005-0000-0000-0000655A0000}"/>
    <cellStyle name="Normal 3 2 4 6 2 4 3 2" xfId="24148" xr:uid="{00000000-0005-0000-0000-0000665A0000}"/>
    <cellStyle name="Normal 3 2 4 6 2 4 4" xfId="24149" xr:uid="{00000000-0005-0000-0000-0000675A0000}"/>
    <cellStyle name="Normal 3 2 4 6 2 5" xfId="24150" xr:uid="{00000000-0005-0000-0000-0000685A0000}"/>
    <cellStyle name="Normal 3 2 4 6 2 5 2" xfId="24151" xr:uid="{00000000-0005-0000-0000-0000695A0000}"/>
    <cellStyle name="Normal 3 2 4 6 2 5 2 2" xfId="24152" xr:uid="{00000000-0005-0000-0000-00006A5A0000}"/>
    <cellStyle name="Normal 3 2 4 6 2 5 3" xfId="24153" xr:uid="{00000000-0005-0000-0000-00006B5A0000}"/>
    <cellStyle name="Normal 3 2 4 6 2 6" xfId="24154" xr:uid="{00000000-0005-0000-0000-00006C5A0000}"/>
    <cellStyle name="Normal 3 2 4 6 2 6 2" xfId="24155" xr:uid="{00000000-0005-0000-0000-00006D5A0000}"/>
    <cellStyle name="Normal 3 2 4 6 2 7" xfId="24156" xr:uid="{00000000-0005-0000-0000-00006E5A0000}"/>
    <cellStyle name="Normal 3 2 4 6 2 7 2" xfId="24157" xr:uid="{00000000-0005-0000-0000-00006F5A0000}"/>
    <cellStyle name="Normal 3 2 4 6 2 8" xfId="24158" xr:uid="{00000000-0005-0000-0000-0000705A0000}"/>
    <cellStyle name="Normal 3 2 4 6 3" xfId="24159" xr:uid="{00000000-0005-0000-0000-0000715A0000}"/>
    <cellStyle name="Normal 3 2 4 6 3 2" xfId="24160" xr:uid="{00000000-0005-0000-0000-0000725A0000}"/>
    <cellStyle name="Normal 3 2 4 6 3 2 2" xfId="24161" xr:uid="{00000000-0005-0000-0000-0000735A0000}"/>
    <cellStyle name="Normal 3 2 4 6 3 2 2 2" xfId="24162" xr:uid="{00000000-0005-0000-0000-0000745A0000}"/>
    <cellStyle name="Normal 3 2 4 6 3 2 2 2 2" xfId="24163" xr:uid="{00000000-0005-0000-0000-0000755A0000}"/>
    <cellStyle name="Normal 3 2 4 6 3 2 2 3" xfId="24164" xr:uid="{00000000-0005-0000-0000-0000765A0000}"/>
    <cellStyle name="Normal 3 2 4 6 3 2 3" xfId="24165" xr:uid="{00000000-0005-0000-0000-0000775A0000}"/>
    <cellStyle name="Normal 3 2 4 6 3 2 3 2" xfId="24166" xr:uid="{00000000-0005-0000-0000-0000785A0000}"/>
    <cellStyle name="Normal 3 2 4 6 3 2 4" xfId="24167" xr:uid="{00000000-0005-0000-0000-0000795A0000}"/>
    <cellStyle name="Normal 3 2 4 6 3 3" xfId="24168" xr:uid="{00000000-0005-0000-0000-00007A5A0000}"/>
    <cellStyle name="Normal 3 2 4 6 3 3 2" xfId="24169" xr:uid="{00000000-0005-0000-0000-00007B5A0000}"/>
    <cellStyle name="Normal 3 2 4 6 3 3 2 2" xfId="24170" xr:uid="{00000000-0005-0000-0000-00007C5A0000}"/>
    <cellStyle name="Normal 3 2 4 6 3 3 3" xfId="24171" xr:uid="{00000000-0005-0000-0000-00007D5A0000}"/>
    <cellStyle name="Normal 3 2 4 6 3 4" xfId="24172" xr:uid="{00000000-0005-0000-0000-00007E5A0000}"/>
    <cellStyle name="Normal 3 2 4 6 3 4 2" xfId="24173" xr:uid="{00000000-0005-0000-0000-00007F5A0000}"/>
    <cellStyle name="Normal 3 2 4 6 3 5" xfId="24174" xr:uid="{00000000-0005-0000-0000-0000805A0000}"/>
    <cellStyle name="Normal 3 2 4 6 4" xfId="24175" xr:uid="{00000000-0005-0000-0000-0000815A0000}"/>
    <cellStyle name="Normal 3 2 4 6 4 2" xfId="24176" xr:uid="{00000000-0005-0000-0000-0000825A0000}"/>
    <cellStyle name="Normal 3 2 4 6 4 2 2" xfId="24177" xr:uid="{00000000-0005-0000-0000-0000835A0000}"/>
    <cellStyle name="Normal 3 2 4 6 4 2 2 2" xfId="24178" xr:uid="{00000000-0005-0000-0000-0000845A0000}"/>
    <cellStyle name="Normal 3 2 4 6 4 2 3" xfId="24179" xr:uid="{00000000-0005-0000-0000-0000855A0000}"/>
    <cellStyle name="Normal 3 2 4 6 4 3" xfId="24180" xr:uid="{00000000-0005-0000-0000-0000865A0000}"/>
    <cellStyle name="Normal 3 2 4 6 4 3 2" xfId="24181" xr:uid="{00000000-0005-0000-0000-0000875A0000}"/>
    <cellStyle name="Normal 3 2 4 6 4 4" xfId="24182" xr:uid="{00000000-0005-0000-0000-0000885A0000}"/>
    <cellStyle name="Normal 3 2 4 6 5" xfId="24183" xr:uid="{00000000-0005-0000-0000-0000895A0000}"/>
    <cellStyle name="Normal 3 2 4 6 5 2" xfId="24184" xr:uid="{00000000-0005-0000-0000-00008A5A0000}"/>
    <cellStyle name="Normal 3 2 4 6 5 2 2" xfId="24185" xr:uid="{00000000-0005-0000-0000-00008B5A0000}"/>
    <cellStyle name="Normal 3 2 4 6 5 2 2 2" xfId="24186" xr:uid="{00000000-0005-0000-0000-00008C5A0000}"/>
    <cellStyle name="Normal 3 2 4 6 5 2 3" xfId="24187" xr:uid="{00000000-0005-0000-0000-00008D5A0000}"/>
    <cellStyle name="Normal 3 2 4 6 5 3" xfId="24188" xr:uid="{00000000-0005-0000-0000-00008E5A0000}"/>
    <cellStyle name="Normal 3 2 4 6 5 3 2" xfId="24189" xr:uid="{00000000-0005-0000-0000-00008F5A0000}"/>
    <cellStyle name="Normal 3 2 4 6 5 4" xfId="24190" xr:uid="{00000000-0005-0000-0000-0000905A0000}"/>
    <cellStyle name="Normal 3 2 4 6 6" xfId="24191" xr:uid="{00000000-0005-0000-0000-0000915A0000}"/>
    <cellStyle name="Normal 3 2 4 6 6 2" xfId="24192" xr:uid="{00000000-0005-0000-0000-0000925A0000}"/>
    <cellStyle name="Normal 3 2 4 6 6 2 2" xfId="24193" xr:uid="{00000000-0005-0000-0000-0000935A0000}"/>
    <cellStyle name="Normal 3 2 4 6 6 3" xfId="24194" xr:uid="{00000000-0005-0000-0000-0000945A0000}"/>
    <cellStyle name="Normal 3 2 4 6 7" xfId="24195" xr:uid="{00000000-0005-0000-0000-0000955A0000}"/>
    <cellStyle name="Normal 3 2 4 6 7 2" xfId="24196" xr:uid="{00000000-0005-0000-0000-0000965A0000}"/>
    <cellStyle name="Normal 3 2 4 6 8" xfId="24197" xr:uid="{00000000-0005-0000-0000-0000975A0000}"/>
    <cellStyle name="Normal 3 2 4 6 8 2" xfId="24198" xr:uid="{00000000-0005-0000-0000-0000985A0000}"/>
    <cellStyle name="Normal 3 2 4 6 9" xfId="24199" xr:uid="{00000000-0005-0000-0000-0000995A0000}"/>
    <cellStyle name="Normal 3 2 4 7" xfId="24200" xr:uid="{00000000-0005-0000-0000-00009A5A0000}"/>
    <cellStyle name="Normal 3 2 4 7 2" xfId="24201" xr:uid="{00000000-0005-0000-0000-00009B5A0000}"/>
    <cellStyle name="Normal 3 2 4 7 2 2" xfId="24202" xr:uid="{00000000-0005-0000-0000-00009C5A0000}"/>
    <cellStyle name="Normal 3 2 4 7 2 2 2" xfId="24203" xr:uid="{00000000-0005-0000-0000-00009D5A0000}"/>
    <cellStyle name="Normal 3 2 4 7 2 2 2 2" xfId="24204" xr:uid="{00000000-0005-0000-0000-00009E5A0000}"/>
    <cellStyle name="Normal 3 2 4 7 2 2 2 2 2" xfId="24205" xr:uid="{00000000-0005-0000-0000-00009F5A0000}"/>
    <cellStyle name="Normal 3 2 4 7 2 2 2 3" xfId="24206" xr:uid="{00000000-0005-0000-0000-0000A05A0000}"/>
    <cellStyle name="Normal 3 2 4 7 2 2 3" xfId="24207" xr:uid="{00000000-0005-0000-0000-0000A15A0000}"/>
    <cellStyle name="Normal 3 2 4 7 2 2 3 2" xfId="24208" xr:uid="{00000000-0005-0000-0000-0000A25A0000}"/>
    <cellStyle name="Normal 3 2 4 7 2 2 4" xfId="24209" xr:uid="{00000000-0005-0000-0000-0000A35A0000}"/>
    <cellStyle name="Normal 3 2 4 7 2 3" xfId="24210" xr:uid="{00000000-0005-0000-0000-0000A45A0000}"/>
    <cellStyle name="Normal 3 2 4 7 2 3 2" xfId="24211" xr:uid="{00000000-0005-0000-0000-0000A55A0000}"/>
    <cellStyle name="Normal 3 2 4 7 2 3 2 2" xfId="24212" xr:uid="{00000000-0005-0000-0000-0000A65A0000}"/>
    <cellStyle name="Normal 3 2 4 7 2 3 3" xfId="24213" xr:uid="{00000000-0005-0000-0000-0000A75A0000}"/>
    <cellStyle name="Normal 3 2 4 7 2 4" xfId="24214" xr:uid="{00000000-0005-0000-0000-0000A85A0000}"/>
    <cellStyle name="Normal 3 2 4 7 2 4 2" xfId="24215" xr:uid="{00000000-0005-0000-0000-0000A95A0000}"/>
    <cellStyle name="Normal 3 2 4 7 2 5" xfId="24216" xr:uid="{00000000-0005-0000-0000-0000AA5A0000}"/>
    <cellStyle name="Normal 3 2 4 7 3" xfId="24217" xr:uid="{00000000-0005-0000-0000-0000AB5A0000}"/>
    <cellStyle name="Normal 3 2 4 7 3 2" xfId="24218" xr:uid="{00000000-0005-0000-0000-0000AC5A0000}"/>
    <cellStyle name="Normal 3 2 4 7 3 2 2" xfId="24219" xr:uid="{00000000-0005-0000-0000-0000AD5A0000}"/>
    <cellStyle name="Normal 3 2 4 7 3 2 2 2" xfId="24220" xr:uid="{00000000-0005-0000-0000-0000AE5A0000}"/>
    <cellStyle name="Normal 3 2 4 7 3 2 3" xfId="24221" xr:uid="{00000000-0005-0000-0000-0000AF5A0000}"/>
    <cellStyle name="Normal 3 2 4 7 3 3" xfId="24222" xr:uid="{00000000-0005-0000-0000-0000B05A0000}"/>
    <cellStyle name="Normal 3 2 4 7 3 3 2" xfId="24223" xr:uid="{00000000-0005-0000-0000-0000B15A0000}"/>
    <cellStyle name="Normal 3 2 4 7 3 4" xfId="24224" xr:uid="{00000000-0005-0000-0000-0000B25A0000}"/>
    <cellStyle name="Normal 3 2 4 7 4" xfId="24225" xr:uid="{00000000-0005-0000-0000-0000B35A0000}"/>
    <cellStyle name="Normal 3 2 4 7 4 2" xfId="24226" xr:uid="{00000000-0005-0000-0000-0000B45A0000}"/>
    <cellStyle name="Normal 3 2 4 7 4 2 2" xfId="24227" xr:uid="{00000000-0005-0000-0000-0000B55A0000}"/>
    <cellStyle name="Normal 3 2 4 7 4 2 2 2" xfId="24228" xr:uid="{00000000-0005-0000-0000-0000B65A0000}"/>
    <cellStyle name="Normal 3 2 4 7 4 2 3" xfId="24229" xr:uid="{00000000-0005-0000-0000-0000B75A0000}"/>
    <cellStyle name="Normal 3 2 4 7 4 3" xfId="24230" xr:uid="{00000000-0005-0000-0000-0000B85A0000}"/>
    <cellStyle name="Normal 3 2 4 7 4 3 2" xfId="24231" xr:uid="{00000000-0005-0000-0000-0000B95A0000}"/>
    <cellStyle name="Normal 3 2 4 7 4 4" xfId="24232" xr:uid="{00000000-0005-0000-0000-0000BA5A0000}"/>
    <cellStyle name="Normal 3 2 4 7 5" xfId="24233" xr:uid="{00000000-0005-0000-0000-0000BB5A0000}"/>
    <cellStyle name="Normal 3 2 4 7 5 2" xfId="24234" xr:uid="{00000000-0005-0000-0000-0000BC5A0000}"/>
    <cellStyle name="Normal 3 2 4 7 5 2 2" xfId="24235" xr:uid="{00000000-0005-0000-0000-0000BD5A0000}"/>
    <cellStyle name="Normal 3 2 4 7 5 3" xfId="24236" xr:uid="{00000000-0005-0000-0000-0000BE5A0000}"/>
    <cellStyle name="Normal 3 2 4 7 6" xfId="24237" xr:uid="{00000000-0005-0000-0000-0000BF5A0000}"/>
    <cellStyle name="Normal 3 2 4 7 6 2" xfId="24238" xr:uid="{00000000-0005-0000-0000-0000C05A0000}"/>
    <cellStyle name="Normal 3 2 4 7 7" xfId="24239" xr:uid="{00000000-0005-0000-0000-0000C15A0000}"/>
    <cellStyle name="Normal 3 2 4 7 7 2" xfId="24240" xr:uid="{00000000-0005-0000-0000-0000C25A0000}"/>
    <cellStyle name="Normal 3 2 4 7 8" xfId="24241" xr:uid="{00000000-0005-0000-0000-0000C35A0000}"/>
    <cellStyle name="Normal 3 2 4 8" xfId="24242" xr:uid="{00000000-0005-0000-0000-0000C45A0000}"/>
    <cellStyle name="Normal 3 2 4 8 2" xfId="24243" xr:uid="{00000000-0005-0000-0000-0000C55A0000}"/>
    <cellStyle name="Normal 3 2 4 8 2 2" xfId="24244" xr:uid="{00000000-0005-0000-0000-0000C65A0000}"/>
    <cellStyle name="Normal 3 2 4 8 2 2 2" xfId="24245" xr:uid="{00000000-0005-0000-0000-0000C75A0000}"/>
    <cellStyle name="Normal 3 2 4 8 2 2 2 2" xfId="24246" xr:uid="{00000000-0005-0000-0000-0000C85A0000}"/>
    <cellStyle name="Normal 3 2 4 8 2 2 2 2 2" xfId="24247" xr:uid="{00000000-0005-0000-0000-0000C95A0000}"/>
    <cellStyle name="Normal 3 2 4 8 2 2 2 3" xfId="24248" xr:uid="{00000000-0005-0000-0000-0000CA5A0000}"/>
    <cellStyle name="Normal 3 2 4 8 2 2 3" xfId="24249" xr:uid="{00000000-0005-0000-0000-0000CB5A0000}"/>
    <cellStyle name="Normal 3 2 4 8 2 2 3 2" xfId="24250" xr:uid="{00000000-0005-0000-0000-0000CC5A0000}"/>
    <cellStyle name="Normal 3 2 4 8 2 2 4" xfId="24251" xr:uid="{00000000-0005-0000-0000-0000CD5A0000}"/>
    <cellStyle name="Normal 3 2 4 8 2 3" xfId="24252" xr:uid="{00000000-0005-0000-0000-0000CE5A0000}"/>
    <cellStyle name="Normal 3 2 4 8 2 3 2" xfId="24253" xr:uid="{00000000-0005-0000-0000-0000CF5A0000}"/>
    <cellStyle name="Normal 3 2 4 8 2 3 2 2" xfId="24254" xr:uid="{00000000-0005-0000-0000-0000D05A0000}"/>
    <cellStyle name="Normal 3 2 4 8 2 3 3" xfId="24255" xr:uid="{00000000-0005-0000-0000-0000D15A0000}"/>
    <cellStyle name="Normal 3 2 4 8 2 4" xfId="24256" xr:uid="{00000000-0005-0000-0000-0000D25A0000}"/>
    <cellStyle name="Normal 3 2 4 8 2 4 2" xfId="24257" xr:uid="{00000000-0005-0000-0000-0000D35A0000}"/>
    <cellStyle name="Normal 3 2 4 8 2 5" xfId="24258" xr:uid="{00000000-0005-0000-0000-0000D45A0000}"/>
    <cellStyle name="Normal 3 2 4 8 3" xfId="24259" xr:uid="{00000000-0005-0000-0000-0000D55A0000}"/>
    <cellStyle name="Normal 3 2 4 8 3 2" xfId="24260" xr:uid="{00000000-0005-0000-0000-0000D65A0000}"/>
    <cellStyle name="Normal 3 2 4 8 3 2 2" xfId="24261" xr:uid="{00000000-0005-0000-0000-0000D75A0000}"/>
    <cellStyle name="Normal 3 2 4 8 3 2 2 2" xfId="24262" xr:uid="{00000000-0005-0000-0000-0000D85A0000}"/>
    <cellStyle name="Normal 3 2 4 8 3 2 3" xfId="24263" xr:uid="{00000000-0005-0000-0000-0000D95A0000}"/>
    <cellStyle name="Normal 3 2 4 8 3 3" xfId="24264" xr:uid="{00000000-0005-0000-0000-0000DA5A0000}"/>
    <cellStyle name="Normal 3 2 4 8 3 3 2" xfId="24265" xr:uid="{00000000-0005-0000-0000-0000DB5A0000}"/>
    <cellStyle name="Normal 3 2 4 8 3 4" xfId="24266" xr:uid="{00000000-0005-0000-0000-0000DC5A0000}"/>
    <cellStyle name="Normal 3 2 4 8 4" xfId="24267" xr:uid="{00000000-0005-0000-0000-0000DD5A0000}"/>
    <cellStyle name="Normal 3 2 4 8 4 2" xfId="24268" xr:uid="{00000000-0005-0000-0000-0000DE5A0000}"/>
    <cellStyle name="Normal 3 2 4 8 4 2 2" xfId="24269" xr:uid="{00000000-0005-0000-0000-0000DF5A0000}"/>
    <cellStyle name="Normal 3 2 4 8 4 2 2 2" xfId="24270" xr:uid="{00000000-0005-0000-0000-0000E05A0000}"/>
    <cellStyle name="Normal 3 2 4 8 4 2 3" xfId="24271" xr:uid="{00000000-0005-0000-0000-0000E15A0000}"/>
    <cellStyle name="Normal 3 2 4 8 4 3" xfId="24272" xr:uid="{00000000-0005-0000-0000-0000E25A0000}"/>
    <cellStyle name="Normal 3 2 4 8 4 3 2" xfId="24273" xr:uid="{00000000-0005-0000-0000-0000E35A0000}"/>
    <cellStyle name="Normal 3 2 4 8 4 4" xfId="24274" xr:uid="{00000000-0005-0000-0000-0000E45A0000}"/>
    <cellStyle name="Normal 3 2 4 8 5" xfId="24275" xr:uid="{00000000-0005-0000-0000-0000E55A0000}"/>
    <cellStyle name="Normal 3 2 4 8 5 2" xfId="24276" xr:uid="{00000000-0005-0000-0000-0000E65A0000}"/>
    <cellStyle name="Normal 3 2 4 8 5 2 2" xfId="24277" xr:uid="{00000000-0005-0000-0000-0000E75A0000}"/>
    <cellStyle name="Normal 3 2 4 8 5 3" xfId="24278" xr:uid="{00000000-0005-0000-0000-0000E85A0000}"/>
    <cellStyle name="Normal 3 2 4 8 6" xfId="24279" xr:uid="{00000000-0005-0000-0000-0000E95A0000}"/>
    <cellStyle name="Normal 3 2 4 8 6 2" xfId="24280" xr:uid="{00000000-0005-0000-0000-0000EA5A0000}"/>
    <cellStyle name="Normal 3 2 4 8 7" xfId="24281" xr:uid="{00000000-0005-0000-0000-0000EB5A0000}"/>
    <cellStyle name="Normal 3 2 4 8 7 2" xfId="24282" xr:uid="{00000000-0005-0000-0000-0000EC5A0000}"/>
    <cellStyle name="Normal 3 2 4 8 8" xfId="24283" xr:uid="{00000000-0005-0000-0000-0000ED5A0000}"/>
    <cellStyle name="Normal 3 2 4 9" xfId="24284" xr:uid="{00000000-0005-0000-0000-0000EE5A0000}"/>
    <cellStyle name="Normal 3 2 4 9 2" xfId="24285" xr:uid="{00000000-0005-0000-0000-0000EF5A0000}"/>
    <cellStyle name="Normal 3 2 4 9 2 2" xfId="24286" xr:uid="{00000000-0005-0000-0000-0000F05A0000}"/>
    <cellStyle name="Normal 3 2 4 9 2 2 2" xfId="24287" xr:uid="{00000000-0005-0000-0000-0000F15A0000}"/>
    <cellStyle name="Normal 3 2 4 9 2 2 2 2" xfId="24288" xr:uid="{00000000-0005-0000-0000-0000F25A0000}"/>
    <cellStyle name="Normal 3 2 4 9 2 2 2 2 2" xfId="24289" xr:uid="{00000000-0005-0000-0000-0000F35A0000}"/>
    <cellStyle name="Normal 3 2 4 9 2 2 2 3" xfId="24290" xr:uid="{00000000-0005-0000-0000-0000F45A0000}"/>
    <cellStyle name="Normal 3 2 4 9 2 2 3" xfId="24291" xr:uid="{00000000-0005-0000-0000-0000F55A0000}"/>
    <cellStyle name="Normal 3 2 4 9 2 2 3 2" xfId="24292" xr:uid="{00000000-0005-0000-0000-0000F65A0000}"/>
    <cellStyle name="Normal 3 2 4 9 2 2 4" xfId="24293" xr:uid="{00000000-0005-0000-0000-0000F75A0000}"/>
    <cellStyle name="Normal 3 2 4 9 2 3" xfId="24294" xr:uid="{00000000-0005-0000-0000-0000F85A0000}"/>
    <cellStyle name="Normal 3 2 4 9 2 3 2" xfId="24295" xr:uid="{00000000-0005-0000-0000-0000F95A0000}"/>
    <cellStyle name="Normal 3 2 4 9 2 3 2 2" xfId="24296" xr:uid="{00000000-0005-0000-0000-0000FA5A0000}"/>
    <cellStyle name="Normal 3 2 4 9 2 3 3" xfId="24297" xr:uid="{00000000-0005-0000-0000-0000FB5A0000}"/>
    <cellStyle name="Normal 3 2 4 9 2 4" xfId="24298" xr:uid="{00000000-0005-0000-0000-0000FC5A0000}"/>
    <cellStyle name="Normal 3 2 4 9 2 4 2" xfId="24299" xr:uid="{00000000-0005-0000-0000-0000FD5A0000}"/>
    <cellStyle name="Normal 3 2 4 9 2 5" xfId="24300" xr:uid="{00000000-0005-0000-0000-0000FE5A0000}"/>
    <cellStyle name="Normal 3 2 4 9 3" xfId="24301" xr:uid="{00000000-0005-0000-0000-0000FF5A0000}"/>
    <cellStyle name="Normal 3 2 4 9 3 2" xfId="24302" xr:uid="{00000000-0005-0000-0000-0000005B0000}"/>
    <cellStyle name="Normal 3 2 4 9 3 2 2" xfId="24303" xr:uid="{00000000-0005-0000-0000-0000015B0000}"/>
    <cellStyle name="Normal 3 2 4 9 3 2 2 2" xfId="24304" xr:uid="{00000000-0005-0000-0000-0000025B0000}"/>
    <cellStyle name="Normal 3 2 4 9 3 2 3" xfId="24305" xr:uid="{00000000-0005-0000-0000-0000035B0000}"/>
    <cellStyle name="Normal 3 2 4 9 3 3" xfId="24306" xr:uid="{00000000-0005-0000-0000-0000045B0000}"/>
    <cellStyle name="Normal 3 2 4 9 3 3 2" xfId="24307" xr:uid="{00000000-0005-0000-0000-0000055B0000}"/>
    <cellStyle name="Normal 3 2 4 9 3 4" xfId="24308" xr:uid="{00000000-0005-0000-0000-0000065B0000}"/>
    <cellStyle name="Normal 3 2 4 9 4" xfId="24309" xr:uid="{00000000-0005-0000-0000-0000075B0000}"/>
    <cellStyle name="Normal 3 2 4 9 4 2" xfId="24310" xr:uid="{00000000-0005-0000-0000-0000085B0000}"/>
    <cellStyle name="Normal 3 2 4 9 4 2 2" xfId="24311" xr:uid="{00000000-0005-0000-0000-0000095B0000}"/>
    <cellStyle name="Normal 3 2 4 9 4 3" xfId="24312" xr:uid="{00000000-0005-0000-0000-00000A5B0000}"/>
    <cellStyle name="Normal 3 2 4 9 5" xfId="24313" xr:uid="{00000000-0005-0000-0000-00000B5B0000}"/>
    <cellStyle name="Normal 3 2 4 9 5 2" xfId="24314" xr:uid="{00000000-0005-0000-0000-00000C5B0000}"/>
    <cellStyle name="Normal 3 2 4 9 6" xfId="24315" xr:uid="{00000000-0005-0000-0000-00000D5B0000}"/>
    <cellStyle name="Normal 3 2 5" xfId="24316" xr:uid="{00000000-0005-0000-0000-00000E5B0000}"/>
    <cellStyle name="Normal 3 2 5 10" xfId="24317" xr:uid="{00000000-0005-0000-0000-00000F5B0000}"/>
    <cellStyle name="Normal 3 2 5 10 2" xfId="24318" xr:uid="{00000000-0005-0000-0000-0000105B0000}"/>
    <cellStyle name="Normal 3 2 5 10 2 2" xfId="24319" xr:uid="{00000000-0005-0000-0000-0000115B0000}"/>
    <cellStyle name="Normal 3 2 5 10 2 2 2" xfId="24320" xr:uid="{00000000-0005-0000-0000-0000125B0000}"/>
    <cellStyle name="Normal 3 2 5 10 2 3" xfId="24321" xr:uid="{00000000-0005-0000-0000-0000135B0000}"/>
    <cellStyle name="Normal 3 2 5 10 3" xfId="24322" xr:uid="{00000000-0005-0000-0000-0000145B0000}"/>
    <cellStyle name="Normal 3 2 5 10 3 2" xfId="24323" xr:uid="{00000000-0005-0000-0000-0000155B0000}"/>
    <cellStyle name="Normal 3 2 5 10 4" xfId="24324" xr:uid="{00000000-0005-0000-0000-0000165B0000}"/>
    <cellStyle name="Normal 3 2 5 11" xfId="24325" xr:uid="{00000000-0005-0000-0000-0000175B0000}"/>
    <cellStyle name="Normal 3 2 5 11 2" xfId="24326" xr:uid="{00000000-0005-0000-0000-0000185B0000}"/>
    <cellStyle name="Normal 3 2 5 11 2 2" xfId="24327" xr:uid="{00000000-0005-0000-0000-0000195B0000}"/>
    <cellStyle name="Normal 3 2 5 11 2 2 2" xfId="24328" xr:uid="{00000000-0005-0000-0000-00001A5B0000}"/>
    <cellStyle name="Normal 3 2 5 11 2 3" xfId="24329" xr:uid="{00000000-0005-0000-0000-00001B5B0000}"/>
    <cellStyle name="Normal 3 2 5 11 3" xfId="24330" xr:uid="{00000000-0005-0000-0000-00001C5B0000}"/>
    <cellStyle name="Normal 3 2 5 11 3 2" xfId="24331" xr:uid="{00000000-0005-0000-0000-00001D5B0000}"/>
    <cellStyle name="Normal 3 2 5 11 4" xfId="24332" xr:uid="{00000000-0005-0000-0000-00001E5B0000}"/>
    <cellStyle name="Normal 3 2 5 12" xfId="24333" xr:uid="{00000000-0005-0000-0000-00001F5B0000}"/>
    <cellStyle name="Normal 3 2 5 12 2" xfId="24334" xr:uid="{00000000-0005-0000-0000-0000205B0000}"/>
    <cellStyle name="Normal 3 2 5 12 2 2" xfId="24335" xr:uid="{00000000-0005-0000-0000-0000215B0000}"/>
    <cellStyle name="Normal 3 2 5 12 2 2 2" xfId="24336" xr:uid="{00000000-0005-0000-0000-0000225B0000}"/>
    <cellStyle name="Normal 3 2 5 12 2 3" xfId="24337" xr:uid="{00000000-0005-0000-0000-0000235B0000}"/>
    <cellStyle name="Normal 3 2 5 12 3" xfId="24338" xr:uid="{00000000-0005-0000-0000-0000245B0000}"/>
    <cellStyle name="Normal 3 2 5 12 3 2" xfId="24339" xr:uid="{00000000-0005-0000-0000-0000255B0000}"/>
    <cellStyle name="Normal 3 2 5 12 4" xfId="24340" xr:uid="{00000000-0005-0000-0000-0000265B0000}"/>
    <cellStyle name="Normal 3 2 5 13" xfId="24341" xr:uid="{00000000-0005-0000-0000-0000275B0000}"/>
    <cellStyle name="Normal 3 2 5 13 2" xfId="24342" xr:uid="{00000000-0005-0000-0000-0000285B0000}"/>
    <cellStyle name="Normal 3 2 5 13 2 2" xfId="24343" xr:uid="{00000000-0005-0000-0000-0000295B0000}"/>
    <cellStyle name="Normal 3 2 5 13 3" xfId="24344" xr:uid="{00000000-0005-0000-0000-00002A5B0000}"/>
    <cellStyle name="Normal 3 2 5 14" xfId="24345" xr:uid="{00000000-0005-0000-0000-00002B5B0000}"/>
    <cellStyle name="Normal 3 2 5 14 2" xfId="24346" xr:uid="{00000000-0005-0000-0000-00002C5B0000}"/>
    <cellStyle name="Normal 3 2 5 15" xfId="24347" xr:uid="{00000000-0005-0000-0000-00002D5B0000}"/>
    <cellStyle name="Normal 3 2 5 15 2" xfId="24348" xr:uid="{00000000-0005-0000-0000-00002E5B0000}"/>
    <cellStyle name="Normal 3 2 5 16" xfId="24349" xr:uid="{00000000-0005-0000-0000-00002F5B0000}"/>
    <cellStyle name="Normal 3 2 5 2" xfId="24350" xr:uid="{00000000-0005-0000-0000-0000305B0000}"/>
    <cellStyle name="Normal 3 2 5 2 10" xfId="24351" xr:uid="{00000000-0005-0000-0000-0000315B0000}"/>
    <cellStyle name="Normal 3 2 5 2 2" xfId="24352" xr:uid="{00000000-0005-0000-0000-0000325B0000}"/>
    <cellStyle name="Normal 3 2 5 2 2 2" xfId="24353" xr:uid="{00000000-0005-0000-0000-0000335B0000}"/>
    <cellStyle name="Normal 3 2 5 2 2 2 2" xfId="24354" xr:uid="{00000000-0005-0000-0000-0000345B0000}"/>
    <cellStyle name="Normal 3 2 5 2 2 2 2 2" xfId="24355" xr:uid="{00000000-0005-0000-0000-0000355B0000}"/>
    <cellStyle name="Normal 3 2 5 2 2 2 2 2 2" xfId="24356" xr:uid="{00000000-0005-0000-0000-0000365B0000}"/>
    <cellStyle name="Normal 3 2 5 2 2 2 2 2 2 2" xfId="24357" xr:uid="{00000000-0005-0000-0000-0000375B0000}"/>
    <cellStyle name="Normal 3 2 5 2 2 2 2 2 2 2 2" xfId="24358" xr:uid="{00000000-0005-0000-0000-0000385B0000}"/>
    <cellStyle name="Normal 3 2 5 2 2 2 2 2 2 3" xfId="24359" xr:uid="{00000000-0005-0000-0000-0000395B0000}"/>
    <cellStyle name="Normal 3 2 5 2 2 2 2 2 3" xfId="24360" xr:uid="{00000000-0005-0000-0000-00003A5B0000}"/>
    <cellStyle name="Normal 3 2 5 2 2 2 2 2 3 2" xfId="24361" xr:uid="{00000000-0005-0000-0000-00003B5B0000}"/>
    <cellStyle name="Normal 3 2 5 2 2 2 2 2 4" xfId="24362" xr:uid="{00000000-0005-0000-0000-00003C5B0000}"/>
    <cellStyle name="Normal 3 2 5 2 2 2 2 3" xfId="24363" xr:uid="{00000000-0005-0000-0000-00003D5B0000}"/>
    <cellStyle name="Normal 3 2 5 2 2 2 2 3 2" xfId="24364" xr:uid="{00000000-0005-0000-0000-00003E5B0000}"/>
    <cellStyle name="Normal 3 2 5 2 2 2 2 3 2 2" xfId="24365" xr:uid="{00000000-0005-0000-0000-00003F5B0000}"/>
    <cellStyle name="Normal 3 2 5 2 2 2 2 3 3" xfId="24366" xr:uid="{00000000-0005-0000-0000-0000405B0000}"/>
    <cellStyle name="Normal 3 2 5 2 2 2 2 4" xfId="24367" xr:uid="{00000000-0005-0000-0000-0000415B0000}"/>
    <cellStyle name="Normal 3 2 5 2 2 2 2 4 2" xfId="24368" xr:uid="{00000000-0005-0000-0000-0000425B0000}"/>
    <cellStyle name="Normal 3 2 5 2 2 2 2 5" xfId="24369" xr:uid="{00000000-0005-0000-0000-0000435B0000}"/>
    <cellStyle name="Normal 3 2 5 2 2 2 3" xfId="24370" xr:uid="{00000000-0005-0000-0000-0000445B0000}"/>
    <cellStyle name="Normal 3 2 5 2 2 2 3 2" xfId="24371" xr:uid="{00000000-0005-0000-0000-0000455B0000}"/>
    <cellStyle name="Normal 3 2 5 2 2 2 3 2 2" xfId="24372" xr:uid="{00000000-0005-0000-0000-0000465B0000}"/>
    <cellStyle name="Normal 3 2 5 2 2 2 3 2 2 2" xfId="24373" xr:uid="{00000000-0005-0000-0000-0000475B0000}"/>
    <cellStyle name="Normal 3 2 5 2 2 2 3 2 3" xfId="24374" xr:uid="{00000000-0005-0000-0000-0000485B0000}"/>
    <cellStyle name="Normal 3 2 5 2 2 2 3 3" xfId="24375" xr:uid="{00000000-0005-0000-0000-0000495B0000}"/>
    <cellStyle name="Normal 3 2 5 2 2 2 3 3 2" xfId="24376" xr:uid="{00000000-0005-0000-0000-00004A5B0000}"/>
    <cellStyle name="Normal 3 2 5 2 2 2 3 4" xfId="24377" xr:uid="{00000000-0005-0000-0000-00004B5B0000}"/>
    <cellStyle name="Normal 3 2 5 2 2 2 4" xfId="24378" xr:uid="{00000000-0005-0000-0000-00004C5B0000}"/>
    <cellStyle name="Normal 3 2 5 2 2 2 4 2" xfId="24379" xr:uid="{00000000-0005-0000-0000-00004D5B0000}"/>
    <cellStyle name="Normal 3 2 5 2 2 2 4 2 2" xfId="24380" xr:uid="{00000000-0005-0000-0000-00004E5B0000}"/>
    <cellStyle name="Normal 3 2 5 2 2 2 4 2 2 2" xfId="24381" xr:uid="{00000000-0005-0000-0000-00004F5B0000}"/>
    <cellStyle name="Normal 3 2 5 2 2 2 4 2 3" xfId="24382" xr:uid="{00000000-0005-0000-0000-0000505B0000}"/>
    <cellStyle name="Normal 3 2 5 2 2 2 4 3" xfId="24383" xr:uid="{00000000-0005-0000-0000-0000515B0000}"/>
    <cellStyle name="Normal 3 2 5 2 2 2 4 3 2" xfId="24384" xr:uid="{00000000-0005-0000-0000-0000525B0000}"/>
    <cellStyle name="Normal 3 2 5 2 2 2 4 4" xfId="24385" xr:uid="{00000000-0005-0000-0000-0000535B0000}"/>
    <cellStyle name="Normal 3 2 5 2 2 2 5" xfId="24386" xr:uid="{00000000-0005-0000-0000-0000545B0000}"/>
    <cellStyle name="Normal 3 2 5 2 2 2 5 2" xfId="24387" xr:uid="{00000000-0005-0000-0000-0000555B0000}"/>
    <cellStyle name="Normal 3 2 5 2 2 2 5 2 2" xfId="24388" xr:uid="{00000000-0005-0000-0000-0000565B0000}"/>
    <cellStyle name="Normal 3 2 5 2 2 2 5 3" xfId="24389" xr:uid="{00000000-0005-0000-0000-0000575B0000}"/>
    <cellStyle name="Normal 3 2 5 2 2 2 6" xfId="24390" xr:uid="{00000000-0005-0000-0000-0000585B0000}"/>
    <cellStyle name="Normal 3 2 5 2 2 2 6 2" xfId="24391" xr:uid="{00000000-0005-0000-0000-0000595B0000}"/>
    <cellStyle name="Normal 3 2 5 2 2 2 7" xfId="24392" xr:uid="{00000000-0005-0000-0000-00005A5B0000}"/>
    <cellStyle name="Normal 3 2 5 2 2 2 7 2" xfId="24393" xr:uid="{00000000-0005-0000-0000-00005B5B0000}"/>
    <cellStyle name="Normal 3 2 5 2 2 2 8" xfId="24394" xr:uid="{00000000-0005-0000-0000-00005C5B0000}"/>
    <cellStyle name="Normal 3 2 5 2 2 3" xfId="24395" xr:uid="{00000000-0005-0000-0000-00005D5B0000}"/>
    <cellStyle name="Normal 3 2 5 2 2 3 2" xfId="24396" xr:uid="{00000000-0005-0000-0000-00005E5B0000}"/>
    <cellStyle name="Normal 3 2 5 2 2 3 2 2" xfId="24397" xr:uid="{00000000-0005-0000-0000-00005F5B0000}"/>
    <cellStyle name="Normal 3 2 5 2 2 3 2 2 2" xfId="24398" xr:uid="{00000000-0005-0000-0000-0000605B0000}"/>
    <cellStyle name="Normal 3 2 5 2 2 3 2 2 2 2" xfId="24399" xr:uid="{00000000-0005-0000-0000-0000615B0000}"/>
    <cellStyle name="Normal 3 2 5 2 2 3 2 2 3" xfId="24400" xr:uid="{00000000-0005-0000-0000-0000625B0000}"/>
    <cellStyle name="Normal 3 2 5 2 2 3 2 3" xfId="24401" xr:uid="{00000000-0005-0000-0000-0000635B0000}"/>
    <cellStyle name="Normal 3 2 5 2 2 3 2 3 2" xfId="24402" xr:uid="{00000000-0005-0000-0000-0000645B0000}"/>
    <cellStyle name="Normal 3 2 5 2 2 3 2 4" xfId="24403" xr:uid="{00000000-0005-0000-0000-0000655B0000}"/>
    <cellStyle name="Normal 3 2 5 2 2 3 3" xfId="24404" xr:uid="{00000000-0005-0000-0000-0000665B0000}"/>
    <cellStyle name="Normal 3 2 5 2 2 3 3 2" xfId="24405" xr:uid="{00000000-0005-0000-0000-0000675B0000}"/>
    <cellStyle name="Normal 3 2 5 2 2 3 3 2 2" xfId="24406" xr:uid="{00000000-0005-0000-0000-0000685B0000}"/>
    <cellStyle name="Normal 3 2 5 2 2 3 3 3" xfId="24407" xr:uid="{00000000-0005-0000-0000-0000695B0000}"/>
    <cellStyle name="Normal 3 2 5 2 2 3 4" xfId="24408" xr:uid="{00000000-0005-0000-0000-00006A5B0000}"/>
    <cellStyle name="Normal 3 2 5 2 2 3 4 2" xfId="24409" xr:uid="{00000000-0005-0000-0000-00006B5B0000}"/>
    <cellStyle name="Normal 3 2 5 2 2 3 5" xfId="24410" xr:uid="{00000000-0005-0000-0000-00006C5B0000}"/>
    <cellStyle name="Normal 3 2 5 2 2 4" xfId="24411" xr:uid="{00000000-0005-0000-0000-00006D5B0000}"/>
    <cellStyle name="Normal 3 2 5 2 2 4 2" xfId="24412" xr:uid="{00000000-0005-0000-0000-00006E5B0000}"/>
    <cellStyle name="Normal 3 2 5 2 2 4 2 2" xfId="24413" xr:uid="{00000000-0005-0000-0000-00006F5B0000}"/>
    <cellStyle name="Normal 3 2 5 2 2 4 2 2 2" xfId="24414" xr:uid="{00000000-0005-0000-0000-0000705B0000}"/>
    <cellStyle name="Normal 3 2 5 2 2 4 2 3" xfId="24415" xr:uid="{00000000-0005-0000-0000-0000715B0000}"/>
    <cellStyle name="Normal 3 2 5 2 2 4 3" xfId="24416" xr:uid="{00000000-0005-0000-0000-0000725B0000}"/>
    <cellStyle name="Normal 3 2 5 2 2 4 3 2" xfId="24417" xr:uid="{00000000-0005-0000-0000-0000735B0000}"/>
    <cellStyle name="Normal 3 2 5 2 2 4 4" xfId="24418" xr:uid="{00000000-0005-0000-0000-0000745B0000}"/>
    <cellStyle name="Normal 3 2 5 2 2 5" xfId="24419" xr:uid="{00000000-0005-0000-0000-0000755B0000}"/>
    <cellStyle name="Normal 3 2 5 2 2 5 2" xfId="24420" xr:uid="{00000000-0005-0000-0000-0000765B0000}"/>
    <cellStyle name="Normal 3 2 5 2 2 5 2 2" xfId="24421" xr:uid="{00000000-0005-0000-0000-0000775B0000}"/>
    <cellStyle name="Normal 3 2 5 2 2 5 2 2 2" xfId="24422" xr:uid="{00000000-0005-0000-0000-0000785B0000}"/>
    <cellStyle name="Normal 3 2 5 2 2 5 2 3" xfId="24423" xr:uid="{00000000-0005-0000-0000-0000795B0000}"/>
    <cellStyle name="Normal 3 2 5 2 2 5 3" xfId="24424" xr:uid="{00000000-0005-0000-0000-00007A5B0000}"/>
    <cellStyle name="Normal 3 2 5 2 2 5 3 2" xfId="24425" xr:uid="{00000000-0005-0000-0000-00007B5B0000}"/>
    <cellStyle name="Normal 3 2 5 2 2 5 4" xfId="24426" xr:uid="{00000000-0005-0000-0000-00007C5B0000}"/>
    <cellStyle name="Normal 3 2 5 2 2 6" xfId="24427" xr:uid="{00000000-0005-0000-0000-00007D5B0000}"/>
    <cellStyle name="Normal 3 2 5 2 2 6 2" xfId="24428" xr:uid="{00000000-0005-0000-0000-00007E5B0000}"/>
    <cellStyle name="Normal 3 2 5 2 2 6 2 2" xfId="24429" xr:uid="{00000000-0005-0000-0000-00007F5B0000}"/>
    <cellStyle name="Normal 3 2 5 2 2 6 3" xfId="24430" xr:uid="{00000000-0005-0000-0000-0000805B0000}"/>
    <cellStyle name="Normal 3 2 5 2 2 7" xfId="24431" xr:uid="{00000000-0005-0000-0000-0000815B0000}"/>
    <cellStyle name="Normal 3 2 5 2 2 7 2" xfId="24432" xr:uid="{00000000-0005-0000-0000-0000825B0000}"/>
    <cellStyle name="Normal 3 2 5 2 2 8" xfId="24433" xr:uid="{00000000-0005-0000-0000-0000835B0000}"/>
    <cellStyle name="Normal 3 2 5 2 2 8 2" xfId="24434" xr:uid="{00000000-0005-0000-0000-0000845B0000}"/>
    <cellStyle name="Normal 3 2 5 2 2 9" xfId="24435" xr:uid="{00000000-0005-0000-0000-0000855B0000}"/>
    <cellStyle name="Normal 3 2 5 2 3" xfId="24436" xr:uid="{00000000-0005-0000-0000-0000865B0000}"/>
    <cellStyle name="Normal 3 2 5 2 3 2" xfId="24437" xr:uid="{00000000-0005-0000-0000-0000875B0000}"/>
    <cellStyle name="Normal 3 2 5 2 3 2 2" xfId="24438" xr:uid="{00000000-0005-0000-0000-0000885B0000}"/>
    <cellStyle name="Normal 3 2 5 2 3 2 2 2" xfId="24439" xr:uid="{00000000-0005-0000-0000-0000895B0000}"/>
    <cellStyle name="Normal 3 2 5 2 3 2 2 2 2" xfId="24440" xr:uid="{00000000-0005-0000-0000-00008A5B0000}"/>
    <cellStyle name="Normal 3 2 5 2 3 2 2 2 2 2" xfId="24441" xr:uid="{00000000-0005-0000-0000-00008B5B0000}"/>
    <cellStyle name="Normal 3 2 5 2 3 2 2 2 3" xfId="24442" xr:uid="{00000000-0005-0000-0000-00008C5B0000}"/>
    <cellStyle name="Normal 3 2 5 2 3 2 2 3" xfId="24443" xr:uid="{00000000-0005-0000-0000-00008D5B0000}"/>
    <cellStyle name="Normal 3 2 5 2 3 2 2 3 2" xfId="24444" xr:uid="{00000000-0005-0000-0000-00008E5B0000}"/>
    <cellStyle name="Normal 3 2 5 2 3 2 2 4" xfId="24445" xr:uid="{00000000-0005-0000-0000-00008F5B0000}"/>
    <cellStyle name="Normal 3 2 5 2 3 2 3" xfId="24446" xr:uid="{00000000-0005-0000-0000-0000905B0000}"/>
    <cellStyle name="Normal 3 2 5 2 3 2 3 2" xfId="24447" xr:uid="{00000000-0005-0000-0000-0000915B0000}"/>
    <cellStyle name="Normal 3 2 5 2 3 2 3 2 2" xfId="24448" xr:uid="{00000000-0005-0000-0000-0000925B0000}"/>
    <cellStyle name="Normal 3 2 5 2 3 2 3 3" xfId="24449" xr:uid="{00000000-0005-0000-0000-0000935B0000}"/>
    <cellStyle name="Normal 3 2 5 2 3 2 4" xfId="24450" xr:uid="{00000000-0005-0000-0000-0000945B0000}"/>
    <cellStyle name="Normal 3 2 5 2 3 2 4 2" xfId="24451" xr:uid="{00000000-0005-0000-0000-0000955B0000}"/>
    <cellStyle name="Normal 3 2 5 2 3 2 5" xfId="24452" xr:uid="{00000000-0005-0000-0000-0000965B0000}"/>
    <cellStyle name="Normal 3 2 5 2 3 3" xfId="24453" xr:uid="{00000000-0005-0000-0000-0000975B0000}"/>
    <cellStyle name="Normal 3 2 5 2 3 3 2" xfId="24454" xr:uid="{00000000-0005-0000-0000-0000985B0000}"/>
    <cellStyle name="Normal 3 2 5 2 3 3 2 2" xfId="24455" xr:uid="{00000000-0005-0000-0000-0000995B0000}"/>
    <cellStyle name="Normal 3 2 5 2 3 3 2 2 2" xfId="24456" xr:uid="{00000000-0005-0000-0000-00009A5B0000}"/>
    <cellStyle name="Normal 3 2 5 2 3 3 2 3" xfId="24457" xr:uid="{00000000-0005-0000-0000-00009B5B0000}"/>
    <cellStyle name="Normal 3 2 5 2 3 3 3" xfId="24458" xr:uid="{00000000-0005-0000-0000-00009C5B0000}"/>
    <cellStyle name="Normal 3 2 5 2 3 3 3 2" xfId="24459" xr:uid="{00000000-0005-0000-0000-00009D5B0000}"/>
    <cellStyle name="Normal 3 2 5 2 3 3 4" xfId="24460" xr:uid="{00000000-0005-0000-0000-00009E5B0000}"/>
    <cellStyle name="Normal 3 2 5 2 3 4" xfId="24461" xr:uid="{00000000-0005-0000-0000-00009F5B0000}"/>
    <cellStyle name="Normal 3 2 5 2 3 4 2" xfId="24462" xr:uid="{00000000-0005-0000-0000-0000A05B0000}"/>
    <cellStyle name="Normal 3 2 5 2 3 4 2 2" xfId="24463" xr:uid="{00000000-0005-0000-0000-0000A15B0000}"/>
    <cellStyle name="Normal 3 2 5 2 3 4 2 2 2" xfId="24464" xr:uid="{00000000-0005-0000-0000-0000A25B0000}"/>
    <cellStyle name="Normal 3 2 5 2 3 4 2 3" xfId="24465" xr:uid="{00000000-0005-0000-0000-0000A35B0000}"/>
    <cellStyle name="Normal 3 2 5 2 3 4 3" xfId="24466" xr:uid="{00000000-0005-0000-0000-0000A45B0000}"/>
    <cellStyle name="Normal 3 2 5 2 3 4 3 2" xfId="24467" xr:uid="{00000000-0005-0000-0000-0000A55B0000}"/>
    <cellStyle name="Normal 3 2 5 2 3 4 4" xfId="24468" xr:uid="{00000000-0005-0000-0000-0000A65B0000}"/>
    <cellStyle name="Normal 3 2 5 2 3 5" xfId="24469" xr:uid="{00000000-0005-0000-0000-0000A75B0000}"/>
    <cellStyle name="Normal 3 2 5 2 3 5 2" xfId="24470" xr:uid="{00000000-0005-0000-0000-0000A85B0000}"/>
    <cellStyle name="Normal 3 2 5 2 3 5 2 2" xfId="24471" xr:uid="{00000000-0005-0000-0000-0000A95B0000}"/>
    <cellStyle name="Normal 3 2 5 2 3 5 3" xfId="24472" xr:uid="{00000000-0005-0000-0000-0000AA5B0000}"/>
    <cellStyle name="Normal 3 2 5 2 3 6" xfId="24473" xr:uid="{00000000-0005-0000-0000-0000AB5B0000}"/>
    <cellStyle name="Normal 3 2 5 2 3 6 2" xfId="24474" xr:uid="{00000000-0005-0000-0000-0000AC5B0000}"/>
    <cellStyle name="Normal 3 2 5 2 3 7" xfId="24475" xr:uid="{00000000-0005-0000-0000-0000AD5B0000}"/>
    <cellStyle name="Normal 3 2 5 2 3 7 2" xfId="24476" xr:uid="{00000000-0005-0000-0000-0000AE5B0000}"/>
    <cellStyle name="Normal 3 2 5 2 3 8" xfId="24477" xr:uid="{00000000-0005-0000-0000-0000AF5B0000}"/>
    <cellStyle name="Normal 3 2 5 2 4" xfId="24478" xr:uid="{00000000-0005-0000-0000-0000B05B0000}"/>
    <cellStyle name="Normal 3 2 5 2 4 2" xfId="24479" xr:uid="{00000000-0005-0000-0000-0000B15B0000}"/>
    <cellStyle name="Normal 3 2 5 2 4 2 2" xfId="24480" xr:uid="{00000000-0005-0000-0000-0000B25B0000}"/>
    <cellStyle name="Normal 3 2 5 2 4 2 2 2" xfId="24481" xr:uid="{00000000-0005-0000-0000-0000B35B0000}"/>
    <cellStyle name="Normal 3 2 5 2 4 2 2 2 2" xfId="24482" xr:uid="{00000000-0005-0000-0000-0000B45B0000}"/>
    <cellStyle name="Normal 3 2 5 2 4 2 2 3" xfId="24483" xr:uid="{00000000-0005-0000-0000-0000B55B0000}"/>
    <cellStyle name="Normal 3 2 5 2 4 2 3" xfId="24484" xr:uid="{00000000-0005-0000-0000-0000B65B0000}"/>
    <cellStyle name="Normal 3 2 5 2 4 2 3 2" xfId="24485" xr:uid="{00000000-0005-0000-0000-0000B75B0000}"/>
    <cellStyle name="Normal 3 2 5 2 4 2 4" xfId="24486" xr:uid="{00000000-0005-0000-0000-0000B85B0000}"/>
    <cellStyle name="Normal 3 2 5 2 4 3" xfId="24487" xr:uid="{00000000-0005-0000-0000-0000B95B0000}"/>
    <cellStyle name="Normal 3 2 5 2 4 3 2" xfId="24488" xr:uid="{00000000-0005-0000-0000-0000BA5B0000}"/>
    <cellStyle name="Normal 3 2 5 2 4 3 2 2" xfId="24489" xr:uid="{00000000-0005-0000-0000-0000BB5B0000}"/>
    <cellStyle name="Normal 3 2 5 2 4 3 3" xfId="24490" xr:uid="{00000000-0005-0000-0000-0000BC5B0000}"/>
    <cellStyle name="Normal 3 2 5 2 4 4" xfId="24491" xr:uid="{00000000-0005-0000-0000-0000BD5B0000}"/>
    <cellStyle name="Normal 3 2 5 2 4 4 2" xfId="24492" xr:uid="{00000000-0005-0000-0000-0000BE5B0000}"/>
    <cellStyle name="Normal 3 2 5 2 4 5" xfId="24493" xr:uid="{00000000-0005-0000-0000-0000BF5B0000}"/>
    <cellStyle name="Normal 3 2 5 2 5" xfId="24494" xr:uid="{00000000-0005-0000-0000-0000C05B0000}"/>
    <cellStyle name="Normal 3 2 5 2 5 2" xfId="24495" xr:uid="{00000000-0005-0000-0000-0000C15B0000}"/>
    <cellStyle name="Normal 3 2 5 2 5 2 2" xfId="24496" xr:uid="{00000000-0005-0000-0000-0000C25B0000}"/>
    <cellStyle name="Normal 3 2 5 2 5 2 2 2" xfId="24497" xr:uid="{00000000-0005-0000-0000-0000C35B0000}"/>
    <cellStyle name="Normal 3 2 5 2 5 2 3" xfId="24498" xr:uid="{00000000-0005-0000-0000-0000C45B0000}"/>
    <cellStyle name="Normal 3 2 5 2 5 3" xfId="24499" xr:uid="{00000000-0005-0000-0000-0000C55B0000}"/>
    <cellStyle name="Normal 3 2 5 2 5 3 2" xfId="24500" xr:uid="{00000000-0005-0000-0000-0000C65B0000}"/>
    <cellStyle name="Normal 3 2 5 2 5 4" xfId="24501" xr:uid="{00000000-0005-0000-0000-0000C75B0000}"/>
    <cellStyle name="Normal 3 2 5 2 6" xfId="24502" xr:uid="{00000000-0005-0000-0000-0000C85B0000}"/>
    <cellStyle name="Normal 3 2 5 2 6 2" xfId="24503" xr:uid="{00000000-0005-0000-0000-0000C95B0000}"/>
    <cellStyle name="Normal 3 2 5 2 6 2 2" xfId="24504" xr:uid="{00000000-0005-0000-0000-0000CA5B0000}"/>
    <cellStyle name="Normal 3 2 5 2 6 2 2 2" xfId="24505" xr:uid="{00000000-0005-0000-0000-0000CB5B0000}"/>
    <cellStyle name="Normal 3 2 5 2 6 2 3" xfId="24506" xr:uid="{00000000-0005-0000-0000-0000CC5B0000}"/>
    <cellStyle name="Normal 3 2 5 2 6 3" xfId="24507" xr:uid="{00000000-0005-0000-0000-0000CD5B0000}"/>
    <cellStyle name="Normal 3 2 5 2 6 3 2" xfId="24508" xr:uid="{00000000-0005-0000-0000-0000CE5B0000}"/>
    <cellStyle name="Normal 3 2 5 2 6 4" xfId="24509" xr:uid="{00000000-0005-0000-0000-0000CF5B0000}"/>
    <cellStyle name="Normal 3 2 5 2 7" xfId="24510" xr:uid="{00000000-0005-0000-0000-0000D05B0000}"/>
    <cellStyle name="Normal 3 2 5 2 7 2" xfId="24511" xr:uid="{00000000-0005-0000-0000-0000D15B0000}"/>
    <cellStyle name="Normal 3 2 5 2 7 2 2" xfId="24512" xr:uid="{00000000-0005-0000-0000-0000D25B0000}"/>
    <cellStyle name="Normal 3 2 5 2 7 3" xfId="24513" xr:uid="{00000000-0005-0000-0000-0000D35B0000}"/>
    <cellStyle name="Normal 3 2 5 2 8" xfId="24514" xr:uid="{00000000-0005-0000-0000-0000D45B0000}"/>
    <cellStyle name="Normal 3 2 5 2 8 2" xfId="24515" xr:uid="{00000000-0005-0000-0000-0000D55B0000}"/>
    <cellStyle name="Normal 3 2 5 2 9" xfId="24516" xr:uid="{00000000-0005-0000-0000-0000D65B0000}"/>
    <cellStyle name="Normal 3 2 5 2 9 2" xfId="24517" xr:uid="{00000000-0005-0000-0000-0000D75B0000}"/>
    <cellStyle name="Normal 3 2 5 3" xfId="24518" xr:uid="{00000000-0005-0000-0000-0000D85B0000}"/>
    <cellStyle name="Normal 3 2 5 3 10" xfId="24519" xr:uid="{00000000-0005-0000-0000-0000D95B0000}"/>
    <cellStyle name="Normal 3 2 5 3 2" xfId="24520" xr:uid="{00000000-0005-0000-0000-0000DA5B0000}"/>
    <cellStyle name="Normal 3 2 5 3 2 2" xfId="24521" xr:uid="{00000000-0005-0000-0000-0000DB5B0000}"/>
    <cellStyle name="Normal 3 2 5 3 2 2 2" xfId="24522" xr:uid="{00000000-0005-0000-0000-0000DC5B0000}"/>
    <cellStyle name="Normal 3 2 5 3 2 2 2 2" xfId="24523" xr:uid="{00000000-0005-0000-0000-0000DD5B0000}"/>
    <cellStyle name="Normal 3 2 5 3 2 2 2 2 2" xfId="24524" xr:uid="{00000000-0005-0000-0000-0000DE5B0000}"/>
    <cellStyle name="Normal 3 2 5 3 2 2 2 2 2 2" xfId="24525" xr:uid="{00000000-0005-0000-0000-0000DF5B0000}"/>
    <cellStyle name="Normal 3 2 5 3 2 2 2 2 2 2 2" xfId="24526" xr:uid="{00000000-0005-0000-0000-0000E05B0000}"/>
    <cellStyle name="Normal 3 2 5 3 2 2 2 2 2 3" xfId="24527" xr:uid="{00000000-0005-0000-0000-0000E15B0000}"/>
    <cellStyle name="Normal 3 2 5 3 2 2 2 2 3" xfId="24528" xr:uid="{00000000-0005-0000-0000-0000E25B0000}"/>
    <cellStyle name="Normal 3 2 5 3 2 2 2 2 3 2" xfId="24529" xr:uid="{00000000-0005-0000-0000-0000E35B0000}"/>
    <cellStyle name="Normal 3 2 5 3 2 2 2 2 4" xfId="24530" xr:uid="{00000000-0005-0000-0000-0000E45B0000}"/>
    <cellStyle name="Normal 3 2 5 3 2 2 2 3" xfId="24531" xr:uid="{00000000-0005-0000-0000-0000E55B0000}"/>
    <cellStyle name="Normal 3 2 5 3 2 2 2 3 2" xfId="24532" xr:uid="{00000000-0005-0000-0000-0000E65B0000}"/>
    <cellStyle name="Normal 3 2 5 3 2 2 2 3 2 2" xfId="24533" xr:uid="{00000000-0005-0000-0000-0000E75B0000}"/>
    <cellStyle name="Normal 3 2 5 3 2 2 2 3 3" xfId="24534" xr:uid="{00000000-0005-0000-0000-0000E85B0000}"/>
    <cellStyle name="Normal 3 2 5 3 2 2 2 4" xfId="24535" xr:uid="{00000000-0005-0000-0000-0000E95B0000}"/>
    <cellStyle name="Normal 3 2 5 3 2 2 2 4 2" xfId="24536" xr:uid="{00000000-0005-0000-0000-0000EA5B0000}"/>
    <cellStyle name="Normal 3 2 5 3 2 2 2 5" xfId="24537" xr:uid="{00000000-0005-0000-0000-0000EB5B0000}"/>
    <cellStyle name="Normal 3 2 5 3 2 2 3" xfId="24538" xr:uid="{00000000-0005-0000-0000-0000EC5B0000}"/>
    <cellStyle name="Normal 3 2 5 3 2 2 3 2" xfId="24539" xr:uid="{00000000-0005-0000-0000-0000ED5B0000}"/>
    <cellStyle name="Normal 3 2 5 3 2 2 3 2 2" xfId="24540" xr:uid="{00000000-0005-0000-0000-0000EE5B0000}"/>
    <cellStyle name="Normal 3 2 5 3 2 2 3 2 2 2" xfId="24541" xr:uid="{00000000-0005-0000-0000-0000EF5B0000}"/>
    <cellStyle name="Normal 3 2 5 3 2 2 3 2 3" xfId="24542" xr:uid="{00000000-0005-0000-0000-0000F05B0000}"/>
    <cellStyle name="Normal 3 2 5 3 2 2 3 3" xfId="24543" xr:uid="{00000000-0005-0000-0000-0000F15B0000}"/>
    <cellStyle name="Normal 3 2 5 3 2 2 3 3 2" xfId="24544" xr:uid="{00000000-0005-0000-0000-0000F25B0000}"/>
    <cellStyle name="Normal 3 2 5 3 2 2 3 4" xfId="24545" xr:uid="{00000000-0005-0000-0000-0000F35B0000}"/>
    <cellStyle name="Normal 3 2 5 3 2 2 4" xfId="24546" xr:uid="{00000000-0005-0000-0000-0000F45B0000}"/>
    <cellStyle name="Normal 3 2 5 3 2 2 4 2" xfId="24547" xr:uid="{00000000-0005-0000-0000-0000F55B0000}"/>
    <cellStyle name="Normal 3 2 5 3 2 2 4 2 2" xfId="24548" xr:uid="{00000000-0005-0000-0000-0000F65B0000}"/>
    <cellStyle name="Normal 3 2 5 3 2 2 4 2 2 2" xfId="24549" xr:uid="{00000000-0005-0000-0000-0000F75B0000}"/>
    <cellStyle name="Normal 3 2 5 3 2 2 4 2 3" xfId="24550" xr:uid="{00000000-0005-0000-0000-0000F85B0000}"/>
    <cellStyle name="Normal 3 2 5 3 2 2 4 3" xfId="24551" xr:uid="{00000000-0005-0000-0000-0000F95B0000}"/>
    <cellStyle name="Normal 3 2 5 3 2 2 4 3 2" xfId="24552" xr:uid="{00000000-0005-0000-0000-0000FA5B0000}"/>
    <cellStyle name="Normal 3 2 5 3 2 2 4 4" xfId="24553" xr:uid="{00000000-0005-0000-0000-0000FB5B0000}"/>
    <cellStyle name="Normal 3 2 5 3 2 2 5" xfId="24554" xr:uid="{00000000-0005-0000-0000-0000FC5B0000}"/>
    <cellStyle name="Normal 3 2 5 3 2 2 5 2" xfId="24555" xr:uid="{00000000-0005-0000-0000-0000FD5B0000}"/>
    <cellStyle name="Normal 3 2 5 3 2 2 5 2 2" xfId="24556" xr:uid="{00000000-0005-0000-0000-0000FE5B0000}"/>
    <cellStyle name="Normal 3 2 5 3 2 2 5 3" xfId="24557" xr:uid="{00000000-0005-0000-0000-0000FF5B0000}"/>
    <cellStyle name="Normal 3 2 5 3 2 2 6" xfId="24558" xr:uid="{00000000-0005-0000-0000-0000005C0000}"/>
    <cellStyle name="Normal 3 2 5 3 2 2 6 2" xfId="24559" xr:uid="{00000000-0005-0000-0000-0000015C0000}"/>
    <cellStyle name="Normal 3 2 5 3 2 2 7" xfId="24560" xr:uid="{00000000-0005-0000-0000-0000025C0000}"/>
    <cellStyle name="Normal 3 2 5 3 2 2 7 2" xfId="24561" xr:uid="{00000000-0005-0000-0000-0000035C0000}"/>
    <cellStyle name="Normal 3 2 5 3 2 2 8" xfId="24562" xr:uid="{00000000-0005-0000-0000-0000045C0000}"/>
    <cellStyle name="Normal 3 2 5 3 2 3" xfId="24563" xr:uid="{00000000-0005-0000-0000-0000055C0000}"/>
    <cellStyle name="Normal 3 2 5 3 2 3 2" xfId="24564" xr:uid="{00000000-0005-0000-0000-0000065C0000}"/>
    <cellStyle name="Normal 3 2 5 3 2 3 2 2" xfId="24565" xr:uid="{00000000-0005-0000-0000-0000075C0000}"/>
    <cellStyle name="Normal 3 2 5 3 2 3 2 2 2" xfId="24566" xr:uid="{00000000-0005-0000-0000-0000085C0000}"/>
    <cellStyle name="Normal 3 2 5 3 2 3 2 2 2 2" xfId="24567" xr:uid="{00000000-0005-0000-0000-0000095C0000}"/>
    <cellStyle name="Normal 3 2 5 3 2 3 2 2 3" xfId="24568" xr:uid="{00000000-0005-0000-0000-00000A5C0000}"/>
    <cellStyle name="Normal 3 2 5 3 2 3 2 3" xfId="24569" xr:uid="{00000000-0005-0000-0000-00000B5C0000}"/>
    <cellStyle name="Normal 3 2 5 3 2 3 2 3 2" xfId="24570" xr:uid="{00000000-0005-0000-0000-00000C5C0000}"/>
    <cellStyle name="Normal 3 2 5 3 2 3 2 4" xfId="24571" xr:uid="{00000000-0005-0000-0000-00000D5C0000}"/>
    <cellStyle name="Normal 3 2 5 3 2 3 3" xfId="24572" xr:uid="{00000000-0005-0000-0000-00000E5C0000}"/>
    <cellStyle name="Normal 3 2 5 3 2 3 3 2" xfId="24573" xr:uid="{00000000-0005-0000-0000-00000F5C0000}"/>
    <cellStyle name="Normal 3 2 5 3 2 3 3 2 2" xfId="24574" xr:uid="{00000000-0005-0000-0000-0000105C0000}"/>
    <cellStyle name="Normal 3 2 5 3 2 3 3 3" xfId="24575" xr:uid="{00000000-0005-0000-0000-0000115C0000}"/>
    <cellStyle name="Normal 3 2 5 3 2 3 4" xfId="24576" xr:uid="{00000000-0005-0000-0000-0000125C0000}"/>
    <cellStyle name="Normal 3 2 5 3 2 3 4 2" xfId="24577" xr:uid="{00000000-0005-0000-0000-0000135C0000}"/>
    <cellStyle name="Normal 3 2 5 3 2 3 5" xfId="24578" xr:uid="{00000000-0005-0000-0000-0000145C0000}"/>
    <cellStyle name="Normal 3 2 5 3 2 4" xfId="24579" xr:uid="{00000000-0005-0000-0000-0000155C0000}"/>
    <cellStyle name="Normal 3 2 5 3 2 4 2" xfId="24580" xr:uid="{00000000-0005-0000-0000-0000165C0000}"/>
    <cellStyle name="Normal 3 2 5 3 2 4 2 2" xfId="24581" xr:uid="{00000000-0005-0000-0000-0000175C0000}"/>
    <cellStyle name="Normal 3 2 5 3 2 4 2 2 2" xfId="24582" xr:uid="{00000000-0005-0000-0000-0000185C0000}"/>
    <cellStyle name="Normal 3 2 5 3 2 4 2 3" xfId="24583" xr:uid="{00000000-0005-0000-0000-0000195C0000}"/>
    <cellStyle name="Normal 3 2 5 3 2 4 3" xfId="24584" xr:uid="{00000000-0005-0000-0000-00001A5C0000}"/>
    <cellStyle name="Normal 3 2 5 3 2 4 3 2" xfId="24585" xr:uid="{00000000-0005-0000-0000-00001B5C0000}"/>
    <cellStyle name="Normal 3 2 5 3 2 4 4" xfId="24586" xr:uid="{00000000-0005-0000-0000-00001C5C0000}"/>
    <cellStyle name="Normal 3 2 5 3 2 5" xfId="24587" xr:uid="{00000000-0005-0000-0000-00001D5C0000}"/>
    <cellStyle name="Normal 3 2 5 3 2 5 2" xfId="24588" xr:uid="{00000000-0005-0000-0000-00001E5C0000}"/>
    <cellStyle name="Normal 3 2 5 3 2 5 2 2" xfId="24589" xr:uid="{00000000-0005-0000-0000-00001F5C0000}"/>
    <cellStyle name="Normal 3 2 5 3 2 5 2 2 2" xfId="24590" xr:uid="{00000000-0005-0000-0000-0000205C0000}"/>
    <cellStyle name="Normal 3 2 5 3 2 5 2 3" xfId="24591" xr:uid="{00000000-0005-0000-0000-0000215C0000}"/>
    <cellStyle name="Normal 3 2 5 3 2 5 3" xfId="24592" xr:uid="{00000000-0005-0000-0000-0000225C0000}"/>
    <cellStyle name="Normal 3 2 5 3 2 5 3 2" xfId="24593" xr:uid="{00000000-0005-0000-0000-0000235C0000}"/>
    <cellStyle name="Normal 3 2 5 3 2 5 4" xfId="24594" xr:uid="{00000000-0005-0000-0000-0000245C0000}"/>
    <cellStyle name="Normal 3 2 5 3 2 6" xfId="24595" xr:uid="{00000000-0005-0000-0000-0000255C0000}"/>
    <cellStyle name="Normal 3 2 5 3 2 6 2" xfId="24596" xr:uid="{00000000-0005-0000-0000-0000265C0000}"/>
    <cellStyle name="Normal 3 2 5 3 2 6 2 2" xfId="24597" xr:uid="{00000000-0005-0000-0000-0000275C0000}"/>
    <cellStyle name="Normal 3 2 5 3 2 6 3" xfId="24598" xr:uid="{00000000-0005-0000-0000-0000285C0000}"/>
    <cellStyle name="Normal 3 2 5 3 2 7" xfId="24599" xr:uid="{00000000-0005-0000-0000-0000295C0000}"/>
    <cellStyle name="Normal 3 2 5 3 2 7 2" xfId="24600" xr:uid="{00000000-0005-0000-0000-00002A5C0000}"/>
    <cellStyle name="Normal 3 2 5 3 2 8" xfId="24601" xr:uid="{00000000-0005-0000-0000-00002B5C0000}"/>
    <cellStyle name="Normal 3 2 5 3 2 8 2" xfId="24602" xr:uid="{00000000-0005-0000-0000-00002C5C0000}"/>
    <cellStyle name="Normal 3 2 5 3 2 9" xfId="24603" xr:uid="{00000000-0005-0000-0000-00002D5C0000}"/>
    <cellStyle name="Normal 3 2 5 3 3" xfId="24604" xr:uid="{00000000-0005-0000-0000-00002E5C0000}"/>
    <cellStyle name="Normal 3 2 5 3 3 2" xfId="24605" xr:uid="{00000000-0005-0000-0000-00002F5C0000}"/>
    <cellStyle name="Normal 3 2 5 3 3 2 2" xfId="24606" xr:uid="{00000000-0005-0000-0000-0000305C0000}"/>
    <cellStyle name="Normal 3 2 5 3 3 2 2 2" xfId="24607" xr:uid="{00000000-0005-0000-0000-0000315C0000}"/>
    <cellStyle name="Normal 3 2 5 3 3 2 2 2 2" xfId="24608" xr:uid="{00000000-0005-0000-0000-0000325C0000}"/>
    <cellStyle name="Normal 3 2 5 3 3 2 2 2 2 2" xfId="24609" xr:uid="{00000000-0005-0000-0000-0000335C0000}"/>
    <cellStyle name="Normal 3 2 5 3 3 2 2 2 3" xfId="24610" xr:uid="{00000000-0005-0000-0000-0000345C0000}"/>
    <cellStyle name="Normal 3 2 5 3 3 2 2 3" xfId="24611" xr:uid="{00000000-0005-0000-0000-0000355C0000}"/>
    <cellStyle name="Normal 3 2 5 3 3 2 2 3 2" xfId="24612" xr:uid="{00000000-0005-0000-0000-0000365C0000}"/>
    <cellStyle name="Normal 3 2 5 3 3 2 2 4" xfId="24613" xr:uid="{00000000-0005-0000-0000-0000375C0000}"/>
    <cellStyle name="Normal 3 2 5 3 3 2 3" xfId="24614" xr:uid="{00000000-0005-0000-0000-0000385C0000}"/>
    <cellStyle name="Normal 3 2 5 3 3 2 3 2" xfId="24615" xr:uid="{00000000-0005-0000-0000-0000395C0000}"/>
    <cellStyle name="Normal 3 2 5 3 3 2 3 2 2" xfId="24616" xr:uid="{00000000-0005-0000-0000-00003A5C0000}"/>
    <cellStyle name="Normal 3 2 5 3 3 2 3 3" xfId="24617" xr:uid="{00000000-0005-0000-0000-00003B5C0000}"/>
    <cellStyle name="Normal 3 2 5 3 3 2 4" xfId="24618" xr:uid="{00000000-0005-0000-0000-00003C5C0000}"/>
    <cellStyle name="Normal 3 2 5 3 3 2 4 2" xfId="24619" xr:uid="{00000000-0005-0000-0000-00003D5C0000}"/>
    <cellStyle name="Normal 3 2 5 3 3 2 5" xfId="24620" xr:uid="{00000000-0005-0000-0000-00003E5C0000}"/>
    <cellStyle name="Normal 3 2 5 3 3 3" xfId="24621" xr:uid="{00000000-0005-0000-0000-00003F5C0000}"/>
    <cellStyle name="Normal 3 2 5 3 3 3 2" xfId="24622" xr:uid="{00000000-0005-0000-0000-0000405C0000}"/>
    <cellStyle name="Normal 3 2 5 3 3 3 2 2" xfId="24623" xr:uid="{00000000-0005-0000-0000-0000415C0000}"/>
    <cellStyle name="Normal 3 2 5 3 3 3 2 2 2" xfId="24624" xr:uid="{00000000-0005-0000-0000-0000425C0000}"/>
    <cellStyle name="Normal 3 2 5 3 3 3 2 3" xfId="24625" xr:uid="{00000000-0005-0000-0000-0000435C0000}"/>
    <cellStyle name="Normal 3 2 5 3 3 3 3" xfId="24626" xr:uid="{00000000-0005-0000-0000-0000445C0000}"/>
    <cellStyle name="Normal 3 2 5 3 3 3 3 2" xfId="24627" xr:uid="{00000000-0005-0000-0000-0000455C0000}"/>
    <cellStyle name="Normal 3 2 5 3 3 3 4" xfId="24628" xr:uid="{00000000-0005-0000-0000-0000465C0000}"/>
    <cellStyle name="Normal 3 2 5 3 3 4" xfId="24629" xr:uid="{00000000-0005-0000-0000-0000475C0000}"/>
    <cellStyle name="Normal 3 2 5 3 3 4 2" xfId="24630" xr:uid="{00000000-0005-0000-0000-0000485C0000}"/>
    <cellStyle name="Normal 3 2 5 3 3 4 2 2" xfId="24631" xr:uid="{00000000-0005-0000-0000-0000495C0000}"/>
    <cellStyle name="Normal 3 2 5 3 3 4 2 2 2" xfId="24632" xr:uid="{00000000-0005-0000-0000-00004A5C0000}"/>
    <cellStyle name="Normal 3 2 5 3 3 4 2 3" xfId="24633" xr:uid="{00000000-0005-0000-0000-00004B5C0000}"/>
    <cellStyle name="Normal 3 2 5 3 3 4 3" xfId="24634" xr:uid="{00000000-0005-0000-0000-00004C5C0000}"/>
    <cellStyle name="Normal 3 2 5 3 3 4 3 2" xfId="24635" xr:uid="{00000000-0005-0000-0000-00004D5C0000}"/>
    <cellStyle name="Normal 3 2 5 3 3 4 4" xfId="24636" xr:uid="{00000000-0005-0000-0000-00004E5C0000}"/>
    <cellStyle name="Normal 3 2 5 3 3 5" xfId="24637" xr:uid="{00000000-0005-0000-0000-00004F5C0000}"/>
    <cellStyle name="Normal 3 2 5 3 3 5 2" xfId="24638" xr:uid="{00000000-0005-0000-0000-0000505C0000}"/>
    <cellStyle name="Normal 3 2 5 3 3 5 2 2" xfId="24639" xr:uid="{00000000-0005-0000-0000-0000515C0000}"/>
    <cellStyle name="Normal 3 2 5 3 3 5 3" xfId="24640" xr:uid="{00000000-0005-0000-0000-0000525C0000}"/>
    <cellStyle name="Normal 3 2 5 3 3 6" xfId="24641" xr:uid="{00000000-0005-0000-0000-0000535C0000}"/>
    <cellStyle name="Normal 3 2 5 3 3 6 2" xfId="24642" xr:uid="{00000000-0005-0000-0000-0000545C0000}"/>
    <cellStyle name="Normal 3 2 5 3 3 7" xfId="24643" xr:uid="{00000000-0005-0000-0000-0000555C0000}"/>
    <cellStyle name="Normal 3 2 5 3 3 7 2" xfId="24644" xr:uid="{00000000-0005-0000-0000-0000565C0000}"/>
    <cellStyle name="Normal 3 2 5 3 3 8" xfId="24645" xr:uid="{00000000-0005-0000-0000-0000575C0000}"/>
    <cellStyle name="Normal 3 2 5 3 4" xfId="24646" xr:uid="{00000000-0005-0000-0000-0000585C0000}"/>
    <cellStyle name="Normal 3 2 5 3 4 2" xfId="24647" xr:uid="{00000000-0005-0000-0000-0000595C0000}"/>
    <cellStyle name="Normal 3 2 5 3 4 2 2" xfId="24648" xr:uid="{00000000-0005-0000-0000-00005A5C0000}"/>
    <cellStyle name="Normal 3 2 5 3 4 2 2 2" xfId="24649" xr:uid="{00000000-0005-0000-0000-00005B5C0000}"/>
    <cellStyle name="Normal 3 2 5 3 4 2 2 2 2" xfId="24650" xr:uid="{00000000-0005-0000-0000-00005C5C0000}"/>
    <cellStyle name="Normal 3 2 5 3 4 2 2 3" xfId="24651" xr:uid="{00000000-0005-0000-0000-00005D5C0000}"/>
    <cellStyle name="Normal 3 2 5 3 4 2 3" xfId="24652" xr:uid="{00000000-0005-0000-0000-00005E5C0000}"/>
    <cellStyle name="Normal 3 2 5 3 4 2 3 2" xfId="24653" xr:uid="{00000000-0005-0000-0000-00005F5C0000}"/>
    <cellStyle name="Normal 3 2 5 3 4 2 4" xfId="24654" xr:uid="{00000000-0005-0000-0000-0000605C0000}"/>
    <cellStyle name="Normal 3 2 5 3 4 3" xfId="24655" xr:uid="{00000000-0005-0000-0000-0000615C0000}"/>
    <cellStyle name="Normal 3 2 5 3 4 3 2" xfId="24656" xr:uid="{00000000-0005-0000-0000-0000625C0000}"/>
    <cellStyle name="Normal 3 2 5 3 4 3 2 2" xfId="24657" xr:uid="{00000000-0005-0000-0000-0000635C0000}"/>
    <cellStyle name="Normal 3 2 5 3 4 3 3" xfId="24658" xr:uid="{00000000-0005-0000-0000-0000645C0000}"/>
    <cellStyle name="Normal 3 2 5 3 4 4" xfId="24659" xr:uid="{00000000-0005-0000-0000-0000655C0000}"/>
    <cellStyle name="Normal 3 2 5 3 4 4 2" xfId="24660" xr:uid="{00000000-0005-0000-0000-0000665C0000}"/>
    <cellStyle name="Normal 3 2 5 3 4 5" xfId="24661" xr:uid="{00000000-0005-0000-0000-0000675C0000}"/>
    <cellStyle name="Normal 3 2 5 3 5" xfId="24662" xr:uid="{00000000-0005-0000-0000-0000685C0000}"/>
    <cellStyle name="Normal 3 2 5 3 5 2" xfId="24663" xr:uid="{00000000-0005-0000-0000-0000695C0000}"/>
    <cellStyle name="Normal 3 2 5 3 5 2 2" xfId="24664" xr:uid="{00000000-0005-0000-0000-00006A5C0000}"/>
    <cellStyle name="Normal 3 2 5 3 5 2 2 2" xfId="24665" xr:uid="{00000000-0005-0000-0000-00006B5C0000}"/>
    <cellStyle name="Normal 3 2 5 3 5 2 3" xfId="24666" xr:uid="{00000000-0005-0000-0000-00006C5C0000}"/>
    <cellStyle name="Normal 3 2 5 3 5 3" xfId="24667" xr:uid="{00000000-0005-0000-0000-00006D5C0000}"/>
    <cellStyle name="Normal 3 2 5 3 5 3 2" xfId="24668" xr:uid="{00000000-0005-0000-0000-00006E5C0000}"/>
    <cellStyle name="Normal 3 2 5 3 5 4" xfId="24669" xr:uid="{00000000-0005-0000-0000-00006F5C0000}"/>
    <cellStyle name="Normal 3 2 5 3 6" xfId="24670" xr:uid="{00000000-0005-0000-0000-0000705C0000}"/>
    <cellStyle name="Normal 3 2 5 3 6 2" xfId="24671" xr:uid="{00000000-0005-0000-0000-0000715C0000}"/>
    <cellStyle name="Normal 3 2 5 3 6 2 2" xfId="24672" xr:uid="{00000000-0005-0000-0000-0000725C0000}"/>
    <cellStyle name="Normal 3 2 5 3 6 2 2 2" xfId="24673" xr:uid="{00000000-0005-0000-0000-0000735C0000}"/>
    <cellStyle name="Normal 3 2 5 3 6 2 3" xfId="24674" xr:uid="{00000000-0005-0000-0000-0000745C0000}"/>
    <cellStyle name="Normal 3 2 5 3 6 3" xfId="24675" xr:uid="{00000000-0005-0000-0000-0000755C0000}"/>
    <cellStyle name="Normal 3 2 5 3 6 3 2" xfId="24676" xr:uid="{00000000-0005-0000-0000-0000765C0000}"/>
    <cellStyle name="Normal 3 2 5 3 6 4" xfId="24677" xr:uid="{00000000-0005-0000-0000-0000775C0000}"/>
    <cellStyle name="Normal 3 2 5 3 7" xfId="24678" xr:uid="{00000000-0005-0000-0000-0000785C0000}"/>
    <cellStyle name="Normal 3 2 5 3 7 2" xfId="24679" xr:uid="{00000000-0005-0000-0000-0000795C0000}"/>
    <cellStyle name="Normal 3 2 5 3 7 2 2" xfId="24680" xr:uid="{00000000-0005-0000-0000-00007A5C0000}"/>
    <cellStyle name="Normal 3 2 5 3 7 3" xfId="24681" xr:uid="{00000000-0005-0000-0000-00007B5C0000}"/>
    <cellStyle name="Normal 3 2 5 3 8" xfId="24682" xr:uid="{00000000-0005-0000-0000-00007C5C0000}"/>
    <cellStyle name="Normal 3 2 5 3 8 2" xfId="24683" xr:uid="{00000000-0005-0000-0000-00007D5C0000}"/>
    <cellStyle name="Normal 3 2 5 3 9" xfId="24684" xr:uid="{00000000-0005-0000-0000-00007E5C0000}"/>
    <cellStyle name="Normal 3 2 5 3 9 2" xfId="24685" xr:uid="{00000000-0005-0000-0000-00007F5C0000}"/>
    <cellStyle name="Normal 3 2 5 4" xfId="24686" xr:uid="{00000000-0005-0000-0000-0000805C0000}"/>
    <cellStyle name="Normal 3 2 5 4 10" xfId="24687" xr:uid="{00000000-0005-0000-0000-0000815C0000}"/>
    <cellStyle name="Normal 3 2 5 4 2" xfId="24688" xr:uid="{00000000-0005-0000-0000-0000825C0000}"/>
    <cellStyle name="Normal 3 2 5 4 2 2" xfId="24689" xr:uid="{00000000-0005-0000-0000-0000835C0000}"/>
    <cellStyle name="Normal 3 2 5 4 2 2 2" xfId="24690" xr:uid="{00000000-0005-0000-0000-0000845C0000}"/>
    <cellStyle name="Normal 3 2 5 4 2 2 2 2" xfId="24691" xr:uid="{00000000-0005-0000-0000-0000855C0000}"/>
    <cellStyle name="Normal 3 2 5 4 2 2 2 2 2" xfId="24692" xr:uid="{00000000-0005-0000-0000-0000865C0000}"/>
    <cellStyle name="Normal 3 2 5 4 2 2 2 2 2 2" xfId="24693" xr:uid="{00000000-0005-0000-0000-0000875C0000}"/>
    <cellStyle name="Normal 3 2 5 4 2 2 2 2 2 2 2" xfId="24694" xr:uid="{00000000-0005-0000-0000-0000885C0000}"/>
    <cellStyle name="Normal 3 2 5 4 2 2 2 2 2 3" xfId="24695" xr:uid="{00000000-0005-0000-0000-0000895C0000}"/>
    <cellStyle name="Normal 3 2 5 4 2 2 2 2 3" xfId="24696" xr:uid="{00000000-0005-0000-0000-00008A5C0000}"/>
    <cellStyle name="Normal 3 2 5 4 2 2 2 2 3 2" xfId="24697" xr:uid="{00000000-0005-0000-0000-00008B5C0000}"/>
    <cellStyle name="Normal 3 2 5 4 2 2 2 2 4" xfId="24698" xr:uid="{00000000-0005-0000-0000-00008C5C0000}"/>
    <cellStyle name="Normal 3 2 5 4 2 2 2 3" xfId="24699" xr:uid="{00000000-0005-0000-0000-00008D5C0000}"/>
    <cellStyle name="Normal 3 2 5 4 2 2 2 3 2" xfId="24700" xr:uid="{00000000-0005-0000-0000-00008E5C0000}"/>
    <cellStyle name="Normal 3 2 5 4 2 2 2 3 2 2" xfId="24701" xr:uid="{00000000-0005-0000-0000-00008F5C0000}"/>
    <cellStyle name="Normal 3 2 5 4 2 2 2 3 3" xfId="24702" xr:uid="{00000000-0005-0000-0000-0000905C0000}"/>
    <cellStyle name="Normal 3 2 5 4 2 2 2 4" xfId="24703" xr:uid="{00000000-0005-0000-0000-0000915C0000}"/>
    <cellStyle name="Normal 3 2 5 4 2 2 2 4 2" xfId="24704" xr:uid="{00000000-0005-0000-0000-0000925C0000}"/>
    <cellStyle name="Normal 3 2 5 4 2 2 2 5" xfId="24705" xr:uid="{00000000-0005-0000-0000-0000935C0000}"/>
    <cellStyle name="Normal 3 2 5 4 2 2 3" xfId="24706" xr:uid="{00000000-0005-0000-0000-0000945C0000}"/>
    <cellStyle name="Normal 3 2 5 4 2 2 3 2" xfId="24707" xr:uid="{00000000-0005-0000-0000-0000955C0000}"/>
    <cellStyle name="Normal 3 2 5 4 2 2 3 2 2" xfId="24708" xr:uid="{00000000-0005-0000-0000-0000965C0000}"/>
    <cellStyle name="Normal 3 2 5 4 2 2 3 2 2 2" xfId="24709" xr:uid="{00000000-0005-0000-0000-0000975C0000}"/>
    <cellStyle name="Normal 3 2 5 4 2 2 3 2 3" xfId="24710" xr:uid="{00000000-0005-0000-0000-0000985C0000}"/>
    <cellStyle name="Normal 3 2 5 4 2 2 3 3" xfId="24711" xr:uid="{00000000-0005-0000-0000-0000995C0000}"/>
    <cellStyle name="Normal 3 2 5 4 2 2 3 3 2" xfId="24712" xr:uid="{00000000-0005-0000-0000-00009A5C0000}"/>
    <cellStyle name="Normal 3 2 5 4 2 2 3 4" xfId="24713" xr:uid="{00000000-0005-0000-0000-00009B5C0000}"/>
    <cellStyle name="Normal 3 2 5 4 2 2 4" xfId="24714" xr:uid="{00000000-0005-0000-0000-00009C5C0000}"/>
    <cellStyle name="Normal 3 2 5 4 2 2 4 2" xfId="24715" xr:uid="{00000000-0005-0000-0000-00009D5C0000}"/>
    <cellStyle name="Normal 3 2 5 4 2 2 4 2 2" xfId="24716" xr:uid="{00000000-0005-0000-0000-00009E5C0000}"/>
    <cellStyle name="Normal 3 2 5 4 2 2 4 2 2 2" xfId="24717" xr:uid="{00000000-0005-0000-0000-00009F5C0000}"/>
    <cellStyle name="Normal 3 2 5 4 2 2 4 2 3" xfId="24718" xr:uid="{00000000-0005-0000-0000-0000A05C0000}"/>
    <cellStyle name="Normal 3 2 5 4 2 2 4 3" xfId="24719" xr:uid="{00000000-0005-0000-0000-0000A15C0000}"/>
    <cellStyle name="Normal 3 2 5 4 2 2 4 3 2" xfId="24720" xr:uid="{00000000-0005-0000-0000-0000A25C0000}"/>
    <cellStyle name="Normal 3 2 5 4 2 2 4 4" xfId="24721" xr:uid="{00000000-0005-0000-0000-0000A35C0000}"/>
    <cellStyle name="Normal 3 2 5 4 2 2 5" xfId="24722" xr:uid="{00000000-0005-0000-0000-0000A45C0000}"/>
    <cellStyle name="Normal 3 2 5 4 2 2 5 2" xfId="24723" xr:uid="{00000000-0005-0000-0000-0000A55C0000}"/>
    <cellStyle name="Normal 3 2 5 4 2 2 5 2 2" xfId="24724" xr:uid="{00000000-0005-0000-0000-0000A65C0000}"/>
    <cellStyle name="Normal 3 2 5 4 2 2 5 3" xfId="24725" xr:uid="{00000000-0005-0000-0000-0000A75C0000}"/>
    <cellStyle name="Normal 3 2 5 4 2 2 6" xfId="24726" xr:uid="{00000000-0005-0000-0000-0000A85C0000}"/>
    <cellStyle name="Normal 3 2 5 4 2 2 6 2" xfId="24727" xr:uid="{00000000-0005-0000-0000-0000A95C0000}"/>
    <cellStyle name="Normal 3 2 5 4 2 2 7" xfId="24728" xr:uid="{00000000-0005-0000-0000-0000AA5C0000}"/>
    <cellStyle name="Normal 3 2 5 4 2 2 7 2" xfId="24729" xr:uid="{00000000-0005-0000-0000-0000AB5C0000}"/>
    <cellStyle name="Normal 3 2 5 4 2 2 8" xfId="24730" xr:uid="{00000000-0005-0000-0000-0000AC5C0000}"/>
    <cellStyle name="Normal 3 2 5 4 2 3" xfId="24731" xr:uid="{00000000-0005-0000-0000-0000AD5C0000}"/>
    <cellStyle name="Normal 3 2 5 4 2 3 2" xfId="24732" xr:uid="{00000000-0005-0000-0000-0000AE5C0000}"/>
    <cellStyle name="Normal 3 2 5 4 2 3 2 2" xfId="24733" xr:uid="{00000000-0005-0000-0000-0000AF5C0000}"/>
    <cellStyle name="Normal 3 2 5 4 2 3 2 2 2" xfId="24734" xr:uid="{00000000-0005-0000-0000-0000B05C0000}"/>
    <cellStyle name="Normal 3 2 5 4 2 3 2 2 2 2" xfId="24735" xr:uid="{00000000-0005-0000-0000-0000B15C0000}"/>
    <cellStyle name="Normal 3 2 5 4 2 3 2 2 3" xfId="24736" xr:uid="{00000000-0005-0000-0000-0000B25C0000}"/>
    <cellStyle name="Normal 3 2 5 4 2 3 2 3" xfId="24737" xr:uid="{00000000-0005-0000-0000-0000B35C0000}"/>
    <cellStyle name="Normal 3 2 5 4 2 3 2 3 2" xfId="24738" xr:uid="{00000000-0005-0000-0000-0000B45C0000}"/>
    <cellStyle name="Normal 3 2 5 4 2 3 2 4" xfId="24739" xr:uid="{00000000-0005-0000-0000-0000B55C0000}"/>
    <cellStyle name="Normal 3 2 5 4 2 3 3" xfId="24740" xr:uid="{00000000-0005-0000-0000-0000B65C0000}"/>
    <cellStyle name="Normal 3 2 5 4 2 3 3 2" xfId="24741" xr:uid="{00000000-0005-0000-0000-0000B75C0000}"/>
    <cellStyle name="Normal 3 2 5 4 2 3 3 2 2" xfId="24742" xr:uid="{00000000-0005-0000-0000-0000B85C0000}"/>
    <cellStyle name="Normal 3 2 5 4 2 3 3 3" xfId="24743" xr:uid="{00000000-0005-0000-0000-0000B95C0000}"/>
    <cellStyle name="Normal 3 2 5 4 2 3 4" xfId="24744" xr:uid="{00000000-0005-0000-0000-0000BA5C0000}"/>
    <cellStyle name="Normal 3 2 5 4 2 3 4 2" xfId="24745" xr:uid="{00000000-0005-0000-0000-0000BB5C0000}"/>
    <cellStyle name="Normal 3 2 5 4 2 3 5" xfId="24746" xr:uid="{00000000-0005-0000-0000-0000BC5C0000}"/>
    <cellStyle name="Normal 3 2 5 4 2 4" xfId="24747" xr:uid="{00000000-0005-0000-0000-0000BD5C0000}"/>
    <cellStyle name="Normal 3 2 5 4 2 4 2" xfId="24748" xr:uid="{00000000-0005-0000-0000-0000BE5C0000}"/>
    <cellStyle name="Normal 3 2 5 4 2 4 2 2" xfId="24749" xr:uid="{00000000-0005-0000-0000-0000BF5C0000}"/>
    <cellStyle name="Normal 3 2 5 4 2 4 2 2 2" xfId="24750" xr:uid="{00000000-0005-0000-0000-0000C05C0000}"/>
    <cellStyle name="Normal 3 2 5 4 2 4 2 3" xfId="24751" xr:uid="{00000000-0005-0000-0000-0000C15C0000}"/>
    <cellStyle name="Normal 3 2 5 4 2 4 3" xfId="24752" xr:uid="{00000000-0005-0000-0000-0000C25C0000}"/>
    <cellStyle name="Normal 3 2 5 4 2 4 3 2" xfId="24753" xr:uid="{00000000-0005-0000-0000-0000C35C0000}"/>
    <cellStyle name="Normal 3 2 5 4 2 4 4" xfId="24754" xr:uid="{00000000-0005-0000-0000-0000C45C0000}"/>
    <cellStyle name="Normal 3 2 5 4 2 5" xfId="24755" xr:uid="{00000000-0005-0000-0000-0000C55C0000}"/>
    <cellStyle name="Normal 3 2 5 4 2 5 2" xfId="24756" xr:uid="{00000000-0005-0000-0000-0000C65C0000}"/>
    <cellStyle name="Normal 3 2 5 4 2 5 2 2" xfId="24757" xr:uid="{00000000-0005-0000-0000-0000C75C0000}"/>
    <cellStyle name="Normal 3 2 5 4 2 5 2 2 2" xfId="24758" xr:uid="{00000000-0005-0000-0000-0000C85C0000}"/>
    <cellStyle name="Normal 3 2 5 4 2 5 2 3" xfId="24759" xr:uid="{00000000-0005-0000-0000-0000C95C0000}"/>
    <cellStyle name="Normal 3 2 5 4 2 5 3" xfId="24760" xr:uid="{00000000-0005-0000-0000-0000CA5C0000}"/>
    <cellStyle name="Normal 3 2 5 4 2 5 3 2" xfId="24761" xr:uid="{00000000-0005-0000-0000-0000CB5C0000}"/>
    <cellStyle name="Normal 3 2 5 4 2 5 4" xfId="24762" xr:uid="{00000000-0005-0000-0000-0000CC5C0000}"/>
    <cellStyle name="Normal 3 2 5 4 2 6" xfId="24763" xr:uid="{00000000-0005-0000-0000-0000CD5C0000}"/>
    <cellStyle name="Normal 3 2 5 4 2 6 2" xfId="24764" xr:uid="{00000000-0005-0000-0000-0000CE5C0000}"/>
    <cellStyle name="Normal 3 2 5 4 2 6 2 2" xfId="24765" xr:uid="{00000000-0005-0000-0000-0000CF5C0000}"/>
    <cellStyle name="Normal 3 2 5 4 2 6 3" xfId="24766" xr:uid="{00000000-0005-0000-0000-0000D05C0000}"/>
    <cellStyle name="Normal 3 2 5 4 2 7" xfId="24767" xr:uid="{00000000-0005-0000-0000-0000D15C0000}"/>
    <cellStyle name="Normal 3 2 5 4 2 7 2" xfId="24768" xr:uid="{00000000-0005-0000-0000-0000D25C0000}"/>
    <cellStyle name="Normal 3 2 5 4 2 8" xfId="24769" xr:uid="{00000000-0005-0000-0000-0000D35C0000}"/>
    <cellStyle name="Normal 3 2 5 4 2 8 2" xfId="24770" xr:uid="{00000000-0005-0000-0000-0000D45C0000}"/>
    <cellStyle name="Normal 3 2 5 4 2 9" xfId="24771" xr:uid="{00000000-0005-0000-0000-0000D55C0000}"/>
    <cellStyle name="Normal 3 2 5 4 3" xfId="24772" xr:uid="{00000000-0005-0000-0000-0000D65C0000}"/>
    <cellStyle name="Normal 3 2 5 4 3 2" xfId="24773" xr:uid="{00000000-0005-0000-0000-0000D75C0000}"/>
    <cellStyle name="Normal 3 2 5 4 3 2 2" xfId="24774" xr:uid="{00000000-0005-0000-0000-0000D85C0000}"/>
    <cellStyle name="Normal 3 2 5 4 3 2 2 2" xfId="24775" xr:uid="{00000000-0005-0000-0000-0000D95C0000}"/>
    <cellStyle name="Normal 3 2 5 4 3 2 2 2 2" xfId="24776" xr:uid="{00000000-0005-0000-0000-0000DA5C0000}"/>
    <cellStyle name="Normal 3 2 5 4 3 2 2 2 2 2" xfId="24777" xr:uid="{00000000-0005-0000-0000-0000DB5C0000}"/>
    <cellStyle name="Normal 3 2 5 4 3 2 2 2 3" xfId="24778" xr:uid="{00000000-0005-0000-0000-0000DC5C0000}"/>
    <cellStyle name="Normal 3 2 5 4 3 2 2 3" xfId="24779" xr:uid="{00000000-0005-0000-0000-0000DD5C0000}"/>
    <cellStyle name="Normal 3 2 5 4 3 2 2 3 2" xfId="24780" xr:uid="{00000000-0005-0000-0000-0000DE5C0000}"/>
    <cellStyle name="Normal 3 2 5 4 3 2 2 4" xfId="24781" xr:uid="{00000000-0005-0000-0000-0000DF5C0000}"/>
    <cellStyle name="Normal 3 2 5 4 3 2 3" xfId="24782" xr:uid="{00000000-0005-0000-0000-0000E05C0000}"/>
    <cellStyle name="Normal 3 2 5 4 3 2 3 2" xfId="24783" xr:uid="{00000000-0005-0000-0000-0000E15C0000}"/>
    <cellStyle name="Normal 3 2 5 4 3 2 3 2 2" xfId="24784" xr:uid="{00000000-0005-0000-0000-0000E25C0000}"/>
    <cellStyle name="Normal 3 2 5 4 3 2 3 3" xfId="24785" xr:uid="{00000000-0005-0000-0000-0000E35C0000}"/>
    <cellStyle name="Normal 3 2 5 4 3 2 4" xfId="24786" xr:uid="{00000000-0005-0000-0000-0000E45C0000}"/>
    <cellStyle name="Normal 3 2 5 4 3 2 4 2" xfId="24787" xr:uid="{00000000-0005-0000-0000-0000E55C0000}"/>
    <cellStyle name="Normal 3 2 5 4 3 2 5" xfId="24788" xr:uid="{00000000-0005-0000-0000-0000E65C0000}"/>
    <cellStyle name="Normal 3 2 5 4 3 3" xfId="24789" xr:uid="{00000000-0005-0000-0000-0000E75C0000}"/>
    <cellStyle name="Normal 3 2 5 4 3 3 2" xfId="24790" xr:uid="{00000000-0005-0000-0000-0000E85C0000}"/>
    <cellStyle name="Normal 3 2 5 4 3 3 2 2" xfId="24791" xr:uid="{00000000-0005-0000-0000-0000E95C0000}"/>
    <cellStyle name="Normal 3 2 5 4 3 3 2 2 2" xfId="24792" xr:uid="{00000000-0005-0000-0000-0000EA5C0000}"/>
    <cellStyle name="Normal 3 2 5 4 3 3 2 3" xfId="24793" xr:uid="{00000000-0005-0000-0000-0000EB5C0000}"/>
    <cellStyle name="Normal 3 2 5 4 3 3 3" xfId="24794" xr:uid="{00000000-0005-0000-0000-0000EC5C0000}"/>
    <cellStyle name="Normal 3 2 5 4 3 3 3 2" xfId="24795" xr:uid="{00000000-0005-0000-0000-0000ED5C0000}"/>
    <cellStyle name="Normal 3 2 5 4 3 3 4" xfId="24796" xr:uid="{00000000-0005-0000-0000-0000EE5C0000}"/>
    <cellStyle name="Normal 3 2 5 4 3 4" xfId="24797" xr:uid="{00000000-0005-0000-0000-0000EF5C0000}"/>
    <cellStyle name="Normal 3 2 5 4 3 4 2" xfId="24798" xr:uid="{00000000-0005-0000-0000-0000F05C0000}"/>
    <cellStyle name="Normal 3 2 5 4 3 4 2 2" xfId="24799" xr:uid="{00000000-0005-0000-0000-0000F15C0000}"/>
    <cellStyle name="Normal 3 2 5 4 3 4 2 2 2" xfId="24800" xr:uid="{00000000-0005-0000-0000-0000F25C0000}"/>
    <cellStyle name="Normal 3 2 5 4 3 4 2 3" xfId="24801" xr:uid="{00000000-0005-0000-0000-0000F35C0000}"/>
    <cellStyle name="Normal 3 2 5 4 3 4 3" xfId="24802" xr:uid="{00000000-0005-0000-0000-0000F45C0000}"/>
    <cellStyle name="Normal 3 2 5 4 3 4 3 2" xfId="24803" xr:uid="{00000000-0005-0000-0000-0000F55C0000}"/>
    <cellStyle name="Normal 3 2 5 4 3 4 4" xfId="24804" xr:uid="{00000000-0005-0000-0000-0000F65C0000}"/>
    <cellStyle name="Normal 3 2 5 4 3 5" xfId="24805" xr:uid="{00000000-0005-0000-0000-0000F75C0000}"/>
    <cellStyle name="Normal 3 2 5 4 3 5 2" xfId="24806" xr:uid="{00000000-0005-0000-0000-0000F85C0000}"/>
    <cellStyle name="Normal 3 2 5 4 3 5 2 2" xfId="24807" xr:uid="{00000000-0005-0000-0000-0000F95C0000}"/>
    <cellStyle name="Normal 3 2 5 4 3 5 3" xfId="24808" xr:uid="{00000000-0005-0000-0000-0000FA5C0000}"/>
    <cellStyle name="Normal 3 2 5 4 3 6" xfId="24809" xr:uid="{00000000-0005-0000-0000-0000FB5C0000}"/>
    <cellStyle name="Normal 3 2 5 4 3 6 2" xfId="24810" xr:uid="{00000000-0005-0000-0000-0000FC5C0000}"/>
    <cellStyle name="Normal 3 2 5 4 3 7" xfId="24811" xr:uid="{00000000-0005-0000-0000-0000FD5C0000}"/>
    <cellStyle name="Normal 3 2 5 4 3 7 2" xfId="24812" xr:uid="{00000000-0005-0000-0000-0000FE5C0000}"/>
    <cellStyle name="Normal 3 2 5 4 3 8" xfId="24813" xr:uid="{00000000-0005-0000-0000-0000FF5C0000}"/>
    <cellStyle name="Normal 3 2 5 4 4" xfId="24814" xr:uid="{00000000-0005-0000-0000-0000005D0000}"/>
    <cellStyle name="Normal 3 2 5 4 4 2" xfId="24815" xr:uid="{00000000-0005-0000-0000-0000015D0000}"/>
    <cellStyle name="Normal 3 2 5 4 4 2 2" xfId="24816" xr:uid="{00000000-0005-0000-0000-0000025D0000}"/>
    <cellStyle name="Normal 3 2 5 4 4 2 2 2" xfId="24817" xr:uid="{00000000-0005-0000-0000-0000035D0000}"/>
    <cellStyle name="Normal 3 2 5 4 4 2 2 2 2" xfId="24818" xr:uid="{00000000-0005-0000-0000-0000045D0000}"/>
    <cellStyle name="Normal 3 2 5 4 4 2 2 3" xfId="24819" xr:uid="{00000000-0005-0000-0000-0000055D0000}"/>
    <cellStyle name="Normal 3 2 5 4 4 2 3" xfId="24820" xr:uid="{00000000-0005-0000-0000-0000065D0000}"/>
    <cellStyle name="Normal 3 2 5 4 4 2 3 2" xfId="24821" xr:uid="{00000000-0005-0000-0000-0000075D0000}"/>
    <cellStyle name="Normal 3 2 5 4 4 2 4" xfId="24822" xr:uid="{00000000-0005-0000-0000-0000085D0000}"/>
    <cellStyle name="Normal 3 2 5 4 4 3" xfId="24823" xr:uid="{00000000-0005-0000-0000-0000095D0000}"/>
    <cellStyle name="Normal 3 2 5 4 4 3 2" xfId="24824" xr:uid="{00000000-0005-0000-0000-00000A5D0000}"/>
    <cellStyle name="Normal 3 2 5 4 4 3 2 2" xfId="24825" xr:uid="{00000000-0005-0000-0000-00000B5D0000}"/>
    <cellStyle name="Normal 3 2 5 4 4 3 3" xfId="24826" xr:uid="{00000000-0005-0000-0000-00000C5D0000}"/>
    <cellStyle name="Normal 3 2 5 4 4 4" xfId="24827" xr:uid="{00000000-0005-0000-0000-00000D5D0000}"/>
    <cellStyle name="Normal 3 2 5 4 4 4 2" xfId="24828" xr:uid="{00000000-0005-0000-0000-00000E5D0000}"/>
    <cellStyle name="Normal 3 2 5 4 4 5" xfId="24829" xr:uid="{00000000-0005-0000-0000-00000F5D0000}"/>
    <cellStyle name="Normal 3 2 5 4 5" xfId="24830" xr:uid="{00000000-0005-0000-0000-0000105D0000}"/>
    <cellStyle name="Normal 3 2 5 4 5 2" xfId="24831" xr:uid="{00000000-0005-0000-0000-0000115D0000}"/>
    <cellStyle name="Normal 3 2 5 4 5 2 2" xfId="24832" xr:uid="{00000000-0005-0000-0000-0000125D0000}"/>
    <cellStyle name="Normal 3 2 5 4 5 2 2 2" xfId="24833" xr:uid="{00000000-0005-0000-0000-0000135D0000}"/>
    <cellStyle name="Normal 3 2 5 4 5 2 3" xfId="24834" xr:uid="{00000000-0005-0000-0000-0000145D0000}"/>
    <cellStyle name="Normal 3 2 5 4 5 3" xfId="24835" xr:uid="{00000000-0005-0000-0000-0000155D0000}"/>
    <cellStyle name="Normal 3 2 5 4 5 3 2" xfId="24836" xr:uid="{00000000-0005-0000-0000-0000165D0000}"/>
    <cellStyle name="Normal 3 2 5 4 5 4" xfId="24837" xr:uid="{00000000-0005-0000-0000-0000175D0000}"/>
    <cellStyle name="Normal 3 2 5 4 6" xfId="24838" xr:uid="{00000000-0005-0000-0000-0000185D0000}"/>
    <cellStyle name="Normal 3 2 5 4 6 2" xfId="24839" xr:uid="{00000000-0005-0000-0000-0000195D0000}"/>
    <cellStyle name="Normal 3 2 5 4 6 2 2" xfId="24840" xr:uid="{00000000-0005-0000-0000-00001A5D0000}"/>
    <cellStyle name="Normal 3 2 5 4 6 2 2 2" xfId="24841" xr:uid="{00000000-0005-0000-0000-00001B5D0000}"/>
    <cellStyle name="Normal 3 2 5 4 6 2 3" xfId="24842" xr:uid="{00000000-0005-0000-0000-00001C5D0000}"/>
    <cellStyle name="Normal 3 2 5 4 6 3" xfId="24843" xr:uid="{00000000-0005-0000-0000-00001D5D0000}"/>
    <cellStyle name="Normal 3 2 5 4 6 3 2" xfId="24844" xr:uid="{00000000-0005-0000-0000-00001E5D0000}"/>
    <cellStyle name="Normal 3 2 5 4 6 4" xfId="24845" xr:uid="{00000000-0005-0000-0000-00001F5D0000}"/>
    <cellStyle name="Normal 3 2 5 4 7" xfId="24846" xr:uid="{00000000-0005-0000-0000-0000205D0000}"/>
    <cellStyle name="Normal 3 2 5 4 7 2" xfId="24847" xr:uid="{00000000-0005-0000-0000-0000215D0000}"/>
    <cellStyle name="Normal 3 2 5 4 7 2 2" xfId="24848" xr:uid="{00000000-0005-0000-0000-0000225D0000}"/>
    <cellStyle name="Normal 3 2 5 4 7 3" xfId="24849" xr:uid="{00000000-0005-0000-0000-0000235D0000}"/>
    <cellStyle name="Normal 3 2 5 4 8" xfId="24850" xr:uid="{00000000-0005-0000-0000-0000245D0000}"/>
    <cellStyle name="Normal 3 2 5 4 8 2" xfId="24851" xr:uid="{00000000-0005-0000-0000-0000255D0000}"/>
    <cellStyle name="Normal 3 2 5 4 9" xfId="24852" xr:uid="{00000000-0005-0000-0000-0000265D0000}"/>
    <cellStyle name="Normal 3 2 5 4 9 2" xfId="24853" xr:uid="{00000000-0005-0000-0000-0000275D0000}"/>
    <cellStyle name="Normal 3 2 5 5" xfId="24854" xr:uid="{00000000-0005-0000-0000-0000285D0000}"/>
    <cellStyle name="Normal 3 2 5 5 2" xfId="24855" xr:uid="{00000000-0005-0000-0000-0000295D0000}"/>
    <cellStyle name="Normal 3 2 5 5 2 2" xfId="24856" xr:uid="{00000000-0005-0000-0000-00002A5D0000}"/>
    <cellStyle name="Normal 3 2 5 5 2 2 2" xfId="24857" xr:uid="{00000000-0005-0000-0000-00002B5D0000}"/>
    <cellStyle name="Normal 3 2 5 5 2 2 2 2" xfId="24858" xr:uid="{00000000-0005-0000-0000-00002C5D0000}"/>
    <cellStyle name="Normal 3 2 5 5 2 2 2 2 2" xfId="24859" xr:uid="{00000000-0005-0000-0000-00002D5D0000}"/>
    <cellStyle name="Normal 3 2 5 5 2 2 2 2 2 2" xfId="24860" xr:uid="{00000000-0005-0000-0000-00002E5D0000}"/>
    <cellStyle name="Normal 3 2 5 5 2 2 2 2 3" xfId="24861" xr:uid="{00000000-0005-0000-0000-00002F5D0000}"/>
    <cellStyle name="Normal 3 2 5 5 2 2 2 3" xfId="24862" xr:uid="{00000000-0005-0000-0000-0000305D0000}"/>
    <cellStyle name="Normal 3 2 5 5 2 2 2 3 2" xfId="24863" xr:uid="{00000000-0005-0000-0000-0000315D0000}"/>
    <cellStyle name="Normal 3 2 5 5 2 2 2 4" xfId="24864" xr:uid="{00000000-0005-0000-0000-0000325D0000}"/>
    <cellStyle name="Normal 3 2 5 5 2 2 3" xfId="24865" xr:uid="{00000000-0005-0000-0000-0000335D0000}"/>
    <cellStyle name="Normal 3 2 5 5 2 2 3 2" xfId="24866" xr:uid="{00000000-0005-0000-0000-0000345D0000}"/>
    <cellStyle name="Normal 3 2 5 5 2 2 3 2 2" xfId="24867" xr:uid="{00000000-0005-0000-0000-0000355D0000}"/>
    <cellStyle name="Normal 3 2 5 5 2 2 3 3" xfId="24868" xr:uid="{00000000-0005-0000-0000-0000365D0000}"/>
    <cellStyle name="Normal 3 2 5 5 2 2 4" xfId="24869" xr:uid="{00000000-0005-0000-0000-0000375D0000}"/>
    <cellStyle name="Normal 3 2 5 5 2 2 4 2" xfId="24870" xr:uid="{00000000-0005-0000-0000-0000385D0000}"/>
    <cellStyle name="Normal 3 2 5 5 2 2 5" xfId="24871" xr:uid="{00000000-0005-0000-0000-0000395D0000}"/>
    <cellStyle name="Normal 3 2 5 5 2 3" xfId="24872" xr:uid="{00000000-0005-0000-0000-00003A5D0000}"/>
    <cellStyle name="Normal 3 2 5 5 2 3 2" xfId="24873" xr:uid="{00000000-0005-0000-0000-00003B5D0000}"/>
    <cellStyle name="Normal 3 2 5 5 2 3 2 2" xfId="24874" xr:uid="{00000000-0005-0000-0000-00003C5D0000}"/>
    <cellStyle name="Normal 3 2 5 5 2 3 2 2 2" xfId="24875" xr:uid="{00000000-0005-0000-0000-00003D5D0000}"/>
    <cellStyle name="Normal 3 2 5 5 2 3 2 3" xfId="24876" xr:uid="{00000000-0005-0000-0000-00003E5D0000}"/>
    <cellStyle name="Normal 3 2 5 5 2 3 3" xfId="24877" xr:uid="{00000000-0005-0000-0000-00003F5D0000}"/>
    <cellStyle name="Normal 3 2 5 5 2 3 3 2" xfId="24878" xr:uid="{00000000-0005-0000-0000-0000405D0000}"/>
    <cellStyle name="Normal 3 2 5 5 2 3 4" xfId="24879" xr:uid="{00000000-0005-0000-0000-0000415D0000}"/>
    <cellStyle name="Normal 3 2 5 5 2 4" xfId="24880" xr:uid="{00000000-0005-0000-0000-0000425D0000}"/>
    <cellStyle name="Normal 3 2 5 5 2 4 2" xfId="24881" xr:uid="{00000000-0005-0000-0000-0000435D0000}"/>
    <cellStyle name="Normal 3 2 5 5 2 4 2 2" xfId="24882" xr:uid="{00000000-0005-0000-0000-0000445D0000}"/>
    <cellStyle name="Normal 3 2 5 5 2 4 2 2 2" xfId="24883" xr:uid="{00000000-0005-0000-0000-0000455D0000}"/>
    <cellStyle name="Normal 3 2 5 5 2 4 2 3" xfId="24884" xr:uid="{00000000-0005-0000-0000-0000465D0000}"/>
    <cellStyle name="Normal 3 2 5 5 2 4 3" xfId="24885" xr:uid="{00000000-0005-0000-0000-0000475D0000}"/>
    <cellStyle name="Normal 3 2 5 5 2 4 3 2" xfId="24886" xr:uid="{00000000-0005-0000-0000-0000485D0000}"/>
    <cellStyle name="Normal 3 2 5 5 2 4 4" xfId="24887" xr:uid="{00000000-0005-0000-0000-0000495D0000}"/>
    <cellStyle name="Normal 3 2 5 5 2 5" xfId="24888" xr:uid="{00000000-0005-0000-0000-00004A5D0000}"/>
    <cellStyle name="Normal 3 2 5 5 2 5 2" xfId="24889" xr:uid="{00000000-0005-0000-0000-00004B5D0000}"/>
    <cellStyle name="Normal 3 2 5 5 2 5 2 2" xfId="24890" xr:uid="{00000000-0005-0000-0000-00004C5D0000}"/>
    <cellStyle name="Normal 3 2 5 5 2 5 3" xfId="24891" xr:uid="{00000000-0005-0000-0000-00004D5D0000}"/>
    <cellStyle name="Normal 3 2 5 5 2 6" xfId="24892" xr:uid="{00000000-0005-0000-0000-00004E5D0000}"/>
    <cellStyle name="Normal 3 2 5 5 2 6 2" xfId="24893" xr:uid="{00000000-0005-0000-0000-00004F5D0000}"/>
    <cellStyle name="Normal 3 2 5 5 2 7" xfId="24894" xr:uid="{00000000-0005-0000-0000-0000505D0000}"/>
    <cellStyle name="Normal 3 2 5 5 2 7 2" xfId="24895" xr:uid="{00000000-0005-0000-0000-0000515D0000}"/>
    <cellStyle name="Normal 3 2 5 5 2 8" xfId="24896" xr:uid="{00000000-0005-0000-0000-0000525D0000}"/>
    <cellStyle name="Normal 3 2 5 5 3" xfId="24897" xr:uid="{00000000-0005-0000-0000-0000535D0000}"/>
    <cellStyle name="Normal 3 2 5 5 3 2" xfId="24898" xr:uid="{00000000-0005-0000-0000-0000545D0000}"/>
    <cellStyle name="Normal 3 2 5 5 3 2 2" xfId="24899" xr:uid="{00000000-0005-0000-0000-0000555D0000}"/>
    <cellStyle name="Normal 3 2 5 5 3 2 2 2" xfId="24900" xr:uid="{00000000-0005-0000-0000-0000565D0000}"/>
    <cellStyle name="Normal 3 2 5 5 3 2 2 2 2" xfId="24901" xr:uid="{00000000-0005-0000-0000-0000575D0000}"/>
    <cellStyle name="Normal 3 2 5 5 3 2 2 3" xfId="24902" xr:uid="{00000000-0005-0000-0000-0000585D0000}"/>
    <cellStyle name="Normal 3 2 5 5 3 2 3" xfId="24903" xr:uid="{00000000-0005-0000-0000-0000595D0000}"/>
    <cellStyle name="Normal 3 2 5 5 3 2 3 2" xfId="24904" xr:uid="{00000000-0005-0000-0000-00005A5D0000}"/>
    <cellStyle name="Normal 3 2 5 5 3 2 4" xfId="24905" xr:uid="{00000000-0005-0000-0000-00005B5D0000}"/>
    <cellStyle name="Normal 3 2 5 5 3 3" xfId="24906" xr:uid="{00000000-0005-0000-0000-00005C5D0000}"/>
    <cellStyle name="Normal 3 2 5 5 3 3 2" xfId="24907" xr:uid="{00000000-0005-0000-0000-00005D5D0000}"/>
    <cellStyle name="Normal 3 2 5 5 3 3 2 2" xfId="24908" xr:uid="{00000000-0005-0000-0000-00005E5D0000}"/>
    <cellStyle name="Normal 3 2 5 5 3 3 3" xfId="24909" xr:uid="{00000000-0005-0000-0000-00005F5D0000}"/>
    <cellStyle name="Normal 3 2 5 5 3 4" xfId="24910" xr:uid="{00000000-0005-0000-0000-0000605D0000}"/>
    <cellStyle name="Normal 3 2 5 5 3 4 2" xfId="24911" xr:uid="{00000000-0005-0000-0000-0000615D0000}"/>
    <cellStyle name="Normal 3 2 5 5 3 5" xfId="24912" xr:uid="{00000000-0005-0000-0000-0000625D0000}"/>
    <cellStyle name="Normal 3 2 5 5 4" xfId="24913" xr:uid="{00000000-0005-0000-0000-0000635D0000}"/>
    <cellStyle name="Normal 3 2 5 5 4 2" xfId="24914" xr:uid="{00000000-0005-0000-0000-0000645D0000}"/>
    <cellStyle name="Normal 3 2 5 5 4 2 2" xfId="24915" xr:uid="{00000000-0005-0000-0000-0000655D0000}"/>
    <cellStyle name="Normal 3 2 5 5 4 2 2 2" xfId="24916" xr:uid="{00000000-0005-0000-0000-0000665D0000}"/>
    <cellStyle name="Normal 3 2 5 5 4 2 3" xfId="24917" xr:uid="{00000000-0005-0000-0000-0000675D0000}"/>
    <cellStyle name="Normal 3 2 5 5 4 3" xfId="24918" xr:uid="{00000000-0005-0000-0000-0000685D0000}"/>
    <cellStyle name="Normal 3 2 5 5 4 3 2" xfId="24919" xr:uid="{00000000-0005-0000-0000-0000695D0000}"/>
    <cellStyle name="Normal 3 2 5 5 4 4" xfId="24920" xr:uid="{00000000-0005-0000-0000-00006A5D0000}"/>
    <cellStyle name="Normal 3 2 5 5 5" xfId="24921" xr:uid="{00000000-0005-0000-0000-00006B5D0000}"/>
    <cellStyle name="Normal 3 2 5 5 5 2" xfId="24922" xr:uid="{00000000-0005-0000-0000-00006C5D0000}"/>
    <cellStyle name="Normal 3 2 5 5 5 2 2" xfId="24923" xr:uid="{00000000-0005-0000-0000-00006D5D0000}"/>
    <cellStyle name="Normal 3 2 5 5 5 2 2 2" xfId="24924" xr:uid="{00000000-0005-0000-0000-00006E5D0000}"/>
    <cellStyle name="Normal 3 2 5 5 5 2 3" xfId="24925" xr:uid="{00000000-0005-0000-0000-00006F5D0000}"/>
    <cellStyle name="Normal 3 2 5 5 5 3" xfId="24926" xr:uid="{00000000-0005-0000-0000-0000705D0000}"/>
    <cellStyle name="Normal 3 2 5 5 5 3 2" xfId="24927" xr:uid="{00000000-0005-0000-0000-0000715D0000}"/>
    <cellStyle name="Normal 3 2 5 5 5 4" xfId="24928" xr:uid="{00000000-0005-0000-0000-0000725D0000}"/>
    <cellStyle name="Normal 3 2 5 5 6" xfId="24929" xr:uid="{00000000-0005-0000-0000-0000735D0000}"/>
    <cellStyle name="Normal 3 2 5 5 6 2" xfId="24930" xr:uid="{00000000-0005-0000-0000-0000745D0000}"/>
    <cellStyle name="Normal 3 2 5 5 6 2 2" xfId="24931" xr:uid="{00000000-0005-0000-0000-0000755D0000}"/>
    <cellStyle name="Normal 3 2 5 5 6 3" xfId="24932" xr:uid="{00000000-0005-0000-0000-0000765D0000}"/>
    <cellStyle name="Normal 3 2 5 5 7" xfId="24933" xr:uid="{00000000-0005-0000-0000-0000775D0000}"/>
    <cellStyle name="Normal 3 2 5 5 7 2" xfId="24934" xr:uid="{00000000-0005-0000-0000-0000785D0000}"/>
    <cellStyle name="Normal 3 2 5 5 8" xfId="24935" xr:uid="{00000000-0005-0000-0000-0000795D0000}"/>
    <cellStyle name="Normal 3 2 5 5 8 2" xfId="24936" xr:uid="{00000000-0005-0000-0000-00007A5D0000}"/>
    <cellStyle name="Normal 3 2 5 5 9" xfId="24937" xr:uid="{00000000-0005-0000-0000-00007B5D0000}"/>
    <cellStyle name="Normal 3 2 5 6" xfId="24938" xr:uid="{00000000-0005-0000-0000-00007C5D0000}"/>
    <cellStyle name="Normal 3 2 5 6 2" xfId="24939" xr:uid="{00000000-0005-0000-0000-00007D5D0000}"/>
    <cellStyle name="Normal 3 2 5 6 2 2" xfId="24940" xr:uid="{00000000-0005-0000-0000-00007E5D0000}"/>
    <cellStyle name="Normal 3 2 5 6 2 2 2" xfId="24941" xr:uid="{00000000-0005-0000-0000-00007F5D0000}"/>
    <cellStyle name="Normal 3 2 5 6 2 2 2 2" xfId="24942" xr:uid="{00000000-0005-0000-0000-0000805D0000}"/>
    <cellStyle name="Normal 3 2 5 6 2 2 2 2 2" xfId="24943" xr:uid="{00000000-0005-0000-0000-0000815D0000}"/>
    <cellStyle name="Normal 3 2 5 6 2 2 2 3" xfId="24944" xr:uid="{00000000-0005-0000-0000-0000825D0000}"/>
    <cellStyle name="Normal 3 2 5 6 2 2 3" xfId="24945" xr:uid="{00000000-0005-0000-0000-0000835D0000}"/>
    <cellStyle name="Normal 3 2 5 6 2 2 3 2" xfId="24946" xr:uid="{00000000-0005-0000-0000-0000845D0000}"/>
    <cellStyle name="Normal 3 2 5 6 2 2 4" xfId="24947" xr:uid="{00000000-0005-0000-0000-0000855D0000}"/>
    <cellStyle name="Normal 3 2 5 6 2 3" xfId="24948" xr:uid="{00000000-0005-0000-0000-0000865D0000}"/>
    <cellStyle name="Normal 3 2 5 6 2 3 2" xfId="24949" xr:uid="{00000000-0005-0000-0000-0000875D0000}"/>
    <cellStyle name="Normal 3 2 5 6 2 3 2 2" xfId="24950" xr:uid="{00000000-0005-0000-0000-0000885D0000}"/>
    <cellStyle name="Normal 3 2 5 6 2 3 3" xfId="24951" xr:uid="{00000000-0005-0000-0000-0000895D0000}"/>
    <cellStyle name="Normal 3 2 5 6 2 4" xfId="24952" xr:uid="{00000000-0005-0000-0000-00008A5D0000}"/>
    <cellStyle name="Normal 3 2 5 6 2 4 2" xfId="24953" xr:uid="{00000000-0005-0000-0000-00008B5D0000}"/>
    <cellStyle name="Normal 3 2 5 6 2 5" xfId="24954" xr:uid="{00000000-0005-0000-0000-00008C5D0000}"/>
    <cellStyle name="Normal 3 2 5 6 3" xfId="24955" xr:uid="{00000000-0005-0000-0000-00008D5D0000}"/>
    <cellStyle name="Normal 3 2 5 6 3 2" xfId="24956" xr:uid="{00000000-0005-0000-0000-00008E5D0000}"/>
    <cellStyle name="Normal 3 2 5 6 3 2 2" xfId="24957" xr:uid="{00000000-0005-0000-0000-00008F5D0000}"/>
    <cellStyle name="Normal 3 2 5 6 3 2 2 2" xfId="24958" xr:uid="{00000000-0005-0000-0000-0000905D0000}"/>
    <cellStyle name="Normal 3 2 5 6 3 2 3" xfId="24959" xr:uid="{00000000-0005-0000-0000-0000915D0000}"/>
    <cellStyle name="Normal 3 2 5 6 3 3" xfId="24960" xr:uid="{00000000-0005-0000-0000-0000925D0000}"/>
    <cellStyle name="Normal 3 2 5 6 3 3 2" xfId="24961" xr:uid="{00000000-0005-0000-0000-0000935D0000}"/>
    <cellStyle name="Normal 3 2 5 6 3 4" xfId="24962" xr:uid="{00000000-0005-0000-0000-0000945D0000}"/>
    <cellStyle name="Normal 3 2 5 6 4" xfId="24963" xr:uid="{00000000-0005-0000-0000-0000955D0000}"/>
    <cellStyle name="Normal 3 2 5 6 4 2" xfId="24964" xr:uid="{00000000-0005-0000-0000-0000965D0000}"/>
    <cellStyle name="Normal 3 2 5 6 4 2 2" xfId="24965" xr:uid="{00000000-0005-0000-0000-0000975D0000}"/>
    <cellStyle name="Normal 3 2 5 6 4 2 2 2" xfId="24966" xr:uid="{00000000-0005-0000-0000-0000985D0000}"/>
    <cellStyle name="Normal 3 2 5 6 4 2 3" xfId="24967" xr:uid="{00000000-0005-0000-0000-0000995D0000}"/>
    <cellStyle name="Normal 3 2 5 6 4 3" xfId="24968" xr:uid="{00000000-0005-0000-0000-00009A5D0000}"/>
    <cellStyle name="Normal 3 2 5 6 4 3 2" xfId="24969" xr:uid="{00000000-0005-0000-0000-00009B5D0000}"/>
    <cellStyle name="Normal 3 2 5 6 4 4" xfId="24970" xr:uid="{00000000-0005-0000-0000-00009C5D0000}"/>
    <cellStyle name="Normal 3 2 5 6 5" xfId="24971" xr:uid="{00000000-0005-0000-0000-00009D5D0000}"/>
    <cellStyle name="Normal 3 2 5 6 5 2" xfId="24972" xr:uid="{00000000-0005-0000-0000-00009E5D0000}"/>
    <cellStyle name="Normal 3 2 5 6 5 2 2" xfId="24973" xr:uid="{00000000-0005-0000-0000-00009F5D0000}"/>
    <cellStyle name="Normal 3 2 5 6 5 3" xfId="24974" xr:uid="{00000000-0005-0000-0000-0000A05D0000}"/>
    <cellStyle name="Normal 3 2 5 6 6" xfId="24975" xr:uid="{00000000-0005-0000-0000-0000A15D0000}"/>
    <cellStyle name="Normal 3 2 5 6 6 2" xfId="24976" xr:uid="{00000000-0005-0000-0000-0000A25D0000}"/>
    <cellStyle name="Normal 3 2 5 6 7" xfId="24977" xr:uid="{00000000-0005-0000-0000-0000A35D0000}"/>
    <cellStyle name="Normal 3 2 5 6 7 2" xfId="24978" xr:uid="{00000000-0005-0000-0000-0000A45D0000}"/>
    <cellStyle name="Normal 3 2 5 6 8" xfId="24979" xr:uid="{00000000-0005-0000-0000-0000A55D0000}"/>
    <cellStyle name="Normal 3 2 5 7" xfId="24980" xr:uid="{00000000-0005-0000-0000-0000A65D0000}"/>
    <cellStyle name="Normal 3 2 5 7 2" xfId="24981" xr:uid="{00000000-0005-0000-0000-0000A75D0000}"/>
    <cellStyle name="Normal 3 2 5 7 2 2" xfId="24982" xr:uid="{00000000-0005-0000-0000-0000A85D0000}"/>
    <cellStyle name="Normal 3 2 5 7 2 2 2" xfId="24983" xr:uid="{00000000-0005-0000-0000-0000A95D0000}"/>
    <cellStyle name="Normal 3 2 5 7 2 2 2 2" xfId="24984" xr:uid="{00000000-0005-0000-0000-0000AA5D0000}"/>
    <cellStyle name="Normal 3 2 5 7 2 2 2 2 2" xfId="24985" xr:uid="{00000000-0005-0000-0000-0000AB5D0000}"/>
    <cellStyle name="Normal 3 2 5 7 2 2 2 3" xfId="24986" xr:uid="{00000000-0005-0000-0000-0000AC5D0000}"/>
    <cellStyle name="Normal 3 2 5 7 2 2 3" xfId="24987" xr:uid="{00000000-0005-0000-0000-0000AD5D0000}"/>
    <cellStyle name="Normal 3 2 5 7 2 2 3 2" xfId="24988" xr:uid="{00000000-0005-0000-0000-0000AE5D0000}"/>
    <cellStyle name="Normal 3 2 5 7 2 2 4" xfId="24989" xr:uid="{00000000-0005-0000-0000-0000AF5D0000}"/>
    <cellStyle name="Normal 3 2 5 7 2 3" xfId="24990" xr:uid="{00000000-0005-0000-0000-0000B05D0000}"/>
    <cellStyle name="Normal 3 2 5 7 2 3 2" xfId="24991" xr:uid="{00000000-0005-0000-0000-0000B15D0000}"/>
    <cellStyle name="Normal 3 2 5 7 2 3 2 2" xfId="24992" xr:uid="{00000000-0005-0000-0000-0000B25D0000}"/>
    <cellStyle name="Normal 3 2 5 7 2 3 3" xfId="24993" xr:uid="{00000000-0005-0000-0000-0000B35D0000}"/>
    <cellStyle name="Normal 3 2 5 7 2 4" xfId="24994" xr:uid="{00000000-0005-0000-0000-0000B45D0000}"/>
    <cellStyle name="Normal 3 2 5 7 2 4 2" xfId="24995" xr:uid="{00000000-0005-0000-0000-0000B55D0000}"/>
    <cellStyle name="Normal 3 2 5 7 2 5" xfId="24996" xr:uid="{00000000-0005-0000-0000-0000B65D0000}"/>
    <cellStyle name="Normal 3 2 5 7 3" xfId="24997" xr:uid="{00000000-0005-0000-0000-0000B75D0000}"/>
    <cellStyle name="Normal 3 2 5 7 3 2" xfId="24998" xr:uid="{00000000-0005-0000-0000-0000B85D0000}"/>
    <cellStyle name="Normal 3 2 5 7 3 2 2" xfId="24999" xr:uid="{00000000-0005-0000-0000-0000B95D0000}"/>
    <cellStyle name="Normal 3 2 5 7 3 2 2 2" xfId="25000" xr:uid="{00000000-0005-0000-0000-0000BA5D0000}"/>
    <cellStyle name="Normal 3 2 5 7 3 2 3" xfId="25001" xr:uid="{00000000-0005-0000-0000-0000BB5D0000}"/>
    <cellStyle name="Normal 3 2 5 7 3 3" xfId="25002" xr:uid="{00000000-0005-0000-0000-0000BC5D0000}"/>
    <cellStyle name="Normal 3 2 5 7 3 3 2" xfId="25003" xr:uid="{00000000-0005-0000-0000-0000BD5D0000}"/>
    <cellStyle name="Normal 3 2 5 7 3 4" xfId="25004" xr:uid="{00000000-0005-0000-0000-0000BE5D0000}"/>
    <cellStyle name="Normal 3 2 5 7 4" xfId="25005" xr:uid="{00000000-0005-0000-0000-0000BF5D0000}"/>
    <cellStyle name="Normal 3 2 5 7 4 2" xfId="25006" xr:uid="{00000000-0005-0000-0000-0000C05D0000}"/>
    <cellStyle name="Normal 3 2 5 7 4 2 2" xfId="25007" xr:uid="{00000000-0005-0000-0000-0000C15D0000}"/>
    <cellStyle name="Normal 3 2 5 7 4 3" xfId="25008" xr:uid="{00000000-0005-0000-0000-0000C25D0000}"/>
    <cellStyle name="Normal 3 2 5 7 5" xfId="25009" xr:uid="{00000000-0005-0000-0000-0000C35D0000}"/>
    <cellStyle name="Normal 3 2 5 7 5 2" xfId="25010" xr:uid="{00000000-0005-0000-0000-0000C45D0000}"/>
    <cellStyle name="Normal 3 2 5 7 6" xfId="25011" xr:uid="{00000000-0005-0000-0000-0000C55D0000}"/>
    <cellStyle name="Normal 3 2 5 8" xfId="25012" xr:uid="{00000000-0005-0000-0000-0000C65D0000}"/>
    <cellStyle name="Normal 3 2 5 8 2" xfId="25013" xr:uid="{00000000-0005-0000-0000-0000C75D0000}"/>
    <cellStyle name="Normal 3 2 5 8 2 2" xfId="25014" xr:uid="{00000000-0005-0000-0000-0000C85D0000}"/>
    <cellStyle name="Normal 3 2 5 8 2 2 2" xfId="25015" xr:uid="{00000000-0005-0000-0000-0000C95D0000}"/>
    <cellStyle name="Normal 3 2 5 8 2 2 2 2" xfId="25016" xr:uid="{00000000-0005-0000-0000-0000CA5D0000}"/>
    <cellStyle name="Normal 3 2 5 8 2 2 2 2 2" xfId="25017" xr:uid="{00000000-0005-0000-0000-0000CB5D0000}"/>
    <cellStyle name="Normal 3 2 5 8 2 2 2 3" xfId="25018" xr:uid="{00000000-0005-0000-0000-0000CC5D0000}"/>
    <cellStyle name="Normal 3 2 5 8 2 2 3" xfId="25019" xr:uid="{00000000-0005-0000-0000-0000CD5D0000}"/>
    <cellStyle name="Normal 3 2 5 8 2 2 3 2" xfId="25020" xr:uid="{00000000-0005-0000-0000-0000CE5D0000}"/>
    <cellStyle name="Normal 3 2 5 8 2 2 4" xfId="25021" xr:uid="{00000000-0005-0000-0000-0000CF5D0000}"/>
    <cellStyle name="Normal 3 2 5 8 2 3" xfId="25022" xr:uid="{00000000-0005-0000-0000-0000D05D0000}"/>
    <cellStyle name="Normal 3 2 5 8 2 3 2" xfId="25023" xr:uid="{00000000-0005-0000-0000-0000D15D0000}"/>
    <cellStyle name="Normal 3 2 5 8 2 3 2 2" xfId="25024" xr:uid="{00000000-0005-0000-0000-0000D25D0000}"/>
    <cellStyle name="Normal 3 2 5 8 2 3 3" xfId="25025" xr:uid="{00000000-0005-0000-0000-0000D35D0000}"/>
    <cellStyle name="Normal 3 2 5 8 2 4" xfId="25026" xr:uid="{00000000-0005-0000-0000-0000D45D0000}"/>
    <cellStyle name="Normal 3 2 5 8 2 4 2" xfId="25027" xr:uid="{00000000-0005-0000-0000-0000D55D0000}"/>
    <cellStyle name="Normal 3 2 5 8 2 5" xfId="25028" xr:uid="{00000000-0005-0000-0000-0000D65D0000}"/>
    <cellStyle name="Normal 3 2 5 8 3" xfId="25029" xr:uid="{00000000-0005-0000-0000-0000D75D0000}"/>
    <cellStyle name="Normal 3 2 5 8 3 2" xfId="25030" xr:uid="{00000000-0005-0000-0000-0000D85D0000}"/>
    <cellStyle name="Normal 3 2 5 8 3 2 2" xfId="25031" xr:uid="{00000000-0005-0000-0000-0000D95D0000}"/>
    <cellStyle name="Normal 3 2 5 8 3 2 2 2" xfId="25032" xr:uid="{00000000-0005-0000-0000-0000DA5D0000}"/>
    <cellStyle name="Normal 3 2 5 8 3 2 3" xfId="25033" xr:uid="{00000000-0005-0000-0000-0000DB5D0000}"/>
    <cellStyle name="Normal 3 2 5 8 3 3" xfId="25034" xr:uid="{00000000-0005-0000-0000-0000DC5D0000}"/>
    <cellStyle name="Normal 3 2 5 8 3 3 2" xfId="25035" xr:uid="{00000000-0005-0000-0000-0000DD5D0000}"/>
    <cellStyle name="Normal 3 2 5 8 3 4" xfId="25036" xr:uid="{00000000-0005-0000-0000-0000DE5D0000}"/>
    <cellStyle name="Normal 3 2 5 8 4" xfId="25037" xr:uid="{00000000-0005-0000-0000-0000DF5D0000}"/>
    <cellStyle name="Normal 3 2 5 8 4 2" xfId="25038" xr:uid="{00000000-0005-0000-0000-0000E05D0000}"/>
    <cellStyle name="Normal 3 2 5 8 4 2 2" xfId="25039" xr:uid="{00000000-0005-0000-0000-0000E15D0000}"/>
    <cellStyle name="Normal 3 2 5 8 4 3" xfId="25040" xr:uid="{00000000-0005-0000-0000-0000E25D0000}"/>
    <cellStyle name="Normal 3 2 5 8 5" xfId="25041" xr:uid="{00000000-0005-0000-0000-0000E35D0000}"/>
    <cellStyle name="Normal 3 2 5 8 5 2" xfId="25042" xr:uid="{00000000-0005-0000-0000-0000E45D0000}"/>
    <cellStyle name="Normal 3 2 5 8 6" xfId="25043" xr:uid="{00000000-0005-0000-0000-0000E55D0000}"/>
    <cellStyle name="Normal 3 2 5 9" xfId="25044" xr:uid="{00000000-0005-0000-0000-0000E65D0000}"/>
    <cellStyle name="Normal 3 2 5 9 2" xfId="25045" xr:uid="{00000000-0005-0000-0000-0000E75D0000}"/>
    <cellStyle name="Normal 3 2 5 9 2 2" xfId="25046" xr:uid="{00000000-0005-0000-0000-0000E85D0000}"/>
    <cellStyle name="Normal 3 2 5 9 2 2 2" xfId="25047" xr:uid="{00000000-0005-0000-0000-0000E95D0000}"/>
    <cellStyle name="Normal 3 2 5 9 2 2 2 2" xfId="25048" xr:uid="{00000000-0005-0000-0000-0000EA5D0000}"/>
    <cellStyle name="Normal 3 2 5 9 2 2 3" xfId="25049" xr:uid="{00000000-0005-0000-0000-0000EB5D0000}"/>
    <cellStyle name="Normal 3 2 5 9 2 3" xfId="25050" xr:uid="{00000000-0005-0000-0000-0000EC5D0000}"/>
    <cellStyle name="Normal 3 2 5 9 2 3 2" xfId="25051" xr:uid="{00000000-0005-0000-0000-0000ED5D0000}"/>
    <cellStyle name="Normal 3 2 5 9 2 4" xfId="25052" xr:uid="{00000000-0005-0000-0000-0000EE5D0000}"/>
    <cellStyle name="Normal 3 2 5 9 3" xfId="25053" xr:uid="{00000000-0005-0000-0000-0000EF5D0000}"/>
    <cellStyle name="Normal 3 2 5 9 3 2" xfId="25054" xr:uid="{00000000-0005-0000-0000-0000F05D0000}"/>
    <cellStyle name="Normal 3 2 5 9 3 2 2" xfId="25055" xr:uid="{00000000-0005-0000-0000-0000F15D0000}"/>
    <cellStyle name="Normal 3 2 5 9 3 3" xfId="25056" xr:uid="{00000000-0005-0000-0000-0000F25D0000}"/>
    <cellStyle name="Normal 3 2 5 9 4" xfId="25057" xr:uid="{00000000-0005-0000-0000-0000F35D0000}"/>
    <cellStyle name="Normal 3 2 5 9 4 2" xfId="25058" xr:uid="{00000000-0005-0000-0000-0000F45D0000}"/>
    <cellStyle name="Normal 3 2 5 9 5" xfId="25059" xr:uid="{00000000-0005-0000-0000-0000F55D0000}"/>
    <cellStyle name="Normal 3 2 6" xfId="25060" xr:uid="{00000000-0005-0000-0000-0000F65D0000}"/>
    <cellStyle name="Normal 3 2 6 10" xfId="25061" xr:uid="{00000000-0005-0000-0000-0000F75D0000}"/>
    <cellStyle name="Normal 3 2 6 2" xfId="25062" xr:uid="{00000000-0005-0000-0000-0000F85D0000}"/>
    <cellStyle name="Normal 3 2 6 2 2" xfId="25063" xr:uid="{00000000-0005-0000-0000-0000F95D0000}"/>
    <cellStyle name="Normal 3 2 6 2 2 2" xfId="25064" xr:uid="{00000000-0005-0000-0000-0000FA5D0000}"/>
    <cellStyle name="Normal 3 2 6 2 2 2 2" xfId="25065" xr:uid="{00000000-0005-0000-0000-0000FB5D0000}"/>
    <cellStyle name="Normal 3 2 6 2 2 2 2 2" xfId="25066" xr:uid="{00000000-0005-0000-0000-0000FC5D0000}"/>
    <cellStyle name="Normal 3 2 6 2 2 2 2 2 2" xfId="25067" xr:uid="{00000000-0005-0000-0000-0000FD5D0000}"/>
    <cellStyle name="Normal 3 2 6 2 2 2 2 2 2 2" xfId="25068" xr:uid="{00000000-0005-0000-0000-0000FE5D0000}"/>
    <cellStyle name="Normal 3 2 6 2 2 2 2 2 3" xfId="25069" xr:uid="{00000000-0005-0000-0000-0000FF5D0000}"/>
    <cellStyle name="Normal 3 2 6 2 2 2 2 3" xfId="25070" xr:uid="{00000000-0005-0000-0000-0000005E0000}"/>
    <cellStyle name="Normal 3 2 6 2 2 2 2 3 2" xfId="25071" xr:uid="{00000000-0005-0000-0000-0000015E0000}"/>
    <cellStyle name="Normal 3 2 6 2 2 2 2 4" xfId="25072" xr:uid="{00000000-0005-0000-0000-0000025E0000}"/>
    <cellStyle name="Normal 3 2 6 2 2 2 3" xfId="25073" xr:uid="{00000000-0005-0000-0000-0000035E0000}"/>
    <cellStyle name="Normal 3 2 6 2 2 2 3 2" xfId="25074" xr:uid="{00000000-0005-0000-0000-0000045E0000}"/>
    <cellStyle name="Normal 3 2 6 2 2 2 3 2 2" xfId="25075" xr:uid="{00000000-0005-0000-0000-0000055E0000}"/>
    <cellStyle name="Normal 3 2 6 2 2 2 3 3" xfId="25076" xr:uid="{00000000-0005-0000-0000-0000065E0000}"/>
    <cellStyle name="Normal 3 2 6 2 2 2 4" xfId="25077" xr:uid="{00000000-0005-0000-0000-0000075E0000}"/>
    <cellStyle name="Normal 3 2 6 2 2 2 4 2" xfId="25078" xr:uid="{00000000-0005-0000-0000-0000085E0000}"/>
    <cellStyle name="Normal 3 2 6 2 2 2 5" xfId="25079" xr:uid="{00000000-0005-0000-0000-0000095E0000}"/>
    <cellStyle name="Normal 3 2 6 2 2 3" xfId="25080" xr:uid="{00000000-0005-0000-0000-00000A5E0000}"/>
    <cellStyle name="Normal 3 2 6 2 2 3 2" xfId="25081" xr:uid="{00000000-0005-0000-0000-00000B5E0000}"/>
    <cellStyle name="Normal 3 2 6 2 2 3 2 2" xfId="25082" xr:uid="{00000000-0005-0000-0000-00000C5E0000}"/>
    <cellStyle name="Normal 3 2 6 2 2 3 2 2 2" xfId="25083" xr:uid="{00000000-0005-0000-0000-00000D5E0000}"/>
    <cellStyle name="Normal 3 2 6 2 2 3 2 3" xfId="25084" xr:uid="{00000000-0005-0000-0000-00000E5E0000}"/>
    <cellStyle name="Normal 3 2 6 2 2 3 3" xfId="25085" xr:uid="{00000000-0005-0000-0000-00000F5E0000}"/>
    <cellStyle name="Normal 3 2 6 2 2 3 3 2" xfId="25086" xr:uid="{00000000-0005-0000-0000-0000105E0000}"/>
    <cellStyle name="Normal 3 2 6 2 2 3 4" xfId="25087" xr:uid="{00000000-0005-0000-0000-0000115E0000}"/>
    <cellStyle name="Normal 3 2 6 2 2 4" xfId="25088" xr:uid="{00000000-0005-0000-0000-0000125E0000}"/>
    <cellStyle name="Normal 3 2 6 2 2 4 2" xfId="25089" xr:uid="{00000000-0005-0000-0000-0000135E0000}"/>
    <cellStyle name="Normal 3 2 6 2 2 4 2 2" xfId="25090" xr:uid="{00000000-0005-0000-0000-0000145E0000}"/>
    <cellStyle name="Normal 3 2 6 2 2 4 2 2 2" xfId="25091" xr:uid="{00000000-0005-0000-0000-0000155E0000}"/>
    <cellStyle name="Normal 3 2 6 2 2 4 2 3" xfId="25092" xr:uid="{00000000-0005-0000-0000-0000165E0000}"/>
    <cellStyle name="Normal 3 2 6 2 2 4 3" xfId="25093" xr:uid="{00000000-0005-0000-0000-0000175E0000}"/>
    <cellStyle name="Normal 3 2 6 2 2 4 3 2" xfId="25094" xr:uid="{00000000-0005-0000-0000-0000185E0000}"/>
    <cellStyle name="Normal 3 2 6 2 2 4 4" xfId="25095" xr:uid="{00000000-0005-0000-0000-0000195E0000}"/>
    <cellStyle name="Normal 3 2 6 2 2 5" xfId="25096" xr:uid="{00000000-0005-0000-0000-00001A5E0000}"/>
    <cellStyle name="Normal 3 2 6 2 2 5 2" xfId="25097" xr:uid="{00000000-0005-0000-0000-00001B5E0000}"/>
    <cellStyle name="Normal 3 2 6 2 2 5 2 2" xfId="25098" xr:uid="{00000000-0005-0000-0000-00001C5E0000}"/>
    <cellStyle name="Normal 3 2 6 2 2 5 3" xfId="25099" xr:uid="{00000000-0005-0000-0000-00001D5E0000}"/>
    <cellStyle name="Normal 3 2 6 2 2 6" xfId="25100" xr:uid="{00000000-0005-0000-0000-00001E5E0000}"/>
    <cellStyle name="Normal 3 2 6 2 2 6 2" xfId="25101" xr:uid="{00000000-0005-0000-0000-00001F5E0000}"/>
    <cellStyle name="Normal 3 2 6 2 2 7" xfId="25102" xr:uid="{00000000-0005-0000-0000-0000205E0000}"/>
    <cellStyle name="Normal 3 2 6 2 2 7 2" xfId="25103" xr:uid="{00000000-0005-0000-0000-0000215E0000}"/>
    <cellStyle name="Normal 3 2 6 2 2 8" xfId="25104" xr:uid="{00000000-0005-0000-0000-0000225E0000}"/>
    <cellStyle name="Normal 3 2 6 2 3" xfId="25105" xr:uid="{00000000-0005-0000-0000-0000235E0000}"/>
    <cellStyle name="Normal 3 2 6 2 3 2" xfId="25106" xr:uid="{00000000-0005-0000-0000-0000245E0000}"/>
    <cellStyle name="Normal 3 2 6 2 3 2 2" xfId="25107" xr:uid="{00000000-0005-0000-0000-0000255E0000}"/>
    <cellStyle name="Normal 3 2 6 2 3 2 2 2" xfId="25108" xr:uid="{00000000-0005-0000-0000-0000265E0000}"/>
    <cellStyle name="Normal 3 2 6 2 3 2 2 2 2" xfId="25109" xr:uid="{00000000-0005-0000-0000-0000275E0000}"/>
    <cellStyle name="Normal 3 2 6 2 3 2 2 3" xfId="25110" xr:uid="{00000000-0005-0000-0000-0000285E0000}"/>
    <cellStyle name="Normal 3 2 6 2 3 2 3" xfId="25111" xr:uid="{00000000-0005-0000-0000-0000295E0000}"/>
    <cellStyle name="Normal 3 2 6 2 3 2 3 2" xfId="25112" xr:uid="{00000000-0005-0000-0000-00002A5E0000}"/>
    <cellStyle name="Normal 3 2 6 2 3 2 4" xfId="25113" xr:uid="{00000000-0005-0000-0000-00002B5E0000}"/>
    <cellStyle name="Normal 3 2 6 2 3 3" xfId="25114" xr:uid="{00000000-0005-0000-0000-00002C5E0000}"/>
    <cellStyle name="Normal 3 2 6 2 3 3 2" xfId="25115" xr:uid="{00000000-0005-0000-0000-00002D5E0000}"/>
    <cellStyle name="Normal 3 2 6 2 3 3 2 2" xfId="25116" xr:uid="{00000000-0005-0000-0000-00002E5E0000}"/>
    <cellStyle name="Normal 3 2 6 2 3 3 3" xfId="25117" xr:uid="{00000000-0005-0000-0000-00002F5E0000}"/>
    <cellStyle name="Normal 3 2 6 2 3 4" xfId="25118" xr:uid="{00000000-0005-0000-0000-0000305E0000}"/>
    <cellStyle name="Normal 3 2 6 2 3 4 2" xfId="25119" xr:uid="{00000000-0005-0000-0000-0000315E0000}"/>
    <cellStyle name="Normal 3 2 6 2 3 5" xfId="25120" xr:uid="{00000000-0005-0000-0000-0000325E0000}"/>
    <cellStyle name="Normal 3 2 6 2 4" xfId="25121" xr:uid="{00000000-0005-0000-0000-0000335E0000}"/>
    <cellStyle name="Normal 3 2 6 2 4 2" xfId="25122" xr:uid="{00000000-0005-0000-0000-0000345E0000}"/>
    <cellStyle name="Normal 3 2 6 2 4 2 2" xfId="25123" xr:uid="{00000000-0005-0000-0000-0000355E0000}"/>
    <cellStyle name="Normal 3 2 6 2 4 2 2 2" xfId="25124" xr:uid="{00000000-0005-0000-0000-0000365E0000}"/>
    <cellStyle name="Normal 3 2 6 2 4 2 3" xfId="25125" xr:uid="{00000000-0005-0000-0000-0000375E0000}"/>
    <cellStyle name="Normal 3 2 6 2 4 3" xfId="25126" xr:uid="{00000000-0005-0000-0000-0000385E0000}"/>
    <cellStyle name="Normal 3 2 6 2 4 3 2" xfId="25127" xr:uid="{00000000-0005-0000-0000-0000395E0000}"/>
    <cellStyle name="Normal 3 2 6 2 4 4" xfId="25128" xr:uid="{00000000-0005-0000-0000-00003A5E0000}"/>
    <cellStyle name="Normal 3 2 6 2 5" xfId="25129" xr:uid="{00000000-0005-0000-0000-00003B5E0000}"/>
    <cellStyle name="Normal 3 2 6 2 5 2" xfId="25130" xr:uid="{00000000-0005-0000-0000-00003C5E0000}"/>
    <cellStyle name="Normal 3 2 6 2 5 2 2" xfId="25131" xr:uid="{00000000-0005-0000-0000-00003D5E0000}"/>
    <cellStyle name="Normal 3 2 6 2 5 2 2 2" xfId="25132" xr:uid="{00000000-0005-0000-0000-00003E5E0000}"/>
    <cellStyle name="Normal 3 2 6 2 5 2 3" xfId="25133" xr:uid="{00000000-0005-0000-0000-00003F5E0000}"/>
    <cellStyle name="Normal 3 2 6 2 5 3" xfId="25134" xr:uid="{00000000-0005-0000-0000-0000405E0000}"/>
    <cellStyle name="Normal 3 2 6 2 5 3 2" xfId="25135" xr:uid="{00000000-0005-0000-0000-0000415E0000}"/>
    <cellStyle name="Normal 3 2 6 2 5 4" xfId="25136" xr:uid="{00000000-0005-0000-0000-0000425E0000}"/>
    <cellStyle name="Normal 3 2 6 2 6" xfId="25137" xr:uid="{00000000-0005-0000-0000-0000435E0000}"/>
    <cellStyle name="Normal 3 2 6 2 6 2" xfId="25138" xr:uid="{00000000-0005-0000-0000-0000445E0000}"/>
    <cellStyle name="Normal 3 2 6 2 6 2 2" xfId="25139" xr:uid="{00000000-0005-0000-0000-0000455E0000}"/>
    <cellStyle name="Normal 3 2 6 2 6 3" xfId="25140" xr:uid="{00000000-0005-0000-0000-0000465E0000}"/>
    <cellStyle name="Normal 3 2 6 2 7" xfId="25141" xr:uid="{00000000-0005-0000-0000-0000475E0000}"/>
    <cellStyle name="Normal 3 2 6 2 7 2" xfId="25142" xr:uid="{00000000-0005-0000-0000-0000485E0000}"/>
    <cellStyle name="Normal 3 2 6 2 8" xfId="25143" xr:uid="{00000000-0005-0000-0000-0000495E0000}"/>
    <cellStyle name="Normal 3 2 6 2 8 2" xfId="25144" xr:uid="{00000000-0005-0000-0000-00004A5E0000}"/>
    <cellStyle name="Normal 3 2 6 2 9" xfId="25145" xr:uid="{00000000-0005-0000-0000-00004B5E0000}"/>
    <cellStyle name="Normal 3 2 6 3" xfId="25146" xr:uid="{00000000-0005-0000-0000-00004C5E0000}"/>
    <cellStyle name="Normal 3 2 6 3 2" xfId="25147" xr:uid="{00000000-0005-0000-0000-00004D5E0000}"/>
    <cellStyle name="Normal 3 2 6 3 2 2" xfId="25148" xr:uid="{00000000-0005-0000-0000-00004E5E0000}"/>
    <cellStyle name="Normal 3 2 6 3 2 2 2" xfId="25149" xr:uid="{00000000-0005-0000-0000-00004F5E0000}"/>
    <cellStyle name="Normal 3 2 6 3 2 2 2 2" xfId="25150" xr:uid="{00000000-0005-0000-0000-0000505E0000}"/>
    <cellStyle name="Normal 3 2 6 3 2 2 2 2 2" xfId="25151" xr:uid="{00000000-0005-0000-0000-0000515E0000}"/>
    <cellStyle name="Normal 3 2 6 3 2 2 2 3" xfId="25152" xr:uid="{00000000-0005-0000-0000-0000525E0000}"/>
    <cellStyle name="Normal 3 2 6 3 2 2 3" xfId="25153" xr:uid="{00000000-0005-0000-0000-0000535E0000}"/>
    <cellStyle name="Normal 3 2 6 3 2 2 3 2" xfId="25154" xr:uid="{00000000-0005-0000-0000-0000545E0000}"/>
    <cellStyle name="Normal 3 2 6 3 2 2 4" xfId="25155" xr:uid="{00000000-0005-0000-0000-0000555E0000}"/>
    <cellStyle name="Normal 3 2 6 3 2 3" xfId="25156" xr:uid="{00000000-0005-0000-0000-0000565E0000}"/>
    <cellStyle name="Normal 3 2 6 3 2 3 2" xfId="25157" xr:uid="{00000000-0005-0000-0000-0000575E0000}"/>
    <cellStyle name="Normal 3 2 6 3 2 3 2 2" xfId="25158" xr:uid="{00000000-0005-0000-0000-0000585E0000}"/>
    <cellStyle name="Normal 3 2 6 3 2 3 3" xfId="25159" xr:uid="{00000000-0005-0000-0000-0000595E0000}"/>
    <cellStyle name="Normal 3 2 6 3 2 4" xfId="25160" xr:uid="{00000000-0005-0000-0000-00005A5E0000}"/>
    <cellStyle name="Normal 3 2 6 3 2 4 2" xfId="25161" xr:uid="{00000000-0005-0000-0000-00005B5E0000}"/>
    <cellStyle name="Normal 3 2 6 3 2 5" xfId="25162" xr:uid="{00000000-0005-0000-0000-00005C5E0000}"/>
    <cellStyle name="Normal 3 2 6 3 3" xfId="25163" xr:uid="{00000000-0005-0000-0000-00005D5E0000}"/>
    <cellStyle name="Normal 3 2 6 3 3 2" xfId="25164" xr:uid="{00000000-0005-0000-0000-00005E5E0000}"/>
    <cellStyle name="Normal 3 2 6 3 3 2 2" xfId="25165" xr:uid="{00000000-0005-0000-0000-00005F5E0000}"/>
    <cellStyle name="Normal 3 2 6 3 3 2 2 2" xfId="25166" xr:uid="{00000000-0005-0000-0000-0000605E0000}"/>
    <cellStyle name="Normal 3 2 6 3 3 2 3" xfId="25167" xr:uid="{00000000-0005-0000-0000-0000615E0000}"/>
    <cellStyle name="Normal 3 2 6 3 3 3" xfId="25168" xr:uid="{00000000-0005-0000-0000-0000625E0000}"/>
    <cellStyle name="Normal 3 2 6 3 3 3 2" xfId="25169" xr:uid="{00000000-0005-0000-0000-0000635E0000}"/>
    <cellStyle name="Normal 3 2 6 3 3 4" xfId="25170" xr:uid="{00000000-0005-0000-0000-0000645E0000}"/>
    <cellStyle name="Normal 3 2 6 3 4" xfId="25171" xr:uid="{00000000-0005-0000-0000-0000655E0000}"/>
    <cellStyle name="Normal 3 2 6 3 4 2" xfId="25172" xr:uid="{00000000-0005-0000-0000-0000665E0000}"/>
    <cellStyle name="Normal 3 2 6 3 4 2 2" xfId="25173" xr:uid="{00000000-0005-0000-0000-0000675E0000}"/>
    <cellStyle name="Normal 3 2 6 3 4 2 2 2" xfId="25174" xr:uid="{00000000-0005-0000-0000-0000685E0000}"/>
    <cellStyle name="Normal 3 2 6 3 4 2 3" xfId="25175" xr:uid="{00000000-0005-0000-0000-0000695E0000}"/>
    <cellStyle name="Normal 3 2 6 3 4 3" xfId="25176" xr:uid="{00000000-0005-0000-0000-00006A5E0000}"/>
    <cellStyle name="Normal 3 2 6 3 4 3 2" xfId="25177" xr:uid="{00000000-0005-0000-0000-00006B5E0000}"/>
    <cellStyle name="Normal 3 2 6 3 4 4" xfId="25178" xr:uid="{00000000-0005-0000-0000-00006C5E0000}"/>
    <cellStyle name="Normal 3 2 6 3 5" xfId="25179" xr:uid="{00000000-0005-0000-0000-00006D5E0000}"/>
    <cellStyle name="Normal 3 2 6 3 5 2" xfId="25180" xr:uid="{00000000-0005-0000-0000-00006E5E0000}"/>
    <cellStyle name="Normal 3 2 6 3 5 2 2" xfId="25181" xr:uid="{00000000-0005-0000-0000-00006F5E0000}"/>
    <cellStyle name="Normal 3 2 6 3 5 3" xfId="25182" xr:uid="{00000000-0005-0000-0000-0000705E0000}"/>
    <cellStyle name="Normal 3 2 6 3 6" xfId="25183" xr:uid="{00000000-0005-0000-0000-0000715E0000}"/>
    <cellStyle name="Normal 3 2 6 3 6 2" xfId="25184" xr:uid="{00000000-0005-0000-0000-0000725E0000}"/>
    <cellStyle name="Normal 3 2 6 3 7" xfId="25185" xr:uid="{00000000-0005-0000-0000-0000735E0000}"/>
    <cellStyle name="Normal 3 2 6 3 7 2" xfId="25186" xr:uid="{00000000-0005-0000-0000-0000745E0000}"/>
    <cellStyle name="Normal 3 2 6 3 8" xfId="25187" xr:uid="{00000000-0005-0000-0000-0000755E0000}"/>
    <cellStyle name="Normal 3 2 6 4" xfId="25188" xr:uid="{00000000-0005-0000-0000-0000765E0000}"/>
    <cellStyle name="Normal 3 2 6 4 2" xfId="25189" xr:uid="{00000000-0005-0000-0000-0000775E0000}"/>
    <cellStyle name="Normal 3 2 6 4 2 2" xfId="25190" xr:uid="{00000000-0005-0000-0000-0000785E0000}"/>
    <cellStyle name="Normal 3 2 6 4 2 2 2" xfId="25191" xr:uid="{00000000-0005-0000-0000-0000795E0000}"/>
    <cellStyle name="Normal 3 2 6 4 2 2 2 2" xfId="25192" xr:uid="{00000000-0005-0000-0000-00007A5E0000}"/>
    <cellStyle name="Normal 3 2 6 4 2 2 3" xfId="25193" xr:uid="{00000000-0005-0000-0000-00007B5E0000}"/>
    <cellStyle name="Normal 3 2 6 4 2 3" xfId="25194" xr:uid="{00000000-0005-0000-0000-00007C5E0000}"/>
    <cellStyle name="Normal 3 2 6 4 2 3 2" xfId="25195" xr:uid="{00000000-0005-0000-0000-00007D5E0000}"/>
    <cellStyle name="Normal 3 2 6 4 2 4" xfId="25196" xr:uid="{00000000-0005-0000-0000-00007E5E0000}"/>
    <cellStyle name="Normal 3 2 6 4 3" xfId="25197" xr:uid="{00000000-0005-0000-0000-00007F5E0000}"/>
    <cellStyle name="Normal 3 2 6 4 3 2" xfId="25198" xr:uid="{00000000-0005-0000-0000-0000805E0000}"/>
    <cellStyle name="Normal 3 2 6 4 3 2 2" xfId="25199" xr:uid="{00000000-0005-0000-0000-0000815E0000}"/>
    <cellStyle name="Normal 3 2 6 4 3 3" xfId="25200" xr:uid="{00000000-0005-0000-0000-0000825E0000}"/>
    <cellStyle name="Normal 3 2 6 4 4" xfId="25201" xr:uid="{00000000-0005-0000-0000-0000835E0000}"/>
    <cellStyle name="Normal 3 2 6 4 4 2" xfId="25202" xr:uid="{00000000-0005-0000-0000-0000845E0000}"/>
    <cellStyle name="Normal 3 2 6 4 5" xfId="25203" xr:uid="{00000000-0005-0000-0000-0000855E0000}"/>
    <cellStyle name="Normal 3 2 6 5" xfId="25204" xr:uid="{00000000-0005-0000-0000-0000865E0000}"/>
    <cellStyle name="Normal 3 2 6 5 2" xfId="25205" xr:uid="{00000000-0005-0000-0000-0000875E0000}"/>
    <cellStyle name="Normal 3 2 6 5 2 2" xfId="25206" xr:uid="{00000000-0005-0000-0000-0000885E0000}"/>
    <cellStyle name="Normal 3 2 6 5 2 2 2" xfId="25207" xr:uid="{00000000-0005-0000-0000-0000895E0000}"/>
    <cellStyle name="Normal 3 2 6 5 2 3" xfId="25208" xr:uid="{00000000-0005-0000-0000-00008A5E0000}"/>
    <cellStyle name="Normal 3 2 6 5 3" xfId="25209" xr:uid="{00000000-0005-0000-0000-00008B5E0000}"/>
    <cellStyle name="Normal 3 2 6 5 3 2" xfId="25210" xr:uid="{00000000-0005-0000-0000-00008C5E0000}"/>
    <cellStyle name="Normal 3 2 6 5 4" xfId="25211" xr:uid="{00000000-0005-0000-0000-00008D5E0000}"/>
    <cellStyle name="Normal 3 2 6 6" xfId="25212" xr:uid="{00000000-0005-0000-0000-00008E5E0000}"/>
    <cellStyle name="Normal 3 2 6 6 2" xfId="25213" xr:uid="{00000000-0005-0000-0000-00008F5E0000}"/>
    <cellStyle name="Normal 3 2 6 6 2 2" xfId="25214" xr:uid="{00000000-0005-0000-0000-0000905E0000}"/>
    <cellStyle name="Normal 3 2 6 6 2 2 2" xfId="25215" xr:uid="{00000000-0005-0000-0000-0000915E0000}"/>
    <cellStyle name="Normal 3 2 6 6 2 3" xfId="25216" xr:uid="{00000000-0005-0000-0000-0000925E0000}"/>
    <cellStyle name="Normal 3 2 6 6 3" xfId="25217" xr:uid="{00000000-0005-0000-0000-0000935E0000}"/>
    <cellStyle name="Normal 3 2 6 6 3 2" xfId="25218" xr:uid="{00000000-0005-0000-0000-0000945E0000}"/>
    <cellStyle name="Normal 3 2 6 6 4" xfId="25219" xr:uid="{00000000-0005-0000-0000-0000955E0000}"/>
    <cellStyle name="Normal 3 2 6 7" xfId="25220" xr:uid="{00000000-0005-0000-0000-0000965E0000}"/>
    <cellStyle name="Normal 3 2 6 7 2" xfId="25221" xr:uid="{00000000-0005-0000-0000-0000975E0000}"/>
    <cellStyle name="Normal 3 2 6 7 2 2" xfId="25222" xr:uid="{00000000-0005-0000-0000-0000985E0000}"/>
    <cellStyle name="Normal 3 2 6 7 3" xfId="25223" xr:uid="{00000000-0005-0000-0000-0000995E0000}"/>
    <cellStyle name="Normal 3 2 6 8" xfId="25224" xr:uid="{00000000-0005-0000-0000-00009A5E0000}"/>
    <cellStyle name="Normal 3 2 6 8 2" xfId="25225" xr:uid="{00000000-0005-0000-0000-00009B5E0000}"/>
    <cellStyle name="Normal 3 2 6 9" xfId="25226" xr:uid="{00000000-0005-0000-0000-00009C5E0000}"/>
    <cellStyle name="Normal 3 2 6 9 2" xfId="25227" xr:uid="{00000000-0005-0000-0000-00009D5E0000}"/>
    <cellStyle name="Normal 3 2 7" xfId="25228" xr:uid="{00000000-0005-0000-0000-00009E5E0000}"/>
    <cellStyle name="Normal 3 2 7 10" xfId="25229" xr:uid="{00000000-0005-0000-0000-00009F5E0000}"/>
    <cellStyle name="Normal 3 2 7 2" xfId="25230" xr:uid="{00000000-0005-0000-0000-0000A05E0000}"/>
    <cellStyle name="Normal 3 2 7 2 2" xfId="25231" xr:uid="{00000000-0005-0000-0000-0000A15E0000}"/>
    <cellStyle name="Normal 3 2 7 2 2 2" xfId="25232" xr:uid="{00000000-0005-0000-0000-0000A25E0000}"/>
    <cellStyle name="Normal 3 2 7 2 2 2 2" xfId="25233" xr:uid="{00000000-0005-0000-0000-0000A35E0000}"/>
    <cellStyle name="Normal 3 2 7 2 2 2 2 2" xfId="25234" xr:uid="{00000000-0005-0000-0000-0000A45E0000}"/>
    <cellStyle name="Normal 3 2 7 2 2 2 2 2 2" xfId="25235" xr:uid="{00000000-0005-0000-0000-0000A55E0000}"/>
    <cellStyle name="Normal 3 2 7 2 2 2 2 2 2 2" xfId="25236" xr:uid="{00000000-0005-0000-0000-0000A65E0000}"/>
    <cellStyle name="Normal 3 2 7 2 2 2 2 2 3" xfId="25237" xr:uid="{00000000-0005-0000-0000-0000A75E0000}"/>
    <cellStyle name="Normal 3 2 7 2 2 2 2 3" xfId="25238" xr:uid="{00000000-0005-0000-0000-0000A85E0000}"/>
    <cellStyle name="Normal 3 2 7 2 2 2 2 3 2" xfId="25239" xr:uid="{00000000-0005-0000-0000-0000A95E0000}"/>
    <cellStyle name="Normal 3 2 7 2 2 2 2 4" xfId="25240" xr:uid="{00000000-0005-0000-0000-0000AA5E0000}"/>
    <cellStyle name="Normal 3 2 7 2 2 2 3" xfId="25241" xr:uid="{00000000-0005-0000-0000-0000AB5E0000}"/>
    <cellStyle name="Normal 3 2 7 2 2 2 3 2" xfId="25242" xr:uid="{00000000-0005-0000-0000-0000AC5E0000}"/>
    <cellStyle name="Normal 3 2 7 2 2 2 3 2 2" xfId="25243" xr:uid="{00000000-0005-0000-0000-0000AD5E0000}"/>
    <cellStyle name="Normal 3 2 7 2 2 2 3 3" xfId="25244" xr:uid="{00000000-0005-0000-0000-0000AE5E0000}"/>
    <cellStyle name="Normal 3 2 7 2 2 2 4" xfId="25245" xr:uid="{00000000-0005-0000-0000-0000AF5E0000}"/>
    <cellStyle name="Normal 3 2 7 2 2 2 4 2" xfId="25246" xr:uid="{00000000-0005-0000-0000-0000B05E0000}"/>
    <cellStyle name="Normal 3 2 7 2 2 2 5" xfId="25247" xr:uid="{00000000-0005-0000-0000-0000B15E0000}"/>
    <cellStyle name="Normal 3 2 7 2 2 3" xfId="25248" xr:uid="{00000000-0005-0000-0000-0000B25E0000}"/>
    <cellStyle name="Normal 3 2 7 2 2 3 2" xfId="25249" xr:uid="{00000000-0005-0000-0000-0000B35E0000}"/>
    <cellStyle name="Normal 3 2 7 2 2 3 2 2" xfId="25250" xr:uid="{00000000-0005-0000-0000-0000B45E0000}"/>
    <cellStyle name="Normal 3 2 7 2 2 3 2 2 2" xfId="25251" xr:uid="{00000000-0005-0000-0000-0000B55E0000}"/>
    <cellStyle name="Normal 3 2 7 2 2 3 2 3" xfId="25252" xr:uid="{00000000-0005-0000-0000-0000B65E0000}"/>
    <cellStyle name="Normal 3 2 7 2 2 3 3" xfId="25253" xr:uid="{00000000-0005-0000-0000-0000B75E0000}"/>
    <cellStyle name="Normal 3 2 7 2 2 3 3 2" xfId="25254" xr:uid="{00000000-0005-0000-0000-0000B85E0000}"/>
    <cellStyle name="Normal 3 2 7 2 2 3 4" xfId="25255" xr:uid="{00000000-0005-0000-0000-0000B95E0000}"/>
    <cellStyle name="Normal 3 2 7 2 2 4" xfId="25256" xr:uid="{00000000-0005-0000-0000-0000BA5E0000}"/>
    <cellStyle name="Normal 3 2 7 2 2 4 2" xfId="25257" xr:uid="{00000000-0005-0000-0000-0000BB5E0000}"/>
    <cellStyle name="Normal 3 2 7 2 2 4 2 2" xfId="25258" xr:uid="{00000000-0005-0000-0000-0000BC5E0000}"/>
    <cellStyle name="Normal 3 2 7 2 2 4 2 2 2" xfId="25259" xr:uid="{00000000-0005-0000-0000-0000BD5E0000}"/>
    <cellStyle name="Normal 3 2 7 2 2 4 2 3" xfId="25260" xr:uid="{00000000-0005-0000-0000-0000BE5E0000}"/>
    <cellStyle name="Normal 3 2 7 2 2 4 3" xfId="25261" xr:uid="{00000000-0005-0000-0000-0000BF5E0000}"/>
    <cellStyle name="Normal 3 2 7 2 2 4 3 2" xfId="25262" xr:uid="{00000000-0005-0000-0000-0000C05E0000}"/>
    <cellStyle name="Normal 3 2 7 2 2 4 4" xfId="25263" xr:uid="{00000000-0005-0000-0000-0000C15E0000}"/>
    <cellStyle name="Normal 3 2 7 2 2 5" xfId="25264" xr:uid="{00000000-0005-0000-0000-0000C25E0000}"/>
    <cellStyle name="Normal 3 2 7 2 2 5 2" xfId="25265" xr:uid="{00000000-0005-0000-0000-0000C35E0000}"/>
    <cellStyle name="Normal 3 2 7 2 2 5 2 2" xfId="25266" xr:uid="{00000000-0005-0000-0000-0000C45E0000}"/>
    <cellStyle name="Normal 3 2 7 2 2 5 3" xfId="25267" xr:uid="{00000000-0005-0000-0000-0000C55E0000}"/>
    <cellStyle name="Normal 3 2 7 2 2 6" xfId="25268" xr:uid="{00000000-0005-0000-0000-0000C65E0000}"/>
    <cellStyle name="Normal 3 2 7 2 2 6 2" xfId="25269" xr:uid="{00000000-0005-0000-0000-0000C75E0000}"/>
    <cellStyle name="Normal 3 2 7 2 2 7" xfId="25270" xr:uid="{00000000-0005-0000-0000-0000C85E0000}"/>
    <cellStyle name="Normal 3 2 7 2 2 7 2" xfId="25271" xr:uid="{00000000-0005-0000-0000-0000C95E0000}"/>
    <cellStyle name="Normal 3 2 7 2 2 8" xfId="25272" xr:uid="{00000000-0005-0000-0000-0000CA5E0000}"/>
    <cellStyle name="Normal 3 2 7 2 3" xfId="25273" xr:uid="{00000000-0005-0000-0000-0000CB5E0000}"/>
    <cellStyle name="Normal 3 2 7 2 3 2" xfId="25274" xr:uid="{00000000-0005-0000-0000-0000CC5E0000}"/>
    <cellStyle name="Normal 3 2 7 2 3 2 2" xfId="25275" xr:uid="{00000000-0005-0000-0000-0000CD5E0000}"/>
    <cellStyle name="Normal 3 2 7 2 3 2 2 2" xfId="25276" xr:uid="{00000000-0005-0000-0000-0000CE5E0000}"/>
    <cellStyle name="Normal 3 2 7 2 3 2 2 2 2" xfId="25277" xr:uid="{00000000-0005-0000-0000-0000CF5E0000}"/>
    <cellStyle name="Normal 3 2 7 2 3 2 2 3" xfId="25278" xr:uid="{00000000-0005-0000-0000-0000D05E0000}"/>
    <cellStyle name="Normal 3 2 7 2 3 2 3" xfId="25279" xr:uid="{00000000-0005-0000-0000-0000D15E0000}"/>
    <cellStyle name="Normal 3 2 7 2 3 2 3 2" xfId="25280" xr:uid="{00000000-0005-0000-0000-0000D25E0000}"/>
    <cellStyle name="Normal 3 2 7 2 3 2 4" xfId="25281" xr:uid="{00000000-0005-0000-0000-0000D35E0000}"/>
    <cellStyle name="Normal 3 2 7 2 3 3" xfId="25282" xr:uid="{00000000-0005-0000-0000-0000D45E0000}"/>
    <cellStyle name="Normal 3 2 7 2 3 3 2" xfId="25283" xr:uid="{00000000-0005-0000-0000-0000D55E0000}"/>
    <cellStyle name="Normal 3 2 7 2 3 3 2 2" xfId="25284" xr:uid="{00000000-0005-0000-0000-0000D65E0000}"/>
    <cellStyle name="Normal 3 2 7 2 3 3 3" xfId="25285" xr:uid="{00000000-0005-0000-0000-0000D75E0000}"/>
    <cellStyle name="Normal 3 2 7 2 3 4" xfId="25286" xr:uid="{00000000-0005-0000-0000-0000D85E0000}"/>
    <cellStyle name="Normal 3 2 7 2 3 4 2" xfId="25287" xr:uid="{00000000-0005-0000-0000-0000D95E0000}"/>
    <cellStyle name="Normal 3 2 7 2 3 5" xfId="25288" xr:uid="{00000000-0005-0000-0000-0000DA5E0000}"/>
    <cellStyle name="Normal 3 2 7 2 4" xfId="25289" xr:uid="{00000000-0005-0000-0000-0000DB5E0000}"/>
    <cellStyle name="Normal 3 2 7 2 4 2" xfId="25290" xr:uid="{00000000-0005-0000-0000-0000DC5E0000}"/>
    <cellStyle name="Normal 3 2 7 2 4 2 2" xfId="25291" xr:uid="{00000000-0005-0000-0000-0000DD5E0000}"/>
    <cellStyle name="Normal 3 2 7 2 4 2 2 2" xfId="25292" xr:uid="{00000000-0005-0000-0000-0000DE5E0000}"/>
    <cellStyle name="Normal 3 2 7 2 4 2 3" xfId="25293" xr:uid="{00000000-0005-0000-0000-0000DF5E0000}"/>
    <cellStyle name="Normal 3 2 7 2 4 3" xfId="25294" xr:uid="{00000000-0005-0000-0000-0000E05E0000}"/>
    <cellStyle name="Normal 3 2 7 2 4 3 2" xfId="25295" xr:uid="{00000000-0005-0000-0000-0000E15E0000}"/>
    <cellStyle name="Normal 3 2 7 2 4 4" xfId="25296" xr:uid="{00000000-0005-0000-0000-0000E25E0000}"/>
    <cellStyle name="Normal 3 2 7 2 5" xfId="25297" xr:uid="{00000000-0005-0000-0000-0000E35E0000}"/>
    <cellStyle name="Normal 3 2 7 2 5 2" xfId="25298" xr:uid="{00000000-0005-0000-0000-0000E45E0000}"/>
    <cellStyle name="Normal 3 2 7 2 5 2 2" xfId="25299" xr:uid="{00000000-0005-0000-0000-0000E55E0000}"/>
    <cellStyle name="Normal 3 2 7 2 5 2 2 2" xfId="25300" xr:uid="{00000000-0005-0000-0000-0000E65E0000}"/>
    <cellStyle name="Normal 3 2 7 2 5 2 3" xfId="25301" xr:uid="{00000000-0005-0000-0000-0000E75E0000}"/>
    <cellStyle name="Normal 3 2 7 2 5 3" xfId="25302" xr:uid="{00000000-0005-0000-0000-0000E85E0000}"/>
    <cellStyle name="Normal 3 2 7 2 5 3 2" xfId="25303" xr:uid="{00000000-0005-0000-0000-0000E95E0000}"/>
    <cellStyle name="Normal 3 2 7 2 5 4" xfId="25304" xr:uid="{00000000-0005-0000-0000-0000EA5E0000}"/>
    <cellStyle name="Normal 3 2 7 2 6" xfId="25305" xr:uid="{00000000-0005-0000-0000-0000EB5E0000}"/>
    <cellStyle name="Normal 3 2 7 2 6 2" xfId="25306" xr:uid="{00000000-0005-0000-0000-0000EC5E0000}"/>
    <cellStyle name="Normal 3 2 7 2 6 2 2" xfId="25307" xr:uid="{00000000-0005-0000-0000-0000ED5E0000}"/>
    <cellStyle name="Normal 3 2 7 2 6 3" xfId="25308" xr:uid="{00000000-0005-0000-0000-0000EE5E0000}"/>
    <cellStyle name="Normal 3 2 7 2 7" xfId="25309" xr:uid="{00000000-0005-0000-0000-0000EF5E0000}"/>
    <cellStyle name="Normal 3 2 7 2 7 2" xfId="25310" xr:uid="{00000000-0005-0000-0000-0000F05E0000}"/>
    <cellStyle name="Normal 3 2 7 2 8" xfId="25311" xr:uid="{00000000-0005-0000-0000-0000F15E0000}"/>
    <cellStyle name="Normal 3 2 7 2 8 2" xfId="25312" xr:uid="{00000000-0005-0000-0000-0000F25E0000}"/>
    <cellStyle name="Normal 3 2 7 2 9" xfId="25313" xr:uid="{00000000-0005-0000-0000-0000F35E0000}"/>
    <cellStyle name="Normal 3 2 7 3" xfId="25314" xr:uid="{00000000-0005-0000-0000-0000F45E0000}"/>
    <cellStyle name="Normal 3 2 7 3 2" xfId="25315" xr:uid="{00000000-0005-0000-0000-0000F55E0000}"/>
    <cellStyle name="Normal 3 2 7 3 2 2" xfId="25316" xr:uid="{00000000-0005-0000-0000-0000F65E0000}"/>
    <cellStyle name="Normal 3 2 7 3 2 2 2" xfId="25317" xr:uid="{00000000-0005-0000-0000-0000F75E0000}"/>
    <cellStyle name="Normal 3 2 7 3 2 2 2 2" xfId="25318" xr:uid="{00000000-0005-0000-0000-0000F85E0000}"/>
    <cellStyle name="Normal 3 2 7 3 2 2 2 2 2" xfId="25319" xr:uid="{00000000-0005-0000-0000-0000F95E0000}"/>
    <cellStyle name="Normal 3 2 7 3 2 2 2 3" xfId="25320" xr:uid="{00000000-0005-0000-0000-0000FA5E0000}"/>
    <cellStyle name="Normal 3 2 7 3 2 2 3" xfId="25321" xr:uid="{00000000-0005-0000-0000-0000FB5E0000}"/>
    <cellStyle name="Normal 3 2 7 3 2 2 3 2" xfId="25322" xr:uid="{00000000-0005-0000-0000-0000FC5E0000}"/>
    <cellStyle name="Normal 3 2 7 3 2 2 4" xfId="25323" xr:uid="{00000000-0005-0000-0000-0000FD5E0000}"/>
    <cellStyle name="Normal 3 2 7 3 2 3" xfId="25324" xr:uid="{00000000-0005-0000-0000-0000FE5E0000}"/>
    <cellStyle name="Normal 3 2 7 3 2 3 2" xfId="25325" xr:uid="{00000000-0005-0000-0000-0000FF5E0000}"/>
    <cellStyle name="Normal 3 2 7 3 2 3 2 2" xfId="25326" xr:uid="{00000000-0005-0000-0000-0000005F0000}"/>
    <cellStyle name="Normal 3 2 7 3 2 3 3" xfId="25327" xr:uid="{00000000-0005-0000-0000-0000015F0000}"/>
    <cellStyle name="Normal 3 2 7 3 2 4" xfId="25328" xr:uid="{00000000-0005-0000-0000-0000025F0000}"/>
    <cellStyle name="Normal 3 2 7 3 2 4 2" xfId="25329" xr:uid="{00000000-0005-0000-0000-0000035F0000}"/>
    <cellStyle name="Normal 3 2 7 3 2 5" xfId="25330" xr:uid="{00000000-0005-0000-0000-0000045F0000}"/>
    <cellStyle name="Normal 3 2 7 3 3" xfId="25331" xr:uid="{00000000-0005-0000-0000-0000055F0000}"/>
    <cellStyle name="Normal 3 2 7 3 3 2" xfId="25332" xr:uid="{00000000-0005-0000-0000-0000065F0000}"/>
    <cellStyle name="Normal 3 2 7 3 3 2 2" xfId="25333" xr:uid="{00000000-0005-0000-0000-0000075F0000}"/>
    <cellStyle name="Normal 3 2 7 3 3 2 2 2" xfId="25334" xr:uid="{00000000-0005-0000-0000-0000085F0000}"/>
    <cellStyle name="Normal 3 2 7 3 3 2 3" xfId="25335" xr:uid="{00000000-0005-0000-0000-0000095F0000}"/>
    <cellStyle name="Normal 3 2 7 3 3 3" xfId="25336" xr:uid="{00000000-0005-0000-0000-00000A5F0000}"/>
    <cellStyle name="Normal 3 2 7 3 3 3 2" xfId="25337" xr:uid="{00000000-0005-0000-0000-00000B5F0000}"/>
    <cellStyle name="Normal 3 2 7 3 3 4" xfId="25338" xr:uid="{00000000-0005-0000-0000-00000C5F0000}"/>
    <cellStyle name="Normal 3 2 7 3 4" xfId="25339" xr:uid="{00000000-0005-0000-0000-00000D5F0000}"/>
    <cellStyle name="Normal 3 2 7 3 4 2" xfId="25340" xr:uid="{00000000-0005-0000-0000-00000E5F0000}"/>
    <cellStyle name="Normal 3 2 7 3 4 2 2" xfId="25341" xr:uid="{00000000-0005-0000-0000-00000F5F0000}"/>
    <cellStyle name="Normal 3 2 7 3 4 2 2 2" xfId="25342" xr:uid="{00000000-0005-0000-0000-0000105F0000}"/>
    <cellStyle name="Normal 3 2 7 3 4 2 3" xfId="25343" xr:uid="{00000000-0005-0000-0000-0000115F0000}"/>
    <cellStyle name="Normal 3 2 7 3 4 3" xfId="25344" xr:uid="{00000000-0005-0000-0000-0000125F0000}"/>
    <cellStyle name="Normal 3 2 7 3 4 3 2" xfId="25345" xr:uid="{00000000-0005-0000-0000-0000135F0000}"/>
    <cellStyle name="Normal 3 2 7 3 4 4" xfId="25346" xr:uid="{00000000-0005-0000-0000-0000145F0000}"/>
    <cellStyle name="Normal 3 2 7 3 5" xfId="25347" xr:uid="{00000000-0005-0000-0000-0000155F0000}"/>
    <cellStyle name="Normal 3 2 7 3 5 2" xfId="25348" xr:uid="{00000000-0005-0000-0000-0000165F0000}"/>
    <cellStyle name="Normal 3 2 7 3 5 2 2" xfId="25349" xr:uid="{00000000-0005-0000-0000-0000175F0000}"/>
    <cellStyle name="Normal 3 2 7 3 5 3" xfId="25350" xr:uid="{00000000-0005-0000-0000-0000185F0000}"/>
    <cellStyle name="Normal 3 2 7 3 6" xfId="25351" xr:uid="{00000000-0005-0000-0000-0000195F0000}"/>
    <cellStyle name="Normal 3 2 7 3 6 2" xfId="25352" xr:uid="{00000000-0005-0000-0000-00001A5F0000}"/>
    <cellStyle name="Normal 3 2 7 3 7" xfId="25353" xr:uid="{00000000-0005-0000-0000-00001B5F0000}"/>
    <cellStyle name="Normal 3 2 7 3 7 2" xfId="25354" xr:uid="{00000000-0005-0000-0000-00001C5F0000}"/>
    <cellStyle name="Normal 3 2 7 3 8" xfId="25355" xr:uid="{00000000-0005-0000-0000-00001D5F0000}"/>
    <cellStyle name="Normal 3 2 7 4" xfId="25356" xr:uid="{00000000-0005-0000-0000-00001E5F0000}"/>
    <cellStyle name="Normal 3 2 7 4 2" xfId="25357" xr:uid="{00000000-0005-0000-0000-00001F5F0000}"/>
    <cellStyle name="Normal 3 2 7 4 2 2" xfId="25358" xr:uid="{00000000-0005-0000-0000-0000205F0000}"/>
    <cellStyle name="Normal 3 2 7 4 2 2 2" xfId="25359" xr:uid="{00000000-0005-0000-0000-0000215F0000}"/>
    <cellStyle name="Normal 3 2 7 4 2 2 2 2" xfId="25360" xr:uid="{00000000-0005-0000-0000-0000225F0000}"/>
    <cellStyle name="Normal 3 2 7 4 2 2 3" xfId="25361" xr:uid="{00000000-0005-0000-0000-0000235F0000}"/>
    <cellStyle name="Normal 3 2 7 4 2 3" xfId="25362" xr:uid="{00000000-0005-0000-0000-0000245F0000}"/>
    <cellStyle name="Normal 3 2 7 4 2 3 2" xfId="25363" xr:uid="{00000000-0005-0000-0000-0000255F0000}"/>
    <cellStyle name="Normal 3 2 7 4 2 4" xfId="25364" xr:uid="{00000000-0005-0000-0000-0000265F0000}"/>
    <cellStyle name="Normal 3 2 7 4 3" xfId="25365" xr:uid="{00000000-0005-0000-0000-0000275F0000}"/>
    <cellStyle name="Normal 3 2 7 4 3 2" xfId="25366" xr:uid="{00000000-0005-0000-0000-0000285F0000}"/>
    <cellStyle name="Normal 3 2 7 4 3 2 2" xfId="25367" xr:uid="{00000000-0005-0000-0000-0000295F0000}"/>
    <cellStyle name="Normal 3 2 7 4 3 3" xfId="25368" xr:uid="{00000000-0005-0000-0000-00002A5F0000}"/>
    <cellStyle name="Normal 3 2 7 4 4" xfId="25369" xr:uid="{00000000-0005-0000-0000-00002B5F0000}"/>
    <cellStyle name="Normal 3 2 7 4 4 2" xfId="25370" xr:uid="{00000000-0005-0000-0000-00002C5F0000}"/>
    <cellStyle name="Normal 3 2 7 4 5" xfId="25371" xr:uid="{00000000-0005-0000-0000-00002D5F0000}"/>
    <cellStyle name="Normal 3 2 7 5" xfId="25372" xr:uid="{00000000-0005-0000-0000-00002E5F0000}"/>
    <cellStyle name="Normal 3 2 7 5 2" xfId="25373" xr:uid="{00000000-0005-0000-0000-00002F5F0000}"/>
    <cellStyle name="Normal 3 2 7 5 2 2" xfId="25374" xr:uid="{00000000-0005-0000-0000-0000305F0000}"/>
    <cellStyle name="Normal 3 2 7 5 2 2 2" xfId="25375" xr:uid="{00000000-0005-0000-0000-0000315F0000}"/>
    <cellStyle name="Normal 3 2 7 5 2 3" xfId="25376" xr:uid="{00000000-0005-0000-0000-0000325F0000}"/>
    <cellStyle name="Normal 3 2 7 5 3" xfId="25377" xr:uid="{00000000-0005-0000-0000-0000335F0000}"/>
    <cellStyle name="Normal 3 2 7 5 3 2" xfId="25378" xr:uid="{00000000-0005-0000-0000-0000345F0000}"/>
    <cellStyle name="Normal 3 2 7 5 4" xfId="25379" xr:uid="{00000000-0005-0000-0000-0000355F0000}"/>
    <cellStyle name="Normal 3 2 7 6" xfId="25380" xr:uid="{00000000-0005-0000-0000-0000365F0000}"/>
    <cellStyle name="Normal 3 2 7 6 2" xfId="25381" xr:uid="{00000000-0005-0000-0000-0000375F0000}"/>
    <cellStyle name="Normal 3 2 7 6 2 2" xfId="25382" xr:uid="{00000000-0005-0000-0000-0000385F0000}"/>
    <cellStyle name="Normal 3 2 7 6 2 2 2" xfId="25383" xr:uid="{00000000-0005-0000-0000-0000395F0000}"/>
    <cellStyle name="Normal 3 2 7 6 2 3" xfId="25384" xr:uid="{00000000-0005-0000-0000-00003A5F0000}"/>
    <cellStyle name="Normal 3 2 7 6 3" xfId="25385" xr:uid="{00000000-0005-0000-0000-00003B5F0000}"/>
    <cellStyle name="Normal 3 2 7 6 3 2" xfId="25386" xr:uid="{00000000-0005-0000-0000-00003C5F0000}"/>
    <cellStyle name="Normal 3 2 7 6 4" xfId="25387" xr:uid="{00000000-0005-0000-0000-00003D5F0000}"/>
    <cellStyle name="Normal 3 2 7 7" xfId="25388" xr:uid="{00000000-0005-0000-0000-00003E5F0000}"/>
    <cellStyle name="Normal 3 2 7 7 2" xfId="25389" xr:uid="{00000000-0005-0000-0000-00003F5F0000}"/>
    <cellStyle name="Normal 3 2 7 7 2 2" xfId="25390" xr:uid="{00000000-0005-0000-0000-0000405F0000}"/>
    <cellStyle name="Normal 3 2 7 7 3" xfId="25391" xr:uid="{00000000-0005-0000-0000-0000415F0000}"/>
    <cellStyle name="Normal 3 2 7 8" xfId="25392" xr:uid="{00000000-0005-0000-0000-0000425F0000}"/>
    <cellStyle name="Normal 3 2 7 8 2" xfId="25393" xr:uid="{00000000-0005-0000-0000-0000435F0000}"/>
    <cellStyle name="Normal 3 2 7 9" xfId="25394" xr:uid="{00000000-0005-0000-0000-0000445F0000}"/>
    <cellStyle name="Normal 3 2 7 9 2" xfId="25395" xr:uid="{00000000-0005-0000-0000-0000455F0000}"/>
    <cellStyle name="Normal 3 2 8" xfId="25396" xr:uid="{00000000-0005-0000-0000-0000465F0000}"/>
    <cellStyle name="Normal 3 2 8 10" xfId="25397" xr:uid="{00000000-0005-0000-0000-0000475F0000}"/>
    <cellStyle name="Normal 3 2 8 2" xfId="25398" xr:uid="{00000000-0005-0000-0000-0000485F0000}"/>
    <cellStyle name="Normal 3 2 8 2 2" xfId="25399" xr:uid="{00000000-0005-0000-0000-0000495F0000}"/>
    <cellStyle name="Normal 3 2 8 2 2 2" xfId="25400" xr:uid="{00000000-0005-0000-0000-00004A5F0000}"/>
    <cellStyle name="Normal 3 2 8 2 2 2 2" xfId="25401" xr:uid="{00000000-0005-0000-0000-00004B5F0000}"/>
    <cellStyle name="Normal 3 2 8 2 2 2 2 2" xfId="25402" xr:uid="{00000000-0005-0000-0000-00004C5F0000}"/>
    <cellStyle name="Normal 3 2 8 2 2 2 2 2 2" xfId="25403" xr:uid="{00000000-0005-0000-0000-00004D5F0000}"/>
    <cellStyle name="Normal 3 2 8 2 2 2 2 2 2 2" xfId="25404" xr:uid="{00000000-0005-0000-0000-00004E5F0000}"/>
    <cellStyle name="Normal 3 2 8 2 2 2 2 2 3" xfId="25405" xr:uid="{00000000-0005-0000-0000-00004F5F0000}"/>
    <cellStyle name="Normal 3 2 8 2 2 2 2 3" xfId="25406" xr:uid="{00000000-0005-0000-0000-0000505F0000}"/>
    <cellStyle name="Normal 3 2 8 2 2 2 2 3 2" xfId="25407" xr:uid="{00000000-0005-0000-0000-0000515F0000}"/>
    <cellStyle name="Normal 3 2 8 2 2 2 2 4" xfId="25408" xr:uid="{00000000-0005-0000-0000-0000525F0000}"/>
    <cellStyle name="Normal 3 2 8 2 2 2 3" xfId="25409" xr:uid="{00000000-0005-0000-0000-0000535F0000}"/>
    <cellStyle name="Normal 3 2 8 2 2 2 3 2" xfId="25410" xr:uid="{00000000-0005-0000-0000-0000545F0000}"/>
    <cellStyle name="Normal 3 2 8 2 2 2 3 2 2" xfId="25411" xr:uid="{00000000-0005-0000-0000-0000555F0000}"/>
    <cellStyle name="Normal 3 2 8 2 2 2 3 3" xfId="25412" xr:uid="{00000000-0005-0000-0000-0000565F0000}"/>
    <cellStyle name="Normal 3 2 8 2 2 2 4" xfId="25413" xr:uid="{00000000-0005-0000-0000-0000575F0000}"/>
    <cellStyle name="Normal 3 2 8 2 2 2 4 2" xfId="25414" xr:uid="{00000000-0005-0000-0000-0000585F0000}"/>
    <cellStyle name="Normal 3 2 8 2 2 2 5" xfId="25415" xr:uid="{00000000-0005-0000-0000-0000595F0000}"/>
    <cellStyle name="Normal 3 2 8 2 2 3" xfId="25416" xr:uid="{00000000-0005-0000-0000-00005A5F0000}"/>
    <cellStyle name="Normal 3 2 8 2 2 3 2" xfId="25417" xr:uid="{00000000-0005-0000-0000-00005B5F0000}"/>
    <cellStyle name="Normal 3 2 8 2 2 3 2 2" xfId="25418" xr:uid="{00000000-0005-0000-0000-00005C5F0000}"/>
    <cellStyle name="Normal 3 2 8 2 2 3 2 2 2" xfId="25419" xr:uid="{00000000-0005-0000-0000-00005D5F0000}"/>
    <cellStyle name="Normal 3 2 8 2 2 3 2 3" xfId="25420" xr:uid="{00000000-0005-0000-0000-00005E5F0000}"/>
    <cellStyle name="Normal 3 2 8 2 2 3 3" xfId="25421" xr:uid="{00000000-0005-0000-0000-00005F5F0000}"/>
    <cellStyle name="Normal 3 2 8 2 2 3 3 2" xfId="25422" xr:uid="{00000000-0005-0000-0000-0000605F0000}"/>
    <cellStyle name="Normal 3 2 8 2 2 3 4" xfId="25423" xr:uid="{00000000-0005-0000-0000-0000615F0000}"/>
    <cellStyle name="Normal 3 2 8 2 2 4" xfId="25424" xr:uid="{00000000-0005-0000-0000-0000625F0000}"/>
    <cellStyle name="Normal 3 2 8 2 2 4 2" xfId="25425" xr:uid="{00000000-0005-0000-0000-0000635F0000}"/>
    <cellStyle name="Normal 3 2 8 2 2 4 2 2" xfId="25426" xr:uid="{00000000-0005-0000-0000-0000645F0000}"/>
    <cellStyle name="Normal 3 2 8 2 2 4 2 2 2" xfId="25427" xr:uid="{00000000-0005-0000-0000-0000655F0000}"/>
    <cellStyle name="Normal 3 2 8 2 2 4 2 3" xfId="25428" xr:uid="{00000000-0005-0000-0000-0000665F0000}"/>
    <cellStyle name="Normal 3 2 8 2 2 4 3" xfId="25429" xr:uid="{00000000-0005-0000-0000-0000675F0000}"/>
    <cellStyle name="Normal 3 2 8 2 2 4 3 2" xfId="25430" xr:uid="{00000000-0005-0000-0000-0000685F0000}"/>
    <cellStyle name="Normal 3 2 8 2 2 4 4" xfId="25431" xr:uid="{00000000-0005-0000-0000-0000695F0000}"/>
    <cellStyle name="Normal 3 2 8 2 2 5" xfId="25432" xr:uid="{00000000-0005-0000-0000-00006A5F0000}"/>
    <cellStyle name="Normal 3 2 8 2 2 5 2" xfId="25433" xr:uid="{00000000-0005-0000-0000-00006B5F0000}"/>
    <cellStyle name="Normal 3 2 8 2 2 5 2 2" xfId="25434" xr:uid="{00000000-0005-0000-0000-00006C5F0000}"/>
    <cellStyle name="Normal 3 2 8 2 2 5 3" xfId="25435" xr:uid="{00000000-0005-0000-0000-00006D5F0000}"/>
    <cellStyle name="Normal 3 2 8 2 2 6" xfId="25436" xr:uid="{00000000-0005-0000-0000-00006E5F0000}"/>
    <cellStyle name="Normal 3 2 8 2 2 6 2" xfId="25437" xr:uid="{00000000-0005-0000-0000-00006F5F0000}"/>
    <cellStyle name="Normal 3 2 8 2 2 7" xfId="25438" xr:uid="{00000000-0005-0000-0000-0000705F0000}"/>
    <cellStyle name="Normal 3 2 8 2 2 7 2" xfId="25439" xr:uid="{00000000-0005-0000-0000-0000715F0000}"/>
    <cellStyle name="Normal 3 2 8 2 2 8" xfId="25440" xr:uid="{00000000-0005-0000-0000-0000725F0000}"/>
    <cellStyle name="Normal 3 2 8 2 3" xfId="25441" xr:uid="{00000000-0005-0000-0000-0000735F0000}"/>
    <cellStyle name="Normal 3 2 8 2 3 2" xfId="25442" xr:uid="{00000000-0005-0000-0000-0000745F0000}"/>
    <cellStyle name="Normal 3 2 8 2 3 2 2" xfId="25443" xr:uid="{00000000-0005-0000-0000-0000755F0000}"/>
    <cellStyle name="Normal 3 2 8 2 3 2 2 2" xfId="25444" xr:uid="{00000000-0005-0000-0000-0000765F0000}"/>
    <cellStyle name="Normal 3 2 8 2 3 2 2 2 2" xfId="25445" xr:uid="{00000000-0005-0000-0000-0000775F0000}"/>
    <cellStyle name="Normal 3 2 8 2 3 2 2 3" xfId="25446" xr:uid="{00000000-0005-0000-0000-0000785F0000}"/>
    <cellStyle name="Normal 3 2 8 2 3 2 3" xfId="25447" xr:uid="{00000000-0005-0000-0000-0000795F0000}"/>
    <cellStyle name="Normal 3 2 8 2 3 2 3 2" xfId="25448" xr:uid="{00000000-0005-0000-0000-00007A5F0000}"/>
    <cellStyle name="Normal 3 2 8 2 3 2 4" xfId="25449" xr:uid="{00000000-0005-0000-0000-00007B5F0000}"/>
    <cellStyle name="Normal 3 2 8 2 3 3" xfId="25450" xr:uid="{00000000-0005-0000-0000-00007C5F0000}"/>
    <cellStyle name="Normal 3 2 8 2 3 3 2" xfId="25451" xr:uid="{00000000-0005-0000-0000-00007D5F0000}"/>
    <cellStyle name="Normal 3 2 8 2 3 3 2 2" xfId="25452" xr:uid="{00000000-0005-0000-0000-00007E5F0000}"/>
    <cellStyle name="Normal 3 2 8 2 3 3 3" xfId="25453" xr:uid="{00000000-0005-0000-0000-00007F5F0000}"/>
    <cellStyle name="Normal 3 2 8 2 3 4" xfId="25454" xr:uid="{00000000-0005-0000-0000-0000805F0000}"/>
    <cellStyle name="Normal 3 2 8 2 3 4 2" xfId="25455" xr:uid="{00000000-0005-0000-0000-0000815F0000}"/>
    <cellStyle name="Normal 3 2 8 2 3 5" xfId="25456" xr:uid="{00000000-0005-0000-0000-0000825F0000}"/>
    <cellStyle name="Normal 3 2 8 2 4" xfId="25457" xr:uid="{00000000-0005-0000-0000-0000835F0000}"/>
    <cellStyle name="Normal 3 2 8 2 4 2" xfId="25458" xr:uid="{00000000-0005-0000-0000-0000845F0000}"/>
    <cellStyle name="Normal 3 2 8 2 4 2 2" xfId="25459" xr:uid="{00000000-0005-0000-0000-0000855F0000}"/>
    <cellStyle name="Normal 3 2 8 2 4 2 2 2" xfId="25460" xr:uid="{00000000-0005-0000-0000-0000865F0000}"/>
    <cellStyle name="Normal 3 2 8 2 4 2 3" xfId="25461" xr:uid="{00000000-0005-0000-0000-0000875F0000}"/>
    <cellStyle name="Normal 3 2 8 2 4 3" xfId="25462" xr:uid="{00000000-0005-0000-0000-0000885F0000}"/>
    <cellStyle name="Normal 3 2 8 2 4 3 2" xfId="25463" xr:uid="{00000000-0005-0000-0000-0000895F0000}"/>
    <cellStyle name="Normal 3 2 8 2 4 4" xfId="25464" xr:uid="{00000000-0005-0000-0000-00008A5F0000}"/>
    <cellStyle name="Normal 3 2 8 2 5" xfId="25465" xr:uid="{00000000-0005-0000-0000-00008B5F0000}"/>
    <cellStyle name="Normal 3 2 8 2 5 2" xfId="25466" xr:uid="{00000000-0005-0000-0000-00008C5F0000}"/>
    <cellStyle name="Normal 3 2 8 2 5 2 2" xfId="25467" xr:uid="{00000000-0005-0000-0000-00008D5F0000}"/>
    <cellStyle name="Normal 3 2 8 2 5 2 2 2" xfId="25468" xr:uid="{00000000-0005-0000-0000-00008E5F0000}"/>
    <cellStyle name="Normal 3 2 8 2 5 2 3" xfId="25469" xr:uid="{00000000-0005-0000-0000-00008F5F0000}"/>
    <cellStyle name="Normal 3 2 8 2 5 3" xfId="25470" xr:uid="{00000000-0005-0000-0000-0000905F0000}"/>
    <cellStyle name="Normal 3 2 8 2 5 3 2" xfId="25471" xr:uid="{00000000-0005-0000-0000-0000915F0000}"/>
    <cellStyle name="Normal 3 2 8 2 5 4" xfId="25472" xr:uid="{00000000-0005-0000-0000-0000925F0000}"/>
    <cellStyle name="Normal 3 2 8 2 6" xfId="25473" xr:uid="{00000000-0005-0000-0000-0000935F0000}"/>
    <cellStyle name="Normal 3 2 8 2 6 2" xfId="25474" xr:uid="{00000000-0005-0000-0000-0000945F0000}"/>
    <cellStyle name="Normal 3 2 8 2 6 2 2" xfId="25475" xr:uid="{00000000-0005-0000-0000-0000955F0000}"/>
    <cellStyle name="Normal 3 2 8 2 6 3" xfId="25476" xr:uid="{00000000-0005-0000-0000-0000965F0000}"/>
    <cellStyle name="Normal 3 2 8 2 7" xfId="25477" xr:uid="{00000000-0005-0000-0000-0000975F0000}"/>
    <cellStyle name="Normal 3 2 8 2 7 2" xfId="25478" xr:uid="{00000000-0005-0000-0000-0000985F0000}"/>
    <cellStyle name="Normal 3 2 8 2 8" xfId="25479" xr:uid="{00000000-0005-0000-0000-0000995F0000}"/>
    <cellStyle name="Normal 3 2 8 2 8 2" xfId="25480" xr:uid="{00000000-0005-0000-0000-00009A5F0000}"/>
    <cellStyle name="Normal 3 2 8 2 9" xfId="25481" xr:uid="{00000000-0005-0000-0000-00009B5F0000}"/>
    <cellStyle name="Normal 3 2 8 3" xfId="25482" xr:uid="{00000000-0005-0000-0000-00009C5F0000}"/>
    <cellStyle name="Normal 3 2 8 3 2" xfId="25483" xr:uid="{00000000-0005-0000-0000-00009D5F0000}"/>
    <cellStyle name="Normal 3 2 8 3 2 2" xfId="25484" xr:uid="{00000000-0005-0000-0000-00009E5F0000}"/>
    <cellStyle name="Normal 3 2 8 3 2 2 2" xfId="25485" xr:uid="{00000000-0005-0000-0000-00009F5F0000}"/>
    <cellStyle name="Normal 3 2 8 3 2 2 2 2" xfId="25486" xr:uid="{00000000-0005-0000-0000-0000A05F0000}"/>
    <cellStyle name="Normal 3 2 8 3 2 2 2 2 2" xfId="25487" xr:uid="{00000000-0005-0000-0000-0000A15F0000}"/>
    <cellStyle name="Normal 3 2 8 3 2 2 2 3" xfId="25488" xr:uid="{00000000-0005-0000-0000-0000A25F0000}"/>
    <cellStyle name="Normal 3 2 8 3 2 2 3" xfId="25489" xr:uid="{00000000-0005-0000-0000-0000A35F0000}"/>
    <cellStyle name="Normal 3 2 8 3 2 2 3 2" xfId="25490" xr:uid="{00000000-0005-0000-0000-0000A45F0000}"/>
    <cellStyle name="Normal 3 2 8 3 2 2 4" xfId="25491" xr:uid="{00000000-0005-0000-0000-0000A55F0000}"/>
    <cellStyle name="Normal 3 2 8 3 2 3" xfId="25492" xr:uid="{00000000-0005-0000-0000-0000A65F0000}"/>
    <cellStyle name="Normal 3 2 8 3 2 3 2" xfId="25493" xr:uid="{00000000-0005-0000-0000-0000A75F0000}"/>
    <cellStyle name="Normal 3 2 8 3 2 3 2 2" xfId="25494" xr:uid="{00000000-0005-0000-0000-0000A85F0000}"/>
    <cellStyle name="Normal 3 2 8 3 2 3 3" xfId="25495" xr:uid="{00000000-0005-0000-0000-0000A95F0000}"/>
    <cellStyle name="Normal 3 2 8 3 2 4" xfId="25496" xr:uid="{00000000-0005-0000-0000-0000AA5F0000}"/>
    <cellStyle name="Normal 3 2 8 3 2 4 2" xfId="25497" xr:uid="{00000000-0005-0000-0000-0000AB5F0000}"/>
    <cellStyle name="Normal 3 2 8 3 2 5" xfId="25498" xr:uid="{00000000-0005-0000-0000-0000AC5F0000}"/>
    <cellStyle name="Normal 3 2 8 3 3" xfId="25499" xr:uid="{00000000-0005-0000-0000-0000AD5F0000}"/>
    <cellStyle name="Normal 3 2 8 3 3 2" xfId="25500" xr:uid="{00000000-0005-0000-0000-0000AE5F0000}"/>
    <cellStyle name="Normal 3 2 8 3 3 2 2" xfId="25501" xr:uid="{00000000-0005-0000-0000-0000AF5F0000}"/>
    <cellStyle name="Normal 3 2 8 3 3 2 2 2" xfId="25502" xr:uid="{00000000-0005-0000-0000-0000B05F0000}"/>
    <cellStyle name="Normal 3 2 8 3 3 2 3" xfId="25503" xr:uid="{00000000-0005-0000-0000-0000B15F0000}"/>
    <cellStyle name="Normal 3 2 8 3 3 3" xfId="25504" xr:uid="{00000000-0005-0000-0000-0000B25F0000}"/>
    <cellStyle name="Normal 3 2 8 3 3 3 2" xfId="25505" xr:uid="{00000000-0005-0000-0000-0000B35F0000}"/>
    <cellStyle name="Normal 3 2 8 3 3 4" xfId="25506" xr:uid="{00000000-0005-0000-0000-0000B45F0000}"/>
    <cellStyle name="Normal 3 2 8 3 4" xfId="25507" xr:uid="{00000000-0005-0000-0000-0000B55F0000}"/>
    <cellStyle name="Normal 3 2 8 3 4 2" xfId="25508" xr:uid="{00000000-0005-0000-0000-0000B65F0000}"/>
    <cellStyle name="Normal 3 2 8 3 4 2 2" xfId="25509" xr:uid="{00000000-0005-0000-0000-0000B75F0000}"/>
    <cellStyle name="Normal 3 2 8 3 4 2 2 2" xfId="25510" xr:uid="{00000000-0005-0000-0000-0000B85F0000}"/>
    <cellStyle name="Normal 3 2 8 3 4 2 3" xfId="25511" xr:uid="{00000000-0005-0000-0000-0000B95F0000}"/>
    <cellStyle name="Normal 3 2 8 3 4 3" xfId="25512" xr:uid="{00000000-0005-0000-0000-0000BA5F0000}"/>
    <cellStyle name="Normal 3 2 8 3 4 3 2" xfId="25513" xr:uid="{00000000-0005-0000-0000-0000BB5F0000}"/>
    <cellStyle name="Normal 3 2 8 3 4 4" xfId="25514" xr:uid="{00000000-0005-0000-0000-0000BC5F0000}"/>
    <cellStyle name="Normal 3 2 8 3 5" xfId="25515" xr:uid="{00000000-0005-0000-0000-0000BD5F0000}"/>
    <cellStyle name="Normal 3 2 8 3 5 2" xfId="25516" xr:uid="{00000000-0005-0000-0000-0000BE5F0000}"/>
    <cellStyle name="Normal 3 2 8 3 5 2 2" xfId="25517" xr:uid="{00000000-0005-0000-0000-0000BF5F0000}"/>
    <cellStyle name="Normal 3 2 8 3 5 3" xfId="25518" xr:uid="{00000000-0005-0000-0000-0000C05F0000}"/>
    <cellStyle name="Normal 3 2 8 3 6" xfId="25519" xr:uid="{00000000-0005-0000-0000-0000C15F0000}"/>
    <cellStyle name="Normal 3 2 8 3 6 2" xfId="25520" xr:uid="{00000000-0005-0000-0000-0000C25F0000}"/>
    <cellStyle name="Normal 3 2 8 3 7" xfId="25521" xr:uid="{00000000-0005-0000-0000-0000C35F0000}"/>
    <cellStyle name="Normal 3 2 8 3 7 2" xfId="25522" xr:uid="{00000000-0005-0000-0000-0000C45F0000}"/>
    <cellStyle name="Normal 3 2 8 3 8" xfId="25523" xr:uid="{00000000-0005-0000-0000-0000C55F0000}"/>
    <cellStyle name="Normal 3 2 8 4" xfId="25524" xr:uid="{00000000-0005-0000-0000-0000C65F0000}"/>
    <cellStyle name="Normal 3 2 8 4 2" xfId="25525" xr:uid="{00000000-0005-0000-0000-0000C75F0000}"/>
    <cellStyle name="Normal 3 2 8 4 2 2" xfId="25526" xr:uid="{00000000-0005-0000-0000-0000C85F0000}"/>
    <cellStyle name="Normal 3 2 8 4 2 2 2" xfId="25527" xr:uid="{00000000-0005-0000-0000-0000C95F0000}"/>
    <cellStyle name="Normal 3 2 8 4 2 2 2 2" xfId="25528" xr:uid="{00000000-0005-0000-0000-0000CA5F0000}"/>
    <cellStyle name="Normal 3 2 8 4 2 2 3" xfId="25529" xr:uid="{00000000-0005-0000-0000-0000CB5F0000}"/>
    <cellStyle name="Normal 3 2 8 4 2 3" xfId="25530" xr:uid="{00000000-0005-0000-0000-0000CC5F0000}"/>
    <cellStyle name="Normal 3 2 8 4 2 3 2" xfId="25531" xr:uid="{00000000-0005-0000-0000-0000CD5F0000}"/>
    <cellStyle name="Normal 3 2 8 4 2 4" xfId="25532" xr:uid="{00000000-0005-0000-0000-0000CE5F0000}"/>
    <cellStyle name="Normal 3 2 8 4 3" xfId="25533" xr:uid="{00000000-0005-0000-0000-0000CF5F0000}"/>
    <cellStyle name="Normal 3 2 8 4 3 2" xfId="25534" xr:uid="{00000000-0005-0000-0000-0000D05F0000}"/>
    <cellStyle name="Normal 3 2 8 4 3 2 2" xfId="25535" xr:uid="{00000000-0005-0000-0000-0000D15F0000}"/>
    <cellStyle name="Normal 3 2 8 4 3 3" xfId="25536" xr:uid="{00000000-0005-0000-0000-0000D25F0000}"/>
    <cellStyle name="Normal 3 2 8 4 4" xfId="25537" xr:uid="{00000000-0005-0000-0000-0000D35F0000}"/>
    <cellStyle name="Normal 3 2 8 4 4 2" xfId="25538" xr:uid="{00000000-0005-0000-0000-0000D45F0000}"/>
    <cellStyle name="Normal 3 2 8 4 5" xfId="25539" xr:uid="{00000000-0005-0000-0000-0000D55F0000}"/>
    <cellStyle name="Normal 3 2 8 5" xfId="25540" xr:uid="{00000000-0005-0000-0000-0000D65F0000}"/>
    <cellStyle name="Normal 3 2 8 5 2" xfId="25541" xr:uid="{00000000-0005-0000-0000-0000D75F0000}"/>
    <cellStyle name="Normal 3 2 8 5 2 2" xfId="25542" xr:uid="{00000000-0005-0000-0000-0000D85F0000}"/>
    <cellStyle name="Normal 3 2 8 5 2 2 2" xfId="25543" xr:uid="{00000000-0005-0000-0000-0000D95F0000}"/>
    <cellStyle name="Normal 3 2 8 5 2 3" xfId="25544" xr:uid="{00000000-0005-0000-0000-0000DA5F0000}"/>
    <cellStyle name="Normal 3 2 8 5 3" xfId="25545" xr:uid="{00000000-0005-0000-0000-0000DB5F0000}"/>
    <cellStyle name="Normal 3 2 8 5 3 2" xfId="25546" xr:uid="{00000000-0005-0000-0000-0000DC5F0000}"/>
    <cellStyle name="Normal 3 2 8 5 4" xfId="25547" xr:uid="{00000000-0005-0000-0000-0000DD5F0000}"/>
    <cellStyle name="Normal 3 2 8 6" xfId="25548" xr:uid="{00000000-0005-0000-0000-0000DE5F0000}"/>
    <cellStyle name="Normal 3 2 8 6 2" xfId="25549" xr:uid="{00000000-0005-0000-0000-0000DF5F0000}"/>
    <cellStyle name="Normal 3 2 8 6 2 2" xfId="25550" xr:uid="{00000000-0005-0000-0000-0000E05F0000}"/>
    <cellStyle name="Normal 3 2 8 6 2 2 2" xfId="25551" xr:uid="{00000000-0005-0000-0000-0000E15F0000}"/>
    <cellStyle name="Normal 3 2 8 6 2 3" xfId="25552" xr:uid="{00000000-0005-0000-0000-0000E25F0000}"/>
    <cellStyle name="Normal 3 2 8 6 3" xfId="25553" xr:uid="{00000000-0005-0000-0000-0000E35F0000}"/>
    <cellStyle name="Normal 3 2 8 6 3 2" xfId="25554" xr:uid="{00000000-0005-0000-0000-0000E45F0000}"/>
    <cellStyle name="Normal 3 2 8 6 4" xfId="25555" xr:uid="{00000000-0005-0000-0000-0000E55F0000}"/>
    <cellStyle name="Normal 3 2 8 7" xfId="25556" xr:uid="{00000000-0005-0000-0000-0000E65F0000}"/>
    <cellStyle name="Normal 3 2 8 7 2" xfId="25557" xr:uid="{00000000-0005-0000-0000-0000E75F0000}"/>
    <cellStyle name="Normal 3 2 8 7 2 2" xfId="25558" xr:uid="{00000000-0005-0000-0000-0000E85F0000}"/>
    <cellStyle name="Normal 3 2 8 7 3" xfId="25559" xr:uid="{00000000-0005-0000-0000-0000E95F0000}"/>
    <cellStyle name="Normal 3 2 8 8" xfId="25560" xr:uid="{00000000-0005-0000-0000-0000EA5F0000}"/>
    <cellStyle name="Normal 3 2 8 8 2" xfId="25561" xr:uid="{00000000-0005-0000-0000-0000EB5F0000}"/>
    <cellStyle name="Normal 3 2 8 9" xfId="25562" xr:uid="{00000000-0005-0000-0000-0000EC5F0000}"/>
    <cellStyle name="Normal 3 2 8 9 2" xfId="25563" xr:uid="{00000000-0005-0000-0000-0000ED5F0000}"/>
    <cellStyle name="Normal 3 2 9" xfId="25564" xr:uid="{00000000-0005-0000-0000-0000EE5F0000}"/>
    <cellStyle name="Normal 3 2 9 2" xfId="25565" xr:uid="{00000000-0005-0000-0000-0000EF5F0000}"/>
    <cellStyle name="Normal 3 2 9 2 2" xfId="25566" xr:uid="{00000000-0005-0000-0000-0000F05F0000}"/>
    <cellStyle name="Normal 3 2 9 2 2 2" xfId="25567" xr:uid="{00000000-0005-0000-0000-0000F15F0000}"/>
    <cellStyle name="Normal 3 2 9 2 2 2 2" xfId="25568" xr:uid="{00000000-0005-0000-0000-0000F25F0000}"/>
    <cellStyle name="Normal 3 2 9 2 2 2 2 2" xfId="25569" xr:uid="{00000000-0005-0000-0000-0000F35F0000}"/>
    <cellStyle name="Normal 3 2 9 2 2 2 2 2 2" xfId="25570" xr:uid="{00000000-0005-0000-0000-0000F45F0000}"/>
    <cellStyle name="Normal 3 2 9 2 2 2 2 3" xfId="25571" xr:uid="{00000000-0005-0000-0000-0000F55F0000}"/>
    <cellStyle name="Normal 3 2 9 2 2 2 3" xfId="25572" xr:uid="{00000000-0005-0000-0000-0000F65F0000}"/>
    <cellStyle name="Normal 3 2 9 2 2 2 3 2" xfId="25573" xr:uid="{00000000-0005-0000-0000-0000F75F0000}"/>
    <cellStyle name="Normal 3 2 9 2 2 2 4" xfId="25574" xr:uid="{00000000-0005-0000-0000-0000F85F0000}"/>
    <cellStyle name="Normal 3 2 9 2 2 3" xfId="25575" xr:uid="{00000000-0005-0000-0000-0000F95F0000}"/>
    <cellStyle name="Normal 3 2 9 2 2 3 2" xfId="25576" xr:uid="{00000000-0005-0000-0000-0000FA5F0000}"/>
    <cellStyle name="Normal 3 2 9 2 2 3 2 2" xfId="25577" xr:uid="{00000000-0005-0000-0000-0000FB5F0000}"/>
    <cellStyle name="Normal 3 2 9 2 2 3 3" xfId="25578" xr:uid="{00000000-0005-0000-0000-0000FC5F0000}"/>
    <cellStyle name="Normal 3 2 9 2 2 4" xfId="25579" xr:uid="{00000000-0005-0000-0000-0000FD5F0000}"/>
    <cellStyle name="Normal 3 2 9 2 2 4 2" xfId="25580" xr:uid="{00000000-0005-0000-0000-0000FE5F0000}"/>
    <cellStyle name="Normal 3 2 9 2 2 5" xfId="25581" xr:uid="{00000000-0005-0000-0000-0000FF5F0000}"/>
    <cellStyle name="Normal 3 2 9 2 3" xfId="25582" xr:uid="{00000000-0005-0000-0000-000000600000}"/>
    <cellStyle name="Normal 3 2 9 2 3 2" xfId="25583" xr:uid="{00000000-0005-0000-0000-000001600000}"/>
    <cellStyle name="Normal 3 2 9 2 3 2 2" xfId="25584" xr:uid="{00000000-0005-0000-0000-000002600000}"/>
    <cellStyle name="Normal 3 2 9 2 3 2 2 2" xfId="25585" xr:uid="{00000000-0005-0000-0000-000003600000}"/>
    <cellStyle name="Normal 3 2 9 2 3 2 3" xfId="25586" xr:uid="{00000000-0005-0000-0000-000004600000}"/>
    <cellStyle name="Normal 3 2 9 2 3 3" xfId="25587" xr:uid="{00000000-0005-0000-0000-000005600000}"/>
    <cellStyle name="Normal 3 2 9 2 3 3 2" xfId="25588" xr:uid="{00000000-0005-0000-0000-000006600000}"/>
    <cellStyle name="Normal 3 2 9 2 3 4" xfId="25589" xr:uid="{00000000-0005-0000-0000-000007600000}"/>
    <cellStyle name="Normal 3 2 9 2 4" xfId="25590" xr:uid="{00000000-0005-0000-0000-000008600000}"/>
    <cellStyle name="Normal 3 2 9 2 4 2" xfId="25591" xr:uid="{00000000-0005-0000-0000-000009600000}"/>
    <cellStyle name="Normal 3 2 9 2 4 2 2" xfId="25592" xr:uid="{00000000-0005-0000-0000-00000A600000}"/>
    <cellStyle name="Normal 3 2 9 2 4 2 2 2" xfId="25593" xr:uid="{00000000-0005-0000-0000-00000B600000}"/>
    <cellStyle name="Normal 3 2 9 2 4 2 3" xfId="25594" xr:uid="{00000000-0005-0000-0000-00000C600000}"/>
    <cellStyle name="Normal 3 2 9 2 4 3" xfId="25595" xr:uid="{00000000-0005-0000-0000-00000D600000}"/>
    <cellStyle name="Normal 3 2 9 2 4 3 2" xfId="25596" xr:uid="{00000000-0005-0000-0000-00000E600000}"/>
    <cellStyle name="Normal 3 2 9 2 4 4" xfId="25597" xr:uid="{00000000-0005-0000-0000-00000F600000}"/>
    <cellStyle name="Normal 3 2 9 2 5" xfId="25598" xr:uid="{00000000-0005-0000-0000-000010600000}"/>
    <cellStyle name="Normal 3 2 9 2 5 2" xfId="25599" xr:uid="{00000000-0005-0000-0000-000011600000}"/>
    <cellStyle name="Normal 3 2 9 2 5 2 2" xfId="25600" xr:uid="{00000000-0005-0000-0000-000012600000}"/>
    <cellStyle name="Normal 3 2 9 2 5 3" xfId="25601" xr:uid="{00000000-0005-0000-0000-000013600000}"/>
    <cellStyle name="Normal 3 2 9 2 6" xfId="25602" xr:uid="{00000000-0005-0000-0000-000014600000}"/>
    <cellStyle name="Normal 3 2 9 2 6 2" xfId="25603" xr:uid="{00000000-0005-0000-0000-000015600000}"/>
    <cellStyle name="Normal 3 2 9 2 7" xfId="25604" xr:uid="{00000000-0005-0000-0000-000016600000}"/>
    <cellStyle name="Normal 3 2 9 2 7 2" xfId="25605" xr:uid="{00000000-0005-0000-0000-000017600000}"/>
    <cellStyle name="Normal 3 2 9 2 8" xfId="25606" xr:uid="{00000000-0005-0000-0000-000018600000}"/>
    <cellStyle name="Normal 3 2 9 3" xfId="25607" xr:uid="{00000000-0005-0000-0000-000019600000}"/>
    <cellStyle name="Normal 3 2 9 3 2" xfId="25608" xr:uid="{00000000-0005-0000-0000-00001A600000}"/>
    <cellStyle name="Normal 3 2 9 3 2 2" xfId="25609" xr:uid="{00000000-0005-0000-0000-00001B600000}"/>
    <cellStyle name="Normal 3 2 9 3 2 2 2" xfId="25610" xr:uid="{00000000-0005-0000-0000-00001C600000}"/>
    <cellStyle name="Normal 3 2 9 3 2 2 2 2" xfId="25611" xr:uid="{00000000-0005-0000-0000-00001D600000}"/>
    <cellStyle name="Normal 3 2 9 3 2 2 3" xfId="25612" xr:uid="{00000000-0005-0000-0000-00001E600000}"/>
    <cellStyle name="Normal 3 2 9 3 2 3" xfId="25613" xr:uid="{00000000-0005-0000-0000-00001F600000}"/>
    <cellStyle name="Normal 3 2 9 3 2 3 2" xfId="25614" xr:uid="{00000000-0005-0000-0000-000020600000}"/>
    <cellStyle name="Normal 3 2 9 3 2 4" xfId="25615" xr:uid="{00000000-0005-0000-0000-000021600000}"/>
    <cellStyle name="Normal 3 2 9 3 3" xfId="25616" xr:uid="{00000000-0005-0000-0000-000022600000}"/>
    <cellStyle name="Normal 3 2 9 3 3 2" xfId="25617" xr:uid="{00000000-0005-0000-0000-000023600000}"/>
    <cellStyle name="Normal 3 2 9 3 3 2 2" xfId="25618" xr:uid="{00000000-0005-0000-0000-000024600000}"/>
    <cellStyle name="Normal 3 2 9 3 3 3" xfId="25619" xr:uid="{00000000-0005-0000-0000-000025600000}"/>
    <cellStyle name="Normal 3 2 9 3 4" xfId="25620" xr:uid="{00000000-0005-0000-0000-000026600000}"/>
    <cellStyle name="Normal 3 2 9 3 4 2" xfId="25621" xr:uid="{00000000-0005-0000-0000-000027600000}"/>
    <cellStyle name="Normal 3 2 9 3 5" xfId="25622" xr:uid="{00000000-0005-0000-0000-000028600000}"/>
    <cellStyle name="Normal 3 2 9 4" xfId="25623" xr:uid="{00000000-0005-0000-0000-000029600000}"/>
    <cellStyle name="Normal 3 2 9 4 2" xfId="25624" xr:uid="{00000000-0005-0000-0000-00002A600000}"/>
    <cellStyle name="Normal 3 2 9 4 2 2" xfId="25625" xr:uid="{00000000-0005-0000-0000-00002B600000}"/>
    <cellStyle name="Normal 3 2 9 4 2 2 2" xfId="25626" xr:uid="{00000000-0005-0000-0000-00002C600000}"/>
    <cellStyle name="Normal 3 2 9 4 2 3" xfId="25627" xr:uid="{00000000-0005-0000-0000-00002D600000}"/>
    <cellStyle name="Normal 3 2 9 4 3" xfId="25628" xr:uid="{00000000-0005-0000-0000-00002E600000}"/>
    <cellStyle name="Normal 3 2 9 4 3 2" xfId="25629" xr:uid="{00000000-0005-0000-0000-00002F600000}"/>
    <cellStyle name="Normal 3 2 9 4 4" xfId="25630" xr:uid="{00000000-0005-0000-0000-000030600000}"/>
    <cellStyle name="Normal 3 2 9 5" xfId="25631" xr:uid="{00000000-0005-0000-0000-000031600000}"/>
    <cellStyle name="Normal 3 2 9 5 2" xfId="25632" xr:uid="{00000000-0005-0000-0000-000032600000}"/>
    <cellStyle name="Normal 3 2 9 5 2 2" xfId="25633" xr:uid="{00000000-0005-0000-0000-000033600000}"/>
    <cellStyle name="Normal 3 2 9 5 2 2 2" xfId="25634" xr:uid="{00000000-0005-0000-0000-000034600000}"/>
    <cellStyle name="Normal 3 2 9 5 2 3" xfId="25635" xr:uid="{00000000-0005-0000-0000-000035600000}"/>
    <cellStyle name="Normal 3 2 9 5 3" xfId="25636" xr:uid="{00000000-0005-0000-0000-000036600000}"/>
    <cellStyle name="Normal 3 2 9 5 3 2" xfId="25637" xr:uid="{00000000-0005-0000-0000-000037600000}"/>
    <cellStyle name="Normal 3 2 9 5 4" xfId="25638" xr:uid="{00000000-0005-0000-0000-000038600000}"/>
    <cellStyle name="Normal 3 2 9 6" xfId="25639" xr:uid="{00000000-0005-0000-0000-000039600000}"/>
    <cellStyle name="Normal 3 2 9 6 2" xfId="25640" xr:uid="{00000000-0005-0000-0000-00003A600000}"/>
    <cellStyle name="Normal 3 2 9 6 2 2" xfId="25641" xr:uid="{00000000-0005-0000-0000-00003B600000}"/>
    <cellStyle name="Normal 3 2 9 6 3" xfId="25642" xr:uid="{00000000-0005-0000-0000-00003C600000}"/>
    <cellStyle name="Normal 3 2 9 7" xfId="25643" xr:uid="{00000000-0005-0000-0000-00003D600000}"/>
    <cellStyle name="Normal 3 2 9 7 2" xfId="25644" xr:uid="{00000000-0005-0000-0000-00003E600000}"/>
    <cellStyle name="Normal 3 2 9 8" xfId="25645" xr:uid="{00000000-0005-0000-0000-00003F600000}"/>
    <cellStyle name="Normal 3 2 9 8 2" xfId="25646" xr:uid="{00000000-0005-0000-0000-000040600000}"/>
    <cellStyle name="Normal 3 2 9 9" xfId="25647" xr:uid="{00000000-0005-0000-0000-000041600000}"/>
    <cellStyle name="Normal 3 2_Sheet1" xfId="25648" xr:uid="{00000000-0005-0000-0000-000042600000}"/>
    <cellStyle name="Normal 3 20" xfId="25649" xr:uid="{00000000-0005-0000-0000-000043600000}"/>
    <cellStyle name="Normal 3 20 2" xfId="25650" xr:uid="{00000000-0005-0000-0000-000044600000}"/>
    <cellStyle name="Normal 3 21" xfId="25651" xr:uid="{00000000-0005-0000-0000-000045600000}"/>
    <cellStyle name="Normal 3 21 2" xfId="25652" xr:uid="{00000000-0005-0000-0000-000046600000}"/>
    <cellStyle name="Normal 3 22" xfId="25653" xr:uid="{00000000-0005-0000-0000-000047600000}"/>
    <cellStyle name="Normal 3 22 2" xfId="25654" xr:uid="{00000000-0005-0000-0000-000048600000}"/>
    <cellStyle name="Normal 3 23" xfId="25655" xr:uid="{00000000-0005-0000-0000-000049600000}"/>
    <cellStyle name="Normal 3 23 2" xfId="25656" xr:uid="{00000000-0005-0000-0000-00004A600000}"/>
    <cellStyle name="Normal 3 24" xfId="25657" xr:uid="{00000000-0005-0000-0000-00004B600000}"/>
    <cellStyle name="Normal 3 24 2" xfId="25658" xr:uid="{00000000-0005-0000-0000-00004C600000}"/>
    <cellStyle name="Normal 3 25" xfId="25659" xr:uid="{00000000-0005-0000-0000-00004D600000}"/>
    <cellStyle name="Normal 3 25 2" xfId="25660" xr:uid="{00000000-0005-0000-0000-00004E600000}"/>
    <cellStyle name="Normal 3 26" xfId="25661" xr:uid="{00000000-0005-0000-0000-00004F600000}"/>
    <cellStyle name="Normal 3 26 2" xfId="25662" xr:uid="{00000000-0005-0000-0000-000050600000}"/>
    <cellStyle name="Normal 3 27" xfId="25663" xr:uid="{00000000-0005-0000-0000-000051600000}"/>
    <cellStyle name="Normal 3 28" xfId="25664" xr:uid="{00000000-0005-0000-0000-000052600000}"/>
    <cellStyle name="Normal 3 29" xfId="25665" xr:uid="{00000000-0005-0000-0000-000053600000}"/>
    <cellStyle name="Normal 3 3" xfId="1272" xr:uid="{00000000-0005-0000-0000-000054600000}"/>
    <cellStyle name="Normal 3 3 10" xfId="25666" xr:uid="{00000000-0005-0000-0000-000055600000}"/>
    <cellStyle name="Normal 3 3 10 2" xfId="25667" xr:uid="{00000000-0005-0000-0000-000056600000}"/>
    <cellStyle name="Normal 3 3 10 2 2" xfId="25668" xr:uid="{00000000-0005-0000-0000-000057600000}"/>
    <cellStyle name="Normal 3 3 10 2 2 2" xfId="25669" xr:uid="{00000000-0005-0000-0000-000058600000}"/>
    <cellStyle name="Normal 3 3 10 2 2 2 2" xfId="25670" xr:uid="{00000000-0005-0000-0000-000059600000}"/>
    <cellStyle name="Normal 3 3 10 2 2 2 2 2" xfId="25671" xr:uid="{00000000-0005-0000-0000-00005A600000}"/>
    <cellStyle name="Normal 3 3 10 2 2 2 3" xfId="25672" xr:uid="{00000000-0005-0000-0000-00005B600000}"/>
    <cellStyle name="Normal 3 3 10 2 2 3" xfId="25673" xr:uid="{00000000-0005-0000-0000-00005C600000}"/>
    <cellStyle name="Normal 3 3 10 2 2 3 2" xfId="25674" xr:uid="{00000000-0005-0000-0000-00005D600000}"/>
    <cellStyle name="Normal 3 3 10 2 2 4" xfId="25675" xr:uid="{00000000-0005-0000-0000-00005E600000}"/>
    <cellStyle name="Normal 3 3 10 2 3" xfId="25676" xr:uid="{00000000-0005-0000-0000-00005F600000}"/>
    <cellStyle name="Normal 3 3 10 2 3 2" xfId="25677" xr:uid="{00000000-0005-0000-0000-000060600000}"/>
    <cellStyle name="Normal 3 3 10 2 3 2 2" xfId="25678" xr:uid="{00000000-0005-0000-0000-000061600000}"/>
    <cellStyle name="Normal 3 3 10 2 3 3" xfId="25679" xr:uid="{00000000-0005-0000-0000-000062600000}"/>
    <cellStyle name="Normal 3 3 10 2 4" xfId="25680" xr:uid="{00000000-0005-0000-0000-000063600000}"/>
    <cellStyle name="Normal 3 3 10 2 4 2" xfId="25681" xr:uid="{00000000-0005-0000-0000-000064600000}"/>
    <cellStyle name="Normal 3 3 10 2 5" xfId="25682" xr:uid="{00000000-0005-0000-0000-000065600000}"/>
    <cellStyle name="Normal 3 3 10 3" xfId="25683" xr:uid="{00000000-0005-0000-0000-000066600000}"/>
    <cellStyle name="Normal 3 3 10 3 2" xfId="25684" xr:uid="{00000000-0005-0000-0000-000067600000}"/>
    <cellStyle name="Normal 3 3 10 3 2 2" xfId="25685" xr:uid="{00000000-0005-0000-0000-000068600000}"/>
    <cellStyle name="Normal 3 3 10 3 2 2 2" xfId="25686" xr:uid="{00000000-0005-0000-0000-000069600000}"/>
    <cellStyle name="Normal 3 3 10 3 2 3" xfId="25687" xr:uid="{00000000-0005-0000-0000-00006A600000}"/>
    <cellStyle name="Normal 3 3 10 3 3" xfId="25688" xr:uid="{00000000-0005-0000-0000-00006B600000}"/>
    <cellStyle name="Normal 3 3 10 3 3 2" xfId="25689" xr:uid="{00000000-0005-0000-0000-00006C600000}"/>
    <cellStyle name="Normal 3 3 10 3 4" xfId="25690" xr:uid="{00000000-0005-0000-0000-00006D600000}"/>
    <cellStyle name="Normal 3 3 10 4" xfId="25691" xr:uid="{00000000-0005-0000-0000-00006E600000}"/>
    <cellStyle name="Normal 3 3 10 4 2" xfId="25692" xr:uid="{00000000-0005-0000-0000-00006F600000}"/>
    <cellStyle name="Normal 3 3 10 4 2 2" xfId="25693" xr:uid="{00000000-0005-0000-0000-000070600000}"/>
    <cellStyle name="Normal 3 3 10 4 2 2 2" xfId="25694" xr:uid="{00000000-0005-0000-0000-000071600000}"/>
    <cellStyle name="Normal 3 3 10 4 2 3" xfId="25695" xr:uid="{00000000-0005-0000-0000-000072600000}"/>
    <cellStyle name="Normal 3 3 10 4 3" xfId="25696" xr:uid="{00000000-0005-0000-0000-000073600000}"/>
    <cellStyle name="Normal 3 3 10 4 3 2" xfId="25697" xr:uid="{00000000-0005-0000-0000-000074600000}"/>
    <cellStyle name="Normal 3 3 10 4 4" xfId="25698" xr:uid="{00000000-0005-0000-0000-000075600000}"/>
    <cellStyle name="Normal 3 3 10 5" xfId="25699" xr:uid="{00000000-0005-0000-0000-000076600000}"/>
    <cellStyle name="Normal 3 3 10 5 2" xfId="25700" xr:uid="{00000000-0005-0000-0000-000077600000}"/>
    <cellStyle name="Normal 3 3 10 5 2 2" xfId="25701" xr:uid="{00000000-0005-0000-0000-000078600000}"/>
    <cellStyle name="Normal 3 3 10 5 3" xfId="25702" xr:uid="{00000000-0005-0000-0000-000079600000}"/>
    <cellStyle name="Normal 3 3 10 6" xfId="25703" xr:uid="{00000000-0005-0000-0000-00007A600000}"/>
    <cellStyle name="Normal 3 3 10 6 2" xfId="25704" xr:uid="{00000000-0005-0000-0000-00007B600000}"/>
    <cellStyle name="Normal 3 3 10 7" xfId="25705" xr:uid="{00000000-0005-0000-0000-00007C600000}"/>
    <cellStyle name="Normal 3 3 10 7 2" xfId="25706" xr:uid="{00000000-0005-0000-0000-00007D600000}"/>
    <cellStyle name="Normal 3 3 10 8" xfId="25707" xr:uid="{00000000-0005-0000-0000-00007E600000}"/>
    <cellStyle name="Normal 3 3 11" xfId="25708" xr:uid="{00000000-0005-0000-0000-00007F600000}"/>
    <cellStyle name="Normal 3 3 11 2" xfId="25709" xr:uid="{00000000-0005-0000-0000-000080600000}"/>
    <cellStyle name="Normal 3 3 11 2 2" xfId="25710" xr:uid="{00000000-0005-0000-0000-000081600000}"/>
    <cellStyle name="Normal 3 3 11 2 2 2" xfId="25711" xr:uid="{00000000-0005-0000-0000-000082600000}"/>
    <cellStyle name="Normal 3 3 11 2 2 2 2" xfId="25712" xr:uid="{00000000-0005-0000-0000-000083600000}"/>
    <cellStyle name="Normal 3 3 11 2 2 2 2 2" xfId="25713" xr:uid="{00000000-0005-0000-0000-000084600000}"/>
    <cellStyle name="Normal 3 3 11 2 2 2 3" xfId="25714" xr:uid="{00000000-0005-0000-0000-000085600000}"/>
    <cellStyle name="Normal 3 3 11 2 2 3" xfId="25715" xr:uid="{00000000-0005-0000-0000-000086600000}"/>
    <cellStyle name="Normal 3 3 11 2 2 3 2" xfId="25716" xr:uid="{00000000-0005-0000-0000-000087600000}"/>
    <cellStyle name="Normal 3 3 11 2 2 4" xfId="25717" xr:uid="{00000000-0005-0000-0000-000088600000}"/>
    <cellStyle name="Normal 3 3 11 2 3" xfId="25718" xr:uid="{00000000-0005-0000-0000-000089600000}"/>
    <cellStyle name="Normal 3 3 11 2 3 2" xfId="25719" xr:uid="{00000000-0005-0000-0000-00008A600000}"/>
    <cellStyle name="Normal 3 3 11 2 3 2 2" xfId="25720" xr:uid="{00000000-0005-0000-0000-00008B600000}"/>
    <cellStyle name="Normal 3 3 11 2 3 3" xfId="25721" xr:uid="{00000000-0005-0000-0000-00008C600000}"/>
    <cellStyle name="Normal 3 3 11 2 4" xfId="25722" xr:uid="{00000000-0005-0000-0000-00008D600000}"/>
    <cellStyle name="Normal 3 3 11 2 4 2" xfId="25723" xr:uid="{00000000-0005-0000-0000-00008E600000}"/>
    <cellStyle name="Normal 3 3 11 2 5" xfId="25724" xr:uid="{00000000-0005-0000-0000-00008F600000}"/>
    <cellStyle name="Normal 3 3 11 3" xfId="25725" xr:uid="{00000000-0005-0000-0000-000090600000}"/>
    <cellStyle name="Normal 3 3 11 3 2" xfId="25726" xr:uid="{00000000-0005-0000-0000-000091600000}"/>
    <cellStyle name="Normal 3 3 11 3 2 2" xfId="25727" xr:uid="{00000000-0005-0000-0000-000092600000}"/>
    <cellStyle name="Normal 3 3 11 3 2 2 2" xfId="25728" xr:uid="{00000000-0005-0000-0000-000093600000}"/>
    <cellStyle name="Normal 3 3 11 3 2 3" xfId="25729" xr:uid="{00000000-0005-0000-0000-000094600000}"/>
    <cellStyle name="Normal 3 3 11 3 3" xfId="25730" xr:uid="{00000000-0005-0000-0000-000095600000}"/>
    <cellStyle name="Normal 3 3 11 3 3 2" xfId="25731" xr:uid="{00000000-0005-0000-0000-000096600000}"/>
    <cellStyle name="Normal 3 3 11 3 4" xfId="25732" xr:uid="{00000000-0005-0000-0000-000097600000}"/>
    <cellStyle name="Normal 3 3 11 4" xfId="25733" xr:uid="{00000000-0005-0000-0000-000098600000}"/>
    <cellStyle name="Normal 3 3 11 4 2" xfId="25734" xr:uid="{00000000-0005-0000-0000-000099600000}"/>
    <cellStyle name="Normal 3 3 11 4 2 2" xfId="25735" xr:uid="{00000000-0005-0000-0000-00009A600000}"/>
    <cellStyle name="Normal 3 3 11 4 3" xfId="25736" xr:uid="{00000000-0005-0000-0000-00009B600000}"/>
    <cellStyle name="Normal 3 3 11 5" xfId="25737" xr:uid="{00000000-0005-0000-0000-00009C600000}"/>
    <cellStyle name="Normal 3 3 11 5 2" xfId="25738" xr:uid="{00000000-0005-0000-0000-00009D600000}"/>
    <cellStyle name="Normal 3 3 11 6" xfId="25739" xr:uid="{00000000-0005-0000-0000-00009E600000}"/>
    <cellStyle name="Normal 3 3 12" xfId="25740" xr:uid="{00000000-0005-0000-0000-00009F600000}"/>
    <cellStyle name="Normal 3 3 12 2" xfId="25741" xr:uid="{00000000-0005-0000-0000-0000A0600000}"/>
    <cellStyle name="Normal 3 3 12 2 2" xfId="25742" xr:uid="{00000000-0005-0000-0000-0000A1600000}"/>
    <cellStyle name="Normal 3 3 12 2 2 2" xfId="25743" xr:uid="{00000000-0005-0000-0000-0000A2600000}"/>
    <cellStyle name="Normal 3 3 12 2 2 2 2" xfId="25744" xr:uid="{00000000-0005-0000-0000-0000A3600000}"/>
    <cellStyle name="Normal 3 3 12 2 2 2 2 2" xfId="25745" xr:uid="{00000000-0005-0000-0000-0000A4600000}"/>
    <cellStyle name="Normal 3 3 12 2 2 2 3" xfId="25746" xr:uid="{00000000-0005-0000-0000-0000A5600000}"/>
    <cellStyle name="Normal 3 3 12 2 2 3" xfId="25747" xr:uid="{00000000-0005-0000-0000-0000A6600000}"/>
    <cellStyle name="Normal 3 3 12 2 2 3 2" xfId="25748" xr:uid="{00000000-0005-0000-0000-0000A7600000}"/>
    <cellStyle name="Normal 3 3 12 2 2 4" xfId="25749" xr:uid="{00000000-0005-0000-0000-0000A8600000}"/>
    <cellStyle name="Normal 3 3 12 2 3" xfId="25750" xr:uid="{00000000-0005-0000-0000-0000A9600000}"/>
    <cellStyle name="Normal 3 3 12 2 3 2" xfId="25751" xr:uid="{00000000-0005-0000-0000-0000AA600000}"/>
    <cellStyle name="Normal 3 3 12 2 3 2 2" xfId="25752" xr:uid="{00000000-0005-0000-0000-0000AB600000}"/>
    <cellStyle name="Normal 3 3 12 2 3 3" xfId="25753" xr:uid="{00000000-0005-0000-0000-0000AC600000}"/>
    <cellStyle name="Normal 3 3 12 2 4" xfId="25754" xr:uid="{00000000-0005-0000-0000-0000AD600000}"/>
    <cellStyle name="Normal 3 3 12 2 4 2" xfId="25755" xr:uid="{00000000-0005-0000-0000-0000AE600000}"/>
    <cellStyle name="Normal 3 3 12 2 5" xfId="25756" xr:uid="{00000000-0005-0000-0000-0000AF600000}"/>
    <cellStyle name="Normal 3 3 12 3" xfId="25757" xr:uid="{00000000-0005-0000-0000-0000B0600000}"/>
    <cellStyle name="Normal 3 3 12 3 2" xfId="25758" xr:uid="{00000000-0005-0000-0000-0000B1600000}"/>
    <cellStyle name="Normal 3 3 12 3 2 2" xfId="25759" xr:uid="{00000000-0005-0000-0000-0000B2600000}"/>
    <cellStyle name="Normal 3 3 12 3 2 2 2" xfId="25760" xr:uid="{00000000-0005-0000-0000-0000B3600000}"/>
    <cellStyle name="Normal 3 3 12 3 2 3" xfId="25761" xr:uid="{00000000-0005-0000-0000-0000B4600000}"/>
    <cellStyle name="Normal 3 3 12 3 3" xfId="25762" xr:uid="{00000000-0005-0000-0000-0000B5600000}"/>
    <cellStyle name="Normal 3 3 12 3 3 2" xfId="25763" xr:uid="{00000000-0005-0000-0000-0000B6600000}"/>
    <cellStyle name="Normal 3 3 12 3 4" xfId="25764" xr:uid="{00000000-0005-0000-0000-0000B7600000}"/>
    <cellStyle name="Normal 3 3 12 4" xfId="25765" xr:uid="{00000000-0005-0000-0000-0000B8600000}"/>
    <cellStyle name="Normal 3 3 12 4 2" xfId="25766" xr:uid="{00000000-0005-0000-0000-0000B9600000}"/>
    <cellStyle name="Normal 3 3 12 4 2 2" xfId="25767" xr:uid="{00000000-0005-0000-0000-0000BA600000}"/>
    <cellStyle name="Normal 3 3 12 4 3" xfId="25768" xr:uid="{00000000-0005-0000-0000-0000BB600000}"/>
    <cellStyle name="Normal 3 3 12 5" xfId="25769" xr:uid="{00000000-0005-0000-0000-0000BC600000}"/>
    <cellStyle name="Normal 3 3 12 5 2" xfId="25770" xr:uid="{00000000-0005-0000-0000-0000BD600000}"/>
    <cellStyle name="Normal 3 3 12 6" xfId="25771" xr:uid="{00000000-0005-0000-0000-0000BE600000}"/>
    <cellStyle name="Normal 3 3 13" xfId="25772" xr:uid="{00000000-0005-0000-0000-0000BF600000}"/>
    <cellStyle name="Normal 3 3 13 2" xfId="25773" xr:uid="{00000000-0005-0000-0000-0000C0600000}"/>
    <cellStyle name="Normal 3 3 13 2 2" xfId="25774" xr:uid="{00000000-0005-0000-0000-0000C1600000}"/>
    <cellStyle name="Normal 3 3 13 2 2 2" xfId="25775" xr:uid="{00000000-0005-0000-0000-0000C2600000}"/>
    <cellStyle name="Normal 3 3 13 2 2 2 2" xfId="25776" xr:uid="{00000000-0005-0000-0000-0000C3600000}"/>
    <cellStyle name="Normal 3 3 13 2 2 3" xfId="25777" xr:uid="{00000000-0005-0000-0000-0000C4600000}"/>
    <cellStyle name="Normal 3 3 13 2 3" xfId="25778" xr:uid="{00000000-0005-0000-0000-0000C5600000}"/>
    <cellStyle name="Normal 3 3 13 2 3 2" xfId="25779" xr:uid="{00000000-0005-0000-0000-0000C6600000}"/>
    <cellStyle name="Normal 3 3 13 2 4" xfId="25780" xr:uid="{00000000-0005-0000-0000-0000C7600000}"/>
    <cellStyle name="Normal 3 3 13 3" xfId="25781" xr:uid="{00000000-0005-0000-0000-0000C8600000}"/>
    <cellStyle name="Normal 3 3 13 3 2" xfId="25782" xr:uid="{00000000-0005-0000-0000-0000C9600000}"/>
    <cellStyle name="Normal 3 3 13 3 2 2" xfId="25783" xr:uid="{00000000-0005-0000-0000-0000CA600000}"/>
    <cellStyle name="Normal 3 3 13 3 3" xfId="25784" xr:uid="{00000000-0005-0000-0000-0000CB600000}"/>
    <cellStyle name="Normal 3 3 13 4" xfId="25785" xr:uid="{00000000-0005-0000-0000-0000CC600000}"/>
    <cellStyle name="Normal 3 3 13 4 2" xfId="25786" xr:uid="{00000000-0005-0000-0000-0000CD600000}"/>
    <cellStyle name="Normal 3 3 13 5" xfId="25787" xr:uid="{00000000-0005-0000-0000-0000CE600000}"/>
    <cellStyle name="Normal 3 3 14" xfId="25788" xr:uid="{00000000-0005-0000-0000-0000CF600000}"/>
    <cellStyle name="Normal 3 3 14 2" xfId="25789" xr:uid="{00000000-0005-0000-0000-0000D0600000}"/>
    <cellStyle name="Normal 3 3 14 2 2" xfId="25790" xr:uid="{00000000-0005-0000-0000-0000D1600000}"/>
    <cellStyle name="Normal 3 3 14 2 2 2" xfId="25791" xr:uid="{00000000-0005-0000-0000-0000D2600000}"/>
    <cellStyle name="Normal 3 3 14 2 3" xfId="25792" xr:uid="{00000000-0005-0000-0000-0000D3600000}"/>
    <cellStyle name="Normal 3 3 14 3" xfId="25793" xr:uid="{00000000-0005-0000-0000-0000D4600000}"/>
    <cellStyle name="Normal 3 3 14 3 2" xfId="25794" xr:uid="{00000000-0005-0000-0000-0000D5600000}"/>
    <cellStyle name="Normal 3 3 14 4" xfId="25795" xr:uid="{00000000-0005-0000-0000-0000D6600000}"/>
    <cellStyle name="Normal 3 3 15" xfId="25796" xr:uid="{00000000-0005-0000-0000-0000D7600000}"/>
    <cellStyle name="Normal 3 3 15 2" xfId="25797" xr:uid="{00000000-0005-0000-0000-0000D8600000}"/>
    <cellStyle name="Normal 3 3 15 2 2" xfId="25798" xr:uid="{00000000-0005-0000-0000-0000D9600000}"/>
    <cellStyle name="Normal 3 3 15 2 2 2" xfId="25799" xr:uid="{00000000-0005-0000-0000-0000DA600000}"/>
    <cellStyle name="Normal 3 3 15 2 3" xfId="25800" xr:uid="{00000000-0005-0000-0000-0000DB600000}"/>
    <cellStyle name="Normal 3 3 15 3" xfId="25801" xr:uid="{00000000-0005-0000-0000-0000DC600000}"/>
    <cellStyle name="Normal 3 3 15 3 2" xfId="25802" xr:uid="{00000000-0005-0000-0000-0000DD600000}"/>
    <cellStyle name="Normal 3 3 15 4" xfId="25803" xr:uid="{00000000-0005-0000-0000-0000DE600000}"/>
    <cellStyle name="Normal 3 3 16" xfId="25804" xr:uid="{00000000-0005-0000-0000-0000DF600000}"/>
    <cellStyle name="Normal 3 3 16 2" xfId="25805" xr:uid="{00000000-0005-0000-0000-0000E0600000}"/>
    <cellStyle name="Normal 3 3 16 2 2" xfId="25806" xr:uid="{00000000-0005-0000-0000-0000E1600000}"/>
    <cellStyle name="Normal 3 3 16 2 2 2" xfId="25807" xr:uid="{00000000-0005-0000-0000-0000E2600000}"/>
    <cellStyle name="Normal 3 3 16 2 3" xfId="25808" xr:uid="{00000000-0005-0000-0000-0000E3600000}"/>
    <cellStyle name="Normal 3 3 16 3" xfId="25809" xr:uid="{00000000-0005-0000-0000-0000E4600000}"/>
    <cellStyle name="Normal 3 3 16 3 2" xfId="25810" xr:uid="{00000000-0005-0000-0000-0000E5600000}"/>
    <cellStyle name="Normal 3 3 16 4" xfId="25811" xr:uid="{00000000-0005-0000-0000-0000E6600000}"/>
    <cellStyle name="Normal 3 3 17" xfId="25812" xr:uid="{00000000-0005-0000-0000-0000E7600000}"/>
    <cellStyle name="Normal 3 3 17 2" xfId="25813" xr:uid="{00000000-0005-0000-0000-0000E8600000}"/>
    <cellStyle name="Normal 3 3 17 2 2" xfId="25814" xr:uid="{00000000-0005-0000-0000-0000E9600000}"/>
    <cellStyle name="Normal 3 3 17 3" xfId="25815" xr:uid="{00000000-0005-0000-0000-0000EA600000}"/>
    <cellStyle name="Normal 3 3 18" xfId="25816" xr:uid="{00000000-0005-0000-0000-0000EB600000}"/>
    <cellStyle name="Normal 3 3 18 2" xfId="25817" xr:uid="{00000000-0005-0000-0000-0000EC600000}"/>
    <cellStyle name="Normal 3 3 19" xfId="25818" xr:uid="{00000000-0005-0000-0000-0000ED600000}"/>
    <cellStyle name="Normal 3 3 19 2" xfId="25819" xr:uid="{00000000-0005-0000-0000-0000EE600000}"/>
    <cellStyle name="Normal 3 3 2" xfId="1273" xr:uid="{00000000-0005-0000-0000-0000EF600000}"/>
    <cellStyle name="Normal 3 3 2 10" xfId="25820" xr:uid="{00000000-0005-0000-0000-0000F0600000}"/>
    <cellStyle name="Normal 3 3 2 10 2" xfId="25821" xr:uid="{00000000-0005-0000-0000-0000F1600000}"/>
    <cellStyle name="Normal 3 3 2 10 2 2" xfId="25822" xr:uid="{00000000-0005-0000-0000-0000F2600000}"/>
    <cellStyle name="Normal 3 3 2 10 2 2 2" xfId="25823" xr:uid="{00000000-0005-0000-0000-0000F3600000}"/>
    <cellStyle name="Normal 3 3 2 10 2 2 2 2" xfId="25824" xr:uid="{00000000-0005-0000-0000-0000F4600000}"/>
    <cellStyle name="Normal 3 3 2 10 2 2 2 2 2" xfId="25825" xr:uid="{00000000-0005-0000-0000-0000F5600000}"/>
    <cellStyle name="Normal 3 3 2 10 2 2 2 3" xfId="25826" xr:uid="{00000000-0005-0000-0000-0000F6600000}"/>
    <cellStyle name="Normal 3 3 2 10 2 2 3" xfId="25827" xr:uid="{00000000-0005-0000-0000-0000F7600000}"/>
    <cellStyle name="Normal 3 3 2 10 2 2 3 2" xfId="25828" xr:uid="{00000000-0005-0000-0000-0000F8600000}"/>
    <cellStyle name="Normal 3 3 2 10 2 2 4" xfId="25829" xr:uid="{00000000-0005-0000-0000-0000F9600000}"/>
    <cellStyle name="Normal 3 3 2 10 2 3" xfId="25830" xr:uid="{00000000-0005-0000-0000-0000FA600000}"/>
    <cellStyle name="Normal 3 3 2 10 2 3 2" xfId="25831" xr:uid="{00000000-0005-0000-0000-0000FB600000}"/>
    <cellStyle name="Normal 3 3 2 10 2 3 2 2" xfId="25832" xr:uid="{00000000-0005-0000-0000-0000FC600000}"/>
    <cellStyle name="Normal 3 3 2 10 2 3 3" xfId="25833" xr:uid="{00000000-0005-0000-0000-0000FD600000}"/>
    <cellStyle name="Normal 3 3 2 10 2 4" xfId="25834" xr:uid="{00000000-0005-0000-0000-0000FE600000}"/>
    <cellStyle name="Normal 3 3 2 10 2 4 2" xfId="25835" xr:uid="{00000000-0005-0000-0000-0000FF600000}"/>
    <cellStyle name="Normal 3 3 2 10 2 5" xfId="25836" xr:uid="{00000000-0005-0000-0000-000000610000}"/>
    <cellStyle name="Normal 3 3 2 10 3" xfId="25837" xr:uid="{00000000-0005-0000-0000-000001610000}"/>
    <cellStyle name="Normal 3 3 2 10 3 2" xfId="25838" xr:uid="{00000000-0005-0000-0000-000002610000}"/>
    <cellStyle name="Normal 3 3 2 10 3 2 2" xfId="25839" xr:uid="{00000000-0005-0000-0000-000003610000}"/>
    <cellStyle name="Normal 3 3 2 10 3 2 2 2" xfId="25840" xr:uid="{00000000-0005-0000-0000-000004610000}"/>
    <cellStyle name="Normal 3 3 2 10 3 2 3" xfId="25841" xr:uid="{00000000-0005-0000-0000-000005610000}"/>
    <cellStyle name="Normal 3 3 2 10 3 3" xfId="25842" xr:uid="{00000000-0005-0000-0000-000006610000}"/>
    <cellStyle name="Normal 3 3 2 10 3 3 2" xfId="25843" xr:uid="{00000000-0005-0000-0000-000007610000}"/>
    <cellStyle name="Normal 3 3 2 10 3 4" xfId="25844" xr:uid="{00000000-0005-0000-0000-000008610000}"/>
    <cellStyle name="Normal 3 3 2 10 4" xfId="25845" xr:uid="{00000000-0005-0000-0000-000009610000}"/>
    <cellStyle name="Normal 3 3 2 10 4 2" xfId="25846" xr:uid="{00000000-0005-0000-0000-00000A610000}"/>
    <cellStyle name="Normal 3 3 2 10 4 2 2" xfId="25847" xr:uid="{00000000-0005-0000-0000-00000B610000}"/>
    <cellStyle name="Normal 3 3 2 10 4 3" xfId="25848" xr:uid="{00000000-0005-0000-0000-00000C610000}"/>
    <cellStyle name="Normal 3 3 2 10 5" xfId="25849" xr:uid="{00000000-0005-0000-0000-00000D610000}"/>
    <cellStyle name="Normal 3 3 2 10 5 2" xfId="25850" xr:uid="{00000000-0005-0000-0000-00000E610000}"/>
    <cellStyle name="Normal 3 3 2 10 6" xfId="25851" xr:uid="{00000000-0005-0000-0000-00000F610000}"/>
    <cellStyle name="Normal 3 3 2 11" xfId="25852" xr:uid="{00000000-0005-0000-0000-000010610000}"/>
    <cellStyle name="Normal 3 3 2 11 2" xfId="25853" xr:uid="{00000000-0005-0000-0000-000011610000}"/>
    <cellStyle name="Normal 3 3 2 11 2 2" xfId="25854" xr:uid="{00000000-0005-0000-0000-000012610000}"/>
    <cellStyle name="Normal 3 3 2 11 2 2 2" xfId="25855" xr:uid="{00000000-0005-0000-0000-000013610000}"/>
    <cellStyle name="Normal 3 3 2 11 2 2 2 2" xfId="25856" xr:uid="{00000000-0005-0000-0000-000014610000}"/>
    <cellStyle name="Normal 3 3 2 11 2 2 2 2 2" xfId="25857" xr:uid="{00000000-0005-0000-0000-000015610000}"/>
    <cellStyle name="Normal 3 3 2 11 2 2 2 3" xfId="25858" xr:uid="{00000000-0005-0000-0000-000016610000}"/>
    <cellStyle name="Normal 3 3 2 11 2 2 3" xfId="25859" xr:uid="{00000000-0005-0000-0000-000017610000}"/>
    <cellStyle name="Normal 3 3 2 11 2 2 3 2" xfId="25860" xr:uid="{00000000-0005-0000-0000-000018610000}"/>
    <cellStyle name="Normal 3 3 2 11 2 2 4" xfId="25861" xr:uid="{00000000-0005-0000-0000-000019610000}"/>
    <cellStyle name="Normal 3 3 2 11 2 3" xfId="25862" xr:uid="{00000000-0005-0000-0000-00001A610000}"/>
    <cellStyle name="Normal 3 3 2 11 2 3 2" xfId="25863" xr:uid="{00000000-0005-0000-0000-00001B610000}"/>
    <cellStyle name="Normal 3 3 2 11 2 3 2 2" xfId="25864" xr:uid="{00000000-0005-0000-0000-00001C610000}"/>
    <cellStyle name="Normal 3 3 2 11 2 3 3" xfId="25865" xr:uid="{00000000-0005-0000-0000-00001D610000}"/>
    <cellStyle name="Normal 3 3 2 11 2 4" xfId="25866" xr:uid="{00000000-0005-0000-0000-00001E610000}"/>
    <cellStyle name="Normal 3 3 2 11 2 4 2" xfId="25867" xr:uid="{00000000-0005-0000-0000-00001F610000}"/>
    <cellStyle name="Normal 3 3 2 11 2 5" xfId="25868" xr:uid="{00000000-0005-0000-0000-000020610000}"/>
    <cellStyle name="Normal 3 3 2 11 3" xfId="25869" xr:uid="{00000000-0005-0000-0000-000021610000}"/>
    <cellStyle name="Normal 3 3 2 11 3 2" xfId="25870" xr:uid="{00000000-0005-0000-0000-000022610000}"/>
    <cellStyle name="Normal 3 3 2 11 3 2 2" xfId="25871" xr:uid="{00000000-0005-0000-0000-000023610000}"/>
    <cellStyle name="Normal 3 3 2 11 3 2 2 2" xfId="25872" xr:uid="{00000000-0005-0000-0000-000024610000}"/>
    <cellStyle name="Normal 3 3 2 11 3 2 3" xfId="25873" xr:uid="{00000000-0005-0000-0000-000025610000}"/>
    <cellStyle name="Normal 3 3 2 11 3 3" xfId="25874" xr:uid="{00000000-0005-0000-0000-000026610000}"/>
    <cellStyle name="Normal 3 3 2 11 3 3 2" xfId="25875" xr:uid="{00000000-0005-0000-0000-000027610000}"/>
    <cellStyle name="Normal 3 3 2 11 3 4" xfId="25876" xr:uid="{00000000-0005-0000-0000-000028610000}"/>
    <cellStyle name="Normal 3 3 2 11 4" xfId="25877" xr:uid="{00000000-0005-0000-0000-000029610000}"/>
    <cellStyle name="Normal 3 3 2 11 4 2" xfId="25878" xr:uid="{00000000-0005-0000-0000-00002A610000}"/>
    <cellStyle name="Normal 3 3 2 11 4 2 2" xfId="25879" xr:uid="{00000000-0005-0000-0000-00002B610000}"/>
    <cellStyle name="Normal 3 3 2 11 4 3" xfId="25880" xr:uid="{00000000-0005-0000-0000-00002C610000}"/>
    <cellStyle name="Normal 3 3 2 11 5" xfId="25881" xr:uid="{00000000-0005-0000-0000-00002D610000}"/>
    <cellStyle name="Normal 3 3 2 11 5 2" xfId="25882" xr:uid="{00000000-0005-0000-0000-00002E610000}"/>
    <cellStyle name="Normal 3 3 2 11 6" xfId="25883" xr:uid="{00000000-0005-0000-0000-00002F610000}"/>
    <cellStyle name="Normal 3 3 2 12" xfId="25884" xr:uid="{00000000-0005-0000-0000-000030610000}"/>
    <cellStyle name="Normal 3 3 2 12 2" xfId="25885" xr:uid="{00000000-0005-0000-0000-000031610000}"/>
    <cellStyle name="Normal 3 3 2 12 2 2" xfId="25886" xr:uid="{00000000-0005-0000-0000-000032610000}"/>
    <cellStyle name="Normal 3 3 2 12 2 2 2" xfId="25887" xr:uid="{00000000-0005-0000-0000-000033610000}"/>
    <cellStyle name="Normal 3 3 2 12 2 2 2 2" xfId="25888" xr:uid="{00000000-0005-0000-0000-000034610000}"/>
    <cellStyle name="Normal 3 3 2 12 2 2 3" xfId="25889" xr:uid="{00000000-0005-0000-0000-000035610000}"/>
    <cellStyle name="Normal 3 3 2 12 2 3" xfId="25890" xr:uid="{00000000-0005-0000-0000-000036610000}"/>
    <cellStyle name="Normal 3 3 2 12 2 3 2" xfId="25891" xr:uid="{00000000-0005-0000-0000-000037610000}"/>
    <cellStyle name="Normal 3 3 2 12 2 4" xfId="25892" xr:uid="{00000000-0005-0000-0000-000038610000}"/>
    <cellStyle name="Normal 3 3 2 12 3" xfId="25893" xr:uid="{00000000-0005-0000-0000-000039610000}"/>
    <cellStyle name="Normal 3 3 2 12 3 2" xfId="25894" xr:uid="{00000000-0005-0000-0000-00003A610000}"/>
    <cellStyle name="Normal 3 3 2 12 3 2 2" xfId="25895" xr:uid="{00000000-0005-0000-0000-00003B610000}"/>
    <cellStyle name="Normal 3 3 2 12 3 3" xfId="25896" xr:uid="{00000000-0005-0000-0000-00003C610000}"/>
    <cellStyle name="Normal 3 3 2 12 4" xfId="25897" xr:uid="{00000000-0005-0000-0000-00003D610000}"/>
    <cellStyle name="Normal 3 3 2 12 4 2" xfId="25898" xr:uid="{00000000-0005-0000-0000-00003E610000}"/>
    <cellStyle name="Normal 3 3 2 12 5" xfId="25899" xr:uid="{00000000-0005-0000-0000-00003F610000}"/>
    <cellStyle name="Normal 3 3 2 13" xfId="25900" xr:uid="{00000000-0005-0000-0000-000040610000}"/>
    <cellStyle name="Normal 3 3 2 13 2" xfId="25901" xr:uid="{00000000-0005-0000-0000-000041610000}"/>
    <cellStyle name="Normal 3 3 2 13 2 2" xfId="25902" xr:uid="{00000000-0005-0000-0000-000042610000}"/>
    <cellStyle name="Normal 3 3 2 13 2 2 2" xfId="25903" xr:uid="{00000000-0005-0000-0000-000043610000}"/>
    <cellStyle name="Normal 3 3 2 13 2 3" xfId="25904" xr:uid="{00000000-0005-0000-0000-000044610000}"/>
    <cellStyle name="Normal 3 3 2 13 3" xfId="25905" xr:uid="{00000000-0005-0000-0000-000045610000}"/>
    <cellStyle name="Normal 3 3 2 13 3 2" xfId="25906" xr:uid="{00000000-0005-0000-0000-000046610000}"/>
    <cellStyle name="Normal 3 3 2 13 4" xfId="25907" xr:uid="{00000000-0005-0000-0000-000047610000}"/>
    <cellStyle name="Normal 3 3 2 14" xfId="25908" xr:uid="{00000000-0005-0000-0000-000048610000}"/>
    <cellStyle name="Normal 3 3 2 14 2" xfId="25909" xr:uid="{00000000-0005-0000-0000-000049610000}"/>
    <cellStyle name="Normal 3 3 2 14 2 2" xfId="25910" xr:uid="{00000000-0005-0000-0000-00004A610000}"/>
    <cellStyle name="Normal 3 3 2 14 2 2 2" xfId="25911" xr:uid="{00000000-0005-0000-0000-00004B610000}"/>
    <cellStyle name="Normal 3 3 2 14 2 3" xfId="25912" xr:uid="{00000000-0005-0000-0000-00004C610000}"/>
    <cellStyle name="Normal 3 3 2 14 3" xfId="25913" xr:uid="{00000000-0005-0000-0000-00004D610000}"/>
    <cellStyle name="Normal 3 3 2 14 3 2" xfId="25914" xr:uid="{00000000-0005-0000-0000-00004E610000}"/>
    <cellStyle name="Normal 3 3 2 14 4" xfId="25915" xr:uid="{00000000-0005-0000-0000-00004F610000}"/>
    <cellStyle name="Normal 3 3 2 15" xfId="25916" xr:uid="{00000000-0005-0000-0000-000050610000}"/>
    <cellStyle name="Normal 3 3 2 15 2" xfId="25917" xr:uid="{00000000-0005-0000-0000-000051610000}"/>
    <cellStyle name="Normal 3 3 2 15 2 2" xfId="25918" xr:uid="{00000000-0005-0000-0000-000052610000}"/>
    <cellStyle name="Normal 3 3 2 15 2 2 2" xfId="25919" xr:uid="{00000000-0005-0000-0000-000053610000}"/>
    <cellStyle name="Normal 3 3 2 15 2 3" xfId="25920" xr:uid="{00000000-0005-0000-0000-000054610000}"/>
    <cellStyle name="Normal 3 3 2 15 3" xfId="25921" xr:uid="{00000000-0005-0000-0000-000055610000}"/>
    <cellStyle name="Normal 3 3 2 15 3 2" xfId="25922" xr:uid="{00000000-0005-0000-0000-000056610000}"/>
    <cellStyle name="Normal 3 3 2 15 4" xfId="25923" xr:uid="{00000000-0005-0000-0000-000057610000}"/>
    <cellStyle name="Normal 3 3 2 16" xfId="25924" xr:uid="{00000000-0005-0000-0000-000058610000}"/>
    <cellStyle name="Normal 3 3 2 16 2" xfId="25925" xr:uid="{00000000-0005-0000-0000-000059610000}"/>
    <cellStyle name="Normal 3 3 2 16 2 2" xfId="25926" xr:uid="{00000000-0005-0000-0000-00005A610000}"/>
    <cellStyle name="Normal 3 3 2 16 3" xfId="25927" xr:uid="{00000000-0005-0000-0000-00005B610000}"/>
    <cellStyle name="Normal 3 3 2 17" xfId="25928" xr:uid="{00000000-0005-0000-0000-00005C610000}"/>
    <cellStyle name="Normal 3 3 2 17 2" xfId="25929" xr:uid="{00000000-0005-0000-0000-00005D610000}"/>
    <cellStyle name="Normal 3 3 2 18" xfId="25930" xr:uid="{00000000-0005-0000-0000-00005E610000}"/>
    <cellStyle name="Normal 3 3 2 18 2" xfId="25931" xr:uid="{00000000-0005-0000-0000-00005F610000}"/>
    <cellStyle name="Normal 3 3 2 19" xfId="25932" xr:uid="{00000000-0005-0000-0000-000060610000}"/>
    <cellStyle name="Normal 3 3 2 2" xfId="1274" xr:uid="{00000000-0005-0000-0000-000061610000}"/>
    <cellStyle name="Normal 3 3 2 2 10" xfId="25933" xr:uid="{00000000-0005-0000-0000-000062610000}"/>
    <cellStyle name="Normal 3 3 2 2 10 2" xfId="25934" xr:uid="{00000000-0005-0000-0000-000063610000}"/>
    <cellStyle name="Normal 3 3 2 2 10 2 2" xfId="25935" xr:uid="{00000000-0005-0000-0000-000064610000}"/>
    <cellStyle name="Normal 3 3 2 2 10 2 2 2" xfId="25936" xr:uid="{00000000-0005-0000-0000-000065610000}"/>
    <cellStyle name="Normal 3 3 2 2 10 2 2 2 2" xfId="25937" xr:uid="{00000000-0005-0000-0000-000066610000}"/>
    <cellStyle name="Normal 3 3 2 2 10 2 2 2 2 2" xfId="25938" xr:uid="{00000000-0005-0000-0000-000067610000}"/>
    <cellStyle name="Normal 3 3 2 2 10 2 2 2 3" xfId="25939" xr:uid="{00000000-0005-0000-0000-000068610000}"/>
    <cellStyle name="Normal 3 3 2 2 10 2 2 3" xfId="25940" xr:uid="{00000000-0005-0000-0000-000069610000}"/>
    <cellStyle name="Normal 3 3 2 2 10 2 2 3 2" xfId="25941" xr:uid="{00000000-0005-0000-0000-00006A610000}"/>
    <cellStyle name="Normal 3 3 2 2 10 2 2 4" xfId="25942" xr:uid="{00000000-0005-0000-0000-00006B610000}"/>
    <cellStyle name="Normal 3 3 2 2 10 2 3" xfId="25943" xr:uid="{00000000-0005-0000-0000-00006C610000}"/>
    <cellStyle name="Normal 3 3 2 2 10 2 3 2" xfId="25944" xr:uid="{00000000-0005-0000-0000-00006D610000}"/>
    <cellStyle name="Normal 3 3 2 2 10 2 3 2 2" xfId="25945" xr:uid="{00000000-0005-0000-0000-00006E610000}"/>
    <cellStyle name="Normal 3 3 2 2 10 2 3 3" xfId="25946" xr:uid="{00000000-0005-0000-0000-00006F610000}"/>
    <cellStyle name="Normal 3 3 2 2 10 2 4" xfId="25947" xr:uid="{00000000-0005-0000-0000-000070610000}"/>
    <cellStyle name="Normal 3 3 2 2 10 2 4 2" xfId="25948" xr:uid="{00000000-0005-0000-0000-000071610000}"/>
    <cellStyle name="Normal 3 3 2 2 10 2 5" xfId="25949" xr:uid="{00000000-0005-0000-0000-000072610000}"/>
    <cellStyle name="Normal 3 3 2 2 10 3" xfId="25950" xr:uid="{00000000-0005-0000-0000-000073610000}"/>
    <cellStyle name="Normal 3 3 2 2 10 3 2" xfId="25951" xr:uid="{00000000-0005-0000-0000-000074610000}"/>
    <cellStyle name="Normal 3 3 2 2 10 3 2 2" xfId="25952" xr:uid="{00000000-0005-0000-0000-000075610000}"/>
    <cellStyle name="Normal 3 3 2 2 10 3 2 2 2" xfId="25953" xr:uid="{00000000-0005-0000-0000-000076610000}"/>
    <cellStyle name="Normal 3 3 2 2 10 3 2 3" xfId="25954" xr:uid="{00000000-0005-0000-0000-000077610000}"/>
    <cellStyle name="Normal 3 3 2 2 10 3 3" xfId="25955" xr:uid="{00000000-0005-0000-0000-000078610000}"/>
    <cellStyle name="Normal 3 3 2 2 10 3 3 2" xfId="25956" xr:uid="{00000000-0005-0000-0000-000079610000}"/>
    <cellStyle name="Normal 3 3 2 2 10 3 4" xfId="25957" xr:uid="{00000000-0005-0000-0000-00007A610000}"/>
    <cellStyle name="Normal 3 3 2 2 10 4" xfId="25958" xr:uid="{00000000-0005-0000-0000-00007B610000}"/>
    <cellStyle name="Normal 3 3 2 2 10 4 2" xfId="25959" xr:uid="{00000000-0005-0000-0000-00007C610000}"/>
    <cellStyle name="Normal 3 3 2 2 10 4 2 2" xfId="25960" xr:uid="{00000000-0005-0000-0000-00007D610000}"/>
    <cellStyle name="Normal 3 3 2 2 10 4 3" xfId="25961" xr:uid="{00000000-0005-0000-0000-00007E610000}"/>
    <cellStyle name="Normal 3 3 2 2 10 5" xfId="25962" xr:uid="{00000000-0005-0000-0000-00007F610000}"/>
    <cellStyle name="Normal 3 3 2 2 10 5 2" xfId="25963" xr:uid="{00000000-0005-0000-0000-000080610000}"/>
    <cellStyle name="Normal 3 3 2 2 10 6" xfId="25964" xr:uid="{00000000-0005-0000-0000-000081610000}"/>
    <cellStyle name="Normal 3 3 2 2 11" xfId="25965" xr:uid="{00000000-0005-0000-0000-000082610000}"/>
    <cellStyle name="Normal 3 3 2 2 11 2" xfId="25966" xr:uid="{00000000-0005-0000-0000-000083610000}"/>
    <cellStyle name="Normal 3 3 2 2 11 2 2" xfId="25967" xr:uid="{00000000-0005-0000-0000-000084610000}"/>
    <cellStyle name="Normal 3 3 2 2 11 2 2 2" xfId="25968" xr:uid="{00000000-0005-0000-0000-000085610000}"/>
    <cellStyle name="Normal 3 3 2 2 11 2 2 2 2" xfId="25969" xr:uid="{00000000-0005-0000-0000-000086610000}"/>
    <cellStyle name="Normal 3 3 2 2 11 2 2 3" xfId="25970" xr:uid="{00000000-0005-0000-0000-000087610000}"/>
    <cellStyle name="Normal 3 3 2 2 11 2 3" xfId="25971" xr:uid="{00000000-0005-0000-0000-000088610000}"/>
    <cellStyle name="Normal 3 3 2 2 11 2 3 2" xfId="25972" xr:uid="{00000000-0005-0000-0000-000089610000}"/>
    <cellStyle name="Normal 3 3 2 2 11 2 4" xfId="25973" xr:uid="{00000000-0005-0000-0000-00008A610000}"/>
    <cellStyle name="Normal 3 3 2 2 11 3" xfId="25974" xr:uid="{00000000-0005-0000-0000-00008B610000}"/>
    <cellStyle name="Normal 3 3 2 2 11 3 2" xfId="25975" xr:uid="{00000000-0005-0000-0000-00008C610000}"/>
    <cellStyle name="Normal 3 3 2 2 11 3 2 2" xfId="25976" xr:uid="{00000000-0005-0000-0000-00008D610000}"/>
    <cellStyle name="Normal 3 3 2 2 11 3 3" xfId="25977" xr:uid="{00000000-0005-0000-0000-00008E610000}"/>
    <cellStyle name="Normal 3 3 2 2 11 4" xfId="25978" xr:uid="{00000000-0005-0000-0000-00008F610000}"/>
    <cellStyle name="Normal 3 3 2 2 11 4 2" xfId="25979" xr:uid="{00000000-0005-0000-0000-000090610000}"/>
    <cellStyle name="Normal 3 3 2 2 11 5" xfId="25980" xr:uid="{00000000-0005-0000-0000-000091610000}"/>
    <cellStyle name="Normal 3 3 2 2 12" xfId="25981" xr:uid="{00000000-0005-0000-0000-000092610000}"/>
    <cellStyle name="Normal 3 3 2 2 12 2" xfId="25982" xr:uid="{00000000-0005-0000-0000-000093610000}"/>
    <cellStyle name="Normal 3 3 2 2 12 2 2" xfId="25983" xr:uid="{00000000-0005-0000-0000-000094610000}"/>
    <cellStyle name="Normal 3 3 2 2 12 2 2 2" xfId="25984" xr:uid="{00000000-0005-0000-0000-000095610000}"/>
    <cellStyle name="Normal 3 3 2 2 12 2 3" xfId="25985" xr:uid="{00000000-0005-0000-0000-000096610000}"/>
    <cellStyle name="Normal 3 3 2 2 12 3" xfId="25986" xr:uid="{00000000-0005-0000-0000-000097610000}"/>
    <cellStyle name="Normal 3 3 2 2 12 3 2" xfId="25987" xr:uid="{00000000-0005-0000-0000-000098610000}"/>
    <cellStyle name="Normal 3 3 2 2 12 4" xfId="25988" xr:uid="{00000000-0005-0000-0000-000099610000}"/>
    <cellStyle name="Normal 3 3 2 2 13" xfId="25989" xr:uid="{00000000-0005-0000-0000-00009A610000}"/>
    <cellStyle name="Normal 3 3 2 2 13 2" xfId="25990" xr:uid="{00000000-0005-0000-0000-00009B610000}"/>
    <cellStyle name="Normal 3 3 2 2 13 2 2" xfId="25991" xr:uid="{00000000-0005-0000-0000-00009C610000}"/>
    <cellStyle name="Normal 3 3 2 2 13 2 2 2" xfId="25992" xr:uid="{00000000-0005-0000-0000-00009D610000}"/>
    <cellStyle name="Normal 3 3 2 2 13 2 3" xfId="25993" xr:uid="{00000000-0005-0000-0000-00009E610000}"/>
    <cellStyle name="Normal 3 3 2 2 13 3" xfId="25994" xr:uid="{00000000-0005-0000-0000-00009F610000}"/>
    <cellStyle name="Normal 3 3 2 2 13 3 2" xfId="25995" xr:uid="{00000000-0005-0000-0000-0000A0610000}"/>
    <cellStyle name="Normal 3 3 2 2 13 4" xfId="25996" xr:uid="{00000000-0005-0000-0000-0000A1610000}"/>
    <cellStyle name="Normal 3 3 2 2 14" xfId="25997" xr:uid="{00000000-0005-0000-0000-0000A2610000}"/>
    <cellStyle name="Normal 3 3 2 2 14 2" xfId="25998" xr:uid="{00000000-0005-0000-0000-0000A3610000}"/>
    <cellStyle name="Normal 3 3 2 2 14 2 2" xfId="25999" xr:uid="{00000000-0005-0000-0000-0000A4610000}"/>
    <cellStyle name="Normal 3 3 2 2 14 2 2 2" xfId="26000" xr:uid="{00000000-0005-0000-0000-0000A5610000}"/>
    <cellStyle name="Normal 3 3 2 2 14 2 3" xfId="26001" xr:uid="{00000000-0005-0000-0000-0000A6610000}"/>
    <cellStyle name="Normal 3 3 2 2 14 3" xfId="26002" xr:uid="{00000000-0005-0000-0000-0000A7610000}"/>
    <cellStyle name="Normal 3 3 2 2 14 3 2" xfId="26003" xr:uid="{00000000-0005-0000-0000-0000A8610000}"/>
    <cellStyle name="Normal 3 3 2 2 14 4" xfId="26004" xr:uid="{00000000-0005-0000-0000-0000A9610000}"/>
    <cellStyle name="Normal 3 3 2 2 15" xfId="26005" xr:uid="{00000000-0005-0000-0000-0000AA610000}"/>
    <cellStyle name="Normal 3 3 2 2 15 2" xfId="26006" xr:uid="{00000000-0005-0000-0000-0000AB610000}"/>
    <cellStyle name="Normal 3 3 2 2 15 2 2" xfId="26007" xr:uid="{00000000-0005-0000-0000-0000AC610000}"/>
    <cellStyle name="Normal 3 3 2 2 15 3" xfId="26008" xr:uid="{00000000-0005-0000-0000-0000AD610000}"/>
    <cellStyle name="Normal 3 3 2 2 16" xfId="26009" xr:uid="{00000000-0005-0000-0000-0000AE610000}"/>
    <cellStyle name="Normal 3 3 2 2 16 2" xfId="26010" xr:uid="{00000000-0005-0000-0000-0000AF610000}"/>
    <cellStyle name="Normal 3 3 2 2 17" xfId="26011" xr:uid="{00000000-0005-0000-0000-0000B0610000}"/>
    <cellStyle name="Normal 3 3 2 2 17 2" xfId="26012" xr:uid="{00000000-0005-0000-0000-0000B1610000}"/>
    <cellStyle name="Normal 3 3 2 2 18" xfId="26013" xr:uid="{00000000-0005-0000-0000-0000B2610000}"/>
    <cellStyle name="Normal 3 3 2 2 19" xfId="26014" xr:uid="{00000000-0005-0000-0000-0000B3610000}"/>
    <cellStyle name="Normal 3 3 2 2 2" xfId="1275" xr:uid="{00000000-0005-0000-0000-0000B4610000}"/>
    <cellStyle name="Normal 3 3 2 2 2 10" xfId="26015" xr:uid="{00000000-0005-0000-0000-0000B5610000}"/>
    <cellStyle name="Normal 3 3 2 2 2 10 2" xfId="26016" xr:uid="{00000000-0005-0000-0000-0000B6610000}"/>
    <cellStyle name="Normal 3 3 2 2 2 10 2 2" xfId="26017" xr:uid="{00000000-0005-0000-0000-0000B7610000}"/>
    <cellStyle name="Normal 3 3 2 2 2 10 2 2 2" xfId="26018" xr:uid="{00000000-0005-0000-0000-0000B8610000}"/>
    <cellStyle name="Normal 3 3 2 2 2 10 2 3" xfId="26019" xr:uid="{00000000-0005-0000-0000-0000B9610000}"/>
    <cellStyle name="Normal 3 3 2 2 2 10 3" xfId="26020" xr:uid="{00000000-0005-0000-0000-0000BA610000}"/>
    <cellStyle name="Normal 3 3 2 2 2 10 3 2" xfId="26021" xr:uid="{00000000-0005-0000-0000-0000BB610000}"/>
    <cellStyle name="Normal 3 3 2 2 2 10 4" xfId="26022" xr:uid="{00000000-0005-0000-0000-0000BC610000}"/>
    <cellStyle name="Normal 3 3 2 2 2 11" xfId="26023" xr:uid="{00000000-0005-0000-0000-0000BD610000}"/>
    <cellStyle name="Normal 3 3 2 2 2 11 2" xfId="26024" xr:uid="{00000000-0005-0000-0000-0000BE610000}"/>
    <cellStyle name="Normal 3 3 2 2 2 11 2 2" xfId="26025" xr:uid="{00000000-0005-0000-0000-0000BF610000}"/>
    <cellStyle name="Normal 3 3 2 2 2 11 2 2 2" xfId="26026" xr:uid="{00000000-0005-0000-0000-0000C0610000}"/>
    <cellStyle name="Normal 3 3 2 2 2 11 2 3" xfId="26027" xr:uid="{00000000-0005-0000-0000-0000C1610000}"/>
    <cellStyle name="Normal 3 3 2 2 2 11 3" xfId="26028" xr:uid="{00000000-0005-0000-0000-0000C2610000}"/>
    <cellStyle name="Normal 3 3 2 2 2 11 3 2" xfId="26029" xr:uid="{00000000-0005-0000-0000-0000C3610000}"/>
    <cellStyle name="Normal 3 3 2 2 2 11 4" xfId="26030" xr:uid="{00000000-0005-0000-0000-0000C4610000}"/>
    <cellStyle name="Normal 3 3 2 2 2 12" xfId="26031" xr:uid="{00000000-0005-0000-0000-0000C5610000}"/>
    <cellStyle name="Normal 3 3 2 2 2 12 2" xfId="26032" xr:uid="{00000000-0005-0000-0000-0000C6610000}"/>
    <cellStyle name="Normal 3 3 2 2 2 12 2 2" xfId="26033" xr:uid="{00000000-0005-0000-0000-0000C7610000}"/>
    <cellStyle name="Normal 3 3 2 2 2 12 2 2 2" xfId="26034" xr:uid="{00000000-0005-0000-0000-0000C8610000}"/>
    <cellStyle name="Normal 3 3 2 2 2 12 2 3" xfId="26035" xr:uid="{00000000-0005-0000-0000-0000C9610000}"/>
    <cellStyle name="Normal 3 3 2 2 2 12 3" xfId="26036" xr:uid="{00000000-0005-0000-0000-0000CA610000}"/>
    <cellStyle name="Normal 3 3 2 2 2 12 3 2" xfId="26037" xr:uid="{00000000-0005-0000-0000-0000CB610000}"/>
    <cellStyle name="Normal 3 3 2 2 2 12 4" xfId="26038" xr:uid="{00000000-0005-0000-0000-0000CC610000}"/>
    <cellStyle name="Normal 3 3 2 2 2 13" xfId="26039" xr:uid="{00000000-0005-0000-0000-0000CD610000}"/>
    <cellStyle name="Normal 3 3 2 2 2 13 2" xfId="26040" xr:uid="{00000000-0005-0000-0000-0000CE610000}"/>
    <cellStyle name="Normal 3 3 2 2 2 13 2 2" xfId="26041" xr:uid="{00000000-0005-0000-0000-0000CF610000}"/>
    <cellStyle name="Normal 3 3 2 2 2 13 3" xfId="26042" xr:uid="{00000000-0005-0000-0000-0000D0610000}"/>
    <cellStyle name="Normal 3 3 2 2 2 14" xfId="26043" xr:uid="{00000000-0005-0000-0000-0000D1610000}"/>
    <cellStyle name="Normal 3 3 2 2 2 14 2" xfId="26044" xr:uid="{00000000-0005-0000-0000-0000D2610000}"/>
    <cellStyle name="Normal 3 3 2 2 2 15" xfId="26045" xr:uid="{00000000-0005-0000-0000-0000D3610000}"/>
    <cellStyle name="Normal 3 3 2 2 2 15 2" xfId="26046" xr:uid="{00000000-0005-0000-0000-0000D4610000}"/>
    <cellStyle name="Normal 3 3 2 2 2 16" xfId="26047" xr:uid="{00000000-0005-0000-0000-0000D5610000}"/>
    <cellStyle name="Normal 3 3 2 2 2 17" xfId="26048" xr:uid="{00000000-0005-0000-0000-0000D6610000}"/>
    <cellStyle name="Normal 3 3 2 2 2 2" xfId="1276" xr:uid="{00000000-0005-0000-0000-0000D7610000}"/>
    <cellStyle name="Normal 3 3 2 2 2 2 10" xfId="26049" xr:uid="{00000000-0005-0000-0000-0000D8610000}"/>
    <cellStyle name="Normal 3 3 2 2 2 2 11" xfId="26050" xr:uid="{00000000-0005-0000-0000-0000D9610000}"/>
    <cellStyle name="Normal 3 3 2 2 2 2 2" xfId="26051" xr:uid="{00000000-0005-0000-0000-0000DA610000}"/>
    <cellStyle name="Normal 3 3 2 2 2 2 2 10" xfId="26052" xr:uid="{00000000-0005-0000-0000-0000DB610000}"/>
    <cellStyle name="Normal 3 3 2 2 2 2 2 2" xfId="26053" xr:uid="{00000000-0005-0000-0000-0000DC610000}"/>
    <cellStyle name="Normal 3 3 2 2 2 2 2 2 2" xfId="26054" xr:uid="{00000000-0005-0000-0000-0000DD610000}"/>
    <cellStyle name="Normal 3 3 2 2 2 2 2 2 2 2" xfId="26055" xr:uid="{00000000-0005-0000-0000-0000DE610000}"/>
    <cellStyle name="Normal 3 3 2 2 2 2 2 2 2 2 2" xfId="26056" xr:uid="{00000000-0005-0000-0000-0000DF610000}"/>
    <cellStyle name="Normal 3 3 2 2 2 2 2 2 2 2 2 2" xfId="26057" xr:uid="{00000000-0005-0000-0000-0000E0610000}"/>
    <cellStyle name="Normal 3 3 2 2 2 2 2 2 2 2 2 2 2" xfId="26058" xr:uid="{00000000-0005-0000-0000-0000E1610000}"/>
    <cellStyle name="Normal 3 3 2 2 2 2 2 2 2 2 2 3" xfId="26059" xr:uid="{00000000-0005-0000-0000-0000E2610000}"/>
    <cellStyle name="Normal 3 3 2 2 2 2 2 2 2 2 3" xfId="26060" xr:uid="{00000000-0005-0000-0000-0000E3610000}"/>
    <cellStyle name="Normal 3 3 2 2 2 2 2 2 2 2 3 2" xfId="26061" xr:uid="{00000000-0005-0000-0000-0000E4610000}"/>
    <cellStyle name="Normal 3 3 2 2 2 2 2 2 2 2 4" xfId="26062" xr:uid="{00000000-0005-0000-0000-0000E5610000}"/>
    <cellStyle name="Normal 3 3 2 2 2 2 2 2 2 3" xfId="26063" xr:uid="{00000000-0005-0000-0000-0000E6610000}"/>
    <cellStyle name="Normal 3 3 2 2 2 2 2 2 2 3 2" xfId="26064" xr:uid="{00000000-0005-0000-0000-0000E7610000}"/>
    <cellStyle name="Normal 3 3 2 2 2 2 2 2 2 3 2 2" xfId="26065" xr:uid="{00000000-0005-0000-0000-0000E8610000}"/>
    <cellStyle name="Normal 3 3 2 2 2 2 2 2 2 3 3" xfId="26066" xr:uid="{00000000-0005-0000-0000-0000E9610000}"/>
    <cellStyle name="Normal 3 3 2 2 2 2 2 2 2 4" xfId="26067" xr:uid="{00000000-0005-0000-0000-0000EA610000}"/>
    <cellStyle name="Normal 3 3 2 2 2 2 2 2 2 4 2" xfId="26068" xr:uid="{00000000-0005-0000-0000-0000EB610000}"/>
    <cellStyle name="Normal 3 3 2 2 2 2 2 2 2 5" xfId="26069" xr:uid="{00000000-0005-0000-0000-0000EC610000}"/>
    <cellStyle name="Normal 3 3 2 2 2 2 2 2 3" xfId="26070" xr:uid="{00000000-0005-0000-0000-0000ED610000}"/>
    <cellStyle name="Normal 3 3 2 2 2 2 2 2 3 2" xfId="26071" xr:uid="{00000000-0005-0000-0000-0000EE610000}"/>
    <cellStyle name="Normal 3 3 2 2 2 2 2 2 3 2 2" xfId="26072" xr:uid="{00000000-0005-0000-0000-0000EF610000}"/>
    <cellStyle name="Normal 3 3 2 2 2 2 2 2 3 2 2 2" xfId="26073" xr:uid="{00000000-0005-0000-0000-0000F0610000}"/>
    <cellStyle name="Normal 3 3 2 2 2 2 2 2 3 2 3" xfId="26074" xr:uid="{00000000-0005-0000-0000-0000F1610000}"/>
    <cellStyle name="Normal 3 3 2 2 2 2 2 2 3 3" xfId="26075" xr:uid="{00000000-0005-0000-0000-0000F2610000}"/>
    <cellStyle name="Normal 3 3 2 2 2 2 2 2 3 3 2" xfId="26076" xr:uid="{00000000-0005-0000-0000-0000F3610000}"/>
    <cellStyle name="Normal 3 3 2 2 2 2 2 2 3 4" xfId="26077" xr:uid="{00000000-0005-0000-0000-0000F4610000}"/>
    <cellStyle name="Normal 3 3 2 2 2 2 2 2 4" xfId="26078" xr:uid="{00000000-0005-0000-0000-0000F5610000}"/>
    <cellStyle name="Normal 3 3 2 2 2 2 2 2 4 2" xfId="26079" xr:uid="{00000000-0005-0000-0000-0000F6610000}"/>
    <cellStyle name="Normal 3 3 2 2 2 2 2 2 4 2 2" xfId="26080" xr:uid="{00000000-0005-0000-0000-0000F7610000}"/>
    <cellStyle name="Normal 3 3 2 2 2 2 2 2 4 2 2 2" xfId="26081" xr:uid="{00000000-0005-0000-0000-0000F8610000}"/>
    <cellStyle name="Normal 3 3 2 2 2 2 2 2 4 2 3" xfId="26082" xr:uid="{00000000-0005-0000-0000-0000F9610000}"/>
    <cellStyle name="Normal 3 3 2 2 2 2 2 2 4 3" xfId="26083" xr:uid="{00000000-0005-0000-0000-0000FA610000}"/>
    <cellStyle name="Normal 3 3 2 2 2 2 2 2 4 3 2" xfId="26084" xr:uid="{00000000-0005-0000-0000-0000FB610000}"/>
    <cellStyle name="Normal 3 3 2 2 2 2 2 2 4 4" xfId="26085" xr:uid="{00000000-0005-0000-0000-0000FC610000}"/>
    <cellStyle name="Normal 3 3 2 2 2 2 2 2 5" xfId="26086" xr:uid="{00000000-0005-0000-0000-0000FD610000}"/>
    <cellStyle name="Normal 3 3 2 2 2 2 2 2 5 2" xfId="26087" xr:uid="{00000000-0005-0000-0000-0000FE610000}"/>
    <cellStyle name="Normal 3 3 2 2 2 2 2 2 5 2 2" xfId="26088" xr:uid="{00000000-0005-0000-0000-0000FF610000}"/>
    <cellStyle name="Normal 3 3 2 2 2 2 2 2 5 3" xfId="26089" xr:uid="{00000000-0005-0000-0000-000000620000}"/>
    <cellStyle name="Normal 3 3 2 2 2 2 2 2 6" xfId="26090" xr:uid="{00000000-0005-0000-0000-000001620000}"/>
    <cellStyle name="Normal 3 3 2 2 2 2 2 2 6 2" xfId="26091" xr:uid="{00000000-0005-0000-0000-000002620000}"/>
    <cellStyle name="Normal 3 3 2 2 2 2 2 2 7" xfId="26092" xr:uid="{00000000-0005-0000-0000-000003620000}"/>
    <cellStyle name="Normal 3 3 2 2 2 2 2 2 7 2" xfId="26093" xr:uid="{00000000-0005-0000-0000-000004620000}"/>
    <cellStyle name="Normal 3 3 2 2 2 2 2 2 8" xfId="26094" xr:uid="{00000000-0005-0000-0000-000005620000}"/>
    <cellStyle name="Normal 3 3 2 2 2 2 2 3" xfId="26095" xr:uid="{00000000-0005-0000-0000-000006620000}"/>
    <cellStyle name="Normal 3 3 2 2 2 2 2 3 2" xfId="26096" xr:uid="{00000000-0005-0000-0000-000007620000}"/>
    <cellStyle name="Normal 3 3 2 2 2 2 2 3 2 2" xfId="26097" xr:uid="{00000000-0005-0000-0000-000008620000}"/>
    <cellStyle name="Normal 3 3 2 2 2 2 2 3 2 2 2" xfId="26098" xr:uid="{00000000-0005-0000-0000-000009620000}"/>
    <cellStyle name="Normal 3 3 2 2 2 2 2 3 2 2 2 2" xfId="26099" xr:uid="{00000000-0005-0000-0000-00000A620000}"/>
    <cellStyle name="Normal 3 3 2 2 2 2 2 3 2 2 3" xfId="26100" xr:uid="{00000000-0005-0000-0000-00000B620000}"/>
    <cellStyle name="Normal 3 3 2 2 2 2 2 3 2 3" xfId="26101" xr:uid="{00000000-0005-0000-0000-00000C620000}"/>
    <cellStyle name="Normal 3 3 2 2 2 2 2 3 2 3 2" xfId="26102" xr:uid="{00000000-0005-0000-0000-00000D620000}"/>
    <cellStyle name="Normal 3 3 2 2 2 2 2 3 2 4" xfId="26103" xr:uid="{00000000-0005-0000-0000-00000E620000}"/>
    <cellStyle name="Normal 3 3 2 2 2 2 2 3 3" xfId="26104" xr:uid="{00000000-0005-0000-0000-00000F620000}"/>
    <cellStyle name="Normal 3 3 2 2 2 2 2 3 3 2" xfId="26105" xr:uid="{00000000-0005-0000-0000-000010620000}"/>
    <cellStyle name="Normal 3 3 2 2 2 2 2 3 3 2 2" xfId="26106" xr:uid="{00000000-0005-0000-0000-000011620000}"/>
    <cellStyle name="Normal 3 3 2 2 2 2 2 3 3 3" xfId="26107" xr:uid="{00000000-0005-0000-0000-000012620000}"/>
    <cellStyle name="Normal 3 3 2 2 2 2 2 3 4" xfId="26108" xr:uid="{00000000-0005-0000-0000-000013620000}"/>
    <cellStyle name="Normal 3 3 2 2 2 2 2 3 4 2" xfId="26109" xr:uid="{00000000-0005-0000-0000-000014620000}"/>
    <cellStyle name="Normal 3 3 2 2 2 2 2 3 5" xfId="26110" xr:uid="{00000000-0005-0000-0000-000015620000}"/>
    <cellStyle name="Normal 3 3 2 2 2 2 2 4" xfId="26111" xr:uid="{00000000-0005-0000-0000-000016620000}"/>
    <cellStyle name="Normal 3 3 2 2 2 2 2 4 2" xfId="26112" xr:uid="{00000000-0005-0000-0000-000017620000}"/>
    <cellStyle name="Normal 3 3 2 2 2 2 2 4 2 2" xfId="26113" xr:uid="{00000000-0005-0000-0000-000018620000}"/>
    <cellStyle name="Normal 3 3 2 2 2 2 2 4 2 2 2" xfId="26114" xr:uid="{00000000-0005-0000-0000-000019620000}"/>
    <cellStyle name="Normal 3 3 2 2 2 2 2 4 2 3" xfId="26115" xr:uid="{00000000-0005-0000-0000-00001A620000}"/>
    <cellStyle name="Normal 3 3 2 2 2 2 2 4 3" xfId="26116" xr:uid="{00000000-0005-0000-0000-00001B620000}"/>
    <cellStyle name="Normal 3 3 2 2 2 2 2 4 3 2" xfId="26117" xr:uid="{00000000-0005-0000-0000-00001C620000}"/>
    <cellStyle name="Normal 3 3 2 2 2 2 2 4 4" xfId="26118" xr:uid="{00000000-0005-0000-0000-00001D620000}"/>
    <cellStyle name="Normal 3 3 2 2 2 2 2 5" xfId="26119" xr:uid="{00000000-0005-0000-0000-00001E620000}"/>
    <cellStyle name="Normal 3 3 2 2 2 2 2 5 2" xfId="26120" xr:uid="{00000000-0005-0000-0000-00001F620000}"/>
    <cellStyle name="Normal 3 3 2 2 2 2 2 5 2 2" xfId="26121" xr:uid="{00000000-0005-0000-0000-000020620000}"/>
    <cellStyle name="Normal 3 3 2 2 2 2 2 5 2 2 2" xfId="26122" xr:uid="{00000000-0005-0000-0000-000021620000}"/>
    <cellStyle name="Normal 3 3 2 2 2 2 2 5 2 3" xfId="26123" xr:uid="{00000000-0005-0000-0000-000022620000}"/>
    <cellStyle name="Normal 3 3 2 2 2 2 2 5 3" xfId="26124" xr:uid="{00000000-0005-0000-0000-000023620000}"/>
    <cellStyle name="Normal 3 3 2 2 2 2 2 5 3 2" xfId="26125" xr:uid="{00000000-0005-0000-0000-000024620000}"/>
    <cellStyle name="Normal 3 3 2 2 2 2 2 5 4" xfId="26126" xr:uid="{00000000-0005-0000-0000-000025620000}"/>
    <cellStyle name="Normal 3 3 2 2 2 2 2 6" xfId="26127" xr:uid="{00000000-0005-0000-0000-000026620000}"/>
    <cellStyle name="Normal 3 3 2 2 2 2 2 6 2" xfId="26128" xr:uid="{00000000-0005-0000-0000-000027620000}"/>
    <cellStyle name="Normal 3 3 2 2 2 2 2 6 2 2" xfId="26129" xr:uid="{00000000-0005-0000-0000-000028620000}"/>
    <cellStyle name="Normal 3 3 2 2 2 2 2 6 3" xfId="26130" xr:uid="{00000000-0005-0000-0000-000029620000}"/>
    <cellStyle name="Normal 3 3 2 2 2 2 2 7" xfId="26131" xr:uid="{00000000-0005-0000-0000-00002A620000}"/>
    <cellStyle name="Normal 3 3 2 2 2 2 2 7 2" xfId="26132" xr:uid="{00000000-0005-0000-0000-00002B620000}"/>
    <cellStyle name="Normal 3 3 2 2 2 2 2 8" xfId="26133" xr:uid="{00000000-0005-0000-0000-00002C620000}"/>
    <cellStyle name="Normal 3 3 2 2 2 2 2 8 2" xfId="26134" xr:uid="{00000000-0005-0000-0000-00002D620000}"/>
    <cellStyle name="Normal 3 3 2 2 2 2 2 9" xfId="26135" xr:uid="{00000000-0005-0000-0000-00002E620000}"/>
    <cellStyle name="Normal 3 3 2 2 2 2 3" xfId="26136" xr:uid="{00000000-0005-0000-0000-00002F620000}"/>
    <cellStyle name="Normal 3 3 2 2 2 2 3 2" xfId="26137" xr:uid="{00000000-0005-0000-0000-000030620000}"/>
    <cellStyle name="Normal 3 3 2 2 2 2 3 2 2" xfId="26138" xr:uid="{00000000-0005-0000-0000-000031620000}"/>
    <cellStyle name="Normal 3 3 2 2 2 2 3 2 2 2" xfId="26139" xr:uid="{00000000-0005-0000-0000-000032620000}"/>
    <cellStyle name="Normal 3 3 2 2 2 2 3 2 2 2 2" xfId="26140" xr:uid="{00000000-0005-0000-0000-000033620000}"/>
    <cellStyle name="Normal 3 3 2 2 2 2 3 2 2 2 2 2" xfId="26141" xr:uid="{00000000-0005-0000-0000-000034620000}"/>
    <cellStyle name="Normal 3 3 2 2 2 2 3 2 2 2 3" xfId="26142" xr:uid="{00000000-0005-0000-0000-000035620000}"/>
    <cellStyle name="Normal 3 3 2 2 2 2 3 2 2 3" xfId="26143" xr:uid="{00000000-0005-0000-0000-000036620000}"/>
    <cellStyle name="Normal 3 3 2 2 2 2 3 2 2 3 2" xfId="26144" xr:uid="{00000000-0005-0000-0000-000037620000}"/>
    <cellStyle name="Normal 3 3 2 2 2 2 3 2 2 4" xfId="26145" xr:uid="{00000000-0005-0000-0000-000038620000}"/>
    <cellStyle name="Normal 3 3 2 2 2 2 3 2 3" xfId="26146" xr:uid="{00000000-0005-0000-0000-000039620000}"/>
    <cellStyle name="Normal 3 3 2 2 2 2 3 2 3 2" xfId="26147" xr:uid="{00000000-0005-0000-0000-00003A620000}"/>
    <cellStyle name="Normal 3 3 2 2 2 2 3 2 3 2 2" xfId="26148" xr:uid="{00000000-0005-0000-0000-00003B620000}"/>
    <cellStyle name="Normal 3 3 2 2 2 2 3 2 3 3" xfId="26149" xr:uid="{00000000-0005-0000-0000-00003C620000}"/>
    <cellStyle name="Normal 3 3 2 2 2 2 3 2 4" xfId="26150" xr:uid="{00000000-0005-0000-0000-00003D620000}"/>
    <cellStyle name="Normal 3 3 2 2 2 2 3 2 4 2" xfId="26151" xr:uid="{00000000-0005-0000-0000-00003E620000}"/>
    <cellStyle name="Normal 3 3 2 2 2 2 3 2 5" xfId="26152" xr:uid="{00000000-0005-0000-0000-00003F620000}"/>
    <cellStyle name="Normal 3 3 2 2 2 2 3 3" xfId="26153" xr:uid="{00000000-0005-0000-0000-000040620000}"/>
    <cellStyle name="Normal 3 3 2 2 2 2 3 3 2" xfId="26154" xr:uid="{00000000-0005-0000-0000-000041620000}"/>
    <cellStyle name="Normal 3 3 2 2 2 2 3 3 2 2" xfId="26155" xr:uid="{00000000-0005-0000-0000-000042620000}"/>
    <cellStyle name="Normal 3 3 2 2 2 2 3 3 2 2 2" xfId="26156" xr:uid="{00000000-0005-0000-0000-000043620000}"/>
    <cellStyle name="Normal 3 3 2 2 2 2 3 3 2 3" xfId="26157" xr:uid="{00000000-0005-0000-0000-000044620000}"/>
    <cellStyle name="Normal 3 3 2 2 2 2 3 3 3" xfId="26158" xr:uid="{00000000-0005-0000-0000-000045620000}"/>
    <cellStyle name="Normal 3 3 2 2 2 2 3 3 3 2" xfId="26159" xr:uid="{00000000-0005-0000-0000-000046620000}"/>
    <cellStyle name="Normal 3 3 2 2 2 2 3 3 4" xfId="26160" xr:uid="{00000000-0005-0000-0000-000047620000}"/>
    <cellStyle name="Normal 3 3 2 2 2 2 3 4" xfId="26161" xr:uid="{00000000-0005-0000-0000-000048620000}"/>
    <cellStyle name="Normal 3 3 2 2 2 2 3 4 2" xfId="26162" xr:uid="{00000000-0005-0000-0000-000049620000}"/>
    <cellStyle name="Normal 3 3 2 2 2 2 3 4 2 2" xfId="26163" xr:uid="{00000000-0005-0000-0000-00004A620000}"/>
    <cellStyle name="Normal 3 3 2 2 2 2 3 4 2 2 2" xfId="26164" xr:uid="{00000000-0005-0000-0000-00004B620000}"/>
    <cellStyle name="Normal 3 3 2 2 2 2 3 4 2 3" xfId="26165" xr:uid="{00000000-0005-0000-0000-00004C620000}"/>
    <cellStyle name="Normal 3 3 2 2 2 2 3 4 3" xfId="26166" xr:uid="{00000000-0005-0000-0000-00004D620000}"/>
    <cellStyle name="Normal 3 3 2 2 2 2 3 4 3 2" xfId="26167" xr:uid="{00000000-0005-0000-0000-00004E620000}"/>
    <cellStyle name="Normal 3 3 2 2 2 2 3 4 4" xfId="26168" xr:uid="{00000000-0005-0000-0000-00004F620000}"/>
    <cellStyle name="Normal 3 3 2 2 2 2 3 5" xfId="26169" xr:uid="{00000000-0005-0000-0000-000050620000}"/>
    <cellStyle name="Normal 3 3 2 2 2 2 3 5 2" xfId="26170" xr:uid="{00000000-0005-0000-0000-000051620000}"/>
    <cellStyle name="Normal 3 3 2 2 2 2 3 5 2 2" xfId="26171" xr:uid="{00000000-0005-0000-0000-000052620000}"/>
    <cellStyle name="Normal 3 3 2 2 2 2 3 5 3" xfId="26172" xr:uid="{00000000-0005-0000-0000-000053620000}"/>
    <cellStyle name="Normal 3 3 2 2 2 2 3 6" xfId="26173" xr:uid="{00000000-0005-0000-0000-000054620000}"/>
    <cellStyle name="Normal 3 3 2 2 2 2 3 6 2" xfId="26174" xr:uid="{00000000-0005-0000-0000-000055620000}"/>
    <cellStyle name="Normal 3 3 2 2 2 2 3 7" xfId="26175" xr:uid="{00000000-0005-0000-0000-000056620000}"/>
    <cellStyle name="Normal 3 3 2 2 2 2 3 7 2" xfId="26176" xr:uid="{00000000-0005-0000-0000-000057620000}"/>
    <cellStyle name="Normal 3 3 2 2 2 2 3 8" xfId="26177" xr:uid="{00000000-0005-0000-0000-000058620000}"/>
    <cellStyle name="Normal 3 3 2 2 2 2 4" xfId="26178" xr:uid="{00000000-0005-0000-0000-000059620000}"/>
    <cellStyle name="Normal 3 3 2 2 2 2 4 2" xfId="26179" xr:uid="{00000000-0005-0000-0000-00005A620000}"/>
    <cellStyle name="Normal 3 3 2 2 2 2 4 2 2" xfId="26180" xr:uid="{00000000-0005-0000-0000-00005B620000}"/>
    <cellStyle name="Normal 3 3 2 2 2 2 4 2 2 2" xfId="26181" xr:uid="{00000000-0005-0000-0000-00005C620000}"/>
    <cellStyle name="Normal 3 3 2 2 2 2 4 2 2 2 2" xfId="26182" xr:uid="{00000000-0005-0000-0000-00005D620000}"/>
    <cellStyle name="Normal 3 3 2 2 2 2 4 2 2 3" xfId="26183" xr:uid="{00000000-0005-0000-0000-00005E620000}"/>
    <cellStyle name="Normal 3 3 2 2 2 2 4 2 3" xfId="26184" xr:uid="{00000000-0005-0000-0000-00005F620000}"/>
    <cellStyle name="Normal 3 3 2 2 2 2 4 2 3 2" xfId="26185" xr:uid="{00000000-0005-0000-0000-000060620000}"/>
    <cellStyle name="Normal 3 3 2 2 2 2 4 2 4" xfId="26186" xr:uid="{00000000-0005-0000-0000-000061620000}"/>
    <cellStyle name="Normal 3 3 2 2 2 2 4 3" xfId="26187" xr:uid="{00000000-0005-0000-0000-000062620000}"/>
    <cellStyle name="Normal 3 3 2 2 2 2 4 3 2" xfId="26188" xr:uid="{00000000-0005-0000-0000-000063620000}"/>
    <cellStyle name="Normal 3 3 2 2 2 2 4 3 2 2" xfId="26189" xr:uid="{00000000-0005-0000-0000-000064620000}"/>
    <cellStyle name="Normal 3 3 2 2 2 2 4 3 3" xfId="26190" xr:uid="{00000000-0005-0000-0000-000065620000}"/>
    <cellStyle name="Normal 3 3 2 2 2 2 4 4" xfId="26191" xr:uid="{00000000-0005-0000-0000-000066620000}"/>
    <cellStyle name="Normal 3 3 2 2 2 2 4 4 2" xfId="26192" xr:uid="{00000000-0005-0000-0000-000067620000}"/>
    <cellStyle name="Normal 3 3 2 2 2 2 4 5" xfId="26193" xr:uid="{00000000-0005-0000-0000-000068620000}"/>
    <cellStyle name="Normal 3 3 2 2 2 2 5" xfId="26194" xr:uid="{00000000-0005-0000-0000-000069620000}"/>
    <cellStyle name="Normal 3 3 2 2 2 2 5 2" xfId="26195" xr:uid="{00000000-0005-0000-0000-00006A620000}"/>
    <cellStyle name="Normal 3 3 2 2 2 2 5 2 2" xfId="26196" xr:uid="{00000000-0005-0000-0000-00006B620000}"/>
    <cellStyle name="Normal 3 3 2 2 2 2 5 2 2 2" xfId="26197" xr:uid="{00000000-0005-0000-0000-00006C620000}"/>
    <cellStyle name="Normal 3 3 2 2 2 2 5 2 3" xfId="26198" xr:uid="{00000000-0005-0000-0000-00006D620000}"/>
    <cellStyle name="Normal 3 3 2 2 2 2 5 3" xfId="26199" xr:uid="{00000000-0005-0000-0000-00006E620000}"/>
    <cellStyle name="Normal 3 3 2 2 2 2 5 3 2" xfId="26200" xr:uid="{00000000-0005-0000-0000-00006F620000}"/>
    <cellStyle name="Normal 3 3 2 2 2 2 5 4" xfId="26201" xr:uid="{00000000-0005-0000-0000-000070620000}"/>
    <cellStyle name="Normal 3 3 2 2 2 2 6" xfId="26202" xr:uid="{00000000-0005-0000-0000-000071620000}"/>
    <cellStyle name="Normal 3 3 2 2 2 2 6 2" xfId="26203" xr:uid="{00000000-0005-0000-0000-000072620000}"/>
    <cellStyle name="Normal 3 3 2 2 2 2 6 2 2" xfId="26204" xr:uid="{00000000-0005-0000-0000-000073620000}"/>
    <cellStyle name="Normal 3 3 2 2 2 2 6 2 2 2" xfId="26205" xr:uid="{00000000-0005-0000-0000-000074620000}"/>
    <cellStyle name="Normal 3 3 2 2 2 2 6 2 3" xfId="26206" xr:uid="{00000000-0005-0000-0000-000075620000}"/>
    <cellStyle name="Normal 3 3 2 2 2 2 6 3" xfId="26207" xr:uid="{00000000-0005-0000-0000-000076620000}"/>
    <cellStyle name="Normal 3 3 2 2 2 2 6 3 2" xfId="26208" xr:uid="{00000000-0005-0000-0000-000077620000}"/>
    <cellStyle name="Normal 3 3 2 2 2 2 6 4" xfId="26209" xr:uid="{00000000-0005-0000-0000-000078620000}"/>
    <cellStyle name="Normal 3 3 2 2 2 2 7" xfId="26210" xr:uid="{00000000-0005-0000-0000-000079620000}"/>
    <cellStyle name="Normal 3 3 2 2 2 2 7 2" xfId="26211" xr:uid="{00000000-0005-0000-0000-00007A620000}"/>
    <cellStyle name="Normal 3 3 2 2 2 2 7 2 2" xfId="26212" xr:uid="{00000000-0005-0000-0000-00007B620000}"/>
    <cellStyle name="Normal 3 3 2 2 2 2 7 3" xfId="26213" xr:uid="{00000000-0005-0000-0000-00007C620000}"/>
    <cellStyle name="Normal 3 3 2 2 2 2 8" xfId="26214" xr:uid="{00000000-0005-0000-0000-00007D620000}"/>
    <cellStyle name="Normal 3 3 2 2 2 2 8 2" xfId="26215" xr:uid="{00000000-0005-0000-0000-00007E620000}"/>
    <cellStyle name="Normal 3 3 2 2 2 2 9" xfId="26216" xr:uid="{00000000-0005-0000-0000-00007F620000}"/>
    <cellStyle name="Normal 3 3 2 2 2 2 9 2" xfId="26217" xr:uid="{00000000-0005-0000-0000-000080620000}"/>
    <cellStyle name="Normal 3 3 2 2 2 3" xfId="26218" xr:uid="{00000000-0005-0000-0000-000081620000}"/>
    <cellStyle name="Normal 3 3 2 2 2 3 10" xfId="26219" xr:uid="{00000000-0005-0000-0000-000082620000}"/>
    <cellStyle name="Normal 3 3 2 2 2 3 11" xfId="26220" xr:uid="{00000000-0005-0000-0000-000083620000}"/>
    <cellStyle name="Normal 3 3 2 2 2 3 2" xfId="26221" xr:uid="{00000000-0005-0000-0000-000084620000}"/>
    <cellStyle name="Normal 3 3 2 2 2 3 2 10" xfId="26222" xr:uid="{00000000-0005-0000-0000-000085620000}"/>
    <cellStyle name="Normal 3 3 2 2 2 3 2 2" xfId="26223" xr:uid="{00000000-0005-0000-0000-000086620000}"/>
    <cellStyle name="Normal 3 3 2 2 2 3 2 2 2" xfId="26224" xr:uid="{00000000-0005-0000-0000-000087620000}"/>
    <cellStyle name="Normal 3 3 2 2 2 3 2 2 2 2" xfId="26225" xr:uid="{00000000-0005-0000-0000-000088620000}"/>
    <cellStyle name="Normal 3 3 2 2 2 3 2 2 2 2 2" xfId="26226" xr:uid="{00000000-0005-0000-0000-000089620000}"/>
    <cellStyle name="Normal 3 3 2 2 2 3 2 2 2 2 2 2" xfId="26227" xr:uid="{00000000-0005-0000-0000-00008A620000}"/>
    <cellStyle name="Normal 3 3 2 2 2 3 2 2 2 2 2 2 2" xfId="26228" xr:uid="{00000000-0005-0000-0000-00008B620000}"/>
    <cellStyle name="Normal 3 3 2 2 2 3 2 2 2 2 2 3" xfId="26229" xr:uid="{00000000-0005-0000-0000-00008C620000}"/>
    <cellStyle name="Normal 3 3 2 2 2 3 2 2 2 2 3" xfId="26230" xr:uid="{00000000-0005-0000-0000-00008D620000}"/>
    <cellStyle name="Normal 3 3 2 2 2 3 2 2 2 2 3 2" xfId="26231" xr:uid="{00000000-0005-0000-0000-00008E620000}"/>
    <cellStyle name="Normal 3 3 2 2 2 3 2 2 2 2 4" xfId="26232" xr:uid="{00000000-0005-0000-0000-00008F620000}"/>
    <cellStyle name="Normal 3 3 2 2 2 3 2 2 2 3" xfId="26233" xr:uid="{00000000-0005-0000-0000-000090620000}"/>
    <cellStyle name="Normal 3 3 2 2 2 3 2 2 2 3 2" xfId="26234" xr:uid="{00000000-0005-0000-0000-000091620000}"/>
    <cellStyle name="Normal 3 3 2 2 2 3 2 2 2 3 2 2" xfId="26235" xr:uid="{00000000-0005-0000-0000-000092620000}"/>
    <cellStyle name="Normal 3 3 2 2 2 3 2 2 2 3 3" xfId="26236" xr:uid="{00000000-0005-0000-0000-000093620000}"/>
    <cellStyle name="Normal 3 3 2 2 2 3 2 2 2 4" xfId="26237" xr:uid="{00000000-0005-0000-0000-000094620000}"/>
    <cellStyle name="Normal 3 3 2 2 2 3 2 2 2 4 2" xfId="26238" xr:uid="{00000000-0005-0000-0000-000095620000}"/>
    <cellStyle name="Normal 3 3 2 2 2 3 2 2 2 5" xfId="26239" xr:uid="{00000000-0005-0000-0000-000096620000}"/>
    <cellStyle name="Normal 3 3 2 2 2 3 2 2 3" xfId="26240" xr:uid="{00000000-0005-0000-0000-000097620000}"/>
    <cellStyle name="Normal 3 3 2 2 2 3 2 2 3 2" xfId="26241" xr:uid="{00000000-0005-0000-0000-000098620000}"/>
    <cellStyle name="Normal 3 3 2 2 2 3 2 2 3 2 2" xfId="26242" xr:uid="{00000000-0005-0000-0000-000099620000}"/>
    <cellStyle name="Normal 3 3 2 2 2 3 2 2 3 2 2 2" xfId="26243" xr:uid="{00000000-0005-0000-0000-00009A620000}"/>
    <cellStyle name="Normal 3 3 2 2 2 3 2 2 3 2 3" xfId="26244" xr:uid="{00000000-0005-0000-0000-00009B620000}"/>
    <cellStyle name="Normal 3 3 2 2 2 3 2 2 3 3" xfId="26245" xr:uid="{00000000-0005-0000-0000-00009C620000}"/>
    <cellStyle name="Normal 3 3 2 2 2 3 2 2 3 3 2" xfId="26246" xr:uid="{00000000-0005-0000-0000-00009D620000}"/>
    <cellStyle name="Normal 3 3 2 2 2 3 2 2 3 4" xfId="26247" xr:uid="{00000000-0005-0000-0000-00009E620000}"/>
    <cellStyle name="Normal 3 3 2 2 2 3 2 2 4" xfId="26248" xr:uid="{00000000-0005-0000-0000-00009F620000}"/>
    <cellStyle name="Normal 3 3 2 2 2 3 2 2 4 2" xfId="26249" xr:uid="{00000000-0005-0000-0000-0000A0620000}"/>
    <cellStyle name="Normal 3 3 2 2 2 3 2 2 4 2 2" xfId="26250" xr:uid="{00000000-0005-0000-0000-0000A1620000}"/>
    <cellStyle name="Normal 3 3 2 2 2 3 2 2 4 2 2 2" xfId="26251" xr:uid="{00000000-0005-0000-0000-0000A2620000}"/>
    <cellStyle name="Normal 3 3 2 2 2 3 2 2 4 2 3" xfId="26252" xr:uid="{00000000-0005-0000-0000-0000A3620000}"/>
    <cellStyle name="Normal 3 3 2 2 2 3 2 2 4 3" xfId="26253" xr:uid="{00000000-0005-0000-0000-0000A4620000}"/>
    <cellStyle name="Normal 3 3 2 2 2 3 2 2 4 3 2" xfId="26254" xr:uid="{00000000-0005-0000-0000-0000A5620000}"/>
    <cellStyle name="Normal 3 3 2 2 2 3 2 2 4 4" xfId="26255" xr:uid="{00000000-0005-0000-0000-0000A6620000}"/>
    <cellStyle name="Normal 3 3 2 2 2 3 2 2 5" xfId="26256" xr:uid="{00000000-0005-0000-0000-0000A7620000}"/>
    <cellStyle name="Normal 3 3 2 2 2 3 2 2 5 2" xfId="26257" xr:uid="{00000000-0005-0000-0000-0000A8620000}"/>
    <cellStyle name="Normal 3 3 2 2 2 3 2 2 5 2 2" xfId="26258" xr:uid="{00000000-0005-0000-0000-0000A9620000}"/>
    <cellStyle name="Normal 3 3 2 2 2 3 2 2 5 3" xfId="26259" xr:uid="{00000000-0005-0000-0000-0000AA620000}"/>
    <cellStyle name="Normal 3 3 2 2 2 3 2 2 6" xfId="26260" xr:uid="{00000000-0005-0000-0000-0000AB620000}"/>
    <cellStyle name="Normal 3 3 2 2 2 3 2 2 6 2" xfId="26261" xr:uid="{00000000-0005-0000-0000-0000AC620000}"/>
    <cellStyle name="Normal 3 3 2 2 2 3 2 2 7" xfId="26262" xr:uid="{00000000-0005-0000-0000-0000AD620000}"/>
    <cellStyle name="Normal 3 3 2 2 2 3 2 2 7 2" xfId="26263" xr:uid="{00000000-0005-0000-0000-0000AE620000}"/>
    <cellStyle name="Normal 3 3 2 2 2 3 2 2 8" xfId="26264" xr:uid="{00000000-0005-0000-0000-0000AF620000}"/>
    <cellStyle name="Normal 3 3 2 2 2 3 2 3" xfId="26265" xr:uid="{00000000-0005-0000-0000-0000B0620000}"/>
    <cellStyle name="Normal 3 3 2 2 2 3 2 3 2" xfId="26266" xr:uid="{00000000-0005-0000-0000-0000B1620000}"/>
    <cellStyle name="Normal 3 3 2 2 2 3 2 3 2 2" xfId="26267" xr:uid="{00000000-0005-0000-0000-0000B2620000}"/>
    <cellStyle name="Normal 3 3 2 2 2 3 2 3 2 2 2" xfId="26268" xr:uid="{00000000-0005-0000-0000-0000B3620000}"/>
    <cellStyle name="Normal 3 3 2 2 2 3 2 3 2 2 2 2" xfId="26269" xr:uid="{00000000-0005-0000-0000-0000B4620000}"/>
    <cellStyle name="Normal 3 3 2 2 2 3 2 3 2 2 3" xfId="26270" xr:uid="{00000000-0005-0000-0000-0000B5620000}"/>
    <cellStyle name="Normal 3 3 2 2 2 3 2 3 2 3" xfId="26271" xr:uid="{00000000-0005-0000-0000-0000B6620000}"/>
    <cellStyle name="Normal 3 3 2 2 2 3 2 3 2 3 2" xfId="26272" xr:uid="{00000000-0005-0000-0000-0000B7620000}"/>
    <cellStyle name="Normal 3 3 2 2 2 3 2 3 2 4" xfId="26273" xr:uid="{00000000-0005-0000-0000-0000B8620000}"/>
    <cellStyle name="Normal 3 3 2 2 2 3 2 3 3" xfId="26274" xr:uid="{00000000-0005-0000-0000-0000B9620000}"/>
    <cellStyle name="Normal 3 3 2 2 2 3 2 3 3 2" xfId="26275" xr:uid="{00000000-0005-0000-0000-0000BA620000}"/>
    <cellStyle name="Normal 3 3 2 2 2 3 2 3 3 2 2" xfId="26276" xr:uid="{00000000-0005-0000-0000-0000BB620000}"/>
    <cellStyle name="Normal 3 3 2 2 2 3 2 3 3 3" xfId="26277" xr:uid="{00000000-0005-0000-0000-0000BC620000}"/>
    <cellStyle name="Normal 3 3 2 2 2 3 2 3 4" xfId="26278" xr:uid="{00000000-0005-0000-0000-0000BD620000}"/>
    <cellStyle name="Normal 3 3 2 2 2 3 2 3 4 2" xfId="26279" xr:uid="{00000000-0005-0000-0000-0000BE620000}"/>
    <cellStyle name="Normal 3 3 2 2 2 3 2 3 5" xfId="26280" xr:uid="{00000000-0005-0000-0000-0000BF620000}"/>
    <cellStyle name="Normal 3 3 2 2 2 3 2 4" xfId="26281" xr:uid="{00000000-0005-0000-0000-0000C0620000}"/>
    <cellStyle name="Normal 3 3 2 2 2 3 2 4 2" xfId="26282" xr:uid="{00000000-0005-0000-0000-0000C1620000}"/>
    <cellStyle name="Normal 3 3 2 2 2 3 2 4 2 2" xfId="26283" xr:uid="{00000000-0005-0000-0000-0000C2620000}"/>
    <cellStyle name="Normal 3 3 2 2 2 3 2 4 2 2 2" xfId="26284" xr:uid="{00000000-0005-0000-0000-0000C3620000}"/>
    <cellStyle name="Normal 3 3 2 2 2 3 2 4 2 3" xfId="26285" xr:uid="{00000000-0005-0000-0000-0000C4620000}"/>
    <cellStyle name="Normal 3 3 2 2 2 3 2 4 3" xfId="26286" xr:uid="{00000000-0005-0000-0000-0000C5620000}"/>
    <cellStyle name="Normal 3 3 2 2 2 3 2 4 3 2" xfId="26287" xr:uid="{00000000-0005-0000-0000-0000C6620000}"/>
    <cellStyle name="Normal 3 3 2 2 2 3 2 4 4" xfId="26288" xr:uid="{00000000-0005-0000-0000-0000C7620000}"/>
    <cellStyle name="Normal 3 3 2 2 2 3 2 5" xfId="26289" xr:uid="{00000000-0005-0000-0000-0000C8620000}"/>
    <cellStyle name="Normal 3 3 2 2 2 3 2 5 2" xfId="26290" xr:uid="{00000000-0005-0000-0000-0000C9620000}"/>
    <cellStyle name="Normal 3 3 2 2 2 3 2 5 2 2" xfId="26291" xr:uid="{00000000-0005-0000-0000-0000CA620000}"/>
    <cellStyle name="Normal 3 3 2 2 2 3 2 5 2 2 2" xfId="26292" xr:uid="{00000000-0005-0000-0000-0000CB620000}"/>
    <cellStyle name="Normal 3 3 2 2 2 3 2 5 2 3" xfId="26293" xr:uid="{00000000-0005-0000-0000-0000CC620000}"/>
    <cellStyle name="Normal 3 3 2 2 2 3 2 5 3" xfId="26294" xr:uid="{00000000-0005-0000-0000-0000CD620000}"/>
    <cellStyle name="Normal 3 3 2 2 2 3 2 5 3 2" xfId="26295" xr:uid="{00000000-0005-0000-0000-0000CE620000}"/>
    <cellStyle name="Normal 3 3 2 2 2 3 2 5 4" xfId="26296" xr:uid="{00000000-0005-0000-0000-0000CF620000}"/>
    <cellStyle name="Normal 3 3 2 2 2 3 2 6" xfId="26297" xr:uid="{00000000-0005-0000-0000-0000D0620000}"/>
    <cellStyle name="Normal 3 3 2 2 2 3 2 6 2" xfId="26298" xr:uid="{00000000-0005-0000-0000-0000D1620000}"/>
    <cellStyle name="Normal 3 3 2 2 2 3 2 6 2 2" xfId="26299" xr:uid="{00000000-0005-0000-0000-0000D2620000}"/>
    <cellStyle name="Normal 3 3 2 2 2 3 2 6 3" xfId="26300" xr:uid="{00000000-0005-0000-0000-0000D3620000}"/>
    <cellStyle name="Normal 3 3 2 2 2 3 2 7" xfId="26301" xr:uid="{00000000-0005-0000-0000-0000D4620000}"/>
    <cellStyle name="Normal 3 3 2 2 2 3 2 7 2" xfId="26302" xr:uid="{00000000-0005-0000-0000-0000D5620000}"/>
    <cellStyle name="Normal 3 3 2 2 2 3 2 8" xfId="26303" xr:uid="{00000000-0005-0000-0000-0000D6620000}"/>
    <cellStyle name="Normal 3 3 2 2 2 3 2 8 2" xfId="26304" xr:uid="{00000000-0005-0000-0000-0000D7620000}"/>
    <cellStyle name="Normal 3 3 2 2 2 3 2 9" xfId="26305" xr:uid="{00000000-0005-0000-0000-0000D8620000}"/>
    <cellStyle name="Normal 3 3 2 2 2 3 3" xfId="26306" xr:uid="{00000000-0005-0000-0000-0000D9620000}"/>
    <cellStyle name="Normal 3 3 2 2 2 3 3 2" xfId="26307" xr:uid="{00000000-0005-0000-0000-0000DA620000}"/>
    <cellStyle name="Normal 3 3 2 2 2 3 3 2 2" xfId="26308" xr:uid="{00000000-0005-0000-0000-0000DB620000}"/>
    <cellStyle name="Normal 3 3 2 2 2 3 3 2 2 2" xfId="26309" xr:uid="{00000000-0005-0000-0000-0000DC620000}"/>
    <cellStyle name="Normal 3 3 2 2 2 3 3 2 2 2 2" xfId="26310" xr:uid="{00000000-0005-0000-0000-0000DD620000}"/>
    <cellStyle name="Normal 3 3 2 2 2 3 3 2 2 2 2 2" xfId="26311" xr:uid="{00000000-0005-0000-0000-0000DE620000}"/>
    <cellStyle name="Normal 3 3 2 2 2 3 3 2 2 2 3" xfId="26312" xr:uid="{00000000-0005-0000-0000-0000DF620000}"/>
    <cellStyle name="Normal 3 3 2 2 2 3 3 2 2 3" xfId="26313" xr:uid="{00000000-0005-0000-0000-0000E0620000}"/>
    <cellStyle name="Normal 3 3 2 2 2 3 3 2 2 3 2" xfId="26314" xr:uid="{00000000-0005-0000-0000-0000E1620000}"/>
    <cellStyle name="Normal 3 3 2 2 2 3 3 2 2 4" xfId="26315" xr:uid="{00000000-0005-0000-0000-0000E2620000}"/>
    <cellStyle name="Normal 3 3 2 2 2 3 3 2 3" xfId="26316" xr:uid="{00000000-0005-0000-0000-0000E3620000}"/>
    <cellStyle name="Normal 3 3 2 2 2 3 3 2 3 2" xfId="26317" xr:uid="{00000000-0005-0000-0000-0000E4620000}"/>
    <cellStyle name="Normal 3 3 2 2 2 3 3 2 3 2 2" xfId="26318" xr:uid="{00000000-0005-0000-0000-0000E5620000}"/>
    <cellStyle name="Normal 3 3 2 2 2 3 3 2 3 3" xfId="26319" xr:uid="{00000000-0005-0000-0000-0000E6620000}"/>
    <cellStyle name="Normal 3 3 2 2 2 3 3 2 4" xfId="26320" xr:uid="{00000000-0005-0000-0000-0000E7620000}"/>
    <cellStyle name="Normal 3 3 2 2 2 3 3 2 4 2" xfId="26321" xr:uid="{00000000-0005-0000-0000-0000E8620000}"/>
    <cellStyle name="Normal 3 3 2 2 2 3 3 2 5" xfId="26322" xr:uid="{00000000-0005-0000-0000-0000E9620000}"/>
    <cellStyle name="Normal 3 3 2 2 2 3 3 3" xfId="26323" xr:uid="{00000000-0005-0000-0000-0000EA620000}"/>
    <cellStyle name="Normal 3 3 2 2 2 3 3 3 2" xfId="26324" xr:uid="{00000000-0005-0000-0000-0000EB620000}"/>
    <cellStyle name="Normal 3 3 2 2 2 3 3 3 2 2" xfId="26325" xr:uid="{00000000-0005-0000-0000-0000EC620000}"/>
    <cellStyle name="Normal 3 3 2 2 2 3 3 3 2 2 2" xfId="26326" xr:uid="{00000000-0005-0000-0000-0000ED620000}"/>
    <cellStyle name="Normal 3 3 2 2 2 3 3 3 2 3" xfId="26327" xr:uid="{00000000-0005-0000-0000-0000EE620000}"/>
    <cellStyle name="Normal 3 3 2 2 2 3 3 3 3" xfId="26328" xr:uid="{00000000-0005-0000-0000-0000EF620000}"/>
    <cellStyle name="Normal 3 3 2 2 2 3 3 3 3 2" xfId="26329" xr:uid="{00000000-0005-0000-0000-0000F0620000}"/>
    <cellStyle name="Normal 3 3 2 2 2 3 3 3 4" xfId="26330" xr:uid="{00000000-0005-0000-0000-0000F1620000}"/>
    <cellStyle name="Normal 3 3 2 2 2 3 3 4" xfId="26331" xr:uid="{00000000-0005-0000-0000-0000F2620000}"/>
    <cellStyle name="Normal 3 3 2 2 2 3 3 4 2" xfId="26332" xr:uid="{00000000-0005-0000-0000-0000F3620000}"/>
    <cellStyle name="Normal 3 3 2 2 2 3 3 4 2 2" xfId="26333" xr:uid="{00000000-0005-0000-0000-0000F4620000}"/>
    <cellStyle name="Normal 3 3 2 2 2 3 3 4 2 2 2" xfId="26334" xr:uid="{00000000-0005-0000-0000-0000F5620000}"/>
    <cellStyle name="Normal 3 3 2 2 2 3 3 4 2 3" xfId="26335" xr:uid="{00000000-0005-0000-0000-0000F6620000}"/>
    <cellStyle name="Normal 3 3 2 2 2 3 3 4 3" xfId="26336" xr:uid="{00000000-0005-0000-0000-0000F7620000}"/>
    <cellStyle name="Normal 3 3 2 2 2 3 3 4 3 2" xfId="26337" xr:uid="{00000000-0005-0000-0000-0000F8620000}"/>
    <cellStyle name="Normal 3 3 2 2 2 3 3 4 4" xfId="26338" xr:uid="{00000000-0005-0000-0000-0000F9620000}"/>
    <cellStyle name="Normal 3 3 2 2 2 3 3 5" xfId="26339" xr:uid="{00000000-0005-0000-0000-0000FA620000}"/>
    <cellStyle name="Normal 3 3 2 2 2 3 3 5 2" xfId="26340" xr:uid="{00000000-0005-0000-0000-0000FB620000}"/>
    <cellStyle name="Normal 3 3 2 2 2 3 3 5 2 2" xfId="26341" xr:uid="{00000000-0005-0000-0000-0000FC620000}"/>
    <cellStyle name="Normal 3 3 2 2 2 3 3 5 3" xfId="26342" xr:uid="{00000000-0005-0000-0000-0000FD620000}"/>
    <cellStyle name="Normal 3 3 2 2 2 3 3 6" xfId="26343" xr:uid="{00000000-0005-0000-0000-0000FE620000}"/>
    <cellStyle name="Normal 3 3 2 2 2 3 3 6 2" xfId="26344" xr:uid="{00000000-0005-0000-0000-0000FF620000}"/>
    <cellStyle name="Normal 3 3 2 2 2 3 3 7" xfId="26345" xr:uid="{00000000-0005-0000-0000-000000630000}"/>
    <cellStyle name="Normal 3 3 2 2 2 3 3 7 2" xfId="26346" xr:uid="{00000000-0005-0000-0000-000001630000}"/>
    <cellStyle name="Normal 3 3 2 2 2 3 3 8" xfId="26347" xr:uid="{00000000-0005-0000-0000-000002630000}"/>
    <cellStyle name="Normal 3 3 2 2 2 3 4" xfId="26348" xr:uid="{00000000-0005-0000-0000-000003630000}"/>
    <cellStyle name="Normal 3 3 2 2 2 3 4 2" xfId="26349" xr:uid="{00000000-0005-0000-0000-000004630000}"/>
    <cellStyle name="Normal 3 3 2 2 2 3 4 2 2" xfId="26350" xr:uid="{00000000-0005-0000-0000-000005630000}"/>
    <cellStyle name="Normal 3 3 2 2 2 3 4 2 2 2" xfId="26351" xr:uid="{00000000-0005-0000-0000-000006630000}"/>
    <cellStyle name="Normal 3 3 2 2 2 3 4 2 2 2 2" xfId="26352" xr:uid="{00000000-0005-0000-0000-000007630000}"/>
    <cellStyle name="Normal 3 3 2 2 2 3 4 2 2 3" xfId="26353" xr:uid="{00000000-0005-0000-0000-000008630000}"/>
    <cellStyle name="Normal 3 3 2 2 2 3 4 2 3" xfId="26354" xr:uid="{00000000-0005-0000-0000-000009630000}"/>
    <cellStyle name="Normal 3 3 2 2 2 3 4 2 3 2" xfId="26355" xr:uid="{00000000-0005-0000-0000-00000A630000}"/>
    <cellStyle name="Normal 3 3 2 2 2 3 4 2 4" xfId="26356" xr:uid="{00000000-0005-0000-0000-00000B630000}"/>
    <cellStyle name="Normal 3 3 2 2 2 3 4 3" xfId="26357" xr:uid="{00000000-0005-0000-0000-00000C630000}"/>
    <cellStyle name="Normal 3 3 2 2 2 3 4 3 2" xfId="26358" xr:uid="{00000000-0005-0000-0000-00000D630000}"/>
    <cellStyle name="Normal 3 3 2 2 2 3 4 3 2 2" xfId="26359" xr:uid="{00000000-0005-0000-0000-00000E630000}"/>
    <cellStyle name="Normal 3 3 2 2 2 3 4 3 3" xfId="26360" xr:uid="{00000000-0005-0000-0000-00000F630000}"/>
    <cellStyle name="Normal 3 3 2 2 2 3 4 4" xfId="26361" xr:uid="{00000000-0005-0000-0000-000010630000}"/>
    <cellStyle name="Normal 3 3 2 2 2 3 4 4 2" xfId="26362" xr:uid="{00000000-0005-0000-0000-000011630000}"/>
    <cellStyle name="Normal 3 3 2 2 2 3 4 5" xfId="26363" xr:uid="{00000000-0005-0000-0000-000012630000}"/>
    <cellStyle name="Normal 3 3 2 2 2 3 5" xfId="26364" xr:uid="{00000000-0005-0000-0000-000013630000}"/>
    <cellStyle name="Normal 3 3 2 2 2 3 5 2" xfId="26365" xr:uid="{00000000-0005-0000-0000-000014630000}"/>
    <cellStyle name="Normal 3 3 2 2 2 3 5 2 2" xfId="26366" xr:uid="{00000000-0005-0000-0000-000015630000}"/>
    <cellStyle name="Normal 3 3 2 2 2 3 5 2 2 2" xfId="26367" xr:uid="{00000000-0005-0000-0000-000016630000}"/>
    <cellStyle name="Normal 3 3 2 2 2 3 5 2 3" xfId="26368" xr:uid="{00000000-0005-0000-0000-000017630000}"/>
    <cellStyle name="Normal 3 3 2 2 2 3 5 3" xfId="26369" xr:uid="{00000000-0005-0000-0000-000018630000}"/>
    <cellStyle name="Normal 3 3 2 2 2 3 5 3 2" xfId="26370" xr:uid="{00000000-0005-0000-0000-000019630000}"/>
    <cellStyle name="Normal 3 3 2 2 2 3 5 4" xfId="26371" xr:uid="{00000000-0005-0000-0000-00001A630000}"/>
    <cellStyle name="Normal 3 3 2 2 2 3 6" xfId="26372" xr:uid="{00000000-0005-0000-0000-00001B630000}"/>
    <cellStyle name="Normal 3 3 2 2 2 3 6 2" xfId="26373" xr:uid="{00000000-0005-0000-0000-00001C630000}"/>
    <cellStyle name="Normal 3 3 2 2 2 3 6 2 2" xfId="26374" xr:uid="{00000000-0005-0000-0000-00001D630000}"/>
    <cellStyle name="Normal 3 3 2 2 2 3 6 2 2 2" xfId="26375" xr:uid="{00000000-0005-0000-0000-00001E630000}"/>
    <cellStyle name="Normal 3 3 2 2 2 3 6 2 3" xfId="26376" xr:uid="{00000000-0005-0000-0000-00001F630000}"/>
    <cellStyle name="Normal 3 3 2 2 2 3 6 3" xfId="26377" xr:uid="{00000000-0005-0000-0000-000020630000}"/>
    <cellStyle name="Normal 3 3 2 2 2 3 6 3 2" xfId="26378" xr:uid="{00000000-0005-0000-0000-000021630000}"/>
    <cellStyle name="Normal 3 3 2 2 2 3 6 4" xfId="26379" xr:uid="{00000000-0005-0000-0000-000022630000}"/>
    <cellStyle name="Normal 3 3 2 2 2 3 7" xfId="26380" xr:uid="{00000000-0005-0000-0000-000023630000}"/>
    <cellStyle name="Normal 3 3 2 2 2 3 7 2" xfId="26381" xr:uid="{00000000-0005-0000-0000-000024630000}"/>
    <cellStyle name="Normal 3 3 2 2 2 3 7 2 2" xfId="26382" xr:uid="{00000000-0005-0000-0000-000025630000}"/>
    <cellStyle name="Normal 3 3 2 2 2 3 7 3" xfId="26383" xr:uid="{00000000-0005-0000-0000-000026630000}"/>
    <cellStyle name="Normal 3 3 2 2 2 3 8" xfId="26384" xr:uid="{00000000-0005-0000-0000-000027630000}"/>
    <cellStyle name="Normal 3 3 2 2 2 3 8 2" xfId="26385" xr:uid="{00000000-0005-0000-0000-000028630000}"/>
    <cellStyle name="Normal 3 3 2 2 2 3 9" xfId="26386" xr:uid="{00000000-0005-0000-0000-000029630000}"/>
    <cellStyle name="Normal 3 3 2 2 2 3 9 2" xfId="26387" xr:uid="{00000000-0005-0000-0000-00002A630000}"/>
    <cellStyle name="Normal 3 3 2 2 2 4" xfId="26388" xr:uid="{00000000-0005-0000-0000-00002B630000}"/>
    <cellStyle name="Normal 3 3 2 2 2 4 10" xfId="26389" xr:uid="{00000000-0005-0000-0000-00002C630000}"/>
    <cellStyle name="Normal 3 3 2 2 2 4 11" xfId="26390" xr:uid="{00000000-0005-0000-0000-00002D630000}"/>
    <cellStyle name="Normal 3 3 2 2 2 4 2" xfId="26391" xr:uid="{00000000-0005-0000-0000-00002E630000}"/>
    <cellStyle name="Normal 3 3 2 2 2 4 2 2" xfId="26392" xr:uid="{00000000-0005-0000-0000-00002F630000}"/>
    <cellStyle name="Normal 3 3 2 2 2 4 2 2 2" xfId="26393" xr:uid="{00000000-0005-0000-0000-000030630000}"/>
    <cellStyle name="Normal 3 3 2 2 2 4 2 2 2 2" xfId="26394" xr:uid="{00000000-0005-0000-0000-000031630000}"/>
    <cellStyle name="Normal 3 3 2 2 2 4 2 2 2 2 2" xfId="26395" xr:uid="{00000000-0005-0000-0000-000032630000}"/>
    <cellStyle name="Normal 3 3 2 2 2 4 2 2 2 2 2 2" xfId="26396" xr:uid="{00000000-0005-0000-0000-000033630000}"/>
    <cellStyle name="Normal 3 3 2 2 2 4 2 2 2 2 2 2 2" xfId="26397" xr:uid="{00000000-0005-0000-0000-000034630000}"/>
    <cellStyle name="Normal 3 3 2 2 2 4 2 2 2 2 2 3" xfId="26398" xr:uid="{00000000-0005-0000-0000-000035630000}"/>
    <cellStyle name="Normal 3 3 2 2 2 4 2 2 2 2 3" xfId="26399" xr:uid="{00000000-0005-0000-0000-000036630000}"/>
    <cellStyle name="Normal 3 3 2 2 2 4 2 2 2 2 3 2" xfId="26400" xr:uid="{00000000-0005-0000-0000-000037630000}"/>
    <cellStyle name="Normal 3 3 2 2 2 4 2 2 2 2 4" xfId="26401" xr:uid="{00000000-0005-0000-0000-000038630000}"/>
    <cellStyle name="Normal 3 3 2 2 2 4 2 2 2 3" xfId="26402" xr:uid="{00000000-0005-0000-0000-000039630000}"/>
    <cellStyle name="Normal 3 3 2 2 2 4 2 2 2 3 2" xfId="26403" xr:uid="{00000000-0005-0000-0000-00003A630000}"/>
    <cellStyle name="Normal 3 3 2 2 2 4 2 2 2 3 2 2" xfId="26404" xr:uid="{00000000-0005-0000-0000-00003B630000}"/>
    <cellStyle name="Normal 3 3 2 2 2 4 2 2 2 3 3" xfId="26405" xr:uid="{00000000-0005-0000-0000-00003C630000}"/>
    <cellStyle name="Normal 3 3 2 2 2 4 2 2 2 4" xfId="26406" xr:uid="{00000000-0005-0000-0000-00003D630000}"/>
    <cellStyle name="Normal 3 3 2 2 2 4 2 2 2 4 2" xfId="26407" xr:uid="{00000000-0005-0000-0000-00003E630000}"/>
    <cellStyle name="Normal 3 3 2 2 2 4 2 2 2 5" xfId="26408" xr:uid="{00000000-0005-0000-0000-00003F630000}"/>
    <cellStyle name="Normal 3 3 2 2 2 4 2 2 3" xfId="26409" xr:uid="{00000000-0005-0000-0000-000040630000}"/>
    <cellStyle name="Normal 3 3 2 2 2 4 2 2 3 2" xfId="26410" xr:uid="{00000000-0005-0000-0000-000041630000}"/>
    <cellStyle name="Normal 3 3 2 2 2 4 2 2 3 2 2" xfId="26411" xr:uid="{00000000-0005-0000-0000-000042630000}"/>
    <cellStyle name="Normal 3 3 2 2 2 4 2 2 3 2 2 2" xfId="26412" xr:uid="{00000000-0005-0000-0000-000043630000}"/>
    <cellStyle name="Normal 3 3 2 2 2 4 2 2 3 2 3" xfId="26413" xr:uid="{00000000-0005-0000-0000-000044630000}"/>
    <cellStyle name="Normal 3 3 2 2 2 4 2 2 3 3" xfId="26414" xr:uid="{00000000-0005-0000-0000-000045630000}"/>
    <cellStyle name="Normal 3 3 2 2 2 4 2 2 3 3 2" xfId="26415" xr:uid="{00000000-0005-0000-0000-000046630000}"/>
    <cellStyle name="Normal 3 3 2 2 2 4 2 2 3 4" xfId="26416" xr:uid="{00000000-0005-0000-0000-000047630000}"/>
    <cellStyle name="Normal 3 3 2 2 2 4 2 2 4" xfId="26417" xr:uid="{00000000-0005-0000-0000-000048630000}"/>
    <cellStyle name="Normal 3 3 2 2 2 4 2 2 4 2" xfId="26418" xr:uid="{00000000-0005-0000-0000-000049630000}"/>
    <cellStyle name="Normal 3 3 2 2 2 4 2 2 4 2 2" xfId="26419" xr:uid="{00000000-0005-0000-0000-00004A630000}"/>
    <cellStyle name="Normal 3 3 2 2 2 4 2 2 4 2 2 2" xfId="26420" xr:uid="{00000000-0005-0000-0000-00004B630000}"/>
    <cellStyle name="Normal 3 3 2 2 2 4 2 2 4 2 3" xfId="26421" xr:uid="{00000000-0005-0000-0000-00004C630000}"/>
    <cellStyle name="Normal 3 3 2 2 2 4 2 2 4 3" xfId="26422" xr:uid="{00000000-0005-0000-0000-00004D630000}"/>
    <cellStyle name="Normal 3 3 2 2 2 4 2 2 4 3 2" xfId="26423" xr:uid="{00000000-0005-0000-0000-00004E630000}"/>
    <cellStyle name="Normal 3 3 2 2 2 4 2 2 4 4" xfId="26424" xr:uid="{00000000-0005-0000-0000-00004F630000}"/>
    <cellStyle name="Normal 3 3 2 2 2 4 2 2 5" xfId="26425" xr:uid="{00000000-0005-0000-0000-000050630000}"/>
    <cellStyle name="Normal 3 3 2 2 2 4 2 2 5 2" xfId="26426" xr:uid="{00000000-0005-0000-0000-000051630000}"/>
    <cellStyle name="Normal 3 3 2 2 2 4 2 2 5 2 2" xfId="26427" xr:uid="{00000000-0005-0000-0000-000052630000}"/>
    <cellStyle name="Normal 3 3 2 2 2 4 2 2 5 3" xfId="26428" xr:uid="{00000000-0005-0000-0000-000053630000}"/>
    <cellStyle name="Normal 3 3 2 2 2 4 2 2 6" xfId="26429" xr:uid="{00000000-0005-0000-0000-000054630000}"/>
    <cellStyle name="Normal 3 3 2 2 2 4 2 2 6 2" xfId="26430" xr:uid="{00000000-0005-0000-0000-000055630000}"/>
    <cellStyle name="Normal 3 3 2 2 2 4 2 2 7" xfId="26431" xr:uid="{00000000-0005-0000-0000-000056630000}"/>
    <cellStyle name="Normal 3 3 2 2 2 4 2 2 7 2" xfId="26432" xr:uid="{00000000-0005-0000-0000-000057630000}"/>
    <cellStyle name="Normal 3 3 2 2 2 4 2 2 8" xfId="26433" xr:uid="{00000000-0005-0000-0000-000058630000}"/>
    <cellStyle name="Normal 3 3 2 2 2 4 2 3" xfId="26434" xr:uid="{00000000-0005-0000-0000-000059630000}"/>
    <cellStyle name="Normal 3 3 2 2 2 4 2 3 2" xfId="26435" xr:uid="{00000000-0005-0000-0000-00005A630000}"/>
    <cellStyle name="Normal 3 3 2 2 2 4 2 3 2 2" xfId="26436" xr:uid="{00000000-0005-0000-0000-00005B630000}"/>
    <cellStyle name="Normal 3 3 2 2 2 4 2 3 2 2 2" xfId="26437" xr:uid="{00000000-0005-0000-0000-00005C630000}"/>
    <cellStyle name="Normal 3 3 2 2 2 4 2 3 2 2 2 2" xfId="26438" xr:uid="{00000000-0005-0000-0000-00005D630000}"/>
    <cellStyle name="Normal 3 3 2 2 2 4 2 3 2 2 3" xfId="26439" xr:uid="{00000000-0005-0000-0000-00005E630000}"/>
    <cellStyle name="Normal 3 3 2 2 2 4 2 3 2 3" xfId="26440" xr:uid="{00000000-0005-0000-0000-00005F630000}"/>
    <cellStyle name="Normal 3 3 2 2 2 4 2 3 2 3 2" xfId="26441" xr:uid="{00000000-0005-0000-0000-000060630000}"/>
    <cellStyle name="Normal 3 3 2 2 2 4 2 3 2 4" xfId="26442" xr:uid="{00000000-0005-0000-0000-000061630000}"/>
    <cellStyle name="Normal 3 3 2 2 2 4 2 3 3" xfId="26443" xr:uid="{00000000-0005-0000-0000-000062630000}"/>
    <cellStyle name="Normal 3 3 2 2 2 4 2 3 3 2" xfId="26444" xr:uid="{00000000-0005-0000-0000-000063630000}"/>
    <cellStyle name="Normal 3 3 2 2 2 4 2 3 3 2 2" xfId="26445" xr:uid="{00000000-0005-0000-0000-000064630000}"/>
    <cellStyle name="Normal 3 3 2 2 2 4 2 3 3 3" xfId="26446" xr:uid="{00000000-0005-0000-0000-000065630000}"/>
    <cellStyle name="Normal 3 3 2 2 2 4 2 3 4" xfId="26447" xr:uid="{00000000-0005-0000-0000-000066630000}"/>
    <cellStyle name="Normal 3 3 2 2 2 4 2 3 4 2" xfId="26448" xr:uid="{00000000-0005-0000-0000-000067630000}"/>
    <cellStyle name="Normal 3 3 2 2 2 4 2 3 5" xfId="26449" xr:uid="{00000000-0005-0000-0000-000068630000}"/>
    <cellStyle name="Normal 3 3 2 2 2 4 2 4" xfId="26450" xr:uid="{00000000-0005-0000-0000-000069630000}"/>
    <cellStyle name="Normal 3 3 2 2 2 4 2 4 2" xfId="26451" xr:uid="{00000000-0005-0000-0000-00006A630000}"/>
    <cellStyle name="Normal 3 3 2 2 2 4 2 4 2 2" xfId="26452" xr:uid="{00000000-0005-0000-0000-00006B630000}"/>
    <cellStyle name="Normal 3 3 2 2 2 4 2 4 2 2 2" xfId="26453" xr:uid="{00000000-0005-0000-0000-00006C630000}"/>
    <cellStyle name="Normal 3 3 2 2 2 4 2 4 2 3" xfId="26454" xr:uid="{00000000-0005-0000-0000-00006D630000}"/>
    <cellStyle name="Normal 3 3 2 2 2 4 2 4 3" xfId="26455" xr:uid="{00000000-0005-0000-0000-00006E630000}"/>
    <cellStyle name="Normal 3 3 2 2 2 4 2 4 3 2" xfId="26456" xr:uid="{00000000-0005-0000-0000-00006F630000}"/>
    <cellStyle name="Normal 3 3 2 2 2 4 2 4 4" xfId="26457" xr:uid="{00000000-0005-0000-0000-000070630000}"/>
    <cellStyle name="Normal 3 3 2 2 2 4 2 5" xfId="26458" xr:uid="{00000000-0005-0000-0000-000071630000}"/>
    <cellStyle name="Normal 3 3 2 2 2 4 2 5 2" xfId="26459" xr:uid="{00000000-0005-0000-0000-000072630000}"/>
    <cellStyle name="Normal 3 3 2 2 2 4 2 5 2 2" xfId="26460" xr:uid="{00000000-0005-0000-0000-000073630000}"/>
    <cellStyle name="Normal 3 3 2 2 2 4 2 5 2 2 2" xfId="26461" xr:uid="{00000000-0005-0000-0000-000074630000}"/>
    <cellStyle name="Normal 3 3 2 2 2 4 2 5 2 3" xfId="26462" xr:uid="{00000000-0005-0000-0000-000075630000}"/>
    <cellStyle name="Normal 3 3 2 2 2 4 2 5 3" xfId="26463" xr:uid="{00000000-0005-0000-0000-000076630000}"/>
    <cellStyle name="Normal 3 3 2 2 2 4 2 5 3 2" xfId="26464" xr:uid="{00000000-0005-0000-0000-000077630000}"/>
    <cellStyle name="Normal 3 3 2 2 2 4 2 5 4" xfId="26465" xr:uid="{00000000-0005-0000-0000-000078630000}"/>
    <cellStyle name="Normal 3 3 2 2 2 4 2 6" xfId="26466" xr:uid="{00000000-0005-0000-0000-000079630000}"/>
    <cellStyle name="Normal 3 3 2 2 2 4 2 6 2" xfId="26467" xr:uid="{00000000-0005-0000-0000-00007A630000}"/>
    <cellStyle name="Normal 3 3 2 2 2 4 2 6 2 2" xfId="26468" xr:uid="{00000000-0005-0000-0000-00007B630000}"/>
    <cellStyle name="Normal 3 3 2 2 2 4 2 6 3" xfId="26469" xr:uid="{00000000-0005-0000-0000-00007C630000}"/>
    <cellStyle name="Normal 3 3 2 2 2 4 2 7" xfId="26470" xr:uid="{00000000-0005-0000-0000-00007D630000}"/>
    <cellStyle name="Normal 3 3 2 2 2 4 2 7 2" xfId="26471" xr:uid="{00000000-0005-0000-0000-00007E630000}"/>
    <cellStyle name="Normal 3 3 2 2 2 4 2 8" xfId="26472" xr:uid="{00000000-0005-0000-0000-00007F630000}"/>
    <cellStyle name="Normal 3 3 2 2 2 4 2 8 2" xfId="26473" xr:uid="{00000000-0005-0000-0000-000080630000}"/>
    <cellStyle name="Normal 3 3 2 2 2 4 2 9" xfId="26474" xr:uid="{00000000-0005-0000-0000-000081630000}"/>
    <cellStyle name="Normal 3 3 2 2 2 4 3" xfId="26475" xr:uid="{00000000-0005-0000-0000-000082630000}"/>
    <cellStyle name="Normal 3 3 2 2 2 4 3 2" xfId="26476" xr:uid="{00000000-0005-0000-0000-000083630000}"/>
    <cellStyle name="Normal 3 3 2 2 2 4 3 2 2" xfId="26477" xr:uid="{00000000-0005-0000-0000-000084630000}"/>
    <cellStyle name="Normal 3 3 2 2 2 4 3 2 2 2" xfId="26478" xr:uid="{00000000-0005-0000-0000-000085630000}"/>
    <cellStyle name="Normal 3 3 2 2 2 4 3 2 2 2 2" xfId="26479" xr:uid="{00000000-0005-0000-0000-000086630000}"/>
    <cellStyle name="Normal 3 3 2 2 2 4 3 2 2 2 2 2" xfId="26480" xr:uid="{00000000-0005-0000-0000-000087630000}"/>
    <cellStyle name="Normal 3 3 2 2 2 4 3 2 2 2 3" xfId="26481" xr:uid="{00000000-0005-0000-0000-000088630000}"/>
    <cellStyle name="Normal 3 3 2 2 2 4 3 2 2 3" xfId="26482" xr:uid="{00000000-0005-0000-0000-000089630000}"/>
    <cellStyle name="Normal 3 3 2 2 2 4 3 2 2 3 2" xfId="26483" xr:uid="{00000000-0005-0000-0000-00008A630000}"/>
    <cellStyle name="Normal 3 3 2 2 2 4 3 2 2 4" xfId="26484" xr:uid="{00000000-0005-0000-0000-00008B630000}"/>
    <cellStyle name="Normal 3 3 2 2 2 4 3 2 3" xfId="26485" xr:uid="{00000000-0005-0000-0000-00008C630000}"/>
    <cellStyle name="Normal 3 3 2 2 2 4 3 2 3 2" xfId="26486" xr:uid="{00000000-0005-0000-0000-00008D630000}"/>
    <cellStyle name="Normal 3 3 2 2 2 4 3 2 3 2 2" xfId="26487" xr:uid="{00000000-0005-0000-0000-00008E630000}"/>
    <cellStyle name="Normal 3 3 2 2 2 4 3 2 3 3" xfId="26488" xr:uid="{00000000-0005-0000-0000-00008F630000}"/>
    <cellStyle name="Normal 3 3 2 2 2 4 3 2 4" xfId="26489" xr:uid="{00000000-0005-0000-0000-000090630000}"/>
    <cellStyle name="Normal 3 3 2 2 2 4 3 2 4 2" xfId="26490" xr:uid="{00000000-0005-0000-0000-000091630000}"/>
    <cellStyle name="Normal 3 3 2 2 2 4 3 2 5" xfId="26491" xr:uid="{00000000-0005-0000-0000-000092630000}"/>
    <cellStyle name="Normal 3 3 2 2 2 4 3 3" xfId="26492" xr:uid="{00000000-0005-0000-0000-000093630000}"/>
    <cellStyle name="Normal 3 3 2 2 2 4 3 3 2" xfId="26493" xr:uid="{00000000-0005-0000-0000-000094630000}"/>
    <cellStyle name="Normal 3 3 2 2 2 4 3 3 2 2" xfId="26494" xr:uid="{00000000-0005-0000-0000-000095630000}"/>
    <cellStyle name="Normal 3 3 2 2 2 4 3 3 2 2 2" xfId="26495" xr:uid="{00000000-0005-0000-0000-000096630000}"/>
    <cellStyle name="Normal 3 3 2 2 2 4 3 3 2 3" xfId="26496" xr:uid="{00000000-0005-0000-0000-000097630000}"/>
    <cellStyle name="Normal 3 3 2 2 2 4 3 3 3" xfId="26497" xr:uid="{00000000-0005-0000-0000-000098630000}"/>
    <cellStyle name="Normal 3 3 2 2 2 4 3 3 3 2" xfId="26498" xr:uid="{00000000-0005-0000-0000-000099630000}"/>
    <cellStyle name="Normal 3 3 2 2 2 4 3 3 4" xfId="26499" xr:uid="{00000000-0005-0000-0000-00009A630000}"/>
    <cellStyle name="Normal 3 3 2 2 2 4 3 4" xfId="26500" xr:uid="{00000000-0005-0000-0000-00009B630000}"/>
    <cellStyle name="Normal 3 3 2 2 2 4 3 4 2" xfId="26501" xr:uid="{00000000-0005-0000-0000-00009C630000}"/>
    <cellStyle name="Normal 3 3 2 2 2 4 3 4 2 2" xfId="26502" xr:uid="{00000000-0005-0000-0000-00009D630000}"/>
    <cellStyle name="Normal 3 3 2 2 2 4 3 4 2 2 2" xfId="26503" xr:uid="{00000000-0005-0000-0000-00009E630000}"/>
    <cellStyle name="Normal 3 3 2 2 2 4 3 4 2 3" xfId="26504" xr:uid="{00000000-0005-0000-0000-00009F630000}"/>
    <cellStyle name="Normal 3 3 2 2 2 4 3 4 3" xfId="26505" xr:uid="{00000000-0005-0000-0000-0000A0630000}"/>
    <cellStyle name="Normal 3 3 2 2 2 4 3 4 3 2" xfId="26506" xr:uid="{00000000-0005-0000-0000-0000A1630000}"/>
    <cellStyle name="Normal 3 3 2 2 2 4 3 4 4" xfId="26507" xr:uid="{00000000-0005-0000-0000-0000A2630000}"/>
    <cellStyle name="Normal 3 3 2 2 2 4 3 5" xfId="26508" xr:uid="{00000000-0005-0000-0000-0000A3630000}"/>
    <cellStyle name="Normal 3 3 2 2 2 4 3 5 2" xfId="26509" xr:uid="{00000000-0005-0000-0000-0000A4630000}"/>
    <cellStyle name="Normal 3 3 2 2 2 4 3 5 2 2" xfId="26510" xr:uid="{00000000-0005-0000-0000-0000A5630000}"/>
    <cellStyle name="Normal 3 3 2 2 2 4 3 5 3" xfId="26511" xr:uid="{00000000-0005-0000-0000-0000A6630000}"/>
    <cellStyle name="Normal 3 3 2 2 2 4 3 6" xfId="26512" xr:uid="{00000000-0005-0000-0000-0000A7630000}"/>
    <cellStyle name="Normal 3 3 2 2 2 4 3 6 2" xfId="26513" xr:uid="{00000000-0005-0000-0000-0000A8630000}"/>
    <cellStyle name="Normal 3 3 2 2 2 4 3 7" xfId="26514" xr:uid="{00000000-0005-0000-0000-0000A9630000}"/>
    <cellStyle name="Normal 3 3 2 2 2 4 3 7 2" xfId="26515" xr:uid="{00000000-0005-0000-0000-0000AA630000}"/>
    <cellStyle name="Normal 3 3 2 2 2 4 3 8" xfId="26516" xr:uid="{00000000-0005-0000-0000-0000AB630000}"/>
    <cellStyle name="Normal 3 3 2 2 2 4 4" xfId="26517" xr:uid="{00000000-0005-0000-0000-0000AC630000}"/>
    <cellStyle name="Normal 3 3 2 2 2 4 4 2" xfId="26518" xr:uid="{00000000-0005-0000-0000-0000AD630000}"/>
    <cellStyle name="Normal 3 3 2 2 2 4 4 2 2" xfId="26519" xr:uid="{00000000-0005-0000-0000-0000AE630000}"/>
    <cellStyle name="Normal 3 3 2 2 2 4 4 2 2 2" xfId="26520" xr:uid="{00000000-0005-0000-0000-0000AF630000}"/>
    <cellStyle name="Normal 3 3 2 2 2 4 4 2 2 2 2" xfId="26521" xr:uid="{00000000-0005-0000-0000-0000B0630000}"/>
    <cellStyle name="Normal 3 3 2 2 2 4 4 2 2 3" xfId="26522" xr:uid="{00000000-0005-0000-0000-0000B1630000}"/>
    <cellStyle name="Normal 3 3 2 2 2 4 4 2 3" xfId="26523" xr:uid="{00000000-0005-0000-0000-0000B2630000}"/>
    <cellStyle name="Normal 3 3 2 2 2 4 4 2 3 2" xfId="26524" xr:uid="{00000000-0005-0000-0000-0000B3630000}"/>
    <cellStyle name="Normal 3 3 2 2 2 4 4 2 4" xfId="26525" xr:uid="{00000000-0005-0000-0000-0000B4630000}"/>
    <cellStyle name="Normal 3 3 2 2 2 4 4 3" xfId="26526" xr:uid="{00000000-0005-0000-0000-0000B5630000}"/>
    <cellStyle name="Normal 3 3 2 2 2 4 4 3 2" xfId="26527" xr:uid="{00000000-0005-0000-0000-0000B6630000}"/>
    <cellStyle name="Normal 3 3 2 2 2 4 4 3 2 2" xfId="26528" xr:uid="{00000000-0005-0000-0000-0000B7630000}"/>
    <cellStyle name="Normal 3 3 2 2 2 4 4 3 3" xfId="26529" xr:uid="{00000000-0005-0000-0000-0000B8630000}"/>
    <cellStyle name="Normal 3 3 2 2 2 4 4 4" xfId="26530" xr:uid="{00000000-0005-0000-0000-0000B9630000}"/>
    <cellStyle name="Normal 3 3 2 2 2 4 4 4 2" xfId="26531" xr:uid="{00000000-0005-0000-0000-0000BA630000}"/>
    <cellStyle name="Normal 3 3 2 2 2 4 4 5" xfId="26532" xr:uid="{00000000-0005-0000-0000-0000BB630000}"/>
    <cellStyle name="Normal 3 3 2 2 2 4 5" xfId="26533" xr:uid="{00000000-0005-0000-0000-0000BC630000}"/>
    <cellStyle name="Normal 3 3 2 2 2 4 5 2" xfId="26534" xr:uid="{00000000-0005-0000-0000-0000BD630000}"/>
    <cellStyle name="Normal 3 3 2 2 2 4 5 2 2" xfId="26535" xr:uid="{00000000-0005-0000-0000-0000BE630000}"/>
    <cellStyle name="Normal 3 3 2 2 2 4 5 2 2 2" xfId="26536" xr:uid="{00000000-0005-0000-0000-0000BF630000}"/>
    <cellStyle name="Normal 3 3 2 2 2 4 5 2 3" xfId="26537" xr:uid="{00000000-0005-0000-0000-0000C0630000}"/>
    <cellStyle name="Normal 3 3 2 2 2 4 5 3" xfId="26538" xr:uid="{00000000-0005-0000-0000-0000C1630000}"/>
    <cellStyle name="Normal 3 3 2 2 2 4 5 3 2" xfId="26539" xr:uid="{00000000-0005-0000-0000-0000C2630000}"/>
    <cellStyle name="Normal 3 3 2 2 2 4 5 4" xfId="26540" xr:uid="{00000000-0005-0000-0000-0000C3630000}"/>
    <cellStyle name="Normal 3 3 2 2 2 4 6" xfId="26541" xr:uid="{00000000-0005-0000-0000-0000C4630000}"/>
    <cellStyle name="Normal 3 3 2 2 2 4 6 2" xfId="26542" xr:uid="{00000000-0005-0000-0000-0000C5630000}"/>
    <cellStyle name="Normal 3 3 2 2 2 4 6 2 2" xfId="26543" xr:uid="{00000000-0005-0000-0000-0000C6630000}"/>
    <cellStyle name="Normal 3 3 2 2 2 4 6 2 2 2" xfId="26544" xr:uid="{00000000-0005-0000-0000-0000C7630000}"/>
    <cellStyle name="Normal 3 3 2 2 2 4 6 2 3" xfId="26545" xr:uid="{00000000-0005-0000-0000-0000C8630000}"/>
    <cellStyle name="Normal 3 3 2 2 2 4 6 3" xfId="26546" xr:uid="{00000000-0005-0000-0000-0000C9630000}"/>
    <cellStyle name="Normal 3 3 2 2 2 4 6 3 2" xfId="26547" xr:uid="{00000000-0005-0000-0000-0000CA630000}"/>
    <cellStyle name="Normal 3 3 2 2 2 4 6 4" xfId="26548" xr:uid="{00000000-0005-0000-0000-0000CB630000}"/>
    <cellStyle name="Normal 3 3 2 2 2 4 7" xfId="26549" xr:uid="{00000000-0005-0000-0000-0000CC630000}"/>
    <cellStyle name="Normal 3 3 2 2 2 4 7 2" xfId="26550" xr:uid="{00000000-0005-0000-0000-0000CD630000}"/>
    <cellStyle name="Normal 3 3 2 2 2 4 7 2 2" xfId="26551" xr:uid="{00000000-0005-0000-0000-0000CE630000}"/>
    <cellStyle name="Normal 3 3 2 2 2 4 7 3" xfId="26552" xr:uid="{00000000-0005-0000-0000-0000CF630000}"/>
    <cellStyle name="Normal 3 3 2 2 2 4 8" xfId="26553" xr:uid="{00000000-0005-0000-0000-0000D0630000}"/>
    <cellStyle name="Normal 3 3 2 2 2 4 8 2" xfId="26554" xr:uid="{00000000-0005-0000-0000-0000D1630000}"/>
    <cellStyle name="Normal 3 3 2 2 2 4 9" xfId="26555" xr:uid="{00000000-0005-0000-0000-0000D2630000}"/>
    <cellStyle name="Normal 3 3 2 2 2 4 9 2" xfId="26556" xr:uid="{00000000-0005-0000-0000-0000D3630000}"/>
    <cellStyle name="Normal 3 3 2 2 2 5" xfId="26557" xr:uid="{00000000-0005-0000-0000-0000D4630000}"/>
    <cellStyle name="Normal 3 3 2 2 2 5 2" xfId="26558" xr:uid="{00000000-0005-0000-0000-0000D5630000}"/>
    <cellStyle name="Normal 3 3 2 2 2 5 2 2" xfId="26559" xr:uid="{00000000-0005-0000-0000-0000D6630000}"/>
    <cellStyle name="Normal 3 3 2 2 2 5 2 2 2" xfId="26560" xr:uid="{00000000-0005-0000-0000-0000D7630000}"/>
    <cellStyle name="Normal 3 3 2 2 2 5 2 2 2 2" xfId="26561" xr:uid="{00000000-0005-0000-0000-0000D8630000}"/>
    <cellStyle name="Normal 3 3 2 2 2 5 2 2 2 2 2" xfId="26562" xr:uid="{00000000-0005-0000-0000-0000D9630000}"/>
    <cellStyle name="Normal 3 3 2 2 2 5 2 2 2 2 2 2" xfId="26563" xr:uid="{00000000-0005-0000-0000-0000DA630000}"/>
    <cellStyle name="Normal 3 3 2 2 2 5 2 2 2 2 3" xfId="26564" xr:uid="{00000000-0005-0000-0000-0000DB630000}"/>
    <cellStyle name="Normal 3 3 2 2 2 5 2 2 2 3" xfId="26565" xr:uid="{00000000-0005-0000-0000-0000DC630000}"/>
    <cellStyle name="Normal 3 3 2 2 2 5 2 2 2 3 2" xfId="26566" xr:uid="{00000000-0005-0000-0000-0000DD630000}"/>
    <cellStyle name="Normal 3 3 2 2 2 5 2 2 2 4" xfId="26567" xr:uid="{00000000-0005-0000-0000-0000DE630000}"/>
    <cellStyle name="Normal 3 3 2 2 2 5 2 2 3" xfId="26568" xr:uid="{00000000-0005-0000-0000-0000DF630000}"/>
    <cellStyle name="Normal 3 3 2 2 2 5 2 2 3 2" xfId="26569" xr:uid="{00000000-0005-0000-0000-0000E0630000}"/>
    <cellStyle name="Normal 3 3 2 2 2 5 2 2 3 2 2" xfId="26570" xr:uid="{00000000-0005-0000-0000-0000E1630000}"/>
    <cellStyle name="Normal 3 3 2 2 2 5 2 2 3 3" xfId="26571" xr:uid="{00000000-0005-0000-0000-0000E2630000}"/>
    <cellStyle name="Normal 3 3 2 2 2 5 2 2 4" xfId="26572" xr:uid="{00000000-0005-0000-0000-0000E3630000}"/>
    <cellStyle name="Normal 3 3 2 2 2 5 2 2 4 2" xfId="26573" xr:uid="{00000000-0005-0000-0000-0000E4630000}"/>
    <cellStyle name="Normal 3 3 2 2 2 5 2 2 5" xfId="26574" xr:uid="{00000000-0005-0000-0000-0000E5630000}"/>
    <cellStyle name="Normal 3 3 2 2 2 5 2 3" xfId="26575" xr:uid="{00000000-0005-0000-0000-0000E6630000}"/>
    <cellStyle name="Normal 3 3 2 2 2 5 2 3 2" xfId="26576" xr:uid="{00000000-0005-0000-0000-0000E7630000}"/>
    <cellStyle name="Normal 3 3 2 2 2 5 2 3 2 2" xfId="26577" xr:uid="{00000000-0005-0000-0000-0000E8630000}"/>
    <cellStyle name="Normal 3 3 2 2 2 5 2 3 2 2 2" xfId="26578" xr:uid="{00000000-0005-0000-0000-0000E9630000}"/>
    <cellStyle name="Normal 3 3 2 2 2 5 2 3 2 3" xfId="26579" xr:uid="{00000000-0005-0000-0000-0000EA630000}"/>
    <cellStyle name="Normal 3 3 2 2 2 5 2 3 3" xfId="26580" xr:uid="{00000000-0005-0000-0000-0000EB630000}"/>
    <cellStyle name="Normal 3 3 2 2 2 5 2 3 3 2" xfId="26581" xr:uid="{00000000-0005-0000-0000-0000EC630000}"/>
    <cellStyle name="Normal 3 3 2 2 2 5 2 3 4" xfId="26582" xr:uid="{00000000-0005-0000-0000-0000ED630000}"/>
    <cellStyle name="Normal 3 3 2 2 2 5 2 4" xfId="26583" xr:uid="{00000000-0005-0000-0000-0000EE630000}"/>
    <cellStyle name="Normal 3 3 2 2 2 5 2 4 2" xfId="26584" xr:uid="{00000000-0005-0000-0000-0000EF630000}"/>
    <cellStyle name="Normal 3 3 2 2 2 5 2 4 2 2" xfId="26585" xr:uid="{00000000-0005-0000-0000-0000F0630000}"/>
    <cellStyle name="Normal 3 3 2 2 2 5 2 4 2 2 2" xfId="26586" xr:uid="{00000000-0005-0000-0000-0000F1630000}"/>
    <cellStyle name="Normal 3 3 2 2 2 5 2 4 2 3" xfId="26587" xr:uid="{00000000-0005-0000-0000-0000F2630000}"/>
    <cellStyle name="Normal 3 3 2 2 2 5 2 4 3" xfId="26588" xr:uid="{00000000-0005-0000-0000-0000F3630000}"/>
    <cellStyle name="Normal 3 3 2 2 2 5 2 4 3 2" xfId="26589" xr:uid="{00000000-0005-0000-0000-0000F4630000}"/>
    <cellStyle name="Normal 3 3 2 2 2 5 2 4 4" xfId="26590" xr:uid="{00000000-0005-0000-0000-0000F5630000}"/>
    <cellStyle name="Normal 3 3 2 2 2 5 2 5" xfId="26591" xr:uid="{00000000-0005-0000-0000-0000F6630000}"/>
    <cellStyle name="Normal 3 3 2 2 2 5 2 5 2" xfId="26592" xr:uid="{00000000-0005-0000-0000-0000F7630000}"/>
    <cellStyle name="Normal 3 3 2 2 2 5 2 5 2 2" xfId="26593" xr:uid="{00000000-0005-0000-0000-0000F8630000}"/>
    <cellStyle name="Normal 3 3 2 2 2 5 2 5 3" xfId="26594" xr:uid="{00000000-0005-0000-0000-0000F9630000}"/>
    <cellStyle name="Normal 3 3 2 2 2 5 2 6" xfId="26595" xr:uid="{00000000-0005-0000-0000-0000FA630000}"/>
    <cellStyle name="Normal 3 3 2 2 2 5 2 6 2" xfId="26596" xr:uid="{00000000-0005-0000-0000-0000FB630000}"/>
    <cellStyle name="Normal 3 3 2 2 2 5 2 7" xfId="26597" xr:uid="{00000000-0005-0000-0000-0000FC630000}"/>
    <cellStyle name="Normal 3 3 2 2 2 5 2 7 2" xfId="26598" xr:uid="{00000000-0005-0000-0000-0000FD630000}"/>
    <cellStyle name="Normal 3 3 2 2 2 5 2 8" xfId="26599" xr:uid="{00000000-0005-0000-0000-0000FE630000}"/>
    <cellStyle name="Normal 3 3 2 2 2 5 3" xfId="26600" xr:uid="{00000000-0005-0000-0000-0000FF630000}"/>
    <cellStyle name="Normal 3 3 2 2 2 5 3 2" xfId="26601" xr:uid="{00000000-0005-0000-0000-000000640000}"/>
    <cellStyle name="Normal 3 3 2 2 2 5 3 2 2" xfId="26602" xr:uid="{00000000-0005-0000-0000-000001640000}"/>
    <cellStyle name="Normal 3 3 2 2 2 5 3 2 2 2" xfId="26603" xr:uid="{00000000-0005-0000-0000-000002640000}"/>
    <cellStyle name="Normal 3 3 2 2 2 5 3 2 2 2 2" xfId="26604" xr:uid="{00000000-0005-0000-0000-000003640000}"/>
    <cellStyle name="Normal 3 3 2 2 2 5 3 2 2 3" xfId="26605" xr:uid="{00000000-0005-0000-0000-000004640000}"/>
    <cellStyle name="Normal 3 3 2 2 2 5 3 2 3" xfId="26606" xr:uid="{00000000-0005-0000-0000-000005640000}"/>
    <cellStyle name="Normal 3 3 2 2 2 5 3 2 3 2" xfId="26607" xr:uid="{00000000-0005-0000-0000-000006640000}"/>
    <cellStyle name="Normal 3 3 2 2 2 5 3 2 4" xfId="26608" xr:uid="{00000000-0005-0000-0000-000007640000}"/>
    <cellStyle name="Normal 3 3 2 2 2 5 3 3" xfId="26609" xr:uid="{00000000-0005-0000-0000-000008640000}"/>
    <cellStyle name="Normal 3 3 2 2 2 5 3 3 2" xfId="26610" xr:uid="{00000000-0005-0000-0000-000009640000}"/>
    <cellStyle name="Normal 3 3 2 2 2 5 3 3 2 2" xfId="26611" xr:uid="{00000000-0005-0000-0000-00000A640000}"/>
    <cellStyle name="Normal 3 3 2 2 2 5 3 3 3" xfId="26612" xr:uid="{00000000-0005-0000-0000-00000B640000}"/>
    <cellStyle name="Normal 3 3 2 2 2 5 3 4" xfId="26613" xr:uid="{00000000-0005-0000-0000-00000C640000}"/>
    <cellStyle name="Normal 3 3 2 2 2 5 3 4 2" xfId="26614" xr:uid="{00000000-0005-0000-0000-00000D640000}"/>
    <cellStyle name="Normal 3 3 2 2 2 5 3 5" xfId="26615" xr:uid="{00000000-0005-0000-0000-00000E640000}"/>
    <cellStyle name="Normal 3 3 2 2 2 5 4" xfId="26616" xr:uid="{00000000-0005-0000-0000-00000F640000}"/>
    <cellStyle name="Normal 3 3 2 2 2 5 4 2" xfId="26617" xr:uid="{00000000-0005-0000-0000-000010640000}"/>
    <cellStyle name="Normal 3 3 2 2 2 5 4 2 2" xfId="26618" xr:uid="{00000000-0005-0000-0000-000011640000}"/>
    <cellStyle name="Normal 3 3 2 2 2 5 4 2 2 2" xfId="26619" xr:uid="{00000000-0005-0000-0000-000012640000}"/>
    <cellStyle name="Normal 3 3 2 2 2 5 4 2 3" xfId="26620" xr:uid="{00000000-0005-0000-0000-000013640000}"/>
    <cellStyle name="Normal 3 3 2 2 2 5 4 3" xfId="26621" xr:uid="{00000000-0005-0000-0000-000014640000}"/>
    <cellStyle name="Normal 3 3 2 2 2 5 4 3 2" xfId="26622" xr:uid="{00000000-0005-0000-0000-000015640000}"/>
    <cellStyle name="Normal 3 3 2 2 2 5 4 4" xfId="26623" xr:uid="{00000000-0005-0000-0000-000016640000}"/>
    <cellStyle name="Normal 3 3 2 2 2 5 5" xfId="26624" xr:uid="{00000000-0005-0000-0000-000017640000}"/>
    <cellStyle name="Normal 3 3 2 2 2 5 5 2" xfId="26625" xr:uid="{00000000-0005-0000-0000-000018640000}"/>
    <cellStyle name="Normal 3 3 2 2 2 5 5 2 2" xfId="26626" xr:uid="{00000000-0005-0000-0000-000019640000}"/>
    <cellStyle name="Normal 3 3 2 2 2 5 5 2 2 2" xfId="26627" xr:uid="{00000000-0005-0000-0000-00001A640000}"/>
    <cellStyle name="Normal 3 3 2 2 2 5 5 2 3" xfId="26628" xr:uid="{00000000-0005-0000-0000-00001B640000}"/>
    <cellStyle name="Normal 3 3 2 2 2 5 5 3" xfId="26629" xr:uid="{00000000-0005-0000-0000-00001C640000}"/>
    <cellStyle name="Normal 3 3 2 2 2 5 5 3 2" xfId="26630" xr:uid="{00000000-0005-0000-0000-00001D640000}"/>
    <cellStyle name="Normal 3 3 2 2 2 5 5 4" xfId="26631" xr:uid="{00000000-0005-0000-0000-00001E640000}"/>
    <cellStyle name="Normal 3 3 2 2 2 5 6" xfId="26632" xr:uid="{00000000-0005-0000-0000-00001F640000}"/>
    <cellStyle name="Normal 3 3 2 2 2 5 6 2" xfId="26633" xr:uid="{00000000-0005-0000-0000-000020640000}"/>
    <cellStyle name="Normal 3 3 2 2 2 5 6 2 2" xfId="26634" xr:uid="{00000000-0005-0000-0000-000021640000}"/>
    <cellStyle name="Normal 3 3 2 2 2 5 6 3" xfId="26635" xr:uid="{00000000-0005-0000-0000-000022640000}"/>
    <cellStyle name="Normal 3 3 2 2 2 5 7" xfId="26636" xr:uid="{00000000-0005-0000-0000-000023640000}"/>
    <cellStyle name="Normal 3 3 2 2 2 5 7 2" xfId="26637" xr:uid="{00000000-0005-0000-0000-000024640000}"/>
    <cellStyle name="Normal 3 3 2 2 2 5 8" xfId="26638" xr:uid="{00000000-0005-0000-0000-000025640000}"/>
    <cellStyle name="Normal 3 3 2 2 2 5 8 2" xfId="26639" xr:uid="{00000000-0005-0000-0000-000026640000}"/>
    <cellStyle name="Normal 3 3 2 2 2 5 9" xfId="26640" xr:uid="{00000000-0005-0000-0000-000027640000}"/>
    <cellStyle name="Normal 3 3 2 2 2 6" xfId="26641" xr:uid="{00000000-0005-0000-0000-000028640000}"/>
    <cellStyle name="Normal 3 3 2 2 2 6 2" xfId="26642" xr:uid="{00000000-0005-0000-0000-000029640000}"/>
    <cellStyle name="Normal 3 3 2 2 2 6 2 2" xfId="26643" xr:uid="{00000000-0005-0000-0000-00002A640000}"/>
    <cellStyle name="Normal 3 3 2 2 2 6 2 2 2" xfId="26644" xr:uid="{00000000-0005-0000-0000-00002B640000}"/>
    <cellStyle name="Normal 3 3 2 2 2 6 2 2 2 2" xfId="26645" xr:uid="{00000000-0005-0000-0000-00002C640000}"/>
    <cellStyle name="Normal 3 3 2 2 2 6 2 2 2 2 2" xfId="26646" xr:uid="{00000000-0005-0000-0000-00002D640000}"/>
    <cellStyle name="Normal 3 3 2 2 2 6 2 2 2 3" xfId="26647" xr:uid="{00000000-0005-0000-0000-00002E640000}"/>
    <cellStyle name="Normal 3 3 2 2 2 6 2 2 3" xfId="26648" xr:uid="{00000000-0005-0000-0000-00002F640000}"/>
    <cellStyle name="Normal 3 3 2 2 2 6 2 2 3 2" xfId="26649" xr:uid="{00000000-0005-0000-0000-000030640000}"/>
    <cellStyle name="Normal 3 3 2 2 2 6 2 2 4" xfId="26650" xr:uid="{00000000-0005-0000-0000-000031640000}"/>
    <cellStyle name="Normal 3 3 2 2 2 6 2 3" xfId="26651" xr:uid="{00000000-0005-0000-0000-000032640000}"/>
    <cellStyle name="Normal 3 3 2 2 2 6 2 3 2" xfId="26652" xr:uid="{00000000-0005-0000-0000-000033640000}"/>
    <cellStyle name="Normal 3 3 2 2 2 6 2 3 2 2" xfId="26653" xr:uid="{00000000-0005-0000-0000-000034640000}"/>
    <cellStyle name="Normal 3 3 2 2 2 6 2 3 3" xfId="26654" xr:uid="{00000000-0005-0000-0000-000035640000}"/>
    <cellStyle name="Normal 3 3 2 2 2 6 2 4" xfId="26655" xr:uid="{00000000-0005-0000-0000-000036640000}"/>
    <cellStyle name="Normal 3 3 2 2 2 6 2 4 2" xfId="26656" xr:uid="{00000000-0005-0000-0000-000037640000}"/>
    <cellStyle name="Normal 3 3 2 2 2 6 2 5" xfId="26657" xr:uid="{00000000-0005-0000-0000-000038640000}"/>
    <cellStyle name="Normal 3 3 2 2 2 6 3" xfId="26658" xr:uid="{00000000-0005-0000-0000-000039640000}"/>
    <cellStyle name="Normal 3 3 2 2 2 6 3 2" xfId="26659" xr:uid="{00000000-0005-0000-0000-00003A640000}"/>
    <cellStyle name="Normal 3 3 2 2 2 6 3 2 2" xfId="26660" xr:uid="{00000000-0005-0000-0000-00003B640000}"/>
    <cellStyle name="Normal 3 3 2 2 2 6 3 2 2 2" xfId="26661" xr:uid="{00000000-0005-0000-0000-00003C640000}"/>
    <cellStyle name="Normal 3 3 2 2 2 6 3 2 3" xfId="26662" xr:uid="{00000000-0005-0000-0000-00003D640000}"/>
    <cellStyle name="Normal 3 3 2 2 2 6 3 3" xfId="26663" xr:uid="{00000000-0005-0000-0000-00003E640000}"/>
    <cellStyle name="Normal 3 3 2 2 2 6 3 3 2" xfId="26664" xr:uid="{00000000-0005-0000-0000-00003F640000}"/>
    <cellStyle name="Normal 3 3 2 2 2 6 3 4" xfId="26665" xr:uid="{00000000-0005-0000-0000-000040640000}"/>
    <cellStyle name="Normal 3 3 2 2 2 6 4" xfId="26666" xr:uid="{00000000-0005-0000-0000-000041640000}"/>
    <cellStyle name="Normal 3 3 2 2 2 6 4 2" xfId="26667" xr:uid="{00000000-0005-0000-0000-000042640000}"/>
    <cellStyle name="Normal 3 3 2 2 2 6 4 2 2" xfId="26668" xr:uid="{00000000-0005-0000-0000-000043640000}"/>
    <cellStyle name="Normal 3 3 2 2 2 6 4 2 2 2" xfId="26669" xr:uid="{00000000-0005-0000-0000-000044640000}"/>
    <cellStyle name="Normal 3 3 2 2 2 6 4 2 3" xfId="26670" xr:uid="{00000000-0005-0000-0000-000045640000}"/>
    <cellStyle name="Normal 3 3 2 2 2 6 4 3" xfId="26671" xr:uid="{00000000-0005-0000-0000-000046640000}"/>
    <cellStyle name="Normal 3 3 2 2 2 6 4 3 2" xfId="26672" xr:uid="{00000000-0005-0000-0000-000047640000}"/>
    <cellStyle name="Normal 3 3 2 2 2 6 4 4" xfId="26673" xr:uid="{00000000-0005-0000-0000-000048640000}"/>
    <cellStyle name="Normal 3 3 2 2 2 6 5" xfId="26674" xr:uid="{00000000-0005-0000-0000-000049640000}"/>
    <cellStyle name="Normal 3 3 2 2 2 6 5 2" xfId="26675" xr:uid="{00000000-0005-0000-0000-00004A640000}"/>
    <cellStyle name="Normal 3 3 2 2 2 6 5 2 2" xfId="26676" xr:uid="{00000000-0005-0000-0000-00004B640000}"/>
    <cellStyle name="Normal 3 3 2 2 2 6 5 3" xfId="26677" xr:uid="{00000000-0005-0000-0000-00004C640000}"/>
    <cellStyle name="Normal 3 3 2 2 2 6 6" xfId="26678" xr:uid="{00000000-0005-0000-0000-00004D640000}"/>
    <cellStyle name="Normal 3 3 2 2 2 6 6 2" xfId="26679" xr:uid="{00000000-0005-0000-0000-00004E640000}"/>
    <cellStyle name="Normal 3 3 2 2 2 6 7" xfId="26680" xr:uid="{00000000-0005-0000-0000-00004F640000}"/>
    <cellStyle name="Normal 3 3 2 2 2 6 7 2" xfId="26681" xr:uid="{00000000-0005-0000-0000-000050640000}"/>
    <cellStyle name="Normal 3 3 2 2 2 6 8" xfId="26682" xr:uid="{00000000-0005-0000-0000-000051640000}"/>
    <cellStyle name="Normal 3 3 2 2 2 7" xfId="26683" xr:uid="{00000000-0005-0000-0000-000052640000}"/>
    <cellStyle name="Normal 3 3 2 2 2 7 2" xfId="26684" xr:uid="{00000000-0005-0000-0000-000053640000}"/>
    <cellStyle name="Normal 3 3 2 2 2 7 2 2" xfId="26685" xr:uid="{00000000-0005-0000-0000-000054640000}"/>
    <cellStyle name="Normal 3 3 2 2 2 7 2 2 2" xfId="26686" xr:uid="{00000000-0005-0000-0000-000055640000}"/>
    <cellStyle name="Normal 3 3 2 2 2 7 2 2 2 2" xfId="26687" xr:uid="{00000000-0005-0000-0000-000056640000}"/>
    <cellStyle name="Normal 3 3 2 2 2 7 2 2 2 2 2" xfId="26688" xr:uid="{00000000-0005-0000-0000-000057640000}"/>
    <cellStyle name="Normal 3 3 2 2 2 7 2 2 2 3" xfId="26689" xr:uid="{00000000-0005-0000-0000-000058640000}"/>
    <cellStyle name="Normal 3 3 2 2 2 7 2 2 3" xfId="26690" xr:uid="{00000000-0005-0000-0000-000059640000}"/>
    <cellStyle name="Normal 3 3 2 2 2 7 2 2 3 2" xfId="26691" xr:uid="{00000000-0005-0000-0000-00005A640000}"/>
    <cellStyle name="Normal 3 3 2 2 2 7 2 2 4" xfId="26692" xr:uid="{00000000-0005-0000-0000-00005B640000}"/>
    <cellStyle name="Normal 3 3 2 2 2 7 2 3" xfId="26693" xr:uid="{00000000-0005-0000-0000-00005C640000}"/>
    <cellStyle name="Normal 3 3 2 2 2 7 2 3 2" xfId="26694" xr:uid="{00000000-0005-0000-0000-00005D640000}"/>
    <cellStyle name="Normal 3 3 2 2 2 7 2 3 2 2" xfId="26695" xr:uid="{00000000-0005-0000-0000-00005E640000}"/>
    <cellStyle name="Normal 3 3 2 2 2 7 2 3 3" xfId="26696" xr:uid="{00000000-0005-0000-0000-00005F640000}"/>
    <cellStyle name="Normal 3 3 2 2 2 7 2 4" xfId="26697" xr:uid="{00000000-0005-0000-0000-000060640000}"/>
    <cellStyle name="Normal 3 3 2 2 2 7 2 4 2" xfId="26698" xr:uid="{00000000-0005-0000-0000-000061640000}"/>
    <cellStyle name="Normal 3 3 2 2 2 7 2 5" xfId="26699" xr:uid="{00000000-0005-0000-0000-000062640000}"/>
    <cellStyle name="Normal 3 3 2 2 2 7 3" xfId="26700" xr:uid="{00000000-0005-0000-0000-000063640000}"/>
    <cellStyle name="Normal 3 3 2 2 2 7 3 2" xfId="26701" xr:uid="{00000000-0005-0000-0000-000064640000}"/>
    <cellStyle name="Normal 3 3 2 2 2 7 3 2 2" xfId="26702" xr:uid="{00000000-0005-0000-0000-000065640000}"/>
    <cellStyle name="Normal 3 3 2 2 2 7 3 2 2 2" xfId="26703" xr:uid="{00000000-0005-0000-0000-000066640000}"/>
    <cellStyle name="Normal 3 3 2 2 2 7 3 2 3" xfId="26704" xr:uid="{00000000-0005-0000-0000-000067640000}"/>
    <cellStyle name="Normal 3 3 2 2 2 7 3 3" xfId="26705" xr:uid="{00000000-0005-0000-0000-000068640000}"/>
    <cellStyle name="Normal 3 3 2 2 2 7 3 3 2" xfId="26706" xr:uid="{00000000-0005-0000-0000-000069640000}"/>
    <cellStyle name="Normal 3 3 2 2 2 7 3 4" xfId="26707" xr:uid="{00000000-0005-0000-0000-00006A640000}"/>
    <cellStyle name="Normal 3 3 2 2 2 7 4" xfId="26708" xr:uid="{00000000-0005-0000-0000-00006B640000}"/>
    <cellStyle name="Normal 3 3 2 2 2 7 4 2" xfId="26709" xr:uid="{00000000-0005-0000-0000-00006C640000}"/>
    <cellStyle name="Normal 3 3 2 2 2 7 4 2 2" xfId="26710" xr:uid="{00000000-0005-0000-0000-00006D640000}"/>
    <cellStyle name="Normal 3 3 2 2 2 7 4 3" xfId="26711" xr:uid="{00000000-0005-0000-0000-00006E640000}"/>
    <cellStyle name="Normal 3 3 2 2 2 7 5" xfId="26712" xr:uid="{00000000-0005-0000-0000-00006F640000}"/>
    <cellStyle name="Normal 3 3 2 2 2 7 5 2" xfId="26713" xr:uid="{00000000-0005-0000-0000-000070640000}"/>
    <cellStyle name="Normal 3 3 2 2 2 7 6" xfId="26714" xr:uid="{00000000-0005-0000-0000-000071640000}"/>
    <cellStyle name="Normal 3 3 2 2 2 8" xfId="26715" xr:uid="{00000000-0005-0000-0000-000072640000}"/>
    <cellStyle name="Normal 3 3 2 2 2 8 2" xfId="26716" xr:uid="{00000000-0005-0000-0000-000073640000}"/>
    <cellStyle name="Normal 3 3 2 2 2 8 2 2" xfId="26717" xr:uid="{00000000-0005-0000-0000-000074640000}"/>
    <cellStyle name="Normal 3 3 2 2 2 8 2 2 2" xfId="26718" xr:uid="{00000000-0005-0000-0000-000075640000}"/>
    <cellStyle name="Normal 3 3 2 2 2 8 2 2 2 2" xfId="26719" xr:uid="{00000000-0005-0000-0000-000076640000}"/>
    <cellStyle name="Normal 3 3 2 2 2 8 2 2 2 2 2" xfId="26720" xr:uid="{00000000-0005-0000-0000-000077640000}"/>
    <cellStyle name="Normal 3 3 2 2 2 8 2 2 2 3" xfId="26721" xr:uid="{00000000-0005-0000-0000-000078640000}"/>
    <cellStyle name="Normal 3 3 2 2 2 8 2 2 3" xfId="26722" xr:uid="{00000000-0005-0000-0000-000079640000}"/>
    <cellStyle name="Normal 3 3 2 2 2 8 2 2 3 2" xfId="26723" xr:uid="{00000000-0005-0000-0000-00007A640000}"/>
    <cellStyle name="Normal 3 3 2 2 2 8 2 2 4" xfId="26724" xr:uid="{00000000-0005-0000-0000-00007B640000}"/>
    <cellStyle name="Normal 3 3 2 2 2 8 2 3" xfId="26725" xr:uid="{00000000-0005-0000-0000-00007C640000}"/>
    <cellStyle name="Normal 3 3 2 2 2 8 2 3 2" xfId="26726" xr:uid="{00000000-0005-0000-0000-00007D640000}"/>
    <cellStyle name="Normal 3 3 2 2 2 8 2 3 2 2" xfId="26727" xr:uid="{00000000-0005-0000-0000-00007E640000}"/>
    <cellStyle name="Normal 3 3 2 2 2 8 2 3 3" xfId="26728" xr:uid="{00000000-0005-0000-0000-00007F640000}"/>
    <cellStyle name="Normal 3 3 2 2 2 8 2 4" xfId="26729" xr:uid="{00000000-0005-0000-0000-000080640000}"/>
    <cellStyle name="Normal 3 3 2 2 2 8 2 4 2" xfId="26730" xr:uid="{00000000-0005-0000-0000-000081640000}"/>
    <cellStyle name="Normal 3 3 2 2 2 8 2 5" xfId="26731" xr:uid="{00000000-0005-0000-0000-000082640000}"/>
    <cellStyle name="Normal 3 3 2 2 2 8 3" xfId="26732" xr:uid="{00000000-0005-0000-0000-000083640000}"/>
    <cellStyle name="Normal 3 3 2 2 2 8 3 2" xfId="26733" xr:uid="{00000000-0005-0000-0000-000084640000}"/>
    <cellStyle name="Normal 3 3 2 2 2 8 3 2 2" xfId="26734" xr:uid="{00000000-0005-0000-0000-000085640000}"/>
    <cellStyle name="Normal 3 3 2 2 2 8 3 2 2 2" xfId="26735" xr:uid="{00000000-0005-0000-0000-000086640000}"/>
    <cellStyle name="Normal 3 3 2 2 2 8 3 2 3" xfId="26736" xr:uid="{00000000-0005-0000-0000-000087640000}"/>
    <cellStyle name="Normal 3 3 2 2 2 8 3 3" xfId="26737" xr:uid="{00000000-0005-0000-0000-000088640000}"/>
    <cellStyle name="Normal 3 3 2 2 2 8 3 3 2" xfId="26738" xr:uid="{00000000-0005-0000-0000-000089640000}"/>
    <cellStyle name="Normal 3 3 2 2 2 8 3 4" xfId="26739" xr:uid="{00000000-0005-0000-0000-00008A640000}"/>
    <cellStyle name="Normal 3 3 2 2 2 8 4" xfId="26740" xr:uid="{00000000-0005-0000-0000-00008B640000}"/>
    <cellStyle name="Normal 3 3 2 2 2 8 4 2" xfId="26741" xr:uid="{00000000-0005-0000-0000-00008C640000}"/>
    <cellStyle name="Normal 3 3 2 2 2 8 4 2 2" xfId="26742" xr:uid="{00000000-0005-0000-0000-00008D640000}"/>
    <cellStyle name="Normal 3 3 2 2 2 8 4 3" xfId="26743" xr:uid="{00000000-0005-0000-0000-00008E640000}"/>
    <cellStyle name="Normal 3 3 2 2 2 8 5" xfId="26744" xr:uid="{00000000-0005-0000-0000-00008F640000}"/>
    <cellStyle name="Normal 3 3 2 2 2 8 5 2" xfId="26745" xr:uid="{00000000-0005-0000-0000-000090640000}"/>
    <cellStyle name="Normal 3 3 2 2 2 8 6" xfId="26746" xr:uid="{00000000-0005-0000-0000-000091640000}"/>
    <cellStyle name="Normal 3 3 2 2 2 9" xfId="26747" xr:uid="{00000000-0005-0000-0000-000092640000}"/>
    <cellStyle name="Normal 3 3 2 2 2 9 2" xfId="26748" xr:uid="{00000000-0005-0000-0000-000093640000}"/>
    <cellStyle name="Normal 3 3 2 2 2 9 2 2" xfId="26749" xr:uid="{00000000-0005-0000-0000-000094640000}"/>
    <cellStyle name="Normal 3 3 2 2 2 9 2 2 2" xfId="26750" xr:uid="{00000000-0005-0000-0000-000095640000}"/>
    <cellStyle name="Normal 3 3 2 2 2 9 2 2 2 2" xfId="26751" xr:uid="{00000000-0005-0000-0000-000096640000}"/>
    <cellStyle name="Normal 3 3 2 2 2 9 2 2 3" xfId="26752" xr:uid="{00000000-0005-0000-0000-000097640000}"/>
    <cellStyle name="Normal 3 3 2 2 2 9 2 3" xfId="26753" xr:uid="{00000000-0005-0000-0000-000098640000}"/>
    <cellStyle name="Normal 3 3 2 2 2 9 2 3 2" xfId="26754" xr:uid="{00000000-0005-0000-0000-000099640000}"/>
    <cellStyle name="Normal 3 3 2 2 2 9 2 4" xfId="26755" xr:uid="{00000000-0005-0000-0000-00009A640000}"/>
    <cellStyle name="Normal 3 3 2 2 2 9 3" xfId="26756" xr:uid="{00000000-0005-0000-0000-00009B640000}"/>
    <cellStyle name="Normal 3 3 2 2 2 9 3 2" xfId="26757" xr:uid="{00000000-0005-0000-0000-00009C640000}"/>
    <cellStyle name="Normal 3 3 2 2 2 9 3 2 2" xfId="26758" xr:uid="{00000000-0005-0000-0000-00009D640000}"/>
    <cellStyle name="Normal 3 3 2 2 2 9 3 3" xfId="26759" xr:uid="{00000000-0005-0000-0000-00009E640000}"/>
    <cellStyle name="Normal 3 3 2 2 2 9 4" xfId="26760" xr:uid="{00000000-0005-0000-0000-00009F640000}"/>
    <cellStyle name="Normal 3 3 2 2 2 9 4 2" xfId="26761" xr:uid="{00000000-0005-0000-0000-0000A0640000}"/>
    <cellStyle name="Normal 3 3 2 2 2 9 5" xfId="26762" xr:uid="{00000000-0005-0000-0000-0000A1640000}"/>
    <cellStyle name="Normal 3 3 2 2 2_T-straight with PEDs adjustor" xfId="26763" xr:uid="{00000000-0005-0000-0000-0000A2640000}"/>
    <cellStyle name="Normal 3 3 2 2 3" xfId="1277" xr:uid="{00000000-0005-0000-0000-0000A3640000}"/>
    <cellStyle name="Normal 3 3 2 2 3 10" xfId="26764" xr:uid="{00000000-0005-0000-0000-0000A4640000}"/>
    <cellStyle name="Normal 3 3 2 2 3 11" xfId="26765" xr:uid="{00000000-0005-0000-0000-0000A5640000}"/>
    <cellStyle name="Normal 3 3 2 2 3 2" xfId="26766" xr:uid="{00000000-0005-0000-0000-0000A6640000}"/>
    <cellStyle name="Normal 3 3 2 2 3 2 10" xfId="26767" xr:uid="{00000000-0005-0000-0000-0000A7640000}"/>
    <cellStyle name="Normal 3 3 2 2 3 2 2" xfId="26768" xr:uid="{00000000-0005-0000-0000-0000A8640000}"/>
    <cellStyle name="Normal 3 3 2 2 3 2 2 2" xfId="26769" xr:uid="{00000000-0005-0000-0000-0000A9640000}"/>
    <cellStyle name="Normal 3 3 2 2 3 2 2 2 2" xfId="26770" xr:uid="{00000000-0005-0000-0000-0000AA640000}"/>
    <cellStyle name="Normal 3 3 2 2 3 2 2 2 2 2" xfId="26771" xr:uid="{00000000-0005-0000-0000-0000AB640000}"/>
    <cellStyle name="Normal 3 3 2 2 3 2 2 2 2 2 2" xfId="26772" xr:uid="{00000000-0005-0000-0000-0000AC640000}"/>
    <cellStyle name="Normal 3 3 2 2 3 2 2 2 2 2 2 2" xfId="26773" xr:uid="{00000000-0005-0000-0000-0000AD640000}"/>
    <cellStyle name="Normal 3 3 2 2 3 2 2 2 2 2 3" xfId="26774" xr:uid="{00000000-0005-0000-0000-0000AE640000}"/>
    <cellStyle name="Normal 3 3 2 2 3 2 2 2 2 3" xfId="26775" xr:uid="{00000000-0005-0000-0000-0000AF640000}"/>
    <cellStyle name="Normal 3 3 2 2 3 2 2 2 2 3 2" xfId="26776" xr:uid="{00000000-0005-0000-0000-0000B0640000}"/>
    <cellStyle name="Normal 3 3 2 2 3 2 2 2 2 4" xfId="26777" xr:uid="{00000000-0005-0000-0000-0000B1640000}"/>
    <cellStyle name="Normal 3 3 2 2 3 2 2 2 3" xfId="26778" xr:uid="{00000000-0005-0000-0000-0000B2640000}"/>
    <cellStyle name="Normal 3 3 2 2 3 2 2 2 3 2" xfId="26779" xr:uid="{00000000-0005-0000-0000-0000B3640000}"/>
    <cellStyle name="Normal 3 3 2 2 3 2 2 2 3 2 2" xfId="26780" xr:uid="{00000000-0005-0000-0000-0000B4640000}"/>
    <cellStyle name="Normal 3 3 2 2 3 2 2 2 3 3" xfId="26781" xr:uid="{00000000-0005-0000-0000-0000B5640000}"/>
    <cellStyle name="Normal 3 3 2 2 3 2 2 2 4" xfId="26782" xr:uid="{00000000-0005-0000-0000-0000B6640000}"/>
    <cellStyle name="Normal 3 3 2 2 3 2 2 2 4 2" xfId="26783" xr:uid="{00000000-0005-0000-0000-0000B7640000}"/>
    <cellStyle name="Normal 3 3 2 2 3 2 2 2 5" xfId="26784" xr:uid="{00000000-0005-0000-0000-0000B8640000}"/>
    <cellStyle name="Normal 3 3 2 2 3 2 2 3" xfId="26785" xr:uid="{00000000-0005-0000-0000-0000B9640000}"/>
    <cellStyle name="Normal 3 3 2 2 3 2 2 3 2" xfId="26786" xr:uid="{00000000-0005-0000-0000-0000BA640000}"/>
    <cellStyle name="Normal 3 3 2 2 3 2 2 3 2 2" xfId="26787" xr:uid="{00000000-0005-0000-0000-0000BB640000}"/>
    <cellStyle name="Normal 3 3 2 2 3 2 2 3 2 2 2" xfId="26788" xr:uid="{00000000-0005-0000-0000-0000BC640000}"/>
    <cellStyle name="Normal 3 3 2 2 3 2 2 3 2 3" xfId="26789" xr:uid="{00000000-0005-0000-0000-0000BD640000}"/>
    <cellStyle name="Normal 3 3 2 2 3 2 2 3 3" xfId="26790" xr:uid="{00000000-0005-0000-0000-0000BE640000}"/>
    <cellStyle name="Normal 3 3 2 2 3 2 2 3 3 2" xfId="26791" xr:uid="{00000000-0005-0000-0000-0000BF640000}"/>
    <cellStyle name="Normal 3 3 2 2 3 2 2 3 4" xfId="26792" xr:uid="{00000000-0005-0000-0000-0000C0640000}"/>
    <cellStyle name="Normal 3 3 2 2 3 2 2 4" xfId="26793" xr:uid="{00000000-0005-0000-0000-0000C1640000}"/>
    <cellStyle name="Normal 3 3 2 2 3 2 2 4 2" xfId="26794" xr:uid="{00000000-0005-0000-0000-0000C2640000}"/>
    <cellStyle name="Normal 3 3 2 2 3 2 2 4 2 2" xfId="26795" xr:uid="{00000000-0005-0000-0000-0000C3640000}"/>
    <cellStyle name="Normal 3 3 2 2 3 2 2 4 2 2 2" xfId="26796" xr:uid="{00000000-0005-0000-0000-0000C4640000}"/>
    <cellStyle name="Normal 3 3 2 2 3 2 2 4 2 3" xfId="26797" xr:uid="{00000000-0005-0000-0000-0000C5640000}"/>
    <cellStyle name="Normal 3 3 2 2 3 2 2 4 3" xfId="26798" xr:uid="{00000000-0005-0000-0000-0000C6640000}"/>
    <cellStyle name="Normal 3 3 2 2 3 2 2 4 3 2" xfId="26799" xr:uid="{00000000-0005-0000-0000-0000C7640000}"/>
    <cellStyle name="Normal 3 3 2 2 3 2 2 4 4" xfId="26800" xr:uid="{00000000-0005-0000-0000-0000C8640000}"/>
    <cellStyle name="Normal 3 3 2 2 3 2 2 5" xfId="26801" xr:uid="{00000000-0005-0000-0000-0000C9640000}"/>
    <cellStyle name="Normal 3 3 2 2 3 2 2 5 2" xfId="26802" xr:uid="{00000000-0005-0000-0000-0000CA640000}"/>
    <cellStyle name="Normal 3 3 2 2 3 2 2 5 2 2" xfId="26803" xr:uid="{00000000-0005-0000-0000-0000CB640000}"/>
    <cellStyle name="Normal 3 3 2 2 3 2 2 5 3" xfId="26804" xr:uid="{00000000-0005-0000-0000-0000CC640000}"/>
    <cellStyle name="Normal 3 3 2 2 3 2 2 6" xfId="26805" xr:uid="{00000000-0005-0000-0000-0000CD640000}"/>
    <cellStyle name="Normal 3 3 2 2 3 2 2 6 2" xfId="26806" xr:uid="{00000000-0005-0000-0000-0000CE640000}"/>
    <cellStyle name="Normal 3 3 2 2 3 2 2 7" xfId="26807" xr:uid="{00000000-0005-0000-0000-0000CF640000}"/>
    <cellStyle name="Normal 3 3 2 2 3 2 2 7 2" xfId="26808" xr:uid="{00000000-0005-0000-0000-0000D0640000}"/>
    <cellStyle name="Normal 3 3 2 2 3 2 2 8" xfId="26809" xr:uid="{00000000-0005-0000-0000-0000D1640000}"/>
    <cellStyle name="Normal 3 3 2 2 3 2 3" xfId="26810" xr:uid="{00000000-0005-0000-0000-0000D2640000}"/>
    <cellStyle name="Normal 3 3 2 2 3 2 3 2" xfId="26811" xr:uid="{00000000-0005-0000-0000-0000D3640000}"/>
    <cellStyle name="Normal 3 3 2 2 3 2 3 2 2" xfId="26812" xr:uid="{00000000-0005-0000-0000-0000D4640000}"/>
    <cellStyle name="Normal 3 3 2 2 3 2 3 2 2 2" xfId="26813" xr:uid="{00000000-0005-0000-0000-0000D5640000}"/>
    <cellStyle name="Normal 3 3 2 2 3 2 3 2 2 2 2" xfId="26814" xr:uid="{00000000-0005-0000-0000-0000D6640000}"/>
    <cellStyle name="Normal 3 3 2 2 3 2 3 2 2 3" xfId="26815" xr:uid="{00000000-0005-0000-0000-0000D7640000}"/>
    <cellStyle name="Normal 3 3 2 2 3 2 3 2 3" xfId="26816" xr:uid="{00000000-0005-0000-0000-0000D8640000}"/>
    <cellStyle name="Normal 3 3 2 2 3 2 3 2 3 2" xfId="26817" xr:uid="{00000000-0005-0000-0000-0000D9640000}"/>
    <cellStyle name="Normal 3 3 2 2 3 2 3 2 4" xfId="26818" xr:uid="{00000000-0005-0000-0000-0000DA640000}"/>
    <cellStyle name="Normal 3 3 2 2 3 2 3 3" xfId="26819" xr:uid="{00000000-0005-0000-0000-0000DB640000}"/>
    <cellStyle name="Normal 3 3 2 2 3 2 3 3 2" xfId="26820" xr:uid="{00000000-0005-0000-0000-0000DC640000}"/>
    <cellStyle name="Normal 3 3 2 2 3 2 3 3 2 2" xfId="26821" xr:uid="{00000000-0005-0000-0000-0000DD640000}"/>
    <cellStyle name="Normal 3 3 2 2 3 2 3 3 3" xfId="26822" xr:uid="{00000000-0005-0000-0000-0000DE640000}"/>
    <cellStyle name="Normal 3 3 2 2 3 2 3 4" xfId="26823" xr:uid="{00000000-0005-0000-0000-0000DF640000}"/>
    <cellStyle name="Normal 3 3 2 2 3 2 3 4 2" xfId="26824" xr:uid="{00000000-0005-0000-0000-0000E0640000}"/>
    <cellStyle name="Normal 3 3 2 2 3 2 3 5" xfId="26825" xr:uid="{00000000-0005-0000-0000-0000E1640000}"/>
    <cellStyle name="Normal 3 3 2 2 3 2 4" xfId="26826" xr:uid="{00000000-0005-0000-0000-0000E2640000}"/>
    <cellStyle name="Normal 3 3 2 2 3 2 4 2" xfId="26827" xr:uid="{00000000-0005-0000-0000-0000E3640000}"/>
    <cellStyle name="Normal 3 3 2 2 3 2 4 2 2" xfId="26828" xr:uid="{00000000-0005-0000-0000-0000E4640000}"/>
    <cellStyle name="Normal 3 3 2 2 3 2 4 2 2 2" xfId="26829" xr:uid="{00000000-0005-0000-0000-0000E5640000}"/>
    <cellStyle name="Normal 3 3 2 2 3 2 4 2 3" xfId="26830" xr:uid="{00000000-0005-0000-0000-0000E6640000}"/>
    <cellStyle name="Normal 3 3 2 2 3 2 4 3" xfId="26831" xr:uid="{00000000-0005-0000-0000-0000E7640000}"/>
    <cellStyle name="Normal 3 3 2 2 3 2 4 3 2" xfId="26832" xr:uid="{00000000-0005-0000-0000-0000E8640000}"/>
    <cellStyle name="Normal 3 3 2 2 3 2 4 4" xfId="26833" xr:uid="{00000000-0005-0000-0000-0000E9640000}"/>
    <cellStyle name="Normal 3 3 2 2 3 2 5" xfId="26834" xr:uid="{00000000-0005-0000-0000-0000EA640000}"/>
    <cellStyle name="Normal 3 3 2 2 3 2 5 2" xfId="26835" xr:uid="{00000000-0005-0000-0000-0000EB640000}"/>
    <cellStyle name="Normal 3 3 2 2 3 2 5 2 2" xfId="26836" xr:uid="{00000000-0005-0000-0000-0000EC640000}"/>
    <cellStyle name="Normal 3 3 2 2 3 2 5 2 2 2" xfId="26837" xr:uid="{00000000-0005-0000-0000-0000ED640000}"/>
    <cellStyle name="Normal 3 3 2 2 3 2 5 2 3" xfId="26838" xr:uid="{00000000-0005-0000-0000-0000EE640000}"/>
    <cellStyle name="Normal 3 3 2 2 3 2 5 3" xfId="26839" xr:uid="{00000000-0005-0000-0000-0000EF640000}"/>
    <cellStyle name="Normal 3 3 2 2 3 2 5 3 2" xfId="26840" xr:uid="{00000000-0005-0000-0000-0000F0640000}"/>
    <cellStyle name="Normal 3 3 2 2 3 2 5 4" xfId="26841" xr:uid="{00000000-0005-0000-0000-0000F1640000}"/>
    <cellStyle name="Normal 3 3 2 2 3 2 6" xfId="26842" xr:uid="{00000000-0005-0000-0000-0000F2640000}"/>
    <cellStyle name="Normal 3 3 2 2 3 2 6 2" xfId="26843" xr:uid="{00000000-0005-0000-0000-0000F3640000}"/>
    <cellStyle name="Normal 3 3 2 2 3 2 6 2 2" xfId="26844" xr:uid="{00000000-0005-0000-0000-0000F4640000}"/>
    <cellStyle name="Normal 3 3 2 2 3 2 6 3" xfId="26845" xr:uid="{00000000-0005-0000-0000-0000F5640000}"/>
    <cellStyle name="Normal 3 3 2 2 3 2 7" xfId="26846" xr:uid="{00000000-0005-0000-0000-0000F6640000}"/>
    <cellStyle name="Normal 3 3 2 2 3 2 7 2" xfId="26847" xr:uid="{00000000-0005-0000-0000-0000F7640000}"/>
    <cellStyle name="Normal 3 3 2 2 3 2 8" xfId="26848" xr:uid="{00000000-0005-0000-0000-0000F8640000}"/>
    <cellStyle name="Normal 3 3 2 2 3 2 8 2" xfId="26849" xr:uid="{00000000-0005-0000-0000-0000F9640000}"/>
    <cellStyle name="Normal 3 3 2 2 3 2 9" xfId="26850" xr:uid="{00000000-0005-0000-0000-0000FA640000}"/>
    <cellStyle name="Normal 3 3 2 2 3 3" xfId="26851" xr:uid="{00000000-0005-0000-0000-0000FB640000}"/>
    <cellStyle name="Normal 3 3 2 2 3 3 2" xfId="26852" xr:uid="{00000000-0005-0000-0000-0000FC640000}"/>
    <cellStyle name="Normal 3 3 2 2 3 3 2 2" xfId="26853" xr:uid="{00000000-0005-0000-0000-0000FD640000}"/>
    <cellStyle name="Normal 3 3 2 2 3 3 2 2 2" xfId="26854" xr:uid="{00000000-0005-0000-0000-0000FE640000}"/>
    <cellStyle name="Normal 3 3 2 2 3 3 2 2 2 2" xfId="26855" xr:uid="{00000000-0005-0000-0000-0000FF640000}"/>
    <cellStyle name="Normal 3 3 2 2 3 3 2 2 2 2 2" xfId="26856" xr:uid="{00000000-0005-0000-0000-000000650000}"/>
    <cellStyle name="Normal 3 3 2 2 3 3 2 2 2 3" xfId="26857" xr:uid="{00000000-0005-0000-0000-000001650000}"/>
    <cellStyle name="Normal 3 3 2 2 3 3 2 2 3" xfId="26858" xr:uid="{00000000-0005-0000-0000-000002650000}"/>
    <cellStyle name="Normal 3 3 2 2 3 3 2 2 3 2" xfId="26859" xr:uid="{00000000-0005-0000-0000-000003650000}"/>
    <cellStyle name="Normal 3 3 2 2 3 3 2 2 4" xfId="26860" xr:uid="{00000000-0005-0000-0000-000004650000}"/>
    <cellStyle name="Normal 3 3 2 2 3 3 2 3" xfId="26861" xr:uid="{00000000-0005-0000-0000-000005650000}"/>
    <cellStyle name="Normal 3 3 2 2 3 3 2 3 2" xfId="26862" xr:uid="{00000000-0005-0000-0000-000006650000}"/>
    <cellStyle name="Normal 3 3 2 2 3 3 2 3 2 2" xfId="26863" xr:uid="{00000000-0005-0000-0000-000007650000}"/>
    <cellStyle name="Normal 3 3 2 2 3 3 2 3 3" xfId="26864" xr:uid="{00000000-0005-0000-0000-000008650000}"/>
    <cellStyle name="Normal 3 3 2 2 3 3 2 4" xfId="26865" xr:uid="{00000000-0005-0000-0000-000009650000}"/>
    <cellStyle name="Normal 3 3 2 2 3 3 2 4 2" xfId="26866" xr:uid="{00000000-0005-0000-0000-00000A650000}"/>
    <cellStyle name="Normal 3 3 2 2 3 3 2 5" xfId="26867" xr:uid="{00000000-0005-0000-0000-00000B650000}"/>
    <cellStyle name="Normal 3 3 2 2 3 3 3" xfId="26868" xr:uid="{00000000-0005-0000-0000-00000C650000}"/>
    <cellStyle name="Normal 3 3 2 2 3 3 3 2" xfId="26869" xr:uid="{00000000-0005-0000-0000-00000D650000}"/>
    <cellStyle name="Normal 3 3 2 2 3 3 3 2 2" xfId="26870" xr:uid="{00000000-0005-0000-0000-00000E650000}"/>
    <cellStyle name="Normal 3 3 2 2 3 3 3 2 2 2" xfId="26871" xr:uid="{00000000-0005-0000-0000-00000F650000}"/>
    <cellStyle name="Normal 3 3 2 2 3 3 3 2 3" xfId="26872" xr:uid="{00000000-0005-0000-0000-000010650000}"/>
    <cellStyle name="Normal 3 3 2 2 3 3 3 3" xfId="26873" xr:uid="{00000000-0005-0000-0000-000011650000}"/>
    <cellStyle name="Normal 3 3 2 2 3 3 3 3 2" xfId="26874" xr:uid="{00000000-0005-0000-0000-000012650000}"/>
    <cellStyle name="Normal 3 3 2 2 3 3 3 4" xfId="26875" xr:uid="{00000000-0005-0000-0000-000013650000}"/>
    <cellStyle name="Normal 3 3 2 2 3 3 4" xfId="26876" xr:uid="{00000000-0005-0000-0000-000014650000}"/>
    <cellStyle name="Normal 3 3 2 2 3 3 4 2" xfId="26877" xr:uid="{00000000-0005-0000-0000-000015650000}"/>
    <cellStyle name="Normal 3 3 2 2 3 3 4 2 2" xfId="26878" xr:uid="{00000000-0005-0000-0000-000016650000}"/>
    <cellStyle name="Normal 3 3 2 2 3 3 4 2 2 2" xfId="26879" xr:uid="{00000000-0005-0000-0000-000017650000}"/>
    <cellStyle name="Normal 3 3 2 2 3 3 4 2 3" xfId="26880" xr:uid="{00000000-0005-0000-0000-000018650000}"/>
    <cellStyle name="Normal 3 3 2 2 3 3 4 3" xfId="26881" xr:uid="{00000000-0005-0000-0000-000019650000}"/>
    <cellStyle name="Normal 3 3 2 2 3 3 4 3 2" xfId="26882" xr:uid="{00000000-0005-0000-0000-00001A650000}"/>
    <cellStyle name="Normal 3 3 2 2 3 3 4 4" xfId="26883" xr:uid="{00000000-0005-0000-0000-00001B650000}"/>
    <cellStyle name="Normal 3 3 2 2 3 3 5" xfId="26884" xr:uid="{00000000-0005-0000-0000-00001C650000}"/>
    <cellStyle name="Normal 3 3 2 2 3 3 5 2" xfId="26885" xr:uid="{00000000-0005-0000-0000-00001D650000}"/>
    <cellStyle name="Normal 3 3 2 2 3 3 5 2 2" xfId="26886" xr:uid="{00000000-0005-0000-0000-00001E650000}"/>
    <cellStyle name="Normal 3 3 2 2 3 3 5 3" xfId="26887" xr:uid="{00000000-0005-0000-0000-00001F650000}"/>
    <cellStyle name="Normal 3 3 2 2 3 3 6" xfId="26888" xr:uid="{00000000-0005-0000-0000-000020650000}"/>
    <cellStyle name="Normal 3 3 2 2 3 3 6 2" xfId="26889" xr:uid="{00000000-0005-0000-0000-000021650000}"/>
    <cellStyle name="Normal 3 3 2 2 3 3 7" xfId="26890" xr:uid="{00000000-0005-0000-0000-000022650000}"/>
    <cellStyle name="Normal 3 3 2 2 3 3 7 2" xfId="26891" xr:uid="{00000000-0005-0000-0000-000023650000}"/>
    <cellStyle name="Normal 3 3 2 2 3 3 8" xfId="26892" xr:uid="{00000000-0005-0000-0000-000024650000}"/>
    <cellStyle name="Normal 3 3 2 2 3 4" xfId="26893" xr:uid="{00000000-0005-0000-0000-000025650000}"/>
    <cellStyle name="Normal 3 3 2 2 3 4 2" xfId="26894" xr:uid="{00000000-0005-0000-0000-000026650000}"/>
    <cellStyle name="Normal 3 3 2 2 3 4 2 2" xfId="26895" xr:uid="{00000000-0005-0000-0000-000027650000}"/>
    <cellStyle name="Normal 3 3 2 2 3 4 2 2 2" xfId="26896" xr:uid="{00000000-0005-0000-0000-000028650000}"/>
    <cellStyle name="Normal 3 3 2 2 3 4 2 2 2 2" xfId="26897" xr:uid="{00000000-0005-0000-0000-000029650000}"/>
    <cellStyle name="Normal 3 3 2 2 3 4 2 2 3" xfId="26898" xr:uid="{00000000-0005-0000-0000-00002A650000}"/>
    <cellStyle name="Normal 3 3 2 2 3 4 2 3" xfId="26899" xr:uid="{00000000-0005-0000-0000-00002B650000}"/>
    <cellStyle name="Normal 3 3 2 2 3 4 2 3 2" xfId="26900" xr:uid="{00000000-0005-0000-0000-00002C650000}"/>
    <cellStyle name="Normal 3 3 2 2 3 4 2 4" xfId="26901" xr:uid="{00000000-0005-0000-0000-00002D650000}"/>
    <cellStyle name="Normal 3 3 2 2 3 4 3" xfId="26902" xr:uid="{00000000-0005-0000-0000-00002E650000}"/>
    <cellStyle name="Normal 3 3 2 2 3 4 3 2" xfId="26903" xr:uid="{00000000-0005-0000-0000-00002F650000}"/>
    <cellStyle name="Normal 3 3 2 2 3 4 3 2 2" xfId="26904" xr:uid="{00000000-0005-0000-0000-000030650000}"/>
    <cellStyle name="Normal 3 3 2 2 3 4 3 3" xfId="26905" xr:uid="{00000000-0005-0000-0000-000031650000}"/>
    <cellStyle name="Normal 3 3 2 2 3 4 4" xfId="26906" xr:uid="{00000000-0005-0000-0000-000032650000}"/>
    <cellStyle name="Normal 3 3 2 2 3 4 4 2" xfId="26907" xr:uid="{00000000-0005-0000-0000-000033650000}"/>
    <cellStyle name="Normal 3 3 2 2 3 4 5" xfId="26908" xr:uid="{00000000-0005-0000-0000-000034650000}"/>
    <cellStyle name="Normal 3 3 2 2 3 5" xfId="26909" xr:uid="{00000000-0005-0000-0000-000035650000}"/>
    <cellStyle name="Normal 3 3 2 2 3 5 2" xfId="26910" xr:uid="{00000000-0005-0000-0000-000036650000}"/>
    <cellStyle name="Normal 3 3 2 2 3 5 2 2" xfId="26911" xr:uid="{00000000-0005-0000-0000-000037650000}"/>
    <cellStyle name="Normal 3 3 2 2 3 5 2 2 2" xfId="26912" xr:uid="{00000000-0005-0000-0000-000038650000}"/>
    <cellStyle name="Normal 3 3 2 2 3 5 2 3" xfId="26913" xr:uid="{00000000-0005-0000-0000-000039650000}"/>
    <cellStyle name="Normal 3 3 2 2 3 5 3" xfId="26914" xr:uid="{00000000-0005-0000-0000-00003A650000}"/>
    <cellStyle name="Normal 3 3 2 2 3 5 3 2" xfId="26915" xr:uid="{00000000-0005-0000-0000-00003B650000}"/>
    <cellStyle name="Normal 3 3 2 2 3 5 4" xfId="26916" xr:uid="{00000000-0005-0000-0000-00003C650000}"/>
    <cellStyle name="Normal 3 3 2 2 3 6" xfId="26917" xr:uid="{00000000-0005-0000-0000-00003D650000}"/>
    <cellStyle name="Normal 3 3 2 2 3 6 2" xfId="26918" xr:uid="{00000000-0005-0000-0000-00003E650000}"/>
    <cellStyle name="Normal 3 3 2 2 3 6 2 2" xfId="26919" xr:uid="{00000000-0005-0000-0000-00003F650000}"/>
    <cellStyle name="Normal 3 3 2 2 3 6 2 2 2" xfId="26920" xr:uid="{00000000-0005-0000-0000-000040650000}"/>
    <cellStyle name="Normal 3 3 2 2 3 6 2 3" xfId="26921" xr:uid="{00000000-0005-0000-0000-000041650000}"/>
    <cellStyle name="Normal 3 3 2 2 3 6 3" xfId="26922" xr:uid="{00000000-0005-0000-0000-000042650000}"/>
    <cellStyle name="Normal 3 3 2 2 3 6 3 2" xfId="26923" xr:uid="{00000000-0005-0000-0000-000043650000}"/>
    <cellStyle name="Normal 3 3 2 2 3 6 4" xfId="26924" xr:uid="{00000000-0005-0000-0000-000044650000}"/>
    <cellStyle name="Normal 3 3 2 2 3 7" xfId="26925" xr:uid="{00000000-0005-0000-0000-000045650000}"/>
    <cellStyle name="Normal 3 3 2 2 3 7 2" xfId="26926" xr:uid="{00000000-0005-0000-0000-000046650000}"/>
    <cellStyle name="Normal 3 3 2 2 3 7 2 2" xfId="26927" xr:uid="{00000000-0005-0000-0000-000047650000}"/>
    <cellStyle name="Normal 3 3 2 2 3 7 3" xfId="26928" xr:uid="{00000000-0005-0000-0000-000048650000}"/>
    <cellStyle name="Normal 3 3 2 2 3 8" xfId="26929" xr:uid="{00000000-0005-0000-0000-000049650000}"/>
    <cellStyle name="Normal 3 3 2 2 3 8 2" xfId="26930" xr:uid="{00000000-0005-0000-0000-00004A650000}"/>
    <cellStyle name="Normal 3 3 2 2 3 9" xfId="26931" xr:uid="{00000000-0005-0000-0000-00004B650000}"/>
    <cellStyle name="Normal 3 3 2 2 3 9 2" xfId="26932" xr:uid="{00000000-0005-0000-0000-00004C650000}"/>
    <cellStyle name="Normal 3 3 2 2 4" xfId="26933" xr:uid="{00000000-0005-0000-0000-00004D650000}"/>
    <cellStyle name="Normal 3 3 2 2 4 10" xfId="26934" xr:uid="{00000000-0005-0000-0000-00004E650000}"/>
    <cellStyle name="Normal 3 3 2 2 4 11" xfId="26935" xr:uid="{00000000-0005-0000-0000-00004F650000}"/>
    <cellStyle name="Normal 3 3 2 2 4 2" xfId="26936" xr:uid="{00000000-0005-0000-0000-000050650000}"/>
    <cellStyle name="Normal 3 3 2 2 4 2 10" xfId="26937" xr:uid="{00000000-0005-0000-0000-000051650000}"/>
    <cellStyle name="Normal 3 3 2 2 4 2 2" xfId="26938" xr:uid="{00000000-0005-0000-0000-000052650000}"/>
    <cellStyle name="Normal 3 3 2 2 4 2 2 2" xfId="26939" xr:uid="{00000000-0005-0000-0000-000053650000}"/>
    <cellStyle name="Normal 3 3 2 2 4 2 2 2 2" xfId="26940" xr:uid="{00000000-0005-0000-0000-000054650000}"/>
    <cellStyle name="Normal 3 3 2 2 4 2 2 2 2 2" xfId="26941" xr:uid="{00000000-0005-0000-0000-000055650000}"/>
    <cellStyle name="Normal 3 3 2 2 4 2 2 2 2 2 2" xfId="26942" xr:uid="{00000000-0005-0000-0000-000056650000}"/>
    <cellStyle name="Normal 3 3 2 2 4 2 2 2 2 2 2 2" xfId="26943" xr:uid="{00000000-0005-0000-0000-000057650000}"/>
    <cellStyle name="Normal 3 3 2 2 4 2 2 2 2 2 3" xfId="26944" xr:uid="{00000000-0005-0000-0000-000058650000}"/>
    <cellStyle name="Normal 3 3 2 2 4 2 2 2 2 3" xfId="26945" xr:uid="{00000000-0005-0000-0000-000059650000}"/>
    <cellStyle name="Normal 3 3 2 2 4 2 2 2 2 3 2" xfId="26946" xr:uid="{00000000-0005-0000-0000-00005A650000}"/>
    <cellStyle name="Normal 3 3 2 2 4 2 2 2 2 4" xfId="26947" xr:uid="{00000000-0005-0000-0000-00005B650000}"/>
    <cellStyle name="Normal 3 3 2 2 4 2 2 2 3" xfId="26948" xr:uid="{00000000-0005-0000-0000-00005C650000}"/>
    <cellStyle name="Normal 3 3 2 2 4 2 2 2 3 2" xfId="26949" xr:uid="{00000000-0005-0000-0000-00005D650000}"/>
    <cellStyle name="Normal 3 3 2 2 4 2 2 2 3 2 2" xfId="26950" xr:uid="{00000000-0005-0000-0000-00005E650000}"/>
    <cellStyle name="Normal 3 3 2 2 4 2 2 2 3 3" xfId="26951" xr:uid="{00000000-0005-0000-0000-00005F650000}"/>
    <cellStyle name="Normal 3 3 2 2 4 2 2 2 4" xfId="26952" xr:uid="{00000000-0005-0000-0000-000060650000}"/>
    <cellStyle name="Normal 3 3 2 2 4 2 2 2 4 2" xfId="26953" xr:uid="{00000000-0005-0000-0000-000061650000}"/>
    <cellStyle name="Normal 3 3 2 2 4 2 2 2 5" xfId="26954" xr:uid="{00000000-0005-0000-0000-000062650000}"/>
    <cellStyle name="Normal 3 3 2 2 4 2 2 3" xfId="26955" xr:uid="{00000000-0005-0000-0000-000063650000}"/>
    <cellStyle name="Normal 3 3 2 2 4 2 2 3 2" xfId="26956" xr:uid="{00000000-0005-0000-0000-000064650000}"/>
    <cellStyle name="Normal 3 3 2 2 4 2 2 3 2 2" xfId="26957" xr:uid="{00000000-0005-0000-0000-000065650000}"/>
    <cellStyle name="Normal 3 3 2 2 4 2 2 3 2 2 2" xfId="26958" xr:uid="{00000000-0005-0000-0000-000066650000}"/>
    <cellStyle name="Normal 3 3 2 2 4 2 2 3 2 3" xfId="26959" xr:uid="{00000000-0005-0000-0000-000067650000}"/>
    <cellStyle name="Normal 3 3 2 2 4 2 2 3 3" xfId="26960" xr:uid="{00000000-0005-0000-0000-000068650000}"/>
    <cellStyle name="Normal 3 3 2 2 4 2 2 3 3 2" xfId="26961" xr:uid="{00000000-0005-0000-0000-000069650000}"/>
    <cellStyle name="Normal 3 3 2 2 4 2 2 3 4" xfId="26962" xr:uid="{00000000-0005-0000-0000-00006A650000}"/>
    <cellStyle name="Normal 3 3 2 2 4 2 2 4" xfId="26963" xr:uid="{00000000-0005-0000-0000-00006B650000}"/>
    <cellStyle name="Normal 3 3 2 2 4 2 2 4 2" xfId="26964" xr:uid="{00000000-0005-0000-0000-00006C650000}"/>
    <cellStyle name="Normal 3 3 2 2 4 2 2 4 2 2" xfId="26965" xr:uid="{00000000-0005-0000-0000-00006D650000}"/>
    <cellStyle name="Normal 3 3 2 2 4 2 2 4 2 2 2" xfId="26966" xr:uid="{00000000-0005-0000-0000-00006E650000}"/>
    <cellStyle name="Normal 3 3 2 2 4 2 2 4 2 3" xfId="26967" xr:uid="{00000000-0005-0000-0000-00006F650000}"/>
    <cellStyle name="Normal 3 3 2 2 4 2 2 4 3" xfId="26968" xr:uid="{00000000-0005-0000-0000-000070650000}"/>
    <cellStyle name="Normal 3 3 2 2 4 2 2 4 3 2" xfId="26969" xr:uid="{00000000-0005-0000-0000-000071650000}"/>
    <cellStyle name="Normal 3 3 2 2 4 2 2 4 4" xfId="26970" xr:uid="{00000000-0005-0000-0000-000072650000}"/>
    <cellStyle name="Normal 3 3 2 2 4 2 2 5" xfId="26971" xr:uid="{00000000-0005-0000-0000-000073650000}"/>
    <cellStyle name="Normal 3 3 2 2 4 2 2 5 2" xfId="26972" xr:uid="{00000000-0005-0000-0000-000074650000}"/>
    <cellStyle name="Normal 3 3 2 2 4 2 2 5 2 2" xfId="26973" xr:uid="{00000000-0005-0000-0000-000075650000}"/>
    <cellStyle name="Normal 3 3 2 2 4 2 2 5 3" xfId="26974" xr:uid="{00000000-0005-0000-0000-000076650000}"/>
    <cellStyle name="Normal 3 3 2 2 4 2 2 6" xfId="26975" xr:uid="{00000000-0005-0000-0000-000077650000}"/>
    <cellStyle name="Normal 3 3 2 2 4 2 2 6 2" xfId="26976" xr:uid="{00000000-0005-0000-0000-000078650000}"/>
    <cellStyle name="Normal 3 3 2 2 4 2 2 7" xfId="26977" xr:uid="{00000000-0005-0000-0000-000079650000}"/>
    <cellStyle name="Normal 3 3 2 2 4 2 2 7 2" xfId="26978" xr:uid="{00000000-0005-0000-0000-00007A650000}"/>
    <cellStyle name="Normal 3 3 2 2 4 2 2 8" xfId="26979" xr:uid="{00000000-0005-0000-0000-00007B650000}"/>
    <cellStyle name="Normal 3 3 2 2 4 2 3" xfId="26980" xr:uid="{00000000-0005-0000-0000-00007C650000}"/>
    <cellStyle name="Normal 3 3 2 2 4 2 3 2" xfId="26981" xr:uid="{00000000-0005-0000-0000-00007D650000}"/>
    <cellStyle name="Normal 3 3 2 2 4 2 3 2 2" xfId="26982" xr:uid="{00000000-0005-0000-0000-00007E650000}"/>
    <cellStyle name="Normal 3 3 2 2 4 2 3 2 2 2" xfId="26983" xr:uid="{00000000-0005-0000-0000-00007F650000}"/>
    <cellStyle name="Normal 3 3 2 2 4 2 3 2 2 2 2" xfId="26984" xr:uid="{00000000-0005-0000-0000-000080650000}"/>
    <cellStyle name="Normal 3 3 2 2 4 2 3 2 2 3" xfId="26985" xr:uid="{00000000-0005-0000-0000-000081650000}"/>
    <cellStyle name="Normal 3 3 2 2 4 2 3 2 3" xfId="26986" xr:uid="{00000000-0005-0000-0000-000082650000}"/>
    <cellStyle name="Normal 3 3 2 2 4 2 3 2 3 2" xfId="26987" xr:uid="{00000000-0005-0000-0000-000083650000}"/>
    <cellStyle name="Normal 3 3 2 2 4 2 3 2 4" xfId="26988" xr:uid="{00000000-0005-0000-0000-000084650000}"/>
    <cellStyle name="Normal 3 3 2 2 4 2 3 3" xfId="26989" xr:uid="{00000000-0005-0000-0000-000085650000}"/>
    <cellStyle name="Normal 3 3 2 2 4 2 3 3 2" xfId="26990" xr:uid="{00000000-0005-0000-0000-000086650000}"/>
    <cellStyle name="Normal 3 3 2 2 4 2 3 3 2 2" xfId="26991" xr:uid="{00000000-0005-0000-0000-000087650000}"/>
    <cellStyle name="Normal 3 3 2 2 4 2 3 3 3" xfId="26992" xr:uid="{00000000-0005-0000-0000-000088650000}"/>
    <cellStyle name="Normal 3 3 2 2 4 2 3 4" xfId="26993" xr:uid="{00000000-0005-0000-0000-000089650000}"/>
    <cellStyle name="Normal 3 3 2 2 4 2 3 4 2" xfId="26994" xr:uid="{00000000-0005-0000-0000-00008A650000}"/>
    <cellStyle name="Normal 3 3 2 2 4 2 3 5" xfId="26995" xr:uid="{00000000-0005-0000-0000-00008B650000}"/>
    <cellStyle name="Normal 3 3 2 2 4 2 4" xfId="26996" xr:uid="{00000000-0005-0000-0000-00008C650000}"/>
    <cellStyle name="Normal 3 3 2 2 4 2 4 2" xfId="26997" xr:uid="{00000000-0005-0000-0000-00008D650000}"/>
    <cellStyle name="Normal 3 3 2 2 4 2 4 2 2" xfId="26998" xr:uid="{00000000-0005-0000-0000-00008E650000}"/>
    <cellStyle name="Normal 3 3 2 2 4 2 4 2 2 2" xfId="26999" xr:uid="{00000000-0005-0000-0000-00008F650000}"/>
    <cellStyle name="Normal 3 3 2 2 4 2 4 2 3" xfId="27000" xr:uid="{00000000-0005-0000-0000-000090650000}"/>
    <cellStyle name="Normal 3 3 2 2 4 2 4 3" xfId="27001" xr:uid="{00000000-0005-0000-0000-000091650000}"/>
    <cellStyle name="Normal 3 3 2 2 4 2 4 3 2" xfId="27002" xr:uid="{00000000-0005-0000-0000-000092650000}"/>
    <cellStyle name="Normal 3 3 2 2 4 2 4 4" xfId="27003" xr:uid="{00000000-0005-0000-0000-000093650000}"/>
    <cellStyle name="Normal 3 3 2 2 4 2 5" xfId="27004" xr:uid="{00000000-0005-0000-0000-000094650000}"/>
    <cellStyle name="Normal 3 3 2 2 4 2 5 2" xfId="27005" xr:uid="{00000000-0005-0000-0000-000095650000}"/>
    <cellStyle name="Normal 3 3 2 2 4 2 5 2 2" xfId="27006" xr:uid="{00000000-0005-0000-0000-000096650000}"/>
    <cellStyle name="Normal 3 3 2 2 4 2 5 2 2 2" xfId="27007" xr:uid="{00000000-0005-0000-0000-000097650000}"/>
    <cellStyle name="Normal 3 3 2 2 4 2 5 2 3" xfId="27008" xr:uid="{00000000-0005-0000-0000-000098650000}"/>
    <cellStyle name="Normal 3 3 2 2 4 2 5 3" xfId="27009" xr:uid="{00000000-0005-0000-0000-000099650000}"/>
    <cellStyle name="Normal 3 3 2 2 4 2 5 3 2" xfId="27010" xr:uid="{00000000-0005-0000-0000-00009A650000}"/>
    <cellStyle name="Normal 3 3 2 2 4 2 5 4" xfId="27011" xr:uid="{00000000-0005-0000-0000-00009B650000}"/>
    <cellStyle name="Normal 3 3 2 2 4 2 6" xfId="27012" xr:uid="{00000000-0005-0000-0000-00009C650000}"/>
    <cellStyle name="Normal 3 3 2 2 4 2 6 2" xfId="27013" xr:uid="{00000000-0005-0000-0000-00009D650000}"/>
    <cellStyle name="Normal 3 3 2 2 4 2 6 2 2" xfId="27014" xr:uid="{00000000-0005-0000-0000-00009E650000}"/>
    <cellStyle name="Normal 3 3 2 2 4 2 6 3" xfId="27015" xr:uid="{00000000-0005-0000-0000-00009F650000}"/>
    <cellStyle name="Normal 3 3 2 2 4 2 7" xfId="27016" xr:uid="{00000000-0005-0000-0000-0000A0650000}"/>
    <cellStyle name="Normal 3 3 2 2 4 2 7 2" xfId="27017" xr:uid="{00000000-0005-0000-0000-0000A1650000}"/>
    <cellStyle name="Normal 3 3 2 2 4 2 8" xfId="27018" xr:uid="{00000000-0005-0000-0000-0000A2650000}"/>
    <cellStyle name="Normal 3 3 2 2 4 2 8 2" xfId="27019" xr:uid="{00000000-0005-0000-0000-0000A3650000}"/>
    <cellStyle name="Normal 3 3 2 2 4 2 9" xfId="27020" xr:uid="{00000000-0005-0000-0000-0000A4650000}"/>
    <cellStyle name="Normal 3 3 2 2 4 3" xfId="27021" xr:uid="{00000000-0005-0000-0000-0000A5650000}"/>
    <cellStyle name="Normal 3 3 2 2 4 3 2" xfId="27022" xr:uid="{00000000-0005-0000-0000-0000A6650000}"/>
    <cellStyle name="Normal 3 3 2 2 4 3 2 2" xfId="27023" xr:uid="{00000000-0005-0000-0000-0000A7650000}"/>
    <cellStyle name="Normal 3 3 2 2 4 3 2 2 2" xfId="27024" xr:uid="{00000000-0005-0000-0000-0000A8650000}"/>
    <cellStyle name="Normal 3 3 2 2 4 3 2 2 2 2" xfId="27025" xr:uid="{00000000-0005-0000-0000-0000A9650000}"/>
    <cellStyle name="Normal 3 3 2 2 4 3 2 2 2 2 2" xfId="27026" xr:uid="{00000000-0005-0000-0000-0000AA650000}"/>
    <cellStyle name="Normal 3 3 2 2 4 3 2 2 2 3" xfId="27027" xr:uid="{00000000-0005-0000-0000-0000AB650000}"/>
    <cellStyle name="Normal 3 3 2 2 4 3 2 2 3" xfId="27028" xr:uid="{00000000-0005-0000-0000-0000AC650000}"/>
    <cellStyle name="Normal 3 3 2 2 4 3 2 2 3 2" xfId="27029" xr:uid="{00000000-0005-0000-0000-0000AD650000}"/>
    <cellStyle name="Normal 3 3 2 2 4 3 2 2 4" xfId="27030" xr:uid="{00000000-0005-0000-0000-0000AE650000}"/>
    <cellStyle name="Normal 3 3 2 2 4 3 2 3" xfId="27031" xr:uid="{00000000-0005-0000-0000-0000AF650000}"/>
    <cellStyle name="Normal 3 3 2 2 4 3 2 3 2" xfId="27032" xr:uid="{00000000-0005-0000-0000-0000B0650000}"/>
    <cellStyle name="Normal 3 3 2 2 4 3 2 3 2 2" xfId="27033" xr:uid="{00000000-0005-0000-0000-0000B1650000}"/>
    <cellStyle name="Normal 3 3 2 2 4 3 2 3 3" xfId="27034" xr:uid="{00000000-0005-0000-0000-0000B2650000}"/>
    <cellStyle name="Normal 3 3 2 2 4 3 2 4" xfId="27035" xr:uid="{00000000-0005-0000-0000-0000B3650000}"/>
    <cellStyle name="Normal 3 3 2 2 4 3 2 4 2" xfId="27036" xr:uid="{00000000-0005-0000-0000-0000B4650000}"/>
    <cellStyle name="Normal 3 3 2 2 4 3 2 5" xfId="27037" xr:uid="{00000000-0005-0000-0000-0000B5650000}"/>
    <cellStyle name="Normal 3 3 2 2 4 3 3" xfId="27038" xr:uid="{00000000-0005-0000-0000-0000B6650000}"/>
    <cellStyle name="Normal 3 3 2 2 4 3 3 2" xfId="27039" xr:uid="{00000000-0005-0000-0000-0000B7650000}"/>
    <cellStyle name="Normal 3 3 2 2 4 3 3 2 2" xfId="27040" xr:uid="{00000000-0005-0000-0000-0000B8650000}"/>
    <cellStyle name="Normal 3 3 2 2 4 3 3 2 2 2" xfId="27041" xr:uid="{00000000-0005-0000-0000-0000B9650000}"/>
    <cellStyle name="Normal 3 3 2 2 4 3 3 2 3" xfId="27042" xr:uid="{00000000-0005-0000-0000-0000BA650000}"/>
    <cellStyle name="Normal 3 3 2 2 4 3 3 3" xfId="27043" xr:uid="{00000000-0005-0000-0000-0000BB650000}"/>
    <cellStyle name="Normal 3 3 2 2 4 3 3 3 2" xfId="27044" xr:uid="{00000000-0005-0000-0000-0000BC650000}"/>
    <cellStyle name="Normal 3 3 2 2 4 3 3 4" xfId="27045" xr:uid="{00000000-0005-0000-0000-0000BD650000}"/>
    <cellStyle name="Normal 3 3 2 2 4 3 4" xfId="27046" xr:uid="{00000000-0005-0000-0000-0000BE650000}"/>
    <cellStyle name="Normal 3 3 2 2 4 3 4 2" xfId="27047" xr:uid="{00000000-0005-0000-0000-0000BF650000}"/>
    <cellStyle name="Normal 3 3 2 2 4 3 4 2 2" xfId="27048" xr:uid="{00000000-0005-0000-0000-0000C0650000}"/>
    <cellStyle name="Normal 3 3 2 2 4 3 4 2 2 2" xfId="27049" xr:uid="{00000000-0005-0000-0000-0000C1650000}"/>
    <cellStyle name="Normal 3 3 2 2 4 3 4 2 3" xfId="27050" xr:uid="{00000000-0005-0000-0000-0000C2650000}"/>
    <cellStyle name="Normal 3 3 2 2 4 3 4 3" xfId="27051" xr:uid="{00000000-0005-0000-0000-0000C3650000}"/>
    <cellStyle name="Normal 3 3 2 2 4 3 4 3 2" xfId="27052" xr:uid="{00000000-0005-0000-0000-0000C4650000}"/>
    <cellStyle name="Normal 3 3 2 2 4 3 4 4" xfId="27053" xr:uid="{00000000-0005-0000-0000-0000C5650000}"/>
    <cellStyle name="Normal 3 3 2 2 4 3 5" xfId="27054" xr:uid="{00000000-0005-0000-0000-0000C6650000}"/>
    <cellStyle name="Normal 3 3 2 2 4 3 5 2" xfId="27055" xr:uid="{00000000-0005-0000-0000-0000C7650000}"/>
    <cellStyle name="Normal 3 3 2 2 4 3 5 2 2" xfId="27056" xr:uid="{00000000-0005-0000-0000-0000C8650000}"/>
    <cellStyle name="Normal 3 3 2 2 4 3 5 3" xfId="27057" xr:uid="{00000000-0005-0000-0000-0000C9650000}"/>
    <cellStyle name="Normal 3 3 2 2 4 3 6" xfId="27058" xr:uid="{00000000-0005-0000-0000-0000CA650000}"/>
    <cellStyle name="Normal 3 3 2 2 4 3 6 2" xfId="27059" xr:uid="{00000000-0005-0000-0000-0000CB650000}"/>
    <cellStyle name="Normal 3 3 2 2 4 3 7" xfId="27060" xr:uid="{00000000-0005-0000-0000-0000CC650000}"/>
    <cellStyle name="Normal 3 3 2 2 4 3 7 2" xfId="27061" xr:uid="{00000000-0005-0000-0000-0000CD650000}"/>
    <cellStyle name="Normal 3 3 2 2 4 3 8" xfId="27062" xr:uid="{00000000-0005-0000-0000-0000CE650000}"/>
    <cellStyle name="Normal 3 3 2 2 4 4" xfId="27063" xr:uid="{00000000-0005-0000-0000-0000CF650000}"/>
    <cellStyle name="Normal 3 3 2 2 4 4 2" xfId="27064" xr:uid="{00000000-0005-0000-0000-0000D0650000}"/>
    <cellStyle name="Normal 3 3 2 2 4 4 2 2" xfId="27065" xr:uid="{00000000-0005-0000-0000-0000D1650000}"/>
    <cellStyle name="Normal 3 3 2 2 4 4 2 2 2" xfId="27066" xr:uid="{00000000-0005-0000-0000-0000D2650000}"/>
    <cellStyle name="Normal 3 3 2 2 4 4 2 2 2 2" xfId="27067" xr:uid="{00000000-0005-0000-0000-0000D3650000}"/>
    <cellStyle name="Normal 3 3 2 2 4 4 2 2 3" xfId="27068" xr:uid="{00000000-0005-0000-0000-0000D4650000}"/>
    <cellStyle name="Normal 3 3 2 2 4 4 2 3" xfId="27069" xr:uid="{00000000-0005-0000-0000-0000D5650000}"/>
    <cellStyle name="Normal 3 3 2 2 4 4 2 3 2" xfId="27070" xr:uid="{00000000-0005-0000-0000-0000D6650000}"/>
    <cellStyle name="Normal 3 3 2 2 4 4 2 4" xfId="27071" xr:uid="{00000000-0005-0000-0000-0000D7650000}"/>
    <cellStyle name="Normal 3 3 2 2 4 4 3" xfId="27072" xr:uid="{00000000-0005-0000-0000-0000D8650000}"/>
    <cellStyle name="Normal 3 3 2 2 4 4 3 2" xfId="27073" xr:uid="{00000000-0005-0000-0000-0000D9650000}"/>
    <cellStyle name="Normal 3 3 2 2 4 4 3 2 2" xfId="27074" xr:uid="{00000000-0005-0000-0000-0000DA650000}"/>
    <cellStyle name="Normal 3 3 2 2 4 4 3 3" xfId="27075" xr:uid="{00000000-0005-0000-0000-0000DB650000}"/>
    <cellStyle name="Normal 3 3 2 2 4 4 4" xfId="27076" xr:uid="{00000000-0005-0000-0000-0000DC650000}"/>
    <cellStyle name="Normal 3 3 2 2 4 4 4 2" xfId="27077" xr:uid="{00000000-0005-0000-0000-0000DD650000}"/>
    <cellStyle name="Normal 3 3 2 2 4 4 5" xfId="27078" xr:uid="{00000000-0005-0000-0000-0000DE650000}"/>
    <cellStyle name="Normal 3 3 2 2 4 5" xfId="27079" xr:uid="{00000000-0005-0000-0000-0000DF650000}"/>
    <cellStyle name="Normal 3 3 2 2 4 5 2" xfId="27080" xr:uid="{00000000-0005-0000-0000-0000E0650000}"/>
    <cellStyle name="Normal 3 3 2 2 4 5 2 2" xfId="27081" xr:uid="{00000000-0005-0000-0000-0000E1650000}"/>
    <cellStyle name="Normal 3 3 2 2 4 5 2 2 2" xfId="27082" xr:uid="{00000000-0005-0000-0000-0000E2650000}"/>
    <cellStyle name="Normal 3 3 2 2 4 5 2 3" xfId="27083" xr:uid="{00000000-0005-0000-0000-0000E3650000}"/>
    <cellStyle name="Normal 3 3 2 2 4 5 3" xfId="27084" xr:uid="{00000000-0005-0000-0000-0000E4650000}"/>
    <cellStyle name="Normal 3 3 2 2 4 5 3 2" xfId="27085" xr:uid="{00000000-0005-0000-0000-0000E5650000}"/>
    <cellStyle name="Normal 3 3 2 2 4 5 4" xfId="27086" xr:uid="{00000000-0005-0000-0000-0000E6650000}"/>
    <cellStyle name="Normal 3 3 2 2 4 6" xfId="27087" xr:uid="{00000000-0005-0000-0000-0000E7650000}"/>
    <cellStyle name="Normal 3 3 2 2 4 6 2" xfId="27088" xr:uid="{00000000-0005-0000-0000-0000E8650000}"/>
    <cellStyle name="Normal 3 3 2 2 4 6 2 2" xfId="27089" xr:uid="{00000000-0005-0000-0000-0000E9650000}"/>
    <cellStyle name="Normal 3 3 2 2 4 6 2 2 2" xfId="27090" xr:uid="{00000000-0005-0000-0000-0000EA650000}"/>
    <cellStyle name="Normal 3 3 2 2 4 6 2 3" xfId="27091" xr:uid="{00000000-0005-0000-0000-0000EB650000}"/>
    <cellStyle name="Normal 3 3 2 2 4 6 3" xfId="27092" xr:uid="{00000000-0005-0000-0000-0000EC650000}"/>
    <cellStyle name="Normal 3 3 2 2 4 6 3 2" xfId="27093" xr:uid="{00000000-0005-0000-0000-0000ED650000}"/>
    <cellStyle name="Normal 3 3 2 2 4 6 4" xfId="27094" xr:uid="{00000000-0005-0000-0000-0000EE650000}"/>
    <cellStyle name="Normal 3 3 2 2 4 7" xfId="27095" xr:uid="{00000000-0005-0000-0000-0000EF650000}"/>
    <cellStyle name="Normal 3 3 2 2 4 7 2" xfId="27096" xr:uid="{00000000-0005-0000-0000-0000F0650000}"/>
    <cellStyle name="Normal 3 3 2 2 4 7 2 2" xfId="27097" xr:uid="{00000000-0005-0000-0000-0000F1650000}"/>
    <cellStyle name="Normal 3 3 2 2 4 7 3" xfId="27098" xr:uid="{00000000-0005-0000-0000-0000F2650000}"/>
    <cellStyle name="Normal 3 3 2 2 4 8" xfId="27099" xr:uid="{00000000-0005-0000-0000-0000F3650000}"/>
    <cellStyle name="Normal 3 3 2 2 4 8 2" xfId="27100" xr:uid="{00000000-0005-0000-0000-0000F4650000}"/>
    <cellStyle name="Normal 3 3 2 2 4 9" xfId="27101" xr:uid="{00000000-0005-0000-0000-0000F5650000}"/>
    <cellStyle name="Normal 3 3 2 2 4 9 2" xfId="27102" xr:uid="{00000000-0005-0000-0000-0000F6650000}"/>
    <cellStyle name="Normal 3 3 2 2 5" xfId="27103" xr:uid="{00000000-0005-0000-0000-0000F7650000}"/>
    <cellStyle name="Normal 3 3 2 2 5 10" xfId="27104" xr:uid="{00000000-0005-0000-0000-0000F8650000}"/>
    <cellStyle name="Normal 3 3 2 2 5 11" xfId="27105" xr:uid="{00000000-0005-0000-0000-0000F9650000}"/>
    <cellStyle name="Normal 3 3 2 2 5 2" xfId="27106" xr:uid="{00000000-0005-0000-0000-0000FA650000}"/>
    <cellStyle name="Normal 3 3 2 2 5 2 2" xfId="27107" xr:uid="{00000000-0005-0000-0000-0000FB650000}"/>
    <cellStyle name="Normal 3 3 2 2 5 2 2 2" xfId="27108" xr:uid="{00000000-0005-0000-0000-0000FC650000}"/>
    <cellStyle name="Normal 3 3 2 2 5 2 2 2 2" xfId="27109" xr:uid="{00000000-0005-0000-0000-0000FD650000}"/>
    <cellStyle name="Normal 3 3 2 2 5 2 2 2 2 2" xfId="27110" xr:uid="{00000000-0005-0000-0000-0000FE650000}"/>
    <cellStyle name="Normal 3 3 2 2 5 2 2 2 2 2 2" xfId="27111" xr:uid="{00000000-0005-0000-0000-0000FF650000}"/>
    <cellStyle name="Normal 3 3 2 2 5 2 2 2 2 2 2 2" xfId="27112" xr:uid="{00000000-0005-0000-0000-000000660000}"/>
    <cellStyle name="Normal 3 3 2 2 5 2 2 2 2 2 3" xfId="27113" xr:uid="{00000000-0005-0000-0000-000001660000}"/>
    <cellStyle name="Normal 3 3 2 2 5 2 2 2 2 3" xfId="27114" xr:uid="{00000000-0005-0000-0000-000002660000}"/>
    <cellStyle name="Normal 3 3 2 2 5 2 2 2 2 3 2" xfId="27115" xr:uid="{00000000-0005-0000-0000-000003660000}"/>
    <cellStyle name="Normal 3 3 2 2 5 2 2 2 2 4" xfId="27116" xr:uid="{00000000-0005-0000-0000-000004660000}"/>
    <cellStyle name="Normal 3 3 2 2 5 2 2 2 3" xfId="27117" xr:uid="{00000000-0005-0000-0000-000005660000}"/>
    <cellStyle name="Normal 3 3 2 2 5 2 2 2 3 2" xfId="27118" xr:uid="{00000000-0005-0000-0000-000006660000}"/>
    <cellStyle name="Normal 3 3 2 2 5 2 2 2 3 2 2" xfId="27119" xr:uid="{00000000-0005-0000-0000-000007660000}"/>
    <cellStyle name="Normal 3 3 2 2 5 2 2 2 3 3" xfId="27120" xr:uid="{00000000-0005-0000-0000-000008660000}"/>
    <cellStyle name="Normal 3 3 2 2 5 2 2 2 4" xfId="27121" xr:uid="{00000000-0005-0000-0000-000009660000}"/>
    <cellStyle name="Normal 3 3 2 2 5 2 2 2 4 2" xfId="27122" xr:uid="{00000000-0005-0000-0000-00000A660000}"/>
    <cellStyle name="Normal 3 3 2 2 5 2 2 2 5" xfId="27123" xr:uid="{00000000-0005-0000-0000-00000B660000}"/>
    <cellStyle name="Normal 3 3 2 2 5 2 2 3" xfId="27124" xr:uid="{00000000-0005-0000-0000-00000C660000}"/>
    <cellStyle name="Normal 3 3 2 2 5 2 2 3 2" xfId="27125" xr:uid="{00000000-0005-0000-0000-00000D660000}"/>
    <cellStyle name="Normal 3 3 2 2 5 2 2 3 2 2" xfId="27126" xr:uid="{00000000-0005-0000-0000-00000E660000}"/>
    <cellStyle name="Normal 3 3 2 2 5 2 2 3 2 2 2" xfId="27127" xr:uid="{00000000-0005-0000-0000-00000F660000}"/>
    <cellStyle name="Normal 3 3 2 2 5 2 2 3 2 3" xfId="27128" xr:uid="{00000000-0005-0000-0000-000010660000}"/>
    <cellStyle name="Normal 3 3 2 2 5 2 2 3 3" xfId="27129" xr:uid="{00000000-0005-0000-0000-000011660000}"/>
    <cellStyle name="Normal 3 3 2 2 5 2 2 3 3 2" xfId="27130" xr:uid="{00000000-0005-0000-0000-000012660000}"/>
    <cellStyle name="Normal 3 3 2 2 5 2 2 3 4" xfId="27131" xr:uid="{00000000-0005-0000-0000-000013660000}"/>
    <cellStyle name="Normal 3 3 2 2 5 2 2 4" xfId="27132" xr:uid="{00000000-0005-0000-0000-000014660000}"/>
    <cellStyle name="Normal 3 3 2 2 5 2 2 4 2" xfId="27133" xr:uid="{00000000-0005-0000-0000-000015660000}"/>
    <cellStyle name="Normal 3 3 2 2 5 2 2 4 2 2" xfId="27134" xr:uid="{00000000-0005-0000-0000-000016660000}"/>
    <cellStyle name="Normal 3 3 2 2 5 2 2 4 2 2 2" xfId="27135" xr:uid="{00000000-0005-0000-0000-000017660000}"/>
    <cellStyle name="Normal 3 3 2 2 5 2 2 4 2 3" xfId="27136" xr:uid="{00000000-0005-0000-0000-000018660000}"/>
    <cellStyle name="Normal 3 3 2 2 5 2 2 4 3" xfId="27137" xr:uid="{00000000-0005-0000-0000-000019660000}"/>
    <cellStyle name="Normal 3 3 2 2 5 2 2 4 3 2" xfId="27138" xr:uid="{00000000-0005-0000-0000-00001A660000}"/>
    <cellStyle name="Normal 3 3 2 2 5 2 2 4 4" xfId="27139" xr:uid="{00000000-0005-0000-0000-00001B660000}"/>
    <cellStyle name="Normal 3 3 2 2 5 2 2 5" xfId="27140" xr:uid="{00000000-0005-0000-0000-00001C660000}"/>
    <cellStyle name="Normal 3 3 2 2 5 2 2 5 2" xfId="27141" xr:uid="{00000000-0005-0000-0000-00001D660000}"/>
    <cellStyle name="Normal 3 3 2 2 5 2 2 5 2 2" xfId="27142" xr:uid="{00000000-0005-0000-0000-00001E660000}"/>
    <cellStyle name="Normal 3 3 2 2 5 2 2 5 3" xfId="27143" xr:uid="{00000000-0005-0000-0000-00001F660000}"/>
    <cellStyle name="Normal 3 3 2 2 5 2 2 6" xfId="27144" xr:uid="{00000000-0005-0000-0000-000020660000}"/>
    <cellStyle name="Normal 3 3 2 2 5 2 2 6 2" xfId="27145" xr:uid="{00000000-0005-0000-0000-000021660000}"/>
    <cellStyle name="Normal 3 3 2 2 5 2 2 7" xfId="27146" xr:uid="{00000000-0005-0000-0000-000022660000}"/>
    <cellStyle name="Normal 3 3 2 2 5 2 2 7 2" xfId="27147" xr:uid="{00000000-0005-0000-0000-000023660000}"/>
    <cellStyle name="Normal 3 3 2 2 5 2 2 8" xfId="27148" xr:uid="{00000000-0005-0000-0000-000024660000}"/>
    <cellStyle name="Normal 3 3 2 2 5 2 3" xfId="27149" xr:uid="{00000000-0005-0000-0000-000025660000}"/>
    <cellStyle name="Normal 3 3 2 2 5 2 3 2" xfId="27150" xr:uid="{00000000-0005-0000-0000-000026660000}"/>
    <cellStyle name="Normal 3 3 2 2 5 2 3 2 2" xfId="27151" xr:uid="{00000000-0005-0000-0000-000027660000}"/>
    <cellStyle name="Normal 3 3 2 2 5 2 3 2 2 2" xfId="27152" xr:uid="{00000000-0005-0000-0000-000028660000}"/>
    <cellStyle name="Normal 3 3 2 2 5 2 3 2 2 2 2" xfId="27153" xr:uid="{00000000-0005-0000-0000-000029660000}"/>
    <cellStyle name="Normal 3 3 2 2 5 2 3 2 2 3" xfId="27154" xr:uid="{00000000-0005-0000-0000-00002A660000}"/>
    <cellStyle name="Normal 3 3 2 2 5 2 3 2 3" xfId="27155" xr:uid="{00000000-0005-0000-0000-00002B660000}"/>
    <cellStyle name="Normal 3 3 2 2 5 2 3 2 3 2" xfId="27156" xr:uid="{00000000-0005-0000-0000-00002C660000}"/>
    <cellStyle name="Normal 3 3 2 2 5 2 3 2 4" xfId="27157" xr:uid="{00000000-0005-0000-0000-00002D660000}"/>
    <cellStyle name="Normal 3 3 2 2 5 2 3 3" xfId="27158" xr:uid="{00000000-0005-0000-0000-00002E660000}"/>
    <cellStyle name="Normal 3 3 2 2 5 2 3 3 2" xfId="27159" xr:uid="{00000000-0005-0000-0000-00002F660000}"/>
    <cellStyle name="Normal 3 3 2 2 5 2 3 3 2 2" xfId="27160" xr:uid="{00000000-0005-0000-0000-000030660000}"/>
    <cellStyle name="Normal 3 3 2 2 5 2 3 3 3" xfId="27161" xr:uid="{00000000-0005-0000-0000-000031660000}"/>
    <cellStyle name="Normal 3 3 2 2 5 2 3 4" xfId="27162" xr:uid="{00000000-0005-0000-0000-000032660000}"/>
    <cellStyle name="Normal 3 3 2 2 5 2 3 4 2" xfId="27163" xr:uid="{00000000-0005-0000-0000-000033660000}"/>
    <cellStyle name="Normal 3 3 2 2 5 2 3 5" xfId="27164" xr:uid="{00000000-0005-0000-0000-000034660000}"/>
    <cellStyle name="Normal 3 3 2 2 5 2 4" xfId="27165" xr:uid="{00000000-0005-0000-0000-000035660000}"/>
    <cellStyle name="Normal 3 3 2 2 5 2 4 2" xfId="27166" xr:uid="{00000000-0005-0000-0000-000036660000}"/>
    <cellStyle name="Normal 3 3 2 2 5 2 4 2 2" xfId="27167" xr:uid="{00000000-0005-0000-0000-000037660000}"/>
    <cellStyle name="Normal 3 3 2 2 5 2 4 2 2 2" xfId="27168" xr:uid="{00000000-0005-0000-0000-000038660000}"/>
    <cellStyle name="Normal 3 3 2 2 5 2 4 2 3" xfId="27169" xr:uid="{00000000-0005-0000-0000-000039660000}"/>
    <cellStyle name="Normal 3 3 2 2 5 2 4 3" xfId="27170" xr:uid="{00000000-0005-0000-0000-00003A660000}"/>
    <cellStyle name="Normal 3 3 2 2 5 2 4 3 2" xfId="27171" xr:uid="{00000000-0005-0000-0000-00003B660000}"/>
    <cellStyle name="Normal 3 3 2 2 5 2 4 4" xfId="27172" xr:uid="{00000000-0005-0000-0000-00003C660000}"/>
    <cellStyle name="Normal 3 3 2 2 5 2 5" xfId="27173" xr:uid="{00000000-0005-0000-0000-00003D660000}"/>
    <cellStyle name="Normal 3 3 2 2 5 2 5 2" xfId="27174" xr:uid="{00000000-0005-0000-0000-00003E660000}"/>
    <cellStyle name="Normal 3 3 2 2 5 2 5 2 2" xfId="27175" xr:uid="{00000000-0005-0000-0000-00003F660000}"/>
    <cellStyle name="Normal 3 3 2 2 5 2 5 2 2 2" xfId="27176" xr:uid="{00000000-0005-0000-0000-000040660000}"/>
    <cellStyle name="Normal 3 3 2 2 5 2 5 2 3" xfId="27177" xr:uid="{00000000-0005-0000-0000-000041660000}"/>
    <cellStyle name="Normal 3 3 2 2 5 2 5 3" xfId="27178" xr:uid="{00000000-0005-0000-0000-000042660000}"/>
    <cellStyle name="Normal 3 3 2 2 5 2 5 3 2" xfId="27179" xr:uid="{00000000-0005-0000-0000-000043660000}"/>
    <cellStyle name="Normal 3 3 2 2 5 2 5 4" xfId="27180" xr:uid="{00000000-0005-0000-0000-000044660000}"/>
    <cellStyle name="Normal 3 3 2 2 5 2 6" xfId="27181" xr:uid="{00000000-0005-0000-0000-000045660000}"/>
    <cellStyle name="Normal 3 3 2 2 5 2 6 2" xfId="27182" xr:uid="{00000000-0005-0000-0000-000046660000}"/>
    <cellStyle name="Normal 3 3 2 2 5 2 6 2 2" xfId="27183" xr:uid="{00000000-0005-0000-0000-000047660000}"/>
    <cellStyle name="Normal 3 3 2 2 5 2 6 3" xfId="27184" xr:uid="{00000000-0005-0000-0000-000048660000}"/>
    <cellStyle name="Normal 3 3 2 2 5 2 7" xfId="27185" xr:uid="{00000000-0005-0000-0000-000049660000}"/>
    <cellStyle name="Normal 3 3 2 2 5 2 7 2" xfId="27186" xr:uid="{00000000-0005-0000-0000-00004A660000}"/>
    <cellStyle name="Normal 3 3 2 2 5 2 8" xfId="27187" xr:uid="{00000000-0005-0000-0000-00004B660000}"/>
    <cellStyle name="Normal 3 3 2 2 5 2 8 2" xfId="27188" xr:uid="{00000000-0005-0000-0000-00004C660000}"/>
    <cellStyle name="Normal 3 3 2 2 5 2 9" xfId="27189" xr:uid="{00000000-0005-0000-0000-00004D660000}"/>
    <cellStyle name="Normal 3 3 2 2 5 3" xfId="27190" xr:uid="{00000000-0005-0000-0000-00004E660000}"/>
    <cellStyle name="Normal 3 3 2 2 5 3 2" xfId="27191" xr:uid="{00000000-0005-0000-0000-00004F660000}"/>
    <cellStyle name="Normal 3 3 2 2 5 3 2 2" xfId="27192" xr:uid="{00000000-0005-0000-0000-000050660000}"/>
    <cellStyle name="Normal 3 3 2 2 5 3 2 2 2" xfId="27193" xr:uid="{00000000-0005-0000-0000-000051660000}"/>
    <cellStyle name="Normal 3 3 2 2 5 3 2 2 2 2" xfId="27194" xr:uid="{00000000-0005-0000-0000-000052660000}"/>
    <cellStyle name="Normal 3 3 2 2 5 3 2 2 2 2 2" xfId="27195" xr:uid="{00000000-0005-0000-0000-000053660000}"/>
    <cellStyle name="Normal 3 3 2 2 5 3 2 2 2 3" xfId="27196" xr:uid="{00000000-0005-0000-0000-000054660000}"/>
    <cellStyle name="Normal 3 3 2 2 5 3 2 2 3" xfId="27197" xr:uid="{00000000-0005-0000-0000-000055660000}"/>
    <cellStyle name="Normal 3 3 2 2 5 3 2 2 3 2" xfId="27198" xr:uid="{00000000-0005-0000-0000-000056660000}"/>
    <cellStyle name="Normal 3 3 2 2 5 3 2 2 4" xfId="27199" xr:uid="{00000000-0005-0000-0000-000057660000}"/>
    <cellStyle name="Normal 3 3 2 2 5 3 2 3" xfId="27200" xr:uid="{00000000-0005-0000-0000-000058660000}"/>
    <cellStyle name="Normal 3 3 2 2 5 3 2 3 2" xfId="27201" xr:uid="{00000000-0005-0000-0000-000059660000}"/>
    <cellStyle name="Normal 3 3 2 2 5 3 2 3 2 2" xfId="27202" xr:uid="{00000000-0005-0000-0000-00005A660000}"/>
    <cellStyle name="Normal 3 3 2 2 5 3 2 3 3" xfId="27203" xr:uid="{00000000-0005-0000-0000-00005B660000}"/>
    <cellStyle name="Normal 3 3 2 2 5 3 2 4" xfId="27204" xr:uid="{00000000-0005-0000-0000-00005C660000}"/>
    <cellStyle name="Normal 3 3 2 2 5 3 2 4 2" xfId="27205" xr:uid="{00000000-0005-0000-0000-00005D660000}"/>
    <cellStyle name="Normal 3 3 2 2 5 3 2 5" xfId="27206" xr:uid="{00000000-0005-0000-0000-00005E660000}"/>
    <cellStyle name="Normal 3 3 2 2 5 3 3" xfId="27207" xr:uid="{00000000-0005-0000-0000-00005F660000}"/>
    <cellStyle name="Normal 3 3 2 2 5 3 3 2" xfId="27208" xr:uid="{00000000-0005-0000-0000-000060660000}"/>
    <cellStyle name="Normal 3 3 2 2 5 3 3 2 2" xfId="27209" xr:uid="{00000000-0005-0000-0000-000061660000}"/>
    <cellStyle name="Normal 3 3 2 2 5 3 3 2 2 2" xfId="27210" xr:uid="{00000000-0005-0000-0000-000062660000}"/>
    <cellStyle name="Normal 3 3 2 2 5 3 3 2 3" xfId="27211" xr:uid="{00000000-0005-0000-0000-000063660000}"/>
    <cellStyle name="Normal 3 3 2 2 5 3 3 3" xfId="27212" xr:uid="{00000000-0005-0000-0000-000064660000}"/>
    <cellStyle name="Normal 3 3 2 2 5 3 3 3 2" xfId="27213" xr:uid="{00000000-0005-0000-0000-000065660000}"/>
    <cellStyle name="Normal 3 3 2 2 5 3 3 4" xfId="27214" xr:uid="{00000000-0005-0000-0000-000066660000}"/>
    <cellStyle name="Normal 3 3 2 2 5 3 4" xfId="27215" xr:uid="{00000000-0005-0000-0000-000067660000}"/>
    <cellStyle name="Normal 3 3 2 2 5 3 4 2" xfId="27216" xr:uid="{00000000-0005-0000-0000-000068660000}"/>
    <cellStyle name="Normal 3 3 2 2 5 3 4 2 2" xfId="27217" xr:uid="{00000000-0005-0000-0000-000069660000}"/>
    <cellStyle name="Normal 3 3 2 2 5 3 4 2 2 2" xfId="27218" xr:uid="{00000000-0005-0000-0000-00006A660000}"/>
    <cellStyle name="Normal 3 3 2 2 5 3 4 2 3" xfId="27219" xr:uid="{00000000-0005-0000-0000-00006B660000}"/>
    <cellStyle name="Normal 3 3 2 2 5 3 4 3" xfId="27220" xr:uid="{00000000-0005-0000-0000-00006C660000}"/>
    <cellStyle name="Normal 3 3 2 2 5 3 4 3 2" xfId="27221" xr:uid="{00000000-0005-0000-0000-00006D660000}"/>
    <cellStyle name="Normal 3 3 2 2 5 3 4 4" xfId="27222" xr:uid="{00000000-0005-0000-0000-00006E660000}"/>
    <cellStyle name="Normal 3 3 2 2 5 3 5" xfId="27223" xr:uid="{00000000-0005-0000-0000-00006F660000}"/>
    <cellStyle name="Normal 3 3 2 2 5 3 5 2" xfId="27224" xr:uid="{00000000-0005-0000-0000-000070660000}"/>
    <cellStyle name="Normal 3 3 2 2 5 3 5 2 2" xfId="27225" xr:uid="{00000000-0005-0000-0000-000071660000}"/>
    <cellStyle name="Normal 3 3 2 2 5 3 5 3" xfId="27226" xr:uid="{00000000-0005-0000-0000-000072660000}"/>
    <cellStyle name="Normal 3 3 2 2 5 3 6" xfId="27227" xr:uid="{00000000-0005-0000-0000-000073660000}"/>
    <cellStyle name="Normal 3 3 2 2 5 3 6 2" xfId="27228" xr:uid="{00000000-0005-0000-0000-000074660000}"/>
    <cellStyle name="Normal 3 3 2 2 5 3 7" xfId="27229" xr:uid="{00000000-0005-0000-0000-000075660000}"/>
    <cellStyle name="Normal 3 3 2 2 5 3 7 2" xfId="27230" xr:uid="{00000000-0005-0000-0000-000076660000}"/>
    <cellStyle name="Normal 3 3 2 2 5 3 8" xfId="27231" xr:uid="{00000000-0005-0000-0000-000077660000}"/>
    <cellStyle name="Normal 3 3 2 2 5 4" xfId="27232" xr:uid="{00000000-0005-0000-0000-000078660000}"/>
    <cellStyle name="Normal 3 3 2 2 5 4 2" xfId="27233" xr:uid="{00000000-0005-0000-0000-000079660000}"/>
    <cellStyle name="Normal 3 3 2 2 5 4 2 2" xfId="27234" xr:uid="{00000000-0005-0000-0000-00007A660000}"/>
    <cellStyle name="Normal 3 3 2 2 5 4 2 2 2" xfId="27235" xr:uid="{00000000-0005-0000-0000-00007B660000}"/>
    <cellStyle name="Normal 3 3 2 2 5 4 2 2 2 2" xfId="27236" xr:uid="{00000000-0005-0000-0000-00007C660000}"/>
    <cellStyle name="Normal 3 3 2 2 5 4 2 2 3" xfId="27237" xr:uid="{00000000-0005-0000-0000-00007D660000}"/>
    <cellStyle name="Normal 3 3 2 2 5 4 2 3" xfId="27238" xr:uid="{00000000-0005-0000-0000-00007E660000}"/>
    <cellStyle name="Normal 3 3 2 2 5 4 2 3 2" xfId="27239" xr:uid="{00000000-0005-0000-0000-00007F660000}"/>
    <cellStyle name="Normal 3 3 2 2 5 4 2 4" xfId="27240" xr:uid="{00000000-0005-0000-0000-000080660000}"/>
    <cellStyle name="Normal 3 3 2 2 5 4 3" xfId="27241" xr:uid="{00000000-0005-0000-0000-000081660000}"/>
    <cellStyle name="Normal 3 3 2 2 5 4 3 2" xfId="27242" xr:uid="{00000000-0005-0000-0000-000082660000}"/>
    <cellStyle name="Normal 3 3 2 2 5 4 3 2 2" xfId="27243" xr:uid="{00000000-0005-0000-0000-000083660000}"/>
    <cellStyle name="Normal 3 3 2 2 5 4 3 3" xfId="27244" xr:uid="{00000000-0005-0000-0000-000084660000}"/>
    <cellStyle name="Normal 3 3 2 2 5 4 4" xfId="27245" xr:uid="{00000000-0005-0000-0000-000085660000}"/>
    <cellStyle name="Normal 3 3 2 2 5 4 4 2" xfId="27246" xr:uid="{00000000-0005-0000-0000-000086660000}"/>
    <cellStyle name="Normal 3 3 2 2 5 4 5" xfId="27247" xr:uid="{00000000-0005-0000-0000-000087660000}"/>
    <cellStyle name="Normal 3 3 2 2 5 5" xfId="27248" xr:uid="{00000000-0005-0000-0000-000088660000}"/>
    <cellStyle name="Normal 3 3 2 2 5 5 2" xfId="27249" xr:uid="{00000000-0005-0000-0000-000089660000}"/>
    <cellStyle name="Normal 3 3 2 2 5 5 2 2" xfId="27250" xr:uid="{00000000-0005-0000-0000-00008A660000}"/>
    <cellStyle name="Normal 3 3 2 2 5 5 2 2 2" xfId="27251" xr:uid="{00000000-0005-0000-0000-00008B660000}"/>
    <cellStyle name="Normal 3 3 2 2 5 5 2 3" xfId="27252" xr:uid="{00000000-0005-0000-0000-00008C660000}"/>
    <cellStyle name="Normal 3 3 2 2 5 5 3" xfId="27253" xr:uid="{00000000-0005-0000-0000-00008D660000}"/>
    <cellStyle name="Normal 3 3 2 2 5 5 3 2" xfId="27254" xr:uid="{00000000-0005-0000-0000-00008E660000}"/>
    <cellStyle name="Normal 3 3 2 2 5 5 4" xfId="27255" xr:uid="{00000000-0005-0000-0000-00008F660000}"/>
    <cellStyle name="Normal 3 3 2 2 5 6" xfId="27256" xr:uid="{00000000-0005-0000-0000-000090660000}"/>
    <cellStyle name="Normal 3 3 2 2 5 6 2" xfId="27257" xr:uid="{00000000-0005-0000-0000-000091660000}"/>
    <cellStyle name="Normal 3 3 2 2 5 6 2 2" xfId="27258" xr:uid="{00000000-0005-0000-0000-000092660000}"/>
    <cellStyle name="Normal 3 3 2 2 5 6 2 2 2" xfId="27259" xr:uid="{00000000-0005-0000-0000-000093660000}"/>
    <cellStyle name="Normal 3 3 2 2 5 6 2 3" xfId="27260" xr:uid="{00000000-0005-0000-0000-000094660000}"/>
    <cellStyle name="Normal 3 3 2 2 5 6 3" xfId="27261" xr:uid="{00000000-0005-0000-0000-000095660000}"/>
    <cellStyle name="Normal 3 3 2 2 5 6 3 2" xfId="27262" xr:uid="{00000000-0005-0000-0000-000096660000}"/>
    <cellStyle name="Normal 3 3 2 2 5 6 4" xfId="27263" xr:uid="{00000000-0005-0000-0000-000097660000}"/>
    <cellStyle name="Normal 3 3 2 2 5 7" xfId="27264" xr:uid="{00000000-0005-0000-0000-000098660000}"/>
    <cellStyle name="Normal 3 3 2 2 5 7 2" xfId="27265" xr:uid="{00000000-0005-0000-0000-000099660000}"/>
    <cellStyle name="Normal 3 3 2 2 5 7 2 2" xfId="27266" xr:uid="{00000000-0005-0000-0000-00009A660000}"/>
    <cellStyle name="Normal 3 3 2 2 5 7 3" xfId="27267" xr:uid="{00000000-0005-0000-0000-00009B660000}"/>
    <cellStyle name="Normal 3 3 2 2 5 8" xfId="27268" xr:uid="{00000000-0005-0000-0000-00009C660000}"/>
    <cellStyle name="Normal 3 3 2 2 5 8 2" xfId="27269" xr:uid="{00000000-0005-0000-0000-00009D660000}"/>
    <cellStyle name="Normal 3 3 2 2 5 9" xfId="27270" xr:uid="{00000000-0005-0000-0000-00009E660000}"/>
    <cellStyle name="Normal 3 3 2 2 5 9 2" xfId="27271" xr:uid="{00000000-0005-0000-0000-00009F660000}"/>
    <cellStyle name="Normal 3 3 2 2 6" xfId="27272" xr:uid="{00000000-0005-0000-0000-0000A0660000}"/>
    <cellStyle name="Normal 3 3 2 2 6 2" xfId="27273" xr:uid="{00000000-0005-0000-0000-0000A1660000}"/>
    <cellStyle name="Normal 3 3 2 2 6 2 2" xfId="27274" xr:uid="{00000000-0005-0000-0000-0000A2660000}"/>
    <cellStyle name="Normal 3 3 2 2 6 2 2 2" xfId="27275" xr:uid="{00000000-0005-0000-0000-0000A3660000}"/>
    <cellStyle name="Normal 3 3 2 2 6 2 2 2 2" xfId="27276" xr:uid="{00000000-0005-0000-0000-0000A4660000}"/>
    <cellStyle name="Normal 3 3 2 2 6 2 2 2 2 2" xfId="27277" xr:uid="{00000000-0005-0000-0000-0000A5660000}"/>
    <cellStyle name="Normal 3 3 2 2 6 2 2 2 2 2 2" xfId="27278" xr:uid="{00000000-0005-0000-0000-0000A6660000}"/>
    <cellStyle name="Normal 3 3 2 2 6 2 2 2 2 3" xfId="27279" xr:uid="{00000000-0005-0000-0000-0000A7660000}"/>
    <cellStyle name="Normal 3 3 2 2 6 2 2 2 3" xfId="27280" xr:uid="{00000000-0005-0000-0000-0000A8660000}"/>
    <cellStyle name="Normal 3 3 2 2 6 2 2 2 3 2" xfId="27281" xr:uid="{00000000-0005-0000-0000-0000A9660000}"/>
    <cellStyle name="Normal 3 3 2 2 6 2 2 2 4" xfId="27282" xr:uid="{00000000-0005-0000-0000-0000AA660000}"/>
    <cellStyle name="Normal 3 3 2 2 6 2 2 3" xfId="27283" xr:uid="{00000000-0005-0000-0000-0000AB660000}"/>
    <cellStyle name="Normal 3 3 2 2 6 2 2 3 2" xfId="27284" xr:uid="{00000000-0005-0000-0000-0000AC660000}"/>
    <cellStyle name="Normal 3 3 2 2 6 2 2 3 2 2" xfId="27285" xr:uid="{00000000-0005-0000-0000-0000AD660000}"/>
    <cellStyle name="Normal 3 3 2 2 6 2 2 3 3" xfId="27286" xr:uid="{00000000-0005-0000-0000-0000AE660000}"/>
    <cellStyle name="Normal 3 3 2 2 6 2 2 4" xfId="27287" xr:uid="{00000000-0005-0000-0000-0000AF660000}"/>
    <cellStyle name="Normal 3 3 2 2 6 2 2 4 2" xfId="27288" xr:uid="{00000000-0005-0000-0000-0000B0660000}"/>
    <cellStyle name="Normal 3 3 2 2 6 2 2 5" xfId="27289" xr:uid="{00000000-0005-0000-0000-0000B1660000}"/>
    <cellStyle name="Normal 3 3 2 2 6 2 3" xfId="27290" xr:uid="{00000000-0005-0000-0000-0000B2660000}"/>
    <cellStyle name="Normal 3 3 2 2 6 2 3 2" xfId="27291" xr:uid="{00000000-0005-0000-0000-0000B3660000}"/>
    <cellStyle name="Normal 3 3 2 2 6 2 3 2 2" xfId="27292" xr:uid="{00000000-0005-0000-0000-0000B4660000}"/>
    <cellStyle name="Normal 3 3 2 2 6 2 3 2 2 2" xfId="27293" xr:uid="{00000000-0005-0000-0000-0000B5660000}"/>
    <cellStyle name="Normal 3 3 2 2 6 2 3 2 3" xfId="27294" xr:uid="{00000000-0005-0000-0000-0000B6660000}"/>
    <cellStyle name="Normal 3 3 2 2 6 2 3 3" xfId="27295" xr:uid="{00000000-0005-0000-0000-0000B7660000}"/>
    <cellStyle name="Normal 3 3 2 2 6 2 3 3 2" xfId="27296" xr:uid="{00000000-0005-0000-0000-0000B8660000}"/>
    <cellStyle name="Normal 3 3 2 2 6 2 3 4" xfId="27297" xr:uid="{00000000-0005-0000-0000-0000B9660000}"/>
    <cellStyle name="Normal 3 3 2 2 6 2 4" xfId="27298" xr:uid="{00000000-0005-0000-0000-0000BA660000}"/>
    <cellStyle name="Normal 3 3 2 2 6 2 4 2" xfId="27299" xr:uid="{00000000-0005-0000-0000-0000BB660000}"/>
    <cellStyle name="Normal 3 3 2 2 6 2 4 2 2" xfId="27300" xr:uid="{00000000-0005-0000-0000-0000BC660000}"/>
    <cellStyle name="Normal 3 3 2 2 6 2 4 2 2 2" xfId="27301" xr:uid="{00000000-0005-0000-0000-0000BD660000}"/>
    <cellStyle name="Normal 3 3 2 2 6 2 4 2 3" xfId="27302" xr:uid="{00000000-0005-0000-0000-0000BE660000}"/>
    <cellStyle name="Normal 3 3 2 2 6 2 4 3" xfId="27303" xr:uid="{00000000-0005-0000-0000-0000BF660000}"/>
    <cellStyle name="Normal 3 3 2 2 6 2 4 3 2" xfId="27304" xr:uid="{00000000-0005-0000-0000-0000C0660000}"/>
    <cellStyle name="Normal 3 3 2 2 6 2 4 4" xfId="27305" xr:uid="{00000000-0005-0000-0000-0000C1660000}"/>
    <cellStyle name="Normal 3 3 2 2 6 2 5" xfId="27306" xr:uid="{00000000-0005-0000-0000-0000C2660000}"/>
    <cellStyle name="Normal 3 3 2 2 6 2 5 2" xfId="27307" xr:uid="{00000000-0005-0000-0000-0000C3660000}"/>
    <cellStyle name="Normal 3 3 2 2 6 2 5 2 2" xfId="27308" xr:uid="{00000000-0005-0000-0000-0000C4660000}"/>
    <cellStyle name="Normal 3 3 2 2 6 2 5 3" xfId="27309" xr:uid="{00000000-0005-0000-0000-0000C5660000}"/>
    <cellStyle name="Normal 3 3 2 2 6 2 6" xfId="27310" xr:uid="{00000000-0005-0000-0000-0000C6660000}"/>
    <cellStyle name="Normal 3 3 2 2 6 2 6 2" xfId="27311" xr:uid="{00000000-0005-0000-0000-0000C7660000}"/>
    <cellStyle name="Normal 3 3 2 2 6 2 7" xfId="27312" xr:uid="{00000000-0005-0000-0000-0000C8660000}"/>
    <cellStyle name="Normal 3 3 2 2 6 2 7 2" xfId="27313" xr:uid="{00000000-0005-0000-0000-0000C9660000}"/>
    <cellStyle name="Normal 3 3 2 2 6 2 8" xfId="27314" xr:uid="{00000000-0005-0000-0000-0000CA660000}"/>
    <cellStyle name="Normal 3 3 2 2 6 3" xfId="27315" xr:uid="{00000000-0005-0000-0000-0000CB660000}"/>
    <cellStyle name="Normal 3 3 2 2 6 3 2" xfId="27316" xr:uid="{00000000-0005-0000-0000-0000CC660000}"/>
    <cellStyle name="Normal 3 3 2 2 6 3 2 2" xfId="27317" xr:uid="{00000000-0005-0000-0000-0000CD660000}"/>
    <cellStyle name="Normal 3 3 2 2 6 3 2 2 2" xfId="27318" xr:uid="{00000000-0005-0000-0000-0000CE660000}"/>
    <cellStyle name="Normal 3 3 2 2 6 3 2 2 2 2" xfId="27319" xr:uid="{00000000-0005-0000-0000-0000CF660000}"/>
    <cellStyle name="Normal 3 3 2 2 6 3 2 2 3" xfId="27320" xr:uid="{00000000-0005-0000-0000-0000D0660000}"/>
    <cellStyle name="Normal 3 3 2 2 6 3 2 3" xfId="27321" xr:uid="{00000000-0005-0000-0000-0000D1660000}"/>
    <cellStyle name="Normal 3 3 2 2 6 3 2 3 2" xfId="27322" xr:uid="{00000000-0005-0000-0000-0000D2660000}"/>
    <cellStyle name="Normal 3 3 2 2 6 3 2 4" xfId="27323" xr:uid="{00000000-0005-0000-0000-0000D3660000}"/>
    <cellStyle name="Normal 3 3 2 2 6 3 3" xfId="27324" xr:uid="{00000000-0005-0000-0000-0000D4660000}"/>
    <cellStyle name="Normal 3 3 2 2 6 3 3 2" xfId="27325" xr:uid="{00000000-0005-0000-0000-0000D5660000}"/>
    <cellStyle name="Normal 3 3 2 2 6 3 3 2 2" xfId="27326" xr:uid="{00000000-0005-0000-0000-0000D6660000}"/>
    <cellStyle name="Normal 3 3 2 2 6 3 3 3" xfId="27327" xr:uid="{00000000-0005-0000-0000-0000D7660000}"/>
    <cellStyle name="Normal 3 3 2 2 6 3 4" xfId="27328" xr:uid="{00000000-0005-0000-0000-0000D8660000}"/>
    <cellStyle name="Normal 3 3 2 2 6 3 4 2" xfId="27329" xr:uid="{00000000-0005-0000-0000-0000D9660000}"/>
    <cellStyle name="Normal 3 3 2 2 6 3 5" xfId="27330" xr:uid="{00000000-0005-0000-0000-0000DA660000}"/>
    <cellStyle name="Normal 3 3 2 2 6 4" xfId="27331" xr:uid="{00000000-0005-0000-0000-0000DB660000}"/>
    <cellStyle name="Normal 3 3 2 2 6 4 2" xfId="27332" xr:uid="{00000000-0005-0000-0000-0000DC660000}"/>
    <cellStyle name="Normal 3 3 2 2 6 4 2 2" xfId="27333" xr:uid="{00000000-0005-0000-0000-0000DD660000}"/>
    <cellStyle name="Normal 3 3 2 2 6 4 2 2 2" xfId="27334" xr:uid="{00000000-0005-0000-0000-0000DE660000}"/>
    <cellStyle name="Normal 3 3 2 2 6 4 2 3" xfId="27335" xr:uid="{00000000-0005-0000-0000-0000DF660000}"/>
    <cellStyle name="Normal 3 3 2 2 6 4 3" xfId="27336" xr:uid="{00000000-0005-0000-0000-0000E0660000}"/>
    <cellStyle name="Normal 3 3 2 2 6 4 3 2" xfId="27337" xr:uid="{00000000-0005-0000-0000-0000E1660000}"/>
    <cellStyle name="Normal 3 3 2 2 6 4 4" xfId="27338" xr:uid="{00000000-0005-0000-0000-0000E2660000}"/>
    <cellStyle name="Normal 3 3 2 2 6 5" xfId="27339" xr:uid="{00000000-0005-0000-0000-0000E3660000}"/>
    <cellStyle name="Normal 3 3 2 2 6 5 2" xfId="27340" xr:uid="{00000000-0005-0000-0000-0000E4660000}"/>
    <cellStyle name="Normal 3 3 2 2 6 5 2 2" xfId="27341" xr:uid="{00000000-0005-0000-0000-0000E5660000}"/>
    <cellStyle name="Normal 3 3 2 2 6 5 2 2 2" xfId="27342" xr:uid="{00000000-0005-0000-0000-0000E6660000}"/>
    <cellStyle name="Normal 3 3 2 2 6 5 2 3" xfId="27343" xr:uid="{00000000-0005-0000-0000-0000E7660000}"/>
    <cellStyle name="Normal 3 3 2 2 6 5 3" xfId="27344" xr:uid="{00000000-0005-0000-0000-0000E8660000}"/>
    <cellStyle name="Normal 3 3 2 2 6 5 3 2" xfId="27345" xr:uid="{00000000-0005-0000-0000-0000E9660000}"/>
    <cellStyle name="Normal 3 3 2 2 6 5 4" xfId="27346" xr:uid="{00000000-0005-0000-0000-0000EA660000}"/>
    <cellStyle name="Normal 3 3 2 2 6 6" xfId="27347" xr:uid="{00000000-0005-0000-0000-0000EB660000}"/>
    <cellStyle name="Normal 3 3 2 2 6 6 2" xfId="27348" xr:uid="{00000000-0005-0000-0000-0000EC660000}"/>
    <cellStyle name="Normal 3 3 2 2 6 6 2 2" xfId="27349" xr:uid="{00000000-0005-0000-0000-0000ED660000}"/>
    <cellStyle name="Normal 3 3 2 2 6 6 3" xfId="27350" xr:uid="{00000000-0005-0000-0000-0000EE660000}"/>
    <cellStyle name="Normal 3 3 2 2 6 7" xfId="27351" xr:uid="{00000000-0005-0000-0000-0000EF660000}"/>
    <cellStyle name="Normal 3 3 2 2 6 7 2" xfId="27352" xr:uid="{00000000-0005-0000-0000-0000F0660000}"/>
    <cellStyle name="Normal 3 3 2 2 6 8" xfId="27353" xr:uid="{00000000-0005-0000-0000-0000F1660000}"/>
    <cellStyle name="Normal 3 3 2 2 6 8 2" xfId="27354" xr:uid="{00000000-0005-0000-0000-0000F2660000}"/>
    <cellStyle name="Normal 3 3 2 2 6 9" xfId="27355" xr:uid="{00000000-0005-0000-0000-0000F3660000}"/>
    <cellStyle name="Normal 3 3 2 2 7" xfId="27356" xr:uid="{00000000-0005-0000-0000-0000F4660000}"/>
    <cellStyle name="Normal 3 3 2 2 7 2" xfId="27357" xr:uid="{00000000-0005-0000-0000-0000F5660000}"/>
    <cellStyle name="Normal 3 3 2 2 7 2 2" xfId="27358" xr:uid="{00000000-0005-0000-0000-0000F6660000}"/>
    <cellStyle name="Normal 3 3 2 2 7 2 2 2" xfId="27359" xr:uid="{00000000-0005-0000-0000-0000F7660000}"/>
    <cellStyle name="Normal 3 3 2 2 7 2 2 2 2" xfId="27360" xr:uid="{00000000-0005-0000-0000-0000F8660000}"/>
    <cellStyle name="Normal 3 3 2 2 7 2 2 2 2 2" xfId="27361" xr:uid="{00000000-0005-0000-0000-0000F9660000}"/>
    <cellStyle name="Normal 3 3 2 2 7 2 2 2 3" xfId="27362" xr:uid="{00000000-0005-0000-0000-0000FA660000}"/>
    <cellStyle name="Normal 3 3 2 2 7 2 2 3" xfId="27363" xr:uid="{00000000-0005-0000-0000-0000FB660000}"/>
    <cellStyle name="Normal 3 3 2 2 7 2 2 3 2" xfId="27364" xr:uid="{00000000-0005-0000-0000-0000FC660000}"/>
    <cellStyle name="Normal 3 3 2 2 7 2 2 4" xfId="27365" xr:uid="{00000000-0005-0000-0000-0000FD660000}"/>
    <cellStyle name="Normal 3 3 2 2 7 2 3" xfId="27366" xr:uid="{00000000-0005-0000-0000-0000FE660000}"/>
    <cellStyle name="Normal 3 3 2 2 7 2 3 2" xfId="27367" xr:uid="{00000000-0005-0000-0000-0000FF660000}"/>
    <cellStyle name="Normal 3 3 2 2 7 2 3 2 2" xfId="27368" xr:uid="{00000000-0005-0000-0000-000000670000}"/>
    <cellStyle name="Normal 3 3 2 2 7 2 3 3" xfId="27369" xr:uid="{00000000-0005-0000-0000-000001670000}"/>
    <cellStyle name="Normal 3 3 2 2 7 2 4" xfId="27370" xr:uid="{00000000-0005-0000-0000-000002670000}"/>
    <cellStyle name="Normal 3 3 2 2 7 2 4 2" xfId="27371" xr:uid="{00000000-0005-0000-0000-000003670000}"/>
    <cellStyle name="Normal 3 3 2 2 7 2 5" xfId="27372" xr:uid="{00000000-0005-0000-0000-000004670000}"/>
    <cellStyle name="Normal 3 3 2 2 7 3" xfId="27373" xr:uid="{00000000-0005-0000-0000-000005670000}"/>
    <cellStyle name="Normal 3 3 2 2 7 3 2" xfId="27374" xr:uid="{00000000-0005-0000-0000-000006670000}"/>
    <cellStyle name="Normal 3 3 2 2 7 3 2 2" xfId="27375" xr:uid="{00000000-0005-0000-0000-000007670000}"/>
    <cellStyle name="Normal 3 3 2 2 7 3 2 2 2" xfId="27376" xr:uid="{00000000-0005-0000-0000-000008670000}"/>
    <cellStyle name="Normal 3 3 2 2 7 3 2 3" xfId="27377" xr:uid="{00000000-0005-0000-0000-000009670000}"/>
    <cellStyle name="Normal 3 3 2 2 7 3 3" xfId="27378" xr:uid="{00000000-0005-0000-0000-00000A670000}"/>
    <cellStyle name="Normal 3 3 2 2 7 3 3 2" xfId="27379" xr:uid="{00000000-0005-0000-0000-00000B670000}"/>
    <cellStyle name="Normal 3 3 2 2 7 3 4" xfId="27380" xr:uid="{00000000-0005-0000-0000-00000C670000}"/>
    <cellStyle name="Normal 3 3 2 2 7 4" xfId="27381" xr:uid="{00000000-0005-0000-0000-00000D670000}"/>
    <cellStyle name="Normal 3 3 2 2 7 4 2" xfId="27382" xr:uid="{00000000-0005-0000-0000-00000E670000}"/>
    <cellStyle name="Normal 3 3 2 2 7 4 2 2" xfId="27383" xr:uid="{00000000-0005-0000-0000-00000F670000}"/>
    <cellStyle name="Normal 3 3 2 2 7 4 2 2 2" xfId="27384" xr:uid="{00000000-0005-0000-0000-000010670000}"/>
    <cellStyle name="Normal 3 3 2 2 7 4 2 3" xfId="27385" xr:uid="{00000000-0005-0000-0000-000011670000}"/>
    <cellStyle name="Normal 3 3 2 2 7 4 3" xfId="27386" xr:uid="{00000000-0005-0000-0000-000012670000}"/>
    <cellStyle name="Normal 3 3 2 2 7 4 3 2" xfId="27387" xr:uid="{00000000-0005-0000-0000-000013670000}"/>
    <cellStyle name="Normal 3 3 2 2 7 4 4" xfId="27388" xr:uid="{00000000-0005-0000-0000-000014670000}"/>
    <cellStyle name="Normal 3 3 2 2 7 5" xfId="27389" xr:uid="{00000000-0005-0000-0000-000015670000}"/>
    <cellStyle name="Normal 3 3 2 2 7 5 2" xfId="27390" xr:uid="{00000000-0005-0000-0000-000016670000}"/>
    <cellStyle name="Normal 3 3 2 2 7 5 2 2" xfId="27391" xr:uid="{00000000-0005-0000-0000-000017670000}"/>
    <cellStyle name="Normal 3 3 2 2 7 5 3" xfId="27392" xr:uid="{00000000-0005-0000-0000-000018670000}"/>
    <cellStyle name="Normal 3 3 2 2 7 6" xfId="27393" xr:uid="{00000000-0005-0000-0000-000019670000}"/>
    <cellStyle name="Normal 3 3 2 2 7 6 2" xfId="27394" xr:uid="{00000000-0005-0000-0000-00001A670000}"/>
    <cellStyle name="Normal 3 3 2 2 7 7" xfId="27395" xr:uid="{00000000-0005-0000-0000-00001B670000}"/>
    <cellStyle name="Normal 3 3 2 2 7 7 2" xfId="27396" xr:uid="{00000000-0005-0000-0000-00001C670000}"/>
    <cellStyle name="Normal 3 3 2 2 7 8" xfId="27397" xr:uid="{00000000-0005-0000-0000-00001D670000}"/>
    <cellStyle name="Normal 3 3 2 2 8" xfId="27398" xr:uid="{00000000-0005-0000-0000-00001E670000}"/>
    <cellStyle name="Normal 3 3 2 2 8 2" xfId="27399" xr:uid="{00000000-0005-0000-0000-00001F670000}"/>
    <cellStyle name="Normal 3 3 2 2 8 2 2" xfId="27400" xr:uid="{00000000-0005-0000-0000-000020670000}"/>
    <cellStyle name="Normal 3 3 2 2 8 2 2 2" xfId="27401" xr:uid="{00000000-0005-0000-0000-000021670000}"/>
    <cellStyle name="Normal 3 3 2 2 8 2 2 2 2" xfId="27402" xr:uid="{00000000-0005-0000-0000-000022670000}"/>
    <cellStyle name="Normal 3 3 2 2 8 2 2 2 2 2" xfId="27403" xr:uid="{00000000-0005-0000-0000-000023670000}"/>
    <cellStyle name="Normal 3 3 2 2 8 2 2 2 3" xfId="27404" xr:uid="{00000000-0005-0000-0000-000024670000}"/>
    <cellStyle name="Normal 3 3 2 2 8 2 2 3" xfId="27405" xr:uid="{00000000-0005-0000-0000-000025670000}"/>
    <cellStyle name="Normal 3 3 2 2 8 2 2 3 2" xfId="27406" xr:uid="{00000000-0005-0000-0000-000026670000}"/>
    <cellStyle name="Normal 3 3 2 2 8 2 2 4" xfId="27407" xr:uid="{00000000-0005-0000-0000-000027670000}"/>
    <cellStyle name="Normal 3 3 2 2 8 2 3" xfId="27408" xr:uid="{00000000-0005-0000-0000-000028670000}"/>
    <cellStyle name="Normal 3 3 2 2 8 2 3 2" xfId="27409" xr:uid="{00000000-0005-0000-0000-000029670000}"/>
    <cellStyle name="Normal 3 3 2 2 8 2 3 2 2" xfId="27410" xr:uid="{00000000-0005-0000-0000-00002A670000}"/>
    <cellStyle name="Normal 3 3 2 2 8 2 3 3" xfId="27411" xr:uid="{00000000-0005-0000-0000-00002B670000}"/>
    <cellStyle name="Normal 3 3 2 2 8 2 4" xfId="27412" xr:uid="{00000000-0005-0000-0000-00002C670000}"/>
    <cellStyle name="Normal 3 3 2 2 8 2 4 2" xfId="27413" xr:uid="{00000000-0005-0000-0000-00002D670000}"/>
    <cellStyle name="Normal 3 3 2 2 8 2 5" xfId="27414" xr:uid="{00000000-0005-0000-0000-00002E670000}"/>
    <cellStyle name="Normal 3 3 2 2 8 3" xfId="27415" xr:uid="{00000000-0005-0000-0000-00002F670000}"/>
    <cellStyle name="Normal 3 3 2 2 8 3 2" xfId="27416" xr:uid="{00000000-0005-0000-0000-000030670000}"/>
    <cellStyle name="Normal 3 3 2 2 8 3 2 2" xfId="27417" xr:uid="{00000000-0005-0000-0000-000031670000}"/>
    <cellStyle name="Normal 3 3 2 2 8 3 2 2 2" xfId="27418" xr:uid="{00000000-0005-0000-0000-000032670000}"/>
    <cellStyle name="Normal 3 3 2 2 8 3 2 3" xfId="27419" xr:uid="{00000000-0005-0000-0000-000033670000}"/>
    <cellStyle name="Normal 3 3 2 2 8 3 3" xfId="27420" xr:uid="{00000000-0005-0000-0000-000034670000}"/>
    <cellStyle name="Normal 3 3 2 2 8 3 3 2" xfId="27421" xr:uid="{00000000-0005-0000-0000-000035670000}"/>
    <cellStyle name="Normal 3 3 2 2 8 3 4" xfId="27422" xr:uid="{00000000-0005-0000-0000-000036670000}"/>
    <cellStyle name="Normal 3 3 2 2 8 4" xfId="27423" xr:uid="{00000000-0005-0000-0000-000037670000}"/>
    <cellStyle name="Normal 3 3 2 2 8 4 2" xfId="27424" xr:uid="{00000000-0005-0000-0000-000038670000}"/>
    <cellStyle name="Normal 3 3 2 2 8 4 2 2" xfId="27425" xr:uid="{00000000-0005-0000-0000-000039670000}"/>
    <cellStyle name="Normal 3 3 2 2 8 4 2 2 2" xfId="27426" xr:uid="{00000000-0005-0000-0000-00003A670000}"/>
    <cellStyle name="Normal 3 3 2 2 8 4 2 3" xfId="27427" xr:uid="{00000000-0005-0000-0000-00003B670000}"/>
    <cellStyle name="Normal 3 3 2 2 8 4 3" xfId="27428" xr:uid="{00000000-0005-0000-0000-00003C670000}"/>
    <cellStyle name="Normal 3 3 2 2 8 4 3 2" xfId="27429" xr:uid="{00000000-0005-0000-0000-00003D670000}"/>
    <cellStyle name="Normal 3 3 2 2 8 4 4" xfId="27430" xr:uid="{00000000-0005-0000-0000-00003E670000}"/>
    <cellStyle name="Normal 3 3 2 2 8 5" xfId="27431" xr:uid="{00000000-0005-0000-0000-00003F670000}"/>
    <cellStyle name="Normal 3 3 2 2 8 5 2" xfId="27432" xr:uid="{00000000-0005-0000-0000-000040670000}"/>
    <cellStyle name="Normal 3 3 2 2 8 5 2 2" xfId="27433" xr:uid="{00000000-0005-0000-0000-000041670000}"/>
    <cellStyle name="Normal 3 3 2 2 8 5 3" xfId="27434" xr:uid="{00000000-0005-0000-0000-000042670000}"/>
    <cellStyle name="Normal 3 3 2 2 8 6" xfId="27435" xr:uid="{00000000-0005-0000-0000-000043670000}"/>
    <cellStyle name="Normal 3 3 2 2 8 6 2" xfId="27436" xr:uid="{00000000-0005-0000-0000-000044670000}"/>
    <cellStyle name="Normal 3 3 2 2 8 7" xfId="27437" xr:uid="{00000000-0005-0000-0000-000045670000}"/>
    <cellStyle name="Normal 3 3 2 2 8 7 2" xfId="27438" xr:uid="{00000000-0005-0000-0000-000046670000}"/>
    <cellStyle name="Normal 3 3 2 2 8 8" xfId="27439" xr:uid="{00000000-0005-0000-0000-000047670000}"/>
    <cellStyle name="Normal 3 3 2 2 9" xfId="27440" xr:uid="{00000000-0005-0000-0000-000048670000}"/>
    <cellStyle name="Normal 3 3 2 2 9 2" xfId="27441" xr:uid="{00000000-0005-0000-0000-000049670000}"/>
    <cellStyle name="Normal 3 3 2 2 9 2 2" xfId="27442" xr:uid="{00000000-0005-0000-0000-00004A670000}"/>
    <cellStyle name="Normal 3 3 2 2 9 2 2 2" xfId="27443" xr:uid="{00000000-0005-0000-0000-00004B670000}"/>
    <cellStyle name="Normal 3 3 2 2 9 2 2 2 2" xfId="27444" xr:uid="{00000000-0005-0000-0000-00004C670000}"/>
    <cellStyle name="Normal 3 3 2 2 9 2 2 2 2 2" xfId="27445" xr:uid="{00000000-0005-0000-0000-00004D670000}"/>
    <cellStyle name="Normal 3 3 2 2 9 2 2 2 3" xfId="27446" xr:uid="{00000000-0005-0000-0000-00004E670000}"/>
    <cellStyle name="Normal 3 3 2 2 9 2 2 3" xfId="27447" xr:uid="{00000000-0005-0000-0000-00004F670000}"/>
    <cellStyle name="Normal 3 3 2 2 9 2 2 3 2" xfId="27448" xr:uid="{00000000-0005-0000-0000-000050670000}"/>
    <cellStyle name="Normal 3 3 2 2 9 2 2 4" xfId="27449" xr:uid="{00000000-0005-0000-0000-000051670000}"/>
    <cellStyle name="Normal 3 3 2 2 9 2 3" xfId="27450" xr:uid="{00000000-0005-0000-0000-000052670000}"/>
    <cellStyle name="Normal 3 3 2 2 9 2 3 2" xfId="27451" xr:uid="{00000000-0005-0000-0000-000053670000}"/>
    <cellStyle name="Normal 3 3 2 2 9 2 3 2 2" xfId="27452" xr:uid="{00000000-0005-0000-0000-000054670000}"/>
    <cellStyle name="Normal 3 3 2 2 9 2 3 3" xfId="27453" xr:uid="{00000000-0005-0000-0000-000055670000}"/>
    <cellStyle name="Normal 3 3 2 2 9 2 4" xfId="27454" xr:uid="{00000000-0005-0000-0000-000056670000}"/>
    <cellStyle name="Normal 3 3 2 2 9 2 4 2" xfId="27455" xr:uid="{00000000-0005-0000-0000-000057670000}"/>
    <cellStyle name="Normal 3 3 2 2 9 2 5" xfId="27456" xr:uid="{00000000-0005-0000-0000-000058670000}"/>
    <cellStyle name="Normal 3 3 2 2 9 3" xfId="27457" xr:uid="{00000000-0005-0000-0000-000059670000}"/>
    <cellStyle name="Normal 3 3 2 2 9 3 2" xfId="27458" xr:uid="{00000000-0005-0000-0000-00005A670000}"/>
    <cellStyle name="Normal 3 3 2 2 9 3 2 2" xfId="27459" xr:uid="{00000000-0005-0000-0000-00005B670000}"/>
    <cellStyle name="Normal 3 3 2 2 9 3 2 2 2" xfId="27460" xr:uid="{00000000-0005-0000-0000-00005C670000}"/>
    <cellStyle name="Normal 3 3 2 2 9 3 2 3" xfId="27461" xr:uid="{00000000-0005-0000-0000-00005D670000}"/>
    <cellStyle name="Normal 3 3 2 2 9 3 3" xfId="27462" xr:uid="{00000000-0005-0000-0000-00005E670000}"/>
    <cellStyle name="Normal 3 3 2 2 9 3 3 2" xfId="27463" xr:uid="{00000000-0005-0000-0000-00005F670000}"/>
    <cellStyle name="Normal 3 3 2 2 9 3 4" xfId="27464" xr:uid="{00000000-0005-0000-0000-000060670000}"/>
    <cellStyle name="Normal 3 3 2 2 9 4" xfId="27465" xr:uid="{00000000-0005-0000-0000-000061670000}"/>
    <cellStyle name="Normal 3 3 2 2 9 4 2" xfId="27466" xr:uid="{00000000-0005-0000-0000-000062670000}"/>
    <cellStyle name="Normal 3 3 2 2 9 4 2 2" xfId="27467" xr:uid="{00000000-0005-0000-0000-000063670000}"/>
    <cellStyle name="Normal 3 3 2 2 9 4 3" xfId="27468" xr:uid="{00000000-0005-0000-0000-000064670000}"/>
    <cellStyle name="Normal 3 3 2 2 9 5" xfId="27469" xr:uid="{00000000-0005-0000-0000-000065670000}"/>
    <cellStyle name="Normal 3 3 2 2 9 5 2" xfId="27470" xr:uid="{00000000-0005-0000-0000-000066670000}"/>
    <cellStyle name="Normal 3 3 2 2 9 6" xfId="27471" xr:uid="{00000000-0005-0000-0000-000067670000}"/>
    <cellStyle name="Normal 3 3 2 2_T-straight with PEDs adjustor" xfId="27472" xr:uid="{00000000-0005-0000-0000-000068670000}"/>
    <cellStyle name="Normal 3 3 2 20" xfId="27473" xr:uid="{00000000-0005-0000-0000-000069670000}"/>
    <cellStyle name="Normal 3 3 2 3" xfId="1278" xr:uid="{00000000-0005-0000-0000-00006A670000}"/>
    <cellStyle name="Normal 3 3 2 3 10" xfId="27474" xr:uid="{00000000-0005-0000-0000-00006B670000}"/>
    <cellStyle name="Normal 3 3 2 3 10 2" xfId="27475" xr:uid="{00000000-0005-0000-0000-00006C670000}"/>
    <cellStyle name="Normal 3 3 2 3 10 2 2" xfId="27476" xr:uid="{00000000-0005-0000-0000-00006D670000}"/>
    <cellStyle name="Normal 3 3 2 3 10 2 2 2" xfId="27477" xr:uid="{00000000-0005-0000-0000-00006E670000}"/>
    <cellStyle name="Normal 3 3 2 3 10 2 3" xfId="27478" xr:uid="{00000000-0005-0000-0000-00006F670000}"/>
    <cellStyle name="Normal 3 3 2 3 10 3" xfId="27479" xr:uid="{00000000-0005-0000-0000-000070670000}"/>
    <cellStyle name="Normal 3 3 2 3 10 3 2" xfId="27480" xr:uid="{00000000-0005-0000-0000-000071670000}"/>
    <cellStyle name="Normal 3 3 2 3 10 4" xfId="27481" xr:uid="{00000000-0005-0000-0000-000072670000}"/>
    <cellStyle name="Normal 3 3 2 3 11" xfId="27482" xr:uid="{00000000-0005-0000-0000-000073670000}"/>
    <cellStyle name="Normal 3 3 2 3 11 2" xfId="27483" xr:uid="{00000000-0005-0000-0000-000074670000}"/>
    <cellStyle name="Normal 3 3 2 3 11 2 2" xfId="27484" xr:uid="{00000000-0005-0000-0000-000075670000}"/>
    <cellStyle name="Normal 3 3 2 3 11 2 2 2" xfId="27485" xr:uid="{00000000-0005-0000-0000-000076670000}"/>
    <cellStyle name="Normal 3 3 2 3 11 2 3" xfId="27486" xr:uid="{00000000-0005-0000-0000-000077670000}"/>
    <cellStyle name="Normal 3 3 2 3 11 3" xfId="27487" xr:uid="{00000000-0005-0000-0000-000078670000}"/>
    <cellStyle name="Normal 3 3 2 3 11 3 2" xfId="27488" xr:uid="{00000000-0005-0000-0000-000079670000}"/>
    <cellStyle name="Normal 3 3 2 3 11 4" xfId="27489" xr:uid="{00000000-0005-0000-0000-00007A670000}"/>
    <cellStyle name="Normal 3 3 2 3 12" xfId="27490" xr:uid="{00000000-0005-0000-0000-00007B670000}"/>
    <cellStyle name="Normal 3 3 2 3 12 2" xfId="27491" xr:uid="{00000000-0005-0000-0000-00007C670000}"/>
    <cellStyle name="Normal 3 3 2 3 12 2 2" xfId="27492" xr:uid="{00000000-0005-0000-0000-00007D670000}"/>
    <cellStyle name="Normal 3 3 2 3 12 2 2 2" xfId="27493" xr:uid="{00000000-0005-0000-0000-00007E670000}"/>
    <cellStyle name="Normal 3 3 2 3 12 2 3" xfId="27494" xr:uid="{00000000-0005-0000-0000-00007F670000}"/>
    <cellStyle name="Normal 3 3 2 3 12 3" xfId="27495" xr:uid="{00000000-0005-0000-0000-000080670000}"/>
    <cellStyle name="Normal 3 3 2 3 12 3 2" xfId="27496" xr:uid="{00000000-0005-0000-0000-000081670000}"/>
    <cellStyle name="Normal 3 3 2 3 12 4" xfId="27497" xr:uid="{00000000-0005-0000-0000-000082670000}"/>
    <cellStyle name="Normal 3 3 2 3 13" xfId="27498" xr:uid="{00000000-0005-0000-0000-000083670000}"/>
    <cellStyle name="Normal 3 3 2 3 13 2" xfId="27499" xr:uid="{00000000-0005-0000-0000-000084670000}"/>
    <cellStyle name="Normal 3 3 2 3 13 2 2" xfId="27500" xr:uid="{00000000-0005-0000-0000-000085670000}"/>
    <cellStyle name="Normal 3 3 2 3 13 3" xfId="27501" xr:uid="{00000000-0005-0000-0000-000086670000}"/>
    <cellStyle name="Normal 3 3 2 3 14" xfId="27502" xr:uid="{00000000-0005-0000-0000-000087670000}"/>
    <cellStyle name="Normal 3 3 2 3 14 2" xfId="27503" xr:uid="{00000000-0005-0000-0000-000088670000}"/>
    <cellStyle name="Normal 3 3 2 3 15" xfId="27504" xr:uid="{00000000-0005-0000-0000-000089670000}"/>
    <cellStyle name="Normal 3 3 2 3 15 2" xfId="27505" xr:uid="{00000000-0005-0000-0000-00008A670000}"/>
    <cellStyle name="Normal 3 3 2 3 16" xfId="27506" xr:uid="{00000000-0005-0000-0000-00008B670000}"/>
    <cellStyle name="Normal 3 3 2 3 17" xfId="27507" xr:uid="{00000000-0005-0000-0000-00008C670000}"/>
    <cellStyle name="Normal 3 3 2 3 2" xfId="1279" xr:uid="{00000000-0005-0000-0000-00008D670000}"/>
    <cellStyle name="Normal 3 3 2 3 2 10" xfId="27508" xr:uid="{00000000-0005-0000-0000-00008E670000}"/>
    <cellStyle name="Normal 3 3 2 3 2 11" xfId="27509" xr:uid="{00000000-0005-0000-0000-00008F670000}"/>
    <cellStyle name="Normal 3 3 2 3 2 2" xfId="27510" xr:uid="{00000000-0005-0000-0000-000090670000}"/>
    <cellStyle name="Normal 3 3 2 3 2 2 10" xfId="27511" xr:uid="{00000000-0005-0000-0000-000091670000}"/>
    <cellStyle name="Normal 3 3 2 3 2 2 2" xfId="27512" xr:uid="{00000000-0005-0000-0000-000092670000}"/>
    <cellStyle name="Normal 3 3 2 3 2 2 2 2" xfId="27513" xr:uid="{00000000-0005-0000-0000-000093670000}"/>
    <cellStyle name="Normal 3 3 2 3 2 2 2 2 2" xfId="27514" xr:uid="{00000000-0005-0000-0000-000094670000}"/>
    <cellStyle name="Normal 3 3 2 3 2 2 2 2 2 2" xfId="27515" xr:uid="{00000000-0005-0000-0000-000095670000}"/>
    <cellStyle name="Normal 3 3 2 3 2 2 2 2 2 2 2" xfId="27516" xr:uid="{00000000-0005-0000-0000-000096670000}"/>
    <cellStyle name="Normal 3 3 2 3 2 2 2 2 2 2 2 2" xfId="27517" xr:uid="{00000000-0005-0000-0000-000097670000}"/>
    <cellStyle name="Normal 3 3 2 3 2 2 2 2 2 2 3" xfId="27518" xr:uid="{00000000-0005-0000-0000-000098670000}"/>
    <cellStyle name="Normal 3 3 2 3 2 2 2 2 2 3" xfId="27519" xr:uid="{00000000-0005-0000-0000-000099670000}"/>
    <cellStyle name="Normal 3 3 2 3 2 2 2 2 2 3 2" xfId="27520" xr:uid="{00000000-0005-0000-0000-00009A670000}"/>
    <cellStyle name="Normal 3 3 2 3 2 2 2 2 2 4" xfId="27521" xr:uid="{00000000-0005-0000-0000-00009B670000}"/>
    <cellStyle name="Normal 3 3 2 3 2 2 2 2 3" xfId="27522" xr:uid="{00000000-0005-0000-0000-00009C670000}"/>
    <cellStyle name="Normal 3 3 2 3 2 2 2 2 3 2" xfId="27523" xr:uid="{00000000-0005-0000-0000-00009D670000}"/>
    <cellStyle name="Normal 3 3 2 3 2 2 2 2 3 2 2" xfId="27524" xr:uid="{00000000-0005-0000-0000-00009E670000}"/>
    <cellStyle name="Normal 3 3 2 3 2 2 2 2 3 3" xfId="27525" xr:uid="{00000000-0005-0000-0000-00009F670000}"/>
    <cellStyle name="Normal 3 3 2 3 2 2 2 2 4" xfId="27526" xr:uid="{00000000-0005-0000-0000-0000A0670000}"/>
    <cellStyle name="Normal 3 3 2 3 2 2 2 2 4 2" xfId="27527" xr:uid="{00000000-0005-0000-0000-0000A1670000}"/>
    <cellStyle name="Normal 3 3 2 3 2 2 2 2 5" xfId="27528" xr:uid="{00000000-0005-0000-0000-0000A2670000}"/>
    <cellStyle name="Normal 3 3 2 3 2 2 2 3" xfId="27529" xr:uid="{00000000-0005-0000-0000-0000A3670000}"/>
    <cellStyle name="Normal 3 3 2 3 2 2 2 3 2" xfId="27530" xr:uid="{00000000-0005-0000-0000-0000A4670000}"/>
    <cellStyle name="Normal 3 3 2 3 2 2 2 3 2 2" xfId="27531" xr:uid="{00000000-0005-0000-0000-0000A5670000}"/>
    <cellStyle name="Normal 3 3 2 3 2 2 2 3 2 2 2" xfId="27532" xr:uid="{00000000-0005-0000-0000-0000A6670000}"/>
    <cellStyle name="Normal 3 3 2 3 2 2 2 3 2 3" xfId="27533" xr:uid="{00000000-0005-0000-0000-0000A7670000}"/>
    <cellStyle name="Normal 3 3 2 3 2 2 2 3 3" xfId="27534" xr:uid="{00000000-0005-0000-0000-0000A8670000}"/>
    <cellStyle name="Normal 3 3 2 3 2 2 2 3 3 2" xfId="27535" xr:uid="{00000000-0005-0000-0000-0000A9670000}"/>
    <cellStyle name="Normal 3 3 2 3 2 2 2 3 4" xfId="27536" xr:uid="{00000000-0005-0000-0000-0000AA670000}"/>
    <cellStyle name="Normal 3 3 2 3 2 2 2 4" xfId="27537" xr:uid="{00000000-0005-0000-0000-0000AB670000}"/>
    <cellStyle name="Normal 3 3 2 3 2 2 2 4 2" xfId="27538" xr:uid="{00000000-0005-0000-0000-0000AC670000}"/>
    <cellStyle name="Normal 3 3 2 3 2 2 2 4 2 2" xfId="27539" xr:uid="{00000000-0005-0000-0000-0000AD670000}"/>
    <cellStyle name="Normal 3 3 2 3 2 2 2 4 2 2 2" xfId="27540" xr:uid="{00000000-0005-0000-0000-0000AE670000}"/>
    <cellStyle name="Normal 3 3 2 3 2 2 2 4 2 3" xfId="27541" xr:uid="{00000000-0005-0000-0000-0000AF670000}"/>
    <cellStyle name="Normal 3 3 2 3 2 2 2 4 3" xfId="27542" xr:uid="{00000000-0005-0000-0000-0000B0670000}"/>
    <cellStyle name="Normal 3 3 2 3 2 2 2 4 3 2" xfId="27543" xr:uid="{00000000-0005-0000-0000-0000B1670000}"/>
    <cellStyle name="Normal 3 3 2 3 2 2 2 4 4" xfId="27544" xr:uid="{00000000-0005-0000-0000-0000B2670000}"/>
    <cellStyle name="Normal 3 3 2 3 2 2 2 5" xfId="27545" xr:uid="{00000000-0005-0000-0000-0000B3670000}"/>
    <cellStyle name="Normal 3 3 2 3 2 2 2 5 2" xfId="27546" xr:uid="{00000000-0005-0000-0000-0000B4670000}"/>
    <cellStyle name="Normal 3 3 2 3 2 2 2 5 2 2" xfId="27547" xr:uid="{00000000-0005-0000-0000-0000B5670000}"/>
    <cellStyle name="Normal 3 3 2 3 2 2 2 5 3" xfId="27548" xr:uid="{00000000-0005-0000-0000-0000B6670000}"/>
    <cellStyle name="Normal 3 3 2 3 2 2 2 6" xfId="27549" xr:uid="{00000000-0005-0000-0000-0000B7670000}"/>
    <cellStyle name="Normal 3 3 2 3 2 2 2 6 2" xfId="27550" xr:uid="{00000000-0005-0000-0000-0000B8670000}"/>
    <cellStyle name="Normal 3 3 2 3 2 2 2 7" xfId="27551" xr:uid="{00000000-0005-0000-0000-0000B9670000}"/>
    <cellStyle name="Normal 3 3 2 3 2 2 2 7 2" xfId="27552" xr:uid="{00000000-0005-0000-0000-0000BA670000}"/>
    <cellStyle name="Normal 3 3 2 3 2 2 2 8" xfId="27553" xr:uid="{00000000-0005-0000-0000-0000BB670000}"/>
    <cellStyle name="Normal 3 3 2 3 2 2 3" xfId="27554" xr:uid="{00000000-0005-0000-0000-0000BC670000}"/>
    <cellStyle name="Normal 3 3 2 3 2 2 3 2" xfId="27555" xr:uid="{00000000-0005-0000-0000-0000BD670000}"/>
    <cellStyle name="Normal 3 3 2 3 2 2 3 2 2" xfId="27556" xr:uid="{00000000-0005-0000-0000-0000BE670000}"/>
    <cellStyle name="Normal 3 3 2 3 2 2 3 2 2 2" xfId="27557" xr:uid="{00000000-0005-0000-0000-0000BF670000}"/>
    <cellStyle name="Normal 3 3 2 3 2 2 3 2 2 2 2" xfId="27558" xr:uid="{00000000-0005-0000-0000-0000C0670000}"/>
    <cellStyle name="Normal 3 3 2 3 2 2 3 2 2 3" xfId="27559" xr:uid="{00000000-0005-0000-0000-0000C1670000}"/>
    <cellStyle name="Normal 3 3 2 3 2 2 3 2 3" xfId="27560" xr:uid="{00000000-0005-0000-0000-0000C2670000}"/>
    <cellStyle name="Normal 3 3 2 3 2 2 3 2 3 2" xfId="27561" xr:uid="{00000000-0005-0000-0000-0000C3670000}"/>
    <cellStyle name="Normal 3 3 2 3 2 2 3 2 4" xfId="27562" xr:uid="{00000000-0005-0000-0000-0000C4670000}"/>
    <cellStyle name="Normal 3 3 2 3 2 2 3 3" xfId="27563" xr:uid="{00000000-0005-0000-0000-0000C5670000}"/>
    <cellStyle name="Normal 3 3 2 3 2 2 3 3 2" xfId="27564" xr:uid="{00000000-0005-0000-0000-0000C6670000}"/>
    <cellStyle name="Normal 3 3 2 3 2 2 3 3 2 2" xfId="27565" xr:uid="{00000000-0005-0000-0000-0000C7670000}"/>
    <cellStyle name="Normal 3 3 2 3 2 2 3 3 3" xfId="27566" xr:uid="{00000000-0005-0000-0000-0000C8670000}"/>
    <cellStyle name="Normal 3 3 2 3 2 2 3 4" xfId="27567" xr:uid="{00000000-0005-0000-0000-0000C9670000}"/>
    <cellStyle name="Normal 3 3 2 3 2 2 3 4 2" xfId="27568" xr:uid="{00000000-0005-0000-0000-0000CA670000}"/>
    <cellStyle name="Normal 3 3 2 3 2 2 3 5" xfId="27569" xr:uid="{00000000-0005-0000-0000-0000CB670000}"/>
    <cellStyle name="Normal 3 3 2 3 2 2 4" xfId="27570" xr:uid="{00000000-0005-0000-0000-0000CC670000}"/>
    <cellStyle name="Normal 3 3 2 3 2 2 4 2" xfId="27571" xr:uid="{00000000-0005-0000-0000-0000CD670000}"/>
    <cellStyle name="Normal 3 3 2 3 2 2 4 2 2" xfId="27572" xr:uid="{00000000-0005-0000-0000-0000CE670000}"/>
    <cellStyle name="Normal 3 3 2 3 2 2 4 2 2 2" xfId="27573" xr:uid="{00000000-0005-0000-0000-0000CF670000}"/>
    <cellStyle name="Normal 3 3 2 3 2 2 4 2 3" xfId="27574" xr:uid="{00000000-0005-0000-0000-0000D0670000}"/>
    <cellStyle name="Normal 3 3 2 3 2 2 4 3" xfId="27575" xr:uid="{00000000-0005-0000-0000-0000D1670000}"/>
    <cellStyle name="Normal 3 3 2 3 2 2 4 3 2" xfId="27576" xr:uid="{00000000-0005-0000-0000-0000D2670000}"/>
    <cellStyle name="Normal 3 3 2 3 2 2 4 4" xfId="27577" xr:uid="{00000000-0005-0000-0000-0000D3670000}"/>
    <cellStyle name="Normal 3 3 2 3 2 2 5" xfId="27578" xr:uid="{00000000-0005-0000-0000-0000D4670000}"/>
    <cellStyle name="Normal 3 3 2 3 2 2 5 2" xfId="27579" xr:uid="{00000000-0005-0000-0000-0000D5670000}"/>
    <cellStyle name="Normal 3 3 2 3 2 2 5 2 2" xfId="27580" xr:uid="{00000000-0005-0000-0000-0000D6670000}"/>
    <cellStyle name="Normal 3 3 2 3 2 2 5 2 2 2" xfId="27581" xr:uid="{00000000-0005-0000-0000-0000D7670000}"/>
    <cellStyle name="Normal 3 3 2 3 2 2 5 2 3" xfId="27582" xr:uid="{00000000-0005-0000-0000-0000D8670000}"/>
    <cellStyle name="Normal 3 3 2 3 2 2 5 3" xfId="27583" xr:uid="{00000000-0005-0000-0000-0000D9670000}"/>
    <cellStyle name="Normal 3 3 2 3 2 2 5 3 2" xfId="27584" xr:uid="{00000000-0005-0000-0000-0000DA670000}"/>
    <cellStyle name="Normal 3 3 2 3 2 2 5 4" xfId="27585" xr:uid="{00000000-0005-0000-0000-0000DB670000}"/>
    <cellStyle name="Normal 3 3 2 3 2 2 6" xfId="27586" xr:uid="{00000000-0005-0000-0000-0000DC670000}"/>
    <cellStyle name="Normal 3 3 2 3 2 2 6 2" xfId="27587" xr:uid="{00000000-0005-0000-0000-0000DD670000}"/>
    <cellStyle name="Normal 3 3 2 3 2 2 6 2 2" xfId="27588" xr:uid="{00000000-0005-0000-0000-0000DE670000}"/>
    <cellStyle name="Normal 3 3 2 3 2 2 6 3" xfId="27589" xr:uid="{00000000-0005-0000-0000-0000DF670000}"/>
    <cellStyle name="Normal 3 3 2 3 2 2 7" xfId="27590" xr:uid="{00000000-0005-0000-0000-0000E0670000}"/>
    <cellStyle name="Normal 3 3 2 3 2 2 7 2" xfId="27591" xr:uid="{00000000-0005-0000-0000-0000E1670000}"/>
    <cellStyle name="Normal 3 3 2 3 2 2 8" xfId="27592" xr:uid="{00000000-0005-0000-0000-0000E2670000}"/>
    <cellStyle name="Normal 3 3 2 3 2 2 8 2" xfId="27593" xr:uid="{00000000-0005-0000-0000-0000E3670000}"/>
    <cellStyle name="Normal 3 3 2 3 2 2 9" xfId="27594" xr:uid="{00000000-0005-0000-0000-0000E4670000}"/>
    <cellStyle name="Normal 3 3 2 3 2 3" xfId="27595" xr:uid="{00000000-0005-0000-0000-0000E5670000}"/>
    <cellStyle name="Normal 3 3 2 3 2 3 2" xfId="27596" xr:uid="{00000000-0005-0000-0000-0000E6670000}"/>
    <cellStyle name="Normal 3 3 2 3 2 3 2 2" xfId="27597" xr:uid="{00000000-0005-0000-0000-0000E7670000}"/>
    <cellStyle name="Normal 3 3 2 3 2 3 2 2 2" xfId="27598" xr:uid="{00000000-0005-0000-0000-0000E8670000}"/>
    <cellStyle name="Normal 3 3 2 3 2 3 2 2 2 2" xfId="27599" xr:uid="{00000000-0005-0000-0000-0000E9670000}"/>
    <cellStyle name="Normal 3 3 2 3 2 3 2 2 2 2 2" xfId="27600" xr:uid="{00000000-0005-0000-0000-0000EA670000}"/>
    <cellStyle name="Normal 3 3 2 3 2 3 2 2 2 3" xfId="27601" xr:uid="{00000000-0005-0000-0000-0000EB670000}"/>
    <cellStyle name="Normal 3 3 2 3 2 3 2 2 3" xfId="27602" xr:uid="{00000000-0005-0000-0000-0000EC670000}"/>
    <cellStyle name="Normal 3 3 2 3 2 3 2 2 3 2" xfId="27603" xr:uid="{00000000-0005-0000-0000-0000ED670000}"/>
    <cellStyle name="Normal 3 3 2 3 2 3 2 2 4" xfId="27604" xr:uid="{00000000-0005-0000-0000-0000EE670000}"/>
    <cellStyle name="Normal 3 3 2 3 2 3 2 3" xfId="27605" xr:uid="{00000000-0005-0000-0000-0000EF670000}"/>
    <cellStyle name="Normal 3 3 2 3 2 3 2 3 2" xfId="27606" xr:uid="{00000000-0005-0000-0000-0000F0670000}"/>
    <cellStyle name="Normal 3 3 2 3 2 3 2 3 2 2" xfId="27607" xr:uid="{00000000-0005-0000-0000-0000F1670000}"/>
    <cellStyle name="Normal 3 3 2 3 2 3 2 3 3" xfId="27608" xr:uid="{00000000-0005-0000-0000-0000F2670000}"/>
    <cellStyle name="Normal 3 3 2 3 2 3 2 4" xfId="27609" xr:uid="{00000000-0005-0000-0000-0000F3670000}"/>
    <cellStyle name="Normal 3 3 2 3 2 3 2 4 2" xfId="27610" xr:uid="{00000000-0005-0000-0000-0000F4670000}"/>
    <cellStyle name="Normal 3 3 2 3 2 3 2 5" xfId="27611" xr:uid="{00000000-0005-0000-0000-0000F5670000}"/>
    <cellStyle name="Normal 3 3 2 3 2 3 3" xfId="27612" xr:uid="{00000000-0005-0000-0000-0000F6670000}"/>
    <cellStyle name="Normal 3 3 2 3 2 3 3 2" xfId="27613" xr:uid="{00000000-0005-0000-0000-0000F7670000}"/>
    <cellStyle name="Normal 3 3 2 3 2 3 3 2 2" xfId="27614" xr:uid="{00000000-0005-0000-0000-0000F8670000}"/>
    <cellStyle name="Normal 3 3 2 3 2 3 3 2 2 2" xfId="27615" xr:uid="{00000000-0005-0000-0000-0000F9670000}"/>
    <cellStyle name="Normal 3 3 2 3 2 3 3 2 3" xfId="27616" xr:uid="{00000000-0005-0000-0000-0000FA670000}"/>
    <cellStyle name="Normal 3 3 2 3 2 3 3 3" xfId="27617" xr:uid="{00000000-0005-0000-0000-0000FB670000}"/>
    <cellStyle name="Normal 3 3 2 3 2 3 3 3 2" xfId="27618" xr:uid="{00000000-0005-0000-0000-0000FC670000}"/>
    <cellStyle name="Normal 3 3 2 3 2 3 3 4" xfId="27619" xr:uid="{00000000-0005-0000-0000-0000FD670000}"/>
    <cellStyle name="Normal 3 3 2 3 2 3 4" xfId="27620" xr:uid="{00000000-0005-0000-0000-0000FE670000}"/>
    <cellStyle name="Normal 3 3 2 3 2 3 4 2" xfId="27621" xr:uid="{00000000-0005-0000-0000-0000FF670000}"/>
    <cellStyle name="Normal 3 3 2 3 2 3 4 2 2" xfId="27622" xr:uid="{00000000-0005-0000-0000-000000680000}"/>
    <cellStyle name="Normal 3 3 2 3 2 3 4 2 2 2" xfId="27623" xr:uid="{00000000-0005-0000-0000-000001680000}"/>
    <cellStyle name="Normal 3 3 2 3 2 3 4 2 3" xfId="27624" xr:uid="{00000000-0005-0000-0000-000002680000}"/>
    <cellStyle name="Normal 3 3 2 3 2 3 4 3" xfId="27625" xr:uid="{00000000-0005-0000-0000-000003680000}"/>
    <cellStyle name="Normal 3 3 2 3 2 3 4 3 2" xfId="27626" xr:uid="{00000000-0005-0000-0000-000004680000}"/>
    <cellStyle name="Normal 3 3 2 3 2 3 4 4" xfId="27627" xr:uid="{00000000-0005-0000-0000-000005680000}"/>
    <cellStyle name="Normal 3 3 2 3 2 3 5" xfId="27628" xr:uid="{00000000-0005-0000-0000-000006680000}"/>
    <cellStyle name="Normal 3 3 2 3 2 3 5 2" xfId="27629" xr:uid="{00000000-0005-0000-0000-000007680000}"/>
    <cellStyle name="Normal 3 3 2 3 2 3 5 2 2" xfId="27630" xr:uid="{00000000-0005-0000-0000-000008680000}"/>
    <cellStyle name="Normal 3 3 2 3 2 3 5 3" xfId="27631" xr:uid="{00000000-0005-0000-0000-000009680000}"/>
    <cellStyle name="Normal 3 3 2 3 2 3 6" xfId="27632" xr:uid="{00000000-0005-0000-0000-00000A680000}"/>
    <cellStyle name="Normal 3 3 2 3 2 3 6 2" xfId="27633" xr:uid="{00000000-0005-0000-0000-00000B680000}"/>
    <cellStyle name="Normal 3 3 2 3 2 3 7" xfId="27634" xr:uid="{00000000-0005-0000-0000-00000C680000}"/>
    <cellStyle name="Normal 3 3 2 3 2 3 7 2" xfId="27635" xr:uid="{00000000-0005-0000-0000-00000D680000}"/>
    <cellStyle name="Normal 3 3 2 3 2 3 8" xfId="27636" xr:uid="{00000000-0005-0000-0000-00000E680000}"/>
    <cellStyle name="Normal 3 3 2 3 2 4" xfId="27637" xr:uid="{00000000-0005-0000-0000-00000F680000}"/>
    <cellStyle name="Normal 3 3 2 3 2 4 2" xfId="27638" xr:uid="{00000000-0005-0000-0000-000010680000}"/>
    <cellStyle name="Normal 3 3 2 3 2 4 2 2" xfId="27639" xr:uid="{00000000-0005-0000-0000-000011680000}"/>
    <cellStyle name="Normal 3 3 2 3 2 4 2 2 2" xfId="27640" xr:uid="{00000000-0005-0000-0000-000012680000}"/>
    <cellStyle name="Normal 3 3 2 3 2 4 2 2 2 2" xfId="27641" xr:uid="{00000000-0005-0000-0000-000013680000}"/>
    <cellStyle name="Normal 3 3 2 3 2 4 2 2 3" xfId="27642" xr:uid="{00000000-0005-0000-0000-000014680000}"/>
    <cellStyle name="Normal 3 3 2 3 2 4 2 3" xfId="27643" xr:uid="{00000000-0005-0000-0000-000015680000}"/>
    <cellStyle name="Normal 3 3 2 3 2 4 2 3 2" xfId="27644" xr:uid="{00000000-0005-0000-0000-000016680000}"/>
    <cellStyle name="Normal 3 3 2 3 2 4 2 4" xfId="27645" xr:uid="{00000000-0005-0000-0000-000017680000}"/>
    <cellStyle name="Normal 3 3 2 3 2 4 3" xfId="27646" xr:uid="{00000000-0005-0000-0000-000018680000}"/>
    <cellStyle name="Normal 3 3 2 3 2 4 3 2" xfId="27647" xr:uid="{00000000-0005-0000-0000-000019680000}"/>
    <cellStyle name="Normal 3 3 2 3 2 4 3 2 2" xfId="27648" xr:uid="{00000000-0005-0000-0000-00001A680000}"/>
    <cellStyle name="Normal 3 3 2 3 2 4 3 3" xfId="27649" xr:uid="{00000000-0005-0000-0000-00001B680000}"/>
    <cellStyle name="Normal 3 3 2 3 2 4 4" xfId="27650" xr:uid="{00000000-0005-0000-0000-00001C680000}"/>
    <cellStyle name="Normal 3 3 2 3 2 4 4 2" xfId="27651" xr:uid="{00000000-0005-0000-0000-00001D680000}"/>
    <cellStyle name="Normal 3 3 2 3 2 4 5" xfId="27652" xr:uid="{00000000-0005-0000-0000-00001E680000}"/>
    <cellStyle name="Normal 3 3 2 3 2 5" xfId="27653" xr:uid="{00000000-0005-0000-0000-00001F680000}"/>
    <cellStyle name="Normal 3 3 2 3 2 5 2" xfId="27654" xr:uid="{00000000-0005-0000-0000-000020680000}"/>
    <cellStyle name="Normal 3 3 2 3 2 5 2 2" xfId="27655" xr:uid="{00000000-0005-0000-0000-000021680000}"/>
    <cellStyle name="Normal 3 3 2 3 2 5 2 2 2" xfId="27656" xr:uid="{00000000-0005-0000-0000-000022680000}"/>
    <cellStyle name="Normal 3 3 2 3 2 5 2 3" xfId="27657" xr:uid="{00000000-0005-0000-0000-000023680000}"/>
    <cellStyle name="Normal 3 3 2 3 2 5 3" xfId="27658" xr:uid="{00000000-0005-0000-0000-000024680000}"/>
    <cellStyle name="Normal 3 3 2 3 2 5 3 2" xfId="27659" xr:uid="{00000000-0005-0000-0000-000025680000}"/>
    <cellStyle name="Normal 3 3 2 3 2 5 4" xfId="27660" xr:uid="{00000000-0005-0000-0000-000026680000}"/>
    <cellStyle name="Normal 3 3 2 3 2 6" xfId="27661" xr:uid="{00000000-0005-0000-0000-000027680000}"/>
    <cellStyle name="Normal 3 3 2 3 2 6 2" xfId="27662" xr:uid="{00000000-0005-0000-0000-000028680000}"/>
    <cellStyle name="Normal 3 3 2 3 2 6 2 2" xfId="27663" xr:uid="{00000000-0005-0000-0000-000029680000}"/>
    <cellStyle name="Normal 3 3 2 3 2 6 2 2 2" xfId="27664" xr:uid="{00000000-0005-0000-0000-00002A680000}"/>
    <cellStyle name="Normal 3 3 2 3 2 6 2 3" xfId="27665" xr:uid="{00000000-0005-0000-0000-00002B680000}"/>
    <cellStyle name="Normal 3 3 2 3 2 6 3" xfId="27666" xr:uid="{00000000-0005-0000-0000-00002C680000}"/>
    <cellStyle name="Normal 3 3 2 3 2 6 3 2" xfId="27667" xr:uid="{00000000-0005-0000-0000-00002D680000}"/>
    <cellStyle name="Normal 3 3 2 3 2 6 4" xfId="27668" xr:uid="{00000000-0005-0000-0000-00002E680000}"/>
    <cellStyle name="Normal 3 3 2 3 2 7" xfId="27669" xr:uid="{00000000-0005-0000-0000-00002F680000}"/>
    <cellStyle name="Normal 3 3 2 3 2 7 2" xfId="27670" xr:uid="{00000000-0005-0000-0000-000030680000}"/>
    <cellStyle name="Normal 3 3 2 3 2 7 2 2" xfId="27671" xr:uid="{00000000-0005-0000-0000-000031680000}"/>
    <cellStyle name="Normal 3 3 2 3 2 7 3" xfId="27672" xr:uid="{00000000-0005-0000-0000-000032680000}"/>
    <cellStyle name="Normal 3 3 2 3 2 8" xfId="27673" xr:uid="{00000000-0005-0000-0000-000033680000}"/>
    <cellStyle name="Normal 3 3 2 3 2 8 2" xfId="27674" xr:uid="{00000000-0005-0000-0000-000034680000}"/>
    <cellStyle name="Normal 3 3 2 3 2 9" xfId="27675" xr:uid="{00000000-0005-0000-0000-000035680000}"/>
    <cellStyle name="Normal 3 3 2 3 2 9 2" xfId="27676" xr:uid="{00000000-0005-0000-0000-000036680000}"/>
    <cellStyle name="Normal 3 3 2 3 3" xfId="27677" xr:uid="{00000000-0005-0000-0000-000037680000}"/>
    <cellStyle name="Normal 3 3 2 3 3 10" xfId="27678" xr:uid="{00000000-0005-0000-0000-000038680000}"/>
    <cellStyle name="Normal 3 3 2 3 3 11" xfId="27679" xr:uid="{00000000-0005-0000-0000-000039680000}"/>
    <cellStyle name="Normal 3 3 2 3 3 2" xfId="27680" xr:uid="{00000000-0005-0000-0000-00003A680000}"/>
    <cellStyle name="Normal 3 3 2 3 3 2 10" xfId="27681" xr:uid="{00000000-0005-0000-0000-00003B680000}"/>
    <cellStyle name="Normal 3 3 2 3 3 2 2" xfId="27682" xr:uid="{00000000-0005-0000-0000-00003C680000}"/>
    <cellStyle name="Normal 3 3 2 3 3 2 2 2" xfId="27683" xr:uid="{00000000-0005-0000-0000-00003D680000}"/>
    <cellStyle name="Normal 3 3 2 3 3 2 2 2 2" xfId="27684" xr:uid="{00000000-0005-0000-0000-00003E680000}"/>
    <cellStyle name="Normal 3 3 2 3 3 2 2 2 2 2" xfId="27685" xr:uid="{00000000-0005-0000-0000-00003F680000}"/>
    <cellStyle name="Normal 3 3 2 3 3 2 2 2 2 2 2" xfId="27686" xr:uid="{00000000-0005-0000-0000-000040680000}"/>
    <cellStyle name="Normal 3 3 2 3 3 2 2 2 2 2 2 2" xfId="27687" xr:uid="{00000000-0005-0000-0000-000041680000}"/>
    <cellStyle name="Normal 3 3 2 3 3 2 2 2 2 2 3" xfId="27688" xr:uid="{00000000-0005-0000-0000-000042680000}"/>
    <cellStyle name="Normal 3 3 2 3 3 2 2 2 2 3" xfId="27689" xr:uid="{00000000-0005-0000-0000-000043680000}"/>
    <cellStyle name="Normal 3 3 2 3 3 2 2 2 2 3 2" xfId="27690" xr:uid="{00000000-0005-0000-0000-000044680000}"/>
    <cellStyle name="Normal 3 3 2 3 3 2 2 2 2 4" xfId="27691" xr:uid="{00000000-0005-0000-0000-000045680000}"/>
    <cellStyle name="Normal 3 3 2 3 3 2 2 2 3" xfId="27692" xr:uid="{00000000-0005-0000-0000-000046680000}"/>
    <cellStyle name="Normal 3 3 2 3 3 2 2 2 3 2" xfId="27693" xr:uid="{00000000-0005-0000-0000-000047680000}"/>
    <cellStyle name="Normal 3 3 2 3 3 2 2 2 3 2 2" xfId="27694" xr:uid="{00000000-0005-0000-0000-000048680000}"/>
    <cellStyle name="Normal 3 3 2 3 3 2 2 2 3 3" xfId="27695" xr:uid="{00000000-0005-0000-0000-000049680000}"/>
    <cellStyle name="Normal 3 3 2 3 3 2 2 2 4" xfId="27696" xr:uid="{00000000-0005-0000-0000-00004A680000}"/>
    <cellStyle name="Normal 3 3 2 3 3 2 2 2 4 2" xfId="27697" xr:uid="{00000000-0005-0000-0000-00004B680000}"/>
    <cellStyle name="Normal 3 3 2 3 3 2 2 2 5" xfId="27698" xr:uid="{00000000-0005-0000-0000-00004C680000}"/>
    <cellStyle name="Normal 3 3 2 3 3 2 2 3" xfId="27699" xr:uid="{00000000-0005-0000-0000-00004D680000}"/>
    <cellStyle name="Normal 3 3 2 3 3 2 2 3 2" xfId="27700" xr:uid="{00000000-0005-0000-0000-00004E680000}"/>
    <cellStyle name="Normal 3 3 2 3 3 2 2 3 2 2" xfId="27701" xr:uid="{00000000-0005-0000-0000-00004F680000}"/>
    <cellStyle name="Normal 3 3 2 3 3 2 2 3 2 2 2" xfId="27702" xr:uid="{00000000-0005-0000-0000-000050680000}"/>
    <cellStyle name="Normal 3 3 2 3 3 2 2 3 2 3" xfId="27703" xr:uid="{00000000-0005-0000-0000-000051680000}"/>
    <cellStyle name="Normal 3 3 2 3 3 2 2 3 3" xfId="27704" xr:uid="{00000000-0005-0000-0000-000052680000}"/>
    <cellStyle name="Normal 3 3 2 3 3 2 2 3 3 2" xfId="27705" xr:uid="{00000000-0005-0000-0000-000053680000}"/>
    <cellStyle name="Normal 3 3 2 3 3 2 2 3 4" xfId="27706" xr:uid="{00000000-0005-0000-0000-000054680000}"/>
    <cellStyle name="Normal 3 3 2 3 3 2 2 4" xfId="27707" xr:uid="{00000000-0005-0000-0000-000055680000}"/>
    <cellStyle name="Normal 3 3 2 3 3 2 2 4 2" xfId="27708" xr:uid="{00000000-0005-0000-0000-000056680000}"/>
    <cellStyle name="Normal 3 3 2 3 3 2 2 4 2 2" xfId="27709" xr:uid="{00000000-0005-0000-0000-000057680000}"/>
    <cellStyle name="Normal 3 3 2 3 3 2 2 4 2 2 2" xfId="27710" xr:uid="{00000000-0005-0000-0000-000058680000}"/>
    <cellStyle name="Normal 3 3 2 3 3 2 2 4 2 3" xfId="27711" xr:uid="{00000000-0005-0000-0000-000059680000}"/>
    <cellStyle name="Normal 3 3 2 3 3 2 2 4 3" xfId="27712" xr:uid="{00000000-0005-0000-0000-00005A680000}"/>
    <cellStyle name="Normal 3 3 2 3 3 2 2 4 3 2" xfId="27713" xr:uid="{00000000-0005-0000-0000-00005B680000}"/>
    <cellStyle name="Normal 3 3 2 3 3 2 2 4 4" xfId="27714" xr:uid="{00000000-0005-0000-0000-00005C680000}"/>
    <cellStyle name="Normal 3 3 2 3 3 2 2 5" xfId="27715" xr:uid="{00000000-0005-0000-0000-00005D680000}"/>
    <cellStyle name="Normal 3 3 2 3 3 2 2 5 2" xfId="27716" xr:uid="{00000000-0005-0000-0000-00005E680000}"/>
    <cellStyle name="Normal 3 3 2 3 3 2 2 5 2 2" xfId="27717" xr:uid="{00000000-0005-0000-0000-00005F680000}"/>
    <cellStyle name="Normal 3 3 2 3 3 2 2 5 3" xfId="27718" xr:uid="{00000000-0005-0000-0000-000060680000}"/>
    <cellStyle name="Normal 3 3 2 3 3 2 2 6" xfId="27719" xr:uid="{00000000-0005-0000-0000-000061680000}"/>
    <cellStyle name="Normal 3 3 2 3 3 2 2 6 2" xfId="27720" xr:uid="{00000000-0005-0000-0000-000062680000}"/>
    <cellStyle name="Normal 3 3 2 3 3 2 2 7" xfId="27721" xr:uid="{00000000-0005-0000-0000-000063680000}"/>
    <cellStyle name="Normal 3 3 2 3 3 2 2 7 2" xfId="27722" xr:uid="{00000000-0005-0000-0000-000064680000}"/>
    <cellStyle name="Normal 3 3 2 3 3 2 2 8" xfId="27723" xr:uid="{00000000-0005-0000-0000-000065680000}"/>
    <cellStyle name="Normal 3 3 2 3 3 2 3" xfId="27724" xr:uid="{00000000-0005-0000-0000-000066680000}"/>
    <cellStyle name="Normal 3 3 2 3 3 2 3 2" xfId="27725" xr:uid="{00000000-0005-0000-0000-000067680000}"/>
    <cellStyle name="Normal 3 3 2 3 3 2 3 2 2" xfId="27726" xr:uid="{00000000-0005-0000-0000-000068680000}"/>
    <cellStyle name="Normal 3 3 2 3 3 2 3 2 2 2" xfId="27727" xr:uid="{00000000-0005-0000-0000-000069680000}"/>
    <cellStyle name="Normal 3 3 2 3 3 2 3 2 2 2 2" xfId="27728" xr:uid="{00000000-0005-0000-0000-00006A680000}"/>
    <cellStyle name="Normal 3 3 2 3 3 2 3 2 2 3" xfId="27729" xr:uid="{00000000-0005-0000-0000-00006B680000}"/>
    <cellStyle name="Normal 3 3 2 3 3 2 3 2 3" xfId="27730" xr:uid="{00000000-0005-0000-0000-00006C680000}"/>
    <cellStyle name="Normal 3 3 2 3 3 2 3 2 3 2" xfId="27731" xr:uid="{00000000-0005-0000-0000-00006D680000}"/>
    <cellStyle name="Normal 3 3 2 3 3 2 3 2 4" xfId="27732" xr:uid="{00000000-0005-0000-0000-00006E680000}"/>
    <cellStyle name="Normal 3 3 2 3 3 2 3 3" xfId="27733" xr:uid="{00000000-0005-0000-0000-00006F680000}"/>
    <cellStyle name="Normal 3 3 2 3 3 2 3 3 2" xfId="27734" xr:uid="{00000000-0005-0000-0000-000070680000}"/>
    <cellStyle name="Normal 3 3 2 3 3 2 3 3 2 2" xfId="27735" xr:uid="{00000000-0005-0000-0000-000071680000}"/>
    <cellStyle name="Normal 3 3 2 3 3 2 3 3 3" xfId="27736" xr:uid="{00000000-0005-0000-0000-000072680000}"/>
    <cellStyle name="Normal 3 3 2 3 3 2 3 4" xfId="27737" xr:uid="{00000000-0005-0000-0000-000073680000}"/>
    <cellStyle name="Normal 3 3 2 3 3 2 3 4 2" xfId="27738" xr:uid="{00000000-0005-0000-0000-000074680000}"/>
    <cellStyle name="Normal 3 3 2 3 3 2 3 5" xfId="27739" xr:uid="{00000000-0005-0000-0000-000075680000}"/>
    <cellStyle name="Normal 3 3 2 3 3 2 4" xfId="27740" xr:uid="{00000000-0005-0000-0000-000076680000}"/>
    <cellStyle name="Normal 3 3 2 3 3 2 4 2" xfId="27741" xr:uid="{00000000-0005-0000-0000-000077680000}"/>
    <cellStyle name="Normal 3 3 2 3 3 2 4 2 2" xfId="27742" xr:uid="{00000000-0005-0000-0000-000078680000}"/>
    <cellStyle name="Normal 3 3 2 3 3 2 4 2 2 2" xfId="27743" xr:uid="{00000000-0005-0000-0000-000079680000}"/>
    <cellStyle name="Normal 3 3 2 3 3 2 4 2 3" xfId="27744" xr:uid="{00000000-0005-0000-0000-00007A680000}"/>
    <cellStyle name="Normal 3 3 2 3 3 2 4 3" xfId="27745" xr:uid="{00000000-0005-0000-0000-00007B680000}"/>
    <cellStyle name="Normal 3 3 2 3 3 2 4 3 2" xfId="27746" xr:uid="{00000000-0005-0000-0000-00007C680000}"/>
    <cellStyle name="Normal 3 3 2 3 3 2 4 4" xfId="27747" xr:uid="{00000000-0005-0000-0000-00007D680000}"/>
    <cellStyle name="Normal 3 3 2 3 3 2 5" xfId="27748" xr:uid="{00000000-0005-0000-0000-00007E680000}"/>
    <cellStyle name="Normal 3 3 2 3 3 2 5 2" xfId="27749" xr:uid="{00000000-0005-0000-0000-00007F680000}"/>
    <cellStyle name="Normal 3 3 2 3 3 2 5 2 2" xfId="27750" xr:uid="{00000000-0005-0000-0000-000080680000}"/>
    <cellStyle name="Normal 3 3 2 3 3 2 5 2 2 2" xfId="27751" xr:uid="{00000000-0005-0000-0000-000081680000}"/>
    <cellStyle name="Normal 3 3 2 3 3 2 5 2 3" xfId="27752" xr:uid="{00000000-0005-0000-0000-000082680000}"/>
    <cellStyle name="Normal 3 3 2 3 3 2 5 3" xfId="27753" xr:uid="{00000000-0005-0000-0000-000083680000}"/>
    <cellStyle name="Normal 3 3 2 3 3 2 5 3 2" xfId="27754" xr:uid="{00000000-0005-0000-0000-000084680000}"/>
    <cellStyle name="Normal 3 3 2 3 3 2 5 4" xfId="27755" xr:uid="{00000000-0005-0000-0000-000085680000}"/>
    <cellStyle name="Normal 3 3 2 3 3 2 6" xfId="27756" xr:uid="{00000000-0005-0000-0000-000086680000}"/>
    <cellStyle name="Normal 3 3 2 3 3 2 6 2" xfId="27757" xr:uid="{00000000-0005-0000-0000-000087680000}"/>
    <cellStyle name="Normal 3 3 2 3 3 2 6 2 2" xfId="27758" xr:uid="{00000000-0005-0000-0000-000088680000}"/>
    <cellStyle name="Normal 3 3 2 3 3 2 6 3" xfId="27759" xr:uid="{00000000-0005-0000-0000-000089680000}"/>
    <cellStyle name="Normal 3 3 2 3 3 2 7" xfId="27760" xr:uid="{00000000-0005-0000-0000-00008A680000}"/>
    <cellStyle name="Normal 3 3 2 3 3 2 7 2" xfId="27761" xr:uid="{00000000-0005-0000-0000-00008B680000}"/>
    <cellStyle name="Normal 3 3 2 3 3 2 8" xfId="27762" xr:uid="{00000000-0005-0000-0000-00008C680000}"/>
    <cellStyle name="Normal 3 3 2 3 3 2 8 2" xfId="27763" xr:uid="{00000000-0005-0000-0000-00008D680000}"/>
    <cellStyle name="Normal 3 3 2 3 3 2 9" xfId="27764" xr:uid="{00000000-0005-0000-0000-00008E680000}"/>
    <cellStyle name="Normal 3 3 2 3 3 3" xfId="27765" xr:uid="{00000000-0005-0000-0000-00008F680000}"/>
    <cellStyle name="Normal 3 3 2 3 3 3 2" xfId="27766" xr:uid="{00000000-0005-0000-0000-000090680000}"/>
    <cellStyle name="Normal 3 3 2 3 3 3 2 2" xfId="27767" xr:uid="{00000000-0005-0000-0000-000091680000}"/>
    <cellStyle name="Normal 3 3 2 3 3 3 2 2 2" xfId="27768" xr:uid="{00000000-0005-0000-0000-000092680000}"/>
    <cellStyle name="Normal 3 3 2 3 3 3 2 2 2 2" xfId="27769" xr:uid="{00000000-0005-0000-0000-000093680000}"/>
    <cellStyle name="Normal 3 3 2 3 3 3 2 2 2 2 2" xfId="27770" xr:uid="{00000000-0005-0000-0000-000094680000}"/>
    <cellStyle name="Normal 3 3 2 3 3 3 2 2 2 3" xfId="27771" xr:uid="{00000000-0005-0000-0000-000095680000}"/>
    <cellStyle name="Normal 3 3 2 3 3 3 2 2 3" xfId="27772" xr:uid="{00000000-0005-0000-0000-000096680000}"/>
    <cellStyle name="Normal 3 3 2 3 3 3 2 2 3 2" xfId="27773" xr:uid="{00000000-0005-0000-0000-000097680000}"/>
    <cellStyle name="Normal 3 3 2 3 3 3 2 2 4" xfId="27774" xr:uid="{00000000-0005-0000-0000-000098680000}"/>
    <cellStyle name="Normal 3 3 2 3 3 3 2 3" xfId="27775" xr:uid="{00000000-0005-0000-0000-000099680000}"/>
    <cellStyle name="Normal 3 3 2 3 3 3 2 3 2" xfId="27776" xr:uid="{00000000-0005-0000-0000-00009A680000}"/>
    <cellStyle name="Normal 3 3 2 3 3 3 2 3 2 2" xfId="27777" xr:uid="{00000000-0005-0000-0000-00009B680000}"/>
    <cellStyle name="Normal 3 3 2 3 3 3 2 3 3" xfId="27778" xr:uid="{00000000-0005-0000-0000-00009C680000}"/>
    <cellStyle name="Normal 3 3 2 3 3 3 2 4" xfId="27779" xr:uid="{00000000-0005-0000-0000-00009D680000}"/>
    <cellStyle name="Normal 3 3 2 3 3 3 2 4 2" xfId="27780" xr:uid="{00000000-0005-0000-0000-00009E680000}"/>
    <cellStyle name="Normal 3 3 2 3 3 3 2 5" xfId="27781" xr:uid="{00000000-0005-0000-0000-00009F680000}"/>
    <cellStyle name="Normal 3 3 2 3 3 3 3" xfId="27782" xr:uid="{00000000-0005-0000-0000-0000A0680000}"/>
    <cellStyle name="Normal 3 3 2 3 3 3 3 2" xfId="27783" xr:uid="{00000000-0005-0000-0000-0000A1680000}"/>
    <cellStyle name="Normal 3 3 2 3 3 3 3 2 2" xfId="27784" xr:uid="{00000000-0005-0000-0000-0000A2680000}"/>
    <cellStyle name="Normal 3 3 2 3 3 3 3 2 2 2" xfId="27785" xr:uid="{00000000-0005-0000-0000-0000A3680000}"/>
    <cellStyle name="Normal 3 3 2 3 3 3 3 2 3" xfId="27786" xr:uid="{00000000-0005-0000-0000-0000A4680000}"/>
    <cellStyle name="Normal 3 3 2 3 3 3 3 3" xfId="27787" xr:uid="{00000000-0005-0000-0000-0000A5680000}"/>
    <cellStyle name="Normal 3 3 2 3 3 3 3 3 2" xfId="27788" xr:uid="{00000000-0005-0000-0000-0000A6680000}"/>
    <cellStyle name="Normal 3 3 2 3 3 3 3 4" xfId="27789" xr:uid="{00000000-0005-0000-0000-0000A7680000}"/>
    <cellStyle name="Normal 3 3 2 3 3 3 4" xfId="27790" xr:uid="{00000000-0005-0000-0000-0000A8680000}"/>
    <cellStyle name="Normal 3 3 2 3 3 3 4 2" xfId="27791" xr:uid="{00000000-0005-0000-0000-0000A9680000}"/>
    <cellStyle name="Normal 3 3 2 3 3 3 4 2 2" xfId="27792" xr:uid="{00000000-0005-0000-0000-0000AA680000}"/>
    <cellStyle name="Normal 3 3 2 3 3 3 4 2 2 2" xfId="27793" xr:uid="{00000000-0005-0000-0000-0000AB680000}"/>
    <cellStyle name="Normal 3 3 2 3 3 3 4 2 3" xfId="27794" xr:uid="{00000000-0005-0000-0000-0000AC680000}"/>
    <cellStyle name="Normal 3 3 2 3 3 3 4 3" xfId="27795" xr:uid="{00000000-0005-0000-0000-0000AD680000}"/>
    <cellStyle name="Normal 3 3 2 3 3 3 4 3 2" xfId="27796" xr:uid="{00000000-0005-0000-0000-0000AE680000}"/>
    <cellStyle name="Normal 3 3 2 3 3 3 4 4" xfId="27797" xr:uid="{00000000-0005-0000-0000-0000AF680000}"/>
    <cellStyle name="Normal 3 3 2 3 3 3 5" xfId="27798" xr:uid="{00000000-0005-0000-0000-0000B0680000}"/>
    <cellStyle name="Normal 3 3 2 3 3 3 5 2" xfId="27799" xr:uid="{00000000-0005-0000-0000-0000B1680000}"/>
    <cellStyle name="Normal 3 3 2 3 3 3 5 2 2" xfId="27800" xr:uid="{00000000-0005-0000-0000-0000B2680000}"/>
    <cellStyle name="Normal 3 3 2 3 3 3 5 3" xfId="27801" xr:uid="{00000000-0005-0000-0000-0000B3680000}"/>
    <cellStyle name="Normal 3 3 2 3 3 3 6" xfId="27802" xr:uid="{00000000-0005-0000-0000-0000B4680000}"/>
    <cellStyle name="Normal 3 3 2 3 3 3 6 2" xfId="27803" xr:uid="{00000000-0005-0000-0000-0000B5680000}"/>
    <cellStyle name="Normal 3 3 2 3 3 3 7" xfId="27804" xr:uid="{00000000-0005-0000-0000-0000B6680000}"/>
    <cellStyle name="Normal 3 3 2 3 3 3 7 2" xfId="27805" xr:uid="{00000000-0005-0000-0000-0000B7680000}"/>
    <cellStyle name="Normal 3 3 2 3 3 3 8" xfId="27806" xr:uid="{00000000-0005-0000-0000-0000B8680000}"/>
    <cellStyle name="Normal 3 3 2 3 3 4" xfId="27807" xr:uid="{00000000-0005-0000-0000-0000B9680000}"/>
    <cellStyle name="Normal 3 3 2 3 3 4 2" xfId="27808" xr:uid="{00000000-0005-0000-0000-0000BA680000}"/>
    <cellStyle name="Normal 3 3 2 3 3 4 2 2" xfId="27809" xr:uid="{00000000-0005-0000-0000-0000BB680000}"/>
    <cellStyle name="Normal 3 3 2 3 3 4 2 2 2" xfId="27810" xr:uid="{00000000-0005-0000-0000-0000BC680000}"/>
    <cellStyle name="Normal 3 3 2 3 3 4 2 2 2 2" xfId="27811" xr:uid="{00000000-0005-0000-0000-0000BD680000}"/>
    <cellStyle name="Normal 3 3 2 3 3 4 2 2 3" xfId="27812" xr:uid="{00000000-0005-0000-0000-0000BE680000}"/>
    <cellStyle name="Normal 3 3 2 3 3 4 2 3" xfId="27813" xr:uid="{00000000-0005-0000-0000-0000BF680000}"/>
    <cellStyle name="Normal 3 3 2 3 3 4 2 3 2" xfId="27814" xr:uid="{00000000-0005-0000-0000-0000C0680000}"/>
    <cellStyle name="Normal 3 3 2 3 3 4 2 4" xfId="27815" xr:uid="{00000000-0005-0000-0000-0000C1680000}"/>
    <cellStyle name="Normal 3 3 2 3 3 4 3" xfId="27816" xr:uid="{00000000-0005-0000-0000-0000C2680000}"/>
    <cellStyle name="Normal 3 3 2 3 3 4 3 2" xfId="27817" xr:uid="{00000000-0005-0000-0000-0000C3680000}"/>
    <cellStyle name="Normal 3 3 2 3 3 4 3 2 2" xfId="27818" xr:uid="{00000000-0005-0000-0000-0000C4680000}"/>
    <cellStyle name="Normal 3 3 2 3 3 4 3 3" xfId="27819" xr:uid="{00000000-0005-0000-0000-0000C5680000}"/>
    <cellStyle name="Normal 3 3 2 3 3 4 4" xfId="27820" xr:uid="{00000000-0005-0000-0000-0000C6680000}"/>
    <cellStyle name="Normal 3 3 2 3 3 4 4 2" xfId="27821" xr:uid="{00000000-0005-0000-0000-0000C7680000}"/>
    <cellStyle name="Normal 3 3 2 3 3 4 5" xfId="27822" xr:uid="{00000000-0005-0000-0000-0000C8680000}"/>
    <cellStyle name="Normal 3 3 2 3 3 5" xfId="27823" xr:uid="{00000000-0005-0000-0000-0000C9680000}"/>
    <cellStyle name="Normal 3 3 2 3 3 5 2" xfId="27824" xr:uid="{00000000-0005-0000-0000-0000CA680000}"/>
    <cellStyle name="Normal 3 3 2 3 3 5 2 2" xfId="27825" xr:uid="{00000000-0005-0000-0000-0000CB680000}"/>
    <cellStyle name="Normal 3 3 2 3 3 5 2 2 2" xfId="27826" xr:uid="{00000000-0005-0000-0000-0000CC680000}"/>
    <cellStyle name="Normal 3 3 2 3 3 5 2 3" xfId="27827" xr:uid="{00000000-0005-0000-0000-0000CD680000}"/>
    <cellStyle name="Normal 3 3 2 3 3 5 3" xfId="27828" xr:uid="{00000000-0005-0000-0000-0000CE680000}"/>
    <cellStyle name="Normal 3 3 2 3 3 5 3 2" xfId="27829" xr:uid="{00000000-0005-0000-0000-0000CF680000}"/>
    <cellStyle name="Normal 3 3 2 3 3 5 4" xfId="27830" xr:uid="{00000000-0005-0000-0000-0000D0680000}"/>
    <cellStyle name="Normal 3 3 2 3 3 6" xfId="27831" xr:uid="{00000000-0005-0000-0000-0000D1680000}"/>
    <cellStyle name="Normal 3 3 2 3 3 6 2" xfId="27832" xr:uid="{00000000-0005-0000-0000-0000D2680000}"/>
    <cellStyle name="Normal 3 3 2 3 3 6 2 2" xfId="27833" xr:uid="{00000000-0005-0000-0000-0000D3680000}"/>
    <cellStyle name="Normal 3 3 2 3 3 6 2 2 2" xfId="27834" xr:uid="{00000000-0005-0000-0000-0000D4680000}"/>
    <cellStyle name="Normal 3 3 2 3 3 6 2 3" xfId="27835" xr:uid="{00000000-0005-0000-0000-0000D5680000}"/>
    <cellStyle name="Normal 3 3 2 3 3 6 3" xfId="27836" xr:uid="{00000000-0005-0000-0000-0000D6680000}"/>
    <cellStyle name="Normal 3 3 2 3 3 6 3 2" xfId="27837" xr:uid="{00000000-0005-0000-0000-0000D7680000}"/>
    <cellStyle name="Normal 3 3 2 3 3 6 4" xfId="27838" xr:uid="{00000000-0005-0000-0000-0000D8680000}"/>
    <cellStyle name="Normal 3 3 2 3 3 7" xfId="27839" xr:uid="{00000000-0005-0000-0000-0000D9680000}"/>
    <cellStyle name="Normal 3 3 2 3 3 7 2" xfId="27840" xr:uid="{00000000-0005-0000-0000-0000DA680000}"/>
    <cellStyle name="Normal 3 3 2 3 3 7 2 2" xfId="27841" xr:uid="{00000000-0005-0000-0000-0000DB680000}"/>
    <cellStyle name="Normal 3 3 2 3 3 7 3" xfId="27842" xr:uid="{00000000-0005-0000-0000-0000DC680000}"/>
    <cellStyle name="Normal 3 3 2 3 3 8" xfId="27843" xr:uid="{00000000-0005-0000-0000-0000DD680000}"/>
    <cellStyle name="Normal 3 3 2 3 3 8 2" xfId="27844" xr:uid="{00000000-0005-0000-0000-0000DE680000}"/>
    <cellStyle name="Normal 3 3 2 3 3 9" xfId="27845" xr:uid="{00000000-0005-0000-0000-0000DF680000}"/>
    <cellStyle name="Normal 3 3 2 3 3 9 2" xfId="27846" xr:uid="{00000000-0005-0000-0000-0000E0680000}"/>
    <cellStyle name="Normal 3 3 2 3 4" xfId="27847" xr:uid="{00000000-0005-0000-0000-0000E1680000}"/>
    <cellStyle name="Normal 3 3 2 3 4 10" xfId="27848" xr:uid="{00000000-0005-0000-0000-0000E2680000}"/>
    <cellStyle name="Normal 3 3 2 3 4 11" xfId="27849" xr:uid="{00000000-0005-0000-0000-0000E3680000}"/>
    <cellStyle name="Normal 3 3 2 3 4 2" xfId="27850" xr:uid="{00000000-0005-0000-0000-0000E4680000}"/>
    <cellStyle name="Normal 3 3 2 3 4 2 2" xfId="27851" xr:uid="{00000000-0005-0000-0000-0000E5680000}"/>
    <cellStyle name="Normal 3 3 2 3 4 2 2 2" xfId="27852" xr:uid="{00000000-0005-0000-0000-0000E6680000}"/>
    <cellStyle name="Normal 3 3 2 3 4 2 2 2 2" xfId="27853" xr:uid="{00000000-0005-0000-0000-0000E7680000}"/>
    <cellStyle name="Normal 3 3 2 3 4 2 2 2 2 2" xfId="27854" xr:uid="{00000000-0005-0000-0000-0000E8680000}"/>
    <cellStyle name="Normal 3 3 2 3 4 2 2 2 2 2 2" xfId="27855" xr:uid="{00000000-0005-0000-0000-0000E9680000}"/>
    <cellStyle name="Normal 3 3 2 3 4 2 2 2 2 2 2 2" xfId="27856" xr:uid="{00000000-0005-0000-0000-0000EA680000}"/>
    <cellStyle name="Normal 3 3 2 3 4 2 2 2 2 2 3" xfId="27857" xr:uid="{00000000-0005-0000-0000-0000EB680000}"/>
    <cellStyle name="Normal 3 3 2 3 4 2 2 2 2 3" xfId="27858" xr:uid="{00000000-0005-0000-0000-0000EC680000}"/>
    <cellStyle name="Normal 3 3 2 3 4 2 2 2 2 3 2" xfId="27859" xr:uid="{00000000-0005-0000-0000-0000ED680000}"/>
    <cellStyle name="Normal 3 3 2 3 4 2 2 2 2 4" xfId="27860" xr:uid="{00000000-0005-0000-0000-0000EE680000}"/>
    <cellStyle name="Normal 3 3 2 3 4 2 2 2 3" xfId="27861" xr:uid="{00000000-0005-0000-0000-0000EF680000}"/>
    <cellStyle name="Normal 3 3 2 3 4 2 2 2 3 2" xfId="27862" xr:uid="{00000000-0005-0000-0000-0000F0680000}"/>
    <cellStyle name="Normal 3 3 2 3 4 2 2 2 3 2 2" xfId="27863" xr:uid="{00000000-0005-0000-0000-0000F1680000}"/>
    <cellStyle name="Normal 3 3 2 3 4 2 2 2 3 3" xfId="27864" xr:uid="{00000000-0005-0000-0000-0000F2680000}"/>
    <cellStyle name="Normal 3 3 2 3 4 2 2 2 4" xfId="27865" xr:uid="{00000000-0005-0000-0000-0000F3680000}"/>
    <cellStyle name="Normal 3 3 2 3 4 2 2 2 4 2" xfId="27866" xr:uid="{00000000-0005-0000-0000-0000F4680000}"/>
    <cellStyle name="Normal 3 3 2 3 4 2 2 2 5" xfId="27867" xr:uid="{00000000-0005-0000-0000-0000F5680000}"/>
    <cellStyle name="Normal 3 3 2 3 4 2 2 3" xfId="27868" xr:uid="{00000000-0005-0000-0000-0000F6680000}"/>
    <cellStyle name="Normal 3 3 2 3 4 2 2 3 2" xfId="27869" xr:uid="{00000000-0005-0000-0000-0000F7680000}"/>
    <cellStyle name="Normal 3 3 2 3 4 2 2 3 2 2" xfId="27870" xr:uid="{00000000-0005-0000-0000-0000F8680000}"/>
    <cellStyle name="Normal 3 3 2 3 4 2 2 3 2 2 2" xfId="27871" xr:uid="{00000000-0005-0000-0000-0000F9680000}"/>
    <cellStyle name="Normal 3 3 2 3 4 2 2 3 2 3" xfId="27872" xr:uid="{00000000-0005-0000-0000-0000FA680000}"/>
    <cellStyle name="Normal 3 3 2 3 4 2 2 3 3" xfId="27873" xr:uid="{00000000-0005-0000-0000-0000FB680000}"/>
    <cellStyle name="Normal 3 3 2 3 4 2 2 3 3 2" xfId="27874" xr:uid="{00000000-0005-0000-0000-0000FC680000}"/>
    <cellStyle name="Normal 3 3 2 3 4 2 2 3 4" xfId="27875" xr:uid="{00000000-0005-0000-0000-0000FD680000}"/>
    <cellStyle name="Normal 3 3 2 3 4 2 2 4" xfId="27876" xr:uid="{00000000-0005-0000-0000-0000FE680000}"/>
    <cellStyle name="Normal 3 3 2 3 4 2 2 4 2" xfId="27877" xr:uid="{00000000-0005-0000-0000-0000FF680000}"/>
    <cellStyle name="Normal 3 3 2 3 4 2 2 4 2 2" xfId="27878" xr:uid="{00000000-0005-0000-0000-000000690000}"/>
    <cellStyle name="Normal 3 3 2 3 4 2 2 4 2 2 2" xfId="27879" xr:uid="{00000000-0005-0000-0000-000001690000}"/>
    <cellStyle name="Normal 3 3 2 3 4 2 2 4 2 3" xfId="27880" xr:uid="{00000000-0005-0000-0000-000002690000}"/>
    <cellStyle name="Normal 3 3 2 3 4 2 2 4 3" xfId="27881" xr:uid="{00000000-0005-0000-0000-000003690000}"/>
    <cellStyle name="Normal 3 3 2 3 4 2 2 4 3 2" xfId="27882" xr:uid="{00000000-0005-0000-0000-000004690000}"/>
    <cellStyle name="Normal 3 3 2 3 4 2 2 4 4" xfId="27883" xr:uid="{00000000-0005-0000-0000-000005690000}"/>
    <cellStyle name="Normal 3 3 2 3 4 2 2 5" xfId="27884" xr:uid="{00000000-0005-0000-0000-000006690000}"/>
    <cellStyle name="Normal 3 3 2 3 4 2 2 5 2" xfId="27885" xr:uid="{00000000-0005-0000-0000-000007690000}"/>
    <cellStyle name="Normal 3 3 2 3 4 2 2 5 2 2" xfId="27886" xr:uid="{00000000-0005-0000-0000-000008690000}"/>
    <cellStyle name="Normal 3 3 2 3 4 2 2 5 3" xfId="27887" xr:uid="{00000000-0005-0000-0000-000009690000}"/>
    <cellStyle name="Normal 3 3 2 3 4 2 2 6" xfId="27888" xr:uid="{00000000-0005-0000-0000-00000A690000}"/>
    <cellStyle name="Normal 3 3 2 3 4 2 2 6 2" xfId="27889" xr:uid="{00000000-0005-0000-0000-00000B690000}"/>
    <cellStyle name="Normal 3 3 2 3 4 2 2 7" xfId="27890" xr:uid="{00000000-0005-0000-0000-00000C690000}"/>
    <cellStyle name="Normal 3 3 2 3 4 2 2 7 2" xfId="27891" xr:uid="{00000000-0005-0000-0000-00000D690000}"/>
    <cellStyle name="Normal 3 3 2 3 4 2 2 8" xfId="27892" xr:uid="{00000000-0005-0000-0000-00000E690000}"/>
    <cellStyle name="Normal 3 3 2 3 4 2 3" xfId="27893" xr:uid="{00000000-0005-0000-0000-00000F690000}"/>
    <cellStyle name="Normal 3 3 2 3 4 2 3 2" xfId="27894" xr:uid="{00000000-0005-0000-0000-000010690000}"/>
    <cellStyle name="Normal 3 3 2 3 4 2 3 2 2" xfId="27895" xr:uid="{00000000-0005-0000-0000-000011690000}"/>
    <cellStyle name="Normal 3 3 2 3 4 2 3 2 2 2" xfId="27896" xr:uid="{00000000-0005-0000-0000-000012690000}"/>
    <cellStyle name="Normal 3 3 2 3 4 2 3 2 2 2 2" xfId="27897" xr:uid="{00000000-0005-0000-0000-000013690000}"/>
    <cellStyle name="Normal 3 3 2 3 4 2 3 2 2 3" xfId="27898" xr:uid="{00000000-0005-0000-0000-000014690000}"/>
    <cellStyle name="Normal 3 3 2 3 4 2 3 2 3" xfId="27899" xr:uid="{00000000-0005-0000-0000-000015690000}"/>
    <cellStyle name="Normal 3 3 2 3 4 2 3 2 3 2" xfId="27900" xr:uid="{00000000-0005-0000-0000-000016690000}"/>
    <cellStyle name="Normal 3 3 2 3 4 2 3 2 4" xfId="27901" xr:uid="{00000000-0005-0000-0000-000017690000}"/>
    <cellStyle name="Normal 3 3 2 3 4 2 3 3" xfId="27902" xr:uid="{00000000-0005-0000-0000-000018690000}"/>
    <cellStyle name="Normal 3 3 2 3 4 2 3 3 2" xfId="27903" xr:uid="{00000000-0005-0000-0000-000019690000}"/>
    <cellStyle name="Normal 3 3 2 3 4 2 3 3 2 2" xfId="27904" xr:uid="{00000000-0005-0000-0000-00001A690000}"/>
    <cellStyle name="Normal 3 3 2 3 4 2 3 3 3" xfId="27905" xr:uid="{00000000-0005-0000-0000-00001B690000}"/>
    <cellStyle name="Normal 3 3 2 3 4 2 3 4" xfId="27906" xr:uid="{00000000-0005-0000-0000-00001C690000}"/>
    <cellStyle name="Normal 3 3 2 3 4 2 3 4 2" xfId="27907" xr:uid="{00000000-0005-0000-0000-00001D690000}"/>
    <cellStyle name="Normal 3 3 2 3 4 2 3 5" xfId="27908" xr:uid="{00000000-0005-0000-0000-00001E690000}"/>
    <cellStyle name="Normal 3 3 2 3 4 2 4" xfId="27909" xr:uid="{00000000-0005-0000-0000-00001F690000}"/>
    <cellStyle name="Normal 3 3 2 3 4 2 4 2" xfId="27910" xr:uid="{00000000-0005-0000-0000-000020690000}"/>
    <cellStyle name="Normal 3 3 2 3 4 2 4 2 2" xfId="27911" xr:uid="{00000000-0005-0000-0000-000021690000}"/>
    <cellStyle name="Normal 3 3 2 3 4 2 4 2 2 2" xfId="27912" xr:uid="{00000000-0005-0000-0000-000022690000}"/>
    <cellStyle name="Normal 3 3 2 3 4 2 4 2 3" xfId="27913" xr:uid="{00000000-0005-0000-0000-000023690000}"/>
    <cellStyle name="Normal 3 3 2 3 4 2 4 3" xfId="27914" xr:uid="{00000000-0005-0000-0000-000024690000}"/>
    <cellStyle name="Normal 3 3 2 3 4 2 4 3 2" xfId="27915" xr:uid="{00000000-0005-0000-0000-000025690000}"/>
    <cellStyle name="Normal 3 3 2 3 4 2 4 4" xfId="27916" xr:uid="{00000000-0005-0000-0000-000026690000}"/>
    <cellStyle name="Normal 3 3 2 3 4 2 5" xfId="27917" xr:uid="{00000000-0005-0000-0000-000027690000}"/>
    <cellStyle name="Normal 3 3 2 3 4 2 5 2" xfId="27918" xr:uid="{00000000-0005-0000-0000-000028690000}"/>
    <cellStyle name="Normal 3 3 2 3 4 2 5 2 2" xfId="27919" xr:uid="{00000000-0005-0000-0000-000029690000}"/>
    <cellStyle name="Normal 3 3 2 3 4 2 5 2 2 2" xfId="27920" xr:uid="{00000000-0005-0000-0000-00002A690000}"/>
    <cellStyle name="Normal 3 3 2 3 4 2 5 2 3" xfId="27921" xr:uid="{00000000-0005-0000-0000-00002B690000}"/>
    <cellStyle name="Normal 3 3 2 3 4 2 5 3" xfId="27922" xr:uid="{00000000-0005-0000-0000-00002C690000}"/>
    <cellStyle name="Normal 3 3 2 3 4 2 5 3 2" xfId="27923" xr:uid="{00000000-0005-0000-0000-00002D690000}"/>
    <cellStyle name="Normal 3 3 2 3 4 2 5 4" xfId="27924" xr:uid="{00000000-0005-0000-0000-00002E690000}"/>
    <cellStyle name="Normal 3 3 2 3 4 2 6" xfId="27925" xr:uid="{00000000-0005-0000-0000-00002F690000}"/>
    <cellStyle name="Normal 3 3 2 3 4 2 6 2" xfId="27926" xr:uid="{00000000-0005-0000-0000-000030690000}"/>
    <cellStyle name="Normal 3 3 2 3 4 2 6 2 2" xfId="27927" xr:uid="{00000000-0005-0000-0000-000031690000}"/>
    <cellStyle name="Normal 3 3 2 3 4 2 6 3" xfId="27928" xr:uid="{00000000-0005-0000-0000-000032690000}"/>
    <cellStyle name="Normal 3 3 2 3 4 2 7" xfId="27929" xr:uid="{00000000-0005-0000-0000-000033690000}"/>
    <cellStyle name="Normal 3 3 2 3 4 2 7 2" xfId="27930" xr:uid="{00000000-0005-0000-0000-000034690000}"/>
    <cellStyle name="Normal 3 3 2 3 4 2 8" xfId="27931" xr:uid="{00000000-0005-0000-0000-000035690000}"/>
    <cellStyle name="Normal 3 3 2 3 4 2 8 2" xfId="27932" xr:uid="{00000000-0005-0000-0000-000036690000}"/>
    <cellStyle name="Normal 3 3 2 3 4 2 9" xfId="27933" xr:uid="{00000000-0005-0000-0000-000037690000}"/>
    <cellStyle name="Normal 3 3 2 3 4 3" xfId="27934" xr:uid="{00000000-0005-0000-0000-000038690000}"/>
    <cellStyle name="Normal 3 3 2 3 4 3 2" xfId="27935" xr:uid="{00000000-0005-0000-0000-000039690000}"/>
    <cellStyle name="Normal 3 3 2 3 4 3 2 2" xfId="27936" xr:uid="{00000000-0005-0000-0000-00003A690000}"/>
    <cellStyle name="Normal 3 3 2 3 4 3 2 2 2" xfId="27937" xr:uid="{00000000-0005-0000-0000-00003B690000}"/>
    <cellStyle name="Normal 3 3 2 3 4 3 2 2 2 2" xfId="27938" xr:uid="{00000000-0005-0000-0000-00003C690000}"/>
    <cellStyle name="Normal 3 3 2 3 4 3 2 2 2 2 2" xfId="27939" xr:uid="{00000000-0005-0000-0000-00003D690000}"/>
    <cellStyle name="Normal 3 3 2 3 4 3 2 2 2 3" xfId="27940" xr:uid="{00000000-0005-0000-0000-00003E690000}"/>
    <cellStyle name="Normal 3 3 2 3 4 3 2 2 3" xfId="27941" xr:uid="{00000000-0005-0000-0000-00003F690000}"/>
    <cellStyle name="Normal 3 3 2 3 4 3 2 2 3 2" xfId="27942" xr:uid="{00000000-0005-0000-0000-000040690000}"/>
    <cellStyle name="Normal 3 3 2 3 4 3 2 2 4" xfId="27943" xr:uid="{00000000-0005-0000-0000-000041690000}"/>
    <cellStyle name="Normal 3 3 2 3 4 3 2 3" xfId="27944" xr:uid="{00000000-0005-0000-0000-000042690000}"/>
    <cellStyle name="Normal 3 3 2 3 4 3 2 3 2" xfId="27945" xr:uid="{00000000-0005-0000-0000-000043690000}"/>
    <cellStyle name="Normal 3 3 2 3 4 3 2 3 2 2" xfId="27946" xr:uid="{00000000-0005-0000-0000-000044690000}"/>
    <cellStyle name="Normal 3 3 2 3 4 3 2 3 3" xfId="27947" xr:uid="{00000000-0005-0000-0000-000045690000}"/>
    <cellStyle name="Normal 3 3 2 3 4 3 2 4" xfId="27948" xr:uid="{00000000-0005-0000-0000-000046690000}"/>
    <cellStyle name="Normal 3 3 2 3 4 3 2 4 2" xfId="27949" xr:uid="{00000000-0005-0000-0000-000047690000}"/>
    <cellStyle name="Normal 3 3 2 3 4 3 2 5" xfId="27950" xr:uid="{00000000-0005-0000-0000-000048690000}"/>
    <cellStyle name="Normal 3 3 2 3 4 3 3" xfId="27951" xr:uid="{00000000-0005-0000-0000-000049690000}"/>
    <cellStyle name="Normal 3 3 2 3 4 3 3 2" xfId="27952" xr:uid="{00000000-0005-0000-0000-00004A690000}"/>
    <cellStyle name="Normal 3 3 2 3 4 3 3 2 2" xfId="27953" xr:uid="{00000000-0005-0000-0000-00004B690000}"/>
    <cellStyle name="Normal 3 3 2 3 4 3 3 2 2 2" xfId="27954" xr:uid="{00000000-0005-0000-0000-00004C690000}"/>
    <cellStyle name="Normal 3 3 2 3 4 3 3 2 3" xfId="27955" xr:uid="{00000000-0005-0000-0000-00004D690000}"/>
    <cellStyle name="Normal 3 3 2 3 4 3 3 3" xfId="27956" xr:uid="{00000000-0005-0000-0000-00004E690000}"/>
    <cellStyle name="Normal 3 3 2 3 4 3 3 3 2" xfId="27957" xr:uid="{00000000-0005-0000-0000-00004F690000}"/>
    <cellStyle name="Normal 3 3 2 3 4 3 3 4" xfId="27958" xr:uid="{00000000-0005-0000-0000-000050690000}"/>
    <cellStyle name="Normal 3 3 2 3 4 3 4" xfId="27959" xr:uid="{00000000-0005-0000-0000-000051690000}"/>
    <cellStyle name="Normal 3 3 2 3 4 3 4 2" xfId="27960" xr:uid="{00000000-0005-0000-0000-000052690000}"/>
    <cellStyle name="Normal 3 3 2 3 4 3 4 2 2" xfId="27961" xr:uid="{00000000-0005-0000-0000-000053690000}"/>
    <cellStyle name="Normal 3 3 2 3 4 3 4 2 2 2" xfId="27962" xr:uid="{00000000-0005-0000-0000-000054690000}"/>
    <cellStyle name="Normal 3 3 2 3 4 3 4 2 3" xfId="27963" xr:uid="{00000000-0005-0000-0000-000055690000}"/>
    <cellStyle name="Normal 3 3 2 3 4 3 4 3" xfId="27964" xr:uid="{00000000-0005-0000-0000-000056690000}"/>
    <cellStyle name="Normal 3 3 2 3 4 3 4 3 2" xfId="27965" xr:uid="{00000000-0005-0000-0000-000057690000}"/>
    <cellStyle name="Normal 3 3 2 3 4 3 4 4" xfId="27966" xr:uid="{00000000-0005-0000-0000-000058690000}"/>
    <cellStyle name="Normal 3 3 2 3 4 3 5" xfId="27967" xr:uid="{00000000-0005-0000-0000-000059690000}"/>
    <cellStyle name="Normal 3 3 2 3 4 3 5 2" xfId="27968" xr:uid="{00000000-0005-0000-0000-00005A690000}"/>
    <cellStyle name="Normal 3 3 2 3 4 3 5 2 2" xfId="27969" xr:uid="{00000000-0005-0000-0000-00005B690000}"/>
    <cellStyle name="Normal 3 3 2 3 4 3 5 3" xfId="27970" xr:uid="{00000000-0005-0000-0000-00005C690000}"/>
    <cellStyle name="Normal 3 3 2 3 4 3 6" xfId="27971" xr:uid="{00000000-0005-0000-0000-00005D690000}"/>
    <cellStyle name="Normal 3 3 2 3 4 3 6 2" xfId="27972" xr:uid="{00000000-0005-0000-0000-00005E690000}"/>
    <cellStyle name="Normal 3 3 2 3 4 3 7" xfId="27973" xr:uid="{00000000-0005-0000-0000-00005F690000}"/>
    <cellStyle name="Normal 3 3 2 3 4 3 7 2" xfId="27974" xr:uid="{00000000-0005-0000-0000-000060690000}"/>
    <cellStyle name="Normal 3 3 2 3 4 3 8" xfId="27975" xr:uid="{00000000-0005-0000-0000-000061690000}"/>
    <cellStyle name="Normal 3 3 2 3 4 4" xfId="27976" xr:uid="{00000000-0005-0000-0000-000062690000}"/>
    <cellStyle name="Normal 3 3 2 3 4 4 2" xfId="27977" xr:uid="{00000000-0005-0000-0000-000063690000}"/>
    <cellStyle name="Normal 3 3 2 3 4 4 2 2" xfId="27978" xr:uid="{00000000-0005-0000-0000-000064690000}"/>
    <cellStyle name="Normal 3 3 2 3 4 4 2 2 2" xfId="27979" xr:uid="{00000000-0005-0000-0000-000065690000}"/>
    <cellStyle name="Normal 3 3 2 3 4 4 2 2 2 2" xfId="27980" xr:uid="{00000000-0005-0000-0000-000066690000}"/>
    <cellStyle name="Normal 3 3 2 3 4 4 2 2 3" xfId="27981" xr:uid="{00000000-0005-0000-0000-000067690000}"/>
    <cellStyle name="Normal 3 3 2 3 4 4 2 3" xfId="27982" xr:uid="{00000000-0005-0000-0000-000068690000}"/>
    <cellStyle name="Normal 3 3 2 3 4 4 2 3 2" xfId="27983" xr:uid="{00000000-0005-0000-0000-000069690000}"/>
    <cellStyle name="Normal 3 3 2 3 4 4 2 4" xfId="27984" xr:uid="{00000000-0005-0000-0000-00006A690000}"/>
    <cellStyle name="Normal 3 3 2 3 4 4 3" xfId="27985" xr:uid="{00000000-0005-0000-0000-00006B690000}"/>
    <cellStyle name="Normal 3 3 2 3 4 4 3 2" xfId="27986" xr:uid="{00000000-0005-0000-0000-00006C690000}"/>
    <cellStyle name="Normal 3 3 2 3 4 4 3 2 2" xfId="27987" xr:uid="{00000000-0005-0000-0000-00006D690000}"/>
    <cellStyle name="Normal 3 3 2 3 4 4 3 3" xfId="27988" xr:uid="{00000000-0005-0000-0000-00006E690000}"/>
    <cellStyle name="Normal 3 3 2 3 4 4 4" xfId="27989" xr:uid="{00000000-0005-0000-0000-00006F690000}"/>
    <cellStyle name="Normal 3 3 2 3 4 4 4 2" xfId="27990" xr:uid="{00000000-0005-0000-0000-000070690000}"/>
    <cellStyle name="Normal 3 3 2 3 4 4 5" xfId="27991" xr:uid="{00000000-0005-0000-0000-000071690000}"/>
    <cellStyle name="Normal 3 3 2 3 4 5" xfId="27992" xr:uid="{00000000-0005-0000-0000-000072690000}"/>
    <cellStyle name="Normal 3 3 2 3 4 5 2" xfId="27993" xr:uid="{00000000-0005-0000-0000-000073690000}"/>
    <cellStyle name="Normal 3 3 2 3 4 5 2 2" xfId="27994" xr:uid="{00000000-0005-0000-0000-000074690000}"/>
    <cellStyle name="Normal 3 3 2 3 4 5 2 2 2" xfId="27995" xr:uid="{00000000-0005-0000-0000-000075690000}"/>
    <cellStyle name="Normal 3 3 2 3 4 5 2 3" xfId="27996" xr:uid="{00000000-0005-0000-0000-000076690000}"/>
    <cellStyle name="Normal 3 3 2 3 4 5 3" xfId="27997" xr:uid="{00000000-0005-0000-0000-000077690000}"/>
    <cellStyle name="Normal 3 3 2 3 4 5 3 2" xfId="27998" xr:uid="{00000000-0005-0000-0000-000078690000}"/>
    <cellStyle name="Normal 3 3 2 3 4 5 4" xfId="27999" xr:uid="{00000000-0005-0000-0000-000079690000}"/>
    <cellStyle name="Normal 3 3 2 3 4 6" xfId="28000" xr:uid="{00000000-0005-0000-0000-00007A690000}"/>
    <cellStyle name="Normal 3 3 2 3 4 6 2" xfId="28001" xr:uid="{00000000-0005-0000-0000-00007B690000}"/>
    <cellStyle name="Normal 3 3 2 3 4 6 2 2" xfId="28002" xr:uid="{00000000-0005-0000-0000-00007C690000}"/>
    <cellStyle name="Normal 3 3 2 3 4 6 2 2 2" xfId="28003" xr:uid="{00000000-0005-0000-0000-00007D690000}"/>
    <cellStyle name="Normal 3 3 2 3 4 6 2 3" xfId="28004" xr:uid="{00000000-0005-0000-0000-00007E690000}"/>
    <cellStyle name="Normal 3 3 2 3 4 6 3" xfId="28005" xr:uid="{00000000-0005-0000-0000-00007F690000}"/>
    <cellStyle name="Normal 3 3 2 3 4 6 3 2" xfId="28006" xr:uid="{00000000-0005-0000-0000-000080690000}"/>
    <cellStyle name="Normal 3 3 2 3 4 6 4" xfId="28007" xr:uid="{00000000-0005-0000-0000-000081690000}"/>
    <cellStyle name="Normal 3 3 2 3 4 7" xfId="28008" xr:uid="{00000000-0005-0000-0000-000082690000}"/>
    <cellStyle name="Normal 3 3 2 3 4 7 2" xfId="28009" xr:uid="{00000000-0005-0000-0000-000083690000}"/>
    <cellStyle name="Normal 3 3 2 3 4 7 2 2" xfId="28010" xr:uid="{00000000-0005-0000-0000-000084690000}"/>
    <cellStyle name="Normal 3 3 2 3 4 7 3" xfId="28011" xr:uid="{00000000-0005-0000-0000-000085690000}"/>
    <cellStyle name="Normal 3 3 2 3 4 8" xfId="28012" xr:uid="{00000000-0005-0000-0000-000086690000}"/>
    <cellStyle name="Normal 3 3 2 3 4 8 2" xfId="28013" xr:uid="{00000000-0005-0000-0000-000087690000}"/>
    <cellStyle name="Normal 3 3 2 3 4 9" xfId="28014" xr:uid="{00000000-0005-0000-0000-000088690000}"/>
    <cellStyle name="Normal 3 3 2 3 4 9 2" xfId="28015" xr:uid="{00000000-0005-0000-0000-000089690000}"/>
    <cellStyle name="Normal 3 3 2 3 5" xfId="28016" xr:uid="{00000000-0005-0000-0000-00008A690000}"/>
    <cellStyle name="Normal 3 3 2 3 5 2" xfId="28017" xr:uid="{00000000-0005-0000-0000-00008B690000}"/>
    <cellStyle name="Normal 3 3 2 3 5 2 2" xfId="28018" xr:uid="{00000000-0005-0000-0000-00008C690000}"/>
    <cellStyle name="Normal 3 3 2 3 5 2 2 2" xfId="28019" xr:uid="{00000000-0005-0000-0000-00008D690000}"/>
    <cellStyle name="Normal 3 3 2 3 5 2 2 2 2" xfId="28020" xr:uid="{00000000-0005-0000-0000-00008E690000}"/>
    <cellStyle name="Normal 3 3 2 3 5 2 2 2 2 2" xfId="28021" xr:uid="{00000000-0005-0000-0000-00008F690000}"/>
    <cellStyle name="Normal 3 3 2 3 5 2 2 2 2 2 2" xfId="28022" xr:uid="{00000000-0005-0000-0000-000090690000}"/>
    <cellStyle name="Normal 3 3 2 3 5 2 2 2 2 3" xfId="28023" xr:uid="{00000000-0005-0000-0000-000091690000}"/>
    <cellStyle name="Normal 3 3 2 3 5 2 2 2 3" xfId="28024" xr:uid="{00000000-0005-0000-0000-000092690000}"/>
    <cellStyle name="Normal 3 3 2 3 5 2 2 2 3 2" xfId="28025" xr:uid="{00000000-0005-0000-0000-000093690000}"/>
    <cellStyle name="Normal 3 3 2 3 5 2 2 2 4" xfId="28026" xr:uid="{00000000-0005-0000-0000-000094690000}"/>
    <cellStyle name="Normal 3 3 2 3 5 2 2 3" xfId="28027" xr:uid="{00000000-0005-0000-0000-000095690000}"/>
    <cellStyle name="Normal 3 3 2 3 5 2 2 3 2" xfId="28028" xr:uid="{00000000-0005-0000-0000-000096690000}"/>
    <cellStyle name="Normal 3 3 2 3 5 2 2 3 2 2" xfId="28029" xr:uid="{00000000-0005-0000-0000-000097690000}"/>
    <cellStyle name="Normal 3 3 2 3 5 2 2 3 3" xfId="28030" xr:uid="{00000000-0005-0000-0000-000098690000}"/>
    <cellStyle name="Normal 3 3 2 3 5 2 2 4" xfId="28031" xr:uid="{00000000-0005-0000-0000-000099690000}"/>
    <cellStyle name="Normal 3 3 2 3 5 2 2 4 2" xfId="28032" xr:uid="{00000000-0005-0000-0000-00009A690000}"/>
    <cellStyle name="Normal 3 3 2 3 5 2 2 5" xfId="28033" xr:uid="{00000000-0005-0000-0000-00009B690000}"/>
    <cellStyle name="Normal 3 3 2 3 5 2 3" xfId="28034" xr:uid="{00000000-0005-0000-0000-00009C690000}"/>
    <cellStyle name="Normal 3 3 2 3 5 2 3 2" xfId="28035" xr:uid="{00000000-0005-0000-0000-00009D690000}"/>
    <cellStyle name="Normal 3 3 2 3 5 2 3 2 2" xfId="28036" xr:uid="{00000000-0005-0000-0000-00009E690000}"/>
    <cellStyle name="Normal 3 3 2 3 5 2 3 2 2 2" xfId="28037" xr:uid="{00000000-0005-0000-0000-00009F690000}"/>
    <cellStyle name="Normal 3 3 2 3 5 2 3 2 3" xfId="28038" xr:uid="{00000000-0005-0000-0000-0000A0690000}"/>
    <cellStyle name="Normal 3 3 2 3 5 2 3 3" xfId="28039" xr:uid="{00000000-0005-0000-0000-0000A1690000}"/>
    <cellStyle name="Normal 3 3 2 3 5 2 3 3 2" xfId="28040" xr:uid="{00000000-0005-0000-0000-0000A2690000}"/>
    <cellStyle name="Normal 3 3 2 3 5 2 3 4" xfId="28041" xr:uid="{00000000-0005-0000-0000-0000A3690000}"/>
    <cellStyle name="Normal 3 3 2 3 5 2 4" xfId="28042" xr:uid="{00000000-0005-0000-0000-0000A4690000}"/>
    <cellStyle name="Normal 3 3 2 3 5 2 4 2" xfId="28043" xr:uid="{00000000-0005-0000-0000-0000A5690000}"/>
    <cellStyle name="Normal 3 3 2 3 5 2 4 2 2" xfId="28044" xr:uid="{00000000-0005-0000-0000-0000A6690000}"/>
    <cellStyle name="Normal 3 3 2 3 5 2 4 2 2 2" xfId="28045" xr:uid="{00000000-0005-0000-0000-0000A7690000}"/>
    <cellStyle name="Normal 3 3 2 3 5 2 4 2 3" xfId="28046" xr:uid="{00000000-0005-0000-0000-0000A8690000}"/>
    <cellStyle name="Normal 3 3 2 3 5 2 4 3" xfId="28047" xr:uid="{00000000-0005-0000-0000-0000A9690000}"/>
    <cellStyle name="Normal 3 3 2 3 5 2 4 3 2" xfId="28048" xr:uid="{00000000-0005-0000-0000-0000AA690000}"/>
    <cellStyle name="Normal 3 3 2 3 5 2 4 4" xfId="28049" xr:uid="{00000000-0005-0000-0000-0000AB690000}"/>
    <cellStyle name="Normal 3 3 2 3 5 2 5" xfId="28050" xr:uid="{00000000-0005-0000-0000-0000AC690000}"/>
    <cellStyle name="Normal 3 3 2 3 5 2 5 2" xfId="28051" xr:uid="{00000000-0005-0000-0000-0000AD690000}"/>
    <cellStyle name="Normal 3 3 2 3 5 2 5 2 2" xfId="28052" xr:uid="{00000000-0005-0000-0000-0000AE690000}"/>
    <cellStyle name="Normal 3 3 2 3 5 2 5 3" xfId="28053" xr:uid="{00000000-0005-0000-0000-0000AF690000}"/>
    <cellStyle name="Normal 3 3 2 3 5 2 6" xfId="28054" xr:uid="{00000000-0005-0000-0000-0000B0690000}"/>
    <cellStyle name="Normal 3 3 2 3 5 2 6 2" xfId="28055" xr:uid="{00000000-0005-0000-0000-0000B1690000}"/>
    <cellStyle name="Normal 3 3 2 3 5 2 7" xfId="28056" xr:uid="{00000000-0005-0000-0000-0000B2690000}"/>
    <cellStyle name="Normal 3 3 2 3 5 2 7 2" xfId="28057" xr:uid="{00000000-0005-0000-0000-0000B3690000}"/>
    <cellStyle name="Normal 3 3 2 3 5 2 8" xfId="28058" xr:uid="{00000000-0005-0000-0000-0000B4690000}"/>
    <cellStyle name="Normal 3 3 2 3 5 3" xfId="28059" xr:uid="{00000000-0005-0000-0000-0000B5690000}"/>
    <cellStyle name="Normal 3 3 2 3 5 3 2" xfId="28060" xr:uid="{00000000-0005-0000-0000-0000B6690000}"/>
    <cellStyle name="Normal 3 3 2 3 5 3 2 2" xfId="28061" xr:uid="{00000000-0005-0000-0000-0000B7690000}"/>
    <cellStyle name="Normal 3 3 2 3 5 3 2 2 2" xfId="28062" xr:uid="{00000000-0005-0000-0000-0000B8690000}"/>
    <cellStyle name="Normal 3 3 2 3 5 3 2 2 2 2" xfId="28063" xr:uid="{00000000-0005-0000-0000-0000B9690000}"/>
    <cellStyle name="Normal 3 3 2 3 5 3 2 2 3" xfId="28064" xr:uid="{00000000-0005-0000-0000-0000BA690000}"/>
    <cellStyle name="Normal 3 3 2 3 5 3 2 3" xfId="28065" xr:uid="{00000000-0005-0000-0000-0000BB690000}"/>
    <cellStyle name="Normal 3 3 2 3 5 3 2 3 2" xfId="28066" xr:uid="{00000000-0005-0000-0000-0000BC690000}"/>
    <cellStyle name="Normal 3 3 2 3 5 3 2 4" xfId="28067" xr:uid="{00000000-0005-0000-0000-0000BD690000}"/>
    <cellStyle name="Normal 3 3 2 3 5 3 3" xfId="28068" xr:uid="{00000000-0005-0000-0000-0000BE690000}"/>
    <cellStyle name="Normal 3 3 2 3 5 3 3 2" xfId="28069" xr:uid="{00000000-0005-0000-0000-0000BF690000}"/>
    <cellStyle name="Normal 3 3 2 3 5 3 3 2 2" xfId="28070" xr:uid="{00000000-0005-0000-0000-0000C0690000}"/>
    <cellStyle name="Normal 3 3 2 3 5 3 3 3" xfId="28071" xr:uid="{00000000-0005-0000-0000-0000C1690000}"/>
    <cellStyle name="Normal 3 3 2 3 5 3 4" xfId="28072" xr:uid="{00000000-0005-0000-0000-0000C2690000}"/>
    <cellStyle name="Normal 3 3 2 3 5 3 4 2" xfId="28073" xr:uid="{00000000-0005-0000-0000-0000C3690000}"/>
    <cellStyle name="Normal 3 3 2 3 5 3 5" xfId="28074" xr:uid="{00000000-0005-0000-0000-0000C4690000}"/>
    <cellStyle name="Normal 3 3 2 3 5 4" xfId="28075" xr:uid="{00000000-0005-0000-0000-0000C5690000}"/>
    <cellStyle name="Normal 3 3 2 3 5 4 2" xfId="28076" xr:uid="{00000000-0005-0000-0000-0000C6690000}"/>
    <cellStyle name="Normal 3 3 2 3 5 4 2 2" xfId="28077" xr:uid="{00000000-0005-0000-0000-0000C7690000}"/>
    <cellStyle name="Normal 3 3 2 3 5 4 2 2 2" xfId="28078" xr:uid="{00000000-0005-0000-0000-0000C8690000}"/>
    <cellStyle name="Normal 3 3 2 3 5 4 2 3" xfId="28079" xr:uid="{00000000-0005-0000-0000-0000C9690000}"/>
    <cellStyle name="Normal 3 3 2 3 5 4 3" xfId="28080" xr:uid="{00000000-0005-0000-0000-0000CA690000}"/>
    <cellStyle name="Normal 3 3 2 3 5 4 3 2" xfId="28081" xr:uid="{00000000-0005-0000-0000-0000CB690000}"/>
    <cellStyle name="Normal 3 3 2 3 5 4 4" xfId="28082" xr:uid="{00000000-0005-0000-0000-0000CC690000}"/>
    <cellStyle name="Normal 3 3 2 3 5 5" xfId="28083" xr:uid="{00000000-0005-0000-0000-0000CD690000}"/>
    <cellStyle name="Normal 3 3 2 3 5 5 2" xfId="28084" xr:uid="{00000000-0005-0000-0000-0000CE690000}"/>
    <cellStyle name="Normal 3 3 2 3 5 5 2 2" xfId="28085" xr:uid="{00000000-0005-0000-0000-0000CF690000}"/>
    <cellStyle name="Normal 3 3 2 3 5 5 2 2 2" xfId="28086" xr:uid="{00000000-0005-0000-0000-0000D0690000}"/>
    <cellStyle name="Normal 3 3 2 3 5 5 2 3" xfId="28087" xr:uid="{00000000-0005-0000-0000-0000D1690000}"/>
    <cellStyle name="Normal 3 3 2 3 5 5 3" xfId="28088" xr:uid="{00000000-0005-0000-0000-0000D2690000}"/>
    <cellStyle name="Normal 3 3 2 3 5 5 3 2" xfId="28089" xr:uid="{00000000-0005-0000-0000-0000D3690000}"/>
    <cellStyle name="Normal 3 3 2 3 5 5 4" xfId="28090" xr:uid="{00000000-0005-0000-0000-0000D4690000}"/>
    <cellStyle name="Normal 3 3 2 3 5 6" xfId="28091" xr:uid="{00000000-0005-0000-0000-0000D5690000}"/>
    <cellStyle name="Normal 3 3 2 3 5 6 2" xfId="28092" xr:uid="{00000000-0005-0000-0000-0000D6690000}"/>
    <cellStyle name="Normal 3 3 2 3 5 6 2 2" xfId="28093" xr:uid="{00000000-0005-0000-0000-0000D7690000}"/>
    <cellStyle name="Normal 3 3 2 3 5 6 3" xfId="28094" xr:uid="{00000000-0005-0000-0000-0000D8690000}"/>
    <cellStyle name="Normal 3 3 2 3 5 7" xfId="28095" xr:uid="{00000000-0005-0000-0000-0000D9690000}"/>
    <cellStyle name="Normal 3 3 2 3 5 7 2" xfId="28096" xr:uid="{00000000-0005-0000-0000-0000DA690000}"/>
    <cellStyle name="Normal 3 3 2 3 5 8" xfId="28097" xr:uid="{00000000-0005-0000-0000-0000DB690000}"/>
    <cellStyle name="Normal 3 3 2 3 5 8 2" xfId="28098" xr:uid="{00000000-0005-0000-0000-0000DC690000}"/>
    <cellStyle name="Normal 3 3 2 3 5 9" xfId="28099" xr:uid="{00000000-0005-0000-0000-0000DD690000}"/>
    <cellStyle name="Normal 3 3 2 3 6" xfId="28100" xr:uid="{00000000-0005-0000-0000-0000DE690000}"/>
    <cellStyle name="Normal 3 3 2 3 6 2" xfId="28101" xr:uid="{00000000-0005-0000-0000-0000DF690000}"/>
    <cellStyle name="Normal 3 3 2 3 6 2 2" xfId="28102" xr:uid="{00000000-0005-0000-0000-0000E0690000}"/>
    <cellStyle name="Normal 3 3 2 3 6 2 2 2" xfId="28103" xr:uid="{00000000-0005-0000-0000-0000E1690000}"/>
    <cellStyle name="Normal 3 3 2 3 6 2 2 2 2" xfId="28104" xr:uid="{00000000-0005-0000-0000-0000E2690000}"/>
    <cellStyle name="Normal 3 3 2 3 6 2 2 2 2 2" xfId="28105" xr:uid="{00000000-0005-0000-0000-0000E3690000}"/>
    <cellStyle name="Normal 3 3 2 3 6 2 2 2 3" xfId="28106" xr:uid="{00000000-0005-0000-0000-0000E4690000}"/>
    <cellStyle name="Normal 3 3 2 3 6 2 2 3" xfId="28107" xr:uid="{00000000-0005-0000-0000-0000E5690000}"/>
    <cellStyle name="Normal 3 3 2 3 6 2 2 3 2" xfId="28108" xr:uid="{00000000-0005-0000-0000-0000E6690000}"/>
    <cellStyle name="Normal 3 3 2 3 6 2 2 4" xfId="28109" xr:uid="{00000000-0005-0000-0000-0000E7690000}"/>
    <cellStyle name="Normal 3 3 2 3 6 2 3" xfId="28110" xr:uid="{00000000-0005-0000-0000-0000E8690000}"/>
    <cellStyle name="Normal 3 3 2 3 6 2 3 2" xfId="28111" xr:uid="{00000000-0005-0000-0000-0000E9690000}"/>
    <cellStyle name="Normal 3 3 2 3 6 2 3 2 2" xfId="28112" xr:uid="{00000000-0005-0000-0000-0000EA690000}"/>
    <cellStyle name="Normal 3 3 2 3 6 2 3 3" xfId="28113" xr:uid="{00000000-0005-0000-0000-0000EB690000}"/>
    <cellStyle name="Normal 3 3 2 3 6 2 4" xfId="28114" xr:uid="{00000000-0005-0000-0000-0000EC690000}"/>
    <cellStyle name="Normal 3 3 2 3 6 2 4 2" xfId="28115" xr:uid="{00000000-0005-0000-0000-0000ED690000}"/>
    <cellStyle name="Normal 3 3 2 3 6 2 5" xfId="28116" xr:uid="{00000000-0005-0000-0000-0000EE690000}"/>
    <cellStyle name="Normal 3 3 2 3 6 3" xfId="28117" xr:uid="{00000000-0005-0000-0000-0000EF690000}"/>
    <cellStyle name="Normal 3 3 2 3 6 3 2" xfId="28118" xr:uid="{00000000-0005-0000-0000-0000F0690000}"/>
    <cellStyle name="Normal 3 3 2 3 6 3 2 2" xfId="28119" xr:uid="{00000000-0005-0000-0000-0000F1690000}"/>
    <cellStyle name="Normal 3 3 2 3 6 3 2 2 2" xfId="28120" xr:uid="{00000000-0005-0000-0000-0000F2690000}"/>
    <cellStyle name="Normal 3 3 2 3 6 3 2 3" xfId="28121" xr:uid="{00000000-0005-0000-0000-0000F3690000}"/>
    <cellStyle name="Normal 3 3 2 3 6 3 3" xfId="28122" xr:uid="{00000000-0005-0000-0000-0000F4690000}"/>
    <cellStyle name="Normal 3 3 2 3 6 3 3 2" xfId="28123" xr:uid="{00000000-0005-0000-0000-0000F5690000}"/>
    <cellStyle name="Normal 3 3 2 3 6 3 4" xfId="28124" xr:uid="{00000000-0005-0000-0000-0000F6690000}"/>
    <cellStyle name="Normal 3 3 2 3 6 4" xfId="28125" xr:uid="{00000000-0005-0000-0000-0000F7690000}"/>
    <cellStyle name="Normal 3 3 2 3 6 4 2" xfId="28126" xr:uid="{00000000-0005-0000-0000-0000F8690000}"/>
    <cellStyle name="Normal 3 3 2 3 6 4 2 2" xfId="28127" xr:uid="{00000000-0005-0000-0000-0000F9690000}"/>
    <cellStyle name="Normal 3 3 2 3 6 4 2 2 2" xfId="28128" xr:uid="{00000000-0005-0000-0000-0000FA690000}"/>
    <cellStyle name="Normal 3 3 2 3 6 4 2 3" xfId="28129" xr:uid="{00000000-0005-0000-0000-0000FB690000}"/>
    <cellStyle name="Normal 3 3 2 3 6 4 3" xfId="28130" xr:uid="{00000000-0005-0000-0000-0000FC690000}"/>
    <cellStyle name="Normal 3 3 2 3 6 4 3 2" xfId="28131" xr:uid="{00000000-0005-0000-0000-0000FD690000}"/>
    <cellStyle name="Normal 3 3 2 3 6 4 4" xfId="28132" xr:uid="{00000000-0005-0000-0000-0000FE690000}"/>
    <cellStyle name="Normal 3 3 2 3 6 5" xfId="28133" xr:uid="{00000000-0005-0000-0000-0000FF690000}"/>
    <cellStyle name="Normal 3 3 2 3 6 5 2" xfId="28134" xr:uid="{00000000-0005-0000-0000-0000006A0000}"/>
    <cellStyle name="Normal 3 3 2 3 6 5 2 2" xfId="28135" xr:uid="{00000000-0005-0000-0000-0000016A0000}"/>
    <cellStyle name="Normal 3 3 2 3 6 5 3" xfId="28136" xr:uid="{00000000-0005-0000-0000-0000026A0000}"/>
    <cellStyle name="Normal 3 3 2 3 6 6" xfId="28137" xr:uid="{00000000-0005-0000-0000-0000036A0000}"/>
    <cellStyle name="Normal 3 3 2 3 6 6 2" xfId="28138" xr:uid="{00000000-0005-0000-0000-0000046A0000}"/>
    <cellStyle name="Normal 3 3 2 3 6 7" xfId="28139" xr:uid="{00000000-0005-0000-0000-0000056A0000}"/>
    <cellStyle name="Normal 3 3 2 3 6 7 2" xfId="28140" xr:uid="{00000000-0005-0000-0000-0000066A0000}"/>
    <cellStyle name="Normal 3 3 2 3 6 8" xfId="28141" xr:uid="{00000000-0005-0000-0000-0000076A0000}"/>
    <cellStyle name="Normal 3 3 2 3 7" xfId="28142" xr:uid="{00000000-0005-0000-0000-0000086A0000}"/>
    <cellStyle name="Normal 3 3 2 3 7 2" xfId="28143" xr:uid="{00000000-0005-0000-0000-0000096A0000}"/>
    <cellStyle name="Normal 3 3 2 3 7 2 2" xfId="28144" xr:uid="{00000000-0005-0000-0000-00000A6A0000}"/>
    <cellStyle name="Normal 3 3 2 3 7 2 2 2" xfId="28145" xr:uid="{00000000-0005-0000-0000-00000B6A0000}"/>
    <cellStyle name="Normal 3 3 2 3 7 2 2 2 2" xfId="28146" xr:uid="{00000000-0005-0000-0000-00000C6A0000}"/>
    <cellStyle name="Normal 3 3 2 3 7 2 2 2 2 2" xfId="28147" xr:uid="{00000000-0005-0000-0000-00000D6A0000}"/>
    <cellStyle name="Normal 3 3 2 3 7 2 2 2 3" xfId="28148" xr:uid="{00000000-0005-0000-0000-00000E6A0000}"/>
    <cellStyle name="Normal 3 3 2 3 7 2 2 3" xfId="28149" xr:uid="{00000000-0005-0000-0000-00000F6A0000}"/>
    <cellStyle name="Normal 3 3 2 3 7 2 2 3 2" xfId="28150" xr:uid="{00000000-0005-0000-0000-0000106A0000}"/>
    <cellStyle name="Normal 3 3 2 3 7 2 2 4" xfId="28151" xr:uid="{00000000-0005-0000-0000-0000116A0000}"/>
    <cellStyle name="Normal 3 3 2 3 7 2 3" xfId="28152" xr:uid="{00000000-0005-0000-0000-0000126A0000}"/>
    <cellStyle name="Normal 3 3 2 3 7 2 3 2" xfId="28153" xr:uid="{00000000-0005-0000-0000-0000136A0000}"/>
    <cellStyle name="Normal 3 3 2 3 7 2 3 2 2" xfId="28154" xr:uid="{00000000-0005-0000-0000-0000146A0000}"/>
    <cellStyle name="Normal 3 3 2 3 7 2 3 3" xfId="28155" xr:uid="{00000000-0005-0000-0000-0000156A0000}"/>
    <cellStyle name="Normal 3 3 2 3 7 2 4" xfId="28156" xr:uid="{00000000-0005-0000-0000-0000166A0000}"/>
    <cellStyle name="Normal 3 3 2 3 7 2 4 2" xfId="28157" xr:uid="{00000000-0005-0000-0000-0000176A0000}"/>
    <cellStyle name="Normal 3 3 2 3 7 2 5" xfId="28158" xr:uid="{00000000-0005-0000-0000-0000186A0000}"/>
    <cellStyle name="Normal 3 3 2 3 7 3" xfId="28159" xr:uid="{00000000-0005-0000-0000-0000196A0000}"/>
    <cellStyle name="Normal 3 3 2 3 7 3 2" xfId="28160" xr:uid="{00000000-0005-0000-0000-00001A6A0000}"/>
    <cellStyle name="Normal 3 3 2 3 7 3 2 2" xfId="28161" xr:uid="{00000000-0005-0000-0000-00001B6A0000}"/>
    <cellStyle name="Normal 3 3 2 3 7 3 2 2 2" xfId="28162" xr:uid="{00000000-0005-0000-0000-00001C6A0000}"/>
    <cellStyle name="Normal 3 3 2 3 7 3 2 3" xfId="28163" xr:uid="{00000000-0005-0000-0000-00001D6A0000}"/>
    <cellStyle name="Normal 3 3 2 3 7 3 3" xfId="28164" xr:uid="{00000000-0005-0000-0000-00001E6A0000}"/>
    <cellStyle name="Normal 3 3 2 3 7 3 3 2" xfId="28165" xr:uid="{00000000-0005-0000-0000-00001F6A0000}"/>
    <cellStyle name="Normal 3 3 2 3 7 3 4" xfId="28166" xr:uid="{00000000-0005-0000-0000-0000206A0000}"/>
    <cellStyle name="Normal 3 3 2 3 7 4" xfId="28167" xr:uid="{00000000-0005-0000-0000-0000216A0000}"/>
    <cellStyle name="Normal 3 3 2 3 7 4 2" xfId="28168" xr:uid="{00000000-0005-0000-0000-0000226A0000}"/>
    <cellStyle name="Normal 3 3 2 3 7 4 2 2" xfId="28169" xr:uid="{00000000-0005-0000-0000-0000236A0000}"/>
    <cellStyle name="Normal 3 3 2 3 7 4 3" xfId="28170" xr:uid="{00000000-0005-0000-0000-0000246A0000}"/>
    <cellStyle name="Normal 3 3 2 3 7 5" xfId="28171" xr:uid="{00000000-0005-0000-0000-0000256A0000}"/>
    <cellStyle name="Normal 3 3 2 3 7 5 2" xfId="28172" xr:uid="{00000000-0005-0000-0000-0000266A0000}"/>
    <cellStyle name="Normal 3 3 2 3 7 6" xfId="28173" xr:uid="{00000000-0005-0000-0000-0000276A0000}"/>
    <cellStyle name="Normal 3 3 2 3 8" xfId="28174" xr:uid="{00000000-0005-0000-0000-0000286A0000}"/>
    <cellStyle name="Normal 3 3 2 3 8 2" xfId="28175" xr:uid="{00000000-0005-0000-0000-0000296A0000}"/>
    <cellStyle name="Normal 3 3 2 3 8 2 2" xfId="28176" xr:uid="{00000000-0005-0000-0000-00002A6A0000}"/>
    <cellStyle name="Normal 3 3 2 3 8 2 2 2" xfId="28177" xr:uid="{00000000-0005-0000-0000-00002B6A0000}"/>
    <cellStyle name="Normal 3 3 2 3 8 2 2 2 2" xfId="28178" xr:uid="{00000000-0005-0000-0000-00002C6A0000}"/>
    <cellStyle name="Normal 3 3 2 3 8 2 2 2 2 2" xfId="28179" xr:uid="{00000000-0005-0000-0000-00002D6A0000}"/>
    <cellStyle name="Normal 3 3 2 3 8 2 2 2 3" xfId="28180" xr:uid="{00000000-0005-0000-0000-00002E6A0000}"/>
    <cellStyle name="Normal 3 3 2 3 8 2 2 3" xfId="28181" xr:uid="{00000000-0005-0000-0000-00002F6A0000}"/>
    <cellStyle name="Normal 3 3 2 3 8 2 2 3 2" xfId="28182" xr:uid="{00000000-0005-0000-0000-0000306A0000}"/>
    <cellStyle name="Normal 3 3 2 3 8 2 2 4" xfId="28183" xr:uid="{00000000-0005-0000-0000-0000316A0000}"/>
    <cellStyle name="Normal 3 3 2 3 8 2 3" xfId="28184" xr:uid="{00000000-0005-0000-0000-0000326A0000}"/>
    <cellStyle name="Normal 3 3 2 3 8 2 3 2" xfId="28185" xr:uid="{00000000-0005-0000-0000-0000336A0000}"/>
    <cellStyle name="Normal 3 3 2 3 8 2 3 2 2" xfId="28186" xr:uid="{00000000-0005-0000-0000-0000346A0000}"/>
    <cellStyle name="Normal 3 3 2 3 8 2 3 3" xfId="28187" xr:uid="{00000000-0005-0000-0000-0000356A0000}"/>
    <cellStyle name="Normal 3 3 2 3 8 2 4" xfId="28188" xr:uid="{00000000-0005-0000-0000-0000366A0000}"/>
    <cellStyle name="Normal 3 3 2 3 8 2 4 2" xfId="28189" xr:uid="{00000000-0005-0000-0000-0000376A0000}"/>
    <cellStyle name="Normal 3 3 2 3 8 2 5" xfId="28190" xr:uid="{00000000-0005-0000-0000-0000386A0000}"/>
    <cellStyle name="Normal 3 3 2 3 8 3" xfId="28191" xr:uid="{00000000-0005-0000-0000-0000396A0000}"/>
    <cellStyle name="Normal 3 3 2 3 8 3 2" xfId="28192" xr:uid="{00000000-0005-0000-0000-00003A6A0000}"/>
    <cellStyle name="Normal 3 3 2 3 8 3 2 2" xfId="28193" xr:uid="{00000000-0005-0000-0000-00003B6A0000}"/>
    <cellStyle name="Normal 3 3 2 3 8 3 2 2 2" xfId="28194" xr:uid="{00000000-0005-0000-0000-00003C6A0000}"/>
    <cellStyle name="Normal 3 3 2 3 8 3 2 3" xfId="28195" xr:uid="{00000000-0005-0000-0000-00003D6A0000}"/>
    <cellStyle name="Normal 3 3 2 3 8 3 3" xfId="28196" xr:uid="{00000000-0005-0000-0000-00003E6A0000}"/>
    <cellStyle name="Normal 3 3 2 3 8 3 3 2" xfId="28197" xr:uid="{00000000-0005-0000-0000-00003F6A0000}"/>
    <cellStyle name="Normal 3 3 2 3 8 3 4" xfId="28198" xr:uid="{00000000-0005-0000-0000-0000406A0000}"/>
    <cellStyle name="Normal 3 3 2 3 8 4" xfId="28199" xr:uid="{00000000-0005-0000-0000-0000416A0000}"/>
    <cellStyle name="Normal 3 3 2 3 8 4 2" xfId="28200" xr:uid="{00000000-0005-0000-0000-0000426A0000}"/>
    <cellStyle name="Normal 3 3 2 3 8 4 2 2" xfId="28201" xr:uid="{00000000-0005-0000-0000-0000436A0000}"/>
    <cellStyle name="Normal 3 3 2 3 8 4 3" xfId="28202" xr:uid="{00000000-0005-0000-0000-0000446A0000}"/>
    <cellStyle name="Normal 3 3 2 3 8 5" xfId="28203" xr:uid="{00000000-0005-0000-0000-0000456A0000}"/>
    <cellStyle name="Normal 3 3 2 3 8 5 2" xfId="28204" xr:uid="{00000000-0005-0000-0000-0000466A0000}"/>
    <cellStyle name="Normal 3 3 2 3 8 6" xfId="28205" xr:uid="{00000000-0005-0000-0000-0000476A0000}"/>
    <cellStyle name="Normal 3 3 2 3 9" xfId="28206" xr:uid="{00000000-0005-0000-0000-0000486A0000}"/>
    <cellStyle name="Normal 3 3 2 3 9 2" xfId="28207" xr:uid="{00000000-0005-0000-0000-0000496A0000}"/>
    <cellStyle name="Normal 3 3 2 3 9 2 2" xfId="28208" xr:uid="{00000000-0005-0000-0000-00004A6A0000}"/>
    <cellStyle name="Normal 3 3 2 3 9 2 2 2" xfId="28209" xr:uid="{00000000-0005-0000-0000-00004B6A0000}"/>
    <cellStyle name="Normal 3 3 2 3 9 2 2 2 2" xfId="28210" xr:uid="{00000000-0005-0000-0000-00004C6A0000}"/>
    <cellStyle name="Normal 3 3 2 3 9 2 2 3" xfId="28211" xr:uid="{00000000-0005-0000-0000-00004D6A0000}"/>
    <cellStyle name="Normal 3 3 2 3 9 2 3" xfId="28212" xr:uid="{00000000-0005-0000-0000-00004E6A0000}"/>
    <cellStyle name="Normal 3 3 2 3 9 2 3 2" xfId="28213" xr:uid="{00000000-0005-0000-0000-00004F6A0000}"/>
    <cellStyle name="Normal 3 3 2 3 9 2 4" xfId="28214" xr:uid="{00000000-0005-0000-0000-0000506A0000}"/>
    <cellStyle name="Normal 3 3 2 3 9 3" xfId="28215" xr:uid="{00000000-0005-0000-0000-0000516A0000}"/>
    <cellStyle name="Normal 3 3 2 3 9 3 2" xfId="28216" xr:uid="{00000000-0005-0000-0000-0000526A0000}"/>
    <cellStyle name="Normal 3 3 2 3 9 3 2 2" xfId="28217" xr:uid="{00000000-0005-0000-0000-0000536A0000}"/>
    <cellStyle name="Normal 3 3 2 3 9 3 3" xfId="28218" xr:uid="{00000000-0005-0000-0000-0000546A0000}"/>
    <cellStyle name="Normal 3 3 2 3 9 4" xfId="28219" xr:uid="{00000000-0005-0000-0000-0000556A0000}"/>
    <cellStyle name="Normal 3 3 2 3 9 4 2" xfId="28220" xr:uid="{00000000-0005-0000-0000-0000566A0000}"/>
    <cellStyle name="Normal 3 3 2 3 9 5" xfId="28221" xr:uid="{00000000-0005-0000-0000-0000576A0000}"/>
    <cellStyle name="Normal 3 3 2 3_T-straight with PEDs adjustor" xfId="28222" xr:uid="{00000000-0005-0000-0000-0000586A0000}"/>
    <cellStyle name="Normal 3 3 2 4" xfId="1280" xr:uid="{00000000-0005-0000-0000-0000596A0000}"/>
    <cellStyle name="Normal 3 3 2 4 10" xfId="28223" xr:uid="{00000000-0005-0000-0000-00005A6A0000}"/>
    <cellStyle name="Normal 3 3 2 4 11" xfId="28224" xr:uid="{00000000-0005-0000-0000-00005B6A0000}"/>
    <cellStyle name="Normal 3 3 2 4 2" xfId="28225" xr:uid="{00000000-0005-0000-0000-00005C6A0000}"/>
    <cellStyle name="Normal 3 3 2 4 2 10" xfId="28226" xr:uid="{00000000-0005-0000-0000-00005D6A0000}"/>
    <cellStyle name="Normal 3 3 2 4 2 2" xfId="28227" xr:uid="{00000000-0005-0000-0000-00005E6A0000}"/>
    <cellStyle name="Normal 3 3 2 4 2 2 2" xfId="28228" xr:uid="{00000000-0005-0000-0000-00005F6A0000}"/>
    <cellStyle name="Normal 3 3 2 4 2 2 2 2" xfId="28229" xr:uid="{00000000-0005-0000-0000-0000606A0000}"/>
    <cellStyle name="Normal 3 3 2 4 2 2 2 2 2" xfId="28230" xr:uid="{00000000-0005-0000-0000-0000616A0000}"/>
    <cellStyle name="Normal 3 3 2 4 2 2 2 2 2 2" xfId="28231" xr:uid="{00000000-0005-0000-0000-0000626A0000}"/>
    <cellStyle name="Normal 3 3 2 4 2 2 2 2 2 2 2" xfId="28232" xr:uid="{00000000-0005-0000-0000-0000636A0000}"/>
    <cellStyle name="Normal 3 3 2 4 2 2 2 2 2 3" xfId="28233" xr:uid="{00000000-0005-0000-0000-0000646A0000}"/>
    <cellStyle name="Normal 3 3 2 4 2 2 2 2 3" xfId="28234" xr:uid="{00000000-0005-0000-0000-0000656A0000}"/>
    <cellStyle name="Normal 3 3 2 4 2 2 2 2 3 2" xfId="28235" xr:uid="{00000000-0005-0000-0000-0000666A0000}"/>
    <cellStyle name="Normal 3 3 2 4 2 2 2 2 4" xfId="28236" xr:uid="{00000000-0005-0000-0000-0000676A0000}"/>
    <cellStyle name="Normal 3 3 2 4 2 2 2 3" xfId="28237" xr:uid="{00000000-0005-0000-0000-0000686A0000}"/>
    <cellStyle name="Normal 3 3 2 4 2 2 2 3 2" xfId="28238" xr:uid="{00000000-0005-0000-0000-0000696A0000}"/>
    <cellStyle name="Normal 3 3 2 4 2 2 2 3 2 2" xfId="28239" xr:uid="{00000000-0005-0000-0000-00006A6A0000}"/>
    <cellStyle name="Normal 3 3 2 4 2 2 2 3 3" xfId="28240" xr:uid="{00000000-0005-0000-0000-00006B6A0000}"/>
    <cellStyle name="Normal 3 3 2 4 2 2 2 4" xfId="28241" xr:uid="{00000000-0005-0000-0000-00006C6A0000}"/>
    <cellStyle name="Normal 3 3 2 4 2 2 2 4 2" xfId="28242" xr:uid="{00000000-0005-0000-0000-00006D6A0000}"/>
    <cellStyle name="Normal 3 3 2 4 2 2 2 5" xfId="28243" xr:uid="{00000000-0005-0000-0000-00006E6A0000}"/>
    <cellStyle name="Normal 3 3 2 4 2 2 3" xfId="28244" xr:uid="{00000000-0005-0000-0000-00006F6A0000}"/>
    <cellStyle name="Normal 3 3 2 4 2 2 3 2" xfId="28245" xr:uid="{00000000-0005-0000-0000-0000706A0000}"/>
    <cellStyle name="Normal 3 3 2 4 2 2 3 2 2" xfId="28246" xr:uid="{00000000-0005-0000-0000-0000716A0000}"/>
    <cellStyle name="Normal 3 3 2 4 2 2 3 2 2 2" xfId="28247" xr:uid="{00000000-0005-0000-0000-0000726A0000}"/>
    <cellStyle name="Normal 3 3 2 4 2 2 3 2 3" xfId="28248" xr:uid="{00000000-0005-0000-0000-0000736A0000}"/>
    <cellStyle name="Normal 3 3 2 4 2 2 3 3" xfId="28249" xr:uid="{00000000-0005-0000-0000-0000746A0000}"/>
    <cellStyle name="Normal 3 3 2 4 2 2 3 3 2" xfId="28250" xr:uid="{00000000-0005-0000-0000-0000756A0000}"/>
    <cellStyle name="Normal 3 3 2 4 2 2 3 4" xfId="28251" xr:uid="{00000000-0005-0000-0000-0000766A0000}"/>
    <cellStyle name="Normal 3 3 2 4 2 2 4" xfId="28252" xr:uid="{00000000-0005-0000-0000-0000776A0000}"/>
    <cellStyle name="Normal 3 3 2 4 2 2 4 2" xfId="28253" xr:uid="{00000000-0005-0000-0000-0000786A0000}"/>
    <cellStyle name="Normal 3 3 2 4 2 2 4 2 2" xfId="28254" xr:uid="{00000000-0005-0000-0000-0000796A0000}"/>
    <cellStyle name="Normal 3 3 2 4 2 2 4 2 2 2" xfId="28255" xr:uid="{00000000-0005-0000-0000-00007A6A0000}"/>
    <cellStyle name="Normal 3 3 2 4 2 2 4 2 3" xfId="28256" xr:uid="{00000000-0005-0000-0000-00007B6A0000}"/>
    <cellStyle name="Normal 3 3 2 4 2 2 4 3" xfId="28257" xr:uid="{00000000-0005-0000-0000-00007C6A0000}"/>
    <cellStyle name="Normal 3 3 2 4 2 2 4 3 2" xfId="28258" xr:uid="{00000000-0005-0000-0000-00007D6A0000}"/>
    <cellStyle name="Normal 3 3 2 4 2 2 4 4" xfId="28259" xr:uid="{00000000-0005-0000-0000-00007E6A0000}"/>
    <cellStyle name="Normal 3 3 2 4 2 2 5" xfId="28260" xr:uid="{00000000-0005-0000-0000-00007F6A0000}"/>
    <cellStyle name="Normal 3 3 2 4 2 2 5 2" xfId="28261" xr:uid="{00000000-0005-0000-0000-0000806A0000}"/>
    <cellStyle name="Normal 3 3 2 4 2 2 5 2 2" xfId="28262" xr:uid="{00000000-0005-0000-0000-0000816A0000}"/>
    <cellStyle name="Normal 3 3 2 4 2 2 5 3" xfId="28263" xr:uid="{00000000-0005-0000-0000-0000826A0000}"/>
    <cellStyle name="Normal 3 3 2 4 2 2 6" xfId="28264" xr:uid="{00000000-0005-0000-0000-0000836A0000}"/>
    <cellStyle name="Normal 3 3 2 4 2 2 6 2" xfId="28265" xr:uid="{00000000-0005-0000-0000-0000846A0000}"/>
    <cellStyle name="Normal 3 3 2 4 2 2 7" xfId="28266" xr:uid="{00000000-0005-0000-0000-0000856A0000}"/>
    <cellStyle name="Normal 3 3 2 4 2 2 7 2" xfId="28267" xr:uid="{00000000-0005-0000-0000-0000866A0000}"/>
    <cellStyle name="Normal 3 3 2 4 2 2 8" xfId="28268" xr:uid="{00000000-0005-0000-0000-0000876A0000}"/>
    <cellStyle name="Normal 3 3 2 4 2 3" xfId="28269" xr:uid="{00000000-0005-0000-0000-0000886A0000}"/>
    <cellStyle name="Normal 3 3 2 4 2 3 2" xfId="28270" xr:uid="{00000000-0005-0000-0000-0000896A0000}"/>
    <cellStyle name="Normal 3 3 2 4 2 3 2 2" xfId="28271" xr:uid="{00000000-0005-0000-0000-00008A6A0000}"/>
    <cellStyle name="Normal 3 3 2 4 2 3 2 2 2" xfId="28272" xr:uid="{00000000-0005-0000-0000-00008B6A0000}"/>
    <cellStyle name="Normal 3 3 2 4 2 3 2 2 2 2" xfId="28273" xr:uid="{00000000-0005-0000-0000-00008C6A0000}"/>
    <cellStyle name="Normal 3 3 2 4 2 3 2 2 3" xfId="28274" xr:uid="{00000000-0005-0000-0000-00008D6A0000}"/>
    <cellStyle name="Normal 3 3 2 4 2 3 2 3" xfId="28275" xr:uid="{00000000-0005-0000-0000-00008E6A0000}"/>
    <cellStyle name="Normal 3 3 2 4 2 3 2 3 2" xfId="28276" xr:uid="{00000000-0005-0000-0000-00008F6A0000}"/>
    <cellStyle name="Normal 3 3 2 4 2 3 2 4" xfId="28277" xr:uid="{00000000-0005-0000-0000-0000906A0000}"/>
    <cellStyle name="Normal 3 3 2 4 2 3 3" xfId="28278" xr:uid="{00000000-0005-0000-0000-0000916A0000}"/>
    <cellStyle name="Normal 3 3 2 4 2 3 3 2" xfId="28279" xr:uid="{00000000-0005-0000-0000-0000926A0000}"/>
    <cellStyle name="Normal 3 3 2 4 2 3 3 2 2" xfId="28280" xr:uid="{00000000-0005-0000-0000-0000936A0000}"/>
    <cellStyle name="Normal 3 3 2 4 2 3 3 3" xfId="28281" xr:uid="{00000000-0005-0000-0000-0000946A0000}"/>
    <cellStyle name="Normal 3 3 2 4 2 3 4" xfId="28282" xr:uid="{00000000-0005-0000-0000-0000956A0000}"/>
    <cellStyle name="Normal 3 3 2 4 2 3 4 2" xfId="28283" xr:uid="{00000000-0005-0000-0000-0000966A0000}"/>
    <cellStyle name="Normal 3 3 2 4 2 3 5" xfId="28284" xr:uid="{00000000-0005-0000-0000-0000976A0000}"/>
    <cellStyle name="Normal 3 3 2 4 2 4" xfId="28285" xr:uid="{00000000-0005-0000-0000-0000986A0000}"/>
    <cellStyle name="Normal 3 3 2 4 2 4 2" xfId="28286" xr:uid="{00000000-0005-0000-0000-0000996A0000}"/>
    <cellStyle name="Normal 3 3 2 4 2 4 2 2" xfId="28287" xr:uid="{00000000-0005-0000-0000-00009A6A0000}"/>
    <cellStyle name="Normal 3 3 2 4 2 4 2 2 2" xfId="28288" xr:uid="{00000000-0005-0000-0000-00009B6A0000}"/>
    <cellStyle name="Normal 3 3 2 4 2 4 2 3" xfId="28289" xr:uid="{00000000-0005-0000-0000-00009C6A0000}"/>
    <cellStyle name="Normal 3 3 2 4 2 4 3" xfId="28290" xr:uid="{00000000-0005-0000-0000-00009D6A0000}"/>
    <cellStyle name="Normal 3 3 2 4 2 4 3 2" xfId="28291" xr:uid="{00000000-0005-0000-0000-00009E6A0000}"/>
    <cellStyle name="Normal 3 3 2 4 2 4 4" xfId="28292" xr:uid="{00000000-0005-0000-0000-00009F6A0000}"/>
    <cellStyle name="Normal 3 3 2 4 2 5" xfId="28293" xr:uid="{00000000-0005-0000-0000-0000A06A0000}"/>
    <cellStyle name="Normal 3 3 2 4 2 5 2" xfId="28294" xr:uid="{00000000-0005-0000-0000-0000A16A0000}"/>
    <cellStyle name="Normal 3 3 2 4 2 5 2 2" xfId="28295" xr:uid="{00000000-0005-0000-0000-0000A26A0000}"/>
    <cellStyle name="Normal 3 3 2 4 2 5 2 2 2" xfId="28296" xr:uid="{00000000-0005-0000-0000-0000A36A0000}"/>
    <cellStyle name="Normal 3 3 2 4 2 5 2 3" xfId="28297" xr:uid="{00000000-0005-0000-0000-0000A46A0000}"/>
    <cellStyle name="Normal 3 3 2 4 2 5 3" xfId="28298" xr:uid="{00000000-0005-0000-0000-0000A56A0000}"/>
    <cellStyle name="Normal 3 3 2 4 2 5 3 2" xfId="28299" xr:uid="{00000000-0005-0000-0000-0000A66A0000}"/>
    <cellStyle name="Normal 3 3 2 4 2 5 4" xfId="28300" xr:uid="{00000000-0005-0000-0000-0000A76A0000}"/>
    <cellStyle name="Normal 3 3 2 4 2 6" xfId="28301" xr:uid="{00000000-0005-0000-0000-0000A86A0000}"/>
    <cellStyle name="Normal 3 3 2 4 2 6 2" xfId="28302" xr:uid="{00000000-0005-0000-0000-0000A96A0000}"/>
    <cellStyle name="Normal 3 3 2 4 2 6 2 2" xfId="28303" xr:uid="{00000000-0005-0000-0000-0000AA6A0000}"/>
    <cellStyle name="Normal 3 3 2 4 2 6 3" xfId="28304" xr:uid="{00000000-0005-0000-0000-0000AB6A0000}"/>
    <cellStyle name="Normal 3 3 2 4 2 7" xfId="28305" xr:uid="{00000000-0005-0000-0000-0000AC6A0000}"/>
    <cellStyle name="Normal 3 3 2 4 2 7 2" xfId="28306" xr:uid="{00000000-0005-0000-0000-0000AD6A0000}"/>
    <cellStyle name="Normal 3 3 2 4 2 8" xfId="28307" xr:uid="{00000000-0005-0000-0000-0000AE6A0000}"/>
    <cellStyle name="Normal 3 3 2 4 2 8 2" xfId="28308" xr:uid="{00000000-0005-0000-0000-0000AF6A0000}"/>
    <cellStyle name="Normal 3 3 2 4 2 9" xfId="28309" xr:uid="{00000000-0005-0000-0000-0000B06A0000}"/>
    <cellStyle name="Normal 3 3 2 4 3" xfId="28310" xr:uid="{00000000-0005-0000-0000-0000B16A0000}"/>
    <cellStyle name="Normal 3 3 2 4 3 2" xfId="28311" xr:uid="{00000000-0005-0000-0000-0000B26A0000}"/>
    <cellStyle name="Normal 3 3 2 4 3 2 2" xfId="28312" xr:uid="{00000000-0005-0000-0000-0000B36A0000}"/>
    <cellStyle name="Normal 3 3 2 4 3 2 2 2" xfId="28313" xr:uid="{00000000-0005-0000-0000-0000B46A0000}"/>
    <cellStyle name="Normal 3 3 2 4 3 2 2 2 2" xfId="28314" xr:uid="{00000000-0005-0000-0000-0000B56A0000}"/>
    <cellStyle name="Normal 3 3 2 4 3 2 2 2 2 2" xfId="28315" xr:uid="{00000000-0005-0000-0000-0000B66A0000}"/>
    <cellStyle name="Normal 3 3 2 4 3 2 2 2 3" xfId="28316" xr:uid="{00000000-0005-0000-0000-0000B76A0000}"/>
    <cellStyle name="Normal 3 3 2 4 3 2 2 3" xfId="28317" xr:uid="{00000000-0005-0000-0000-0000B86A0000}"/>
    <cellStyle name="Normal 3 3 2 4 3 2 2 3 2" xfId="28318" xr:uid="{00000000-0005-0000-0000-0000B96A0000}"/>
    <cellStyle name="Normal 3 3 2 4 3 2 2 4" xfId="28319" xr:uid="{00000000-0005-0000-0000-0000BA6A0000}"/>
    <cellStyle name="Normal 3 3 2 4 3 2 3" xfId="28320" xr:uid="{00000000-0005-0000-0000-0000BB6A0000}"/>
    <cellStyle name="Normal 3 3 2 4 3 2 3 2" xfId="28321" xr:uid="{00000000-0005-0000-0000-0000BC6A0000}"/>
    <cellStyle name="Normal 3 3 2 4 3 2 3 2 2" xfId="28322" xr:uid="{00000000-0005-0000-0000-0000BD6A0000}"/>
    <cellStyle name="Normal 3 3 2 4 3 2 3 3" xfId="28323" xr:uid="{00000000-0005-0000-0000-0000BE6A0000}"/>
    <cellStyle name="Normal 3 3 2 4 3 2 4" xfId="28324" xr:uid="{00000000-0005-0000-0000-0000BF6A0000}"/>
    <cellStyle name="Normal 3 3 2 4 3 2 4 2" xfId="28325" xr:uid="{00000000-0005-0000-0000-0000C06A0000}"/>
    <cellStyle name="Normal 3 3 2 4 3 2 5" xfId="28326" xr:uid="{00000000-0005-0000-0000-0000C16A0000}"/>
    <cellStyle name="Normal 3 3 2 4 3 3" xfId="28327" xr:uid="{00000000-0005-0000-0000-0000C26A0000}"/>
    <cellStyle name="Normal 3 3 2 4 3 3 2" xfId="28328" xr:uid="{00000000-0005-0000-0000-0000C36A0000}"/>
    <cellStyle name="Normal 3 3 2 4 3 3 2 2" xfId="28329" xr:uid="{00000000-0005-0000-0000-0000C46A0000}"/>
    <cellStyle name="Normal 3 3 2 4 3 3 2 2 2" xfId="28330" xr:uid="{00000000-0005-0000-0000-0000C56A0000}"/>
    <cellStyle name="Normal 3 3 2 4 3 3 2 3" xfId="28331" xr:uid="{00000000-0005-0000-0000-0000C66A0000}"/>
    <cellStyle name="Normal 3 3 2 4 3 3 3" xfId="28332" xr:uid="{00000000-0005-0000-0000-0000C76A0000}"/>
    <cellStyle name="Normal 3 3 2 4 3 3 3 2" xfId="28333" xr:uid="{00000000-0005-0000-0000-0000C86A0000}"/>
    <cellStyle name="Normal 3 3 2 4 3 3 4" xfId="28334" xr:uid="{00000000-0005-0000-0000-0000C96A0000}"/>
    <cellStyle name="Normal 3 3 2 4 3 4" xfId="28335" xr:uid="{00000000-0005-0000-0000-0000CA6A0000}"/>
    <cellStyle name="Normal 3 3 2 4 3 4 2" xfId="28336" xr:uid="{00000000-0005-0000-0000-0000CB6A0000}"/>
    <cellStyle name="Normal 3 3 2 4 3 4 2 2" xfId="28337" xr:uid="{00000000-0005-0000-0000-0000CC6A0000}"/>
    <cellStyle name="Normal 3 3 2 4 3 4 2 2 2" xfId="28338" xr:uid="{00000000-0005-0000-0000-0000CD6A0000}"/>
    <cellStyle name="Normal 3 3 2 4 3 4 2 3" xfId="28339" xr:uid="{00000000-0005-0000-0000-0000CE6A0000}"/>
    <cellStyle name="Normal 3 3 2 4 3 4 3" xfId="28340" xr:uid="{00000000-0005-0000-0000-0000CF6A0000}"/>
    <cellStyle name="Normal 3 3 2 4 3 4 3 2" xfId="28341" xr:uid="{00000000-0005-0000-0000-0000D06A0000}"/>
    <cellStyle name="Normal 3 3 2 4 3 4 4" xfId="28342" xr:uid="{00000000-0005-0000-0000-0000D16A0000}"/>
    <cellStyle name="Normal 3 3 2 4 3 5" xfId="28343" xr:uid="{00000000-0005-0000-0000-0000D26A0000}"/>
    <cellStyle name="Normal 3 3 2 4 3 5 2" xfId="28344" xr:uid="{00000000-0005-0000-0000-0000D36A0000}"/>
    <cellStyle name="Normal 3 3 2 4 3 5 2 2" xfId="28345" xr:uid="{00000000-0005-0000-0000-0000D46A0000}"/>
    <cellStyle name="Normal 3 3 2 4 3 5 3" xfId="28346" xr:uid="{00000000-0005-0000-0000-0000D56A0000}"/>
    <cellStyle name="Normal 3 3 2 4 3 6" xfId="28347" xr:uid="{00000000-0005-0000-0000-0000D66A0000}"/>
    <cellStyle name="Normal 3 3 2 4 3 6 2" xfId="28348" xr:uid="{00000000-0005-0000-0000-0000D76A0000}"/>
    <cellStyle name="Normal 3 3 2 4 3 7" xfId="28349" xr:uid="{00000000-0005-0000-0000-0000D86A0000}"/>
    <cellStyle name="Normal 3 3 2 4 3 7 2" xfId="28350" xr:uid="{00000000-0005-0000-0000-0000D96A0000}"/>
    <cellStyle name="Normal 3 3 2 4 3 8" xfId="28351" xr:uid="{00000000-0005-0000-0000-0000DA6A0000}"/>
    <cellStyle name="Normal 3 3 2 4 4" xfId="28352" xr:uid="{00000000-0005-0000-0000-0000DB6A0000}"/>
    <cellStyle name="Normal 3 3 2 4 4 2" xfId="28353" xr:uid="{00000000-0005-0000-0000-0000DC6A0000}"/>
    <cellStyle name="Normal 3 3 2 4 4 2 2" xfId="28354" xr:uid="{00000000-0005-0000-0000-0000DD6A0000}"/>
    <cellStyle name="Normal 3 3 2 4 4 2 2 2" xfId="28355" xr:uid="{00000000-0005-0000-0000-0000DE6A0000}"/>
    <cellStyle name="Normal 3 3 2 4 4 2 2 2 2" xfId="28356" xr:uid="{00000000-0005-0000-0000-0000DF6A0000}"/>
    <cellStyle name="Normal 3 3 2 4 4 2 2 3" xfId="28357" xr:uid="{00000000-0005-0000-0000-0000E06A0000}"/>
    <cellStyle name="Normal 3 3 2 4 4 2 3" xfId="28358" xr:uid="{00000000-0005-0000-0000-0000E16A0000}"/>
    <cellStyle name="Normal 3 3 2 4 4 2 3 2" xfId="28359" xr:uid="{00000000-0005-0000-0000-0000E26A0000}"/>
    <cellStyle name="Normal 3 3 2 4 4 2 4" xfId="28360" xr:uid="{00000000-0005-0000-0000-0000E36A0000}"/>
    <cellStyle name="Normal 3 3 2 4 4 3" xfId="28361" xr:uid="{00000000-0005-0000-0000-0000E46A0000}"/>
    <cellStyle name="Normal 3 3 2 4 4 3 2" xfId="28362" xr:uid="{00000000-0005-0000-0000-0000E56A0000}"/>
    <cellStyle name="Normal 3 3 2 4 4 3 2 2" xfId="28363" xr:uid="{00000000-0005-0000-0000-0000E66A0000}"/>
    <cellStyle name="Normal 3 3 2 4 4 3 3" xfId="28364" xr:uid="{00000000-0005-0000-0000-0000E76A0000}"/>
    <cellStyle name="Normal 3 3 2 4 4 4" xfId="28365" xr:uid="{00000000-0005-0000-0000-0000E86A0000}"/>
    <cellStyle name="Normal 3 3 2 4 4 4 2" xfId="28366" xr:uid="{00000000-0005-0000-0000-0000E96A0000}"/>
    <cellStyle name="Normal 3 3 2 4 4 5" xfId="28367" xr:uid="{00000000-0005-0000-0000-0000EA6A0000}"/>
    <cellStyle name="Normal 3 3 2 4 5" xfId="28368" xr:uid="{00000000-0005-0000-0000-0000EB6A0000}"/>
    <cellStyle name="Normal 3 3 2 4 5 2" xfId="28369" xr:uid="{00000000-0005-0000-0000-0000EC6A0000}"/>
    <cellStyle name="Normal 3 3 2 4 5 2 2" xfId="28370" xr:uid="{00000000-0005-0000-0000-0000ED6A0000}"/>
    <cellStyle name="Normal 3 3 2 4 5 2 2 2" xfId="28371" xr:uid="{00000000-0005-0000-0000-0000EE6A0000}"/>
    <cellStyle name="Normal 3 3 2 4 5 2 3" xfId="28372" xr:uid="{00000000-0005-0000-0000-0000EF6A0000}"/>
    <cellStyle name="Normal 3 3 2 4 5 3" xfId="28373" xr:uid="{00000000-0005-0000-0000-0000F06A0000}"/>
    <cellStyle name="Normal 3 3 2 4 5 3 2" xfId="28374" xr:uid="{00000000-0005-0000-0000-0000F16A0000}"/>
    <cellStyle name="Normal 3 3 2 4 5 4" xfId="28375" xr:uid="{00000000-0005-0000-0000-0000F26A0000}"/>
    <cellStyle name="Normal 3 3 2 4 6" xfId="28376" xr:uid="{00000000-0005-0000-0000-0000F36A0000}"/>
    <cellStyle name="Normal 3 3 2 4 6 2" xfId="28377" xr:uid="{00000000-0005-0000-0000-0000F46A0000}"/>
    <cellStyle name="Normal 3 3 2 4 6 2 2" xfId="28378" xr:uid="{00000000-0005-0000-0000-0000F56A0000}"/>
    <cellStyle name="Normal 3 3 2 4 6 2 2 2" xfId="28379" xr:uid="{00000000-0005-0000-0000-0000F66A0000}"/>
    <cellStyle name="Normal 3 3 2 4 6 2 3" xfId="28380" xr:uid="{00000000-0005-0000-0000-0000F76A0000}"/>
    <cellStyle name="Normal 3 3 2 4 6 3" xfId="28381" xr:uid="{00000000-0005-0000-0000-0000F86A0000}"/>
    <cellStyle name="Normal 3 3 2 4 6 3 2" xfId="28382" xr:uid="{00000000-0005-0000-0000-0000F96A0000}"/>
    <cellStyle name="Normal 3 3 2 4 6 4" xfId="28383" xr:uid="{00000000-0005-0000-0000-0000FA6A0000}"/>
    <cellStyle name="Normal 3 3 2 4 7" xfId="28384" xr:uid="{00000000-0005-0000-0000-0000FB6A0000}"/>
    <cellStyle name="Normal 3 3 2 4 7 2" xfId="28385" xr:uid="{00000000-0005-0000-0000-0000FC6A0000}"/>
    <cellStyle name="Normal 3 3 2 4 7 2 2" xfId="28386" xr:uid="{00000000-0005-0000-0000-0000FD6A0000}"/>
    <cellStyle name="Normal 3 3 2 4 7 3" xfId="28387" xr:uid="{00000000-0005-0000-0000-0000FE6A0000}"/>
    <cellStyle name="Normal 3 3 2 4 8" xfId="28388" xr:uid="{00000000-0005-0000-0000-0000FF6A0000}"/>
    <cellStyle name="Normal 3 3 2 4 8 2" xfId="28389" xr:uid="{00000000-0005-0000-0000-0000006B0000}"/>
    <cellStyle name="Normal 3 3 2 4 9" xfId="28390" xr:uid="{00000000-0005-0000-0000-0000016B0000}"/>
    <cellStyle name="Normal 3 3 2 4 9 2" xfId="28391" xr:uid="{00000000-0005-0000-0000-0000026B0000}"/>
    <cellStyle name="Normal 3 3 2 5" xfId="28392" xr:uid="{00000000-0005-0000-0000-0000036B0000}"/>
    <cellStyle name="Normal 3 3 2 5 10" xfId="28393" xr:uid="{00000000-0005-0000-0000-0000046B0000}"/>
    <cellStyle name="Normal 3 3 2 5 11" xfId="28394" xr:uid="{00000000-0005-0000-0000-0000056B0000}"/>
    <cellStyle name="Normal 3 3 2 5 2" xfId="28395" xr:uid="{00000000-0005-0000-0000-0000066B0000}"/>
    <cellStyle name="Normal 3 3 2 5 2 10" xfId="28396" xr:uid="{00000000-0005-0000-0000-0000076B0000}"/>
    <cellStyle name="Normal 3 3 2 5 2 2" xfId="28397" xr:uid="{00000000-0005-0000-0000-0000086B0000}"/>
    <cellStyle name="Normal 3 3 2 5 2 2 2" xfId="28398" xr:uid="{00000000-0005-0000-0000-0000096B0000}"/>
    <cellStyle name="Normal 3 3 2 5 2 2 2 2" xfId="28399" xr:uid="{00000000-0005-0000-0000-00000A6B0000}"/>
    <cellStyle name="Normal 3 3 2 5 2 2 2 2 2" xfId="28400" xr:uid="{00000000-0005-0000-0000-00000B6B0000}"/>
    <cellStyle name="Normal 3 3 2 5 2 2 2 2 2 2" xfId="28401" xr:uid="{00000000-0005-0000-0000-00000C6B0000}"/>
    <cellStyle name="Normal 3 3 2 5 2 2 2 2 2 2 2" xfId="28402" xr:uid="{00000000-0005-0000-0000-00000D6B0000}"/>
    <cellStyle name="Normal 3 3 2 5 2 2 2 2 2 3" xfId="28403" xr:uid="{00000000-0005-0000-0000-00000E6B0000}"/>
    <cellStyle name="Normal 3 3 2 5 2 2 2 2 3" xfId="28404" xr:uid="{00000000-0005-0000-0000-00000F6B0000}"/>
    <cellStyle name="Normal 3 3 2 5 2 2 2 2 3 2" xfId="28405" xr:uid="{00000000-0005-0000-0000-0000106B0000}"/>
    <cellStyle name="Normal 3 3 2 5 2 2 2 2 4" xfId="28406" xr:uid="{00000000-0005-0000-0000-0000116B0000}"/>
    <cellStyle name="Normal 3 3 2 5 2 2 2 3" xfId="28407" xr:uid="{00000000-0005-0000-0000-0000126B0000}"/>
    <cellStyle name="Normal 3 3 2 5 2 2 2 3 2" xfId="28408" xr:uid="{00000000-0005-0000-0000-0000136B0000}"/>
    <cellStyle name="Normal 3 3 2 5 2 2 2 3 2 2" xfId="28409" xr:uid="{00000000-0005-0000-0000-0000146B0000}"/>
    <cellStyle name="Normal 3 3 2 5 2 2 2 3 3" xfId="28410" xr:uid="{00000000-0005-0000-0000-0000156B0000}"/>
    <cellStyle name="Normal 3 3 2 5 2 2 2 4" xfId="28411" xr:uid="{00000000-0005-0000-0000-0000166B0000}"/>
    <cellStyle name="Normal 3 3 2 5 2 2 2 4 2" xfId="28412" xr:uid="{00000000-0005-0000-0000-0000176B0000}"/>
    <cellStyle name="Normal 3 3 2 5 2 2 2 5" xfId="28413" xr:uid="{00000000-0005-0000-0000-0000186B0000}"/>
    <cellStyle name="Normal 3 3 2 5 2 2 3" xfId="28414" xr:uid="{00000000-0005-0000-0000-0000196B0000}"/>
    <cellStyle name="Normal 3 3 2 5 2 2 3 2" xfId="28415" xr:uid="{00000000-0005-0000-0000-00001A6B0000}"/>
    <cellStyle name="Normal 3 3 2 5 2 2 3 2 2" xfId="28416" xr:uid="{00000000-0005-0000-0000-00001B6B0000}"/>
    <cellStyle name="Normal 3 3 2 5 2 2 3 2 2 2" xfId="28417" xr:uid="{00000000-0005-0000-0000-00001C6B0000}"/>
    <cellStyle name="Normal 3 3 2 5 2 2 3 2 3" xfId="28418" xr:uid="{00000000-0005-0000-0000-00001D6B0000}"/>
    <cellStyle name="Normal 3 3 2 5 2 2 3 3" xfId="28419" xr:uid="{00000000-0005-0000-0000-00001E6B0000}"/>
    <cellStyle name="Normal 3 3 2 5 2 2 3 3 2" xfId="28420" xr:uid="{00000000-0005-0000-0000-00001F6B0000}"/>
    <cellStyle name="Normal 3 3 2 5 2 2 3 4" xfId="28421" xr:uid="{00000000-0005-0000-0000-0000206B0000}"/>
    <cellStyle name="Normal 3 3 2 5 2 2 4" xfId="28422" xr:uid="{00000000-0005-0000-0000-0000216B0000}"/>
    <cellStyle name="Normal 3 3 2 5 2 2 4 2" xfId="28423" xr:uid="{00000000-0005-0000-0000-0000226B0000}"/>
    <cellStyle name="Normal 3 3 2 5 2 2 4 2 2" xfId="28424" xr:uid="{00000000-0005-0000-0000-0000236B0000}"/>
    <cellStyle name="Normal 3 3 2 5 2 2 4 2 2 2" xfId="28425" xr:uid="{00000000-0005-0000-0000-0000246B0000}"/>
    <cellStyle name="Normal 3 3 2 5 2 2 4 2 3" xfId="28426" xr:uid="{00000000-0005-0000-0000-0000256B0000}"/>
    <cellStyle name="Normal 3 3 2 5 2 2 4 3" xfId="28427" xr:uid="{00000000-0005-0000-0000-0000266B0000}"/>
    <cellStyle name="Normal 3 3 2 5 2 2 4 3 2" xfId="28428" xr:uid="{00000000-0005-0000-0000-0000276B0000}"/>
    <cellStyle name="Normal 3 3 2 5 2 2 4 4" xfId="28429" xr:uid="{00000000-0005-0000-0000-0000286B0000}"/>
    <cellStyle name="Normal 3 3 2 5 2 2 5" xfId="28430" xr:uid="{00000000-0005-0000-0000-0000296B0000}"/>
    <cellStyle name="Normal 3 3 2 5 2 2 5 2" xfId="28431" xr:uid="{00000000-0005-0000-0000-00002A6B0000}"/>
    <cellStyle name="Normal 3 3 2 5 2 2 5 2 2" xfId="28432" xr:uid="{00000000-0005-0000-0000-00002B6B0000}"/>
    <cellStyle name="Normal 3 3 2 5 2 2 5 3" xfId="28433" xr:uid="{00000000-0005-0000-0000-00002C6B0000}"/>
    <cellStyle name="Normal 3 3 2 5 2 2 6" xfId="28434" xr:uid="{00000000-0005-0000-0000-00002D6B0000}"/>
    <cellStyle name="Normal 3 3 2 5 2 2 6 2" xfId="28435" xr:uid="{00000000-0005-0000-0000-00002E6B0000}"/>
    <cellStyle name="Normal 3 3 2 5 2 2 7" xfId="28436" xr:uid="{00000000-0005-0000-0000-00002F6B0000}"/>
    <cellStyle name="Normal 3 3 2 5 2 2 7 2" xfId="28437" xr:uid="{00000000-0005-0000-0000-0000306B0000}"/>
    <cellStyle name="Normal 3 3 2 5 2 2 8" xfId="28438" xr:uid="{00000000-0005-0000-0000-0000316B0000}"/>
    <cellStyle name="Normal 3 3 2 5 2 3" xfId="28439" xr:uid="{00000000-0005-0000-0000-0000326B0000}"/>
    <cellStyle name="Normal 3 3 2 5 2 3 2" xfId="28440" xr:uid="{00000000-0005-0000-0000-0000336B0000}"/>
    <cellStyle name="Normal 3 3 2 5 2 3 2 2" xfId="28441" xr:uid="{00000000-0005-0000-0000-0000346B0000}"/>
    <cellStyle name="Normal 3 3 2 5 2 3 2 2 2" xfId="28442" xr:uid="{00000000-0005-0000-0000-0000356B0000}"/>
    <cellStyle name="Normal 3 3 2 5 2 3 2 2 2 2" xfId="28443" xr:uid="{00000000-0005-0000-0000-0000366B0000}"/>
    <cellStyle name="Normal 3 3 2 5 2 3 2 2 3" xfId="28444" xr:uid="{00000000-0005-0000-0000-0000376B0000}"/>
    <cellStyle name="Normal 3 3 2 5 2 3 2 3" xfId="28445" xr:uid="{00000000-0005-0000-0000-0000386B0000}"/>
    <cellStyle name="Normal 3 3 2 5 2 3 2 3 2" xfId="28446" xr:uid="{00000000-0005-0000-0000-0000396B0000}"/>
    <cellStyle name="Normal 3 3 2 5 2 3 2 4" xfId="28447" xr:uid="{00000000-0005-0000-0000-00003A6B0000}"/>
    <cellStyle name="Normal 3 3 2 5 2 3 3" xfId="28448" xr:uid="{00000000-0005-0000-0000-00003B6B0000}"/>
    <cellStyle name="Normal 3 3 2 5 2 3 3 2" xfId="28449" xr:uid="{00000000-0005-0000-0000-00003C6B0000}"/>
    <cellStyle name="Normal 3 3 2 5 2 3 3 2 2" xfId="28450" xr:uid="{00000000-0005-0000-0000-00003D6B0000}"/>
    <cellStyle name="Normal 3 3 2 5 2 3 3 3" xfId="28451" xr:uid="{00000000-0005-0000-0000-00003E6B0000}"/>
    <cellStyle name="Normal 3 3 2 5 2 3 4" xfId="28452" xr:uid="{00000000-0005-0000-0000-00003F6B0000}"/>
    <cellStyle name="Normal 3 3 2 5 2 3 4 2" xfId="28453" xr:uid="{00000000-0005-0000-0000-0000406B0000}"/>
    <cellStyle name="Normal 3 3 2 5 2 3 5" xfId="28454" xr:uid="{00000000-0005-0000-0000-0000416B0000}"/>
    <cellStyle name="Normal 3 3 2 5 2 4" xfId="28455" xr:uid="{00000000-0005-0000-0000-0000426B0000}"/>
    <cellStyle name="Normal 3 3 2 5 2 4 2" xfId="28456" xr:uid="{00000000-0005-0000-0000-0000436B0000}"/>
    <cellStyle name="Normal 3 3 2 5 2 4 2 2" xfId="28457" xr:uid="{00000000-0005-0000-0000-0000446B0000}"/>
    <cellStyle name="Normal 3 3 2 5 2 4 2 2 2" xfId="28458" xr:uid="{00000000-0005-0000-0000-0000456B0000}"/>
    <cellStyle name="Normal 3 3 2 5 2 4 2 3" xfId="28459" xr:uid="{00000000-0005-0000-0000-0000466B0000}"/>
    <cellStyle name="Normal 3 3 2 5 2 4 3" xfId="28460" xr:uid="{00000000-0005-0000-0000-0000476B0000}"/>
    <cellStyle name="Normal 3 3 2 5 2 4 3 2" xfId="28461" xr:uid="{00000000-0005-0000-0000-0000486B0000}"/>
    <cellStyle name="Normal 3 3 2 5 2 4 4" xfId="28462" xr:uid="{00000000-0005-0000-0000-0000496B0000}"/>
    <cellStyle name="Normal 3 3 2 5 2 5" xfId="28463" xr:uid="{00000000-0005-0000-0000-00004A6B0000}"/>
    <cellStyle name="Normal 3 3 2 5 2 5 2" xfId="28464" xr:uid="{00000000-0005-0000-0000-00004B6B0000}"/>
    <cellStyle name="Normal 3 3 2 5 2 5 2 2" xfId="28465" xr:uid="{00000000-0005-0000-0000-00004C6B0000}"/>
    <cellStyle name="Normal 3 3 2 5 2 5 2 2 2" xfId="28466" xr:uid="{00000000-0005-0000-0000-00004D6B0000}"/>
    <cellStyle name="Normal 3 3 2 5 2 5 2 3" xfId="28467" xr:uid="{00000000-0005-0000-0000-00004E6B0000}"/>
    <cellStyle name="Normal 3 3 2 5 2 5 3" xfId="28468" xr:uid="{00000000-0005-0000-0000-00004F6B0000}"/>
    <cellStyle name="Normal 3 3 2 5 2 5 3 2" xfId="28469" xr:uid="{00000000-0005-0000-0000-0000506B0000}"/>
    <cellStyle name="Normal 3 3 2 5 2 5 4" xfId="28470" xr:uid="{00000000-0005-0000-0000-0000516B0000}"/>
    <cellStyle name="Normal 3 3 2 5 2 6" xfId="28471" xr:uid="{00000000-0005-0000-0000-0000526B0000}"/>
    <cellStyle name="Normal 3 3 2 5 2 6 2" xfId="28472" xr:uid="{00000000-0005-0000-0000-0000536B0000}"/>
    <cellStyle name="Normal 3 3 2 5 2 6 2 2" xfId="28473" xr:uid="{00000000-0005-0000-0000-0000546B0000}"/>
    <cellStyle name="Normal 3 3 2 5 2 6 3" xfId="28474" xr:uid="{00000000-0005-0000-0000-0000556B0000}"/>
    <cellStyle name="Normal 3 3 2 5 2 7" xfId="28475" xr:uid="{00000000-0005-0000-0000-0000566B0000}"/>
    <cellStyle name="Normal 3 3 2 5 2 7 2" xfId="28476" xr:uid="{00000000-0005-0000-0000-0000576B0000}"/>
    <cellStyle name="Normal 3 3 2 5 2 8" xfId="28477" xr:uid="{00000000-0005-0000-0000-0000586B0000}"/>
    <cellStyle name="Normal 3 3 2 5 2 8 2" xfId="28478" xr:uid="{00000000-0005-0000-0000-0000596B0000}"/>
    <cellStyle name="Normal 3 3 2 5 2 9" xfId="28479" xr:uid="{00000000-0005-0000-0000-00005A6B0000}"/>
    <cellStyle name="Normal 3 3 2 5 3" xfId="28480" xr:uid="{00000000-0005-0000-0000-00005B6B0000}"/>
    <cellStyle name="Normal 3 3 2 5 3 2" xfId="28481" xr:uid="{00000000-0005-0000-0000-00005C6B0000}"/>
    <cellStyle name="Normal 3 3 2 5 3 2 2" xfId="28482" xr:uid="{00000000-0005-0000-0000-00005D6B0000}"/>
    <cellStyle name="Normal 3 3 2 5 3 2 2 2" xfId="28483" xr:uid="{00000000-0005-0000-0000-00005E6B0000}"/>
    <cellStyle name="Normal 3 3 2 5 3 2 2 2 2" xfId="28484" xr:uid="{00000000-0005-0000-0000-00005F6B0000}"/>
    <cellStyle name="Normal 3 3 2 5 3 2 2 2 2 2" xfId="28485" xr:uid="{00000000-0005-0000-0000-0000606B0000}"/>
    <cellStyle name="Normal 3 3 2 5 3 2 2 2 3" xfId="28486" xr:uid="{00000000-0005-0000-0000-0000616B0000}"/>
    <cellStyle name="Normal 3 3 2 5 3 2 2 3" xfId="28487" xr:uid="{00000000-0005-0000-0000-0000626B0000}"/>
    <cellStyle name="Normal 3 3 2 5 3 2 2 3 2" xfId="28488" xr:uid="{00000000-0005-0000-0000-0000636B0000}"/>
    <cellStyle name="Normal 3 3 2 5 3 2 2 4" xfId="28489" xr:uid="{00000000-0005-0000-0000-0000646B0000}"/>
    <cellStyle name="Normal 3 3 2 5 3 2 3" xfId="28490" xr:uid="{00000000-0005-0000-0000-0000656B0000}"/>
    <cellStyle name="Normal 3 3 2 5 3 2 3 2" xfId="28491" xr:uid="{00000000-0005-0000-0000-0000666B0000}"/>
    <cellStyle name="Normal 3 3 2 5 3 2 3 2 2" xfId="28492" xr:uid="{00000000-0005-0000-0000-0000676B0000}"/>
    <cellStyle name="Normal 3 3 2 5 3 2 3 3" xfId="28493" xr:uid="{00000000-0005-0000-0000-0000686B0000}"/>
    <cellStyle name="Normal 3 3 2 5 3 2 4" xfId="28494" xr:uid="{00000000-0005-0000-0000-0000696B0000}"/>
    <cellStyle name="Normal 3 3 2 5 3 2 4 2" xfId="28495" xr:uid="{00000000-0005-0000-0000-00006A6B0000}"/>
    <cellStyle name="Normal 3 3 2 5 3 2 5" xfId="28496" xr:uid="{00000000-0005-0000-0000-00006B6B0000}"/>
    <cellStyle name="Normal 3 3 2 5 3 3" xfId="28497" xr:uid="{00000000-0005-0000-0000-00006C6B0000}"/>
    <cellStyle name="Normal 3 3 2 5 3 3 2" xfId="28498" xr:uid="{00000000-0005-0000-0000-00006D6B0000}"/>
    <cellStyle name="Normal 3 3 2 5 3 3 2 2" xfId="28499" xr:uid="{00000000-0005-0000-0000-00006E6B0000}"/>
    <cellStyle name="Normal 3 3 2 5 3 3 2 2 2" xfId="28500" xr:uid="{00000000-0005-0000-0000-00006F6B0000}"/>
    <cellStyle name="Normal 3 3 2 5 3 3 2 3" xfId="28501" xr:uid="{00000000-0005-0000-0000-0000706B0000}"/>
    <cellStyle name="Normal 3 3 2 5 3 3 3" xfId="28502" xr:uid="{00000000-0005-0000-0000-0000716B0000}"/>
    <cellStyle name="Normal 3 3 2 5 3 3 3 2" xfId="28503" xr:uid="{00000000-0005-0000-0000-0000726B0000}"/>
    <cellStyle name="Normal 3 3 2 5 3 3 4" xfId="28504" xr:uid="{00000000-0005-0000-0000-0000736B0000}"/>
    <cellStyle name="Normal 3 3 2 5 3 4" xfId="28505" xr:uid="{00000000-0005-0000-0000-0000746B0000}"/>
    <cellStyle name="Normal 3 3 2 5 3 4 2" xfId="28506" xr:uid="{00000000-0005-0000-0000-0000756B0000}"/>
    <cellStyle name="Normal 3 3 2 5 3 4 2 2" xfId="28507" xr:uid="{00000000-0005-0000-0000-0000766B0000}"/>
    <cellStyle name="Normal 3 3 2 5 3 4 2 2 2" xfId="28508" xr:uid="{00000000-0005-0000-0000-0000776B0000}"/>
    <cellStyle name="Normal 3 3 2 5 3 4 2 3" xfId="28509" xr:uid="{00000000-0005-0000-0000-0000786B0000}"/>
    <cellStyle name="Normal 3 3 2 5 3 4 3" xfId="28510" xr:uid="{00000000-0005-0000-0000-0000796B0000}"/>
    <cellStyle name="Normal 3 3 2 5 3 4 3 2" xfId="28511" xr:uid="{00000000-0005-0000-0000-00007A6B0000}"/>
    <cellStyle name="Normal 3 3 2 5 3 4 4" xfId="28512" xr:uid="{00000000-0005-0000-0000-00007B6B0000}"/>
    <cellStyle name="Normal 3 3 2 5 3 5" xfId="28513" xr:uid="{00000000-0005-0000-0000-00007C6B0000}"/>
    <cellStyle name="Normal 3 3 2 5 3 5 2" xfId="28514" xr:uid="{00000000-0005-0000-0000-00007D6B0000}"/>
    <cellStyle name="Normal 3 3 2 5 3 5 2 2" xfId="28515" xr:uid="{00000000-0005-0000-0000-00007E6B0000}"/>
    <cellStyle name="Normal 3 3 2 5 3 5 3" xfId="28516" xr:uid="{00000000-0005-0000-0000-00007F6B0000}"/>
    <cellStyle name="Normal 3 3 2 5 3 6" xfId="28517" xr:uid="{00000000-0005-0000-0000-0000806B0000}"/>
    <cellStyle name="Normal 3 3 2 5 3 6 2" xfId="28518" xr:uid="{00000000-0005-0000-0000-0000816B0000}"/>
    <cellStyle name="Normal 3 3 2 5 3 7" xfId="28519" xr:uid="{00000000-0005-0000-0000-0000826B0000}"/>
    <cellStyle name="Normal 3 3 2 5 3 7 2" xfId="28520" xr:uid="{00000000-0005-0000-0000-0000836B0000}"/>
    <cellStyle name="Normal 3 3 2 5 3 8" xfId="28521" xr:uid="{00000000-0005-0000-0000-0000846B0000}"/>
    <cellStyle name="Normal 3 3 2 5 4" xfId="28522" xr:uid="{00000000-0005-0000-0000-0000856B0000}"/>
    <cellStyle name="Normal 3 3 2 5 4 2" xfId="28523" xr:uid="{00000000-0005-0000-0000-0000866B0000}"/>
    <cellStyle name="Normal 3 3 2 5 4 2 2" xfId="28524" xr:uid="{00000000-0005-0000-0000-0000876B0000}"/>
    <cellStyle name="Normal 3 3 2 5 4 2 2 2" xfId="28525" xr:uid="{00000000-0005-0000-0000-0000886B0000}"/>
    <cellStyle name="Normal 3 3 2 5 4 2 2 2 2" xfId="28526" xr:uid="{00000000-0005-0000-0000-0000896B0000}"/>
    <cellStyle name="Normal 3 3 2 5 4 2 2 3" xfId="28527" xr:uid="{00000000-0005-0000-0000-00008A6B0000}"/>
    <cellStyle name="Normal 3 3 2 5 4 2 3" xfId="28528" xr:uid="{00000000-0005-0000-0000-00008B6B0000}"/>
    <cellStyle name="Normal 3 3 2 5 4 2 3 2" xfId="28529" xr:uid="{00000000-0005-0000-0000-00008C6B0000}"/>
    <cellStyle name="Normal 3 3 2 5 4 2 4" xfId="28530" xr:uid="{00000000-0005-0000-0000-00008D6B0000}"/>
    <cellStyle name="Normal 3 3 2 5 4 3" xfId="28531" xr:uid="{00000000-0005-0000-0000-00008E6B0000}"/>
    <cellStyle name="Normal 3 3 2 5 4 3 2" xfId="28532" xr:uid="{00000000-0005-0000-0000-00008F6B0000}"/>
    <cellStyle name="Normal 3 3 2 5 4 3 2 2" xfId="28533" xr:uid="{00000000-0005-0000-0000-0000906B0000}"/>
    <cellStyle name="Normal 3 3 2 5 4 3 3" xfId="28534" xr:uid="{00000000-0005-0000-0000-0000916B0000}"/>
    <cellStyle name="Normal 3 3 2 5 4 4" xfId="28535" xr:uid="{00000000-0005-0000-0000-0000926B0000}"/>
    <cellStyle name="Normal 3 3 2 5 4 4 2" xfId="28536" xr:uid="{00000000-0005-0000-0000-0000936B0000}"/>
    <cellStyle name="Normal 3 3 2 5 4 5" xfId="28537" xr:uid="{00000000-0005-0000-0000-0000946B0000}"/>
    <cellStyle name="Normal 3 3 2 5 5" xfId="28538" xr:uid="{00000000-0005-0000-0000-0000956B0000}"/>
    <cellStyle name="Normal 3 3 2 5 5 2" xfId="28539" xr:uid="{00000000-0005-0000-0000-0000966B0000}"/>
    <cellStyle name="Normal 3 3 2 5 5 2 2" xfId="28540" xr:uid="{00000000-0005-0000-0000-0000976B0000}"/>
    <cellStyle name="Normal 3 3 2 5 5 2 2 2" xfId="28541" xr:uid="{00000000-0005-0000-0000-0000986B0000}"/>
    <cellStyle name="Normal 3 3 2 5 5 2 3" xfId="28542" xr:uid="{00000000-0005-0000-0000-0000996B0000}"/>
    <cellStyle name="Normal 3 3 2 5 5 3" xfId="28543" xr:uid="{00000000-0005-0000-0000-00009A6B0000}"/>
    <cellStyle name="Normal 3 3 2 5 5 3 2" xfId="28544" xr:uid="{00000000-0005-0000-0000-00009B6B0000}"/>
    <cellStyle name="Normal 3 3 2 5 5 4" xfId="28545" xr:uid="{00000000-0005-0000-0000-00009C6B0000}"/>
    <cellStyle name="Normal 3 3 2 5 6" xfId="28546" xr:uid="{00000000-0005-0000-0000-00009D6B0000}"/>
    <cellStyle name="Normal 3 3 2 5 6 2" xfId="28547" xr:uid="{00000000-0005-0000-0000-00009E6B0000}"/>
    <cellStyle name="Normal 3 3 2 5 6 2 2" xfId="28548" xr:uid="{00000000-0005-0000-0000-00009F6B0000}"/>
    <cellStyle name="Normal 3 3 2 5 6 2 2 2" xfId="28549" xr:uid="{00000000-0005-0000-0000-0000A06B0000}"/>
    <cellStyle name="Normal 3 3 2 5 6 2 3" xfId="28550" xr:uid="{00000000-0005-0000-0000-0000A16B0000}"/>
    <cellStyle name="Normal 3 3 2 5 6 3" xfId="28551" xr:uid="{00000000-0005-0000-0000-0000A26B0000}"/>
    <cellStyle name="Normal 3 3 2 5 6 3 2" xfId="28552" xr:uid="{00000000-0005-0000-0000-0000A36B0000}"/>
    <cellStyle name="Normal 3 3 2 5 6 4" xfId="28553" xr:uid="{00000000-0005-0000-0000-0000A46B0000}"/>
    <cellStyle name="Normal 3 3 2 5 7" xfId="28554" xr:uid="{00000000-0005-0000-0000-0000A56B0000}"/>
    <cellStyle name="Normal 3 3 2 5 7 2" xfId="28555" xr:uid="{00000000-0005-0000-0000-0000A66B0000}"/>
    <cellStyle name="Normal 3 3 2 5 7 2 2" xfId="28556" xr:uid="{00000000-0005-0000-0000-0000A76B0000}"/>
    <cellStyle name="Normal 3 3 2 5 7 3" xfId="28557" xr:uid="{00000000-0005-0000-0000-0000A86B0000}"/>
    <cellStyle name="Normal 3 3 2 5 8" xfId="28558" xr:uid="{00000000-0005-0000-0000-0000A96B0000}"/>
    <cellStyle name="Normal 3 3 2 5 8 2" xfId="28559" xr:uid="{00000000-0005-0000-0000-0000AA6B0000}"/>
    <cellStyle name="Normal 3 3 2 5 9" xfId="28560" xr:uid="{00000000-0005-0000-0000-0000AB6B0000}"/>
    <cellStyle name="Normal 3 3 2 5 9 2" xfId="28561" xr:uid="{00000000-0005-0000-0000-0000AC6B0000}"/>
    <cellStyle name="Normal 3 3 2 6" xfId="28562" xr:uid="{00000000-0005-0000-0000-0000AD6B0000}"/>
    <cellStyle name="Normal 3 3 2 6 10" xfId="28563" xr:uid="{00000000-0005-0000-0000-0000AE6B0000}"/>
    <cellStyle name="Normal 3 3 2 6 11" xfId="28564" xr:uid="{00000000-0005-0000-0000-0000AF6B0000}"/>
    <cellStyle name="Normal 3 3 2 6 2" xfId="28565" xr:uid="{00000000-0005-0000-0000-0000B06B0000}"/>
    <cellStyle name="Normal 3 3 2 6 2 2" xfId="28566" xr:uid="{00000000-0005-0000-0000-0000B16B0000}"/>
    <cellStyle name="Normal 3 3 2 6 2 2 2" xfId="28567" xr:uid="{00000000-0005-0000-0000-0000B26B0000}"/>
    <cellStyle name="Normal 3 3 2 6 2 2 2 2" xfId="28568" xr:uid="{00000000-0005-0000-0000-0000B36B0000}"/>
    <cellStyle name="Normal 3 3 2 6 2 2 2 2 2" xfId="28569" xr:uid="{00000000-0005-0000-0000-0000B46B0000}"/>
    <cellStyle name="Normal 3 3 2 6 2 2 2 2 2 2" xfId="28570" xr:uid="{00000000-0005-0000-0000-0000B56B0000}"/>
    <cellStyle name="Normal 3 3 2 6 2 2 2 2 2 2 2" xfId="28571" xr:uid="{00000000-0005-0000-0000-0000B66B0000}"/>
    <cellStyle name="Normal 3 3 2 6 2 2 2 2 2 3" xfId="28572" xr:uid="{00000000-0005-0000-0000-0000B76B0000}"/>
    <cellStyle name="Normal 3 3 2 6 2 2 2 2 3" xfId="28573" xr:uid="{00000000-0005-0000-0000-0000B86B0000}"/>
    <cellStyle name="Normal 3 3 2 6 2 2 2 2 3 2" xfId="28574" xr:uid="{00000000-0005-0000-0000-0000B96B0000}"/>
    <cellStyle name="Normal 3 3 2 6 2 2 2 2 4" xfId="28575" xr:uid="{00000000-0005-0000-0000-0000BA6B0000}"/>
    <cellStyle name="Normal 3 3 2 6 2 2 2 3" xfId="28576" xr:uid="{00000000-0005-0000-0000-0000BB6B0000}"/>
    <cellStyle name="Normal 3 3 2 6 2 2 2 3 2" xfId="28577" xr:uid="{00000000-0005-0000-0000-0000BC6B0000}"/>
    <cellStyle name="Normal 3 3 2 6 2 2 2 3 2 2" xfId="28578" xr:uid="{00000000-0005-0000-0000-0000BD6B0000}"/>
    <cellStyle name="Normal 3 3 2 6 2 2 2 3 3" xfId="28579" xr:uid="{00000000-0005-0000-0000-0000BE6B0000}"/>
    <cellStyle name="Normal 3 3 2 6 2 2 2 4" xfId="28580" xr:uid="{00000000-0005-0000-0000-0000BF6B0000}"/>
    <cellStyle name="Normal 3 3 2 6 2 2 2 4 2" xfId="28581" xr:uid="{00000000-0005-0000-0000-0000C06B0000}"/>
    <cellStyle name="Normal 3 3 2 6 2 2 2 5" xfId="28582" xr:uid="{00000000-0005-0000-0000-0000C16B0000}"/>
    <cellStyle name="Normal 3 3 2 6 2 2 3" xfId="28583" xr:uid="{00000000-0005-0000-0000-0000C26B0000}"/>
    <cellStyle name="Normal 3 3 2 6 2 2 3 2" xfId="28584" xr:uid="{00000000-0005-0000-0000-0000C36B0000}"/>
    <cellStyle name="Normal 3 3 2 6 2 2 3 2 2" xfId="28585" xr:uid="{00000000-0005-0000-0000-0000C46B0000}"/>
    <cellStyle name="Normal 3 3 2 6 2 2 3 2 2 2" xfId="28586" xr:uid="{00000000-0005-0000-0000-0000C56B0000}"/>
    <cellStyle name="Normal 3 3 2 6 2 2 3 2 3" xfId="28587" xr:uid="{00000000-0005-0000-0000-0000C66B0000}"/>
    <cellStyle name="Normal 3 3 2 6 2 2 3 3" xfId="28588" xr:uid="{00000000-0005-0000-0000-0000C76B0000}"/>
    <cellStyle name="Normal 3 3 2 6 2 2 3 3 2" xfId="28589" xr:uid="{00000000-0005-0000-0000-0000C86B0000}"/>
    <cellStyle name="Normal 3 3 2 6 2 2 3 4" xfId="28590" xr:uid="{00000000-0005-0000-0000-0000C96B0000}"/>
    <cellStyle name="Normal 3 3 2 6 2 2 4" xfId="28591" xr:uid="{00000000-0005-0000-0000-0000CA6B0000}"/>
    <cellStyle name="Normal 3 3 2 6 2 2 4 2" xfId="28592" xr:uid="{00000000-0005-0000-0000-0000CB6B0000}"/>
    <cellStyle name="Normal 3 3 2 6 2 2 4 2 2" xfId="28593" xr:uid="{00000000-0005-0000-0000-0000CC6B0000}"/>
    <cellStyle name="Normal 3 3 2 6 2 2 4 2 2 2" xfId="28594" xr:uid="{00000000-0005-0000-0000-0000CD6B0000}"/>
    <cellStyle name="Normal 3 3 2 6 2 2 4 2 3" xfId="28595" xr:uid="{00000000-0005-0000-0000-0000CE6B0000}"/>
    <cellStyle name="Normal 3 3 2 6 2 2 4 3" xfId="28596" xr:uid="{00000000-0005-0000-0000-0000CF6B0000}"/>
    <cellStyle name="Normal 3 3 2 6 2 2 4 3 2" xfId="28597" xr:uid="{00000000-0005-0000-0000-0000D06B0000}"/>
    <cellStyle name="Normal 3 3 2 6 2 2 4 4" xfId="28598" xr:uid="{00000000-0005-0000-0000-0000D16B0000}"/>
    <cellStyle name="Normal 3 3 2 6 2 2 5" xfId="28599" xr:uid="{00000000-0005-0000-0000-0000D26B0000}"/>
    <cellStyle name="Normal 3 3 2 6 2 2 5 2" xfId="28600" xr:uid="{00000000-0005-0000-0000-0000D36B0000}"/>
    <cellStyle name="Normal 3 3 2 6 2 2 5 2 2" xfId="28601" xr:uid="{00000000-0005-0000-0000-0000D46B0000}"/>
    <cellStyle name="Normal 3 3 2 6 2 2 5 3" xfId="28602" xr:uid="{00000000-0005-0000-0000-0000D56B0000}"/>
    <cellStyle name="Normal 3 3 2 6 2 2 6" xfId="28603" xr:uid="{00000000-0005-0000-0000-0000D66B0000}"/>
    <cellStyle name="Normal 3 3 2 6 2 2 6 2" xfId="28604" xr:uid="{00000000-0005-0000-0000-0000D76B0000}"/>
    <cellStyle name="Normal 3 3 2 6 2 2 7" xfId="28605" xr:uid="{00000000-0005-0000-0000-0000D86B0000}"/>
    <cellStyle name="Normal 3 3 2 6 2 2 7 2" xfId="28606" xr:uid="{00000000-0005-0000-0000-0000D96B0000}"/>
    <cellStyle name="Normal 3 3 2 6 2 2 8" xfId="28607" xr:uid="{00000000-0005-0000-0000-0000DA6B0000}"/>
    <cellStyle name="Normal 3 3 2 6 2 3" xfId="28608" xr:uid="{00000000-0005-0000-0000-0000DB6B0000}"/>
    <cellStyle name="Normal 3 3 2 6 2 3 2" xfId="28609" xr:uid="{00000000-0005-0000-0000-0000DC6B0000}"/>
    <cellStyle name="Normal 3 3 2 6 2 3 2 2" xfId="28610" xr:uid="{00000000-0005-0000-0000-0000DD6B0000}"/>
    <cellStyle name="Normal 3 3 2 6 2 3 2 2 2" xfId="28611" xr:uid="{00000000-0005-0000-0000-0000DE6B0000}"/>
    <cellStyle name="Normal 3 3 2 6 2 3 2 2 2 2" xfId="28612" xr:uid="{00000000-0005-0000-0000-0000DF6B0000}"/>
    <cellStyle name="Normal 3 3 2 6 2 3 2 2 3" xfId="28613" xr:uid="{00000000-0005-0000-0000-0000E06B0000}"/>
    <cellStyle name="Normal 3 3 2 6 2 3 2 3" xfId="28614" xr:uid="{00000000-0005-0000-0000-0000E16B0000}"/>
    <cellStyle name="Normal 3 3 2 6 2 3 2 3 2" xfId="28615" xr:uid="{00000000-0005-0000-0000-0000E26B0000}"/>
    <cellStyle name="Normal 3 3 2 6 2 3 2 4" xfId="28616" xr:uid="{00000000-0005-0000-0000-0000E36B0000}"/>
    <cellStyle name="Normal 3 3 2 6 2 3 3" xfId="28617" xr:uid="{00000000-0005-0000-0000-0000E46B0000}"/>
    <cellStyle name="Normal 3 3 2 6 2 3 3 2" xfId="28618" xr:uid="{00000000-0005-0000-0000-0000E56B0000}"/>
    <cellStyle name="Normal 3 3 2 6 2 3 3 2 2" xfId="28619" xr:uid="{00000000-0005-0000-0000-0000E66B0000}"/>
    <cellStyle name="Normal 3 3 2 6 2 3 3 3" xfId="28620" xr:uid="{00000000-0005-0000-0000-0000E76B0000}"/>
    <cellStyle name="Normal 3 3 2 6 2 3 4" xfId="28621" xr:uid="{00000000-0005-0000-0000-0000E86B0000}"/>
    <cellStyle name="Normal 3 3 2 6 2 3 4 2" xfId="28622" xr:uid="{00000000-0005-0000-0000-0000E96B0000}"/>
    <cellStyle name="Normal 3 3 2 6 2 3 5" xfId="28623" xr:uid="{00000000-0005-0000-0000-0000EA6B0000}"/>
    <cellStyle name="Normal 3 3 2 6 2 4" xfId="28624" xr:uid="{00000000-0005-0000-0000-0000EB6B0000}"/>
    <cellStyle name="Normal 3 3 2 6 2 4 2" xfId="28625" xr:uid="{00000000-0005-0000-0000-0000EC6B0000}"/>
    <cellStyle name="Normal 3 3 2 6 2 4 2 2" xfId="28626" xr:uid="{00000000-0005-0000-0000-0000ED6B0000}"/>
    <cellStyle name="Normal 3 3 2 6 2 4 2 2 2" xfId="28627" xr:uid="{00000000-0005-0000-0000-0000EE6B0000}"/>
    <cellStyle name="Normal 3 3 2 6 2 4 2 3" xfId="28628" xr:uid="{00000000-0005-0000-0000-0000EF6B0000}"/>
    <cellStyle name="Normal 3 3 2 6 2 4 3" xfId="28629" xr:uid="{00000000-0005-0000-0000-0000F06B0000}"/>
    <cellStyle name="Normal 3 3 2 6 2 4 3 2" xfId="28630" xr:uid="{00000000-0005-0000-0000-0000F16B0000}"/>
    <cellStyle name="Normal 3 3 2 6 2 4 4" xfId="28631" xr:uid="{00000000-0005-0000-0000-0000F26B0000}"/>
    <cellStyle name="Normal 3 3 2 6 2 5" xfId="28632" xr:uid="{00000000-0005-0000-0000-0000F36B0000}"/>
    <cellStyle name="Normal 3 3 2 6 2 5 2" xfId="28633" xr:uid="{00000000-0005-0000-0000-0000F46B0000}"/>
    <cellStyle name="Normal 3 3 2 6 2 5 2 2" xfId="28634" xr:uid="{00000000-0005-0000-0000-0000F56B0000}"/>
    <cellStyle name="Normal 3 3 2 6 2 5 2 2 2" xfId="28635" xr:uid="{00000000-0005-0000-0000-0000F66B0000}"/>
    <cellStyle name="Normal 3 3 2 6 2 5 2 3" xfId="28636" xr:uid="{00000000-0005-0000-0000-0000F76B0000}"/>
    <cellStyle name="Normal 3 3 2 6 2 5 3" xfId="28637" xr:uid="{00000000-0005-0000-0000-0000F86B0000}"/>
    <cellStyle name="Normal 3 3 2 6 2 5 3 2" xfId="28638" xr:uid="{00000000-0005-0000-0000-0000F96B0000}"/>
    <cellStyle name="Normal 3 3 2 6 2 5 4" xfId="28639" xr:uid="{00000000-0005-0000-0000-0000FA6B0000}"/>
    <cellStyle name="Normal 3 3 2 6 2 6" xfId="28640" xr:uid="{00000000-0005-0000-0000-0000FB6B0000}"/>
    <cellStyle name="Normal 3 3 2 6 2 6 2" xfId="28641" xr:uid="{00000000-0005-0000-0000-0000FC6B0000}"/>
    <cellStyle name="Normal 3 3 2 6 2 6 2 2" xfId="28642" xr:uid="{00000000-0005-0000-0000-0000FD6B0000}"/>
    <cellStyle name="Normal 3 3 2 6 2 6 3" xfId="28643" xr:uid="{00000000-0005-0000-0000-0000FE6B0000}"/>
    <cellStyle name="Normal 3 3 2 6 2 7" xfId="28644" xr:uid="{00000000-0005-0000-0000-0000FF6B0000}"/>
    <cellStyle name="Normal 3 3 2 6 2 7 2" xfId="28645" xr:uid="{00000000-0005-0000-0000-0000006C0000}"/>
    <cellStyle name="Normal 3 3 2 6 2 8" xfId="28646" xr:uid="{00000000-0005-0000-0000-0000016C0000}"/>
    <cellStyle name="Normal 3 3 2 6 2 8 2" xfId="28647" xr:uid="{00000000-0005-0000-0000-0000026C0000}"/>
    <cellStyle name="Normal 3 3 2 6 2 9" xfId="28648" xr:uid="{00000000-0005-0000-0000-0000036C0000}"/>
    <cellStyle name="Normal 3 3 2 6 3" xfId="28649" xr:uid="{00000000-0005-0000-0000-0000046C0000}"/>
    <cellStyle name="Normal 3 3 2 6 3 2" xfId="28650" xr:uid="{00000000-0005-0000-0000-0000056C0000}"/>
    <cellStyle name="Normal 3 3 2 6 3 2 2" xfId="28651" xr:uid="{00000000-0005-0000-0000-0000066C0000}"/>
    <cellStyle name="Normal 3 3 2 6 3 2 2 2" xfId="28652" xr:uid="{00000000-0005-0000-0000-0000076C0000}"/>
    <cellStyle name="Normal 3 3 2 6 3 2 2 2 2" xfId="28653" xr:uid="{00000000-0005-0000-0000-0000086C0000}"/>
    <cellStyle name="Normal 3 3 2 6 3 2 2 2 2 2" xfId="28654" xr:uid="{00000000-0005-0000-0000-0000096C0000}"/>
    <cellStyle name="Normal 3 3 2 6 3 2 2 2 3" xfId="28655" xr:uid="{00000000-0005-0000-0000-00000A6C0000}"/>
    <cellStyle name="Normal 3 3 2 6 3 2 2 3" xfId="28656" xr:uid="{00000000-0005-0000-0000-00000B6C0000}"/>
    <cellStyle name="Normal 3 3 2 6 3 2 2 3 2" xfId="28657" xr:uid="{00000000-0005-0000-0000-00000C6C0000}"/>
    <cellStyle name="Normal 3 3 2 6 3 2 2 4" xfId="28658" xr:uid="{00000000-0005-0000-0000-00000D6C0000}"/>
    <cellStyle name="Normal 3 3 2 6 3 2 3" xfId="28659" xr:uid="{00000000-0005-0000-0000-00000E6C0000}"/>
    <cellStyle name="Normal 3 3 2 6 3 2 3 2" xfId="28660" xr:uid="{00000000-0005-0000-0000-00000F6C0000}"/>
    <cellStyle name="Normal 3 3 2 6 3 2 3 2 2" xfId="28661" xr:uid="{00000000-0005-0000-0000-0000106C0000}"/>
    <cellStyle name="Normal 3 3 2 6 3 2 3 3" xfId="28662" xr:uid="{00000000-0005-0000-0000-0000116C0000}"/>
    <cellStyle name="Normal 3 3 2 6 3 2 4" xfId="28663" xr:uid="{00000000-0005-0000-0000-0000126C0000}"/>
    <cellStyle name="Normal 3 3 2 6 3 2 4 2" xfId="28664" xr:uid="{00000000-0005-0000-0000-0000136C0000}"/>
    <cellStyle name="Normal 3 3 2 6 3 2 5" xfId="28665" xr:uid="{00000000-0005-0000-0000-0000146C0000}"/>
    <cellStyle name="Normal 3 3 2 6 3 3" xfId="28666" xr:uid="{00000000-0005-0000-0000-0000156C0000}"/>
    <cellStyle name="Normal 3 3 2 6 3 3 2" xfId="28667" xr:uid="{00000000-0005-0000-0000-0000166C0000}"/>
    <cellStyle name="Normal 3 3 2 6 3 3 2 2" xfId="28668" xr:uid="{00000000-0005-0000-0000-0000176C0000}"/>
    <cellStyle name="Normal 3 3 2 6 3 3 2 2 2" xfId="28669" xr:uid="{00000000-0005-0000-0000-0000186C0000}"/>
    <cellStyle name="Normal 3 3 2 6 3 3 2 3" xfId="28670" xr:uid="{00000000-0005-0000-0000-0000196C0000}"/>
    <cellStyle name="Normal 3 3 2 6 3 3 3" xfId="28671" xr:uid="{00000000-0005-0000-0000-00001A6C0000}"/>
    <cellStyle name="Normal 3 3 2 6 3 3 3 2" xfId="28672" xr:uid="{00000000-0005-0000-0000-00001B6C0000}"/>
    <cellStyle name="Normal 3 3 2 6 3 3 4" xfId="28673" xr:uid="{00000000-0005-0000-0000-00001C6C0000}"/>
    <cellStyle name="Normal 3 3 2 6 3 4" xfId="28674" xr:uid="{00000000-0005-0000-0000-00001D6C0000}"/>
    <cellStyle name="Normal 3 3 2 6 3 4 2" xfId="28675" xr:uid="{00000000-0005-0000-0000-00001E6C0000}"/>
    <cellStyle name="Normal 3 3 2 6 3 4 2 2" xfId="28676" xr:uid="{00000000-0005-0000-0000-00001F6C0000}"/>
    <cellStyle name="Normal 3 3 2 6 3 4 2 2 2" xfId="28677" xr:uid="{00000000-0005-0000-0000-0000206C0000}"/>
    <cellStyle name="Normal 3 3 2 6 3 4 2 3" xfId="28678" xr:uid="{00000000-0005-0000-0000-0000216C0000}"/>
    <cellStyle name="Normal 3 3 2 6 3 4 3" xfId="28679" xr:uid="{00000000-0005-0000-0000-0000226C0000}"/>
    <cellStyle name="Normal 3 3 2 6 3 4 3 2" xfId="28680" xr:uid="{00000000-0005-0000-0000-0000236C0000}"/>
    <cellStyle name="Normal 3 3 2 6 3 4 4" xfId="28681" xr:uid="{00000000-0005-0000-0000-0000246C0000}"/>
    <cellStyle name="Normal 3 3 2 6 3 5" xfId="28682" xr:uid="{00000000-0005-0000-0000-0000256C0000}"/>
    <cellStyle name="Normal 3 3 2 6 3 5 2" xfId="28683" xr:uid="{00000000-0005-0000-0000-0000266C0000}"/>
    <cellStyle name="Normal 3 3 2 6 3 5 2 2" xfId="28684" xr:uid="{00000000-0005-0000-0000-0000276C0000}"/>
    <cellStyle name="Normal 3 3 2 6 3 5 3" xfId="28685" xr:uid="{00000000-0005-0000-0000-0000286C0000}"/>
    <cellStyle name="Normal 3 3 2 6 3 6" xfId="28686" xr:uid="{00000000-0005-0000-0000-0000296C0000}"/>
    <cellStyle name="Normal 3 3 2 6 3 6 2" xfId="28687" xr:uid="{00000000-0005-0000-0000-00002A6C0000}"/>
    <cellStyle name="Normal 3 3 2 6 3 7" xfId="28688" xr:uid="{00000000-0005-0000-0000-00002B6C0000}"/>
    <cellStyle name="Normal 3 3 2 6 3 7 2" xfId="28689" xr:uid="{00000000-0005-0000-0000-00002C6C0000}"/>
    <cellStyle name="Normal 3 3 2 6 3 8" xfId="28690" xr:uid="{00000000-0005-0000-0000-00002D6C0000}"/>
    <cellStyle name="Normal 3 3 2 6 4" xfId="28691" xr:uid="{00000000-0005-0000-0000-00002E6C0000}"/>
    <cellStyle name="Normal 3 3 2 6 4 2" xfId="28692" xr:uid="{00000000-0005-0000-0000-00002F6C0000}"/>
    <cellStyle name="Normal 3 3 2 6 4 2 2" xfId="28693" xr:uid="{00000000-0005-0000-0000-0000306C0000}"/>
    <cellStyle name="Normal 3 3 2 6 4 2 2 2" xfId="28694" xr:uid="{00000000-0005-0000-0000-0000316C0000}"/>
    <cellStyle name="Normal 3 3 2 6 4 2 2 2 2" xfId="28695" xr:uid="{00000000-0005-0000-0000-0000326C0000}"/>
    <cellStyle name="Normal 3 3 2 6 4 2 2 3" xfId="28696" xr:uid="{00000000-0005-0000-0000-0000336C0000}"/>
    <cellStyle name="Normal 3 3 2 6 4 2 3" xfId="28697" xr:uid="{00000000-0005-0000-0000-0000346C0000}"/>
    <cellStyle name="Normal 3 3 2 6 4 2 3 2" xfId="28698" xr:uid="{00000000-0005-0000-0000-0000356C0000}"/>
    <cellStyle name="Normal 3 3 2 6 4 2 4" xfId="28699" xr:uid="{00000000-0005-0000-0000-0000366C0000}"/>
    <cellStyle name="Normal 3 3 2 6 4 3" xfId="28700" xr:uid="{00000000-0005-0000-0000-0000376C0000}"/>
    <cellStyle name="Normal 3 3 2 6 4 3 2" xfId="28701" xr:uid="{00000000-0005-0000-0000-0000386C0000}"/>
    <cellStyle name="Normal 3 3 2 6 4 3 2 2" xfId="28702" xr:uid="{00000000-0005-0000-0000-0000396C0000}"/>
    <cellStyle name="Normal 3 3 2 6 4 3 3" xfId="28703" xr:uid="{00000000-0005-0000-0000-00003A6C0000}"/>
    <cellStyle name="Normal 3 3 2 6 4 4" xfId="28704" xr:uid="{00000000-0005-0000-0000-00003B6C0000}"/>
    <cellStyle name="Normal 3 3 2 6 4 4 2" xfId="28705" xr:uid="{00000000-0005-0000-0000-00003C6C0000}"/>
    <cellStyle name="Normal 3 3 2 6 4 5" xfId="28706" xr:uid="{00000000-0005-0000-0000-00003D6C0000}"/>
    <cellStyle name="Normal 3 3 2 6 5" xfId="28707" xr:uid="{00000000-0005-0000-0000-00003E6C0000}"/>
    <cellStyle name="Normal 3 3 2 6 5 2" xfId="28708" xr:uid="{00000000-0005-0000-0000-00003F6C0000}"/>
    <cellStyle name="Normal 3 3 2 6 5 2 2" xfId="28709" xr:uid="{00000000-0005-0000-0000-0000406C0000}"/>
    <cellStyle name="Normal 3 3 2 6 5 2 2 2" xfId="28710" xr:uid="{00000000-0005-0000-0000-0000416C0000}"/>
    <cellStyle name="Normal 3 3 2 6 5 2 3" xfId="28711" xr:uid="{00000000-0005-0000-0000-0000426C0000}"/>
    <cellStyle name="Normal 3 3 2 6 5 3" xfId="28712" xr:uid="{00000000-0005-0000-0000-0000436C0000}"/>
    <cellStyle name="Normal 3 3 2 6 5 3 2" xfId="28713" xr:uid="{00000000-0005-0000-0000-0000446C0000}"/>
    <cellStyle name="Normal 3 3 2 6 5 4" xfId="28714" xr:uid="{00000000-0005-0000-0000-0000456C0000}"/>
    <cellStyle name="Normal 3 3 2 6 6" xfId="28715" xr:uid="{00000000-0005-0000-0000-0000466C0000}"/>
    <cellStyle name="Normal 3 3 2 6 6 2" xfId="28716" xr:uid="{00000000-0005-0000-0000-0000476C0000}"/>
    <cellStyle name="Normal 3 3 2 6 6 2 2" xfId="28717" xr:uid="{00000000-0005-0000-0000-0000486C0000}"/>
    <cellStyle name="Normal 3 3 2 6 6 2 2 2" xfId="28718" xr:uid="{00000000-0005-0000-0000-0000496C0000}"/>
    <cellStyle name="Normal 3 3 2 6 6 2 3" xfId="28719" xr:uid="{00000000-0005-0000-0000-00004A6C0000}"/>
    <cellStyle name="Normal 3 3 2 6 6 3" xfId="28720" xr:uid="{00000000-0005-0000-0000-00004B6C0000}"/>
    <cellStyle name="Normal 3 3 2 6 6 3 2" xfId="28721" xr:uid="{00000000-0005-0000-0000-00004C6C0000}"/>
    <cellStyle name="Normal 3 3 2 6 6 4" xfId="28722" xr:uid="{00000000-0005-0000-0000-00004D6C0000}"/>
    <cellStyle name="Normal 3 3 2 6 7" xfId="28723" xr:uid="{00000000-0005-0000-0000-00004E6C0000}"/>
    <cellStyle name="Normal 3 3 2 6 7 2" xfId="28724" xr:uid="{00000000-0005-0000-0000-00004F6C0000}"/>
    <cellStyle name="Normal 3 3 2 6 7 2 2" xfId="28725" xr:uid="{00000000-0005-0000-0000-0000506C0000}"/>
    <cellStyle name="Normal 3 3 2 6 7 3" xfId="28726" xr:uid="{00000000-0005-0000-0000-0000516C0000}"/>
    <cellStyle name="Normal 3 3 2 6 8" xfId="28727" xr:uid="{00000000-0005-0000-0000-0000526C0000}"/>
    <cellStyle name="Normal 3 3 2 6 8 2" xfId="28728" xr:uid="{00000000-0005-0000-0000-0000536C0000}"/>
    <cellStyle name="Normal 3 3 2 6 9" xfId="28729" xr:uid="{00000000-0005-0000-0000-0000546C0000}"/>
    <cellStyle name="Normal 3 3 2 6 9 2" xfId="28730" xr:uid="{00000000-0005-0000-0000-0000556C0000}"/>
    <cellStyle name="Normal 3 3 2 7" xfId="28731" xr:uid="{00000000-0005-0000-0000-0000566C0000}"/>
    <cellStyle name="Normal 3 3 2 7 2" xfId="28732" xr:uid="{00000000-0005-0000-0000-0000576C0000}"/>
    <cellStyle name="Normal 3 3 2 7 2 2" xfId="28733" xr:uid="{00000000-0005-0000-0000-0000586C0000}"/>
    <cellStyle name="Normal 3 3 2 7 2 2 2" xfId="28734" xr:uid="{00000000-0005-0000-0000-0000596C0000}"/>
    <cellStyle name="Normal 3 3 2 7 2 2 2 2" xfId="28735" xr:uid="{00000000-0005-0000-0000-00005A6C0000}"/>
    <cellStyle name="Normal 3 3 2 7 2 2 2 2 2" xfId="28736" xr:uid="{00000000-0005-0000-0000-00005B6C0000}"/>
    <cellStyle name="Normal 3 3 2 7 2 2 2 2 2 2" xfId="28737" xr:uid="{00000000-0005-0000-0000-00005C6C0000}"/>
    <cellStyle name="Normal 3 3 2 7 2 2 2 2 3" xfId="28738" xr:uid="{00000000-0005-0000-0000-00005D6C0000}"/>
    <cellStyle name="Normal 3 3 2 7 2 2 2 3" xfId="28739" xr:uid="{00000000-0005-0000-0000-00005E6C0000}"/>
    <cellStyle name="Normal 3 3 2 7 2 2 2 3 2" xfId="28740" xr:uid="{00000000-0005-0000-0000-00005F6C0000}"/>
    <cellStyle name="Normal 3 3 2 7 2 2 2 4" xfId="28741" xr:uid="{00000000-0005-0000-0000-0000606C0000}"/>
    <cellStyle name="Normal 3 3 2 7 2 2 3" xfId="28742" xr:uid="{00000000-0005-0000-0000-0000616C0000}"/>
    <cellStyle name="Normal 3 3 2 7 2 2 3 2" xfId="28743" xr:uid="{00000000-0005-0000-0000-0000626C0000}"/>
    <cellStyle name="Normal 3 3 2 7 2 2 3 2 2" xfId="28744" xr:uid="{00000000-0005-0000-0000-0000636C0000}"/>
    <cellStyle name="Normal 3 3 2 7 2 2 3 3" xfId="28745" xr:uid="{00000000-0005-0000-0000-0000646C0000}"/>
    <cellStyle name="Normal 3 3 2 7 2 2 4" xfId="28746" xr:uid="{00000000-0005-0000-0000-0000656C0000}"/>
    <cellStyle name="Normal 3 3 2 7 2 2 4 2" xfId="28747" xr:uid="{00000000-0005-0000-0000-0000666C0000}"/>
    <cellStyle name="Normal 3 3 2 7 2 2 5" xfId="28748" xr:uid="{00000000-0005-0000-0000-0000676C0000}"/>
    <cellStyle name="Normal 3 3 2 7 2 3" xfId="28749" xr:uid="{00000000-0005-0000-0000-0000686C0000}"/>
    <cellStyle name="Normal 3 3 2 7 2 3 2" xfId="28750" xr:uid="{00000000-0005-0000-0000-0000696C0000}"/>
    <cellStyle name="Normal 3 3 2 7 2 3 2 2" xfId="28751" xr:uid="{00000000-0005-0000-0000-00006A6C0000}"/>
    <cellStyle name="Normal 3 3 2 7 2 3 2 2 2" xfId="28752" xr:uid="{00000000-0005-0000-0000-00006B6C0000}"/>
    <cellStyle name="Normal 3 3 2 7 2 3 2 3" xfId="28753" xr:uid="{00000000-0005-0000-0000-00006C6C0000}"/>
    <cellStyle name="Normal 3 3 2 7 2 3 3" xfId="28754" xr:uid="{00000000-0005-0000-0000-00006D6C0000}"/>
    <cellStyle name="Normal 3 3 2 7 2 3 3 2" xfId="28755" xr:uid="{00000000-0005-0000-0000-00006E6C0000}"/>
    <cellStyle name="Normal 3 3 2 7 2 3 4" xfId="28756" xr:uid="{00000000-0005-0000-0000-00006F6C0000}"/>
    <cellStyle name="Normal 3 3 2 7 2 4" xfId="28757" xr:uid="{00000000-0005-0000-0000-0000706C0000}"/>
    <cellStyle name="Normal 3 3 2 7 2 4 2" xfId="28758" xr:uid="{00000000-0005-0000-0000-0000716C0000}"/>
    <cellStyle name="Normal 3 3 2 7 2 4 2 2" xfId="28759" xr:uid="{00000000-0005-0000-0000-0000726C0000}"/>
    <cellStyle name="Normal 3 3 2 7 2 4 2 2 2" xfId="28760" xr:uid="{00000000-0005-0000-0000-0000736C0000}"/>
    <cellStyle name="Normal 3 3 2 7 2 4 2 3" xfId="28761" xr:uid="{00000000-0005-0000-0000-0000746C0000}"/>
    <cellStyle name="Normal 3 3 2 7 2 4 3" xfId="28762" xr:uid="{00000000-0005-0000-0000-0000756C0000}"/>
    <cellStyle name="Normal 3 3 2 7 2 4 3 2" xfId="28763" xr:uid="{00000000-0005-0000-0000-0000766C0000}"/>
    <cellStyle name="Normal 3 3 2 7 2 4 4" xfId="28764" xr:uid="{00000000-0005-0000-0000-0000776C0000}"/>
    <cellStyle name="Normal 3 3 2 7 2 5" xfId="28765" xr:uid="{00000000-0005-0000-0000-0000786C0000}"/>
    <cellStyle name="Normal 3 3 2 7 2 5 2" xfId="28766" xr:uid="{00000000-0005-0000-0000-0000796C0000}"/>
    <cellStyle name="Normal 3 3 2 7 2 5 2 2" xfId="28767" xr:uid="{00000000-0005-0000-0000-00007A6C0000}"/>
    <cellStyle name="Normal 3 3 2 7 2 5 3" xfId="28768" xr:uid="{00000000-0005-0000-0000-00007B6C0000}"/>
    <cellStyle name="Normal 3 3 2 7 2 6" xfId="28769" xr:uid="{00000000-0005-0000-0000-00007C6C0000}"/>
    <cellStyle name="Normal 3 3 2 7 2 6 2" xfId="28770" xr:uid="{00000000-0005-0000-0000-00007D6C0000}"/>
    <cellStyle name="Normal 3 3 2 7 2 7" xfId="28771" xr:uid="{00000000-0005-0000-0000-00007E6C0000}"/>
    <cellStyle name="Normal 3 3 2 7 2 7 2" xfId="28772" xr:uid="{00000000-0005-0000-0000-00007F6C0000}"/>
    <cellStyle name="Normal 3 3 2 7 2 8" xfId="28773" xr:uid="{00000000-0005-0000-0000-0000806C0000}"/>
    <cellStyle name="Normal 3 3 2 7 3" xfId="28774" xr:uid="{00000000-0005-0000-0000-0000816C0000}"/>
    <cellStyle name="Normal 3 3 2 7 3 2" xfId="28775" xr:uid="{00000000-0005-0000-0000-0000826C0000}"/>
    <cellStyle name="Normal 3 3 2 7 3 2 2" xfId="28776" xr:uid="{00000000-0005-0000-0000-0000836C0000}"/>
    <cellStyle name="Normal 3 3 2 7 3 2 2 2" xfId="28777" xr:uid="{00000000-0005-0000-0000-0000846C0000}"/>
    <cellStyle name="Normal 3 3 2 7 3 2 2 2 2" xfId="28778" xr:uid="{00000000-0005-0000-0000-0000856C0000}"/>
    <cellStyle name="Normal 3 3 2 7 3 2 2 3" xfId="28779" xr:uid="{00000000-0005-0000-0000-0000866C0000}"/>
    <cellStyle name="Normal 3 3 2 7 3 2 3" xfId="28780" xr:uid="{00000000-0005-0000-0000-0000876C0000}"/>
    <cellStyle name="Normal 3 3 2 7 3 2 3 2" xfId="28781" xr:uid="{00000000-0005-0000-0000-0000886C0000}"/>
    <cellStyle name="Normal 3 3 2 7 3 2 4" xfId="28782" xr:uid="{00000000-0005-0000-0000-0000896C0000}"/>
    <cellStyle name="Normal 3 3 2 7 3 3" xfId="28783" xr:uid="{00000000-0005-0000-0000-00008A6C0000}"/>
    <cellStyle name="Normal 3 3 2 7 3 3 2" xfId="28784" xr:uid="{00000000-0005-0000-0000-00008B6C0000}"/>
    <cellStyle name="Normal 3 3 2 7 3 3 2 2" xfId="28785" xr:uid="{00000000-0005-0000-0000-00008C6C0000}"/>
    <cellStyle name="Normal 3 3 2 7 3 3 3" xfId="28786" xr:uid="{00000000-0005-0000-0000-00008D6C0000}"/>
    <cellStyle name="Normal 3 3 2 7 3 4" xfId="28787" xr:uid="{00000000-0005-0000-0000-00008E6C0000}"/>
    <cellStyle name="Normal 3 3 2 7 3 4 2" xfId="28788" xr:uid="{00000000-0005-0000-0000-00008F6C0000}"/>
    <cellStyle name="Normal 3 3 2 7 3 5" xfId="28789" xr:uid="{00000000-0005-0000-0000-0000906C0000}"/>
    <cellStyle name="Normal 3 3 2 7 4" xfId="28790" xr:uid="{00000000-0005-0000-0000-0000916C0000}"/>
    <cellStyle name="Normal 3 3 2 7 4 2" xfId="28791" xr:uid="{00000000-0005-0000-0000-0000926C0000}"/>
    <cellStyle name="Normal 3 3 2 7 4 2 2" xfId="28792" xr:uid="{00000000-0005-0000-0000-0000936C0000}"/>
    <cellStyle name="Normal 3 3 2 7 4 2 2 2" xfId="28793" xr:uid="{00000000-0005-0000-0000-0000946C0000}"/>
    <cellStyle name="Normal 3 3 2 7 4 2 3" xfId="28794" xr:uid="{00000000-0005-0000-0000-0000956C0000}"/>
    <cellStyle name="Normal 3 3 2 7 4 3" xfId="28795" xr:uid="{00000000-0005-0000-0000-0000966C0000}"/>
    <cellStyle name="Normal 3 3 2 7 4 3 2" xfId="28796" xr:uid="{00000000-0005-0000-0000-0000976C0000}"/>
    <cellStyle name="Normal 3 3 2 7 4 4" xfId="28797" xr:uid="{00000000-0005-0000-0000-0000986C0000}"/>
    <cellStyle name="Normal 3 3 2 7 5" xfId="28798" xr:uid="{00000000-0005-0000-0000-0000996C0000}"/>
    <cellStyle name="Normal 3 3 2 7 5 2" xfId="28799" xr:uid="{00000000-0005-0000-0000-00009A6C0000}"/>
    <cellStyle name="Normal 3 3 2 7 5 2 2" xfId="28800" xr:uid="{00000000-0005-0000-0000-00009B6C0000}"/>
    <cellStyle name="Normal 3 3 2 7 5 2 2 2" xfId="28801" xr:uid="{00000000-0005-0000-0000-00009C6C0000}"/>
    <cellStyle name="Normal 3 3 2 7 5 2 3" xfId="28802" xr:uid="{00000000-0005-0000-0000-00009D6C0000}"/>
    <cellStyle name="Normal 3 3 2 7 5 3" xfId="28803" xr:uid="{00000000-0005-0000-0000-00009E6C0000}"/>
    <cellStyle name="Normal 3 3 2 7 5 3 2" xfId="28804" xr:uid="{00000000-0005-0000-0000-00009F6C0000}"/>
    <cellStyle name="Normal 3 3 2 7 5 4" xfId="28805" xr:uid="{00000000-0005-0000-0000-0000A06C0000}"/>
    <cellStyle name="Normal 3 3 2 7 6" xfId="28806" xr:uid="{00000000-0005-0000-0000-0000A16C0000}"/>
    <cellStyle name="Normal 3 3 2 7 6 2" xfId="28807" xr:uid="{00000000-0005-0000-0000-0000A26C0000}"/>
    <cellStyle name="Normal 3 3 2 7 6 2 2" xfId="28808" xr:uid="{00000000-0005-0000-0000-0000A36C0000}"/>
    <cellStyle name="Normal 3 3 2 7 6 3" xfId="28809" xr:uid="{00000000-0005-0000-0000-0000A46C0000}"/>
    <cellStyle name="Normal 3 3 2 7 7" xfId="28810" xr:uid="{00000000-0005-0000-0000-0000A56C0000}"/>
    <cellStyle name="Normal 3 3 2 7 7 2" xfId="28811" xr:uid="{00000000-0005-0000-0000-0000A66C0000}"/>
    <cellStyle name="Normal 3 3 2 7 8" xfId="28812" xr:uid="{00000000-0005-0000-0000-0000A76C0000}"/>
    <cellStyle name="Normal 3 3 2 7 8 2" xfId="28813" xr:uid="{00000000-0005-0000-0000-0000A86C0000}"/>
    <cellStyle name="Normal 3 3 2 7 9" xfId="28814" xr:uid="{00000000-0005-0000-0000-0000A96C0000}"/>
    <cellStyle name="Normal 3 3 2 8" xfId="28815" xr:uid="{00000000-0005-0000-0000-0000AA6C0000}"/>
    <cellStyle name="Normal 3 3 2 8 2" xfId="28816" xr:uid="{00000000-0005-0000-0000-0000AB6C0000}"/>
    <cellStyle name="Normal 3 3 2 8 2 2" xfId="28817" xr:uid="{00000000-0005-0000-0000-0000AC6C0000}"/>
    <cellStyle name="Normal 3 3 2 8 2 2 2" xfId="28818" xr:uid="{00000000-0005-0000-0000-0000AD6C0000}"/>
    <cellStyle name="Normal 3 3 2 8 2 2 2 2" xfId="28819" xr:uid="{00000000-0005-0000-0000-0000AE6C0000}"/>
    <cellStyle name="Normal 3 3 2 8 2 2 2 2 2" xfId="28820" xr:uid="{00000000-0005-0000-0000-0000AF6C0000}"/>
    <cellStyle name="Normal 3 3 2 8 2 2 2 3" xfId="28821" xr:uid="{00000000-0005-0000-0000-0000B06C0000}"/>
    <cellStyle name="Normal 3 3 2 8 2 2 3" xfId="28822" xr:uid="{00000000-0005-0000-0000-0000B16C0000}"/>
    <cellStyle name="Normal 3 3 2 8 2 2 3 2" xfId="28823" xr:uid="{00000000-0005-0000-0000-0000B26C0000}"/>
    <cellStyle name="Normal 3 3 2 8 2 2 4" xfId="28824" xr:uid="{00000000-0005-0000-0000-0000B36C0000}"/>
    <cellStyle name="Normal 3 3 2 8 2 3" xfId="28825" xr:uid="{00000000-0005-0000-0000-0000B46C0000}"/>
    <cellStyle name="Normal 3 3 2 8 2 3 2" xfId="28826" xr:uid="{00000000-0005-0000-0000-0000B56C0000}"/>
    <cellStyle name="Normal 3 3 2 8 2 3 2 2" xfId="28827" xr:uid="{00000000-0005-0000-0000-0000B66C0000}"/>
    <cellStyle name="Normal 3 3 2 8 2 3 3" xfId="28828" xr:uid="{00000000-0005-0000-0000-0000B76C0000}"/>
    <cellStyle name="Normal 3 3 2 8 2 4" xfId="28829" xr:uid="{00000000-0005-0000-0000-0000B86C0000}"/>
    <cellStyle name="Normal 3 3 2 8 2 4 2" xfId="28830" xr:uid="{00000000-0005-0000-0000-0000B96C0000}"/>
    <cellStyle name="Normal 3 3 2 8 2 5" xfId="28831" xr:uid="{00000000-0005-0000-0000-0000BA6C0000}"/>
    <cellStyle name="Normal 3 3 2 8 3" xfId="28832" xr:uid="{00000000-0005-0000-0000-0000BB6C0000}"/>
    <cellStyle name="Normal 3 3 2 8 3 2" xfId="28833" xr:uid="{00000000-0005-0000-0000-0000BC6C0000}"/>
    <cellStyle name="Normal 3 3 2 8 3 2 2" xfId="28834" xr:uid="{00000000-0005-0000-0000-0000BD6C0000}"/>
    <cellStyle name="Normal 3 3 2 8 3 2 2 2" xfId="28835" xr:uid="{00000000-0005-0000-0000-0000BE6C0000}"/>
    <cellStyle name="Normal 3 3 2 8 3 2 3" xfId="28836" xr:uid="{00000000-0005-0000-0000-0000BF6C0000}"/>
    <cellStyle name="Normal 3 3 2 8 3 3" xfId="28837" xr:uid="{00000000-0005-0000-0000-0000C06C0000}"/>
    <cellStyle name="Normal 3 3 2 8 3 3 2" xfId="28838" xr:uid="{00000000-0005-0000-0000-0000C16C0000}"/>
    <cellStyle name="Normal 3 3 2 8 3 4" xfId="28839" xr:uid="{00000000-0005-0000-0000-0000C26C0000}"/>
    <cellStyle name="Normal 3 3 2 8 4" xfId="28840" xr:uid="{00000000-0005-0000-0000-0000C36C0000}"/>
    <cellStyle name="Normal 3 3 2 8 4 2" xfId="28841" xr:uid="{00000000-0005-0000-0000-0000C46C0000}"/>
    <cellStyle name="Normal 3 3 2 8 4 2 2" xfId="28842" xr:uid="{00000000-0005-0000-0000-0000C56C0000}"/>
    <cellStyle name="Normal 3 3 2 8 4 2 2 2" xfId="28843" xr:uid="{00000000-0005-0000-0000-0000C66C0000}"/>
    <cellStyle name="Normal 3 3 2 8 4 2 3" xfId="28844" xr:uid="{00000000-0005-0000-0000-0000C76C0000}"/>
    <cellStyle name="Normal 3 3 2 8 4 3" xfId="28845" xr:uid="{00000000-0005-0000-0000-0000C86C0000}"/>
    <cellStyle name="Normal 3 3 2 8 4 3 2" xfId="28846" xr:uid="{00000000-0005-0000-0000-0000C96C0000}"/>
    <cellStyle name="Normal 3 3 2 8 4 4" xfId="28847" xr:uid="{00000000-0005-0000-0000-0000CA6C0000}"/>
    <cellStyle name="Normal 3 3 2 8 5" xfId="28848" xr:uid="{00000000-0005-0000-0000-0000CB6C0000}"/>
    <cellStyle name="Normal 3 3 2 8 5 2" xfId="28849" xr:uid="{00000000-0005-0000-0000-0000CC6C0000}"/>
    <cellStyle name="Normal 3 3 2 8 5 2 2" xfId="28850" xr:uid="{00000000-0005-0000-0000-0000CD6C0000}"/>
    <cellStyle name="Normal 3 3 2 8 5 3" xfId="28851" xr:uid="{00000000-0005-0000-0000-0000CE6C0000}"/>
    <cellStyle name="Normal 3 3 2 8 6" xfId="28852" xr:uid="{00000000-0005-0000-0000-0000CF6C0000}"/>
    <cellStyle name="Normal 3 3 2 8 6 2" xfId="28853" xr:uid="{00000000-0005-0000-0000-0000D06C0000}"/>
    <cellStyle name="Normal 3 3 2 8 7" xfId="28854" xr:uid="{00000000-0005-0000-0000-0000D16C0000}"/>
    <cellStyle name="Normal 3 3 2 8 7 2" xfId="28855" xr:uid="{00000000-0005-0000-0000-0000D26C0000}"/>
    <cellStyle name="Normal 3 3 2 8 8" xfId="28856" xr:uid="{00000000-0005-0000-0000-0000D36C0000}"/>
    <cellStyle name="Normal 3 3 2 9" xfId="28857" xr:uid="{00000000-0005-0000-0000-0000D46C0000}"/>
    <cellStyle name="Normal 3 3 2 9 2" xfId="28858" xr:uid="{00000000-0005-0000-0000-0000D56C0000}"/>
    <cellStyle name="Normal 3 3 2 9 2 2" xfId="28859" xr:uid="{00000000-0005-0000-0000-0000D66C0000}"/>
    <cellStyle name="Normal 3 3 2 9 2 2 2" xfId="28860" xr:uid="{00000000-0005-0000-0000-0000D76C0000}"/>
    <cellStyle name="Normal 3 3 2 9 2 2 2 2" xfId="28861" xr:uid="{00000000-0005-0000-0000-0000D86C0000}"/>
    <cellStyle name="Normal 3 3 2 9 2 2 2 2 2" xfId="28862" xr:uid="{00000000-0005-0000-0000-0000D96C0000}"/>
    <cellStyle name="Normal 3 3 2 9 2 2 2 3" xfId="28863" xr:uid="{00000000-0005-0000-0000-0000DA6C0000}"/>
    <cellStyle name="Normal 3 3 2 9 2 2 3" xfId="28864" xr:uid="{00000000-0005-0000-0000-0000DB6C0000}"/>
    <cellStyle name="Normal 3 3 2 9 2 2 3 2" xfId="28865" xr:uid="{00000000-0005-0000-0000-0000DC6C0000}"/>
    <cellStyle name="Normal 3 3 2 9 2 2 4" xfId="28866" xr:uid="{00000000-0005-0000-0000-0000DD6C0000}"/>
    <cellStyle name="Normal 3 3 2 9 2 3" xfId="28867" xr:uid="{00000000-0005-0000-0000-0000DE6C0000}"/>
    <cellStyle name="Normal 3 3 2 9 2 3 2" xfId="28868" xr:uid="{00000000-0005-0000-0000-0000DF6C0000}"/>
    <cellStyle name="Normal 3 3 2 9 2 3 2 2" xfId="28869" xr:uid="{00000000-0005-0000-0000-0000E06C0000}"/>
    <cellStyle name="Normal 3 3 2 9 2 3 3" xfId="28870" xr:uid="{00000000-0005-0000-0000-0000E16C0000}"/>
    <cellStyle name="Normal 3 3 2 9 2 4" xfId="28871" xr:uid="{00000000-0005-0000-0000-0000E26C0000}"/>
    <cellStyle name="Normal 3 3 2 9 2 4 2" xfId="28872" xr:uid="{00000000-0005-0000-0000-0000E36C0000}"/>
    <cellStyle name="Normal 3 3 2 9 2 5" xfId="28873" xr:uid="{00000000-0005-0000-0000-0000E46C0000}"/>
    <cellStyle name="Normal 3 3 2 9 3" xfId="28874" xr:uid="{00000000-0005-0000-0000-0000E56C0000}"/>
    <cellStyle name="Normal 3 3 2 9 3 2" xfId="28875" xr:uid="{00000000-0005-0000-0000-0000E66C0000}"/>
    <cellStyle name="Normal 3 3 2 9 3 2 2" xfId="28876" xr:uid="{00000000-0005-0000-0000-0000E76C0000}"/>
    <cellStyle name="Normal 3 3 2 9 3 2 2 2" xfId="28877" xr:uid="{00000000-0005-0000-0000-0000E86C0000}"/>
    <cellStyle name="Normal 3 3 2 9 3 2 3" xfId="28878" xr:uid="{00000000-0005-0000-0000-0000E96C0000}"/>
    <cellStyle name="Normal 3 3 2 9 3 3" xfId="28879" xr:uid="{00000000-0005-0000-0000-0000EA6C0000}"/>
    <cellStyle name="Normal 3 3 2 9 3 3 2" xfId="28880" xr:uid="{00000000-0005-0000-0000-0000EB6C0000}"/>
    <cellStyle name="Normal 3 3 2 9 3 4" xfId="28881" xr:uid="{00000000-0005-0000-0000-0000EC6C0000}"/>
    <cellStyle name="Normal 3 3 2 9 4" xfId="28882" xr:uid="{00000000-0005-0000-0000-0000ED6C0000}"/>
    <cellStyle name="Normal 3 3 2 9 4 2" xfId="28883" xr:uid="{00000000-0005-0000-0000-0000EE6C0000}"/>
    <cellStyle name="Normal 3 3 2 9 4 2 2" xfId="28884" xr:uid="{00000000-0005-0000-0000-0000EF6C0000}"/>
    <cellStyle name="Normal 3 3 2 9 4 2 2 2" xfId="28885" xr:uid="{00000000-0005-0000-0000-0000F06C0000}"/>
    <cellStyle name="Normal 3 3 2 9 4 2 3" xfId="28886" xr:uid="{00000000-0005-0000-0000-0000F16C0000}"/>
    <cellStyle name="Normal 3 3 2 9 4 3" xfId="28887" xr:uid="{00000000-0005-0000-0000-0000F26C0000}"/>
    <cellStyle name="Normal 3 3 2 9 4 3 2" xfId="28888" xr:uid="{00000000-0005-0000-0000-0000F36C0000}"/>
    <cellStyle name="Normal 3 3 2 9 4 4" xfId="28889" xr:uid="{00000000-0005-0000-0000-0000F46C0000}"/>
    <cellStyle name="Normal 3 3 2 9 5" xfId="28890" xr:uid="{00000000-0005-0000-0000-0000F56C0000}"/>
    <cellStyle name="Normal 3 3 2 9 5 2" xfId="28891" xr:uid="{00000000-0005-0000-0000-0000F66C0000}"/>
    <cellStyle name="Normal 3 3 2 9 5 2 2" xfId="28892" xr:uid="{00000000-0005-0000-0000-0000F76C0000}"/>
    <cellStyle name="Normal 3 3 2 9 5 3" xfId="28893" xr:uid="{00000000-0005-0000-0000-0000F86C0000}"/>
    <cellStyle name="Normal 3 3 2 9 6" xfId="28894" xr:uid="{00000000-0005-0000-0000-0000F96C0000}"/>
    <cellStyle name="Normal 3 3 2 9 6 2" xfId="28895" xr:uid="{00000000-0005-0000-0000-0000FA6C0000}"/>
    <cellStyle name="Normal 3 3 2 9 7" xfId="28896" xr:uid="{00000000-0005-0000-0000-0000FB6C0000}"/>
    <cellStyle name="Normal 3 3 2 9 7 2" xfId="28897" xr:uid="{00000000-0005-0000-0000-0000FC6C0000}"/>
    <cellStyle name="Normal 3 3 2 9 8" xfId="28898" xr:uid="{00000000-0005-0000-0000-0000FD6C0000}"/>
    <cellStyle name="Normal 3 3 2_Sheet1" xfId="28899" xr:uid="{00000000-0005-0000-0000-0000FE6C0000}"/>
    <cellStyle name="Normal 3 3 20" xfId="28900" xr:uid="{00000000-0005-0000-0000-0000FF6C0000}"/>
    <cellStyle name="Normal 3 3 20 2" xfId="28901" xr:uid="{00000000-0005-0000-0000-0000006D0000}"/>
    <cellStyle name="Normal 3 3 20 3" xfId="28902" xr:uid="{00000000-0005-0000-0000-0000016D0000}"/>
    <cellStyle name="Normal 3 3 21" xfId="28903" xr:uid="{00000000-0005-0000-0000-0000026D0000}"/>
    <cellStyle name="Normal 3 3 3" xfId="1281" xr:uid="{00000000-0005-0000-0000-0000036D0000}"/>
    <cellStyle name="Normal 3 3 3 10" xfId="28904" xr:uid="{00000000-0005-0000-0000-0000046D0000}"/>
    <cellStyle name="Normal 3 3 3 10 2" xfId="28905" xr:uid="{00000000-0005-0000-0000-0000056D0000}"/>
    <cellStyle name="Normal 3 3 3 10 2 2" xfId="28906" xr:uid="{00000000-0005-0000-0000-0000066D0000}"/>
    <cellStyle name="Normal 3 3 3 10 2 2 2" xfId="28907" xr:uid="{00000000-0005-0000-0000-0000076D0000}"/>
    <cellStyle name="Normal 3 3 3 10 2 2 2 2" xfId="28908" xr:uid="{00000000-0005-0000-0000-0000086D0000}"/>
    <cellStyle name="Normal 3 3 3 10 2 2 2 2 2" xfId="28909" xr:uid="{00000000-0005-0000-0000-0000096D0000}"/>
    <cellStyle name="Normal 3 3 3 10 2 2 2 3" xfId="28910" xr:uid="{00000000-0005-0000-0000-00000A6D0000}"/>
    <cellStyle name="Normal 3 3 3 10 2 2 3" xfId="28911" xr:uid="{00000000-0005-0000-0000-00000B6D0000}"/>
    <cellStyle name="Normal 3 3 3 10 2 2 3 2" xfId="28912" xr:uid="{00000000-0005-0000-0000-00000C6D0000}"/>
    <cellStyle name="Normal 3 3 3 10 2 2 4" xfId="28913" xr:uid="{00000000-0005-0000-0000-00000D6D0000}"/>
    <cellStyle name="Normal 3 3 3 10 2 3" xfId="28914" xr:uid="{00000000-0005-0000-0000-00000E6D0000}"/>
    <cellStyle name="Normal 3 3 3 10 2 3 2" xfId="28915" xr:uid="{00000000-0005-0000-0000-00000F6D0000}"/>
    <cellStyle name="Normal 3 3 3 10 2 3 2 2" xfId="28916" xr:uid="{00000000-0005-0000-0000-0000106D0000}"/>
    <cellStyle name="Normal 3 3 3 10 2 3 3" xfId="28917" xr:uid="{00000000-0005-0000-0000-0000116D0000}"/>
    <cellStyle name="Normal 3 3 3 10 2 4" xfId="28918" xr:uid="{00000000-0005-0000-0000-0000126D0000}"/>
    <cellStyle name="Normal 3 3 3 10 2 4 2" xfId="28919" xr:uid="{00000000-0005-0000-0000-0000136D0000}"/>
    <cellStyle name="Normal 3 3 3 10 2 5" xfId="28920" xr:uid="{00000000-0005-0000-0000-0000146D0000}"/>
    <cellStyle name="Normal 3 3 3 10 3" xfId="28921" xr:uid="{00000000-0005-0000-0000-0000156D0000}"/>
    <cellStyle name="Normal 3 3 3 10 3 2" xfId="28922" xr:uid="{00000000-0005-0000-0000-0000166D0000}"/>
    <cellStyle name="Normal 3 3 3 10 3 2 2" xfId="28923" xr:uid="{00000000-0005-0000-0000-0000176D0000}"/>
    <cellStyle name="Normal 3 3 3 10 3 2 2 2" xfId="28924" xr:uid="{00000000-0005-0000-0000-0000186D0000}"/>
    <cellStyle name="Normal 3 3 3 10 3 2 3" xfId="28925" xr:uid="{00000000-0005-0000-0000-0000196D0000}"/>
    <cellStyle name="Normal 3 3 3 10 3 3" xfId="28926" xr:uid="{00000000-0005-0000-0000-00001A6D0000}"/>
    <cellStyle name="Normal 3 3 3 10 3 3 2" xfId="28927" xr:uid="{00000000-0005-0000-0000-00001B6D0000}"/>
    <cellStyle name="Normal 3 3 3 10 3 4" xfId="28928" xr:uid="{00000000-0005-0000-0000-00001C6D0000}"/>
    <cellStyle name="Normal 3 3 3 10 4" xfId="28929" xr:uid="{00000000-0005-0000-0000-00001D6D0000}"/>
    <cellStyle name="Normal 3 3 3 10 4 2" xfId="28930" xr:uid="{00000000-0005-0000-0000-00001E6D0000}"/>
    <cellStyle name="Normal 3 3 3 10 4 2 2" xfId="28931" xr:uid="{00000000-0005-0000-0000-00001F6D0000}"/>
    <cellStyle name="Normal 3 3 3 10 4 3" xfId="28932" xr:uid="{00000000-0005-0000-0000-0000206D0000}"/>
    <cellStyle name="Normal 3 3 3 10 5" xfId="28933" xr:uid="{00000000-0005-0000-0000-0000216D0000}"/>
    <cellStyle name="Normal 3 3 3 10 5 2" xfId="28934" xr:uid="{00000000-0005-0000-0000-0000226D0000}"/>
    <cellStyle name="Normal 3 3 3 10 6" xfId="28935" xr:uid="{00000000-0005-0000-0000-0000236D0000}"/>
    <cellStyle name="Normal 3 3 3 11" xfId="28936" xr:uid="{00000000-0005-0000-0000-0000246D0000}"/>
    <cellStyle name="Normal 3 3 3 11 2" xfId="28937" xr:uid="{00000000-0005-0000-0000-0000256D0000}"/>
    <cellStyle name="Normal 3 3 3 11 2 2" xfId="28938" xr:uid="{00000000-0005-0000-0000-0000266D0000}"/>
    <cellStyle name="Normal 3 3 3 11 2 2 2" xfId="28939" xr:uid="{00000000-0005-0000-0000-0000276D0000}"/>
    <cellStyle name="Normal 3 3 3 11 2 2 2 2" xfId="28940" xr:uid="{00000000-0005-0000-0000-0000286D0000}"/>
    <cellStyle name="Normal 3 3 3 11 2 2 3" xfId="28941" xr:uid="{00000000-0005-0000-0000-0000296D0000}"/>
    <cellStyle name="Normal 3 3 3 11 2 3" xfId="28942" xr:uid="{00000000-0005-0000-0000-00002A6D0000}"/>
    <cellStyle name="Normal 3 3 3 11 2 3 2" xfId="28943" xr:uid="{00000000-0005-0000-0000-00002B6D0000}"/>
    <cellStyle name="Normal 3 3 3 11 2 4" xfId="28944" xr:uid="{00000000-0005-0000-0000-00002C6D0000}"/>
    <cellStyle name="Normal 3 3 3 11 3" xfId="28945" xr:uid="{00000000-0005-0000-0000-00002D6D0000}"/>
    <cellStyle name="Normal 3 3 3 11 3 2" xfId="28946" xr:uid="{00000000-0005-0000-0000-00002E6D0000}"/>
    <cellStyle name="Normal 3 3 3 11 3 2 2" xfId="28947" xr:uid="{00000000-0005-0000-0000-00002F6D0000}"/>
    <cellStyle name="Normal 3 3 3 11 3 3" xfId="28948" xr:uid="{00000000-0005-0000-0000-0000306D0000}"/>
    <cellStyle name="Normal 3 3 3 11 4" xfId="28949" xr:uid="{00000000-0005-0000-0000-0000316D0000}"/>
    <cellStyle name="Normal 3 3 3 11 4 2" xfId="28950" xr:uid="{00000000-0005-0000-0000-0000326D0000}"/>
    <cellStyle name="Normal 3 3 3 11 5" xfId="28951" xr:uid="{00000000-0005-0000-0000-0000336D0000}"/>
    <cellStyle name="Normal 3 3 3 12" xfId="28952" xr:uid="{00000000-0005-0000-0000-0000346D0000}"/>
    <cellStyle name="Normal 3 3 3 12 2" xfId="28953" xr:uid="{00000000-0005-0000-0000-0000356D0000}"/>
    <cellStyle name="Normal 3 3 3 12 2 2" xfId="28954" xr:uid="{00000000-0005-0000-0000-0000366D0000}"/>
    <cellStyle name="Normal 3 3 3 12 2 2 2" xfId="28955" xr:uid="{00000000-0005-0000-0000-0000376D0000}"/>
    <cellStyle name="Normal 3 3 3 12 2 3" xfId="28956" xr:uid="{00000000-0005-0000-0000-0000386D0000}"/>
    <cellStyle name="Normal 3 3 3 12 3" xfId="28957" xr:uid="{00000000-0005-0000-0000-0000396D0000}"/>
    <cellStyle name="Normal 3 3 3 12 3 2" xfId="28958" xr:uid="{00000000-0005-0000-0000-00003A6D0000}"/>
    <cellStyle name="Normal 3 3 3 12 4" xfId="28959" xr:uid="{00000000-0005-0000-0000-00003B6D0000}"/>
    <cellStyle name="Normal 3 3 3 13" xfId="28960" xr:uid="{00000000-0005-0000-0000-00003C6D0000}"/>
    <cellStyle name="Normal 3 3 3 13 2" xfId="28961" xr:uid="{00000000-0005-0000-0000-00003D6D0000}"/>
    <cellStyle name="Normal 3 3 3 13 2 2" xfId="28962" xr:uid="{00000000-0005-0000-0000-00003E6D0000}"/>
    <cellStyle name="Normal 3 3 3 13 2 2 2" xfId="28963" xr:uid="{00000000-0005-0000-0000-00003F6D0000}"/>
    <cellStyle name="Normal 3 3 3 13 2 3" xfId="28964" xr:uid="{00000000-0005-0000-0000-0000406D0000}"/>
    <cellStyle name="Normal 3 3 3 13 3" xfId="28965" xr:uid="{00000000-0005-0000-0000-0000416D0000}"/>
    <cellStyle name="Normal 3 3 3 13 3 2" xfId="28966" xr:uid="{00000000-0005-0000-0000-0000426D0000}"/>
    <cellStyle name="Normal 3 3 3 13 4" xfId="28967" xr:uid="{00000000-0005-0000-0000-0000436D0000}"/>
    <cellStyle name="Normal 3 3 3 14" xfId="28968" xr:uid="{00000000-0005-0000-0000-0000446D0000}"/>
    <cellStyle name="Normal 3 3 3 14 2" xfId="28969" xr:uid="{00000000-0005-0000-0000-0000456D0000}"/>
    <cellStyle name="Normal 3 3 3 14 2 2" xfId="28970" xr:uid="{00000000-0005-0000-0000-0000466D0000}"/>
    <cellStyle name="Normal 3 3 3 14 2 2 2" xfId="28971" xr:uid="{00000000-0005-0000-0000-0000476D0000}"/>
    <cellStyle name="Normal 3 3 3 14 2 3" xfId="28972" xr:uid="{00000000-0005-0000-0000-0000486D0000}"/>
    <cellStyle name="Normal 3 3 3 14 3" xfId="28973" xr:uid="{00000000-0005-0000-0000-0000496D0000}"/>
    <cellStyle name="Normal 3 3 3 14 3 2" xfId="28974" xr:uid="{00000000-0005-0000-0000-00004A6D0000}"/>
    <cellStyle name="Normal 3 3 3 14 4" xfId="28975" xr:uid="{00000000-0005-0000-0000-00004B6D0000}"/>
    <cellStyle name="Normal 3 3 3 15" xfId="28976" xr:uid="{00000000-0005-0000-0000-00004C6D0000}"/>
    <cellStyle name="Normal 3 3 3 15 2" xfId="28977" xr:uid="{00000000-0005-0000-0000-00004D6D0000}"/>
    <cellStyle name="Normal 3 3 3 15 2 2" xfId="28978" xr:uid="{00000000-0005-0000-0000-00004E6D0000}"/>
    <cellStyle name="Normal 3 3 3 15 3" xfId="28979" xr:uid="{00000000-0005-0000-0000-00004F6D0000}"/>
    <cellStyle name="Normal 3 3 3 16" xfId="28980" xr:uid="{00000000-0005-0000-0000-0000506D0000}"/>
    <cellStyle name="Normal 3 3 3 16 2" xfId="28981" xr:uid="{00000000-0005-0000-0000-0000516D0000}"/>
    <cellStyle name="Normal 3 3 3 17" xfId="28982" xr:uid="{00000000-0005-0000-0000-0000526D0000}"/>
    <cellStyle name="Normal 3 3 3 17 2" xfId="28983" xr:uid="{00000000-0005-0000-0000-0000536D0000}"/>
    <cellStyle name="Normal 3 3 3 18" xfId="28984" xr:uid="{00000000-0005-0000-0000-0000546D0000}"/>
    <cellStyle name="Normal 3 3 3 19" xfId="28985" xr:uid="{00000000-0005-0000-0000-0000556D0000}"/>
    <cellStyle name="Normal 3 3 3 2" xfId="1282" xr:uid="{00000000-0005-0000-0000-0000566D0000}"/>
    <cellStyle name="Normal 3 3 3 2 10" xfId="28986" xr:uid="{00000000-0005-0000-0000-0000576D0000}"/>
    <cellStyle name="Normal 3 3 3 2 10 2" xfId="28987" xr:uid="{00000000-0005-0000-0000-0000586D0000}"/>
    <cellStyle name="Normal 3 3 3 2 10 2 2" xfId="28988" xr:uid="{00000000-0005-0000-0000-0000596D0000}"/>
    <cellStyle name="Normal 3 3 3 2 10 2 2 2" xfId="28989" xr:uid="{00000000-0005-0000-0000-00005A6D0000}"/>
    <cellStyle name="Normal 3 3 3 2 10 2 3" xfId="28990" xr:uid="{00000000-0005-0000-0000-00005B6D0000}"/>
    <cellStyle name="Normal 3 3 3 2 10 3" xfId="28991" xr:uid="{00000000-0005-0000-0000-00005C6D0000}"/>
    <cellStyle name="Normal 3 3 3 2 10 3 2" xfId="28992" xr:uid="{00000000-0005-0000-0000-00005D6D0000}"/>
    <cellStyle name="Normal 3 3 3 2 10 4" xfId="28993" xr:uid="{00000000-0005-0000-0000-00005E6D0000}"/>
    <cellStyle name="Normal 3 3 3 2 11" xfId="28994" xr:uid="{00000000-0005-0000-0000-00005F6D0000}"/>
    <cellStyle name="Normal 3 3 3 2 11 2" xfId="28995" xr:uid="{00000000-0005-0000-0000-0000606D0000}"/>
    <cellStyle name="Normal 3 3 3 2 11 2 2" xfId="28996" xr:uid="{00000000-0005-0000-0000-0000616D0000}"/>
    <cellStyle name="Normal 3 3 3 2 11 2 2 2" xfId="28997" xr:uid="{00000000-0005-0000-0000-0000626D0000}"/>
    <cellStyle name="Normal 3 3 3 2 11 2 3" xfId="28998" xr:uid="{00000000-0005-0000-0000-0000636D0000}"/>
    <cellStyle name="Normal 3 3 3 2 11 3" xfId="28999" xr:uid="{00000000-0005-0000-0000-0000646D0000}"/>
    <cellStyle name="Normal 3 3 3 2 11 3 2" xfId="29000" xr:uid="{00000000-0005-0000-0000-0000656D0000}"/>
    <cellStyle name="Normal 3 3 3 2 11 4" xfId="29001" xr:uid="{00000000-0005-0000-0000-0000666D0000}"/>
    <cellStyle name="Normal 3 3 3 2 12" xfId="29002" xr:uid="{00000000-0005-0000-0000-0000676D0000}"/>
    <cellStyle name="Normal 3 3 3 2 12 2" xfId="29003" xr:uid="{00000000-0005-0000-0000-0000686D0000}"/>
    <cellStyle name="Normal 3 3 3 2 12 2 2" xfId="29004" xr:uid="{00000000-0005-0000-0000-0000696D0000}"/>
    <cellStyle name="Normal 3 3 3 2 12 2 2 2" xfId="29005" xr:uid="{00000000-0005-0000-0000-00006A6D0000}"/>
    <cellStyle name="Normal 3 3 3 2 12 2 3" xfId="29006" xr:uid="{00000000-0005-0000-0000-00006B6D0000}"/>
    <cellStyle name="Normal 3 3 3 2 12 3" xfId="29007" xr:uid="{00000000-0005-0000-0000-00006C6D0000}"/>
    <cellStyle name="Normal 3 3 3 2 12 3 2" xfId="29008" xr:uid="{00000000-0005-0000-0000-00006D6D0000}"/>
    <cellStyle name="Normal 3 3 3 2 12 4" xfId="29009" xr:uid="{00000000-0005-0000-0000-00006E6D0000}"/>
    <cellStyle name="Normal 3 3 3 2 13" xfId="29010" xr:uid="{00000000-0005-0000-0000-00006F6D0000}"/>
    <cellStyle name="Normal 3 3 3 2 13 2" xfId="29011" xr:uid="{00000000-0005-0000-0000-0000706D0000}"/>
    <cellStyle name="Normal 3 3 3 2 13 2 2" xfId="29012" xr:uid="{00000000-0005-0000-0000-0000716D0000}"/>
    <cellStyle name="Normal 3 3 3 2 13 3" xfId="29013" xr:uid="{00000000-0005-0000-0000-0000726D0000}"/>
    <cellStyle name="Normal 3 3 3 2 14" xfId="29014" xr:uid="{00000000-0005-0000-0000-0000736D0000}"/>
    <cellStyle name="Normal 3 3 3 2 14 2" xfId="29015" xr:uid="{00000000-0005-0000-0000-0000746D0000}"/>
    <cellStyle name="Normal 3 3 3 2 15" xfId="29016" xr:uid="{00000000-0005-0000-0000-0000756D0000}"/>
    <cellStyle name="Normal 3 3 3 2 15 2" xfId="29017" xr:uid="{00000000-0005-0000-0000-0000766D0000}"/>
    <cellStyle name="Normal 3 3 3 2 16" xfId="29018" xr:uid="{00000000-0005-0000-0000-0000776D0000}"/>
    <cellStyle name="Normal 3 3 3 2 17" xfId="29019" xr:uid="{00000000-0005-0000-0000-0000786D0000}"/>
    <cellStyle name="Normal 3 3 3 2 2" xfId="1283" xr:uid="{00000000-0005-0000-0000-0000796D0000}"/>
    <cellStyle name="Normal 3 3 3 2 2 10" xfId="29020" xr:uid="{00000000-0005-0000-0000-00007A6D0000}"/>
    <cellStyle name="Normal 3 3 3 2 2 11" xfId="29021" xr:uid="{00000000-0005-0000-0000-00007B6D0000}"/>
    <cellStyle name="Normal 3 3 3 2 2 2" xfId="29022" xr:uid="{00000000-0005-0000-0000-00007C6D0000}"/>
    <cellStyle name="Normal 3 3 3 2 2 2 10" xfId="29023" xr:uid="{00000000-0005-0000-0000-00007D6D0000}"/>
    <cellStyle name="Normal 3 3 3 2 2 2 2" xfId="29024" xr:uid="{00000000-0005-0000-0000-00007E6D0000}"/>
    <cellStyle name="Normal 3 3 3 2 2 2 2 2" xfId="29025" xr:uid="{00000000-0005-0000-0000-00007F6D0000}"/>
    <cellStyle name="Normal 3 3 3 2 2 2 2 2 2" xfId="29026" xr:uid="{00000000-0005-0000-0000-0000806D0000}"/>
    <cellStyle name="Normal 3 3 3 2 2 2 2 2 2 2" xfId="29027" xr:uid="{00000000-0005-0000-0000-0000816D0000}"/>
    <cellStyle name="Normal 3 3 3 2 2 2 2 2 2 2 2" xfId="29028" xr:uid="{00000000-0005-0000-0000-0000826D0000}"/>
    <cellStyle name="Normal 3 3 3 2 2 2 2 2 2 2 2 2" xfId="29029" xr:uid="{00000000-0005-0000-0000-0000836D0000}"/>
    <cellStyle name="Normal 3 3 3 2 2 2 2 2 2 2 3" xfId="29030" xr:uid="{00000000-0005-0000-0000-0000846D0000}"/>
    <cellStyle name="Normal 3 3 3 2 2 2 2 2 2 3" xfId="29031" xr:uid="{00000000-0005-0000-0000-0000856D0000}"/>
    <cellStyle name="Normal 3 3 3 2 2 2 2 2 2 3 2" xfId="29032" xr:uid="{00000000-0005-0000-0000-0000866D0000}"/>
    <cellStyle name="Normal 3 3 3 2 2 2 2 2 2 4" xfId="29033" xr:uid="{00000000-0005-0000-0000-0000876D0000}"/>
    <cellStyle name="Normal 3 3 3 2 2 2 2 2 3" xfId="29034" xr:uid="{00000000-0005-0000-0000-0000886D0000}"/>
    <cellStyle name="Normal 3 3 3 2 2 2 2 2 3 2" xfId="29035" xr:uid="{00000000-0005-0000-0000-0000896D0000}"/>
    <cellStyle name="Normal 3 3 3 2 2 2 2 2 3 2 2" xfId="29036" xr:uid="{00000000-0005-0000-0000-00008A6D0000}"/>
    <cellStyle name="Normal 3 3 3 2 2 2 2 2 3 3" xfId="29037" xr:uid="{00000000-0005-0000-0000-00008B6D0000}"/>
    <cellStyle name="Normal 3 3 3 2 2 2 2 2 4" xfId="29038" xr:uid="{00000000-0005-0000-0000-00008C6D0000}"/>
    <cellStyle name="Normal 3 3 3 2 2 2 2 2 4 2" xfId="29039" xr:uid="{00000000-0005-0000-0000-00008D6D0000}"/>
    <cellStyle name="Normal 3 3 3 2 2 2 2 2 5" xfId="29040" xr:uid="{00000000-0005-0000-0000-00008E6D0000}"/>
    <cellStyle name="Normal 3 3 3 2 2 2 2 3" xfId="29041" xr:uid="{00000000-0005-0000-0000-00008F6D0000}"/>
    <cellStyle name="Normal 3 3 3 2 2 2 2 3 2" xfId="29042" xr:uid="{00000000-0005-0000-0000-0000906D0000}"/>
    <cellStyle name="Normal 3 3 3 2 2 2 2 3 2 2" xfId="29043" xr:uid="{00000000-0005-0000-0000-0000916D0000}"/>
    <cellStyle name="Normal 3 3 3 2 2 2 2 3 2 2 2" xfId="29044" xr:uid="{00000000-0005-0000-0000-0000926D0000}"/>
    <cellStyle name="Normal 3 3 3 2 2 2 2 3 2 3" xfId="29045" xr:uid="{00000000-0005-0000-0000-0000936D0000}"/>
    <cellStyle name="Normal 3 3 3 2 2 2 2 3 3" xfId="29046" xr:uid="{00000000-0005-0000-0000-0000946D0000}"/>
    <cellStyle name="Normal 3 3 3 2 2 2 2 3 3 2" xfId="29047" xr:uid="{00000000-0005-0000-0000-0000956D0000}"/>
    <cellStyle name="Normal 3 3 3 2 2 2 2 3 4" xfId="29048" xr:uid="{00000000-0005-0000-0000-0000966D0000}"/>
    <cellStyle name="Normal 3 3 3 2 2 2 2 4" xfId="29049" xr:uid="{00000000-0005-0000-0000-0000976D0000}"/>
    <cellStyle name="Normal 3 3 3 2 2 2 2 4 2" xfId="29050" xr:uid="{00000000-0005-0000-0000-0000986D0000}"/>
    <cellStyle name="Normal 3 3 3 2 2 2 2 4 2 2" xfId="29051" xr:uid="{00000000-0005-0000-0000-0000996D0000}"/>
    <cellStyle name="Normal 3 3 3 2 2 2 2 4 2 2 2" xfId="29052" xr:uid="{00000000-0005-0000-0000-00009A6D0000}"/>
    <cellStyle name="Normal 3 3 3 2 2 2 2 4 2 3" xfId="29053" xr:uid="{00000000-0005-0000-0000-00009B6D0000}"/>
    <cellStyle name="Normal 3 3 3 2 2 2 2 4 3" xfId="29054" xr:uid="{00000000-0005-0000-0000-00009C6D0000}"/>
    <cellStyle name="Normal 3 3 3 2 2 2 2 4 3 2" xfId="29055" xr:uid="{00000000-0005-0000-0000-00009D6D0000}"/>
    <cellStyle name="Normal 3 3 3 2 2 2 2 4 4" xfId="29056" xr:uid="{00000000-0005-0000-0000-00009E6D0000}"/>
    <cellStyle name="Normal 3 3 3 2 2 2 2 5" xfId="29057" xr:uid="{00000000-0005-0000-0000-00009F6D0000}"/>
    <cellStyle name="Normal 3 3 3 2 2 2 2 5 2" xfId="29058" xr:uid="{00000000-0005-0000-0000-0000A06D0000}"/>
    <cellStyle name="Normal 3 3 3 2 2 2 2 5 2 2" xfId="29059" xr:uid="{00000000-0005-0000-0000-0000A16D0000}"/>
    <cellStyle name="Normal 3 3 3 2 2 2 2 5 3" xfId="29060" xr:uid="{00000000-0005-0000-0000-0000A26D0000}"/>
    <cellStyle name="Normal 3 3 3 2 2 2 2 6" xfId="29061" xr:uid="{00000000-0005-0000-0000-0000A36D0000}"/>
    <cellStyle name="Normal 3 3 3 2 2 2 2 6 2" xfId="29062" xr:uid="{00000000-0005-0000-0000-0000A46D0000}"/>
    <cellStyle name="Normal 3 3 3 2 2 2 2 7" xfId="29063" xr:uid="{00000000-0005-0000-0000-0000A56D0000}"/>
    <cellStyle name="Normal 3 3 3 2 2 2 2 7 2" xfId="29064" xr:uid="{00000000-0005-0000-0000-0000A66D0000}"/>
    <cellStyle name="Normal 3 3 3 2 2 2 2 8" xfId="29065" xr:uid="{00000000-0005-0000-0000-0000A76D0000}"/>
    <cellStyle name="Normal 3 3 3 2 2 2 3" xfId="29066" xr:uid="{00000000-0005-0000-0000-0000A86D0000}"/>
    <cellStyle name="Normal 3 3 3 2 2 2 3 2" xfId="29067" xr:uid="{00000000-0005-0000-0000-0000A96D0000}"/>
    <cellStyle name="Normal 3 3 3 2 2 2 3 2 2" xfId="29068" xr:uid="{00000000-0005-0000-0000-0000AA6D0000}"/>
    <cellStyle name="Normal 3 3 3 2 2 2 3 2 2 2" xfId="29069" xr:uid="{00000000-0005-0000-0000-0000AB6D0000}"/>
    <cellStyle name="Normal 3 3 3 2 2 2 3 2 2 2 2" xfId="29070" xr:uid="{00000000-0005-0000-0000-0000AC6D0000}"/>
    <cellStyle name="Normal 3 3 3 2 2 2 3 2 2 3" xfId="29071" xr:uid="{00000000-0005-0000-0000-0000AD6D0000}"/>
    <cellStyle name="Normal 3 3 3 2 2 2 3 2 3" xfId="29072" xr:uid="{00000000-0005-0000-0000-0000AE6D0000}"/>
    <cellStyle name="Normal 3 3 3 2 2 2 3 2 3 2" xfId="29073" xr:uid="{00000000-0005-0000-0000-0000AF6D0000}"/>
    <cellStyle name="Normal 3 3 3 2 2 2 3 2 4" xfId="29074" xr:uid="{00000000-0005-0000-0000-0000B06D0000}"/>
    <cellStyle name="Normal 3 3 3 2 2 2 3 3" xfId="29075" xr:uid="{00000000-0005-0000-0000-0000B16D0000}"/>
    <cellStyle name="Normal 3 3 3 2 2 2 3 3 2" xfId="29076" xr:uid="{00000000-0005-0000-0000-0000B26D0000}"/>
    <cellStyle name="Normal 3 3 3 2 2 2 3 3 2 2" xfId="29077" xr:uid="{00000000-0005-0000-0000-0000B36D0000}"/>
    <cellStyle name="Normal 3 3 3 2 2 2 3 3 3" xfId="29078" xr:uid="{00000000-0005-0000-0000-0000B46D0000}"/>
    <cellStyle name="Normal 3 3 3 2 2 2 3 4" xfId="29079" xr:uid="{00000000-0005-0000-0000-0000B56D0000}"/>
    <cellStyle name="Normal 3 3 3 2 2 2 3 4 2" xfId="29080" xr:uid="{00000000-0005-0000-0000-0000B66D0000}"/>
    <cellStyle name="Normal 3 3 3 2 2 2 3 5" xfId="29081" xr:uid="{00000000-0005-0000-0000-0000B76D0000}"/>
    <cellStyle name="Normal 3 3 3 2 2 2 4" xfId="29082" xr:uid="{00000000-0005-0000-0000-0000B86D0000}"/>
    <cellStyle name="Normal 3 3 3 2 2 2 4 2" xfId="29083" xr:uid="{00000000-0005-0000-0000-0000B96D0000}"/>
    <cellStyle name="Normal 3 3 3 2 2 2 4 2 2" xfId="29084" xr:uid="{00000000-0005-0000-0000-0000BA6D0000}"/>
    <cellStyle name="Normal 3 3 3 2 2 2 4 2 2 2" xfId="29085" xr:uid="{00000000-0005-0000-0000-0000BB6D0000}"/>
    <cellStyle name="Normal 3 3 3 2 2 2 4 2 3" xfId="29086" xr:uid="{00000000-0005-0000-0000-0000BC6D0000}"/>
    <cellStyle name="Normal 3 3 3 2 2 2 4 3" xfId="29087" xr:uid="{00000000-0005-0000-0000-0000BD6D0000}"/>
    <cellStyle name="Normal 3 3 3 2 2 2 4 3 2" xfId="29088" xr:uid="{00000000-0005-0000-0000-0000BE6D0000}"/>
    <cellStyle name="Normal 3 3 3 2 2 2 4 4" xfId="29089" xr:uid="{00000000-0005-0000-0000-0000BF6D0000}"/>
    <cellStyle name="Normal 3 3 3 2 2 2 5" xfId="29090" xr:uid="{00000000-0005-0000-0000-0000C06D0000}"/>
    <cellStyle name="Normal 3 3 3 2 2 2 5 2" xfId="29091" xr:uid="{00000000-0005-0000-0000-0000C16D0000}"/>
    <cellStyle name="Normal 3 3 3 2 2 2 5 2 2" xfId="29092" xr:uid="{00000000-0005-0000-0000-0000C26D0000}"/>
    <cellStyle name="Normal 3 3 3 2 2 2 5 2 2 2" xfId="29093" xr:uid="{00000000-0005-0000-0000-0000C36D0000}"/>
    <cellStyle name="Normal 3 3 3 2 2 2 5 2 3" xfId="29094" xr:uid="{00000000-0005-0000-0000-0000C46D0000}"/>
    <cellStyle name="Normal 3 3 3 2 2 2 5 3" xfId="29095" xr:uid="{00000000-0005-0000-0000-0000C56D0000}"/>
    <cellStyle name="Normal 3 3 3 2 2 2 5 3 2" xfId="29096" xr:uid="{00000000-0005-0000-0000-0000C66D0000}"/>
    <cellStyle name="Normal 3 3 3 2 2 2 5 4" xfId="29097" xr:uid="{00000000-0005-0000-0000-0000C76D0000}"/>
    <cellStyle name="Normal 3 3 3 2 2 2 6" xfId="29098" xr:uid="{00000000-0005-0000-0000-0000C86D0000}"/>
    <cellStyle name="Normal 3 3 3 2 2 2 6 2" xfId="29099" xr:uid="{00000000-0005-0000-0000-0000C96D0000}"/>
    <cellStyle name="Normal 3 3 3 2 2 2 6 2 2" xfId="29100" xr:uid="{00000000-0005-0000-0000-0000CA6D0000}"/>
    <cellStyle name="Normal 3 3 3 2 2 2 6 3" xfId="29101" xr:uid="{00000000-0005-0000-0000-0000CB6D0000}"/>
    <cellStyle name="Normal 3 3 3 2 2 2 7" xfId="29102" xr:uid="{00000000-0005-0000-0000-0000CC6D0000}"/>
    <cellStyle name="Normal 3 3 3 2 2 2 7 2" xfId="29103" xr:uid="{00000000-0005-0000-0000-0000CD6D0000}"/>
    <cellStyle name="Normal 3 3 3 2 2 2 8" xfId="29104" xr:uid="{00000000-0005-0000-0000-0000CE6D0000}"/>
    <cellStyle name="Normal 3 3 3 2 2 2 8 2" xfId="29105" xr:uid="{00000000-0005-0000-0000-0000CF6D0000}"/>
    <cellStyle name="Normal 3 3 3 2 2 2 9" xfId="29106" xr:uid="{00000000-0005-0000-0000-0000D06D0000}"/>
    <cellStyle name="Normal 3 3 3 2 2 3" xfId="29107" xr:uid="{00000000-0005-0000-0000-0000D16D0000}"/>
    <cellStyle name="Normal 3 3 3 2 2 3 2" xfId="29108" xr:uid="{00000000-0005-0000-0000-0000D26D0000}"/>
    <cellStyle name="Normal 3 3 3 2 2 3 2 2" xfId="29109" xr:uid="{00000000-0005-0000-0000-0000D36D0000}"/>
    <cellStyle name="Normal 3 3 3 2 2 3 2 2 2" xfId="29110" xr:uid="{00000000-0005-0000-0000-0000D46D0000}"/>
    <cellStyle name="Normal 3 3 3 2 2 3 2 2 2 2" xfId="29111" xr:uid="{00000000-0005-0000-0000-0000D56D0000}"/>
    <cellStyle name="Normal 3 3 3 2 2 3 2 2 2 2 2" xfId="29112" xr:uid="{00000000-0005-0000-0000-0000D66D0000}"/>
    <cellStyle name="Normal 3 3 3 2 2 3 2 2 2 3" xfId="29113" xr:uid="{00000000-0005-0000-0000-0000D76D0000}"/>
    <cellStyle name="Normal 3 3 3 2 2 3 2 2 3" xfId="29114" xr:uid="{00000000-0005-0000-0000-0000D86D0000}"/>
    <cellStyle name="Normal 3 3 3 2 2 3 2 2 3 2" xfId="29115" xr:uid="{00000000-0005-0000-0000-0000D96D0000}"/>
    <cellStyle name="Normal 3 3 3 2 2 3 2 2 4" xfId="29116" xr:uid="{00000000-0005-0000-0000-0000DA6D0000}"/>
    <cellStyle name="Normal 3 3 3 2 2 3 2 3" xfId="29117" xr:uid="{00000000-0005-0000-0000-0000DB6D0000}"/>
    <cellStyle name="Normal 3 3 3 2 2 3 2 3 2" xfId="29118" xr:uid="{00000000-0005-0000-0000-0000DC6D0000}"/>
    <cellStyle name="Normal 3 3 3 2 2 3 2 3 2 2" xfId="29119" xr:uid="{00000000-0005-0000-0000-0000DD6D0000}"/>
    <cellStyle name="Normal 3 3 3 2 2 3 2 3 3" xfId="29120" xr:uid="{00000000-0005-0000-0000-0000DE6D0000}"/>
    <cellStyle name="Normal 3 3 3 2 2 3 2 4" xfId="29121" xr:uid="{00000000-0005-0000-0000-0000DF6D0000}"/>
    <cellStyle name="Normal 3 3 3 2 2 3 2 4 2" xfId="29122" xr:uid="{00000000-0005-0000-0000-0000E06D0000}"/>
    <cellStyle name="Normal 3 3 3 2 2 3 2 5" xfId="29123" xr:uid="{00000000-0005-0000-0000-0000E16D0000}"/>
    <cellStyle name="Normal 3 3 3 2 2 3 3" xfId="29124" xr:uid="{00000000-0005-0000-0000-0000E26D0000}"/>
    <cellStyle name="Normal 3 3 3 2 2 3 3 2" xfId="29125" xr:uid="{00000000-0005-0000-0000-0000E36D0000}"/>
    <cellStyle name="Normal 3 3 3 2 2 3 3 2 2" xfId="29126" xr:uid="{00000000-0005-0000-0000-0000E46D0000}"/>
    <cellStyle name="Normal 3 3 3 2 2 3 3 2 2 2" xfId="29127" xr:uid="{00000000-0005-0000-0000-0000E56D0000}"/>
    <cellStyle name="Normal 3 3 3 2 2 3 3 2 3" xfId="29128" xr:uid="{00000000-0005-0000-0000-0000E66D0000}"/>
    <cellStyle name="Normal 3 3 3 2 2 3 3 3" xfId="29129" xr:uid="{00000000-0005-0000-0000-0000E76D0000}"/>
    <cellStyle name="Normal 3 3 3 2 2 3 3 3 2" xfId="29130" xr:uid="{00000000-0005-0000-0000-0000E86D0000}"/>
    <cellStyle name="Normal 3 3 3 2 2 3 3 4" xfId="29131" xr:uid="{00000000-0005-0000-0000-0000E96D0000}"/>
    <cellStyle name="Normal 3 3 3 2 2 3 4" xfId="29132" xr:uid="{00000000-0005-0000-0000-0000EA6D0000}"/>
    <cellStyle name="Normal 3 3 3 2 2 3 4 2" xfId="29133" xr:uid="{00000000-0005-0000-0000-0000EB6D0000}"/>
    <cellStyle name="Normal 3 3 3 2 2 3 4 2 2" xfId="29134" xr:uid="{00000000-0005-0000-0000-0000EC6D0000}"/>
    <cellStyle name="Normal 3 3 3 2 2 3 4 2 2 2" xfId="29135" xr:uid="{00000000-0005-0000-0000-0000ED6D0000}"/>
    <cellStyle name="Normal 3 3 3 2 2 3 4 2 3" xfId="29136" xr:uid="{00000000-0005-0000-0000-0000EE6D0000}"/>
    <cellStyle name="Normal 3 3 3 2 2 3 4 3" xfId="29137" xr:uid="{00000000-0005-0000-0000-0000EF6D0000}"/>
    <cellStyle name="Normal 3 3 3 2 2 3 4 3 2" xfId="29138" xr:uid="{00000000-0005-0000-0000-0000F06D0000}"/>
    <cellStyle name="Normal 3 3 3 2 2 3 4 4" xfId="29139" xr:uid="{00000000-0005-0000-0000-0000F16D0000}"/>
    <cellStyle name="Normal 3 3 3 2 2 3 5" xfId="29140" xr:uid="{00000000-0005-0000-0000-0000F26D0000}"/>
    <cellStyle name="Normal 3 3 3 2 2 3 5 2" xfId="29141" xr:uid="{00000000-0005-0000-0000-0000F36D0000}"/>
    <cellStyle name="Normal 3 3 3 2 2 3 5 2 2" xfId="29142" xr:uid="{00000000-0005-0000-0000-0000F46D0000}"/>
    <cellStyle name="Normal 3 3 3 2 2 3 5 3" xfId="29143" xr:uid="{00000000-0005-0000-0000-0000F56D0000}"/>
    <cellStyle name="Normal 3 3 3 2 2 3 6" xfId="29144" xr:uid="{00000000-0005-0000-0000-0000F66D0000}"/>
    <cellStyle name="Normal 3 3 3 2 2 3 6 2" xfId="29145" xr:uid="{00000000-0005-0000-0000-0000F76D0000}"/>
    <cellStyle name="Normal 3 3 3 2 2 3 7" xfId="29146" xr:uid="{00000000-0005-0000-0000-0000F86D0000}"/>
    <cellStyle name="Normal 3 3 3 2 2 3 7 2" xfId="29147" xr:uid="{00000000-0005-0000-0000-0000F96D0000}"/>
    <cellStyle name="Normal 3 3 3 2 2 3 8" xfId="29148" xr:uid="{00000000-0005-0000-0000-0000FA6D0000}"/>
    <cellStyle name="Normal 3 3 3 2 2 4" xfId="29149" xr:uid="{00000000-0005-0000-0000-0000FB6D0000}"/>
    <cellStyle name="Normal 3 3 3 2 2 4 2" xfId="29150" xr:uid="{00000000-0005-0000-0000-0000FC6D0000}"/>
    <cellStyle name="Normal 3 3 3 2 2 4 2 2" xfId="29151" xr:uid="{00000000-0005-0000-0000-0000FD6D0000}"/>
    <cellStyle name="Normal 3 3 3 2 2 4 2 2 2" xfId="29152" xr:uid="{00000000-0005-0000-0000-0000FE6D0000}"/>
    <cellStyle name="Normal 3 3 3 2 2 4 2 2 2 2" xfId="29153" xr:uid="{00000000-0005-0000-0000-0000FF6D0000}"/>
    <cellStyle name="Normal 3 3 3 2 2 4 2 2 3" xfId="29154" xr:uid="{00000000-0005-0000-0000-0000006E0000}"/>
    <cellStyle name="Normal 3 3 3 2 2 4 2 3" xfId="29155" xr:uid="{00000000-0005-0000-0000-0000016E0000}"/>
    <cellStyle name="Normal 3 3 3 2 2 4 2 3 2" xfId="29156" xr:uid="{00000000-0005-0000-0000-0000026E0000}"/>
    <cellStyle name="Normal 3 3 3 2 2 4 2 4" xfId="29157" xr:uid="{00000000-0005-0000-0000-0000036E0000}"/>
    <cellStyle name="Normal 3 3 3 2 2 4 3" xfId="29158" xr:uid="{00000000-0005-0000-0000-0000046E0000}"/>
    <cellStyle name="Normal 3 3 3 2 2 4 3 2" xfId="29159" xr:uid="{00000000-0005-0000-0000-0000056E0000}"/>
    <cellStyle name="Normal 3 3 3 2 2 4 3 2 2" xfId="29160" xr:uid="{00000000-0005-0000-0000-0000066E0000}"/>
    <cellStyle name="Normal 3 3 3 2 2 4 3 3" xfId="29161" xr:uid="{00000000-0005-0000-0000-0000076E0000}"/>
    <cellStyle name="Normal 3 3 3 2 2 4 4" xfId="29162" xr:uid="{00000000-0005-0000-0000-0000086E0000}"/>
    <cellStyle name="Normal 3 3 3 2 2 4 4 2" xfId="29163" xr:uid="{00000000-0005-0000-0000-0000096E0000}"/>
    <cellStyle name="Normal 3 3 3 2 2 4 5" xfId="29164" xr:uid="{00000000-0005-0000-0000-00000A6E0000}"/>
    <cellStyle name="Normal 3 3 3 2 2 5" xfId="29165" xr:uid="{00000000-0005-0000-0000-00000B6E0000}"/>
    <cellStyle name="Normal 3 3 3 2 2 5 2" xfId="29166" xr:uid="{00000000-0005-0000-0000-00000C6E0000}"/>
    <cellStyle name="Normal 3 3 3 2 2 5 2 2" xfId="29167" xr:uid="{00000000-0005-0000-0000-00000D6E0000}"/>
    <cellStyle name="Normal 3 3 3 2 2 5 2 2 2" xfId="29168" xr:uid="{00000000-0005-0000-0000-00000E6E0000}"/>
    <cellStyle name="Normal 3 3 3 2 2 5 2 3" xfId="29169" xr:uid="{00000000-0005-0000-0000-00000F6E0000}"/>
    <cellStyle name="Normal 3 3 3 2 2 5 3" xfId="29170" xr:uid="{00000000-0005-0000-0000-0000106E0000}"/>
    <cellStyle name="Normal 3 3 3 2 2 5 3 2" xfId="29171" xr:uid="{00000000-0005-0000-0000-0000116E0000}"/>
    <cellStyle name="Normal 3 3 3 2 2 5 4" xfId="29172" xr:uid="{00000000-0005-0000-0000-0000126E0000}"/>
    <cellStyle name="Normal 3 3 3 2 2 6" xfId="29173" xr:uid="{00000000-0005-0000-0000-0000136E0000}"/>
    <cellStyle name="Normal 3 3 3 2 2 6 2" xfId="29174" xr:uid="{00000000-0005-0000-0000-0000146E0000}"/>
    <cellStyle name="Normal 3 3 3 2 2 6 2 2" xfId="29175" xr:uid="{00000000-0005-0000-0000-0000156E0000}"/>
    <cellStyle name="Normal 3 3 3 2 2 6 2 2 2" xfId="29176" xr:uid="{00000000-0005-0000-0000-0000166E0000}"/>
    <cellStyle name="Normal 3 3 3 2 2 6 2 3" xfId="29177" xr:uid="{00000000-0005-0000-0000-0000176E0000}"/>
    <cellStyle name="Normal 3 3 3 2 2 6 3" xfId="29178" xr:uid="{00000000-0005-0000-0000-0000186E0000}"/>
    <cellStyle name="Normal 3 3 3 2 2 6 3 2" xfId="29179" xr:uid="{00000000-0005-0000-0000-0000196E0000}"/>
    <cellStyle name="Normal 3 3 3 2 2 6 4" xfId="29180" xr:uid="{00000000-0005-0000-0000-00001A6E0000}"/>
    <cellStyle name="Normal 3 3 3 2 2 7" xfId="29181" xr:uid="{00000000-0005-0000-0000-00001B6E0000}"/>
    <cellStyle name="Normal 3 3 3 2 2 7 2" xfId="29182" xr:uid="{00000000-0005-0000-0000-00001C6E0000}"/>
    <cellStyle name="Normal 3 3 3 2 2 7 2 2" xfId="29183" xr:uid="{00000000-0005-0000-0000-00001D6E0000}"/>
    <cellStyle name="Normal 3 3 3 2 2 7 3" xfId="29184" xr:uid="{00000000-0005-0000-0000-00001E6E0000}"/>
    <cellStyle name="Normal 3 3 3 2 2 8" xfId="29185" xr:uid="{00000000-0005-0000-0000-00001F6E0000}"/>
    <cellStyle name="Normal 3 3 3 2 2 8 2" xfId="29186" xr:uid="{00000000-0005-0000-0000-0000206E0000}"/>
    <cellStyle name="Normal 3 3 3 2 2 9" xfId="29187" xr:uid="{00000000-0005-0000-0000-0000216E0000}"/>
    <cellStyle name="Normal 3 3 3 2 2 9 2" xfId="29188" xr:uid="{00000000-0005-0000-0000-0000226E0000}"/>
    <cellStyle name="Normal 3 3 3 2 3" xfId="29189" xr:uid="{00000000-0005-0000-0000-0000236E0000}"/>
    <cellStyle name="Normal 3 3 3 2 3 10" xfId="29190" xr:uid="{00000000-0005-0000-0000-0000246E0000}"/>
    <cellStyle name="Normal 3 3 3 2 3 11" xfId="29191" xr:uid="{00000000-0005-0000-0000-0000256E0000}"/>
    <cellStyle name="Normal 3 3 3 2 3 2" xfId="29192" xr:uid="{00000000-0005-0000-0000-0000266E0000}"/>
    <cellStyle name="Normal 3 3 3 2 3 2 10" xfId="29193" xr:uid="{00000000-0005-0000-0000-0000276E0000}"/>
    <cellStyle name="Normal 3 3 3 2 3 2 2" xfId="29194" xr:uid="{00000000-0005-0000-0000-0000286E0000}"/>
    <cellStyle name="Normal 3 3 3 2 3 2 2 2" xfId="29195" xr:uid="{00000000-0005-0000-0000-0000296E0000}"/>
    <cellStyle name="Normal 3 3 3 2 3 2 2 2 2" xfId="29196" xr:uid="{00000000-0005-0000-0000-00002A6E0000}"/>
    <cellStyle name="Normal 3 3 3 2 3 2 2 2 2 2" xfId="29197" xr:uid="{00000000-0005-0000-0000-00002B6E0000}"/>
    <cellStyle name="Normal 3 3 3 2 3 2 2 2 2 2 2" xfId="29198" xr:uid="{00000000-0005-0000-0000-00002C6E0000}"/>
    <cellStyle name="Normal 3 3 3 2 3 2 2 2 2 2 2 2" xfId="29199" xr:uid="{00000000-0005-0000-0000-00002D6E0000}"/>
    <cellStyle name="Normal 3 3 3 2 3 2 2 2 2 2 3" xfId="29200" xr:uid="{00000000-0005-0000-0000-00002E6E0000}"/>
    <cellStyle name="Normal 3 3 3 2 3 2 2 2 2 3" xfId="29201" xr:uid="{00000000-0005-0000-0000-00002F6E0000}"/>
    <cellStyle name="Normal 3 3 3 2 3 2 2 2 2 3 2" xfId="29202" xr:uid="{00000000-0005-0000-0000-0000306E0000}"/>
    <cellStyle name="Normal 3 3 3 2 3 2 2 2 2 4" xfId="29203" xr:uid="{00000000-0005-0000-0000-0000316E0000}"/>
    <cellStyle name="Normal 3 3 3 2 3 2 2 2 3" xfId="29204" xr:uid="{00000000-0005-0000-0000-0000326E0000}"/>
    <cellStyle name="Normal 3 3 3 2 3 2 2 2 3 2" xfId="29205" xr:uid="{00000000-0005-0000-0000-0000336E0000}"/>
    <cellStyle name="Normal 3 3 3 2 3 2 2 2 3 2 2" xfId="29206" xr:uid="{00000000-0005-0000-0000-0000346E0000}"/>
    <cellStyle name="Normal 3 3 3 2 3 2 2 2 3 3" xfId="29207" xr:uid="{00000000-0005-0000-0000-0000356E0000}"/>
    <cellStyle name="Normal 3 3 3 2 3 2 2 2 4" xfId="29208" xr:uid="{00000000-0005-0000-0000-0000366E0000}"/>
    <cellStyle name="Normal 3 3 3 2 3 2 2 2 4 2" xfId="29209" xr:uid="{00000000-0005-0000-0000-0000376E0000}"/>
    <cellStyle name="Normal 3 3 3 2 3 2 2 2 5" xfId="29210" xr:uid="{00000000-0005-0000-0000-0000386E0000}"/>
    <cellStyle name="Normal 3 3 3 2 3 2 2 3" xfId="29211" xr:uid="{00000000-0005-0000-0000-0000396E0000}"/>
    <cellStyle name="Normal 3 3 3 2 3 2 2 3 2" xfId="29212" xr:uid="{00000000-0005-0000-0000-00003A6E0000}"/>
    <cellStyle name="Normal 3 3 3 2 3 2 2 3 2 2" xfId="29213" xr:uid="{00000000-0005-0000-0000-00003B6E0000}"/>
    <cellStyle name="Normal 3 3 3 2 3 2 2 3 2 2 2" xfId="29214" xr:uid="{00000000-0005-0000-0000-00003C6E0000}"/>
    <cellStyle name="Normal 3 3 3 2 3 2 2 3 2 3" xfId="29215" xr:uid="{00000000-0005-0000-0000-00003D6E0000}"/>
    <cellStyle name="Normal 3 3 3 2 3 2 2 3 3" xfId="29216" xr:uid="{00000000-0005-0000-0000-00003E6E0000}"/>
    <cellStyle name="Normal 3 3 3 2 3 2 2 3 3 2" xfId="29217" xr:uid="{00000000-0005-0000-0000-00003F6E0000}"/>
    <cellStyle name="Normal 3 3 3 2 3 2 2 3 4" xfId="29218" xr:uid="{00000000-0005-0000-0000-0000406E0000}"/>
    <cellStyle name="Normal 3 3 3 2 3 2 2 4" xfId="29219" xr:uid="{00000000-0005-0000-0000-0000416E0000}"/>
    <cellStyle name="Normal 3 3 3 2 3 2 2 4 2" xfId="29220" xr:uid="{00000000-0005-0000-0000-0000426E0000}"/>
    <cellStyle name="Normal 3 3 3 2 3 2 2 4 2 2" xfId="29221" xr:uid="{00000000-0005-0000-0000-0000436E0000}"/>
    <cellStyle name="Normal 3 3 3 2 3 2 2 4 2 2 2" xfId="29222" xr:uid="{00000000-0005-0000-0000-0000446E0000}"/>
    <cellStyle name="Normal 3 3 3 2 3 2 2 4 2 3" xfId="29223" xr:uid="{00000000-0005-0000-0000-0000456E0000}"/>
    <cellStyle name="Normal 3 3 3 2 3 2 2 4 3" xfId="29224" xr:uid="{00000000-0005-0000-0000-0000466E0000}"/>
    <cellStyle name="Normal 3 3 3 2 3 2 2 4 3 2" xfId="29225" xr:uid="{00000000-0005-0000-0000-0000476E0000}"/>
    <cellStyle name="Normal 3 3 3 2 3 2 2 4 4" xfId="29226" xr:uid="{00000000-0005-0000-0000-0000486E0000}"/>
    <cellStyle name="Normal 3 3 3 2 3 2 2 5" xfId="29227" xr:uid="{00000000-0005-0000-0000-0000496E0000}"/>
    <cellStyle name="Normal 3 3 3 2 3 2 2 5 2" xfId="29228" xr:uid="{00000000-0005-0000-0000-00004A6E0000}"/>
    <cellStyle name="Normal 3 3 3 2 3 2 2 5 2 2" xfId="29229" xr:uid="{00000000-0005-0000-0000-00004B6E0000}"/>
    <cellStyle name="Normal 3 3 3 2 3 2 2 5 3" xfId="29230" xr:uid="{00000000-0005-0000-0000-00004C6E0000}"/>
    <cellStyle name="Normal 3 3 3 2 3 2 2 6" xfId="29231" xr:uid="{00000000-0005-0000-0000-00004D6E0000}"/>
    <cellStyle name="Normal 3 3 3 2 3 2 2 6 2" xfId="29232" xr:uid="{00000000-0005-0000-0000-00004E6E0000}"/>
    <cellStyle name="Normal 3 3 3 2 3 2 2 7" xfId="29233" xr:uid="{00000000-0005-0000-0000-00004F6E0000}"/>
    <cellStyle name="Normal 3 3 3 2 3 2 2 7 2" xfId="29234" xr:uid="{00000000-0005-0000-0000-0000506E0000}"/>
    <cellStyle name="Normal 3 3 3 2 3 2 2 8" xfId="29235" xr:uid="{00000000-0005-0000-0000-0000516E0000}"/>
    <cellStyle name="Normal 3 3 3 2 3 2 3" xfId="29236" xr:uid="{00000000-0005-0000-0000-0000526E0000}"/>
    <cellStyle name="Normal 3 3 3 2 3 2 3 2" xfId="29237" xr:uid="{00000000-0005-0000-0000-0000536E0000}"/>
    <cellStyle name="Normal 3 3 3 2 3 2 3 2 2" xfId="29238" xr:uid="{00000000-0005-0000-0000-0000546E0000}"/>
    <cellStyle name="Normal 3 3 3 2 3 2 3 2 2 2" xfId="29239" xr:uid="{00000000-0005-0000-0000-0000556E0000}"/>
    <cellStyle name="Normal 3 3 3 2 3 2 3 2 2 2 2" xfId="29240" xr:uid="{00000000-0005-0000-0000-0000566E0000}"/>
    <cellStyle name="Normal 3 3 3 2 3 2 3 2 2 3" xfId="29241" xr:uid="{00000000-0005-0000-0000-0000576E0000}"/>
    <cellStyle name="Normal 3 3 3 2 3 2 3 2 3" xfId="29242" xr:uid="{00000000-0005-0000-0000-0000586E0000}"/>
    <cellStyle name="Normal 3 3 3 2 3 2 3 2 3 2" xfId="29243" xr:uid="{00000000-0005-0000-0000-0000596E0000}"/>
    <cellStyle name="Normal 3 3 3 2 3 2 3 2 4" xfId="29244" xr:uid="{00000000-0005-0000-0000-00005A6E0000}"/>
    <cellStyle name="Normal 3 3 3 2 3 2 3 3" xfId="29245" xr:uid="{00000000-0005-0000-0000-00005B6E0000}"/>
    <cellStyle name="Normal 3 3 3 2 3 2 3 3 2" xfId="29246" xr:uid="{00000000-0005-0000-0000-00005C6E0000}"/>
    <cellStyle name="Normal 3 3 3 2 3 2 3 3 2 2" xfId="29247" xr:uid="{00000000-0005-0000-0000-00005D6E0000}"/>
    <cellStyle name="Normal 3 3 3 2 3 2 3 3 3" xfId="29248" xr:uid="{00000000-0005-0000-0000-00005E6E0000}"/>
    <cellStyle name="Normal 3 3 3 2 3 2 3 4" xfId="29249" xr:uid="{00000000-0005-0000-0000-00005F6E0000}"/>
    <cellStyle name="Normal 3 3 3 2 3 2 3 4 2" xfId="29250" xr:uid="{00000000-0005-0000-0000-0000606E0000}"/>
    <cellStyle name="Normal 3 3 3 2 3 2 3 5" xfId="29251" xr:uid="{00000000-0005-0000-0000-0000616E0000}"/>
    <cellStyle name="Normal 3 3 3 2 3 2 4" xfId="29252" xr:uid="{00000000-0005-0000-0000-0000626E0000}"/>
    <cellStyle name="Normal 3 3 3 2 3 2 4 2" xfId="29253" xr:uid="{00000000-0005-0000-0000-0000636E0000}"/>
    <cellStyle name="Normal 3 3 3 2 3 2 4 2 2" xfId="29254" xr:uid="{00000000-0005-0000-0000-0000646E0000}"/>
    <cellStyle name="Normal 3 3 3 2 3 2 4 2 2 2" xfId="29255" xr:uid="{00000000-0005-0000-0000-0000656E0000}"/>
    <cellStyle name="Normal 3 3 3 2 3 2 4 2 3" xfId="29256" xr:uid="{00000000-0005-0000-0000-0000666E0000}"/>
    <cellStyle name="Normal 3 3 3 2 3 2 4 3" xfId="29257" xr:uid="{00000000-0005-0000-0000-0000676E0000}"/>
    <cellStyle name="Normal 3 3 3 2 3 2 4 3 2" xfId="29258" xr:uid="{00000000-0005-0000-0000-0000686E0000}"/>
    <cellStyle name="Normal 3 3 3 2 3 2 4 4" xfId="29259" xr:uid="{00000000-0005-0000-0000-0000696E0000}"/>
    <cellStyle name="Normal 3 3 3 2 3 2 5" xfId="29260" xr:uid="{00000000-0005-0000-0000-00006A6E0000}"/>
    <cellStyle name="Normal 3 3 3 2 3 2 5 2" xfId="29261" xr:uid="{00000000-0005-0000-0000-00006B6E0000}"/>
    <cellStyle name="Normal 3 3 3 2 3 2 5 2 2" xfId="29262" xr:uid="{00000000-0005-0000-0000-00006C6E0000}"/>
    <cellStyle name="Normal 3 3 3 2 3 2 5 2 2 2" xfId="29263" xr:uid="{00000000-0005-0000-0000-00006D6E0000}"/>
    <cellStyle name="Normal 3 3 3 2 3 2 5 2 3" xfId="29264" xr:uid="{00000000-0005-0000-0000-00006E6E0000}"/>
    <cellStyle name="Normal 3 3 3 2 3 2 5 3" xfId="29265" xr:uid="{00000000-0005-0000-0000-00006F6E0000}"/>
    <cellStyle name="Normal 3 3 3 2 3 2 5 3 2" xfId="29266" xr:uid="{00000000-0005-0000-0000-0000706E0000}"/>
    <cellStyle name="Normal 3 3 3 2 3 2 5 4" xfId="29267" xr:uid="{00000000-0005-0000-0000-0000716E0000}"/>
    <cellStyle name="Normal 3 3 3 2 3 2 6" xfId="29268" xr:uid="{00000000-0005-0000-0000-0000726E0000}"/>
    <cellStyle name="Normal 3 3 3 2 3 2 6 2" xfId="29269" xr:uid="{00000000-0005-0000-0000-0000736E0000}"/>
    <cellStyle name="Normal 3 3 3 2 3 2 6 2 2" xfId="29270" xr:uid="{00000000-0005-0000-0000-0000746E0000}"/>
    <cellStyle name="Normal 3 3 3 2 3 2 6 3" xfId="29271" xr:uid="{00000000-0005-0000-0000-0000756E0000}"/>
    <cellStyle name="Normal 3 3 3 2 3 2 7" xfId="29272" xr:uid="{00000000-0005-0000-0000-0000766E0000}"/>
    <cellStyle name="Normal 3 3 3 2 3 2 7 2" xfId="29273" xr:uid="{00000000-0005-0000-0000-0000776E0000}"/>
    <cellStyle name="Normal 3 3 3 2 3 2 8" xfId="29274" xr:uid="{00000000-0005-0000-0000-0000786E0000}"/>
    <cellStyle name="Normal 3 3 3 2 3 2 8 2" xfId="29275" xr:uid="{00000000-0005-0000-0000-0000796E0000}"/>
    <cellStyle name="Normal 3 3 3 2 3 2 9" xfId="29276" xr:uid="{00000000-0005-0000-0000-00007A6E0000}"/>
    <cellStyle name="Normal 3 3 3 2 3 3" xfId="29277" xr:uid="{00000000-0005-0000-0000-00007B6E0000}"/>
    <cellStyle name="Normal 3 3 3 2 3 3 2" xfId="29278" xr:uid="{00000000-0005-0000-0000-00007C6E0000}"/>
    <cellStyle name="Normal 3 3 3 2 3 3 2 2" xfId="29279" xr:uid="{00000000-0005-0000-0000-00007D6E0000}"/>
    <cellStyle name="Normal 3 3 3 2 3 3 2 2 2" xfId="29280" xr:uid="{00000000-0005-0000-0000-00007E6E0000}"/>
    <cellStyle name="Normal 3 3 3 2 3 3 2 2 2 2" xfId="29281" xr:uid="{00000000-0005-0000-0000-00007F6E0000}"/>
    <cellStyle name="Normal 3 3 3 2 3 3 2 2 2 2 2" xfId="29282" xr:uid="{00000000-0005-0000-0000-0000806E0000}"/>
    <cellStyle name="Normal 3 3 3 2 3 3 2 2 2 3" xfId="29283" xr:uid="{00000000-0005-0000-0000-0000816E0000}"/>
    <cellStyle name="Normal 3 3 3 2 3 3 2 2 3" xfId="29284" xr:uid="{00000000-0005-0000-0000-0000826E0000}"/>
    <cellStyle name="Normal 3 3 3 2 3 3 2 2 3 2" xfId="29285" xr:uid="{00000000-0005-0000-0000-0000836E0000}"/>
    <cellStyle name="Normal 3 3 3 2 3 3 2 2 4" xfId="29286" xr:uid="{00000000-0005-0000-0000-0000846E0000}"/>
    <cellStyle name="Normal 3 3 3 2 3 3 2 3" xfId="29287" xr:uid="{00000000-0005-0000-0000-0000856E0000}"/>
    <cellStyle name="Normal 3 3 3 2 3 3 2 3 2" xfId="29288" xr:uid="{00000000-0005-0000-0000-0000866E0000}"/>
    <cellStyle name="Normal 3 3 3 2 3 3 2 3 2 2" xfId="29289" xr:uid="{00000000-0005-0000-0000-0000876E0000}"/>
    <cellStyle name="Normal 3 3 3 2 3 3 2 3 3" xfId="29290" xr:uid="{00000000-0005-0000-0000-0000886E0000}"/>
    <cellStyle name="Normal 3 3 3 2 3 3 2 4" xfId="29291" xr:uid="{00000000-0005-0000-0000-0000896E0000}"/>
    <cellStyle name="Normal 3 3 3 2 3 3 2 4 2" xfId="29292" xr:uid="{00000000-0005-0000-0000-00008A6E0000}"/>
    <cellStyle name="Normal 3 3 3 2 3 3 2 5" xfId="29293" xr:uid="{00000000-0005-0000-0000-00008B6E0000}"/>
    <cellStyle name="Normal 3 3 3 2 3 3 3" xfId="29294" xr:uid="{00000000-0005-0000-0000-00008C6E0000}"/>
    <cellStyle name="Normal 3 3 3 2 3 3 3 2" xfId="29295" xr:uid="{00000000-0005-0000-0000-00008D6E0000}"/>
    <cellStyle name="Normal 3 3 3 2 3 3 3 2 2" xfId="29296" xr:uid="{00000000-0005-0000-0000-00008E6E0000}"/>
    <cellStyle name="Normal 3 3 3 2 3 3 3 2 2 2" xfId="29297" xr:uid="{00000000-0005-0000-0000-00008F6E0000}"/>
    <cellStyle name="Normal 3 3 3 2 3 3 3 2 3" xfId="29298" xr:uid="{00000000-0005-0000-0000-0000906E0000}"/>
    <cellStyle name="Normal 3 3 3 2 3 3 3 3" xfId="29299" xr:uid="{00000000-0005-0000-0000-0000916E0000}"/>
    <cellStyle name="Normal 3 3 3 2 3 3 3 3 2" xfId="29300" xr:uid="{00000000-0005-0000-0000-0000926E0000}"/>
    <cellStyle name="Normal 3 3 3 2 3 3 3 4" xfId="29301" xr:uid="{00000000-0005-0000-0000-0000936E0000}"/>
    <cellStyle name="Normal 3 3 3 2 3 3 4" xfId="29302" xr:uid="{00000000-0005-0000-0000-0000946E0000}"/>
    <cellStyle name="Normal 3 3 3 2 3 3 4 2" xfId="29303" xr:uid="{00000000-0005-0000-0000-0000956E0000}"/>
    <cellStyle name="Normal 3 3 3 2 3 3 4 2 2" xfId="29304" xr:uid="{00000000-0005-0000-0000-0000966E0000}"/>
    <cellStyle name="Normal 3 3 3 2 3 3 4 2 2 2" xfId="29305" xr:uid="{00000000-0005-0000-0000-0000976E0000}"/>
    <cellStyle name="Normal 3 3 3 2 3 3 4 2 3" xfId="29306" xr:uid="{00000000-0005-0000-0000-0000986E0000}"/>
    <cellStyle name="Normal 3 3 3 2 3 3 4 3" xfId="29307" xr:uid="{00000000-0005-0000-0000-0000996E0000}"/>
    <cellStyle name="Normal 3 3 3 2 3 3 4 3 2" xfId="29308" xr:uid="{00000000-0005-0000-0000-00009A6E0000}"/>
    <cellStyle name="Normal 3 3 3 2 3 3 4 4" xfId="29309" xr:uid="{00000000-0005-0000-0000-00009B6E0000}"/>
    <cellStyle name="Normal 3 3 3 2 3 3 5" xfId="29310" xr:uid="{00000000-0005-0000-0000-00009C6E0000}"/>
    <cellStyle name="Normal 3 3 3 2 3 3 5 2" xfId="29311" xr:uid="{00000000-0005-0000-0000-00009D6E0000}"/>
    <cellStyle name="Normal 3 3 3 2 3 3 5 2 2" xfId="29312" xr:uid="{00000000-0005-0000-0000-00009E6E0000}"/>
    <cellStyle name="Normal 3 3 3 2 3 3 5 3" xfId="29313" xr:uid="{00000000-0005-0000-0000-00009F6E0000}"/>
    <cellStyle name="Normal 3 3 3 2 3 3 6" xfId="29314" xr:uid="{00000000-0005-0000-0000-0000A06E0000}"/>
    <cellStyle name="Normal 3 3 3 2 3 3 6 2" xfId="29315" xr:uid="{00000000-0005-0000-0000-0000A16E0000}"/>
    <cellStyle name="Normal 3 3 3 2 3 3 7" xfId="29316" xr:uid="{00000000-0005-0000-0000-0000A26E0000}"/>
    <cellStyle name="Normal 3 3 3 2 3 3 7 2" xfId="29317" xr:uid="{00000000-0005-0000-0000-0000A36E0000}"/>
    <cellStyle name="Normal 3 3 3 2 3 3 8" xfId="29318" xr:uid="{00000000-0005-0000-0000-0000A46E0000}"/>
    <cellStyle name="Normal 3 3 3 2 3 4" xfId="29319" xr:uid="{00000000-0005-0000-0000-0000A56E0000}"/>
    <cellStyle name="Normal 3 3 3 2 3 4 2" xfId="29320" xr:uid="{00000000-0005-0000-0000-0000A66E0000}"/>
    <cellStyle name="Normal 3 3 3 2 3 4 2 2" xfId="29321" xr:uid="{00000000-0005-0000-0000-0000A76E0000}"/>
    <cellStyle name="Normal 3 3 3 2 3 4 2 2 2" xfId="29322" xr:uid="{00000000-0005-0000-0000-0000A86E0000}"/>
    <cellStyle name="Normal 3 3 3 2 3 4 2 2 2 2" xfId="29323" xr:uid="{00000000-0005-0000-0000-0000A96E0000}"/>
    <cellStyle name="Normal 3 3 3 2 3 4 2 2 3" xfId="29324" xr:uid="{00000000-0005-0000-0000-0000AA6E0000}"/>
    <cellStyle name="Normal 3 3 3 2 3 4 2 3" xfId="29325" xr:uid="{00000000-0005-0000-0000-0000AB6E0000}"/>
    <cellStyle name="Normal 3 3 3 2 3 4 2 3 2" xfId="29326" xr:uid="{00000000-0005-0000-0000-0000AC6E0000}"/>
    <cellStyle name="Normal 3 3 3 2 3 4 2 4" xfId="29327" xr:uid="{00000000-0005-0000-0000-0000AD6E0000}"/>
    <cellStyle name="Normal 3 3 3 2 3 4 3" xfId="29328" xr:uid="{00000000-0005-0000-0000-0000AE6E0000}"/>
    <cellStyle name="Normal 3 3 3 2 3 4 3 2" xfId="29329" xr:uid="{00000000-0005-0000-0000-0000AF6E0000}"/>
    <cellStyle name="Normal 3 3 3 2 3 4 3 2 2" xfId="29330" xr:uid="{00000000-0005-0000-0000-0000B06E0000}"/>
    <cellStyle name="Normal 3 3 3 2 3 4 3 3" xfId="29331" xr:uid="{00000000-0005-0000-0000-0000B16E0000}"/>
    <cellStyle name="Normal 3 3 3 2 3 4 4" xfId="29332" xr:uid="{00000000-0005-0000-0000-0000B26E0000}"/>
    <cellStyle name="Normal 3 3 3 2 3 4 4 2" xfId="29333" xr:uid="{00000000-0005-0000-0000-0000B36E0000}"/>
    <cellStyle name="Normal 3 3 3 2 3 4 5" xfId="29334" xr:uid="{00000000-0005-0000-0000-0000B46E0000}"/>
    <cellStyle name="Normal 3 3 3 2 3 5" xfId="29335" xr:uid="{00000000-0005-0000-0000-0000B56E0000}"/>
    <cellStyle name="Normal 3 3 3 2 3 5 2" xfId="29336" xr:uid="{00000000-0005-0000-0000-0000B66E0000}"/>
    <cellStyle name="Normal 3 3 3 2 3 5 2 2" xfId="29337" xr:uid="{00000000-0005-0000-0000-0000B76E0000}"/>
    <cellStyle name="Normal 3 3 3 2 3 5 2 2 2" xfId="29338" xr:uid="{00000000-0005-0000-0000-0000B86E0000}"/>
    <cellStyle name="Normal 3 3 3 2 3 5 2 3" xfId="29339" xr:uid="{00000000-0005-0000-0000-0000B96E0000}"/>
    <cellStyle name="Normal 3 3 3 2 3 5 3" xfId="29340" xr:uid="{00000000-0005-0000-0000-0000BA6E0000}"/>
    <cellStyle name="Normal 3 3 3 2 3 5 3 2" xfId="29341" xr:uid="{00000000-0005-0000-0000-0000BB6E0000}"/>
    <cellStyle name="Normal 3 3 3 2 3 5 4" xfId="29342" xr:uid="{00000000-0005-0000-0000-0000BC6E0000}"/>
    <cellStyle name="Normal 3 3 3 2 3 6" xfId="29343" xr:uid="{00000000-0005-0000-0000-0000BD6E0000}"/>
    <cellStyle name="Normal 3 3 3 2 3 6 2" xfId="29344" xr:uid="{00000000-0005-0000-0000-0000BE6E0000}"/>
    <cellStyle name="Normal 3 3 3 2 3 6 2 2" xfId="29345" xr:uid="{00000000-0005-0000-0000-0000BF6E0000}"/>
    <cellStyle name="Normal 3 3 3 2 3 6 2 2 2" xfId="29346" xr:uid="{00000000-0005-0000-0000-0000C06E0000}"/>
    <cellStyle name="Normal 3 3 3 2 3 6 2 3" xfId="29347" xr:uid="{00000000-0005-0000-0000-0000C16E0000}"/>
    <cellStyle name="Normal 3 3 3 2 3 6 3" xfId="29348" xr:uid="{00000000-0005-0000-0000-0000C26E0000}"/>
    <cellStyle name="Normal 3 3 3 2 3 6 3 2" xfId="29349" xr:uid="{00000000-0005-0000-0000-0000C36E0000}"/>
    <cellStyle name="Normal 3 3 3 2 3 6 4" xfId="29350" xr:uid="{00000000-0005-0000-0000-0000C46E0000}"/>
    <cellStyle name="Normal 3 3 3 2 3 7" xfId="29351" xr:uid="{00000000-0005-0000-0000-0000C56E0000}"/>
    <cellStyle name="Normal 3 3 3 2 3 7 2" xfId="29352" xr:uid="{00000000-0005-0000-0000-0000C66E0000}"/>
    <cellStyle name="Normal 3 3 3 2 3 7 2 2" xfId="29353" xr:uid="{00000000-0005-0000-0000-0000C76E0000}"/>
    <cellStyle name="Normal 3 3 3 2 3 7 3" xfId="29354" xr:uid="{00000000-0005-0000-0000-0000C86E0000}"/>
    <cellStyle name="Normal 3 3 3 2 3 8" xfId="29355" xr:uid="{00000000-0005-0000-0000-0000C96E0000}"/>
    <cellStyle name="Normal 3 3 3 2 3 8 2" xfId="29356" xr:uid="{00000000-0005-0000-0000-0000CA6E0000}"/>
    <cellStyle name="Normal 3 3 3 2 3 9" xfId="29357" xr:uid="{00000000-0005-0000-0000-0000CB6E0000}"/>
    <cellStyle name="Normal 3 3 3 2 3 9 2" xfId="29358" xr:uid="{00000000-0005-0000-0000-0000CC6E0000}"/>
    <cellStyle name="Normal 3 3 3 2 4" xfId="29359" xr:uid="{00000000-0005-0000-0000-0000CD6E0000}"/>
    <cellStyle name="Normal 3 3 3 2 4 10" xfId="29360" xr:uid="{00000000-0005-0000-0000-0000CE6E0000}"/>
    <cellStyle name="Normal 3 3 3 2 4 11" xfId="29361" xr:uid="{00000000-0005-0000-0000-0000CF6E0000}"/>
    <cellStyle name="Normal 3 3 3 2 4 2" xfId="29362" xr:uid="{00000000-0005-0000-0000-0000D06E0000}"/>
    <cellStyle name="Normal 3 3 3 2 4 2 2" xfId="29363" xr:uid="{00000000-0005-0000-0000-0000D16E0000}"/>
    <cellStyle name="Normal 3 3 3 2 4 2 2 2" xfId="29364" xr:uid="{00000000-0005-0000-0000-0000D26E0000}"/>
    <cellStyle name="Normal 3 3 3 2 4 2 2 2 2" xfId="29365" xr:uid="{00000000-0005-0000-0000-0000D36E0000}"/>
    <cellStyle name="Normal 3 3 3 2 4 2 2 2 2 2" xfId="29366" xr:uid="{00000000-0005-0000-0000-0000D46E0000}"/>
    <cellStyle name="Normal 3 3 3 2 4 2 2 2 2 2 2" xfId="29367" xr:uid="{00000000-0005-0000-0000-0000D56E0000}"/>
    <cellStyle name="Normal 3 3 3 2 4 2 2 2 2 2 2 2" xfId="29368" xr:uid="{00000000-0005-0000-0000-0000D66E0000}"/>
    <cellStyle name="Normal 3 3 3 2 4 2 2 2 2 2 3" xfId="29369" xr:uid="{00000000-0005-0000-0000-0000D76E0000}"/>
    <cellStyle name="Normal 3 3 3 2 4 2 2 2 2 3" xfId="29370" xr:uid="{00000000-0005-0000-0000-0000D86E0000}"/>
    <cellStyle name="Normal 3 3 3 2 4 2 2 2 2 3 2" xfId="29371" xr:uid="{00000000-0005-0000-0000-0000D96E0000}"/>
    <cellStyle name="Normal 3 3 3 2 4 2 2 2 2 4" xfId="29372" xr:uid="{00000000-0005-0000-0000-0000DA6E0000}"/>
    <cellStyle name="Normal 3 3 3 2 4 2 2 2 3" xfId="29373" xr:uid="{00000000-0005-0000-0000-0000DB6E0000}"/>
    <cellStyle name="Normal 3 3 3 2 4 2 2 2 3 2" xfId="29374" xr:uid="{00000000-0005-0000-0000-0000DC6E0000}"/>
    <cellStyle name="Normal 3 3 3 2 4 2 2 2 3 2 2" xfId="29375" xr:uid="{00000000-0005-0000-0000-0000DD6E0000}"/>
    <cellStyle name="Normal 3 3 3 2 4 2 2 2 3 3" xfId="29376" xr:uid="{00000000-0005-0000-0000-0000DE6E0000}"/>
    <cellStyle name="Normal 3 3 3 2 4 2 2 2 4" xfId="29377" xr:uid="{00000000-0005-0000-0000-0000DF6E0000}"/>
    <cellStyle name="Normal 3 3 3 2 4 2 2 2 4 2" xfId="29378" xr:uid="{00000000-0005-0000-0000-0000E06E0000}"/>
    <cellStyle name="Normal 3 3 3 2 4 2 2 2 5" xfId="29379" xr:uid="{00000000-0005-0000-0000-0000E16E0000}"/>
    <cellStyle name="Normal 3 3 3 2 4 2 2 3" xfId="29380" xr:uid="{00000000-0005-0000-0000-0000E26E0000}"/>
    <cellStyle name="Normal 3 3 3 2 4 2 2 3 2" xfId="29381" xr:uid="{00000000-0005-0000-0000-0000E36E0000}"/>
    <cellStyle name="Normal 3 3 3 2 4 2 2 3 2 2" xfId="29382" xr:uid="{00000000-0005-0000-0000-0000E46E0000}"/>
    <cellStyle name="Normal 3 3 3 2 4 2 2 3 2 2 2" xfId="29383" xr:uid="{00000000-0005-0000-0000-0000E56E0000}"/>
    <cellStyle name="Normal 3 3 3 2 4 2 2 3 2 3" xfId="29384" xr:uid="{00000000-0005-0000-0000-0000E66E0000}"/>
    <cellStyle name="Normal 3 3 3 2 4 2 2 3 3" xfId="29385" xr:uid="{00000000-0005-0000-0000-0000E76E0000}"/>
    <cellStyle name="Normal 3 3 3 2 4 2 2 3 3 2" xfId="29386" xr:uid="{00000000-0005-0000-0000-0000E86E0000}"/>
    <cellStyle name="Normal 3 3 3 2 4 2 2 3 4" xfId="29387" xr:uid="{00000000-0005-0000-0000-0000E96E0000}"/>
    <cellStyle name="Normal 3 3 3 2 4 2 2 4" xfId="29388" xr:uid="{00000000-0005-0000-0000-0000EA6E0000}"/>
    <cellStyle name="Normal 3 3 3 2 4 2 2 4 2" xfId="29389" xr:uid="{00000000-0005-0000-0000-0000EB6E0000}"/>
    <cellStyle name="Normal 3 3 3 2 4 2 2 4 2 2" xfId="29390" xr:uid="{00000000-0005-0000-0000-0000EC6E0000}"/>
    <cellStyle name="Normal 3 3 3 2 4 2 2 4 2 2 2" xfId="29391" xr:uid="{00000000-0005-0000-0000-0000ED6E0000}"/>
    <cellStyle name="Normal 3 3 3 2 4 2 2 4 2 3" xfId="29392" xr:uid="{00000000-0005-0000-0000-0000EE6E0000}"/>
    <cellStyle name="Normal 3 3 3 2 4 2 2 4 3" xfId="29393" xr:uid="{00000000-0005-0000-0000-0000EF6E0000}"/>
    <cellStyle name="Normal 3 3 3 2 4 2 2 4 3 2" xfId="29394" xr:uid="{00000000-0005-0000-0000-0000F06E0000}"/>
    <cellStyle name="Normal 3 3 3 2 4 2 2 4 4" xfId="29395" xr:uid="{00000000-0005-0000-0000-0000F16E0000}"/>
    <cellStyle name="Normal 3 3 3 2 4 2 2 5" xfId="29396" xr:uid="{00000000-0005-0000-0000-0000F26E0000}"/>
    <cellStyle name="Normal 3 3 3 2 4 2 2 5 2" xfId="29397" xr:uid="{00000000-0005-0000-0000-0000F36E0000}"/>
    <cellStyle name="Normal 3 3 3 2 4 2 2 5 2 2" xfId="29398" xr:uid="{00000000-0005-0000-0000-0000F46E0000}"/>
    <cellStyle name="Normal 3 3 3 2 4 2 2 5 3" xfId="29399" xr:uid="{00000000-0005-0000-0000-0000F56E0000}"/>
    <cellStyle name="Normal 3 3 3 2 4 2 2 6" xfId="29400" xr:uid="{00000000-0005-0000-0000-0000F66E0000}"/>
    <cellStyle name="Normal 3 3 3 2 4 2 2 6 2" xfId="29401" xr:uid="{00000000-0005-0000-0000-0000F76E0000}"/>
    <cellStyle name="Normal 3 3 3 2 4 2 2 7" xfId="29402" xr:uid="{00000000-0005-0000-0000-0000F86E0000}"/>
    <cellStyle name="Normal 3 3 3 2 4 2 2 7 2" xfId="29403" xr:uid="{00000000-0005-0000-0000-0000F96E0000}"/>
    <cellStyle name="Normal 3 3 3 2 4 2 2 8" xfId="29404" xr:uid="{00000000-0005-0000-0000-0000FA6E0000}"/>
    <cellStyle name="Normal 3 3 3 2 4 2 3" xfId="29405" xr:uid="{00000000-0005-0000-0000-0000FB6E0000}"/>
    <cellStyle name="Normal 3 3 3 2 4 2 3 2" xfId="29406" xr:uid="{00000000-0005-0000-0000-0000FC6E0000}"/>
    <cellStyle name="Normal 3 3 3 2 4 2 3 2 2" xfId="29407" xr:uid="{00000000-0005-0000-0000-0000FD6E0000}"/>
    <cellStyle name="Normal 3 3 3 2 4 2 3 2 2 2" xfId="29408" xr:uid="{00000000-0005-0000-0000-0000FE6E0000}"/>
    <cellStyle name="Normal 3 3 3 2 4 2 3 2 2 2 2" xfId="29409" xr:uid="{00000000-0005-0000-0000-0000FF6E0000}"/>
    <cellStyle name="Normal 3 3 3 2 4 2 3 2 2 3" xfId="29410" xr:uid="{00000000-0005-0000-0000-0000006F0000}"/>
    <cellStyle name="Normal 3 3 3 2 4 2 3 2 3" xfId="29411" xr:uid="{00000000-0005-0000-0000-0000016F0000}"/>
    <cellStyle name="Normal 3 3 3 2 4 2 3 2 3 2" xfId="29412" xr:uid="{00000000-0005-0000-0000-0000026F0000}"/>
    <cellStyle name="Normal 3 3 3 2 4 2 3 2 4" xfId="29413" xr:uid="{00000000-0005-0000-0000-0000036F0000}"/>
    <cellStyle name="Normal 3 3 3 2 4 2 3 3" xfId="29414" xr:uid="{00000000-0005-0000-0000-0000046F0000}"/>
    <cellStyle name="Normal 3 3 3 2 4 2 3 3 2" xfId="29415" xr:uid="{00000000-0005-0000-0000-0000056F0000}"/>
    <cellStyle name="Normal 3 3 3 2 4 2 3 3 2 2" xfId="29416" xr:uid="{00000000-0005-0000-0000-0000066F0000}"/>
    <cellStyle name="Normal 3 3 3 2 4 2 3 3 3" xfId="29417" xr:uid="{00000000-0005-0000-0000-0000076F0000}"/>
    <cellStyle name="Normal 3 3 3 2 4 2 3 4" xfId="29418" xr:uid="{00000000-0005-0000-0000-0000086F0000}"/>
    <cellStyle name="Normal 3 3 3 2 4 2 3 4 2" xfId="29419" xr:uid="{00000000-0005-0000-0000-0000096F0000}"/>
    <cellStyle name="Normal 3 3 3 2 4 2 3 5" xfId="29420" xr:uid="{00000000-0005-0000-0000-00000A6F0000}"/>
    <cellStyle name="Normal 3 3 3 2 4 2 4" xfId="29421" xr:uid="{00000000-0005-0000-0000-00000B6F0000}"/>
    <cellStyle name="Normal 3 3 3 2 4 2 4 2" xfId="29422" xr:uid="{00000000-0005-0000-0000-00000C6F0000}"/>
    <cellStyle name="Normal 3 3 3 2 4 2 4 2 2" xfId="29423" xr:uid="{00000000-0005-0000-0000-00000D6F0000}"/>
    <cellStyle name="Normal 3 3 3 2 4 2 4 2 2 2" xfId="29424" xr:uid="{00000000-0005-0000-0000-00000E6F0000}"/>
    <cellStyle name="Normal 3 3 3 2 4 2 4 2 3" xfId="29425" xr:uid="{00000000-0005-0000-0000-00000F6F0000}"/>
    <cellStyle name="Normal 3 3 3 2 4 2 4 3" xfId="29426" xr:uid="{00000000-0005-0000-0000-0000106F0000}"/>
    <cellStyle name="Normal 3 3 3 2 4 2 4 3 2" xfId="29427" xr:uid="{00000000-0005-0000-0000-0000116F0000}"/>
    <cellStyle name="Normal 3 3 3 2 4 2 4 4" xfId="29428" xr:uid="{00000000-0005-0000-0000-0000126F0000}"/>
    <cellStyle name="Normal 3 3 3 2 4 2 5" xfId="29429" xr:uid="{00000000-0005-0000-0000-0000136F0000}"/>
    <cellStyle name="Normal 3 3 3 2 4 2 5 2" xfId="29430" xr:uid="{00000000-0005-0000-0000-0000146F0000}"/>
    <cellStyle name="Normal 3 3 3 2 4 2 5 2 2" xfId="29431" xr:uid="{00000000-0005-0000-0000-0000156F0000}"/>
    <cellStyle name="Normal 3 3 3 2 4 2 5 2 2 2" xfId="29432" xr:uid="{00000000-0005-0000-0000-0000166F0000}"/>
    <cellStyle name="Normal 3 3 3 2 4 2 5 2 3" xfId="29433" xr:uid="{00000000-0005-0000-0000-0000176F0000}"/>
    <cellStyle name="Normal 3 3 3 2 4 2 5 3" xfId="29434" xr:uid="{00000000-0005-0000-0000-0000186F0000}"/>
    <cellStyle name="Normal 3 3 3 2 4 2 5 3 2" xfId="29435" xr:uid="{00000000-0005-0000-0000-0000196F0000}"/>
    <cellStyle name="Normal 3 3 3 2 4 2 5 4" xfId="29436" xr:uid="{00000000-0005-0000-0000-00001A6F0000}"/>
    <cellStyle name="Normal 3 3 3 2 4 2 6" xfId="29437" xr:uid="{00000000-0005-0000-0000-00001B6F0000}"/>
    <cellStyle name="Normal 3 3 3 2 4 2 6 2" xfId="29438" xr:uid="{00000000-0005-0000-0000-00001C6F0000}"/>
    <cellStyle name="Normal 3 3 3 2 4 2 6 2 2" xfId="29439" xr:uid="{00000000-0005-0000-0000-00001D6F0000}"/>
    <cellStyle name="Normal 3 3 3 2 4 2 6 3" xfId="29440" xr:uid="{00000000-0005-0000-0000-00001E6F0000}"/>
    <cellStyle name="Normal 3 3 3 2 4 2 7" xfId="29441" xr:uid="{00000000-0005-0000-0000-00001F6F0000}"/>
    <cellStyle name="Normal 3 3 3 2 4 2 7 2" xfId="29442" xr:uid="{00000000-0005-0000-0000-0000206F0000}"/>
    <cellStyle name="Normal 3 3 3 2 4 2 8" xfId="29443" xr:uid="{00000000-0005-0000-0000-0000216F0000}"/>
    <cellStyle name="Normal 3 3 3 2 4 2 8 2" xfId="29444" xr:uid="{00000000-0005-0000-0000-0000226F0000}"/>
    <cellStyle name="Normal 3 3 3 2 4 2 9" xfId="29445" xr:uid="{00000000-0005-0000-0000-0000236F0000}"/>
    <cellStyle name="Normal 3 3 3 2 4 3" xfId="29446" xr:uid="{00000000-0005-0000-0000-0000246F0000}"/>
    <cellStyle name="Normal 3 3 3 2 4 3 2" xfId="29447" xr:uid="{00000000-0005-0000-0000-0000256F0000}"/>
    <cellStyle name="Normal 3 3 3 2 4 3 2 2" xfId="29448" xr:uid="{00000000-0005-0000-0000-0000266F0000}"/>
    <cellStyle name="Normal 3 3 3 2 4 3 2 2 2" xfId="29449" xr:uid="{00000000-0005-0000-0000-0000276F0000}"/>
    <cellStyle name="Normal 3 3 3 2 4 3 2 2 2 2" xfId="29450" xr:uid="{00000000-0005-0000-0000-0000286F0000}"/>
    <cellStyle name="Normal 3 3 3 2 4 3 2 2 2 2 2" xfId="29451" xr:uid="{00000000-0005-0000-0000-0000296F0000}"/>
    <cellStyle name="Normal 3 3 3 2 4 3 2 2 2 3" xfId="29452" xr:uid="{00000000-0005-0000-0000-00002A6F0000}"/>
    <cellStyle name="Normal 3 3 3 2 4 3 2 2 3" xfId="29453" xr:uid="{00000000-0005-0000-0000-00002B6F0000}"/>
    <cellStyle name="Normal 3 3 3 2 4 3 2 2 3 2" xfId="29454" xr:uid="{00000000-0005-0000-0000-00002C6F0000}"/>
    <cellStyle name="Normal 3 3 3 2 4 3 2 2 4" xfId="29455" xr:uid="{00000000-0005-0000-0000-00002D6F0000}"/>
    <cellStyle name="Normal 3 3 3 2 4 3 2 3" xfId="29456" xr:uid="{00000000-0005-0000-0000-00002E6F0000}"/>
    <cellStyle name="Normal 3 3 3 2 4 3 2 3 2" xfId="29457" xr:uid="{00000000-0005-0000-0000-00002F6F0000}"/>
    <cellStyle name="Normal 3 3 3 2 4 3 2 3 2 2" xfId="29458" xr:uid="{00000000-0005-0000-0000-0000306F0000}"/>
    <cellStyle name="Normal 3 3 3 2 4 3 2 3 3" xfId="29459" xr:uid="{00000000-0005-0000-0000-0000316F0000}"/>
    <cellStyle name="Normal 3 3 3 2 4 3 2 4" xfId="29460" xr:uid="{00000000-0005-0000-0000-0000326F0000}"/>
    <cellStyle name="Normal 3 3 3 2 4 3 2 4 2" xfId="29461" xr:uid="{00000000-0005-0000-0000-0000336F0000}"/>
    <cellStyle name="Normal 3 3 3 2 4 3 2 5" xfId="29462" xr:uid="{00000000-0005-0000-0000-0000346F0000}"/>
    <cellStyle name="Normal 3 3 3 2 4 3 3" xfId="29463" xr:uid="{00000000-0005-0000-0000-0000356F0000}"/>
    <cellStyle name="Normal 3 3 3 2 4 3 3 2" xfId="29464" xr:uid="{00000000-0005-0000-0000-0000366F0000}"/>
    <cellStyle name="Normal 3 3 3 2 4 3 3 2 2" xfId="29465" xr:uid="{00000000-0005-0000-0000-0000376F0000}"/>
    <cellStyle name="Normal 3 3 3 2 4 3 3 2 2 2" xfId="29466" xr:uid="{00000000-0005-0000-0000-0000386F0000}"/>
    <cellStyle name="Normal 3 3 3 2 4 3 3 2 3" xfId="29467" xr:uid="{00000000-0005-0000-0000-0000396F0000}"/>
    <cellStyle name="Normal 3 3 3 2 4 3 3 3" xfId="29468" xr:uid="{00000000-0005-0000-0000-00003A6F0000}"/>
    <cellStyle name="Normal 3 3 3 2 4 3 3 3 2" xfId="29469" xr:uid="{00000000-0005-0000-0000-00003B6F0000}"/>
    <cellStyle name="Normal 3 3 3 2 4 3 3 4" xfId="29470" xr:uid="{00000000-0005-0000-0000-00003C6F0000}"/>
    <cellStyle name="Normal 3 3 3 2 4 3 4" xfId="29471" xr:uid="{00000000-0005-0000-0000-00003D6F0000}"/>
    <cellStyle name="Normal 3 3 3 2 4 3 4 2" xfId="29472" xr:uid="{00000000-0005-0000-0000-00003E6F0000}"/>
    <cellStyle name="Normal 3 3 3 2 4 3 4 2 2" xfId="29473" xr:uid="{00000000-0005-0000-0000-00003F6F0000}"/>
    <cellStyle name="Normal 3 3 3 2 4 3 4 2 2 2" xfId="29474" xr:uid="{00000000-0005-0000-0000-0000406F0000}"/>
    <cellStyle name="Normal 3 3 3 2 4 3 4 2 3" xfId="29475" xr:uid="{00000000-0005-0000-0000-0000416F0000}"/>
    <cellStyle name="Normal 3 3 3 2 4 3 4 3" xfId="29476" xr:uid="{00000000-0005-0000-0000-0000426F0000}"/>
    <cellStyle name="Normal 3 3 3 2 4 3 4 3 2" xfId="29477" xr:uid="{00000000-0005-0000-0000-0000436F0000}"/>
    <cellStyle name="Normal 3 3 3 2 4 3 4 4" xfId="29478" xr:uid="{00000000-0005-0000-0000-0000446F0000}"/>
    <cellStyle name="Normal 3 3 3 2 4 3 5" xfId="29479" xr:uid="{00000000-0005-0000-0000-0000456F0000}"/>
    <cellStyle name="Normal 3 3 3 2 4 3 5 2" xfId="29480" xr:uid="{00000000-0005-0000-0000-0000466F0000}"/>
    <cellStyle name="Normal 3 3 3 2 4 3 5 2 2" xfId="29481" xr:uid="{00000000-0005-0000-0000-0000476F0000}"/>
    <cellStyle name="Normal 3 3 3 2 4 3 5 3" xfId="29482" xr:uid="{00000000-0005-0000-0000-0000486F0000}"/>
    <cellStyle name="Normal 3 3 3 2 4 3 6" xfId="29483" xr:uid="{00000000-0005-0000-0000-0000496F0000}"/>
    <cellStyle name="Normal 3 3 3 2 4 3 6 2" xfId="29484" xr:uid="{00000000-0005-0000-0000-00004A6F0000}"/>
    <cellStyle name="Normal 3 3 3 2 4 3 7" xfId="29485" xr:uid="{00000000-0005-0000-0000-00004B6F0000}"/>
    <cellStyle name="Normal 3 3 3 2 4 3 7 2" xfId="29486" xr:uid="{00000000-0005-0000-0000-00004C6F0000}"/>
    <cellStyle name="Normal 3 3 3 2 4 3 8" xfId="29487" xr:uid="{00000000-0005-0000-0000-00004D6F0000}"/>
    <cellStyle name="Normal 3 3 3 2 4 4" xfId="29488" xr:uid="{00000000-0005-0000-0000-00004E6F0000}"/>
    <cellStyle name="Normal 3 3 3 2 4 4 2" xfId="29489" xr:uid="{00000000-0005-0000-0000-00004F6F0000}"/>
    <cellStyle name="Normal 3 3 3 2 4 4 2 2" xfId="29490" xr:uid="{00000000-0005-0000-0000-0000506F0000}"/>
    <cellStyle name="Normal 3 3 3 2 4 4 2 2 2" xfId="29491" xr:uid="{00000000-0005-0000-0000-0000516F0000}"/>
    <cellStyle name="Normal 3 3 3 2 4 4 2 2 2 2" xfId="29492" xr:uid="{00000000-0005-0000-0000-0000526F0000}"/>
    <cellStyle name="Normal 3 3 3 2 4 4 2 2 3" xfId="29493" xr:uid="{00000000-0005-0000-0000-0000536F0000}"/>
    <cellStyle name="Normal 3 3 3 2 4 4 2 3" xfId="29494" xr:uid="{00000000-0005-0000-0000-0000546F0000}"/>
    <cellStyle name="Normal 3 3 3 2 4 4 2 3 2" xfId="29495" xr:uid="{00000000-0005-0000-0000-0000556F0000}"/>
    <cellStyle name="Normal 3 3 3 2 4 4 2 4" xfId="29496" xr:uid="{00000000-0005-0000-0000-0000566F0000}"/>
    <cellStyle name="Normal 3 3 3 2 4 4 3" xfId="29497" xr:uid="{00000000-0005-0000-0000-0000576F0000}"/>
    <cellStyle name="Normal 3 3 3 2 4 4 3 2" xfId="29498" xr:uid="{00000000-0005-0000-0000-0000586F0000}"/>
    <cellStyle name="Normal 3 3 3 2 4 4 3 2 2" xfId="29499" xr:uid="{00000000-0005-0000-0000-0000596F0000}"/>
    <cellStyle name="Normal 3 3 3 2 4 4 3 3" xfId="29500" xr:uid="{00000000-0005-0000-0000-00005A6F0000}"/>
    <cellStyle name="Normal 3 3 3 2 4 4 4" xfId="29501" xr:uid="{00000000-0005-0000-0000-00005B6F0000}"/>
    <cellStyle name="Normal 3 3 3 2 4 4 4 2" xfId="29502" xr:uid="{00000000-0005-0000-0000-00005C6F0000}"/>
    <cellStyle name="Normal 3 3 3 2 4 4 5" xfId="29503" xr:uid="{00000000-0005-0000-0000-00005D6F0000}"/>
    <cellStyle name="Normal 3 3 3 2 4 5" xfId="29504" xr:uid="{00000000-0005-0000-0000-00005E6F0000}"/>
    <cellStyle name="Normal 3 3 3 2 4 5 2" xfId="29505" xr:uid="{00000000-0005-0000-0000-00005F6F0000}"/>
    <cellStyle name="Normal 3 3 3 2 4 5 2 2" xfId="29506" xr:uid="{00000000-0005-0000-0000-0000606F0000}"/>
    <cellStyle name="Normal 3 3 3 2 4 5 2 2 2" xfId="29507" xr:uid="{00000000-0005-0000-0000-0000616F0000}"/>
    <cellStyle name="Normal 3 3 3 2 4 5 2 3" xfId="29508" xr:uid="{00000000-0005-0000-0000-0000626F0000}"/>
    <cellStyle name="Normal 3 3 3 2 4 5 3" xfId="29509" xr:uid="{00000000-0005-0000-0000-0000636F0000}"/>
    <cellStyle name="Normal 3 3 3 2 4 5 3 2" xfId="29510" xr:uid="{00000000-0005-0000-0000-0000646F0000}"/>
    <cellStyle name="Normal 3 3 3 2 4 5 4" xfId="29511" xr:uid="{00000000-0005-0000-0000-0000656F0000}"/>
    <cellStyle name="Normal 3 3 3 2 4 6" xfId="29512" xr:uid="{00000000-0005-0000-0000-0000666F0000}"/>
    <cellStyle name="Normal 3 3 3 2 4 6 2" xfId="29513" xr:uid="{00000000-0005-0000-0000-0000676F0000}"/>
    <cellStyle name="Normal 3 3 3 2 4 6 2 2" xfId="29514" xr:uid="{00000000-0005-0000-0000-0000686F0000}"/>
    <cellStyle name="Normal 3 3 3 2 4 6 2 2 2" xfId="29515" xr:uid="{00000000-0005-0000-0000-0000696F0000}"/>
    <cellStyle name="Normal 3 3 3 2 4 6 2 3" xfId="29516" xr:uid="{00000000-0005-0000-0000-00006A6F0000}"/>
    <cellStyle name="Normal 3 3 3 2 4 6 3" xfId="29517" xr:uid="{00000000-0005-0000-0000-00006B6F0000}"/>
    <cellStyle name="Normal 3 3 3 2 4 6 3 2" xfId="29518" xr:uid="{00000000-0005-0000-0000-00006C6F0000}"/>
    <cellStyle name="Normal 3 3 3 2 4 6 4" xfId="29519" xr:uid="{00000000-0005-0000-0000-00006D6F0000}"/>
    <cellStyle name="Normal 3 3 3 2 4 7" xfId="29520" xr:uid="{00000000-0005-0000-0000-00006E6F0000}"/>
    <cellStyle name="Normal 3 3 3 2 4 7 2" xfId="29521" xr:uid="{00000000-0005-0000-0000-00006F6F0000}"/>
    <cellStyle name="Normal 3 3 3 2 4 7 2 2" xfId="29522" xr:uid="{00000000-0005-0000-0000-0000706F0000}"/>
    <cellStyle name="Normal 3 3 3 2 4 7 3" xfId="29523" xr:uid="{00000000-0005-0000-0000-0000716F0000}"/>
    <cellStyle name="Normal 3 3 3 2 4 8" xfId="29524" xr:uid="{00000000-0005-0000-0000-0000726F0000}"/>
    <cellStyle name="Normal 3 3 3 2 4 8 2" xfId="29525" xr:uid="{00000000-0005-0000-0000-0000736F0000}"/>
    <cellStyle name="Normal 3 3 3 2 4 9" xfId="29526" xr:uid="{00000000-0005-0000-0000-0000746F0000}"/>
    <cellStyle name="Normal 3 3 3 2 4 9 2" xfId="29527" xr:uid="{00000000-0005-0000-0000-0000756F0000}"/>
    <cellStyle name="Normal 3 3 3 2 5" xfId="29528" xr:uid="{00000000-0005-0000-0000-0000766F0000}"/>
    <cellStyle name="Normal 3 3 3 2 5 2" xfId="29529" xr:uid="{00000000-0005-0000-0000-0000776F0000}"/>
    <cellStyle name="Normal 3 3 3 2 5 2 2" xfId="29530" xr:uid="{00000000-0005-0000-0000-0000786F0000}"/>
    <cellStyle name="Normal 3 3 3 2 5 2 2 2" xfId="29531" xr:uid="{00000000-0005-0000-0000-0000796F0000}"/>
    <cellStyle name="Normal 3 3 3 2 5 2 2 2 2" xfId="29532" xr:uid="{00000000-0005-0000-0000-00007A6F0000}"/>
    <cellStyle name="Normal 3 3 3 2 5 2 2 2 2 2" xfId="29533" xr:uid="{00000000-0005-0000-0000-00007B6F0000}"/>
    <cellStyle name="Normal 3 3 3 2 5 2 2 2 2 2 2" xfId="29534" xr:uid="{00000000-0005-0000-0000-00007C6F0000}"/>
    <cellStyle name="Normal 3 3 3 2 5 2 2 2 2 3" xfId="29535" xr:uid="{00000000-0005-0000-0000-00007D6F0000}"/>
    <cellStyle name="Normal 3 3 3 2 5 2 2 2 3" xfId="29536" xr:uid="{00000000-0005-0000-0000-00007E6F0000}"/>
    <cellStyle name="Normal 3 3 3 2 5 2 2 2 3 2" xfId="29537" xr:uid="{00000000-0005-0000-0000-00007F6F0000}"/>
    <cellStyle name="Normal 3 3 3 2 5 2 2 2 4" xfId="29538" xr:uid="{00000000-0005-0000-0000-0000806F0000}"/>
    <cellStyle name="Normal 3 3 3 2 5 2 2 3" xfId="29539" xr:uid="{00000000-0005-0000-0000-0000816F0000}"/>
    <cellStyle name="Normal 3 3 3 2 5 2 2 3 2" xfId="29540" xr:uid="{00000000-0005-0000-0000-0000826F0000}"/>
    <cellStyle name="Normal 3 3 3 2 5 2 2 3 2 2" xfId="29541" xr:uid="{00000000-0005-0000-0000-0000836F0000}"/>
    <cellStyle name="Normal 3 3 3 2 5 2 2 3 3" xfId="29542" xr:uid="{00000000-0005-0000-0000-0000846F0000}"/>
    <cellStyle name="Normal 3 3 3 2 5 2 2 4" xfId="29543" xr:uid="{00000000-0005-0000-0000-0000856F0000}"/>
    <cellStyle name="Normal 3 3 3 2 5 2 2 4 2" xfId="29544" xr:uid="{00000000-0005-0000-0000-0000866F0000}"/>
    <cellStyle name="Normal 3 3 3 2 5 2 2 5" xfId="29545" xr:uid="{00000000-0005-0000-0000-0000876F0000}"/>
    <cellStyle name="Normal 3 3 3 2 5 2 3" xfId="29546" xr:uid="{00000000-0005-0000-0000-0000886F0000}"/>
    <cellStyle name="Normal 3 3 3 2 5 2 3 2" xfId="29547" xr:uid="{00000000-0005-0000-0000-0000896F0000}"/>
    <cellStyle name="Normal 3 3 3 2 5 2 3 2 2" xfId="29548" xr:uid="{00000000-0005-0000-0000-00008A6F0000}"/>
    <cellStyle name="Normal 3 3 3 2 5 2 3 2 2 2" xfId="29549" xr:uid="{00000000-0005-0000-0000-00008B6F0000}"/>
    <cellStyle name="Normal 3 3 3 2 5 2 3 2 3" xfId="29550" xr:uid="{00000000-0005-0000-0000-00008C6F0000}"/>
    <cellStyle name="Normal 3 3 3 2 5 2 3 3" xfId="29551" xr:uid="{00000000-0005-0000-0000-00008D6F0000}"/>
    <cellStyle name="Normal 3 3 3 2 5 2 3 3 2" xfId="29552" xr:uid="{00000000-0005-0000-0000-00008E6F0000}"/>
    <cellStyle name="Normal 3 3 3 2 5 2 3 4" xfId="29553" xr:uid="{00000000-0005-0000-0000-00008F6F0000}"/>
    <cellStyle name="Normal 3 3 3 2 5 2 4" xfId="29554" xr:uid="{00000000-0005-0000-0000-0000906F0000}"/>
    <cellStyle name="Normal 3 3 3 2 5 2 4 2" xfId="29555" xr:uid="{00000000-0005-0000-0000-0000916F0000}"/>
    <cellStyle name="Normal 3 3 3 2 5 2 4 2 2" xfId="29556" xr:uid="{00000000-0005-0000-0000-0000926F0000}"/>
    <cellStyle name="Normal 3 3 3 2 5 2 4 2 2 2" xfId="29557" xr:uid="{00000000-0005-0000-0000-0000936F0000}"/>
    <cellStyle name="Normal 3 3 3 2 5 2 4 2 3" xfId="29558" xr:uid="{00000000-0005-0000-0000-0000946F0000}"/>
    <cellStyle name="Normal 3 3 3 2 5 2 4 3" xfId="29559" xr:uid="{00000000-0005-0000-0000-0000956F0000}"/>
    <cellStyle name="Normal 3 3 3 2 5 2 4 3 2" xfId="29560" xr:uid="{00000000-0005-0000-0000-0000966F0000}"/>
    <cellStyle name="Normal 3 3 3 2 5 2 4 4" xfId="29561" xr:uid="{00000000-0005-0000-0000-0000976F0000}"/>
    <cellStyle name="Normal 3 3 3 2 5 2 5" xfId="29562" xr:uid="{00000000-0005-0000-0000-0000986F0000}"/>
    <cellStyle name="Normal 3 3 3 2 5 2 5 2" xfId="29563" xr:uid="{00000000-0005-0000-0000-0000996F0000}"/>
    <cellStyle name="Normal 3 3 3 2 5 2 5 2 2" xfId="29564" xr:uid="{00000000-0005-0000-0000-00009A6F0000}"/>
    <cellStyle name="Normal 3 3 3 2 5 2 5 3" xfId="29565" xr:uid="{00000000-0005-0000-0000-00009B6F0000}"/>
    <cellStyle name="Normal 3 3 3 2 5 2 6" xfId="29566" xr:uid="{00000000-0005-0000-0000-00009C6F0000}"/>
    <cellStyle name="Normal 3 3 3 2 5 2 6 2" xfId="29567" xr:uid="{00000000-0005-0000-0000-00009D6F0000}"/>
    <cellStyle name="Normal 3 3 3 2 5 2 7" xfId="29568" xr:uid="{00000000-0005-0000-0000-00009E6F0000}"/>
    <cellStyle name="Normal 3 3 3 2 5 2 7 2" xfId="29569" xr:uid="{00000000-0005-0000-0000-00009F6F0000}"/>
    <cellStyle name="Normal 3 3 3 2 5 2 8" xfId="29570" xr:uid="{00000000-0005-0000-0000-0000A06F0000}"/>
    <cellStyle name="Normal 3 3 3 2 5 3" xfId="29571" xr:uid="{00000000-0005-0000-0000-0000A16F0000}"/>
    <cellStyle name="Normal 3 3 3 2 5 3 2" xfId="29572" xr:uid="{00000000-0005-0000-0000-0000A26F0000}"/>
    <cellStyle name="Normal 3 3 3 2 5 3 2 2" xfId="29573" xr:uid="{00000000-0005-0000-0000-0000A36F0000}"/>
    <cellStyle name="Normal 3 3 3 2 5 3 2 2 2" xfId="29574" xr:uid="{00000000-0005-0000-0000-0000A46F0000}"/>
    <cellStyle name="Normal 3 3 3 2 5 3 2 2 2 2" xfId="29575" xr:uid="{00000000-0005-0000-0000-0000A56F0000}"/>
    <cellStyle name="Normal 3 3 3 2 5 3 2 2 3" xfId="29576" xr:uid="{00000000-0005-0000-0000-0000A66F0000}"/>
    <cellStyle name="Normal 3 3 3 2 5 3 2 3" xfId="29577" xr:uid="{00000000-0005-0000-0000-0000A76F0000}"/>
    <cellStyle name="Normal 3 3 3 2 5 3 2 3 2" xfId="29578" xr:uid="{00000000-0005-0000-0000-0000A86F0000}"/>
    <cellStyle name="Normal 3 3 3 2 5 3 2 4" xfId="29579" xr:uid="{00000000-0005-0000-0000-0000A96F0000}"/>
    <cellStyle name="Normal 3 3 3 2 5 3 3" xfId="29580" xr:uid="{00000000-0005-0000-0000-0000AA6F0000}"/>
    <cellStyle name="Normal 3 3 3 2 5 3 3 2" xfId="29581" xr:uid="{00000000-0005-0000-0000-0000AB6F0000}"/>
    <cellStyle name="Normal 3 3 3 2 5 3 3 2 2" xfId="29582" xr:uid="{00000000-0005-0000-0000-0000AC6F0000}"/>
    <cellStyle name="Normal 3 3 3 2 5 3 3 3" xfId="29583" xr:uid="{00000000-0005-0000-0000-0000AD6F0000}"/>
    <cellStyle name="Normal 3 3 3 2 5 3 4" xfId="29584" xr:uid="{00000000-0005-0000-0000-0000AE6F0000}"/>
    <cellStyle name="Normal 3 3 3 2 5 3 4 2" xfId="29585" xr:uid="{00000000-0005-0000-0000-0000AF6F0000}"/>
    <cellStyle name="Normal 3 3 3 2 5 3 5" xfId="29586" xr:uid="{00000000-0005-0000-0000-0000B06F0000}"/>
    <cellStyle name="Normal 3 3 3 2 5 4" xfId="29587" xr:uid="{00000000-0005-0000-0000-0000B16F0000}"/>
    <cellStyle name="Normal 3 3 3 2 5 4 2" xfId="29588" xr:uid="{00000000-0005-0000-0000-0000B26F0000}"/>
    <cellStyle name="Normal 3 3 3 2 5 4 2 2" xfId="29589" xr:uid="{00000000-0005-0000-0000-0000B36F0000}"/>
    <cellStyle name="Normal 3 3 3 2 5 4 2 2 2" xfId="29590" xr:uid="{00000000-0005-0000-0000-0000B46F0000}"/>
    <cellStyle name="Normal 3 3 3 2 5 4 2 3" xfId="29591" xr:uid="{00000000-0005-0000-0000-0000B56F0000}"/>
    <cellStyle name="Normal 3 3 3 2 5 4 3" xfId="29592" xr:uid="{00000000-0005-0000-0000-0000B66F0000}"/>
    <cellStyle name="Normal 3 3 3 2 5 4 3 2" xfId="29593" xr:uid="{00000000-0005-0000-0000-0000B76F0000}"/>
    <cellStyle name="Normal 3 3 3 2 5 4 4" xfId="29594" xr:uid="{00000000-0005-0000-0000-0000B86F0000}"/>
    <cellStyle name="Normal 3 3 3 2 5 5" xfId="29595" xr:uid="{00000000-0005-0000-0000-0000B96F0000}"/>
    <cellStyle name="Normal 3 3 3 2 5 5 2" xfId="29596" xr:uid="{00000000-0005-0000-0000-0000BA6F0000}"/>
    <cellStyle name="Normal 3 3 3 2 5 5 2 2" xfId="29597" xr:uid="{00000000-0005-0000-0000-0000BB6F0000}"/>
    <cellStyle name="Normal 3 3 3 2 5 5 2 2 2" xfId="29598" xr:uid="{00000000-0005-0000-0000-0000BC6F0000}"/>
    <cellStyle name="Normal 3 3 3 2 5 5 2 3" xfId="29599" xr:uid="{00000000-0005-0000-0000-0000BD6F0000}"/>
    <cellStyle name="Normal 3 3 3 2 5 5 3" xfId="29600" xr:uid="{00000000-0005-0000-0000-0000BE6F0000}"/>
    <cellStyle name="Normal 3 3 3 2 5 5 3 2" xfId="29601" xr:uid="{00000000-0005-0000-0000-0000BF6F0000}"/>
    <cellStyle name="Normal 3 3 3 2 5 5 4" xfId="29602" xr:uid="{00000000-0005-0000-0000-0000C06F0000}"/>
    <cellStyle name="Normal 3 3 3 2 5 6" xfId="29603" xr:uid="{00000000-0005-0000-0000-0000C16F0000}"/>
    <cellStyle name="Normal 3 3 3 2 5 6 2" xfId="29604" xr:uid="{00000000-0005-0000-0000-0000C26F0000}"/>
    <cellStyle name="Normal 3 3 3 2 5 6 2 2" xfId="29605" xr:uid="{00000000-0005-0000-0000-0000C36F0000}"/>
    <cellStyle name="Normal 3 3 3 2 5 6 3" xfId="29606" xr:uid="{00000000-0005-0000-0000-0000C46F0000}"/>
    <cellStyle name="Normal 3 3 3 2 5 7" xfId="29607" xr:uid="{00000000-0005-0000-0000-0000C56F0000}"/>
    <cellStyle name="Normal 3 3 3 2 5 7 2" xfId="29608" xr:uid="{00000000-0005-0000-0000-0000C66F0000}"/>
    <cellStyle name="Normal 3 3 3 2 5 8" xfId="29609" xr:uid="{00000000-0005-0000-0000-0000C76F0000}"/>
    <cellStyle name="Normal 3 3 3 2 5 8 2" xfId="29610" xr:uid="{00000000-0005-0000-0000-0000C86F0000}"/>
    <cellStyle name="Normal 3 3 3 2 5 9" xfId="29611" xr:uid="{00000000-0005-0000-0000-0000C96F0000}"/>
    <cellStyle name="Normal 3 3 3 2 6" xfId="29612" xr:uid="{00000000-0005-0000-0000-0000CA6F0000}"/>
    <cellStyle name="Normal 3 3 3 2 6 2" xfId="29613" xr:uid="{00000000-0005-0000-0000-0000CB6F0000}"/>
    <cellStyle name="Normal 3 3 3 2 6 2 2" xfId="29614" xr:uid="{00000000-0005-0000-0000-0000CC6F0000}"/>
    <cellStyle name="Normal 3 3 3 2 6 2 2 2" xfId="29615" xr:uid="{00000000-0005-0000-0000-0000CD6F0000}"/>
    <cellStyle name="Normal 3 3 3 2 6 2 2 2 2" xfId="29616" xr:uid="{00000000-0005-0000-0000-0000CE6F0000}"/>
    <cellStyle name="Normal 3 3 3 2 6 2 2 2 2 2" xfId="29617" xr:uid="{00000000-0005-0000-0000-0000CF6F0000}"/>
    <cellStyle name="Normal 3 3 3 2 6 2 2 2 3" xfId="29618" xr:uid="{00000000-0005-0000-0000-0000D06F0000}"/>
    <cellStyle name="Normal 3 3 3 2 6 2 2 3" xfId="29619" xr:uid="{00000000-0005-0000-0000-0000D16F0000}"/>
    <cellStyle name="Normal 3 3 3 2 6 2 2 3 2" xfId="29620" xr:uid="{00000000-0005-0000-0000-0000D26F0000}"/>
    <cellStyle name="Normal 3 3 3 2 6 2 2 4" xfId="29621" xr:uid="{00000000-0005-0000-0000-0000D36F0000}"/>
    <cellStyle name="Normal 3 3 3 2 6 2 3" xfId="29622" xr:uid="{00000000-0005-0000-0000-0000D46F0000}"/>
    <cellStyle name="Normal 3 3 3 2 6 2 3 2" xfId="29623" xr:uid="{00000000-0005-0000-0000-0000D56F0000}"/>
    <cellStyle name="Normal 3 3 3 2 6 2 3 2 2" xfId="29624" xr:uid="{00000000-0005-0000-0000-0000D66F0000}"/>
    <cellStyle name="Normal 3 3 3 2 6 2 3 3" xfId="29625" xr:uid="{00000000-0005-0000-0000-0000D76F0000}"/>
    <cellStyle name="Normal 3 3 3 2 6 2 4" xfId="29626" xr:uid="{00000000-0005-0000-0000-0000D86F0000}"/>
    <cellStyle name="Normal 3 3 3 2 6 2 4 2" xfId="29627" xr:uid="{00000000-0005-0000-0000-0000D96F0000}"/>
    <cellStyle name="Normal 3 3 3 2 6 2 5" xfId="29628" xr:uid="{00000000-0005-0000-0000-0000DA6F0000}"/>
    <cellStyle name="Normal 3 3 3 2 6 3" xfId="29629" xr:uid="{00000000-0005-0000-0000-0000DB6F0000}"/>
    <cellStyle name="Normal 3 3 3 2 6 3 2" xfId="29630" xr:uid="{00000000-0005-0000-0000-0000DC6F0000}"/>
    <cellStyle name="Normal 3 3 3 2 6 3 2 2" xfId="29631" xr:uid="{00000000-0005-0000-0000-0000DD6F0000}"/>
    <cellStyle name="Normal 3 3 3 2 6 3 2 2 2" xfId="29632" xr:uid="{00000000-0005-0000-0000-0000DE6F0000}"/>
    <cellStyle name="Normal 3 3 3 2 6 3 2 3" xfId="29633" xr:uid="{00000000-0005-0000-0000-0000DF6F0000}"/>
    <cellStyle name="Normal 3 3 3 2 6 3 3" xfId="29634" xr:uid="{00000000-0005-0000-0000-0000E06F0000}"/>
    <cellStyle name="Normal 3 3 3 2 6 3 3 2" xfId="29635" xr:uid="{00000000-0005-0000-0000-0000E16F0000}"/>
    <cellStyle name="Normal 3 3 3 2 6 3 4" xfId="29636" xr:uid="{00000000-0005-0000-0000-0000E26F0000}"/>
    <cellStyle name="Normal 3 3 3 2 6 4" xfId="29637" xr:uid="{00000000-0005-0000-0000-0000E36F0000}"/>
    <cellStyle name="Normal 3 3 3 2 6 4 2" xfId="29638" xr:uid="{00000000-0005-0000-0000-0000E46F0000}"/>
    <cellStyle name="Normal 3 3 3 2 6 4 2 2" xfId="29639" xr:uid="{00000000-0005-0000-0000-0000E56F0000}"/>
    <cellStyle name="Normal 3 3 3 2 6 4 2 2 2" xfId="29640" xr:uid="{00000000-0005-0000-0000-0000E66F0000}"/>
    <cellStyle name="Normal 3 3 3 2 6 4 2 3" xfId="29641" xr:uid="{00000000-0005-0000-0000-0000E76F0000}"/>
    <cellStyle name="Normal 3 3 3 2 6 4 3" xfId="29642" xr:uid="{00000000-0005-0000-0000-0000E86F0000}"/>
    <cellStyle name="Normal 3 3 3 2 6 4 3 2" xfId="29643" xr:uid="{00000000-0005-0000-0000-0000E96F0000}"/>
    <cellStyle name="Normal 3 3 3 2 6 4 4" xfId="29644" xr:uid="{00000000-0005-0000-0000-0000EA6F0000}"/>
    <cellStyle name="Normal 3 3 3 2 6 5" xfId="29645" xr:uid="{00000000-0005-0000-0000-0000EB6F0000}"/>
    <cellStyle name="Normal 3 3 3 2 6 5 2" xfId="29646" xr:uid="{00000000-0005-0000-0000-0000EC6F0000}"/>
    <cellStyle name="Normal 3 3 3 2 6 5 2 2" xfId="29647" xr:uid="{00000000-0005-0000-0000-0000ED6F0000}"/>
    <cellStyle name="Normal 3 3 3 2 6 5 3" xfId="29648" xr:uid="{00000000-0005-0000-0000-0000EE6F0000}"/>
    <cellStyle name="Normal 3 3 3 2 6 6" xfId="29649" xr:uid="{00000000-0005-0000-0000-0000EF6F0000}"/>
    <cellStyle name="Normal 3 3 3 2 6 6 2" xfId="29650" xr:uid="{00000000-0005-0000-0000-0000F06F0000}"/>
    <cellStyle name="Normal 3 3 3 2 6 7" xfId="29651" xr:uid="{00000000-0005-0000-0000-0000F16F0000}"/>
    <cellStyle name="Normal 3 3 3 2 6 7 2" xfId="29652" xr:uid="{00000000-0005-0000-0000-0000F26F0000}"/>
    <cellStyle name="Normal 3 3 3 2 6 8" xfId="29653" xr:uid="{00000000-0005-0000-0000-0000F36F0000}"/>
    <cellStyle name="Normal 3 3 3 2 7" xfId="29654" xr:uid="{00000000-0005-0000-0000-0000F46F0000}"/>
    <cellStyle name="Normal 3 3 3 2 7 2" xfId="29655" xr:uid="{00000000-0005-0000-0000-0000F56F0000}"/>
    <cellStyle name="Normal 3 3 3 2 7 2 2" xfId="29656" xr:uid="{00000000-0005-0000-0000-0000F66F0000}"/>
    <cellStyle name="Normal 3 3 3 2 7 2 2 2" xfId="29657" xr:uid="{00000000-0005-0000-0000-0000F76F0000}"/>
    <cellStyle name="Normal 3 3 3 2 7 2 2 2 2" xfId="29658" xr:uid="{00000000-0005-0000-0000-0000F86F0000}"/>
    <cellStyle name="Normal 3 3 3 2 7 2 2 2 2 2" xfId="29659" xr:uid="{00000000-0005-0000-0000-0000F96F0000}"/>
    <cellStyle name="Normal 3 3 3 2 7 2 2 2 3" xfId="29660" xr:uid="{00000000-0005-0000-0000-0000FA6F0000}"/>
    <cellStyle name="Normal 3 3 3 2 7 2 2 3" xfId="29661" xr:uid="{00000000-0005-0000-0000-0000FB6F0000}"/>
    <cellStyle name="Normal 3 3 3 2 7 2 2 3 2" xfId="29662" xr:uid="{00000000-0005-0000-0000-0000FC6F0000}"/>
    <cellStyle name="Normal 3 3 3 2 7 2 2 4" xfId="29663" xr:uid="{00000000-0005-0000-0000-0000FD6F0000}"/>
    <cellStyle name="Normal 3 3 3 2 7 2 3" xfId="29664" xr:uid="{00000000-0005-0000-0000-0000FE6F0000}"/>
    <cellStyle name="Normal 3 3 3 2 7 2 3 2" xfId="29665" xr:uid="{00000000-0005-0000-0000-0000FF6F0000}"/>
    <cellStyle name="Normal 3 3 3 2 7 2 3 2 2" xfId="29666" xr:uid="{00000000-0005-0000-0000-000000700000}"/>
    <cellStyle name="Normal 3 3 3 2 7 2 3 3" xfId="29667" xr:uid="{00000000-0005-0000-0000-000001700000}"/>
    <cellStyle name="Normal 3 3 3 2 7 2 4" xfId="29668" xr:uid="{00000000-0005-0000-0000-000002700000}"/>
    <cellStyle name="Normal 3 3 3 2 7 2 4 2" xfId="29669" xr:uid="{00000000-0005-0000-0000-000003700000}"/>
    <cellStyle name="Normal 3 3 3 2 7 2 5" xfId="29670" xr:uid="{00000000-0005-0000-0000-000004700000}"/>
    <cellStyle name="Normal 3 3 3 2 7 3" xfId="29671" xr:uid="{00000000-0005-0000-0000-000005700000}"/>
    <cellStyle name="Normal 3 3 3 2 7 3 2" xfId="29672" xr:uid="{00000000-0005-0000-0000-000006700000}"/>
    <cellStyle name="Normal 3 3 3 2 7 3 2 2" xfId="29673" xr:uid="{00000000-0005-0000-0000-000007700000}"/>
    <cellStyle name="Normal 3 3 3 2 7 3 2 2 2" xfId="29674" xr:uid="{00000000-0005-0000-0000-000008700000}"/>
    <cellStyle name="Normal 3 3 3 2 7 3 2 3" xfId="29675" xr:uid="{00000000-0005-0000-0000-000009700000}"/>
    <cellStyle name="Normal 3 3 3 2 7 3 3" xfId="29676" xr:uid="{00000000-0005-0000-0000-00000A700000}"/>
    <cellStyle name="Normal 3 3 3 2 7 3 3 2" xfId="29677" xr:uid="{00000000-0005-0000-0000-00000B700000}"/>
    <cellStyle name="Normal 3 3 3 2 7 3 4" xfId="29678" xr:uid="{00000000-0005-0000-0000-00000C700000}"/>
    <cellStyle name="Normal 3 3 3 2 7 4" xfId="29679" xr:uid="{00000000-0005-0000-0000-00000D700000}"/>
    <cellStyle name="Normal 3 3 3 2 7 4 2" xfId="29680" xr:uid="{00000000-0005-0000-0000-00000E700000}"/>
    <cellStyle name="Normal 3 3 3 2 7 4 2 2" xfId="29681" xr:uid="{00000000-0005-0000-0000-00000F700000}"/>
    <cellStyle name="Normal 3 3 3 2 7 4 3" xfId="29682" xr:uid="{00000000-0005-0000-0000-000010700000}"/>
    <cellStyle name="Normal 3 3 3 2 7 5" xfId="29683" xr:uid="{00000000-0005-0000-0000-000011700000}"/>
    <cellStyle name="Normal 3 3 3 2 7 5 2" xfId="29684" xr:uid="{00000000-0005-0000-0000-000012700000}"/>
    <cellStyle name="Normal 3 3 3 2 7 6" xfId="29685" xr:uid="{00000000-0005-0000-0000-000013700000}"/>
    <cellStyle name="Normal 3 3 3 2 8" xfId="29686" xr:uid="{00000000-0005-0000-0000-000014700000}"/>
    <cellStyle name="Normal 3 3 3 2 8 2" xfId="29687" xr:uid="{00000000-0005-0000-0000-000015700000}"/>
    <cellStyle name="Normal 3 3 3 2 8 2 2" xfId="29688" xr:uid="{00000000-0005-0000-0000-000016700000}"/>
    <cellStyle name="Normal 3 3 3 2 8 2 2 2" xfId="29689" xr:uid="{00000000-0005-0000-0000-000017700000}"/>
    <cellStyle name="Normal 3 3 3 2 8 2 2 2 2" xfId="29690" xr:uid="{00000000-0005-0000-0000-000018700000}"/>
    <cellStyle name="Normal 3 3 3 2 8 2 2 2 2 2" xfId="29691" xr:uid="{00000000-0005-0000-0000-000019700000}"/>
    <cellStyle name="Normal 3 3 3 2 8 2 2 2 3" xfId="29692" xr:uid="{00000000-0005-0000-0000-00001A700000}"/>
    <cellStyle name="Normal 3 3 3 2 8 2 2 3" xfId="29693" xr:uid="{00000000-0005-0000-0000-00001B700000}"/>
    <cellStyle name="Normal 3 3 3 2 8 2 2 3 2" xfId="29694" xr:uid="{00000000-0005-0000-0000-00001C700000}"/>
    <cellStyle name="Normal 3 3 3 2 8 2 2 4" xfId="29695" xr:uid="{00000000-0005-0000-0000-00001D700000}"/>
    <cellStyle name="Normal 3 3 3 2 8 2 3" xfId="29696" xr:uid="{00000000-0005-0000-0000-00001E700000}"/>
    <cellStyle name="Normal 3 3 3 2 8 2 3 2" xfId="29697" xr:uid="{00000000-0005-0000-0000-00001F700000}"/>
    <cellStyle name="Normal 3 3 3 2 8 2 3 2 2" xfId="29698" xr:uid="{00000000-0005-0000-0000-000020700000}"/>
    <cellStyle name="Normal 3 3 3 2 8 2 3 3" xfId="29699" xr:uid="{00000000-0005-0000-0000-000021700000}"/>
    <cellStyle name="Normal 3 3 3 2 8 2 4" xfId="29700" xr:uid="{00000000-0005-0000-0000-000022700000}"/>
    <cellStyle name="Normal 3 3 3 2 8 2 4 2" xfId="29701" xr:uid="{00000000-0005-0000-0000-000023700000}"/>
    <cellStyle name="Normal 3 3 3 2 8 2 5" xfId="29702" xr:uid="{00000000-0005-0000-0000-000024700000}"/>
    <cellStyle name="Normal 3 3 3 2 8 3" xfId="29703" xr:uid="{00000000-0005-0000-0000-000025700000}"/>
    <cellStyle name="Normal 3 3 3 2 8 3 2" xfId="29704" xr:uid="{00000000-0005-0000-0000-000026700000}"/>
    <cellStyle name="Normal 3 3 3 2 8 3 2 2" xfId="29705" xr:uid="{00000000-0005-0000-0000-000027700000}"/>
    <cellStyle name="Normal 3 3 3 2 8 3 2 2 2" xfId="29706" xr:uid="{00000000-0005-0000-0000-000028700000}"/>
    <cellStyle name="Normal 3 3 3 2 8 3 2 3" xfId="29707" xr:uid="{00000000-0005-0000-0000-000029700000}"/>
    <cellStyle name="Normal 3 3 3 2 8 3 3" xfId="29708" xr:uid="{00000000-0005-0000-0000-00002A700000}"/>
    <cellStyle name="Normal 3 3 3 2 8 3 3 2" xfId="29709" xr:uid="{00000000-0005-0000-0000-00002B700000}"/>
    <cellStyle name="Normal 3 3 3 2 8 3 4" xfId="29710" xr:uid="{00000000-0005-0000-0000-00002C700000}"/>
    <cellStyle name="Normal 3 3 3 2 8 4" xfId="29711" xr:uid="{00000000-0005-0000-0000-00002D700000}"/>
    <cellStyle name="Normal 3 3 3 2 8 4 2" xfId="29712" xr:uid="{00000000-0005-0000-0000-00002E700000}"/>
    <cellStyle name="Normal 3 3 3 2 8 4 2 2" xfId="29713" xr:uid="{00000000-0005-0000-0000-00002F700000}"/>
    <cellStyle name="Normal 3 3 3 2 8 4 3" xfId="29714" xr:uid="{00000000-0005-0000-0000-000030700000}"/>
    <cellStyle name="Normal 3 3 3 2 8 5" xfId="29715" xr:uid="{00000000-0005-0000-0000-000031700000}"/>
    <cellStyle name="Normal 3 3 3 2 8 5 2" xfId="29716" xr:uid="{00000000-0005-0000-0000-000032700000}"/>
    <cellStyle name="Normal 3 3 3 2 8 6" xfId="29717" xr:uid="{00000000-0005-0000-0000-000033700000}"/>
    <cellStyle name="Normal 3 3 3 2 9" xfId="29718" xr:uid="{00000000-0005-0000-0000-000034700000}"/>
    <cellStyle name="Normal 3 3 3 2 9 2" xfId="29719" xr:uid="{00000000-0005-0000-0000-000035700000}"/>
    <cellStyle name="Normal 3 3 3 2 9 2 2" xfId="29720" xr:uid="{00000000-0005-0000-0000-000036700000}"/>
    <cellStyle name="Normal 3 3 3 2 9 2 2 2" xfId="29721" xr:uid="{00000000-0005-0000-0000-000037700000}"/>
    <cellStyle name="Normal 3 3 3 2 9 2 2 2 2" xfId="29722" xr:uid="{00000000-0005-0000-0000-000038700000}"/>
    <cellStyle name="Normal 3 3 3 2 9 2 2 3" xfId="29723" xr:uid="{00000000-0005-0000-0000-000039700000}"/>
    <cellStyle name="Normal 3 3 3 2 9 2 3" xfId="29724" xr:uid="{00000000-0005-0000-0000-00003A700000}"/>
    <cellStyle name="Normal 3 3 3 2 9 2 3 2" xfId="29725" xr:uid="{00000000-0005-0000-0000-00003B700000}"/>
    <cellStyle name="Normal 3 3 3 2 9 2 4" xfId="29726" xr:uid="{00000000-0005-0000-0000-00003C700000}"/>
    <cellStyle name="Normal 3 3 3 2 9 3" xfId="29727" xr:uid="{00000000-0005-0000-0000-00003D700000}"/>
    <cellStyle name="Normal 3 3 3 2 9 3 2" xfId="29728" xr:uid="{00000000-0005-0000-0000-00003E700000}"/>
    <cellStyle name="Normal 3 3 3 2 9 3 2 2" xfId="29729" xr:uid="{00000000-0005-0000-0000-00003F700000}"/>
    <cellStyle name="Normal 3 3 3 2 9 3 3" xfId="29730" xr:uid="{00000000-0005-0000-0000-000040700000}"/>
    <cellStyle name="Normal 3 3 3 2 9 4" xfId="29731" xr:uid="{00000000-0005-0000-0000-000041700000}"/>
    <cellStyle name="Normal 3 3 3 2 9 4 2" xfId="29732" xr:uid="{00000000-0005-0000-0000-000042700000}"/>
    <cellStyle name="Normal 3 3 3 2 9 5" xfId="29733" xr:uid="{00000000-0005-0000-0000-000043700000}"/>
    <cellStyle name="Normal 3 3 3 2_T-straight with PEDs adjustor" xfId="29734" xr:uid="{00000000-0005-0000-0000-000044700000}"/>
    <cellStyle name="Normal 3 3 3 3" xfId="1284" xr:uid="{00000000-0005-0000-0000-000045700000}"/>
    <cellStyle name="Normal 3 3 3 3 10" xfId="29735" xr:uid="{00000000-0005-0000-0000-000046700000}"/>
    <cellStyle name="Normal 3 3 3 3 11" xfId="29736" xr:uid="{00000000-0005-0000-0000-000047700000}"/>
    <cellStyle name="Normal 3 3 3 3 2" xfId="29737" xr:uid="{00000000-0005-0000-0000-000048700000}"/>
    <cellStyle name="Normal 3 3 3 3 2 10" xfId="29738" xr:uid="{00000000-0005-0000-0000-000049700000}"/>
    <cellStyle name="Normal 3 3 3 3 2 2" xfId="29739" xr:uid="{00000000-0005-0000-0000-00004A700000}"/>
    <cellStyle name="Normal 3 3 3 3 2 2 2" xfId="29740" xr:uid="{00000000-0005-0000-0000-00004B700000}"/>
    <cellStyle name="Normal 3 3 3 3 2 2 2 2" xfId="29741" xr:uid="{00000000-0005-0000-0000-00004C700000}"/>
    <cellStyle name="Normal 3 3 3 3 2 2 2 2 2" xfId="29742" xr:uid="{00000000-0005-0000-0000-00004D700000}"/>
    <cellStyle name="Normal 3 3 3 3 2 2 2 2 2 2" xfId="29743" xr:uid="{00000000-0005-0000-0000-00004E700000}"/>
    <cellStyle name="Normal 3 3 3 3 2 2 2 2 2 2 2" xfId="29744" xr:uid="{00000000-0005-0000-0000-00004F700000}"/>
    <cellStyle name="Normal 3 3 3 3 2 2 2 2 2 3" xfId="29745" xr:uid="{00000000-0005-0000-0000-000050700000}"/>
    <cellStyle name="Normal 3 3 3 3 2 2 2 2 3" xfId="29746" xr:uid="{00000000-0005-0000-0000-000051700000}"/>
    <cellStyle name="Normal 3 3 3 3 2 2 2 2 3 2" xfId="29747" xr:uid="{00000000-0005-0000-0000-000052700000}"/>
    <cellStyle name="Normal 3 3 3 3 2 2 2 2 4" xfId="29748" xr:uid="{00000000-0005-0000-0000-000053700000}"/>
    <cellStyle name="Normal 3 3 3 3 2 2 2 3" xfId="29749" xr:uid="{00000000-0005-0000-0000-000054700000}"/>
    <cellStyle name="Normal 3 3 3 3 2 2 2 3 2" xfId="29750" xr:uid="{00000000-0005-0000-0000-000055700000}"/>
    <cellStyle name="Normal 3 3 3 3 2 2 2 3 2 2" xfId="29751" xr:uid="{00000000-0005-0000-0000-000056700000}"/>
    <cellStyle name="Normal 3 3 3 3 2 2 2 3 3" xfId="29752" xr:uid="{00000000-0005-0000-0000-000057700000}"/>
    <cellStyle name="Normal 3 3 3 3 2 2 2 4" xfId="29753" xr:uid="{00000000-0005-0000-0000-000058700000}"/>
    <cellStyle name="Normal 3 3 3 3 2 2 2 4 2" xfId="29754" xr:uid="{00000000-0005-0000-0000-000059700000}"/>
    <cellStyle name="Normal 3 3 3 3 2 2 2 5" xfId="29755" xr:uid="{00000000-0005-0000-0000-00005A700000}"/>
    <cellStyle name="Normal 3 3 3 3 2 2 3" xfId="29756" xr:uid="{00000000-0005-0000-0000-00005B700000}"/>
    <cellStyle name="Normal 3 3 3 3 2 2 3 2" xfId="29757" xr:uid="{00000000-0005-0000-0000-00005C700000}"/>
    <cellStyle name="Normal 3 3 3 3 2 2 3 2 2" xfId="29758" xr:uid="{00000000-0005-0000-0000-00005D700000}"/>
    <cellStyle name="Normal 3 3 3 3 2 2 3 2 2 2" xfId="29759" xr:uid="{00000000-0005-0000-0000-00005E700000}"/>
    <cellStyle name="Normal 3 3 3 3 2 2 3 2 3" xfId="29760" xr:uid="{00000000-0005-0000-0000-00005F700000}"/>
    <cellStyle name="Normal 3 3 3 3 2 2 3 3" xfId="29761" xr:uid="{00000000-0005-0000-0000-000060700000}"/>
    <cellStyle name="Normal 3 3 3 3 2 2 3 3 2" xfId="29762" xr:uid="{00000000-0005-0000-0000-000061700000}"/>
    <cellStyle name="Normal 3 3 3 3 2 2 3 4" xfId="29763" xr:uid="{00000000-0005-0000-0000-000062700000}"/>
    <cellStyle name="Normal 3 3 3 3 2 2 4" xfId="29764" xr:uid="{00000000-0005-0000-0000-000063700000}"/>
    <cellStyle name="Normal 3 3 3 3 2 2 4 2" xfId="29765" xr:uid="{00000000-0005-0000-0000-000064700000}"/>
    <cellStyle name="Normal 3 3 3 3 2 2 4 2 2" xfId="29766" xr:uid="{00000000-0005-0000-0000-000065700000}"/>
    <cellStyle name="Normal 3 3 3 3 2 2 4 2 2 2" xfId="29767" xr:uid="{00000000-0005-0000-0000-000066700000}"/>
    <cellStyle name="Normal 3 3 3 3 2 2 4 2 3" xfId="29768" xr:uid="{00000000-0005-0000-0000-000067700000}"/>
    <cellStyle name="Normal 3 3 3 3 2 2 4 3" xfId="29769" xr:uid="{00000000-0005-0000-0000-000068700000}"/>
    <cellStyle name="Normal 3 3 3 3 2 2 4 3 2" xfId="29770" xr:uid="{00000000-0005-0000-0000-000069700000}"/>
    <cellStyle name="Normal 3 3 3 3 2 2 4 4" xfId="29771" xr:uid="{00000000-0005-0000-0000-00006A700000}"/>
    <cellStyle name="Normal 3 3 3 3 2 2 5" xfId="29772" xr:uid="{00000000-0005-0000-0000-00006B700000}"/>
    <cellStyle name="Normal 3 3 3 3 2 2 5 2" xfId="29773" xr:uid="{00000000-0005-0000-0000-00006C700000}"/>
    <cellStyle name="Normal 3 3 3 3 2 2 5 2 2" xfId="29774" xr:uid="{00000000-0005-0000-0000-00006D700000}"/>
    <cellStyle name="Normal 3 3 3 3 2 2 5 3" xfId="29775" xr:uid="{00000000-0005-0000-0000-00006E700000}"/>
    <cellStyle name="Normal 3 3 3 3 2 2 6" xfId="29776" xr:uid="{00000000-0005-0000-0000-00006F700000}"/>
    <cellStyle name="Normal 3 3 3 3 2 2 6 2" xfId="29777" xr:uid="{00000000-0005-0000-0000-000070700000}"/>
    <cellStyle name="Normal 3 3 3 3 2 2 7" xfId="29778" xr:uid="{00000000-0005-0000-0000-000071700000}"/>
    <cellStyle name="Normal 3 3 3 3 2 2 7 2" xfId="29779" xr:uid="{00000000-0005-0000-0000-000072700000}"/>
    <cellStyle name="Normal 3 3 3 3 2 2 8" xfId="29780" xr:uid="{00000000-0005-0000-0000-000073700000}"/>
    <cellStyle name="Normal 3 3 3 3 2 3" xfId="29781" xr:uid="{00000000-0005-0000-0000-000074700000}"/>
    <cellStyle name="Normal 3 3 3 3 2 3 2" xfId="29782" xr:uid="{00000000-0005-0000-0000-000075700000}"/>
    <cellStyle name="Normal 3 3 3 3 2 3 2 2" xfId="29783" xr:uid="{00000000-0005-0000-0000-000076700000}"/>
    <cellStyle name="Normal 3 3 3 3 2 3 2 2 2" xfId="29784" xr:uid="{00000000-0005-0000-0000-000077700000}"/>
    <cellStyle name="Normal 3 3 3 3 2 3 2 2 2 2" xfId="29785" xr:uid="{00000000-0005-0000-0000-000078700000}"/>
    <cellStyle name="Normal 3 3 3 3 2 3 2 2 3" xfId="29786" xr:uid="{00000000-0005-0000-0000-000079700000}"/>
    <cellStyle name="Normal 3 3 3 3 2 3 2 3" xfId="29787" xr:uid="{00000000-0005-0000-0000-00007A700000}"/>
    <cellStyle name="Normal 3 3 3 3 2 3 2 3 2" xfId="29788" xr:uid="{00000000-0005-0000-0000-00007B700000}"/>
    <cellStyle name="Normal 3 3 3 3 2 3 2 4" xfId="29789" xr:uid="{00000000-0005-0000-0000-00007C700000}"/>
    <cellStyle name="Normal 3 3 3 3 2 3 3" xfId="29790" xr:uid="{00000000-0005-0000-0000-00007D700000}"/>
    <cellStyle name="Normal 3 3 3 3 2 3 3 2" xfId="29791" xr:uid="{00000000-0005-0000-0000-00007E700000}"/>
    <cellStyle name="Normal 3 3 3 3 2 3 3 2 2" xfId="29792" xr:uid="{00000000-0005-0000-0000-00007F700000}"/>
    <cellStyle name="Normal 3 3 3 3 2 3 3 3" xfId="29793" xr:uid="{00000000-0005-0000-0000-000080700000}"/>
    <cellStyle name="Normal 3 3 3 3 2 3 4" xfId="29794" xr:uid="{00000000-0005-0000-0000-000081700000}"/>
    <cellStyle name="Normal 3 3 3 3 2 3 4 2" xfId="29795" xr:uid="{00000000-0005-0000-0000-000082700000}"/>
    <cellStyle name="Normal 3 3 3 3 2 3 5" xfId="29796" xr:uid="{00000000-0005-0000-0000-000083700000}"/>
    <cellStyle name="Normal 3 3 3 3 2 4" xfId="29797" xr:uid="{00000000-0005-0000-0000-000084700000}"/>
    <cellStyle name="Normal 3 3 3 3 2 4 2" xfId="29798" xr:uid="{00000000-0005-0000-0000-000085700000}"/>
    <cellStyle name="Normal 3 3 3 3 2 4 2 2" xfId="29799" xr:uid="{00000000-0005-0000-0000-000086700000}"/>
    <cellStyle name="Normal 3 3 3 3 2 4 2 2 2" xfId="29800" xr:uid="{00000000-0005-0000-0000-000087700000}"/>
    <cellStyle name="Normal 3 3 3 3 2 4 2 3" xfId="29801" xr:uid="{00000000-0005-0000-0000-000088700000}"/>
    <cellStyle name="Normal 3 3 3 3 2 4 3" xfId="29802" xr:uid="{00000000-0005-0000-0000-000089700000}"/>
    <cellStyle name="Normal 3 3 3 3 2 4 3 2" xfId="29803" xr:uid="{00000000-0005-0000-0000-00008A700000}"/>
    <cellStyle name="Normal 3 3 3 3 2 4 4" xfId="29804" xr:uid="{00000000-0005-0000-0000-00008B700000}"/>
    <cellStyle name="Normal 3 3 3 3 2 5" xfId="29805" xr:uid="{00000000-0005-0000-0000-00008C700000}"/>
    <cellStyle name="Normal 3 3 3 3 2 5 2" xfId="29806" xr:uid="{00000000-0005-0000-0000-00008D700000}"/>
    <cellStyle name="Normal 3 3 3 3 2 5 2 2" xfId="29807" xr:uid="{00000000-0005-0000-0000-00008E700000}"/>
    <cellStyle name="Normal 3 3 3 3 2 5 2 2 2" xfId="29808" xr:uid="{00000000-0005-0000-0000-00008F700000}"/>
    <cellStyle name="Normal 3 3 3 3 2 5 2 3" xfId="29809" xr:uid="{00000000-0005-0000-0000-000090700000}"/>
    <cellStyle name="Normal 3 3 3 3 2 5 3" xfId="29810" xr:uid="{00000000-0005-0000-0000-000091700000}"/>
    <cellStyle name="Normal 3 3 3 3 2 5 3 2" xfId="29811" xr:uid="{00000000-0005-0000-0000-000092700000}"/>
    <cellStyle name="Normal 3 3 3 3 2 5 4" xfId="29812" xr:uid="{00000000-0005-0000-0000-000093700000}"/>
    <cellStyle name="Normal 3 3 3 3 2 6" xfId="29813" xr:uid="{00000000-0005-0000-0000-000094700000}"/>
    <cellStyle name="Normal 3 3 3 3 2 6 2" xfId="29814" xr:uid="{00000000-0005-0000-0000-000095700000}"/>
    <cellStyle name="Normal 3 3 3 3 2 6 2 2" xfId="29815" xr:uid="{00000000-0005-0000-0000-000096700000}"/>
    <cellStyle name="Normal 3 3 3 3 2 6 3" xfId="29816" xr:uid="{00000000-0005-0000-0000-000097700000}"/>
    <cellStyle name="Normal 3 3 3 3 2 7" xfId="29817" xr:uid="{00000000-0005-0000-0000-000098700000}"/>
    <cellStyle name="Normal 3 3 3 3 2 7 2" xfId="29818" xr:uid="{00000000-0005-0000-0000-000099700000}"/>
    <cellStyle name="Normal 3 3 3 3 2 8" xfId="29819" xr:uid="{00000000-0005-0000-0000-00009A700000}"/>
    <cellStyle name="Normal 3 3 3 3 2 8 2" xfId="29820" xr:uid="{00000000-0005-0000-0000-00009B700000}"/>
    <cellStyle name="Normal 3 3 3 3 2 9" xfId="29821" xr:uid="{00000000-0005-0000-0000-00009C700000}"/>
    <cellStyle name="Normal 3 3 3 3 3" xfId="29822" xr:uid="{00000000-0005-0000-0000-00009D700000}"/>
    <cellStyle name="Normal 3 3 3 3 3 2" xfId="29823" xr:uid="{00000000-0005-0000-0000-00009E700000}"/>
    <cellStyle name="Normal 3 3 3 3 3 2 2" xfId="29824" xr:uid="{00000000-0005-0000-0000-00009F700000}"/>
    <cellStyle name="Normal 3 3 3 3 3 2 2 2" xfId="29825" xr:uid="{00000000-0005-0000-0000-0000A0700000}"/>
    <cellStyle name="Normal 3 3 3 3 3 2 2 2 2" xfId="29826" xr:uid="{00000000-0005-0000-0000-0000A1700000}"/>
    <cellStyle name="Normal 3 3 3 3 3 2 2 2 2 2" xfId="29827" xr:uid="{00000000-0005-0000-0000-0000A2700000}"/>
    <cellStyle name="Normal 3 3 3 3 3 2 2 2 3" xfId="29828" xr:uid="{00000000-0005-0000-0000-0000A3700000}"/>
    <cellStyle name="Normal 3 3 3 3 3 2 2 3" xfId="29829" xr:uid="{00000000-0005-0000-0000-0000A4700000}"/>
    <cellStyle name="Normal 3 3 3 3 3 2 2 3 2" xfId="29830" xr:uid="{00000000-0005-0000-0000-0000A5700000}"/>
    <cellStyle name="Normal 3 3 3 3 3 2 2 4" xfId="29831" xr:uid="{00000000-0005-0000-0000-0000A6700000}"/>
    <cellStyle name="Normal 3 3 3 3 3 2 3" xfId="29832" xr:uid="{00000000-0005-0000-0000-0000A7700000}"/>
    <cellStyle name="Normal 3 3 3 3 3 2 3 2" xfId="29833" xr:uid="{00000000-0005-0000-0000-0000A8700000}"/>
    <cellStyle name="Normal 3 3 3 3 3 2 3 2 2" xfId="29834" xr:uid="{00000000-0005-0000-0000-0000A9700000}"/>
    <cellStyle name="Normal 3 3 3 3 3 2 3 3" xfId="29835" xr:uid="{00000000-0005-0000-0000-0000AA700000}"/>
    <cellStyle name="Normal 3 3 3 3 3 2 4" xfId="29836" xr:uid="{00000000-0005-0000-0000-0000AB700000}"/>
    <cellStyle name="Normal 3 3 3 3 3 2 4 2" xfId="29837" xr:uid="{00000000-0005-0000-0000-0000AC700000}"/>
    <cellStyle name="Normal 3 3 3 3 3 2 5" xfId="29838" xr:uid="{00000000-0005-0000-0000-0000AD700000}"/>
    <cellStyle name="Normal 3 3 3 3 3 3" xfId="29839" xr:uid="{00000000-0005-0000-0000-0000AE700000}"/>
    <cellStyle name="Normal 3 3 3 3 3 3 2" xfId="29840" xr:uid="{00000000-0005-0000-0000-0000AF700000}"/>
    <cellStyle name="Normal 3 3 3 3 3 3 2 2" xfId="29841" xr:uid="{00000000-0005-0000-0000-0000B0700000}"/>
    <cellStyle name="Normal 3 3 3 3 3 3 2 2 2" xfId="29842" xr:uid="{00000000-0005-0000-0000-0000B1700000}"/>
    <cellStyle name="Normal 3 3 3 3 3 3 2 3" xfId="29843" xr:uid="{00000000-0005-0000-0000-0000B2700000}"/>
    <cellStyle name="Normal 3 3 3 3 3 3 3" xfId="29844" xr:uid="{00000000-0005-0000-0000-0000B3700000}"/>
    <cellStyle name="Normal 3 3 3 3 3 3 3 2" xfId="29845" xr:uid="{00000000-0005-0000-0000-0000B4700000}"/>
    <cellStyle name="Normal 3 3 3 3 3 3 4" xfId="29846" xr:uid="{00000000-0005-0000-0000-0000B5700000}"/>
    <cellStyle name="Normal 3 3 3 3 3 4" xfId="29847" xr:uid="{00000000-0005-0000-0000-0000B6700000}"/>
    <cellStyle name="Normal 3 3 3 3 3 4 2" xfId="29848" xr:uid="{00000000-0005-0000-0000-0000B7700000}"/>
    <cellStyle name="Normal 3 3 3 3 3 4 2 2" xfId="29849" xr:uid="{00000000-0005-0000-0000-0000B8700000}"/>
    <cellStyle name="Normal 3 3 3 3 3 4 2 2 2" xfId="29850" xr:uid="{00000000-0005-0000-0000-0000B9700000}"/>
    <cellStyle name="Normal 3 3 3 3 3 4 2 3" xfId="29851" xr:uid="{00000000-0005-0000-0000-0000BA700000}"/>
    <cellStyle name="Normal 3 3 3 3 3 4 3" xfId="29852" xr:uid="{00000000-0005-0000-0000-0000BB700000}"/>
    <cellStyle name="Normal 3 3 3 3 3 4 3 2" xfId="29853" xr:uid="{00000000-0005-0000-0000-0000BC700000}"/>
    <cellStyle name="Normal 3 3 3 3 3 4 4" xfId="29854" xr:uid="{00000000-0005-0000-0000-0000BD700000}"/>
    <cellStyle name="Normal 3 3 3 3 3 5" xfId="29855" xr:uid="{00000000-0005-0000-0000-0000BE700000}"/>
    <cellStyle name="Normal 3 3 3 3 3 5 2" xfId="29856" xr:uid="{00000000-0005-0000-0000-0000BF700000}"/>
    <cellStyle name="Normal 3 3 3 3 3 5 2 2" xfId="29857" xr:uid="{00000000-0005-0000-0000-0000C0700000}"/>
    <cellStyle name="Normal 3 3 3 3 3 5 3" xfId="29858" xr:uid="{00000000-0005-0000-0000-0000C1700000}"/>
    <cellStyle name="Normal 3 3 3 3 3 6" xfId="29859" xr:uid="{00000000-0005-0000-0000-0000C2700000}"/>
    <cellStyle name="Normal 3 3 3 3 3 6 2" xfId="29860" xr:uid="{00000000-0005-0000-0000-0000C3700000}"/>
    <cellStyle name="Normal 3 3 3 3 3 7" xfId="29861" xr:uid="{00000000-0005-0000-0000-0000C4700000}"/>
    <cellStyle name="Normal 3 3 3 3 3 7 2" xfId="29862" xr:uid="{00000000-0005-0000-0000-0000C5700000}"/>
    <cellStyle name="Normal 3 3 3 3 3 8" xfId="29863" xr:uid="{00000000-0005-0000-0000-0000C6700000}"/>
    <cellStyle name="Normal 3 3 3 3 4" xfId="29864" xr:uid="{00000000-0005-0000-0000-0000C7700000}"/>
    <cellStyle name="Normal 3 3 3 3 4 2" xfId="29865" xr:uid="{00000000-0005-0000-0000-0000C8700000}"/>
    <cellStyle name="Normal 3 3 3 3 4 2 2" xfId="29866" xr:uid="{00000000-0005-0000-0000-0000C9700000}"/>
    <cellStyle name="Normal 3 3 3 3 4 2 2 2" xfId="29867" xr:uid="{00000000-0005-0000-0000-0000CA700000}"/>
    <cellStyle name="Normal 3 3 3 3 4 2 2 2 2" xfId="29868" xr:uid="{00000000-0005-0000-0000-0000CB700000}"/>
    <cellStyle name="Normal 3 3 3 3 4 2 2 3" xfId="29869" xr:uid="{00000000-0005-0000-0000-0000CC700000}"/>
    <cellStyle name="Normal 3 3 3 3 4 2 3" xfId="29870" xr:uid="{00000000-0005-0000-0000-0000CD700000}"/>
    <cellStyle name="Normal 3 3 3 3 4 2 3 2" xfId="29871" xr:uid="{00000000-0005-0000-0000-0000CE700000}"/>
    <cellStyle name="Normal 3 3 3 3 4 2 4" xfId="29872" xr:uid="{00000000-0005-0000-0000-0000CF700000}"/>
    <cellStyle name="Normal 3 3 3 3 4 3" xfId="29873" xr:uid="{00000000-0005-0000-0000-0000D0700000}"/>
    <cellStyle name="Normal 3 3 3 3 4 3 2" xfId="29874" xr:uid="{00000000-0005-0000-0000-0000D1700000}"/>
    <cellStyle name="Normal 3 3 3 3 4 3 2 2" xfId="29875" xr:uid="{00000000-0005-0000-0000-0000D2700000}"/>
    <cellStyle name="Normal 3 3 3 3 4 3 3" xfId="29876" xr:uid="{00000000-0005-0000-0000-0000D3700000}"/>
    <cellStyle name="Normal 3 3 3 3 4 4" xfId="29877" xr:uid="{00000000-0005-0000-0000-0000D4700000}"/>
    <cellStyle name="Normal 3 3 3 3 4 4 2" xfId="29878" xr:uid="{00000000-0005-0000-0000-0000D5700000}"/>
    <cellStyle name="Normal 3 3 3 3 4 5" xfId="29879" xr:uid="{00000000-0005-0000-0000-0000D6700000}"/>
    <cellStyle name="Normal 3 3 3 3 5" xfId="29880" xr:uid="{00000000-0005-0000-0000-0000D7700000}"/>
    <cellStyle name="Normal 3 3 3 3 5 2" xfId="29881" xr:uid="{00000000-0005-0000-0000-0000D8700000}"/>
    <cellStyle name="Normal 3 3 3 3 5 2 2" xfId="29882" xr:uid="{00000000-0005-0000-0000-0000D9700000}"/>
    <cellStyle name="Normal 3 3 3 3 5 2 2 2" xfId="29883" xr:uid="{00000000-0005-0000-0000-0000DA700000}"/>
    <cellStyle name="Normal 3 3 3 3 5 2 3" xfId="29884" xr:uid="{00000000-0005-0000-0000-0000DB700000}"/>
    <cellStyle name="Normal 3 3 3 3 5 3" xfId="29885" xr:uid="{00000000-0005-0000-0000-0000DC700000}"/>
    <cellStyle name="Normal 3 3 3 3 5 3 2" xfId="29886" xr:uid="{00000000-0005-0000-0000-0000DD700000}"/>
    <cellStyle name="Normal 3 3 3 3 5 4" xfId="29887" xr:uid="{00000000-0005-0000-0000-0000DE700000}"/>
    <cellStyle name="Normal 3 3 3 3 6" xfId="29888" xr:uid="{00000000-0005-0000-0000-0000DF700000}"/>
    <cellStyle name="Normal 3 3 3 3 6 2" xfId="29889" xr:uid="{00000000-0005-0000-0000-0000E0700000}"/>
    <cellStyle name="Normal 3 3 3 3 6 2 2" xfId="29890" xr:uid="{00000000-0005-0000-0000-0000E1700000}"/>
    <cellStyle name="Normal 3 3 3 3 6 2 2 2" xfId="29891" xr:uid="{00000000-0005-0000-0000-0000E2700000}"/>
    <cellStyle name="Normal 3 3 3 3 6 2 3" xfId="29892" xr:uid="{00000000-0005-0000-0000-0000E3700000}"/>
    <cellStyle name="Normal 3 3 3 3 6 3" xfId="29893" xr:uid="{00000000-0005-0000-0000-0000E4700000}"/>
    <cellStyle name="Normal 3 3 3 3 6 3 2" xfId="29894" xr:uid="{00000000-0005-0000-0000-0000E5700000}"/>
    <cellStyle name="Normal 3 3 3 3 6 4" xfId="29895" xr:uid="{00000000-0005-0000-0000-0000E6700000}"/>
    <cellStyle name="Normal 3 3 3 3 7" xfId="29896" xr:uid="{00000000-0005-0000-0000-0000E7700000}"/>
    <cellStyle name="Normal 3 3 3 3 7 2" xfId="29897" xr:uid="{00000000-0005-0000-0000-0000E8700000}"/>
    <cellStyle name="Normal 3 3 3 3 7 2 2" xfId="29898" xr:uid="{00000000-0005-0000-0000-0000E9700000}"/>
    <cellStyle name="Normal 3 3 3 3 7 3" xfId="29899" xr:uid="{00000000-0005-0000-0000-0000EA700000}"/>
    <cellStyle name="Normal 3 3 3 3 8" xfId="29900" xr:uid="{00000000-0005-0000-0000-0000EB700000}"/>
    <cellStyle name="Normal 3 3 3 3 8 2" xfId="29901" xr:uid="{00000000-0005-0000-0000-0000EC700000}"/>
    <cellStyle name="Normal 3 3 3 3 9" xfId="29902" xr:uid="{00000000-0005-0000-0000-0000ED700000}"/>
    <cellStyle name="Normal 3 3 3 3 9 2" xfId="29903" xr:uid="{00000000-0005-0000-0000-0000EE700000}"/>
    <cellStyle name="Normal 3 3 3 4" xfId="29904" xr:uid="{00000000-0005-0000-0000-0000EF700000}"/>
    <cellStyle name="Normal 3 3 3 4 10" xfId="29905" xr:uid="{00000000-0005-0000-0000-0000F0700000}"/>
    <cellStyle name="Normal 3 3 3 4 11" xfId="29906" xr:uid="{00000000-0005-0000-0000-0000F1700000}"/>
    <cellStyle name="Normal 3 3 3 4 2" xfId="29907" xr:uid="{00000000-0005-0000-0000-0000F2700000}"/>
    <cellStyle name="Normal 3 3 3 4 2 10" xfId="29908" xr:uid="{00000000-0005-0000-0000-0000F3700000}"/>
    <cellStyle name="Normal 3 3 3 4 2 2" xfId="29909" xr:uid="{00000000-0005-0000-0000-0000F4700000}"/>
    <cellStyle name="Normal 3 3 3 4 2 2 2" xfId="29910" xr:uid="{00000000-0005-0000-0000-0000F5700000}"/>
    <cellStyle name="Normal 3 3 3 4 2 2 2 2" xfId="29911" xr:uid="{00000000-0005-0000-0000-0000F6700000}"/>
    <cellStyle name="Normal 3 3 3 4 2 2 2 2 2" xfId="29912" xr:uid="{00000000-0005-0000-0000-0000F7700000}"/>
    <cellStyle name="Normal 3 3 3 4 2 2 2 2 2 2" xfId="29913" xr:uid="{00000000-0005-0000-0000-0000F8700000}"/>
    <cellStyle name="Normal 3 3 3 4 2 2 2 2 2 2 2" xfId="29914" xr:uid="{00000000-0005-0000-0000-0000F9700000}"/>
    <cellStyle name="Normal 3 3 3 4 2 2 2 2 2 3" xfId="29915" xr:uid="{00000000-0005-0000-0000-0000FA700000}"/>
    <cellStyle name="Normal 3 3 3 4 2 2 2 2 3" xfId="29916" xr:uid="{00000000-0005-0000-0000-0000FB700000}"/>
    <cellStyle name="Normal 3 3 3 4 2 2 2 2 3 2" xfId="29917" xr:uid="{00000000-0005-0000-0000-0000FC700000}"/>
    <cellStyle name="Normal 3 3 3 4 2 2 2 2 4" xfId="29918" xr:uid="{00000000-0005-0000-0000-0000FD700000}"/>
    <cellStyle name="Normal 3 3 3 4 2 2 2 3" xfId="29919" xr:uid="{00000000-0005-0000-0000-0000FE700000}"/>
    <cellStyle name="Normal 3 3 3 4 2 2 2 3 2" xfId="29920" xr:uid="{00000000-0005-0000-0000-0000FF700000}"/>
    <cellStyle name="Normal 3 3 3 4 2 2 2 3 2 2" xfId="29921" xr:uid="{00000000-0005-0000-0000-000000710000}"/>
    <cellStyle name="Normal 3 3 3 4 2 2 2 3 3" xfId="29922" xr:uid="{00000000-0005-0000-0000-000001710000}"/>
    <cellStyle name="Normal 3 3 3 4 2 2 2 4" xfId="29923" xr:uid="{00000000-0005-0000-0000-000002710000}"/>
    <cellStyle name="Normal 3 3 3 4 2 2 2 4 2" xfId="29924" xr:uid="{00000000-0005-0000-0000-000003710000}"/>
    <cellStyle name="Normal 3 3 3 4 2 2 2 5" xfId="29925" xr:uid="{00000000-0005-0000-0000-000004710000}"/>
    <cellStyle name="Normal 3 3 3 4 2 2 3" xfId="29926" xr:uid="{00000000-0005-0000-0000-000005710000}"/>
    <cellStyle name="Normal 3 3 3 4 2 2 3 2" xfId="29927" xr:uid="{00000000-0005-0000-0000-000006710000}"/>
    <cellStyle name="Normal 3 3 3 4 2 2 3 2 2" xfId="29928" xr:uid="{00000000-0005-0000-0000-000007710000}"/>
    <cellStyle name="Normal 3 3 3 4 2 2 3 2 2 2" xfId="29929" xr:uid="{00000000-0005-0000-0000-000008710000}"/>
    <cellStyle name="Normal 3 3 3 4 2 2 3 2 3" xfId="29930" xr:uid="{00000000-0005-0000-0000-000009710000}"/>
    <cellStyle name="Normal 3 3 3 4 2 2 3 3" xfId="29931" xr:uid="{00000000-0005-0000-0000-00000A710000}"/>
    <cellStyle name="Normal 3 3 3 4 2 2 3 3 2" xfId="29932" xr:uid="{00000000-0005-0000-0000-00000B710000}"/>
    <cellStyle name="Normal 3 3 3 4 2 2 3 4" xfId="29933" xr:uid="{00000000-0005-0000-0000-00000C710000}"/>
    <cellStyle name="Normal 3 3 3 4 2 2 4" xfId="29934" xr:uid="{00000000-0005-0000-0000-00000D710000}"/>
    <cellStyle name="Normal 3 3 3 4 2 2 4 2" xfId="29935" xr:uid="{00000000-0005-0000-0000-00000E710000}"/>
    <cellStyle name="Normal 3 3 3 4 2 2 4 2 2" xfId="29936" xr:uid="{00000000-0005-0000-0000-00000F710000}"/>
    <cellStyle name="Normal 3 3 3 4 2 2 4 2 2 2" xfId="29937" xr:uid="{00000000-0005-0000-0000-000010710000}"/>
    <cellStyle name="Normal 3 3 3 4 2 2 4 2 3" xfId="29938" xr:uid="{00000000-0005-0000-0000-000011710000}"/>
    <cellStyle name="Normal 3 3 3 4 2 2 4 3" xfId="29939" xr:uid="{00000000-0005-0000-0000-000012710000}"/>
    <cellStyle name="Normal 3 3 3 4 2 2 4 3 2" xfId="29940" xr:uid="{00000000-0005-0000-0000-000013710000}"/>
    <cellStyle name="Normal 3 3 3 4 2 2 4 4" xfId="29941" xr:uid="{00000000-0005-0000-0000-000014710000}"/>
    <cellStyle name="Normal 3 3 3 4 2 2 5" xfId="29942" xr:uid="{00000000-0005-0000-0000-000015710000}"/>
    <cellStyle name="Normal 3 3 3 4 2 2 5 2" xfId="29943" xr:uid="{00000000-0005-0000-0000-000016710000}"/>
    <cellStyle name="Normal 3 3 3 4 2 2 5 2 2" xfId="29944" xr:uid="{00000000-0005-0000-0000-000017710000}"/>
    <cellStyle name="Normal 3 3 3 4 2 2 5 3" xfId="29945" xr:uid="{00000000-0005-0000-0000-000018710000}"/>
    <cellStyle name="Normal 3 3 3 4 2 2 6" xfId="29946" xr:uid="{00000000-0005-0000-0000-000019710000}"/>
    <cellStyle name="Normal 3 3 3 4 2 2 6 2" xfId="29947" xr:uid="{00000000-0005-0000-0000-00001A710000}"/>
    <cellStyle name="Normal 3 3 3 4 2 2 7" xfId="29948" xr:uid="{00000000-0005-0000-0000-00001B710000}"/>
    <cellStyle name="Normal 3 3 3 4 2 2 7 2" xfId="29949" xr:uid="{00000000-0005-0000-0000-00001C710000}"/>
    <cellStyle name="Normal 3 3 3 4 2 2 8" xfId="29950" xr:uid="{00000000-0005-0000-0000-00001D710000}"/>
    <cellStyle name="Normal 3 3 3 4 2 3" xfId="29951" xr:uid="{00000000-0005-0000-0000-00001E710000}"/>
    <cellStyle name="Normal 3 3 3 4 2 3 2" xfId="29952" xr:uid="{00000000-0005-0000-0000-00001F710000}"/>
    <cellStyle name="Normal 3 3 3 4 2 3 2 2" xfId="29953" xr:uid="{00000000-0005-0000-0000-000020710000}"/>
    <cellStyle name="Normal 3 3 3 4 2 3 2 2 2" xfId="29954" xr:uid="{00000000-0005-0000-0000-000021710000}"/>
    <cellStyle name="Normal 3 3 3 4 2 3 2 2 2 2" xfId="29955" xr:uid="{00000000-0005-0000-0000-000022710000}"/>
    <cellStyle name="Normal 3 3 3 4 2 3 2 2 3" xfId="29956" xr:uid="{00000000-0005-0000-0000-000023710000}"/>
    <cellStyle name="Normal 3 3 3 4 2 3 2 3" xfId="29957" xr:uid="{00000000-0005-0000-0000-000024710000}"/>
    <cellStyle name="Normal 3 3 3 4 2 3 2 3 2" xfId="29958" xr:uid="{00000000-0005-0000-0000-000025710000}"/>
    <cellStyle name="Normal 3 3 3 4 2 3 2 4" xfId="29959" xr:uid="{00000000-0005-0000-0000-000026710000}"/>
    <cellStyle name="Normal 3 3 3 4 2 3 3" xfId="29960" xr:uid="{00000000-0005-0000-0000-000027710000}"/>
    <cellStyle name="Normal 3 3 3 4 2 3 3 2" xfId="29961" xr:uid="{00000000-0005-0000-0000-000028710000}"/>
    <cellStyle name="Normal 3 3 3 4 2 3 3 2 2" xfId="29962" xr:uid="{00000000-0005-0000-0000-000029710000}"/>
    <cellStyle name="Normal 3 3 3 4 2 3 3 3" xfId="29963" xr:uid="{00000000-0005-0000-0000-00002A710000}"/>
    <cellStyle name="Normal 3 3 3 4 2 3 4" xfId="29964" xr:uid="{00000000-0005-0000-0000-00002B710000}"/>
    <cellStyle name="Normal 3 3 3 4 2 3 4 2" xfId="29965" xr:uid="{00000000-0005-0000-0000-00002C710000}"/>
    <cellStyle name="Normal 3 3 3 4 2 3 5" xfId="29966" xr:uid="{00000000-0005-0000-0000-00002D710000}"/>
    <cellStyle name="Normal 3 3 3 4 2 4" xfId="29967" xr:uid="{00000000-0005-0000-0000-00002E710000}"/>
    <cellStyle name="Normal 3 3 3 4 2 4 2" xfId="29968" xr:uid="{00000000-0005-0000-0000-00002F710000}"/>
    <cellStyle name="Normal 3 3 3 4 2 4 2 2" xfId="29969" xr:uid="{00000000-0005-0000-0000-000030710000}"/>
    <cellStyle name="Normal 3 3 3 4 2 4 2 2 2" xfId="29970" xr:uid="{00000000-0005-0000-0000-000031710000}"/>
    <cellStyle name="Normal 3 3 3 4 2 4 2 3" xfId="29971" xr:uid="{00000000-0005-0000-0000-000032710000}"/>
    <cellStyle name="Normal 3 3 3 4 2 4 3" xfId="29972" xr:uid="{00000000-0005-0000-0000-000033710000}"/>
    <cellStyle name="Normal 3 3 3 4 2 4 3 2" xfId="29973" xr:uid="{00000000-0005-0000-0000-000034710000}"/>
    <cellStyle name="Normal 3 3 3 4 2 4 4" xfId="29974" xr:uid="{00000000-0005-0000-0000-000035710000}"/>
    <cellStyle name="Normal 3 3 3 4 2 5" xfId="29975" xr:uid="{00000000-0005-0000-0000-000036710000}"/>
    <cellStyle name="Normal 3 3 3 4 2 5 2" xfId="29976" xr:uid="{00000000-0005-0000-0000-000037710000}"/>
    <cellStyle name="Normal 3 3 3 4 2 5 2 2" xfId="29977" xr:uid="{00000000-0005-0000-0000-000038710000}"/>
    <cellStyle name="Normal 3 3 3 4 2 5 2 2 2" xfId="29978" xr:uid="{00000000-0005-0000-0000-000039710000}"/>
    <cellStyle name="Normal 3 3 3 4 2 5 2 3" xfId="29979" xr:uid="{00000000-0005-0000-0000-00003A710000}"/>
    <cellStyle name="Normal 3 3 3 4 2 5 3" xfId="29980" xr:uid="{00000000-0005-0000-0000-00003B710000}"/>
    <cellStyle name="Normal 3 3 3 4 2 5 3 2" xfId="29981" xr:uid="{00000000-0005-0000-0000-00003C710000}"/>
    <cellStyle name="Normal 3 3 3 4 2 5 4" xfId="29982" xr:uid="{00000000-0005-0000-0000-00003D710000}"/>
    <cellStyle name="Normal 3 3 3 4 2 6" xfId="29983" xr:uid="{00000000-0005-0000-0000-00003E710000}"/>
    <cellStyle name="Normal 3 3 3 4 2 6 2" xfId="29984" xr:uid="{00000000-0005-0000-0000-00003F710000}"/>
    <cellStyle name="Normal 3 3 3 4 2 6 2 2" xfId="29985" xr:uid="{00000000-0005-0000-0000-000040710000}"/>
    <cellStyle name="Normal 3 3 3 4 2 6 3" xfId="29986" xr:uid="{00000000-0005-0000-0000-000041710000}"/>
    <cellStyle name="Normal 3 3 3 4 2 7" xfId="29987" xr:uid="{00000000-0005-0000-0000-000042710000}"/>
    <cellStyle name="Normal 3 3 3 4 2 7 2" xfId="29988" xr:uid="{00000000-0005-0000-0000-000043710000}"/>
    <cellStyle name="Normal 3 3 3 4 2 8" xfId="29989" xr:uid="{00000000-0005-0000-0000-000044710000}"/>
    <cellStyle name="Normal 3 3 3 4 2 8 2" xfId="29990" xr:uid="{00000000-0005-0000-0000-000045710000}"/>
    <cellStyle name="Normal 3 3 3 4 2 9" xfId="29991" xr:uid="{00000000-0005-0000-0000-000046710000}"/>
    <cellStyle name="Normal 3 3 3 4 3" xfId="29992" xr:uid="{00000000-0005-0000-0000-000047710000}"/>
    <cellStyle name="Normal 3 3 3 4 3 2" xfId="29993" xr:uid="{00000000-0005-0000-0000-000048710000}"/>
    <cellStyle name="Normal 3 3 3 4 3 2 2" xfId="29994" xr:uid="{00000000-0005-0000-0000-000049710000}"/>
    <cellStyle name="Normal 3 3 3 4 3 2 2 2" xfId="29995" xr:uid="{00000000-0005-0000-0000-00004A710000}"/>
    <cellStyle name="Normal 3 3 3 4 3 2 2 2 2" xfId="29996" xr:uid="{00000000-0005-0000-0000-00004B710000}"/>
    <cellStyle name="Normal 3 3 3 4 3 2 2 2 2 2" xfId="29997" xr:uid="{00000000-0005-0000-0000-00004C710000}"/>
    <cellStyle name="Normal 3 3 3 4 3 2 2 2 3" xfId="29998" xr:uid="{00000000-0005-0000-0000-00004D710000}"/>
    <cellStyle name="Normal 3 3 3 4 3 2 2 3" xfId="29999" xr:uid="{00000000-0005-0000-0000-00004E710000}"/>
    <cellStyle name="Normal 3 3 3 4 3 2 2 3 2" xfId="30000" xr:uid="{00000000-0005-0000-0000-00004F710000}"/>
    <cellStyle name="Normal 3 3 3 4 3 2 2 4" xfId="30001" xr:uid="{00000000-0005-0000-0000-000050710000}"/>
    <cellStyle name="Normal 3 3 3 4 3 2 3" xfId="30002" xr:uid="{00000000-0005-0000-0000-000051710000}"/>
    <cellStyle name="Normal 3 3 3 4 3 2 3 2" xfId="30003" xr:uid="{00000000-0005-0000-0000-000052710000}"/>
    <cellStyle name="Normal 3 3 3 4 3 2 3 2 2" xfId="30004" xr:uid="{00000000-0005-0000-0000-000053710000}"/>
    <cellStyle name="Normal 3 3 3 4 3 2 3 3" xfId="30005" xr:uid="{00000000-0005-0000-0000-000054710000}"/>
    <cellStyle name="Normal 3 3 3 4 3 2 4" xfId="30006" xr:uid="{00000000-0005-0000-0000-000055710000}"/>
    <cellStyle name="Normal 3 3 3 4 3 2 4 2" xfId="30007" xr:uid="{00000000-0005-0000-0000-000056710000}"/>
    <cellStyle name="Normal 3 3 3 4 3 2 5" xfId="30008" xr:uid="{00000000-0005-0000-0000-000057710000}"/>
    <cellStyle name="Normal 3 3 3 4 3 3" xfId="30009" xr:uid="{00000000-0005-0000-0000-000058710000}"/>
    <cellStyle name="Normal 3 3 3 4 3 3 2" xfId="30010" xr:uid="{00000000-0005-0000-0000-000059710000}"/>
    <cellStyle name="Normal 3 3 3 4 3 3 2 2" xfId="30011" xr:uid="{00000000-0005-0000-0000-00005A710000}"/>
    <cellStyle name="Normal 3 3 3 4 3 3 2 2 2" xfId="30012" xr:uid="{00000000-0005-0000-0000-00005B710000}"/>
    <cellStyle name="Normal 3 3 3 4 3 3 2 3" xfId="30013" xr:uid="{00000000-0005-0000-0000-00005C710000}"/>
    <cellStyle name="Normal 3 3 3 4 3 3 3" xfId="30014" xr:uid="{00000000-0005-0000-0000-00005D710000}"/>
    <cellStyle name="Normal 3 3 3 4 3 3 3 2" xfId="30015" xr:uid="{00000000-0005-0000-0000-00005E710000}"/>
    <cellStyle name="Normal 3 3 3 4 3 3 4" xfId="30016" xr:uid="{00000000-0005-0000-0000-00005F710000}"/>
    <cellStyle name="Normal 3 3 3 4 3 4" xfId="30017" xr:uid="{00000000-0005-0000-0000-000060710000}"/>
    <cellStyle name="Normal 3 3 3 4 3 4 2" xfId="30018" xr:uid="{00000000-0005-0000-0000-000061710000}"/>
    <cellStyle name="Normal 3 3 3 4 3 4 2 2" xfId="30019" xr:uid="{00000000-0005-0000-0000-000062710000}"/>
    <cellStyle name="Normal 3 3 3 4 3 4 2 2 2" xfId="30020" xr:uid="{00000000-0005-0000-0000-000063710000}"/>
    <cellStyle name="Normal 3 3 3 4 3 4 2 3" xfId="30021" xr:uid="{00000000-0005-0000-0000-000064710000}"/>
    <cellStyle name="Normal 3 3 3 4 3 4 3" xfId="30022" xr:uid="{00000000-0005-0000-0000-000065710000}"/>
    <cellStyle name="Normal 3 3 3 4 3 4 3 2" xfId="30023" xr:uid="{00000000-0005-0000-0000-000066710000}"/>
    <cellStyle name="Normal 3 3 3 4 3 4 4" xfId="30024" xr:uid="{00000000-0005-0000-0000-000067710000}"/>
    <cellStyle name="Normal 3 3 3 4 3 5" xfId="30025" xr:uid="{00000000-0005-0000-0000-000068710000}"/>
    <cellStyle name="Normal 3 3 3 4 3 5 2" xfId="30026" xr:uid="{00000000-0005-0000-0000-000069710000}"/>
    <cellStyle name="Normal 3 3 3 4 3 5 2 2" xfId="30027" xr:uid="{00000000-0005-0000-0000-00006A710000}"/>
    <cellStyle name="Normal 3 3 3 4 3 5 3" xfId="30028" xr:uid="{00000000-0005-0000-0000-00006B710000}"/>
    <cellStyle name="Normal 3 3 3 4 3 6" xfId="30029" xr:uid="{00000000-0005-0000-0000-00006C710000}"/>
    <cellStyle name="Normal 3 3 3 4 3 6 2" xfId="30030" xr:uid="{00000000-0005-0000-0000-00006D710000}"/>
    <cellStyle name="Normal 3 3 3 4 3 7" xfId="30031" xr:uid="{00000000-0005-0000-0000-00006E710000}"/>
    <cellStyle name="Normal 3 3 3 4 3 7 2" xfId="30032" xr:uid="{00000000-0005-0000-0000-00006F710000}"/>
    <cellStyle name="Normal 3 3 3 4 3 8" xfId="30033" xr:uid="{00000000-0005-0000-0000-000070710000}"/>
    <cellStyle name="Normal 3 3 3 4 4" xfId="30034" xr:uid="{00000000-0005-0000-0000-000071710000}"/>
    <cellStyle name="Normal 3 3 3 4 4 2" xfId="30035" xr:uid="{00000000-0005-0000-0000-000072710000}"/>
    <cellStyle name="Normal 3 3 3 4 4 2 2" xfId="30036" xr:uid="{00000000-0005-0000-0000-000073710000}"/>
    <cellStyle name="Normal 3 3 3 4 4 2 2 2" xfId="30037" xr:uid="{00000000-0005-0000-0000-000074710000}"/>
    <cellStyle name="Normal 3 3 3 4 4 2 2 2 2" xfId="30038" xr:uid="{00000000-0005-0000-0000-000075710000}"/>
    <cellStyle name="Normal 3 3 3 4 4 2 2 3" xfId="30039" xr:uid="{00000000-0005-0000-0000-000076710000}"/>
    <cellStyle name="Normal 3 3 3 4 4 2 3" xfId="30040" xr:uid="{00000000-0005-0000-0000-000077710000}"/>
    <cellStyle name="Normal 3 3 3 4 4 2 3 2" xfId="30041" xr:uid="{00000000-0005-0000-0000-000078710000}"/>
    <cellStyle name="Normal 3 3 3 4 4 2 4" xfId="30042" xr:uid="{00000000-0005-0000-0000-000079710000}"/>
    <cellStyle name="Normal 3 3 3 4 4 3" xfId="30043" xr:uid="{00000000-0005-0000-0000-00007A710000}"/>
    <cellStyle name="Normal 3 3 3 4 4 3 2" xfId="30044" xr:uid="{00000000-0005-0000-0000-00007B710000}"/>
    <cellStyle name="Normal 3 3 3 4 4 3 2 2" xfId="30045" xr:uid="{00000000-0005-0000-0000-00007C710000}"/>
    <cellStyle name="Normal 3 3 3 4 4 3 3" xfId="30046" xr:uid="{00000000-0005-0000-0000-00007D710000}"/>
    <cellStyle name="Normal 3 3 3 4 4 4" xfId="30047" xr:uid="{00000000-0005-0000-0000-00007E710000}"/>
    <cellStyle name="Normal 3 3 3 4 4 4 2" xfId="30048" xr:uid="{00000000-0005-0000-0000-00007F710000}"/>
    <cellStyle name="Normal 3 3 3 4 4 5" xfId="30049" xr:uid="{00000000-0005-0000-0000-000080710000}"/>
    <cellStyle name="Normal 3 3 3 4 5" xfId="30050" xr:uid="{00000000-0005-0000-0000-000081710000}"/>
    <cellStyle name="Normal 3 3 3 4 5 2" xfId="30051" xr:uid="{00000000-0005-0000-0000-000082710000}"/>
    <cellStyle name="Normal 3 3 3 4 5 2 2" xfId="30052" xr:uid="{00000000-0005-0000-0000-000083710000}"/>
    <cellStyle name="Normal 3 3 3 4 5 2 2 2" xfId="30053" xr:uid="{00000000-0005-0000-0000-000084710000}"/>
    <cellStyle name="Normal 3 3 3 4 5 2 3" xfId="30054" xr:uid="{00000000-0005-0000-0000-000085710000}"/>
    <cellStyle name="Normal 3 3 3 4 5 3" xfId="30055" xr:uid="{00000000-0005-0000-0000-000086710000}"/>
    <cellStyle name="Normal 3 3 3 4 5 3 2" xfId="30056" xr:uid="{00000000-0005-0000-0000-000087710000}"/>
    <cellStyle name="Normal 3 3 3 4 5 4" xfId="30057" xr:uid="{00000000-0005-0000-0000-000088710000}"/>
    <cellStyle name="Normal 3 3 3 4 6" xfId="30058" xr:uid="{00000000-0005-0000-0000-000089710000}"/>
    <cellStyle name="Normal 3 3 3 4 6 2" xfId="30059" xr:uid="{00000000-0005-0000-0000-00008A710000}"/>
    <cellStyle name="Normal 3 3 3 4 6 2 2" xfId="30060" xr:uid="{00000000-0005-0000-0000-00008B710000}"/>
    <cellStyle name="Normal 3 3 3 4 6 2 2 2" xfId="30061" xr:uid="{00000000-0005-0000-0000-00008C710000}"/>
    <cellStyle name="Normal 3 3 3 4 6 2 3" xfId="30062" xr:uid="{00000000-0005-0000-0000-00008D710000}"/>
    <cellStyle name="Normal 3 3 3 4 6 3" xfId="30063" xr:uid="{00000000-0005-0000-0000-00008E710000}"/>
    <cellStyle name="Normal 3 3 3 4 6 3 2" xfId="30064" xr:uid="{00000000-0005-0000-0000-00008F710000}"/>
    <cellStyle name="Normal 3 3 3 4 6 4" xfId="30065" xr:uid="{00000000-0005-0000-0000-000090710000}"/>
    <cellStyle name="Normal 3 3 3 4 7" xfId="30066" xr:uid="{00000000-0005-0000-0000-000091710000}"/>
    <cellStyle name="Normal 3 3 3 4 7 2" xfId="30067" xr:uid="{00000000-0005-0000-0000-000092710000}"/>
    <cellStyle name="Normal 3 3 3 4 7 2 2" xfId="30068" xr:uid="{00000000-0005-0000-0000-000093710000}"/>
    <cellStyle name="Normal 3 3 3 4 7 3" xfId="30069" xr:uid="{00000000-0005-0000-0000-000094710000}"/>
    <cellStyle name="Normal 3 3 3 4 8" xfId="30070" xr:uid="{00000000-0005-0000-0000-000095710000}"/>
    <cellStyle name="Normal 3 3 3 4 8 2" xfId="30071" xr:uid="{00000000-0005-0000-0000-000096710000}"/>
    <cellStyle name="Normal 3 3 3 4 9" xfId="30072" xr:uid="{00000000-0005-0000-0000-000097710000}"/>
    <cellStyle name="Normal 3 3 3 4 9 2" xfId="30073" xr:uid="{00000000-0005-0000-0000-000098710000}"/>
    <cellStyle name="Normal 3 3 3 5" xfId="30074" xr:uid="{00000000-0005-0000-0000-000099710000}"/>
    <cellStyle name="Normal 3 3 3 5 10" xfId="30075" xr:uid="{00000000-0005-0000-0000-00009A710000}"/>
    <cellStyle name="Normal 3 3 3 5 11" xfId="30076" xr:uid="{00000000-0005-0000-0000-00009B710000}"/>
    <cellStyle name="Normal 3 3 3 5 2" xfId="30077" xr:uid="{00000000-0005-0000-0000-00009C710000}"/>
    <cellStyle name="Normal 3 3 3 5 2 2" xfId="30078" xr:uid="{00000000-0005-0000-0000-00009D710000}"/>
    <cellStyle name="Normal 3 3 3 5 2 2 2" xfId="30079" xr:uid="{00000000-0005-0000-0000-00009E710000}"/>
    <cellStyle name="Normal 3 3 3 5 2 2 2 2" xfId="30080" xr:uid="{00000000-0005-0000-0000-00009F710000}"/>
    <cellStyle name="Normal 3 3 3 5 2 2 2 2 2" xfId="30081" xr:uid="{00000000-0005-0000-0000-0000A0710000}"/>
    <cellStyle name="Normal 3 3 3 5 2 2 2 2 2 2" xfId="30082" xr:uid="{00000000-0005-0000-0000-0000A1710000}"/>
    <cellStyle name="Normal 3 3 3 5 2 2 2 2 2 2 2" xfId="30083" xr:uid="{00000000-0005-0000-0000-0000A2710000}"/>
    <cellStyle name="Normal 3 3 3 5 2 2 2 2 2 3" xfId="30084" xr:uid="{00000000-0005-0000-0000-0000A3710000}"/>
    <cellStyle name="Normal 3 3 3 5 2 2 2 2 3" xfId="30085" xr:uid="{00000000-0005-0000-0000-0000A4710000}"/>
    <cellStyle name="Normal 3 3 3 5 2 2 2 2 3 2" xfId="30086" xr:uid="{00000000-0005-0000-0000-0000A5710000}"/>
    <cellStyle name="Normal 3 3 3 5 2 2 2 2 4" xfId="30087" xr:uid="{00000000-0005-0000-0000-0000A6710000}"/>
    <cellStyle name="Normal 3 3 3 5 2 2 2 3" xfId="30088" xr:uid="{00000000-0005-0000-0000-0000A7710000}"/>
    <cellStyle name="Normal 3 3 3 5 2 2 2 3 2" xfId="30089" xr:uid="{00000000-0005-0000-0000-0000A8710000}"/>
    <cellStyle name="Normal 3 3 3 5 2 2 2 3 2 2" xfId="30090" xr:uid="{00000000-0005-0000-0000-0000A9710000}"/>
    <cellStyle name="Normal 3 3 3 5 2 2 2 3 3" xfId="30091" xr:uid="{00000000-0005-0000-0000-0000AA710000}"/>
    <cellStyle name="Normal 3 3 3 5 2 2 2 4" xfId="30092" xr:uid="{00000000-0005-0000-0000-0000AB710000}"/>
    <cellStyle name="Normal 3 3 3 5 2 2 2 4 2" xfId="30093" xr:uid="{00000000-0005-0000-0000-0000AC710000}"/>
    <cellStyle name="Normal 3 3 3 5 2 2 2 5" xfId="30094" xr:uid="{00000000-0005-0000-0000-0000AD710000}"/>
    <cellStyle name="Normal 3 3 3 5 2 2 3" xfId="30095" xr:uid="{00000000-0005-0000-0000-0000AE710000}"/>
    <cellStyle name="Normal 3 3 3 5 2 2 3 2" xfId="30096" xr:uid="{00000000-0005-0000-0000-0000AF710000}"/>
    <cellStyle name="Normal 3 3 3 5 2 2 3 2 2" xfId="30097" xr:uid="{00000000-0005-0000-0000-0000B0710000}"/>
    <cellStyle name="Normal 3 3 3 5 2 2 3 2 2 2" xfId="30098" xr:uid="{00000000-0005-0000-0000-0000B1710000}"/>
    <cellStyle name="Normal 3 3 3 5 2 2 3 2 3" xfId="30099" xr:uid="{00000000-0005-0000-0000-0000B2710000}"/>
    <cellStyle name="Normal 3 3 3 5 2 2 3 3" xfId="30100" xr:uid="{00000000-0005-0000-0000-0000B3710000}"/>
    <cellStyle name="Normal 3 3 3 5 2 2 3 3 2" xfId="30101" xr:uid="{00000000-0005-0000-0000-0000B4710000}"/>
    <cellStyle name="Normal 3 3 3 5 2 2 3 4" xfId="30102" xr:uid="{00000000-0005-0000-0000-0000B5710000}"/>
    <cellStyle name="Normal 3 3 3 5 2 2 4" xfId="30103" xr:uid="{00000000-0005-0000-0000-0000B6710000}"/>
    <cellStyle name="Normal 3 3 3 5 2 2 4 2" xfId="30104" xr:uid="{00000000-0005-0000-0000-0000B7710000}"/>
    <cellStyle name="Normal 3 3 3 5 2 2 4 2 2" xfId="30105" xr:uid="{00000000-0005-0000-0000-0000B8710000}"/>
    <cellStyle name="Normal 3 3 3 5 2 2 4 2 2 2" xfId="30106" xr:uid="{00000000-0005-0000-0000-0000B9710000}"/>
    <cellStyle name="Normal 3 3 3 5 2 2 4 2 3" xfId="30107" xr:uid="{00000000-0005-0000-0000-0000BA710000}"/>
    <cellStyle name="Normal 3 3 3 5 2 2 4 3" xfId="30108" xr:uid="{00000000-0005-0000-0000-0000BB710000}"/>
    <cellStyle name="Normal 3 3 3 5 2 2 4 3 2" xfId="30109" xr:uid="{00000000-0005-0000-0000-0000BC710000}"/>
    <cellStyle name="Normal 3 3 3 5 2 2 4 4" xfId="30110" xr:uid="{00000000-0005-0000-0000-0000BD710000}"/>
    <cellStyle name="Normal 3 3 3 5 2 2 5" xfId="30111" xr:uid="{00000000-0005-0000-0000-0000BE710000}"/>
    <cellStyle name="Normal 3 3 3 5 2 2 5 2" xfId="30112" xr:uid="{00000000-0005-0000-0000-0000BF710000}"/>
    <cellStyle name="Normal 3 3 3 5 2 2 5 2 2" xfId="30113" xr:uid="{00000000-0005-0000-0000-0000C0710000}"/>
    <cellStyle name="Normal 3 3 3 5 2 2 5 3" xfId="30114" xr:uid="{00000000-0005-0000-0000-0000C1710000}"/>
    <cellStyle name="Normal 3 3 3 5 2 2 6" xfId="30115" xr:uid="{00000000-0005-0000-0000-0000C2710000}"/>
    <cellStyle name="Normal 3 3 3 5 2 2 6 2" xfId="30116" xr:uid="{00000000-0005-0000-0000-0000C3710000}"/>
    <cellStyle name="Normal 3 3 3 5 2 2 7" xfId="30117" xr:uid="{00000000-0005-0000-0000-0000C4710000}"/>
    <cellStyle name="Normal 3 3 3 5 2 2 7 2" xfId="30118" xr:uid="{00000000-0005-0000-0000-0000C5710000}"/>
    <cellStyle name="Normal 3 3 3 5 2 2 8" xfId="30119" xr:uid="{00000000-0005-0000-0000-0000C6710000}"/>
    <cellStyle name="Normal 3 3 3 5 2 3" xfId="30120" xr:uid="{00000000-0005-0000-0000-0000C7710000}"/>
    <cellStyle name="Normal 3 3 3 5 2 3 2" xfId="30121" xr:uid="{00000000-0005-0000-0000-0000C8710000}"/>
    <cellStyle name="Normal 3 3 3 5 2 3 2 2" xfId="30122" xr:uid="{00000000-0005-0000-0000-0000C9710000}"/>
    <cellStyle name="Normal 3 3 3 5 2 3 2 2 2" xfId="30123" xr:uid="{00000000-0005-0000-0000-0000CA710000}"/>
    <cellStyle name="Normal 3 3 3 5 2 3 2 2 2 2" xfId="30124" xr:uid="{00000000-0005-0000-0000-0000CB710000}"/>
    <cellStyle name="Normal 3 3 3 5 2 3 2 2 3" xfId="30125" xr:uid="{00000000-0005-0000-0000-0000CC710000}"/>
    <cellStyle name="Normal 3 3 3 5 2 3 2 3" xfId="30126" xr:uid="{00000000-0005-0000-0000-0000CD710000}"/>
    <cellStyle name="Normal 3 3 3 5 2 3 2 3 2" xfId="30127" xr:uid="{00000000-0005-0000-0000-0000CE710000}"/>
    <cellStyle name="Normal 3 3 3 5 2 3 2 4" xfId="30128" xr:uid="{00000000-0005-0000-0000-0000CF710000}"/>
    <cellStyle name="Normal 3 3 3 5 2 3 3" xfId="30129" xr:uid="{00000000-0005-0000-0000-0000D0710000}"/>
    <cellStyle name="Normal 3 3 3 5 2 3 3 2" xfId="30130" xr:uid="{00000000-0005-0000-0000-0000D1710000}"/>
    <cellStyle name="Normal 3 3 3 5 2 3 3 2 2" xfId="30131" xr:uid="{00000000-0005-0000-0000-0000D2710000}"/>
    <cellStyle name="Normal 3 3 3 5 2 3 3 3" xfId="30132" xr:uid="{00000000-0005-0000-0000-0000D3710000}"/>
    <cellStyle name="Normal 3 3 3 5 2 3 4" xfId="30133" xr:uid="{00000000-0005-0000-0000-0000D4710000}"/>
    <cellStyle name="Normal 3 3 3 5 2 3 4 2" xfId="30134" xr:uid="{00000000-0005-0000-0000-0000D5710000}"/>
    <cellStyle name="Normal 3 3 3 5 2 3 5" xfId="30135" xr:uid="{00000000-0005-0000-0000-0000D6710000}"/>
    <cellStyle name="Normal 3 3 3 5 2 4" xfId="30136" xr:uid="{00000000-0005-0000-0000-0000D7710000}"/>
    <cellStyle name="Normal 3 3 3 5 2 4 2" xfId="30137" xr:uid="{00000000-0005-0000-0000-0000D8710000}"/>
    <cellStyle name="Normal 3 3 3 5 2 4 2 2" xfId="30138" xr:uid="{00000000-0005-0000-0000-0000D9710000}"/>
    <cellStyle name="Normal 3 3 3 5 2 4 2 2 2" xfId="30139" xr:uid="{00000000-0005-0000-0000-0000DA710000}"/>
    <cellStyle name="Normal 3 3 3 5 2 4 2 3" xfId="30140" xr:uid="{00000000-0005-0000-0000-0000DB710000}"/>
    <cellStyle name="Normal 3 3 3 5 2 4 3" xfId="30141" xr:uid="{00000000-0005-0000-0000-0000DC710000}"/>
    <cellStyle name="Normal 3 3 3 5 2 4 3 2" xfId="30142" xr:uid="{00000000-0005-0000-0000-0000DD710000}"/>
    <cellStyle name="Normal 3 3 3 5 2 4 4" xfId="30143" xr:uid="{00000000-0005-0000-0000-0000DE710000}"/>
    <cellStyle name="Normal 3 3 3 5 2 5" xfId="30144" xr:uid="{00000000-0005-0000-0000-0000DF710000}"/>
    <cellStyle name="Normal 3 3 3 5 2 5 2" xfId="30145" xr:uid="{00000000-0005-0000-0000-0000E0710000}"/>
    <cellStyle name="Normal 3 3 3 5 2 5 2 2" xfId="30146" xr:uid="{00000000-0005-0000-0000-0000E1710000}"/>
    <cellStyle name="Normal 3 3 3 5 2 5 2 2 2" xfId="30147" xr:uid="{00000000-0005-0000-0000-0000E2710000}"/>
    <cellStyle name="Normal 3 3 3 5 2 5 2 3" xfId="30148" xr:uid="{00000000-0005-0000-0000-0000E3710000}"/>
    <cellStyle name="Normal 3 3 3 5 2 5 3" xfId="30149" xr:uid="{00000000-0005-0000-0000-0000E4710000}"/>
    <cellStyle name="Normal 3 3 3 5 2 5 3 2" xfId="30150" xr:uid="{00000000-0005-0000-0000-0000E5710000}"/>
    <cellStyle name="Normal 3 3 3 5 2 5 4" xfId="30151" xr:uid="{00000000-0005-0000-0000-0000E6710000}"/>
    <cellStyle name="Normal 3 3 3 5 2 6" xfId="30152" xr:uid="{00000000-0005-0000-0000-0000E7710000}"/>
    <cellStyle name="Normal 3 3 3 5 2 6 2" xfId="30153" xr:uid="{00000000-0005-0000-0000-0000E8710000}"/>
    <cellStyle name="Normal 3 3 3 5 2 6 2 2" xfId="30154" xr:uid="{00000000-0005-0000-0000-0000E9710000}"/>
    <cellStyle name="Normal 3 3 3 5 2 6 3" xfId="30155" xr:uid="{00000000-0005-0000-0000-0000EA710000}"/>
    <cellStyle name="Normal 3 3 3 5 2 7" xfId="30156" xr:uid="{00000000-0005-0000-0000-0000EB710000}"/>
    <cellStyle name="Normal 3 3 3 5 2 7 2" xfId="30157" xr:uid="{00000000-0005-0000-0000-0000EC710000}"/>
    <cellStyle name="Normal 3 3 3 5 2 8" xfId="30158" xr:uid="{00000000-0005-0000-0000-0000ED710000}"/>
    <cellStyle name="Normal 3 3 3 5 2 8 2" xfId="30159" xr:uid="{00000000-0005-0000-0000-0000EE710000}"/>
    <cellStyle name="Normal 3 3 3 5 2 9" xfId="30160" xr:uid="{00000000-0005-0000-0000-0000EF710000}"/>
    <cellStyle name="Normal 3 3 3 5 3" xfId="30161" xr:uid="{00000000-0005-0000-0000-0000F0710000}"/>
    <cellStyle name="Normal 3 3 3 5 3 2" xfId="30162" xr:uid="{00000000-0005-0000-0000-0000F1710000}"/>
    <cellStyle name="Normal 3 3 3 5 3 2 2" xfId="30163" xr:uid="{00000000-0005-0000-0000-0000F2710000}"/>
    <cellStyle name="Normal 3 3 3 5 3 2 2 2" xfId="30164" xr:uid="{00000000-0005-0000-0000-0000F3710000}"/>
    <cellStyle name="Normal 3 3 3 5 3 2 2 2 2" xfId="30165" xr:uid="{00000000-0005-0000-0000-0000F4710000}"/>
    <cellStyle name="Normal 3 3 3 5 3 2 2 2 2 2" xfId="30166" xr:uid="{00000000-0005-0000-0000-0000F5710000}"/>
    <cellStyle name="Normal 3 3 3 5 3 2 2 2 3" xfId="30167" xr:uid="{00000000-0005-0000-0000-0000F6710000}"/>
    <cellStyle name="Normal 3 3 3 5 3 2 2 3" xfId="30168" xr:uid="{00000000-0005-0000-0000-0000F7710000}"/>
    <cellStyle name="Normal 3 3 3 5 3 2 2 3 2" xfId="30169" xr:uid="{00000000-0005-0000-0000-0000F8710000}"/>
    <cellStyle name="Normal 3 3 3 5 3 2 2 4" xfId="30170" xr:uid="{00000000-0005-0000-0000-0000F9710000}"/>
    <cellStyle name="Normal 3 3 3 5 3 2 3" xfId="30171" xr:uid="{00000000-0005-0000-0000-0000FA710000}"/>
    <cellStyle name="Normal 3 3 3 5 3 2 3 2" xfId="30172" xr:uid="{00000000-0005-0000-0000-0000FB710000}"/>
    <cellStyle name="Normal 3 3 3 5 3 2 3 2 2" xfId="30173" xr:uid="{00000000-0005-0000-0000-0000FC710000}"/>
    <cellStyle name="Normal 3 3 3 5 3 2 3 3" xfId="30174" xr:uid="{00000000-0005-0000-0000-0000FD710000}"/>
    <cellStyle name="Normal 3 3 3 5 3 2 4" xfId="30175" xr:uid="{00000000-0005-0000-0000-0000FE710000}"/>
    <cellStyle name="Normal 3 3 3 5 3 2 4 2" xfId="30176" xr:uid="{00000000-0005-0000-0000-0000FF710000}"/>
    <cellStyle name="Normal 3 3 3 5 3 2 5" xfId="30177" xr:uid="{00000000-0005-0000-0000-000000720000}"/>
    <cellStyle name="Normal 3 3 3 5 3 3" xfId="30178" xr:uid="{00000000-0005-0000-0000-000001720000}"/>
    <cellStyle name="Normal 3 3 3 5 3 3 2" xfId="30179" xr:uid="{00000000-0005-0000-0000-000002720000}"/>
    <cellStyle name="Normal 3 3 3 5 3 3 2 2" xfId="30180" xr:uid="{00000000-0005-0000-0000-000003720000}"/>
    <cellStyle name="Normal 3 3 3 5 3 3 2 2 2" xfId="30181" xr:uid="{00000000-0005-0000-0000-000004720000}"/>
    <cellStyle name="Normal 3 3 3 5 3 3 2 3" xfId="30182" xr:uid="{00000000-0005-0000-0000-000005720000}"/>
    <cellStyle name="Normal 3 3 3 5 3 3 3" xfId="30183" xr:uid="{00000000-0005-0000-0000-000006720000}"/>
    <cellStyle name="Normal 3 3 3 5 3 3 3 2" xfId="30184" xr:uid="{00000000-0005-0000-0000-000007720000}"/>
    <cellStyle name="Normal 3 3 3 5 3 3 4" xfId="30185" xr:uid="{00000000-0005-0000-0000-000008720000}"/>
    <cellStyle name="Normal 3 3 3 5 3 4" xfId="30186" xr:uid="{00000000-0005-0000-0000-000009720000}"/>
    <cellStyle name="Normal 3 3 3 5 3 4 2" xfId="30187" xr:uid="{00000000-0005-0000-0000-00000A720000}"/>
    <cellStyle name="Normal 3 3 3 5 3 4 2 2" xfId="30188" xr:uid="{00000000-0005-0000-0000-00000B720000}"/>
    <cellStyle name="Normal 3 3 3 5 3 4 2 2 2" xfId="30189" xr:uid="{00000000-0005-0000-0000-00000C720000}"/>
    <cellStyle name="Normal 3 3 3 5 3 4 2 3" xfId="30190" xr:uid="{00000000-0005-0000-0000-00000D720000}"/>
    <cellStyle name="Normal 3 3 3 5 3 4 3" xfId="30191" xr:uid="{00000000-0005-0000-0000-00000E720000}"/>
    <cellStyle name="Normal 3 3 3 5 3 4 3 2" xfId="30192" xr:uid="{00000000-0005-0000-0000-00000F720000}"/>
    <cellStyle name="Normal 3 3 3 5 3 4 4" xfId="30193" xr:uid="{00000000-0005-0000-0000-000010720000}"/>
    <cellStyle name="Normal 3 3 3 5 3 5" xfId="30194" xr:uid="{00000000-0005-0000-0000-000011720000}"/>
    <cellStyle name="Normal 3 3 3 5 3 5 2" xfId="30195" xr:uid="{00000000-0005-0000-0000-000012720000}"/>
    <cellStyle name="Normal 3 3 3 5 3 5 2 2" xfId="30196" xr:uid="{00000000-0005-0000-0000-000013720000}"/>
    <cellStyle name="Normal 3 3 3 5 3 5 3" xfId="30197" xr:uid="{00000000-0005-0000-0000-000014720000}"/>
    <cellStyle name="Normal 3 3 3 5 3 6" xfId="30198" xr:uid="{00000000-0005-0000-0000-000015720000}"/>
    <cellStyle name="Normal 3 3 3 5 3 6 2" xfId="30199" xr:uid="{00000000-0005-0000-0000-000016720000}"/>
    <cellStyle name="Normal 3 3 3 5 3 7" xfId="30200" xr:uid="{00000000-0005-0000-0000-000017720000}"/>
    <cellStyle name="Normal 3 3 3 5 3 7 2" xfId="30201" xr:uid="{00000000-0005-0000-0000-000018720000}"/>
    <cellStyle name="Normal 3 3 3 5 3 8" xfId="30202" xr:uid="{00000000-0005-0000-0000-000019720000}"/>
    <cellStyle name="Normal 3 3 3 5 4" xfId="30203" xr:uid="{00000000-0005-0000-0000-00001A720000}"/>
    <cellStyle name="Normal 3 3 3 5 4 2" xfId="30204" xr:uid="{00000000-0005-0000-0000-00001B720000}"/>
    <cellStyle name="Normal 3 3 3 5 4 2 2" xfId="30205" xr:uid="{00000000-0005-0000-0000-00001C720000}"/>
    <cellStyle name="Normal 3 3 3 5 4 2 2 2" xfId="30206" xr:uid="{00000000-0005-0000-0000-00001D720000}"/>
    <cellStyle name="Normal 3 3 3 5 4 2 2 2 2" xfId="30207" xr:uid="{00000000-0005-0000-0000-00001E720000}"/>
    <cellStyle name="Normal 3 3 3 5 4 2 2 3" xfId="30208" xr:uid="{00000000-0005-0000-0000-00001F720000}"/>
    <cellStyle name="Normal 3 3 3 5 4 2 3" xfId="30209" xr:uid="{00000000-0005-0000-0000-000020720000}"/>
    <cellStyle name="Normal 3 3 3 5 4 2 3 2" xfId="30210" xr:uid="{00000000-0005-0000-0000-000021720000}"/>
    <cellStyle name="Normal 3 3 3 5 4 2 4" xfId="30211" xr:uid="{00000000-0005-0000-0000-000022720000}"/>
    <cellStyle name="Normal 3 3 3 5 4 3" xfId="30212" xr:uid="{00000000-0005-0000-0000-000023720000}"/>
    <cellStyle name="Normal 3 3 3 5 4 3 2" xfId="30213" xr:uid="{00000000-0005-0000-0000-000024720000}"/>
    <cellStyle name="Normal 3 3 3 5 4 3 2 2" xfId="30214" xr:uid="{00000000-0005-0000-0000-000025720000}"/>
    <cellStyle name="Normal 3 3 3 5 4 3 3" xfId="30215" xr:uid="{00000000-0005-0000-0000-000026720000}"/>
    <cellStyle name="Normal 3 3 3 5 4 4" xfId="30216" xr:uid="{00000000-0005-0000-0000-000027720000}"/>
    <cellStyle name="Normal 3 3 3 5 4 4 2" xfId="30217" xr:uid="{00000000-0005-0000-0000-000028720000}"/>
    <cellStyle name="Normal 3 3 3 5 4 5" xfId="30218" xr:uid="{00000000-0005-0000-0000-000029720000}"/>
    <cellStyle name="Normal 3 3 3 5 5" xfId="30219" xr:uid="{00000000-0005-0000-0000-00002A720000}"/>
    <cellStyle name="Normal 3 3 3 5 5 2" xfId="30220" xr:uid="{00000000-0005-0000-0000-00002B720000}"/>
    <cellStyle name="Normal 3 3 3 5 5 2 2" xfId="30221" xr:uid="{00000000-0005-0000-0000-00002C720000}"/>
    <cellStyle name="Normal 3 3 3 5 5 2 2 2" xfId="30222" xr:uid="{00000000-0005-0000-0000-00002D720000}"/>
    <cellStyle name="Normal 3 3 3 5 5 2 3" xfId="30223" xr:uid="{00000000-0005-0000-0000-00002E720000}"/>
    <cellStyle name="Normal 3 3 3 5 5 3" xfId="30224" xr:uid="{00000000-0005-0000-0000-00002F720000}"/>
    <cellStyle name="Normal 3 3 3 5 5 3 2" xfId="30225" xr:uid="{00000000-0005-0000-0000-000030720000}"/>
    <cellStyle name="Normal 3 3 3 5 5 4" xfId="30226" xr:uid="{00000000-0005-0000-0000-000031720000}"/>
    <cellStyle name="Normal 3 3 3 5 6" xfId="30227" xr:uid="{00000000-0005-0000-0000-000032720000}"/>
    <cellStyle name="Normal 3 3 3 5 6 2" xfId="30228" xr:uid="{00000000-0005-0000-0000-000033720000}"/>
    <cellStyle name="Normal 3 3 3 5 6 2 2" xfId="30229" xr:uid="{00000000-0005-0000-0000-000034720000}"/>
    <cellStyle name="Normal 3 3 3 5 6 2 2 2" xfId="30230" xr:uid="{00000000-0005-0000-0000-000035720000}"/>
    <cellStyle name="Normal 3 3 3 5 6 2 3" xfId="30231" xr:uid="{00000000-0005-0000-0000-000036720000}"/>
    <cellStyle name="Normal 3 3 3 5 6 3" xfId="30232" xr:uid="{00000000-0005-0000-0000-000037720000}"/>
    <cellStyle name="Normal 3 3 3 5 6 3 2" xfId="30233" xr:uid="{00000000-0005-0000-0000-000038720000}"/>
    <cellStyle name="Normal 3 3 3 5 6 4" xfId="30234" xr:uid="{00000000-0005-0000-0000-000039720000}"/>
    <cellStyle name="Normal 3 3 3 5 7" xfId="30235" xr:uid="{00000000-0005-0000-0000-00003A720000}"/>
    <cellStyle name="Normal 3 3 3 5 7 2" xfId="30236" xr:uid="{00000000-0005-0000-0000-00003B720000}"/>
    <cellStyle name="Normal 3 3 3 5 7 2 2" xfId="30237" xr:uid="{00000000-0005-0000-0000-00003C720000}"/>
    <cellStyle name="Normal 3 3 3 5 7 3" xfId="30238" xr:uid="{00000000-0005-0000-0000-00003D720000}"/>
    <cellStyle name="Normal 3 3 3 5 8" xfId="30239" xr:uid="{00000000-0005-0000-0000-00003E720000}"/>
    <cellStyle name="Normal 3 3 3 5 8 2" xfId="30240" xr:uid="{00000000-0005-0000-0000-00003F720000}"/>
    <cellStyle name="Normal 3 3 3 5 9" xfId="30241" xr:uid="{00000000-0005-0000-0000-000040720000}"/>
    <cellStyle name="Normal 3 3 3 5 9 2" xfId="30242" xr:uid="{00000000-0005-0000-0000-000041720000}"/>
    <cellStyle name="Normal 3 3 3 6" xfId="30243" xr:uid="{00000000-0005-0000-0000-000042720000}"/>
    <cellStyle name="Normal 3 3 3 6 2" xfId="30244" xr:uid="{00000000-0005-0000-0000-000043720000}"/>
    <cellStyle name="Normal 3 3 3 6 2 2" xfId="30245" xr:uid="{00000000-0005-0000-0000-000044720000}"/>
    <cellStyle name="Normal 3 3 3 6 2 2 2" xfId="30246" xr:uid="{00000000-0005-0000-0000-000045720000}"/>
    <cellStyle name="Normal 3 3 3 6 2 2 2 2" xfId="30247" xr:uid="{00000000-0005-0000-0000-000046720000}"/>
    <cellStyle name="Normal 3 3 3 6 2 2 2 2 2" xfId="30248" xr:uid="{00000000-0005-0000-0000-000047720000}"/>
    <cellStyle name="Normal 3 3 3 6 2 2 2 2 2 2" xfId="30249" xr:uid="{00000000-0005-0000-0000-000048720000}"/>
    <cellStyle name="Normal 3 3 3 6 2 2 2 2 3" xfId="30250" xr:uid="{00000000-0005-0000-0000-000049720000}"/>
    <cellStyle name="Normal 3 3 3 6 2 2 2 3" xfId="30251" xr:uid="{00000000-0005-0000-0000-00004A720000}"/>
    <cellStyle name="Normal 3 3 3 6 2 2 2 3 2" xfId="30252" xr:uid="{00000000-0005-0000-0000-00004B720000}"/>
    <cellStyle name="Normal 3 3 3 6 2 2 2 4" xfId="30253" xr:uid="{00000000-0005-0000-0000-00004C720000}"/>
    <cellStyle name="Normal 3 3 3 6 2 2 3" xfId="30254" xr:uid="{00000000-0005-0000-0000-00004D720000}"/>
    <cellStyle name="Normal 3 3 3 6 2 2 3 2" xfId="30255" xr:uid="{00000000-0005-0000-0000-00004E720000}"/>
    <cellStyle name="Normal 3 3 3 6 2 2 3 2 2" xfId="30256" xr:uid="{00000000-0005-0000-0000-00004F720000}"/>
    <cellStyle name="Normal 3 3 3 6 2 2 3 3" xfId="30257" xr:uid="{00000000-0005-0000-0000-000050720000}"/>
    <cellStyle name="Normal 3 3 3 6 2 2 4" xfId="30258" xr:uid="{00000000-0005-0000-0000-000051720000}"/>
    <cellStyle name="Normal 3 3 3 6 2 2 4 2" xfId="30259" xr:uid="{00000000-0005-0000-0000-000052720000}"/>
    <cellStyle name="Normal 3 3 3 6 2 2 5" xfId="30260" xr:uid="{00000000-0005-0000-0000-000053720000}"/>
    <cellStyle name="Normal 3 3 3 6 2 3" xfId="30261" xr:uid="{00000000-0005-0000-0000-000054720000}"/>
    <cellStyle name="Normal 3 3 3 6 2 3 2" xfId="30262" xr:uid="{00000000-0005-0000-0000-000055720000}"/>
    <cellStyle name="Normal 3 3 3 6 2 3 2 2" xfId="30263" xr:uid="{00000000-0005-0000-0000-000056720000}"/>
    <cellStyle name="Normal 3 3 3 6 2 3 2 2 2" xfId="30264" xr:uid="{00000000-0005-0000-0000-000057720000}"/>
    <cellStyle name="Normal 3 3 3 6 2 3 2 3" xfId="30265" xr:uid="{00000000-0005-0000-0000-000058720000}"/>
    <cellStyle name="Normal 3 3 3 6 2 3 3" xfId="30266" xr:uid="{00000000-0005-0000-0000-000059720000}"/>
    <cellStyle name="Normal 3 3 3 6 2 3 3 2" xfId="30267" xr:uid="{00000000-0005-0000-0000-00005A720000}"/>
    <cellStyle name="Normal 3 3 3 6 2 3 4" xfId="30268" xr:uid="{00000000-0005-0000-0000-00005B720000}"/>
    <cellStyle name="Normal 3 3 3 6 2 4" xfId="30269" xr:uid="{00000000-0005-0000-0000-00005C720000}"/>
    <cellStyle name="Normal 3 3 3 6 2 4 2" xfId="30270" xr:uid="{00000000-0005-0000-0000-00005D720000}"/>
    <cellStyle name="Normal 3 3 3 6 2 4 2 2" xfId="30271" xr:uid="{00000000-0005-0000-0000-00005E720000}"/>
    <cellStyle name="Normal 3 3 3 6 2 4 2 2 2" xfId="30272" xr:uid="{00000000-0005-0000-0000-00005F720000}"/>
    <cellStyle name="Normal 3 3 3 6 2 4 2 3" xfId="30273" xr:uid="{00000000-0005-0000-0000-000060720000}"/>
    <cellStyle name="Normal 3 3 3 6 2 4 3" xfId="30274" xr:uid="{00000000-0005-0000-0000-000061720000}"/>
    <cellStyle name="Normal 3 3 3 6 2 4 3 2" xfId="30275" xr:uid="{00000000-0005-0000-0000-000062720000}"/>
    <cellStyle name="Normal 3 3 3 6 2 4 4" xfId="30276" xr:uid="{00000000-0005-0000-0000-000063720000}"/>
    <cellStyle name="Normal 3 3 3 6 2 5" xfId="30277" xr:uid="{00000000-0005-0000-0000-000064720000}"/>
    <cellStyle name="Normal 3 3 3 6 2 5 2" xfId="30278" xr:uid="{00000000-0005-0000-0000-000065720000}"/>
    <cellStyle name="Normal 3 3 3 6 2 5 2 2" xfId="30279" xr:uid="{00000000-0005-0000-0000-000066720000}"/>
    <cellStyle name="Normal 3 3 3 6 2 5 3" xfId="30280" xr:uid="{00000000-0005-0000-0000-000067720000}"/>
    <cellStyle name="Normal 3 3 3 6 2 6" xfId="30281" xr:uid="{00000000-0005-0000-0000-000068720000}"/>
    <cellStyle name="Normal 3 3 3 6 2 6 2" xfId="30282" xr:uid="{00000000-0005-0000-0000-000069720000}"/>
    <cellStyle name="Normal 3 3 3 6 2 7" xfId="30283" xr:uid="{00000000-0005-0000-0000-00006A720000}"/>
    <cellStyle name="Normal 3 3 3 6 2 7 2" xfId="30284" xr:uid="{00000000-0005-0000-0000-00006B720000}"/>
    <cellStyle name="Normal 3 3 3 6 2 8" xfId="30285" xr:uid="{00000000-0005-0000-0000-00006C720000}"/>
    <cellStyle name="Normal 3 3 3 6 3" xfId="30286" xr:uid="{00000000-0005-0000-0000-00006D720000}"/>
    <cellStyle name="Normal 3 3 3 6 3 2" xfId="30287" xr:uid="{00000000-0005-0000-0000-00006E720000}"/>
    <cellStyle name="Normal 3 3 3 6 3 2 2" xfId="30288" xr:uid="{00000000-0005-0000-0000-00006F720000}"/>
    <cellStyle name="Normal 3 3 3 6 3 2 2 2" xfId="30289" xr:uid="{00000000-0005-0000-0000-000070720000}"/>
    <cellStyle name="Normal 3 3 3 6 3 2 2 2 2" xfId="30290" xr:uid="{00000000-0005-0000-0000-000071720000}"/>
    <cellStyle name="Normal 3 3 3 6 3 2 2 3" xfId="30291" xr:uid="{00000000-0005-0000-0000-000072720000}"/>
    <cellStyle name="Normal 3 3 3 6 3 2 3" xfId="30292" xr:uid="{00000000-0005-0000-0000-000073720000}"/>
    <cellStyle name="Normal 3 3 3 6 3 2 3 2" xfId="30293" xr:uid="{00000000-0005-0000-0000-000074720000}"/>
    <cellStyle name="Normal 3 3 3 6 3 2 4" xfId="30294" xr:uid="{00000000-0005-0000-0000-000075720000}"/>
    <cellStyle name="Normal 3 3 3 6 3 3" xfId="30295" xr:uid="{00000000-0005-0000-0000-000076720000}"/>
    <cellStyle name="Normal 3 3 3 6 3 3 2" xfId="30296" xr:uid="{00000000-0005-0000-0000-000077720000}"/>
    <cellStyle name="Normal 3 3 3 6 3 3 2 2" xfId="30297" xr:uid="{00000000-0005-0000-0000-000078720000}"/>
    <cellStyle name="Normal 3 3 3 6 3 3 3" xfId="30298" xr:uid="{00000000-0005-0000-0000-000079720000}"/>
    <cellStyle name="Normal 3 3 3 6 3 4" xfId="30299" xr:uid="{00000000-0005-0000-0000-00007A720000}"/>
    <cellStyle name="Normal 3 3 3 6 3 4 2" xfId="30300" xr:uid="{00000000-0005-0000-0000-00007B720000}"/>
    <cellStyle name="Normal 3 3 3 6 3 5" xfId="30301" xr:uid="{00000000-0005-0000-0000-00007C720000}"/>
    <cellStyle name="Normal 3 3 3 6 4" xfId="30302" xr:uid="{00000000-0005-0000-0000-00007D720000}"/>
    <cellStyle name="Normal 3 3 3 6 4 2" xfId="30303" xr:uid="{00000000-0005-0000-0000-00007E720000}"/>
    <cellStyle name="Normal 3 3 3 6 4 2 2" xfId="30304" xr:uid="{00000000-0005-0000-0000-00007F720000}"/>
    <cellStyle name="Normal 3 3 3 6 4 2 2 2" xfId="30305" xr:uid="{00000000-0005-0000-0000-000080720000}"/>
    <cellStyle name="Normal 3 3 3 6 4 2 3" xfId="30306" xr:uid="{00000000-0005-0000-0000-000081720000}"/>
    <cellStyle name="Normal 3 3 3 6 4 3" xfId="30307" xr:uid="{00000000-0005-0000-0000-000082720000}"/>
    <cellStyle name="Normal 3 3 3 6 4 3 2" xfId="30308" xr:uid="{00000000-0005-0000-0000-000083720000}"/>
    <cellStyle name="Normal 3 3 3 6 4 4" xfId="30309" xr:uid="{00000000-0005-0000-0000-000084720000}"/>
    <cellStyle name="Normal 3 3 3 6 5" xfId="30310" xr:uid="{00000000-0005-0000-0000-000085720000}"/>
    <cellStyle name="Normal 3 3 3 6 5 2" xfId="30311" xr:uid="{00000000-0005-0000-0000-000086720000}"/>
    <cellStyle name="Normal 3 3 3 6 5 2 2" xfId="30312" xr:uid="{00000000-0005-0000-0000-000087720000}"/>
    <cellStyle name="Normal 3 3 3 6 5 2 2 2" xfId="30313" xr:uid="{00000000-0005-0000-0000-000088720000}"/>
    <cellStyle name="Normal 3 3 3 6 5 2 3" xfId="30314" xr:uid="{00000000-0005-0000-0000-000089720000}"/>
    <cellStyle name="Normal 3 3 3 6 5 3" xfId="30315" xr:uid="{00000000-0005-0000-0000-00008A720000}"/>
    <cellStyle name="Normal 3 3 3 6 5 3 2" xfId="30316" xr:uid="{00000000-0005-0000-0000-00008B720000}"/>
    <cellStyle name="Normal 3 3 3 6 5 4" xfId="30317" xr:uid="{00000000-0005-0000-0000-00008C720000}"/>
    <cellStyle name="Normal 3 3 3 6 6" xfId="30318" xr:uid="{00000000-0005-0000-0000-00008D720000}"/>
    <cellStyle name="Normal 3 3 3 6 6 2" xfId="30319" xr:uid="{00000000-0005-0000-0000-00008E720000}"/>
    <cellStyle name="Normal 3 3 3 6 6 2 2" xfId="30320" xr:uid="{00000000-0005-0000-0000-00008F720000}"/>
    <cellStyle name="Normal 3 3 3 6 6 3" xfId="30321" xr:uid="{00000000-0005-0000-0000-000090720000}"/>
    <cellStyle name="Normal 3 3 3 6 7" xfId="30322" xr:uid="{00000000-0005-0000-0000-000091720000}"/>
    <cellStyle name="Normal 3 3 3 6 7 2" xfId="30323" xr:uid="{00000000-0005-0000-0000-000092720000}"/>
    <cellStyle name="Normal 3 3 3 6 8" xfId="30324" xr:uid="{00000000-0005-0000-0000-000093720000}"/>
    <cellStyle name="Normal 3 3 3 6 8 2" xfId="30325" xr:uid="{00000000-0005-0000-0000-000094720000}"/>
    <cellStyle name="Normal 3 3 3 6 9" xfId="30326" xr:uid="{00000000-0005-0000-0000-000095720000}"/>
    <cellStyle name="Normal 3 3 3 7" xfId="30327" xr:uid="{00000000-0005-0000-0000-000096720000}"/>
    <cellStyle name="Normal 3 3 3 7 2" xfId="30328" xr:uid="{00000000-0005-0000-0000-000097720000}"/>
    <cellStyle name="Normal 3 3 3 7 2 2" xfId="30329" xr:uid="{00000000-0005-0000-0000-000098720000}"/>
    <cellStyle name="Normal 3 3 3 7 2 2 2" xfId="30330" xr:uid="{00000000-0005-0000-0000-000099720000}"/>
    <cellStyle name="Normal 3 3 3 7 2 2 2 2" xfId="30331" xr:uid="{00000000-0005-0000-0000-00009A720000}"/>
    <cellStyle name="Normal 3 3 3 7 2 2 2 2 2" xfId="30332" xr:uid="{00000000-0005-0000-0000-00009B720000}"/>
    <cellStyle name="Normal 3 3 3 7 2 2 2 3" xfId="30333" xr:uid="{00000000-0005-0000-0000-00009C720000}"/>
    <cellStyle name="Normal 3 3 3 7 2 2 3" xfId="30334" xr:uid="{00000000-0005-0000-0000-00009D720000}"/>
    <cellStyle name="Normal 3 3 3 7 2 2 3 2" xfId="30335" xr:uid="{00000000-0005-0000-0000-00009E720000}"/>
    <cellStyle name="Normal 3 3 3 7 2 2 4" xfId="30336" xr:uid="{00000000-0005-0000-0000-00009F720000}"/>
    <cellStyle name="Normal 3 3 3 7 2 3" xfId="30337" xr:uid="{00000000-0005-0000-0000-0000A0720000}"/>
    <cellStyle name="Normal 3 3 3 7 2 3 2" xfId="30338" xr:uid="{00000000-0005-0000-0000-0000A1720000}"/>
    <cellStyle name="Normal 3 3 3 7 2 3 2 2" xfId="30339" xr:uid="{00000000-0005-0000-0000-0000A2720000}"/>
    <cellStyle name="Normal 3 3 3 7 2 3 3" xfId="30340" xr:uid="{00000000-0005-0000-0000-0000A3720000}"/>
    <cellStyle name="Normal 3 3 3 7 2 4" xfId="30341" xr:uid="{00000000-0005-0000-0000-0000A4720000}"/>
    <cellStyle name="Normal 3 3 3 7 2 4 2" xfId="30342" xr:uid="{00000000-0005-0000-0000-0000A5720000}"/>
    <cellStyle name="Normal 3 3 3 7 2 5" xfId="30343" xr:uid="{00000000-0005-0000-0000-0000A6720000}"/>
    <cellStyle name="Normal 3 3 3 7 3" xfId="30344" xr:uid="{00000000-0005-0000-0000-0000A7720000}"/>
    <cellStyle name="Normal 3 3 3 7 3 2" xfId="30345" xr:uid="{00000000-0005-0000-0000-0000A8720000}"/>
    <cellStyle name="Normal 3 3 3 7 3 2 2" xfId="30346" xr:uid="{00000000-0005-0000-0000-0000A9720000}"/>
    <cellStyle name="Normal 3 3 3 7 3 2 2 2" xfId="30347" xr:uid="{00000000-0005-0000-0000-0000AA720000}"/>
    <cellStyle name="Normal 3 3 3 7 3 2 3" xfId="30348" xr:uid="{00000000-0005-0000-0000-0000AB720000}"/>
    <cellStyle name="Normal 3 3 3 7 3 3" xfId="30349" xr:uid="{00000000-0005-0000-0000-0000AC720000}"/>
    <cellStyle name="Normal 3 3 3 7 3 3 2" xfId="30350" xr:uid="{00000000-0005-0000-0000-0000AD720000}"/>
    <cellStyle name="Normal 3 3 3 7 3 4" xfId="30351" xr:uid="{00000000-0005-0000-0000-0000AE720000}"/>
    <cellStyle name="Normal 3 3 3 7 4" xfId="30352" xr:uid="{00000000-0005-0000-0000-0000AF720000}"/>
    <cellStyle name="Normal 3 3 3 7 4 2" xfId="30353" xr:uid="{00000000-0005-0000-0000-0000B0720000}"/>
    <cellStyle name="Normal 3 3 3 7 4 2 2" xfId="30354" xr:uid="{00000000-0005-0000-0000-0000B1720000}"/>
    <cellStyle name="Normal 3 3 3 7 4 2 2 2" xfId="30355" xr:uid="{00000000-0005-0000-0000-0000B2720000}"/>
    <cellStyle name="Normal 3 3 3 7 4 2 3" xfId="30356" xr:uid="{00000000-0005-0000-0000-0000B3720000}"/>
    <cellStyle name="Normal 3 3 3 7 4 3" xfId="30357" xr:uid="{00000000-0005-0000-0000-0000B4720000}"/>
    <cellStyle name="Normal 3 3 3 7 4 3 2" xfId="30358" xr:uid="{00000000-0005-0000-0000-0000B5720000}"/>
    <cellStyle name="Normal 3 3 3 7 4 4" xfId="30359" xr:uid="{00000000-0005-0000-0000-0000B6720000}"/>
    <cellStyle name="Normal 3 3 3 7 5" xfId="30360" xr:uid="{00000000-0005-0000-0000-0000B7720000}"/>
    <cellStyle name="Normal 3 3 3 7 5 2" xfId="30361" xr:uid="{00000000-0005-0000-0000-0000B8720000}"/>
    <cellStyle name="Normal 3 3 3 7 5 2 2" xfId="30362" xr:uid="{00000000-0005-0000-0000-0000B9720000}"/>
    <cellStyle name="Normal 3 3 3 7 5 3" xfId="30363" xr:uid="{00000000-0005-0000-0000-0000BA720000}"/>
    <cellStyle name="Normal 3 3 3 7 6" xfId="30364" xr:uid="{00000000-0005-0000-0000-0000BB720000}"/>
    <cellStyle name="Normal 3 3 3 7 6 2" xfId="30365" xr:uid="{00000000-0005-0000-0000-0000BC720000}"/>
    <cellStyle name="Normal 3 3 3 7 7" xfId="30366" xr:uid="{00000000-0005-0000-0000-0000BD720000}"/>
    <cellStyle name="Normal 3 3 3 7 7 2" xfId="30367" xr:uid="{00000000-0005-0000-0000-0000BE720000}"/>
    <cellStyle name="Normal 3 3 3 7 8" xfId="30368" xr:uid="{00000000-0005-0000-0000-0000BF720000}"/>
    <cellStyle name="Normal 3 3 3 8" xfId="30369" xr:uid="{00000000-0005-0000-0000-0000C0720000}"/>
    <cellStyle name="Normal 3 3 3 8 2" xfId="30370" xr:uid="{00000000-0005-0000-0000-0000C1720000}"/>
    <cellStyle name="Normal 3 3 3 8 2 2" xfId="30371" xr:uid="{00000000-0005-0000-0000-0000C2720000}"/>
    <cellStyle name="Normal 3 3 3 8 2 2 2" xfId="30372" xr:uid="{00000000-0005-0000-0000-0000C3720000}"/>
    <cellStyle name="Normal 3 3 3 8 2 2 2 2" xfId="30373" xr:uid="{00000000-0005-0000-0000-0000C4720000}"/>
    <cellStyle name="Normal 3 3 3 8 2 2 2 2 2" xfId="30374" xr:uid="{00000000-0005-0000-0000-0000C5720000}"/>
    <cellStyle name="Normal 3 3 3 8 2 2 2 3" xfId="30375" xr:uid="{00000000-0005-0000-0000-0000C6720000}"/>
    <cellStyle name="Normal 3 3 3 8 2 2 3" xfId="30376" xr:uid="{00000000-0005-0000-0000-0000C7720000}"/>
    <cellStyle name="Normal 3 3 3 8 2 2 3 2" xfId="30377" xr:uid="{00000000-0005-0000-0000-0000C8720000}"/>
    <cellStyle name="Normal 3 3 3 8 2 2 4" xfId="30378" xr:uid="{00000000-0005-0000-0000-0000C9720000}"/>
    <cellStyle name="Normal 3 3 3 8 2 3" xfId="30379" xr:uid="{00000000-0005-0000-0000-0000CA720000}"/>
    <cellStyle name="Normal 3 3 3 8 2 3 2" xfId="30380" xr:uid="{00000000-0005-0000-0000-0000CB720000}"/>
    <cellStyle name="Normal 3 3 3 8 2 3 2 2" xfId="30381" xr:uid="{00000000-0005-0000-0000-0000CC720000}"/>
    <cellStyle name="Normal 3 3 3 8 2 3 3" xfId="30382" xr:uid="{00000000-0005-0000-0000-0000CD720000}"/>
    <cellStyle name="Normal 3 3 3 8 2 4" xfId="30383" xr:uid="{00000000-0005-0000-0000-0000CE720000}"/>
    <cellStyle name="Normal 3 3 3 8 2 4 2" xfId="30384" xr:uid="{00000000-0005-0000-0000-0000CF720000}"/>
    <cellStyle name="Normal 3 3 3 8 2 5" xfId="30385" xr:uid="{00000000-0005-0000-0000-0000D0720000}"/>
    <cellStyle name="Normal 3 3 3 8 3" xfId="30386" xr:uid="{00000000-0005-0000-0000-0000D1720000}"/>
    <cellStyle name="Normal 3 3 3 8 3 2" xfId="30387" xr:uid="{00000000-0005-0000-0000-0000D2720000}"/>
    <cellStyle name="Normal 3 3 3 8 3 2 2" xfId="30388" xr:uid="{00000000-0005-0000-0000-0000D3720000}"/>
    <cellStyle name="Normal 3 3 3 8 3 2 2 2" xfId="30389" xr:uid="{00000000-0005-0000-0000-0000D4720000}"/>
    <cellStyle name="Normal 3 3 3 8 3 2 3" xfId="30390" xr:uid="{00000000-0005-0000-0000-0000D5720000}"/>
    <cellStyle name="Normal 3 3 3 8 3 3" xfId="30391" xr:uid="{00000000-0005-0000-0000-0000D6720000}"/>
    <cellStyle name="Normal 3 3 3 8 3 3 2" xfId="30392" xr:uid="{00000000-0005-0000-0000-0000D7720000}"/>
    <cellStyle name="Normal 3 3 3 8 3 4" xfId="30393" xr:uid="{00000000-0005-0000-0000-0000D8720000}"/>
    <cellStyle name="Normal 3 3 3 8 4" xfId="30394" xr:uid="{00000000-0005-0000-0000-0000D9720000}"/>
    <cellStyle name="Normal 3 3 3 8 4 2" xfId="30395" xr:uid="{00000000-0005-0000-0000-0000DA720000}"/>
    <cellStyle name="Normal 3 3 3 8 4 2 2" xfId="30396" xr:uid="{00000000-0005-0000-0000-0000DB720000}"/>
    <cellStyle name="Normal 3 3 3 8 4 2 2 2" xfId="30397" xr:uid="{00000000-0005-0000-0000-0000DC720000}"/>
    <cellStyle name="Normal 3 3 3 8 4 2 3" xfId="30398" xr:uid="{00000000-0005-0000-0000-0000DD720000}"/>
    <cellStyle name="Normal 3 3 3 8 4 3" xfId="30399" xr:uid="{00000000-0005-0000-0000-0000DE720000}"/>
    <cellStyle name="Normal 3 3 3 8 4 3 2" xfId="30400" xr:uid="{00000000-0005-0000-0000-0000DF720000}"/>
    <cellStyle name="Normal 3 3 3 8 4 4" xfId="30401" xr:uid="{00000000-0005-0000-0000-0000E0720000}"/>
    <cellStyle name="Normal 3 3 3 8 5" xfId="30402" xr:uid="{00000000-0005-0000-0000-0000E1720000}"/>
    <cellStyle name="Normal 3 3 3 8 5 2" xfId="30403" xr:uid="{00000000-0005-0000-0000-0000E2720000}"/>
    <cellStyle name="Normal 3 3 3 8 5 2 2" xfId="30404" xr:uid="{00000000-0005-0000-0000-0000E3720000}"/>
    <cellStyle name="Normal 3 3 3 8 5 3" xfId="30405" xr:uid="{00000000-0005-0000-0000-0000E4720000}"/>
    <cellStyle name="Normal 3 3 3 8 6" xfId="30406" xr:uid="{00000000-0005-0000-0000-0000E5720000}"/>
    <cellStyle name="Normal 3 3 3 8 6 2" xfId="30407" xr:uid="{00000000-0005-0000-0000-0000E6720000}"/>
    <cellStyle name="Normal 3 3 3 8 7" xfId="30408" xr:uid="{00000000-0005-0000-0000-0000E7720000}"/>
    <cellStyle name="Normal 3 3 3 8 7 2" xfId="30409" xr:uid="{00000000-0005-0000-0000-0000E8720000}"/>
    <cellStyle name="Normal 3 3 3 8 8" xfId="30410" xr:uid="{00000000-0005-0000-0000-0000E9720000}"/>
    <cellStyle name="Normal 3 3 3 9" xfId="30411" xr:uid="{00000000-0005-0000-0000-0000EA720000}"/>
    <cellStyle name="Normal 3 3 3 9 2" xfId="30412" xr:uid="{00000000-0005-0000-0000-0000EB720000}"/>
    <cellStyle name="Normal 3 3 3 9 2 2" xfId="30413" xr:uid="{00000000-0005-0000-0000-0000EC720000}"/>
    <cellStyle name="Normal 3 3 3 9 2 2 2" xfId="30414" xr:uid="{00000000-0005-0000-0000-0000ED720000}"/>
    <cellStyle name="Normal 3 3 3 9 2 2 2 2" xfId="30415" xr:uid="{00000000-0005-0000-0000-0000EE720000}"/>
    <cellStyle name="Normal 3 3 3 9 2 2 2 2 2" xfId="30416" xr:uid="{00000000-0005-0000-0000-0000EF720000}"/>
    <cellStyle name="Normal 3 3 3 9 2 2 2 3" xfId="30417" xr:uid="{00000000-0005-0000-0000-0000F0720000}"/>
    <cellStyle name="Normal 3 3 3 9 2 2 3" xfId="30418" xr:uid="{00000000-0005-0000-0000-0000F1720000}"/>
    <cellStyle name="Normal 3 3 3 9 2 2 3 2" xfId="30419" xr:uid="{00000000-0005-0000-0000-0000F2720000}"/>
    <cellStyle name="Normal 3 3 3 9 2 2 4" xfId="30420" xr:uid="{00000000-0005-0000-0000-0000F3720000}"/>
    <cellStyle name="Normal 3 3 3 9 2 3" xfId="30421" xr:uid="{00000000-0005-0000-0000-0000F4720000}"/>
    <cellStyle name="Normal 3 3 3 9 2 3 2" xfId="30422" xr:uid="{00000000-0005-0000-0000-0000F5720000}"/>
    <cellStyle name="Normal 3 3 3 9 2 3 2 2" xfId="30423" xr:uid="{00000000-0005-0000-0000-0000F6720000}"/>
    <cellStyle name="Normal 3 3 3 9 2 3 3" xfId="30424" xr:uid="{00000000-0005-0000-0000-0000F7720000}"/>
    <cellStyle name="Normal 3 3 3 9 2 4" xfId="30425" xr:uid="{00000000-0005-0000-0000-0000F8720000}"/>
    <cellStyle name="Normal 3 3 3 9 2 4 2" xfId="30426" xr:uid="{00000000-0005-0000-0000-0000F9720000}"/>
    <cellStyle name="Normal 3 3 3 9 2 5" xfId="30427" xr:uid="{00000000-0005-0000-0000-0000FA720000}"/>
    <cellStyle name="Normal 3 3 3 9 3" xfId="30428" xr:uid="{00000000-0005-0000-0000-0000FB720000}"/>
    <cellStyle name="Normal 3 3 3 9 3 2" xfId="30429" xr:uid="{00000000-0005-0000-0000-0000FC720000}"/>
    <cellStyle name="Normal 3 3 3 9 3 2 2" xfId="30430" xr:uid="{00000000-0005-0000-0000-0000FD720000}"/>
    <cellStyle name="Normal 3 3 3 9 3 2 2 2" xfId="30431" xr:uid="{00000000-0005-0000-0000-0000FE720000}"/>
    <cellStyle name="Normal 3 3 3 9 3 2 3" xfId="30432" xr:uid="{00000000-0005-0000-0000-0000FF720000}"/>
    <cellStyle name="Normal 3 3 3 9 3 3" xfId="30433" xr:uid="{00000000-0005-0000-0000-000000730000}"/>
    <cellStyle name="Normal 3 3 3 9 3 3 2" xfId="30434" xr:uid="{00000000-0005-0000-0000-000001730000}"/>
    <cellStyle name="Normal 3 3 3 9 3 4" xfId="30435" xr:uid="{00000000-0005-0000-0000-000002730000}"/>
    <cellStyle name="Normal 3 3 3 9 4" xfId="30436" xr:uid="{00000000-0005-0000-0000-000003730000}"/>
    <cellStyle name="Normal 3 3 3 9 4 2" xfId="30437" xr:uid="{00000000-0005-0000-0000-000004730000}"/>
    <cellStyle name="Normal 3 3 3 9 4 2 2" xfId="30438" xr:uid="{00000000-0005-0000-0000-000005730000}"/>
    <cellStyle name="Normal 3 3 3 9 4 3" xfId="30439" xr:uid="{00000000-0005-0000-0000-000006730000}"/>
    <cellStyle name="Normal 3 3 3 9 5" xfId="30440" xr:uid="{00000000-0005-0000-0000-000007730000}"/>
    <cellStyle name="Normal 3 3 3 9 5 2" xfId="30441" xr:uid="{00000000-0005-0000-0000-000008730000}"/>
    <cellStyle name="Normal 3 3 3 9 6" xfId="30442" xr:uid="{00000000-0005-0000-0000-000009730000}"/>
    <cellStyle name="Normal 3 3 3_T-straight with PEDs adjustor" xfId="30443" xr:uid="{00000000-0005-0000-0000-00000A730000}"/>
    <cellStyle name="Normal 3 3 4" xfId="1285" xr:uid="{00000000-0005-0000-0000-00000B730000}"/>
    <cellStyle name="Normal 3 3 4 10" xfId="30444" xr:uid="{00000000-0005-0000-0000-00000C730000}"/>
    <cellStyle name="Normal 3 3 4 10 2" xfId="30445" xr:uid="{00000000-0005-0000-0000-00000D730000}"/>
    <cellStyle name="Normal 3 3 4 10 2 2" xfId="30446" xr:uid="{00000000-0005-0000-0000-00000E730000}"/>
    <cellStyle name="Normal 3 3 4 10 2 2 2" xfId="30447" xr:uid="{00000000-0005-0000-0000-00000F730000}"/>
    <cellStyle name="Normal 3 3 4 10 2 3" xfId="30448" xr:uid="{00000000-0005-0000-0000-000010730000}"/>
    <cellStyle name="Normal 3 3 4 10 3" xfId="30449" xr:uid="{00000000-0005-0000-0000-000011730000}"/>
    <cellStyle name="Normal 3 3 4 10 3 2" xfId="30450" xr:uid="{00000000-0005-0000-0000-000012730000}"/>
    <cellStyle name="Normal 3 3 4 10 4" xfId="30451" xr:uid="{00000000-0005-0000-0000-000013730000}"/>
    <cellStyle name="Normal 3 3 4 11" xfId="30452" xr:uid="{00000000-0005-0000-0000-000014730000}"/>
    <cellStyle name="Normal 3 3 4 11 2" xfId="30453" xr:uid="{00000000-0005-0000-0000-000015730000}"/>
    <cellStyle name="Normal 3 3 4 11 2 2" xfId="30454" xr:uid="{00000000-0005-0000-0000-000016730000}"/>
    <cellStyle name="Normal 3 3 4 11 2 2 2" xfId="30455" xr:uid="{00000000-0005-0000-0000-000017730000}"/>
    <cellStyle name="Normal 3 3 4 11 2 3" xfId="30456" xr:uid="{00000000-0005-0000-0000-000018730000}"/>
    <cellStyle name="Normal 3 3 4 11 3" xfId="30457" xr:uid="{00000000-0005-0000-0000-000019730000}"/>
    <cellStyle name="Normal 3 3 4 11 3 2" xfId="30458" xr:uid="{00000000-0005-0000-0000-00001A730000}"/>
    <cellStyle name="Normal 3 3 4 11 4" xfId="30459" xr:uid="{00000000-0005-0000-0000-00001B730000}"/>
    <cellStyle name="Normal 3 3 4 12" xfId="30460" xr:uid="{00000000-0005-0000-0000-00001C730000}"/>
    <cellStyle name="Normal 3 3 4 12 2" xfId="30461" xr:uid="{00000000-0005-0000-0000-00001D730000}"/>
    <cellStyle name="Normal 3 3 4 12 2 2" xfId="30462" xr:uid="{00000000-0005-0000-0000-00001E730000}"/>
    <cellStyle name="Normal 3 3 4 12 2 2 2" xfId="30463" xr:uid="{00000000-0005-0000-0000-00001F730000}"/>
    <cellStyle name="Normal 3 3 4 12 2 3" xfId="30464" xr:uid="{00000000-0005-0000-0000-000020730000}"/>
    <cellStyle name="Normal 3 3 4 12 3" xfId="30465" xr:uid="{00000000-0005-0000-0000-000021730000}"/>
    <cellStyle name="Normal 3 3 4 12 3 2" xfId="30466" xr:uid="{00000000-0005-0000-0000-000022730000}"/>
    <cellStyle name="Normal 3 3 4 12 4" xfId="30467" xr:uid="{00000000-0005-0000-0000-000023730000}"/>
    <cellStyle name="Normal 3 3 4 13" xfId="30468" xr:uid="{00000000-0005-0000-0000-000024730000}"/>
    <cellStyle name="Normal 3 3 4 13 2" xfId="30469" xr:uid="{00000000-0005-0000-0000-000025730000}"/>
    <cellStyle name="Normal 3 3 4 13 2 2" xfId="30470" xr:uid="{00000000-0005-0000-0000-000026730000}"/>
    <cellStyle name="Normal 3 3 4 13 3" xfId="30471" xr:uid="{00000000-0005-0000-0000-000027730000}"/>
    <cellStyle name="Normal 3 3 4 14" xfId="30472" xr:uid="{00000000-0005-0000-0000-000028730000}"/>
    <cellStyle name="Normal 3 3 4 14 2" xfId="30473" xr:uid="{00000000-0005-0000-0000-000029730000}"/>
    <cellStyle name="Normal 3 3 4 15" xfId="30474" xr:uid="{00000000-0005-0000-0000-00002A730000}"/>
    <cellStyle name="Normal 3 3 4 15 2" xfId="30475" xr:uid="{00000000-0005-0000-0000-00002B730000}"/>
    <cellStyle name="Normal 3 3 4 16" xfId="30476" xr:uid="{00000000-0005-0000-0000-00002C730000}"/>
    <cellStyle name="Normal 3 3 4 17" xfId="30477" xr:uid="{00000000-0005-0000-0000-00002D730000}"/>
    <cellStyle name="Normal 3 3 4 2" xfId="1286" xr:uid="{00000000-0005-0000-0000-00002E730000}"/>
    <cellStyle name="Normal 3 3 4 2 10" xfId="30478" xr:uid="{00000000-0005-0000-0000-00002F730000}"/>
    <cellStyle name="Normal 3 3 4 2 11" xfId="30479" xr:uid="{00000000-0005-0000-0000-000030730000}"/>
    <cellStyle name="Normal 3 3 4 2 2" xfId="30480" xr:uid="{00000000-0005-0000-0000-000031730000}"/>
    <cellStyle name="Normal 3 3 4 2 2 10" xfId="30481" xr:uid="{00000000-0005-0000-0000-000032730000}"/>
    <cellStyle name="Normal 3 3 4 2 2 2" xfId="30482" xr:uid="{00000000-0005-0000-0000-000033730000}"/>
    <cellStyle name="Normal 3 3 4 2 2 2 2" xfId="30483" xr:uid="{00000000-0005-0000-0000-000034730000}"/>
    <cellStyle name="Normal 3 3 4 2 2 2 2 2" xfId="30484" xr:uid="{00000000-0005-0000-0000-000035730000}"/>
    <cellStyle name="Normal 3 3 4 2 2 2 2 2 2" xfId="30485" xr:uid="{00000000-0005-0000-0000-000036730000}"/>
    <cellStyle name="Normal 3 3 4 2 2 2 2 2 2 2" xfId="30486" xr:uid="{00000000-0005-0000-0000-000037730000}"/>
    <cellStyle name="Normal 3 3 4 2 2 2 2 2 2 2 2" xfId="30487" xr:uid="{00000000-0005-0000-0000-000038730000}"/>
    <cellStyle name="Normal 3 3 4 2 2 2 2 2 2 3" xfId="30488" xr:uid="{00000000-0005-0000-0000-000039730000}"/>
    <cellStyle name="Normal 3 3 4 2 2 2 2 2 3" xfId="30489" xr:uid="{00000000-0005-0000-0000-00003A730000}"/>
    <cellStyle name="Normal 3 3 4 2 2 2 2 2 3 2" xfId="30490" xr:uid="{00000000-0005-0000-0000-00003B730000}"/>
    <cellStyle name="Normal 3 3 4 2 2 2 2 2 4" xfId="30491" xr:uid="{00000000-0005-0000-0000-00003C730000}"/>
    <cellStyle name="Normal 3 3 4 2 2 2 2 3" xfId="30492" xr:uid="{00000000-0005-0000-0000-00003D730000}"/>
    <cellStyle name="Normal 3 3 4 2 2 2 2 3 2" xfId="30493" xr:uid="{00000000-0005-0000-0000-00003E730000}"/>
    <cellStyle name="Normal 3 3 4 2 2 2 2 3 2 2" xfId="30494" xr:uid="{00000000-0005-0000-0000-00003F730000}"/>
    <cellStyle name="Normal 3 3 4 2 2 2 2 3 3" xfId="30495" xr:uid="{00000000-0005-0000-0000-000040730000}"/>
    <cellStyle name="Normal 3 3 4 2 2 2 2 4" xfId="30496" xr:uid="{00000000-0005-0000-0000-000041730000}"/>
    <cellStyle name="Normal 3 3 4 2 2 2 2 4 2" xfId="30497" xr:uid="{00000000-0005-0000-0000-000042730000}"/>
    <cellStyle name="Normal 3 3 4 2 2 2 2 5" xfId="30498" xr:uid="{00000000-0005-0000-0000-000043730000}"/>
    <cellStyle name="Normal 3 3 4 2 2 2 3" xfId="30499" xr:uid="{00000000-0005-0000-0000-000044730000}"/>
    <cellStyle name="Normal 3 3 4 2 2 2 3 2" xfId="30500" xr:uid="{00000000-0005-0000-0000-000045730000}"/>
    <cellStyle name="Normal 3 3 4 2 2 2 3 2 2" xfId="30501" xr:uid="{00000000-0005-0000-0000-000046730000}"/>
    <cellStyle name="Normal 3 3 4 2 2 2 3 2 2 2" xfId="30502" xr:uid="{00000000-0005-0000-0000-000047730000}"/>
    <cellStyle name="Normal 3 3 4 2 2 2 3 2 3" xfId="30503" xr:uid="{00000000-0005-0000-0000-000048730000}"/>
    <cellStyle name="Normal 3 3 4 2 2 2 3 3" xfId="30504" xr:uid="{00000000-0005-0000-0000-000049730000}"/>
    <cellStyle name="Normal 3 3 4 2 2 2 3 3 2" xfId="30505" xr:uid="{00000000-0005-0000-0000-00004A730000}"/>
    <cellStyle name="Normal 3 3 4 2 2 2 3 4" xfId="30506" xr:uid="{00000000-0005-0000-0000-00004B730000}"/>
    <cellStyle name="Normal 3 3 4 2 2 2 4" xfId="30507" xr:uid="{00000000-0005-0000-0000-00004C730000}"/>
    <cellStyle name="Normal 3 3 4 2 2 2 4 2" xfId="30508" xr:uid="{00000000-0005-0000-0000-00004D730000}"/>
    <cellStyle name="Normal 3 3 4 2 2 2 4 2 2" xfId="30509" xr:uid="{00000000-0005-0000-0000-00004E730000}"/>
    <cellStyle name="Normal 3 3 4 2 2 2 4 2 2 2" xfId="30510" xr:uid="{00000000-0005-0000-0000-00004F730000}"/>
    <cellStyle name="Normal 3 3 4 2 2 2 4 2 3" xfId="30511" xr:uid="{00000000-0005-0000-0000-000050730000}"/>
    <cellStyle name="Normal 3 3 4 2 2 2 4 3" xfId="30512" xr:uid="{00000000-0005-0000-0000-000051730000}"/>
    <cellStyle name="Normal 3 3 4 2 2 2 4 3 2" xfId="30513" xr:uid="{00000000-0005-0000-0000-000052730000}"/>
    <cellStyle name="Normal 3 3 4 2 2 2 4 4" xfId="30514" xr:uid="{00000000-0005-0000-0000-000053730000}"/>
    <cellStyle name="Normal 3 3 4 2 2 2 5" xfId="30515" xr:uid="{00000000-0005-0000-0000-000054730000}"/>
    <cellStyle name="Normal 3 3 4 2 2 2 5 2" xfId="30516" xr:uid="{00000000-0005-0000-0000-000055730000}"/>
    <cellStyle name="Normal 3 3 4 2 2 2 5 2 2" xfId="30517" xr:uid="{00000000-0005-0000-0000-000056730000}"/>
    <cellStyle name="Normal 3 3 4 2 2 2 5 3" xfId="30518" xr:uid="{00000000-0005-0000-0000-000057730000}"/>
    <cellStyle name="Normal 3 3 4 2 2 2 6" xfId="30519" xr:uid="{00000000-0005-0000-0000-000058730000}"/>
    <cellStyle name="Normal 3 3 4 2 2 2 6 2" xfId="30520" xr:uid="{00000000-0005-0000-0000-000059730000}"/>
    <cellStyle name="Normal 3 3 4 2 2 2 7" xfId="30521" xr:uid="{00000000-0005-0000-0000-00005A730000}"/>
    <cellStyle name="Normal 3 3 4 2 2 2 7 2" xfId="30522" xr:uid="{00000000-0005-0000-0000-00005B730000}"/>
    <cellStyle name="Normal 3 3 4 2 2 2 8" xfId="30523" xr:uid="{00000000-0005-0000-0000-00005C730000}"/>
    <cellStyle name="Normal 3 3 4 2 2 3" xfId="30524" xr:uid="{00000000-0005-0000-0000-00005D730000}"/>
    <cellStyle name="Normal 3 3 4 2 2 3 2" xfId="30525" xr:uid="{00000000-0005-0000-0000-00005E730000}"/>
    <cellStyle name="Normal 3 3 4 2 2 3 2 2" xfId="30526" xr:uid="{00000000-0005-0000-0000-00005F730000}"/>
    <cellStyle name="Normal 3 3 4 2 2 3 2 2 2" xfId="30527" xr:uid="{00000000-0005-0000-0000-000060730000}"/>
    <cellStyle name="Normal 3 3 4 2 2 3 2 2 2 2" xfId="30528" xr:uid="{00000000-0005-0000-0000-000061730000}"/>
    <cellStyle name="Normal 3 3 4 2 2 3 2 2 3" xfId="30529" xr:uid="{00000000-0005-0000-0000-000062730000}"/>
    <cellStyle name="Normal 3 3 4 2 2 3 2 3" xfId="30530" xr:uid="{00000000-0005-0000-0000-000063730000}"/>
    <cellStyle name="Normal 3 3 4 2 2 3 2 3 2" xfId="30531" xr:uid="{00000000-0005-0000-0000-000064730000}"/>
    <cellStyle name="Normal 3 3 4 2 2 3 2 4" xfId="30532" xr:uid="{00000000-0005-0000-0000-000065730000}"/>
    <cellStyle name="Normal 3 3 4 2 2 3 3" xfId="30533" xr:uid="{00000000-0005-0000-0000-000066730000}"/>
    <cellStyle name="Normal 3 3 4 2 2 3 3 2" xfId="30534" xr:uid="{00000000-0005-0000-0000-000067730000}"/>
    <cellStyle name="Normal 3 3 4 2 2 3 3 2 2" xfId="30535" xr:uid="{00000000-0005-0000-0000-000068730000}"/>
    <cellStyle name="Normal 3 3 4 2 2 3 3 3" xfId="30536" xr:uid="{00000000-0005-0000-0000-000069730000}"/>
    <cellStyle name="Normal 3 3 4 2 2 3 4" xfId="30537" xr:uid="{00000000-0005-0000-0000-00006A730000}"/>
    <cellStyle name="Normal 3 3 4 2 2 3 4 2" xfId="30538" xr:uid="{00000000-0005-0000-0000-00006B730000}"/>
    <cellStyle name="Normal 3 3 4 2 2 3 5" xfId="30539" xr:uid="{00000000-0005-0000-0000-00006C730000}"/>
    <cellStyle name="Normal 3 3 4 2 2 4" xfId="30540" xr:uid="{00000000-0005-0000-0000-00006D730000}"/>
    <cellStyle name="Normal 3 3 4 2 2 4 2" xfId="30541" xr:uid="{00000000-0005-0000-0000-00006E730000}"/>
    <cellStyle name="Normal 3 3 4 2 2 4 2 2" xfId="30542" xr:uid="{00000000-0005-0000-0000-00006F730000}"/>
    <cellStyle name="Normal 3 3 4 2 2 4 2 2 2" xfId="30543" xr:uid="{00000000-0005-0000-0000-000070730000}"/>
    <cellStyle name="Normal 3 3 4 2 2 4 2 3" xfId="30544" xr:uid="{00000000-0005-0000-0000-000071730000}"/>
    <cellStyle name="Normal 3 3 4 2 2 4 3" xfId="30545" xr:uid="{00000000-0005-0000-0000-000072730000}"/>
    <cellStyle name="Normal 3 3 4 2 2 4 3 2" xfId="30546" xr:uid="{00000000-0005-0000-0000-000073730000}"/>
    <cellStyle name="Normal 3 3 4 2 2 4 4" xfId="30547" xr:uid="{00000000-0005-0000-0000-000074730000}"/>
    <cellStyle name="Normal 3 3 4 2 2 5" xfId="30548" xr:uid="{00000000-0005-0000-0000-000075730000}"/>
    <cellStyle name="Normal 3 3 4 2 2 5 2" xfId="30549" xr:uid="{00000000-0005-0000-0000-000076730000}"/>
    <cellStyle name="Normal 3 3 4 2 2 5 2 2" xfId="30550" xr:uid="{00000000-0005-0000-0000-000077730000}"/>
    <cellStyle name="Normal 3 3 4 2 2 5 2 2 2" xfId="30551" xr:uid="{00000000-0005-0000-0000-000078730000}"/>
    <cellStyle name="Normal 3 3 4 2 2 5 2 3" xfId="30552" xr:uid="{00000000-0005-0000-0000-000079730000}"/>
    <cellStyle name="Normal 3 3 4 2 2 5 3" xfId="30553" xr:uid="{00000000-0005-0000-0000-00007A730000}"/>
    <cellStyle name="Normal 3 3 4 2 2 5 3 2" xfId="30554" xr:uid="{00000000-0005-0000-0000-00007B730000}"/>
    <cellStyle name="Normal 3 3 4 2 2 5 4" xfId="30555" xr:uid="{00000000-0005-0000-0000-00007C730000}"/>
    <cellStyle name="Normal 3 3 4 2 2 6" xfId="30556" xr:uid="{00000000-0005-0000-0000-00007D730000}"/>
    <cellStyle name="Normal 3 3 4 2 2 6 2" xfId="30557" xr:uid="{00000000-0005-0000-0000-00007E730000}"/>
    <cellStyle name="Normal 3 3 4 2 2 6 2 2" xfId="30558" xr:uid="{00000000-0005-0000-0000-00007F730000}"/>
    <cellStyle name="Normal 3 3 4 2 2 6 3" xfId="30559" xr:uid="{00000000-0005-0000-0000-000080730000}"/>
    <cellStyle name="Normal 3 3 4 2 2 7" xfId="30560" xr:uid="{00000000-0005-0000-0000-000081730000}"/>
    <cellStyle name="Normal 3 3 4 2 2 7 2" xfId="30561" xr:uid="{00000000-0005-0000-0000-000082730000}"/>
    <cellStyle name="Normal 3 3 4 2 2 8" xfId="30562" xr:uid="{00000000-0005-0000-0000-000083730000}"/>
    <cellStyle name="Normal 3 3 4 2 2 8 2" xfId="30563" xr:uid="{00000000-0005-0000-0000-000084730000}"/>
    <cellStyle name="Normal 3 3 4 2 2 9" xfId="30564" xr:uid="{00000000-0005-0000-0000-000085730000}"/>
    <cellStyle name="Normal 3 3 4 2 3" xfId="30565" xr:uid="{00000000-0005-0000-0000-000086730000}"/>
    <cellStyle name="Normal 3 3 4 2 3 2" xfId="30566" xr:uid="{00000000-0005-0000-0000-000087730000}"/>
    <cellStyle name="Normal 3 3 4 2 3 2 2" xfId="30567" xr:uid="{00000000-0005-0000-0000-000088730000}"/>
    <cellStyle name="Normal 3 3 4 2 3 2 2 2" xfId="30568" xr:uid="{00000000-0005-0000-0000-000089730000}"/>
    <cellStyle name="Normal 3 3 4 2 3 2 2 2 2" xfId="30569" xr:uid="{00000000-0005-0000-0000-00008A730000}"/>
    <cellStyle name="Normal 3 3 4 2 3 2 2 2 2 2" xfId="30570" xr:uid="{00000000-0005-0000-0000-00008B730000}"/>
    <cellStyle name="Normal 3 3 4 2 3 2 2 2 3" xfId="30571" xr:uid="{00000000-0005-0000-0000-00008C730000}"/>
    <cellStyle name="Normal 3 3 4 2 3 2 2 3" xfId="30572" xr:uid="{00000000-0005-0000-0000-00008D730000}"/>
    <cellStyle name="Normal 3 3 4 2 3 2 2 3 2" xfId="30573" xr:uid="{00000000-0005-0000-0000-00008E730000}"/>
    <cellStyle name="Normal 3 3 4 2 3 2 2 4" xfId="30574" xr:uid="{00000000-0005-0000-0000-00008F730000}"/>
    <cellStyle name="Normal 3 3 4 2 3 2 3" xfId="30575" xr:uid="{00000000-0005-0000-0000-000090730000}"/>
    <cellStyle name="Normal 3 3 4 2 3 2 3 2" xfId="30576" xr:uid="{00000000-0005-0000-0000-000091730000}"/>
    <cellStyle name="Normal 3 3 4 2 3 2 3 2 2" xfId="30577" xr:uid="{00000000-0005-0000-0000-000092730000}"/>
    <cellStyle name="Normal 3 3 4 2 3 2 3 3" xfId="30578" xr:uid="{00000000-0005-0000-0000-000093730000}"/>
    <cellStyle name="Normal 3 3 4 2 3 2 4" xfId="30579" xr:uid="{00000000-0005-0000-0000-000094730000}"/>
    <cellStyle name="Normal 3 3 4 2 3 2 4 2" xfId="30580" xr:uid="{00000000-0005-0000-0000-000095730000}"/>
    <cellStyle name="Normal 3 3 4 2 3 2 5" xfId="30581" xr:uid="{00000000-0005-0000-0000-000096730000}"/>
    <cellStyle name="Normal 3 3 4 2 3 3" xfId="30582" xr:uid="{00000000-0005-0000-0000-000097730000}"/>
    <cellStyle name="Normal 3 3 4 2 3 3 2" xfId="30583" xr:uid="{00000000-0005-0000-0000-000098730000}"/>
    <cellStyle name="Normal 3 3 4 2 3 3 2 2" xfId="30584" xr:uid="{00000000-0005-0000-0000-000099730000}"/>
    <cellStyle name="Normal 3 3 4 2 3 3 2 2 2" xfId="30585" xr:uid="{00000000-0005-0000-0000-00009A730000}"/>
    <cellStyle name="Normal 3 3 4 2 3 3 2 3" xfId="30586" xr:uid="{00000000-0005-0000-0000-00009B730000}"/>
    <cellStyle name="Normal 3 3 4 2 3 3 3" xfId="30587" xr:uid="{00000000-0005-0000-0000-00009C730000}"/>
    <cellStyle name="Normal 3 3 4 2 3 3 3 2" xfId="30588" xr:uid="{00000000-0005-0000-0000-00009D730000}"/>
    <cellStyle name="Normal 3 3 4 2 3 3 4" xfId="30589" xr:uid="{00000000-0005-0000-0000-00009E730000}"/>
    <cellStyle name="Normal 3 3 4 2 3 4" xfId="30590" xr:uid="{00000000-0005-0000-0000-00009F730000}"/>
    <cellStyle name="Normal 3 3 4 2 3 4 2" xfId="30591" xr:uid="{00000000-0005-0000-0000-0000A0730000}"/>
    <cellStyle name="Normal 3 3 4 2 3 4 2 2" xfId="30592" xr:uid="{00000000-0005-0000-0000-0000A1730000}"/>
    <cellStyle name="Normal 3 3 4 2 3 4 2 2 2" xfId="30593" xr:uid="{00000000-0005-0000-0000-0000A2730000}"/>
    <cellStyle name="Normal 3 3 4 2 3 4 2 3" xfId="30594" xr:uid="{00000000-0005-0000-0000-0000A3730000}"/>
    <cellStyle name="Normal 3 3 4 2 3 4 3" xfId="30595" xr:uid="{00000000-0005-0000-0000-0000A4730000}"/>
    <cellStyle name="Normal 3 3 4 2 3 4 3 2" xfId="30596" xr:uid="{00000000-0005-0000-0000-0000A5730000}"/>
    <cellStyle name="Normal 3 3 4 2 3 4 4" xfId="30597" xr:uid="{00000000-0005-0000-0000-0000A6730000}"/>
    <cellStyle name="Normal 3 3 4 2 3 5" xfId="30598" xr:uid="{00000000-0005-0000-0000-0000A7730000}"/>
    <cellStyle name="Normal 3 3 4 2 3 5 2" xfId="30599" xr:uid="{00000000-0005-0000-0000-0000A8730000}"/>
    <cellStyle name="Normal 3 3 4 2 3 5 2 2" xfId="30600" xr:uid="{00000000-0005-0000-0000-0000A9730000}"/>
    <cellStyle name="Normal 3 3 4 2 3 5 3" xfId="30601" xr:uid="{00000000-0005-0000-0000-0000AA730000}"/>
    <cellStyle name="Normal 3 3 4 2 3 6" xfId="30602" xr:uid="{00000000-0005-0000-0000-0000AB730000}"/>
    <cellStyle name="Normal 3 3 4 2 3 6 2" xfId="30603" xr:uid="{00000000-0005-0000-0000-0000AC730000}"/>
    <cellStyle name="Normal 3 3 4 2 3 7" xfId="30604" xr:uid="{00000000-0005-0000-0000-0000AD730000}"/>
    <cellStyle name="Normal 3 3 4 2 3 7 2" xfId="30605" xr:uid="{00000000-0005-0000-0000-0000AE730000}"/>
    <cellStyle name="Normal 3 3 4 2 3 8" xfId="30606" xr:uid="{00000000-0005-0000-0000-0000AF730000}"/>
    <cellStyle name="Normal 3 3 4 2 4" xfId="30607" xr:uid="{00000000-0005-0000-0000-0000B0730000}"/>
    <cellStyle name="Normal 3 3 4 2 4 2" xfId="30608" xr:uid="{00000000-0005-0000-0000-0000B1730000}"/>
    <cellStyle name="Normal 3 3 4 2 4 2 2" xfId="30609" xr:uid="{00000000-0005-0000-0000-0000B2730000}"/>
    <cellStyle name="Normal 3 3 4 2 4 2 2 2" xfId="30610" xr:uid="{00000000-0005-0000-0000-0000B3730000}"/>
    <cellStyle name="Normal 3 3 4 2 4 2 2 2 2" xfId="30611" xr:uid="{00000000-0005-0000-0000-0000B4730000}"/>
    <cellStyle name="Normal 3 3 4 2 4 2 2 3" xfId="30612" xr:uid="{00000000-0005-0000-0000-0000B5730000}"/>
    <cellStyle name="Normal 3 3 4 2 4 2 3" xfId="30613" xr:uid="{00000000-0005-0000-0000-0000B6730000}"/>
    <cellStyle name="Normal 3 3 4 2 4 2 3 2" xfId="30614" xr:uid="{00000000-0005-0000-0000-0000B7730000}"/>
    <cellStyle name="Normal 3 3 4 2 4 2 4" xfId="30615" xr:uid="{00000000-0005-0000-0000-0000B8730000}"/>
    <cellStyle name="Normal 3 3 4 2 4 3" xfId="30616" xr:uid="{00000000-0005-0000-0000-0000B9730000}"/>
    <cellStyle name="Normal 3 3 4 2 4 3 2" xfId="30617" xr:uid="{00000000-0005-0000-0000-0000BA730000}"/>
    <cellStyle name="Normal 3 3 4 2 4 3 2 2" xfId="30618" xr:uid="{00000000-0005-0000-0000-0000BB730000}"/>
    <cellStyle name="Normal 3 3 4 2 4 3 3" xfId="30619" xr:uid="{00000000-0005-0000-0000-0000BC730000}"/>
    <cellStyle name="Normal 3 3 4 2 4 4" xfId="30620" xr:uid="{00000000-0005-0000-0000-0000BD730000}"/>
    <cellStyle name="Normal 3 3 4 2 4 4 2" xfId="30621" xr:uid="{00000000-0005-0000-0000-0000BE730000}"/>
    <cellStyle name="Normal 3 3 4 2 4 5" xfId="30622" xr:uid="{00000000-0005-0000-0000-0000BF730000}"/>
    <cellStyle name="Normal 3 3 4 2 5" xfId="30623" xr:uid="{00000000-0005-0000-0000-0000C0730000}"/>
    <cellStyle name="Normal 3 3 4 2 5 2" xfId="30624" xr:uid="{00000000-0005-0000-0000-0000C1730000}"/>
    <cellStyle name="Normal 3 3 4 2 5 2 2" xfId="30625" xr:uid="{00000000-0005-0000-0000-0000C2730000}"/>
    <cellStyle name="Normal 3 3 4 2 5 2 2 2" xfId="30626" xr:uid="{00000000-0005-0000-0000-0000C3730000}"/>
    <cellStyle name="Normal 3 3 4 2 5 2 3" xfId="30627" xr:uid="{00000000-0005-0000-0000-0000C4730000}"/>
    <cellStyle name="Normal 3 3 4 2 5 3" xfId="30628" xr:uid="{00000000-0005-0000-0000-0000C5730000}"/>
    <cellStyle name="Normal 3 3 4 2 5 3 2" xfId="30629" xr:uid="{00000000-0005-0000-0000-0000C6730000}"/>
    <cellStyle name="Normal 3 3 4 2 5 4" xfId="30630" xr:uid="{00000000-0005-0000-0000-0000C7730000}"/>
    <cellStyle name="Normal 3 3 4 2 6" xfId="30631" xr:uid="{00000000-0005-0000-0000-0000C8730000}"/>
    <cellStyle name="Normal 3 3 4 2 6 2" xfId="30632" xr:uid="{00000000-0005-0000-0000-0000C9730000}"/>
    <cellStyle name="Normal 3 3 4 2 6 2 2" xfId="30633" xr:uid="{00000000-0005-0000-0000-0000CA730000}"/>
    <cellStyle name="Normal 3 3 4 2 6 2 2 2" xfId="30634" xr:uid="{00000000-0005-0000-0000-0000CB730000}"/>
    <cellStyle name="Normal 3 3 4 2 6 2 3" xfId="30635" xr:uid="{00000000-0005-0000-0000-0000CC730000}"/>
    <cellStyle name="Normal 3 3 4 2 6 3" xfId="30636" xr:uid="{00000000-0005-0000-0000-0000CD730000}"/>
    <cellStyle name="Normal 3 3 4 2 6 3 2" xfId="30637" xr:uid="{00000000-0005-0000-0000-0000CE730000}"/>
    <cellStyle name="Normal 3 3 4 2 6 4" xfId="30638" xr:uid="{00000000-0005-0000-0000-0000CF730000}"/>
    <cellStyle name="Normal 3 3 4 2 7" xfId="30639" xr:uid="{00000000-0005-0000-0000-0000D0730000}"/>
    <cellStyle name="Normal 3 3 4 2 7 2" xfId="30640" xr:uid="{00000000-0005-0000-0000-0000D1730000}"/>
    <cellStyle name="Normal 3 3 4 2 7 2 2" xfId="30641" xr:uid="{00000000-0005-0000-0000-0000D2730000}"/>
    <cellStyle name="Normal 3 3 4 2 7 3" xfId="30642" xr:uid="{00000000-0005-0000-0000-0000D3730000}"/>
    <cellStyle name="Normal 3 3 4 2 8" xfId="30643" xr:uid="{00000000-0005-0000-0000-0000D4730000}"/>
    <cellStyle name="Normal 3 3 4 2 8 2" xfId="30644" xr:uid="{00000000-0005-0000-0000-0000D5730000}"/>
    <cellStyle name="Normal 3 3 4 2 9" xfId="30645" xr:uid="{00000000-0005-0000-0000-0000D6730000}"/>
    <cellStyle name="Normal 3 3 4 2 9 2" xfId="30646" xr:uid="{00000000-0005-0000-0000-0000D7730000}"/>
    <cellStyle name="Normal 3 3 4 3" xfId="30647" xr:uid="{00000000-0005-0000-0000-0000D8730000}"/>
    <cellStyle name="Normal 3 3 4 3 10" xfId="30648" xr:uid="{00000000-0005-0000-0000-0000D9730000}"/>
    <cellStyle name="Normal 3 3 4 3 11" xfId="30649" xr:uid="{00000000-0005-0000-0000-0000DA730000}"/>
    <cellStyle name="Normal 3 3 4 3 2" xfId="30650" xr:uid="{00000000-0005-0000-0000-0000DB730000}"/>
    <cellStyle name="Normal 3 3 4 3 2 10" xfId="30651" xr:uid="{00000000-0005-0000-0000-0000DC730000}"/>
    <cellStyle name="Normal 3 3 4 3 2 2" xfId="30652" xr:uid="{00000000-0005-0000-0000-0000DD730000}"/>
    <cellStyle name="Normal 3 3 4 3 2 2 2" xfId="30653" xr:uid="{00000000-0005-0000-0000-0000DE730000}"/>
    <cellStyle name="Normal 3 3 4 3 2 2 2 2" xfId="30654" xr:uid="{00000000-0005-0000-0000-0000DF730000}"/>
    <cellStyle name="Normal 3 3 4 3 2 2 2 2 2" xfId="30655" xr:uid="{00000000-0005-0000-0000-0000E0730000}"/>
    <cellStyle name="Normal 3 3 4 3 2 2 2 2 2 2" xfId="30656" xr:uid="{00000000-0005-0000-0000-0000E1730000}"/>
    <cellStyle name="Normal 3 3 4 3 2 2 2 2 2 2 2" xfId="30657" xr:uid="{00000000-0005-0000-0000-0000E2730000}"/>
    <cellStyle name="Normal 3 3 4 3 2 2 2 2 2 3" xfId="30658" xr:uid="{00000000-0005-0000-0000-0000E3730000}"/>
    <cellStyle name="Normal 3 3 4 3 2 2 2 2 3" xfId="30659" xr:uid="{00000000-0005-0000-0000-0000E4730000}"/>
    <cellStyle name="Normal 3 3 4 3 2 2 2 2 3 2" xfId="30660" xr:uid="{00000000-0005-0000-0000-0000E5730000}"/>
    <cellStyle name="Normal 3 3 4 3 2 2 2 2 4" xfId="30661" xr:uid="{00000000-0005-0000-0000-0000E6730000}"/>
    <cellStyle name="Normal 3 3 4 3 2 2 2 3" xfId="30662" xr:uid="{00000000-0005-0000-0000-0000E7730000}"/>
    <cellStyle name="Normal 3 3 4 3 2 2 2 3 2" xfId="30663" xr:uid="{00000000-0005-0000-0000-0000E8730000}"/>
    <cellStyle name="Normal 3 3 4 3 2 2 2 3 2 2" xfId="30664" xr:uid="{00000000-0005-0000-0000-0000E9730000}"/>
    <cellStyle name="Normal 3 3 4 3 2 2 2 3 3" xfId="30665" xr:uid="{00000000-0005-0000-0000-0000EA730000}"/>
    <cellStyle name="Normal 3 3 4 3 2 2 2 4" xfId="30666" xr:uid="{00000000-0005-0000-0000-0000EB730000}"/>
    <cellStyle name="Normal 3 3 4 3 2 2 2 4 2" xfId="30667" xr:uid="{00000000-0005-0000-0000-0000EC730000}"/>
    <cellStyle name="Normal 3 3 4 3 2 2 2 5" xfId="30668" xr:uid="{00000000-0005-0000-0000-0000ED730000}"/>
    <cellStyle name="Normal 3 3 4 3 2 2 3" xfId="30669" xr:uid="{00000000-0005-0000-0000-0000EE730000}"/>
    <cellStyle name="Normal 3 3 4 3 2 2 3 2" xfId="30670" xr:uid="{00000000-0005-0000-0000-0000EF730000}"/>
    <cellStyle name="Normal 3 3 4 3 2 2 3 2 2" xfId="30671" xr:uid="{00000000-0005-0000-0000-0000F0730000}"/>
    <cellStyle name="Normal 3 3 4 3 2 2 3 2 2 2" xfId="30672" xr:uid="{00000000-0005-0000-0000-0000F1730000}"/>
    <cellStyle name="Normal 3 3 4 3 2 2 3 2 3" xfId="30673" xr:uid="{00000000-0005-0000-0000-0000F2730000}"/>
    <cellStyle name="Normal 3 3 4 3 2 2 3 3" xfId="30674" xr:uid="{00000000-0005-0000-0000-0000F3730000}"/>
    <cellStyle name="Normal 3 3 4 3 2 2 3 3 2" xfId="30675" xr:uid="{00000000-0005-0000-0000-0000F4730000}"/>
    <cellStyle name="Normal 3 3 4 3 2 2 3 4" xfId="30676" xr:uid="{00000000-0005-0000-0000-0000F5730000}"/>
    <cellStyle name="Normal 3 3 4 3 2 2 4" xfId="30677" xr:uid="{00000000-0005-0000-0000-0000F6730000}"/>
    <cellStyle name="Normal 3 3 4 3 2 2 4 2" xfId="30678" xr:uid="{00000000-0005-0000-0000-0000F7730000}"/>
    <cellStyle name="Normal 3 3 4 3 2 2 4 2 2" xfId="30679" xr:uid="{00000000-0005-0000-0000-0000F8730000}"/>
    <cellStyle name="Normal 3 3 4 3 2 2 4 2 2 2" xfId="30680" xr:uid="{00000000-0005-0000-0000-0000F9730000}"/>
    <cellStyle name="Normal 3 3 4 3 2 2 4 2 3" xfId="30681" xr:uid="{00000000-0005-0000-0000-0000FA730000}"/>
    <cellStyle name="Normal 3 3 4 3 2 2 4 3" xfId="30682" xr:uid="{00000000-0005-0000-0000-0000FB730000}"/>
    <cellStyle name="Normal 3 3 4 3 2 2 4 3 2" xfId="30683" xr:uid="{00000000-0005-0000-0000-0000FC730000}"/>
    <cellStyle name="Normal 3 3 4 3 2 2 4 4" xfId="30684" xr:uid="{00000000-0005-0000-0000-0000FD730000}"/>
    <cellStyle name="Normal 3 3 4 3 2 2 5" xfId="30685" xr:uid="{00000000-0005-0000-0000-0000FE730000}"/>
    <cellStyle name="Normal 3 3 4 3 2 2 5 2" xfId="30686" xr:uid="{00000000-0005-0000-0000-0000FF730000}"/>
    <cellStyle name="Normal 3 3 4 3 2 2 5 2 2" xfId="30687" xr:uid="{00000000-0005-0000-0000-000000740000}"/>
    <cellStyle name="Normal 3 3 4 3 2 2 5 3" xfId="30688" xr:uid="{00000000-0005-0000-0000-000001740000}"/>
    <cellStyle name="Normal 3 3 4 3 2 2 6" xfId="30689" xr:uid="{00000000-0005-0000-0000-000002740000}"/>
    <cellStyle name="Normal 3 3 4 3 2 2 6 2" xfId="30690" xr:uid="{00000000-0005-0000-0000-000003740000}"/>
    <cellStyle name="Normal 3 3 4 3 2 2 7" xfId="30691" xr:uid="{00000000-0005-0000-0000-000004740000}"/>
    <cellStyle name="Normal 3 3 4 3 2 2 7 2" xfId="30692" xr:uid="{00000000-0005-0000-0000-000005740000}"/>
    <cellStyle name="Normal 3 3 4 3 2 2 8" xfId="30693" xr:uid="{00000000-0005-0000-0000-000006740000}"/>
    <cellStyle name="Normal 3 3 4 3 2 3" xfId="30694" xr:uid="{00000000-0005-0000-0000-000007740000}"/>
    <cellStyle name="Normal 3 3 4 3 2 3 2" xfId="30695" xr:uid="{00000000-0005-0000-0000-000008740000}"/>
    <cellStyle name="Normal 3 3 4 3 2 3 2 2" xfId="30696" xr:uid="{00000000-0005-0000-0000-000009740000}"/>
    <cellStyle name="Normal 3 3 4 3 2 3 2 2 2" xfId="30697" xr:uid="{00000000-0005-0000-0000-00000A740000}"/>
    <cellStyle name="Normal 3 3 4 3 2 3 2 2 2 2" xfId="30698" xr:uid="{00000000-0005-0000-0000-00000B740000}"/>
    <cellStyle name="Normal 3 3 4 3 2 3 2 2 3" xfId="30699" xr:uid="{00000000-0005-0000-0000-00000C740000}"/>
    <cellStyle name="Normal 3 3 4 3 2 3 2 3" xfId="30700" xr:uid="{00000000-0005-0000-0000-00000D740000}"/>
    <cellStyle name="Normal 3 3 4 3 2 3 2 3 2" xfId="30701" xr:uid="{00000000-0005-0000-0000-00000E740000}"/>
    <cellStyle name="Normal 3 3 4 3 2 3 2 4" xfId="30702" xr:uid="{00000000-0005-0000-0000-00000F740000}"/>
    <cellStyle name="Normal 3 3 4 3 2 3 3" xfId="30703" xr:uid="{00000000-0005-0000-0000-000010740000}"/>
    <cellStyle name="Normal 3 3 4 3 2 3 3 2" xfId="30704" xr:uid="{00000000-0005-0000-0000-000011740000}"/>
    <cellStyle name="Normal 3 3 4 3 2 3 3 2 2" xfId="30705" xr:uid="{00000000-0005-0000-0000-000012740000}"/>
    <cellStyle name="Normal 3 3 4 3 2 3 3 3" xfId="30706" xr:uid="{00000000-0005-0000-0000-000013740000}"/>
    <cellStyle name="Normal 3 3 4 3 2 3 4" xfId="30707" xr:uid="{00000000-0005-0000-0000-000014740000}"/>
    <cellStyle name="Normal 3 3 4 3 2 3 4 2" xfId="30708" xr:uid="{00000000-0005-0000-0000-000015740000}"/>
    <cellStyle name="Normal 3 3 4 3 2 3 5" xfId="30709" xr:uid="{00000000-0005-0000-0000-000016740000}"/>
    <cellStyle name="Normal 3 3 4 3 2 4" xfId="30710" xr:uid="{00000000-0005-0000-0000-000017740000}"/>
    <cellStyle name="Normal 3 3 4 3 2 4 2" xfId="30711" xr:uid="{00000000-0005-0000-0000-000018740000}"/>
    <cellStyle name="Normal 3 3 4 3 2 4 2 2" xfId="30712" xr:uid="{00000000-0005-0000-0000-000019740000}"/>
    <cellStyle name="Normal 3 3 4 3 2 4 2 2 2" xfId="30713" xr:uid="{00000000-0005-0000-0000-00001A740000}"/>
    <cellStyle name="Normal 3 3 4 3 2 4 2 3" xfId="30714" xr:uid="{00000000-0005-0000-0000-00001B740000}"/>
    <cellStyle name="Normal 3 3 4 3 2 4 3" xfId="30715" xr:uid="{00000000-0005-0000-0000-00001C740000}"/>
    <cellStyle name="Normal 3 3 4 3 2 4 3 2" xfId="30716" xr:uid="{00000000-0005-0000-0000-00001D740000}"/>
    <cellStyle name="Normal 3 3 4 3 2 4 4" xfId="30717" xr:uid="{00000000-0005-0000-0000-00001E740000}"/>
    <cellStyle name="Normal 3 3 4 3 2 5" xfId="30718" xr:uid="{00000000-0005-0000-0000-00001F740000}"/>
    <cellStyle name="Normal 3 3 4 3 2 5 2" xfId="30719" xr:uid="{00000000-0005-0000-0000-000020740000}"/>
    <cellStyle name="Normal 3 3 4 3 2 5 2 2" xfId="30720" xr:uid="{00000000-0005-0000-0000-000021740000}"/>
    <cellStyle name="Normal 3 3 4 3 2 5 2 2 2" xfId="30721" xr:uid="{00000000-0005-0000-0000-000022740000}"/>
    <cellStyle name="Normal 3 3 4 3 2 5 2 3" xfId="30722" xr:uid="{00000000-0005-0000-0000-000023740000}"/>
    <cellStyle name="Normal 3 3 4 3 2 5 3" xfId="30723" xr:uid="{00000000-0005-0000-0000-000024740000}"/>
    <cellStyle name="Normal 3 3 4 3 2 5 3 2" xfId="30724" xr:uid="{00000000-0005-0000-0000-000025740000}"/>
    <cellStyle name="Normal 3 3 4 3 2 5 4" xfId="30725" xr:uid="{00000000-0005-0000-0000-000026740000}"/>
    <cellStyle name="Normal 3 3 4 3 2 6" xfId="30726" xr:uid="{00000000-0005-0000-0000-000027740000}"/>
    <cellStyle name="Normal 3 3 4 3 2 6 2" xfId="30727" xr:uid="{00000000-0005-0000-0000-000028740000}"/>
    <cellStyle name="Normal 3 3 4 3 2 6 2 2" xfId="30728" xr:uid="{00000000-0005-0000-0000-000029740000}"/>
    <cellStyle name="Normal 3 3 4 3 2 6 3" xfId="30729" xr:uid="{00000000-0005-0000-0000-00002A740000}"/>
    <cellStyle name="Normal 3 3 4 3 2 7" xfId="30730" xr:uid="{00000000-0005-0000-0000-00002B740000}"/>
    <cellStyle name="Normal 3 3 4 3 2 7 2" xfId="30731" xr:uid="{00000000-0005-0000-0000-00002C740000}"/>
    <cellStyle name="Normal 3 3 4 3 2 8" xfId="30732" xr:uid="{00000000-0005-0000-0000-00002D740000}"/>
    <cellStyle name="Normal 3 3 4 3 2 8 2" xfId="30733" xr:uid="{00000000-0005-0000-0000-00002E740000}"/>
    <cellStyle name="Normal 3 3 4 3 2 9" xfId="30734" xr:uid="{00000000-0005-0000-0000-00002F740000}"/>
    <cellStyle name="Normal 3 3 4 3 3" xfId="30735" xr:uid="{00000000-0005-0000-0000-000030740000}"/>
    <cellStyle name="Normal 3 3 4 3 3 2" xfId="30736" xr:uid="{00000000-0005-0000-0000-000031740000}"/>
    <cellStyle name="Normal 3 3 4 3 3 2 2" xfId="30737" xr:uid="{00000000-0005-0000-0000-000032740000}"/>
    <cellStyle name="Normal 3 3 4 3 3 2 2 2" xfId="30738" xr:uid="{00000000-0005-0000-0000-000033740000}"/>
    <cellStyle name="Normal 3 3 4 3 3 2 2 2 2" xfId="30739" xr:uid="{00000000-0005-0000-0000-000034740000}"/>
    <cellStyle name="Normal 3 3 4 3 3 2 2 2 2 2" xfId="30740" xr:uid="{00000000-0005-0000-0000-000035740000}"/>
    <cellStyle name="Normal 3 3 4 3 3 2 2 2 3" xfId="30741" xr:uid="{00000000-0005-0000-0000-000036740000}"/>
    <cellStyle name="Normal 3 3 4 3 3 2 2 3" xfId="30742" xr:uid="{00000000-0005-0000-0000-000037740000}"/>
    <cellStyle name="Normal 3 3 4 3 3 2 2 3 2" xfId="30743" xr:uid="{00000000-0005-0000-0000-000038740000}"/>
    <cellStyle name="Normal 3 3 4 3 3 2 2 4" xfId="30744" xr:uid="{00000000-0005-0000-0000-000039740000}"/>
    <cellStyle name="Normal 3 3 4 3 3 2 3" xfId="30745" xr:uid="{00000000-0005-0000-0000-00003A740000}"/>
    <cellStyle name="Normal 3 3 4 3 3 2 3 2" xfId="30746" xr:uid="{00000000-0005-0000-0000-00003B740000}"/>
    <cellStyle name="Normal 3 3 4 3 3 2 3 2 2" xfId="30747" xr:uid="{00000000-0005-0000-0000-00003C740000}"/>
    <cellStyle name="Normal 3 3 4 3 3 2 3 3" xfId="30748" xr:uid="{00000000-0005-0000-0000-00003D740000}"/>
    <cellStyle name="Normal 3 3 4 3 3 2 4" xfId="30749" xr:uid="{00000000-0005-0000-0000-00003E740000}"/>
    <cellStyle name="Normal 3 3 4 3 3 2 4 2" xfId="30750" xr:uid="{00000000-0005-0000-0000-00003F740000}"/>
    <cellStyle name="Normal 3 3 4 3 3 2 5" xfId="30751" xr:uid="{00000000-0005-0000-0000-000040740000}"/>
    <cellStyle name="Normal 3 3 4 3 3 3" xfId="30752" xr:uid="{00000000-0005-0000-0000-000041740000}"/>
    <cellStyle name="Normal 3 3 4 3 3 3 2" xfId="30753" xr:uid="{00000000-0005-0000-0000-000042740000}"/>
    <cellStyle name="Normal 3 3 4 3 3 3 2 2" xfId="30754" xr:uid="{00000000-0005-0000-0000-000043740000}"/>
    <cellStyle name="Normal 3 3 4 3 3 3 2 2 2" xfId="30755" xr:uid="{00000000-0005-0000-0000-000044740000}"/>
    <cellStyle name="Normal 3 3 4 3 3 3 2 3" xfId="30756" xr:uid="{00000000-0005-0000-0000-000045740000}"/>
    <cellStyle name="Normal 3 3 4 3 3 3 3" xfId="30757" xr:uid="{00000000-0005-0000-0000-000046740000}"/>
    <cellStyle name="Normal 3 3 4 3 3 3 3 2" xfId="30758" xr:uid="{00000000-0005-0000-0000-000047740000}"/>
    <cellStyle name="Normal 3 3 4 3 3 3 4" xfId="30759" xr:uid="{00000000-0005-0000-0000-000048740000}"/>
    <cellStyle name="Normal 3 3 4 3 3 4" xfId="30760" xr:uid="{00000000-0005-0000-0000-000049740000}"/>
    <cellStyle name="Normal 3 3 4 3 3 4 2" xfId="30761" xr:uid="{00000000-0005-0000-0000-00004A740000}"/>
    <cellStyle name="Normal 3 3 4 3 3 4 2 2" xfId="30762" xr:uid="{00000000-0005-0000-0000-00004B740000}"/>
    <cellStyle name="Normal 3 3 4 3 3 4 2 2 2" xfId="30763" xr:uid="{00000000-0005-0000-0000-00004C740000}"/>
    <cellStyle name="Normal 3 3 4 3 3 4 2 3" xfId="30764" xr:uid="{00000000-0005-0000-0000-00004D740000}"/>
    <cellStyle name="Normal 3 3 4 3 3 4 3" xfId="30765" xr:uid="{00000000-0005-0000-0000-00004E740000}"/>
    <cellStyle name="Normal 3 3 4 3 3 4 3 2" xfId="30766" xr:uid="{00000000-0005-0000-0000-00004F740000}"/>
    <cellStyle name="Normal 3 3 4 3 3 4 4" xfId="30767" xr:uid="{00000000-0005-0000-0000-000050740000}"/>
    <cellStyle name="Normal 3 3 4 3 3 5" xfId="30768" xr:uid="{00000000-0005-0000-0000-000051740000}"/>
    <cellStyle name="Normal 3 3 4 3 3 5 2" xfId="30769" xr:uid="{00000000-0005-0000-0000-000052740000}"/>
    <cellStyle name="Normal 3 3 4 3 3 5 2 2" xfId="30770" xr:uid="{00000000-0005-0000-0000-000053740000}"/>
    <cellStyle name="Normal 3 3 4 3 3 5 3" xfId="30771" xr:uid="{00000000-0005-0000-0000-000054740000}"/>
    <cellStyle name="Normal 3 3 4 3 3 6" xfId="30772" xr:uid="{00000000-0005-0000-0000-000055740000}"/>
    <cellStyle name="Normal 3 3 4 3 3 6 2" xfId="30773" xr:uid="{00000000-0005-0000-0000-000056740000}"/>
    <cellStyle name="Normal 3 3 4 3 3 7" xfId="30774" xr:uid="{00000000-0005-0000-0000-000057740000}"/>
    <cellStyle name="Normal 3 3 4 3 3 7 2" xfId="30775" xr:uid="{00000000-0005-0000-0000-000058740000}"/>
    <cellStyle name="Normal 3 3 4 3 3 8" xfId="30776" xr:uid="{00000000-0005-0000-0000-000059740000}"/>
    <cellStyle name="Normal 3 3 4 3 4" xfId="30777" xr:uid="{00000000-0005-0000-0000-00005A740000}"/>
    <cellStyle name="Normal 3 3 4 3 4 2" xfId="30778" xr:uid="{00000000-0005-0000-0000-00005B740000}"/>
    <cellStyle name="Normal 3 3 4 3 4 2 2" xfId="30779" xr:uid="{00000000-0005-0000-0000-00005C740000}"/>
    <cellStyle name="Normal 3 3 4 3 4 2 2 2" xfId="30780" xr:uid="{00000000-0005-0000-0000-00005D740000}"/>
    <cellStyle name="Normal 3 3 4 3 4 2 2 2 2" xfId="30781" xr:uid="{00000000-0005-0000-0000-00005E740000}"/>
    <cellStyle name="Normal 3 3 4 3 4 2 2 3" xfId="30782" xr:uid="{00000000-0005-0000-0000-00005F740000}"/>
    <cellStyle name="Normal 3 3 4 3 4 2 3" xfId="30783" xr:uid="{00000000-0005-0000-0000-000060740000}"/>
    <cellStyle name="Normal 3 3 4 3 4 2 3 2" xfId="30784" xr:uid="{00000000-0005-0000-0000-000061740000}"/>
    <cellStyle name="Normal 3 3 4 3 4 2 4" xfId="30785" xr:uid="{00000000-0005-0000-0000-000062740000}"/>
    <cellStyle name="Normal 3 3 4 3 4 3" xfId="30786" xr:uid="{00000000-0005-0000-0000-000063740000}"/>
    <cellStyle name="Normal 3 3 4 3 4 3 2" xfId="30787" xr:uid="{00000000-0005-0000-0000-000064740000}"/>
    <cellStyle name="Normal 3 3 4 3 4 3 2 2" xfId="30788" xr:uid="{00000000-0005-0000-0000-000065740000}"/>
    <cellStyle name="Normal 3 3 4 3 4 3 3" xfId="30789" xr:uid="{00000000-0005-0000-0000-000066740000}"/>
    <cellStyle name="Normal 3 3 4 3 4 4" xfId="30790" xr:uid="{00000000-0005-0000-0000-000067740000}"/>
    <cellStyle name="Normal 3 3 4 3 4 4 2" xfId="30791" xr:uid="{00000000-0005-0000-0000-000068740000}"/>
    <cellStyle name="Normal 3 3 4 3 4 5" xfId="30792" xr:uid="{00000000-0005-0000-0000-000069740000}"/>
    <cellStyle name="Normal 3 3 4 3 5" xfId="30793" xr:uid="{00000000-0005-0000-0000-00006A740000}"/>
    <cellStyle name="Normal 3 3 4 3 5 2" xfId="30794" xr:uid="{00000000-0005-0000-0000-00006B740000}"/>
    <cellStyle name="Normal 3 3 4 3 5 2 2" xfId="30795" xr:uid="{00000000-0005-0000-0000-00006C740000}"/>
    <cellStyle name="Normal 3 3 4 3 5 2 2 2" xfId="30796" xr:uid="{00000000-0005-0000-0000-00006D740000}"/>
    <cellStyle name="Normal 3 3 4 3 5 2 3" xfId="30797" xr:uid="{00000000-0005-0000-0000-00006E740000}"/>
    <cellStyle name="Normal 3 3 4 3 5 3" xfId="30798" xr:uid="{00000000-0005-0000-0000-00006F740000}"/>
    <cellStyle name="Normal 3 3 4 3 5 3 2" xfId="30799" xr:uid="{00000000-0005-0000-0000-000070740000}"/>
    <cellStyle name="Normal 3 3 4 3 5 4" xfId="30800" xr:uid="{00000000-0005-0000-0000-000071740000}"/>
    <cellStyle name="Normal 3 3 4 3 6" xfId="30801" xr:uid="{00000000-0005-0000-0000-000072740000}"/>
    <cellStyle name="Normal 3 3 4 3 6 2" xfId="30802" xr:uid="{00000000-0005-0000-0000-000073740000}"/>
    <cellStyle name="Normal 3 3 4 3 6 2 2" xfId="30803" xr:uid="{00000000-0005-0000-0000-000074740000}"/>
    <cellStyle name="Normal 3 3 4 3 6 2 2 2" xfId="30804" xr:uid="{00000000-0005-0000-0000-000075740000}"/>
    <cellStyle name="Normal 3 3 4 3 6 2 3" xfId="30805" xr:uid="{00000000-0005-0000-0000-000076740000}"/>
    <cellStyle name="Normal 3 3 4 3 6 3" xfId="30806" xr:uid="{00000000-0005-0000-0000-000077740000}"/>
    <cellStyle name="Normal 3 3 4 3 6 3 2" xfId="30807" xr:uid="{00000000-0005-0000-0000-000078740000}"/>
    <cellStyle name="Normal 3 3 4 3 6 4" xfId="30808" xr:uid="{00000000-0005-0000-0000-000079740000}"/>
    <cellStyle name="Normal 3 3 4 3 7" xfId="30809" xr:uid="{00000000-0005-0000-0000-00007A740000}"/>
    <cellStyle name="Normal 3 3 4 3 7 2" xfId="30810" xr:uid="{00000000-0005-0000-0000-00007B740000}"/>
    <cellStyle name="Normal 3 3 4 3 7 2 2" xfId="30811" xr:uid="{00000000-0005-0000-0000-00007C740000}"/>
    <cellStyle name="Normal 3 3 4 3 7 3" xfId="30812" xr:uid="{00000000-0005-0000-0000-00007D740000}"/>
    <cellStyle name="Normal 3 3 4 3 8" xfId="30813" xr:uid="{00000000-0005-0000-0000-00007E740000}"/>
    <cellStyle name="Normal 3 3 4 3 8 2" xfId="30814" xr:uid="{00000000-0005-0000-0000-00007F740000}"/>
    <cellStyle name="Normal 3 3 4 3 9" xfId="30815" xr:uid="{00000000-0005-0000-0000-000080740000}"/>
    <cellStyle name="Normal 3 3 4 3 9 2" xfId="30816" xr:uid="{00000000-0005-0000-0000-000081740000}"/>
    <cellStyle name="Normal 3 3 4 4" xfId="30817" xr:uid="{00000000-0005-0000-0000-000082740000}"/>
    <cellStyle name="Normal 3 3 4 4 10" xfId="30818" xr:uid="{00000000-0005-0000-0000-000083740000}"/>
    <cellStyle name="Normal 3 3 4 4 11" xfId="30819" xr:uid="{00000000-0005-0000-0000-000084740000}"/>
    <cellStyle name="Normal 3 3 4 4 2" xfId="30820" xr:uid="{00000000-0005-0000-0000-000085740000}"/>
    <cellStyle name="Normal 3 3 4 4 2 2" xfId="30821" xr:uid="{00000000-0005-0000-0000-000086740000}"/>
    <cellStyle name="Normal 3 3 4 4 2 2 2" xfId="30822" xr:uid="{00000000-0005-0000-0000-000087740000}"/>
    <cellStyle name="Normal 3 3 4 4 2 2 2 2" xfId="30823" xr:uid="{00000000-0005-0000-0000-000088740000}"/>
    <cellStyle name="Normal 3 3 4 4 2 2 2 2 2" xfId="30824" xr:uid="{00000000-0005-0000-0000-000089740000}"/>
    <cellStyle name="Normal 3 3 4 4 2 2 2 2 2 2" xfId="30825" xr:uid="{00000000-0005-0000-0000-00008A740000}"/>
    <cellStyle name="Normal 3 3 4 4 2 2 2 2 2 2 2" xfId="30826" xr:uid="{00000000-0005-0000-0000-00008B740000}"/>
    <cellStyle name="Normal 3 3 4 4 2 2 2 2 2 3" xfId="30827" xr:uid="{00000000-0005-0000-0000-00008C740000}"/>
    <cellStyle name="Normal 3 3 4 4 2 2 2 2 3" xfId="30828" xr:uid="{00000000-0005-0000-0000-00008D740000}"/>
    <cellStyle name="Normal 3 3 4 4 2 2 2 2 3 2" xfId="30829" xr:uid="{00000000-0005-0000-0000-00008E740000}"/>
    <cellStyle name="Normal 3 3 4 4 2 2 2 2 4" xfId="30830" xr:uid="{00000000-0005-0000-0000-00008F740000}"/>
    <cellStyle name="Normal 3 3 4 4 2 2 2 3" xfId="30831" xr:uid="{00000000-0005-0000-0000-000090740000}"/>
    <cellStyle name="Normal 3 3 4 4 2 2 2 3 2" xfId="30832" xr:uid="{00000000-0005-0000-0000-000091740000}"/>
    <cellStyle name="Normal 3 3 4 4 2 2 2 3 2 2" xfId="30833" xr:uid="{00000000-0005-0000-0000-000092740000}"/>
    <cellStyle name="Normal 3 3 4 4 2 2 2 3 3" xfId="30834" xr:uid="{00000000-0005-0000-0000-000093740000}"/>
    <cellStyle name="Normal 3 3 4 4 2 2 2 4" xfId="30835" xr:uid="{00000000-0005-0000-0000-000094740000}"/>
    <cellStyle name="Normal 3 3 4 4 2 2 2 4 2" xfId="30836" xr:uid="{00000000-0005-0000-0000-000095740000}"/>
    <cellStyle name="Normal 3 3 4 4 2 2 2 5" xfId="30837" xr:uid="{00000000-0005-0000-0000-000096740000}"/>
    <cellStyle name="Normal 3 3 4 4 2 2 3" xfId="30838" xr:uid="{00000000-0005-0000-0000-000097740000}"/>
    <cellStyle name="Normal 3 3 4 4 2 2 3 2" xfId="30839" xr:uid="{00000000-0005-0000-0000-000098740000}"/>
    <cellStyle name="Normal 3 3 4 4 2 2 3 2 2" xfId="30840" xr:uid="{00000000-0005-0000-0000-000099740000}"/>
    <cellStyle name="Normal 3 3 4 4 2 2 3 2 2 2" xfId="30841" xr:uid="{00000000-0005-0000-0000-00009A740000}"/>
    <cellStyle name="Normal 3 3 4 4 2 2 3 2 3" xfId="30842" xr:uid="{00000000-0005-0000-0000-00009B740000}"/>
    <cellStyle name="Normal 3 3 4 4 2 2 3 3" xfId="30843" xr:uid="{00000000-0005-0000-0000-00009C740000}"/>
    <cellStyle name="Normal 3 3 4 4 2 2 3 3 2" xfId="30844" xr:uid="{00000000-0005-0000-0000-00009D740000}"/>
    <cellStyle name="Normal 3 3 4 4 2 2 3 4" xfId="30845" xr:uid="{00000000-0005-0000-0000-00009E740000}"/>
    <cellStyle name="Normal 3 3 4 4 2 2 4" xfId="30846" xr:uid="{00000000-0005-0000-0000-00009F740000}"/>
    <cellStyle name="Normal 3 3 4 4 2 2 4 2" xfId="30847" xr:uid="{00000000-0005-0000-0000-0000A0740000}"/>
    <cellStyle name="Normal 3 3 4 4 2 2 4 2 2" xfId="30848" xr:uid="{00000000-0005-0000-0000-0000A1740000}"/>
    <cellStyle name="Normal 3 3 4 4 2 2 4 2 2 2" xfId="30849" xr:uid="{00000000-0005-0000-0000-0000A2740000}"/>
    <cellStyle name="Normal 3 3 4 4 2 2 4 2 3" xfId="30850" xr:uid="{00000000-0005-0000-0000-0000A3740000}"/>
    <cellStyle name="Normal 3 3 4 4 2 2 4 3" xfId="30851" xr:uid="{00000000-0005-0000-0000-0000A4740000}"/>
    <cellStyle name="Normal 3 3 4 4 2 2 4 3 2" xfId="30852" xr:uid="{00000000-0005-0000-0000-0000A5740000}"/>
    <cellStyle name="Normal 3 3 4 4 2 2 4 4" xfId="30853" xr:uid="{00000000-0005-0000-0000-0000A6740000}"/>
    <cellStyle name="Normal 3 3 4 4 2 2 5" xfId="30854" xr:uid="{00000000-0005-0000-0000-0000A7740000}"/>
    <cellStyle name="Normal 3 3 4 4 2 2 5 2" xfId="30855" xr:uid="{00000000-0005-0000-0000-0000A8740000}"/>
    <cellStyle name="Normal 3 3 4 4 2 2 5 2 2" xfId="30856" xr:uid="{00000000-0005-0000-0000-0000A9740000}"/>
    <cellStyle name="Normal 3 3 4 4 2 2 5 3" xfId="30857" xr:uid="{00000000-0005-0000-0000-0000AA740000}"/>
    <cellStyle name="Normal 3 3 4 4 2 2 6" xfId="30858" xr:uid="{00000000-0005-0000-0000-0000AB740000}"/>
    <cellStyle name="Normal 3 3 4 4 2 2 6 2" xfId="30859" xr:uid="{00000000-0005-0000-0000-0000AC740000}"/>
    <cellStyle name="Normal 3 3 4 4 2 2 7" xfId="30860" xr:uid="{00000000-0005-0000-0000-0000AD740000}"/>
    <cellStyle name="Normal 3 3 4 4 2 2 7 2" xfId="30861" xr:uid="{00000000-0005-0000-0000-0000AE740000}"/>
    <cellStyle name="Normal 3 3 4 4 2 2 8" xfId="30862" xr:uid="{00000000-0005-0000-0000-0000AF740000}"/>
    <cellStyle name="Normal 3 3 4 4 2 3" xfId="30863" xr:uid="{00000000-0005-0000-0000-0000B0740000}"/>
    <cellStyle name="Normal 3 3 4 4 2 3 2" xfId="30864" xr:uid="{00000000-0005-0000-0000-0000B1740000}"/>
    <cellStyle name="Normal 3 3 4 4 2 3 2 2" xfId="30865" xr:uid="{00000000-0005-0000-0000-0000B2740000}"/>
    <cellStyle name="Normal 3 3 4 4 2 3 2 2 2" xfId="30866" xr:uid="{00000000-0005-0000-0000-0000B3740000}"/>
    <cellStyle name="Normal 3 3 4 4 2 3 2 2 2 2" xfId="30867" xr:uid="{00000000-0005-0000-0000-0000B4740000}"/>
    <cellStyle name="Normal 3 3 4 4 2 3 2 2 3" xfId="30868" xr:uid="{00000000-0005-0000-0000-0000B5740000}"/>
    <cellStyle name="Normal 3 3 4 4 2 3 2 3" xfId="30869" xr:uid="{00000000-0005-0000-0000-0000B6740000}"/>
    <cellStyle name="Normal 3 3 4 4 2 3 2 3 2" xfId="30870" xr:uid="{00000000-0005-0000-0000-0000B7740000}"/>
    <cellStyle name="Normal 3 3 4 4 2 3 2 4" xfId="30871" xr:uid="{00000000-0005-0000-0000-0000B8740000}"/>
    <cellStyle name="Normal 3 3 4 4 2 3 3" xfId="30872" xr:uid="{00000000-0005-0000-0000-0000B9740000}"/>
    <cellStyle name="Normal 3 3 4 4 2 3 3 2" xfId="30873" xr:uid="{00000000-0005-0000-0000-0000BA740000}"/>
    <cellStyle name="Normal 3 3 4 4 2 3 3 2 2" xfId="30874" xr:uid="{00000000-0005-0000-0000-0000BB740000}"/>
    <cellStyle name="Normal 3 3 4 4 2 3 3 3" xfId="30875" xr:uid="{00000000-0005-0000-0000-0000BC740000}"/>
    <cellStyle name="Normal 3 3 4 4 2 3 4" xfId="30876" xr:uid="{00000000-0005-0000-0000-0000BD740000}"/>
    <cellStyle name="Normal 3 3 4 4 2 3 4 2" xfId="30877" xr:uid="{00000000-0005-0000-0000-0000BE740000}"/>
    <cellStyle name="Normal 3 3 4 4 2 3 5" xfId="30878" xr:uid="{00000000-0005-0000-0000-0000BF740000}"/>
    <cellStyle name="Normal 3 3 4 4 2 4" xfId="30879" xr:uid="{00000000-0005-0000-0000-0000C0740000}"/>
    <cellStyle name="Normal 3 3 4 4 2 4 2" xfId="30880" xr:uid="{00000000-0005-0000-0000-0000C1740000}"/>
    <cellStyle name="Normal 3 3 4 4 2 4 2 2" xfId="30881" xr:uid="{00000000-0005-0000-0000-0000C2740000}"/>
    <cellStyle name="Normal 3 3 4 4 2 4 2 2 2" xfId="30882" xr:uid="{00000000-0005-0000-0000-0000C3740000}"/>
    <cellStyle name="Normal 3 3 4 4 2 4 2 3" xfId="30883" xr:uid="{00000000-0005-0000-0000-0000C4740000}"/>
    <cellStyle name="Normal 3 3 4 4 2 4 3" xfId="30884" xr:uid="{00000000-0005-0000-0000-0000C5740000}"/>
    <cellStyle name="Normal 3 3 4 4 2 4 3 2" xfId="30885" xr:uid="{00000000-0005-0000-0000-0000C6740000}"/>
    <cellStyle name="Normal 3 3 4 4 2 4 4" xfId="30886" xr:uid="{00000000-0005-0000-0000-0000C7740000}"/>
    <cellStyle name="Normal 3 3 4 4 2 5" xfId="30887" xr:uid="{00000000-0005-0000-0000-0000C8740000}"/>
    <cellStyle name="Normal 3 3 4 4 2 5 2" xfId="30888" xr:uid="{00000000-0005-0000-0000-0000C9740000}"/>
    <cellStyle name="Normal 3 3 4 4 2 5 2 2" xfId="30889" xr:uid="{00000000-0005-0000-0000-0000CA740000}"/>
    <cellStyle name="Normal 3 3 4 4 2 5 2 2 2" xfId="30890" xr:uid="{00000000-0005-0000-0000-0000CB740000}"/>
    <cellStyle name="Normal 3 3 4 4 2 5 2 3" xfId="30891" xr:uid="{00000000-0005-0000-0000-0000CC740000}"/>
    <cellStyle name="Normal 3 3 4 4 2 5 3" xfId="30892" xr:uid="{00000000-0005-0000-0000-0000CD740000}"/>
    <cellStyle name="Normal 3 3 4 4 2 5 3 2" xfId="30893" xr:uid="{00000000-0005-0000-0000-0000CE740000}"/>
    <cellStyle name="Normal 3 3 4 4 2 5 4" xfId="30894" xr:uid="{00000000-0005-0000-0000-0000CF740000}"/>
    <cellStyle name="Normal 3 3 4 4 2 6" xfId="30895" xr:uid="{00000000-0005-0000-0000-0000D0740000}"/>
    <cellStyle name="Normal 3 3 4 4 2 6 2" xfId="30896" xr:uid="{00000000-0005-0000-0000-0000D1740000}"/>
    <cellStyle name="Normal 3 3 4 4 2 6 2 2" xfId="30897" xr:uid="{00000000-0005-0000-0000-0000D2740000}"/>
    <cellStyle name="Normal 3 3 4 4 2 6 3" xfId="30898" xr:uid="{00000000-0005-0000-0000-0000D3740000}"/>
    <cellStyle name="Normal 3 3 4 4 2 7" xfId="30899" xr:uid="{00000000-0005-0000-0000-0000D4740000}"/>
    <cellStyle name="Normal 3 3 4 4 2 7 2" xfId="30900" xr:uid="{00000000-0005-0000-0000-0000D5740000}"/>
    <cellStyle name="Normal 3 3 4 4 2 8" xfId="30901" xr:uid="{00000000-0005-0000-0000-0000D6740000}"/>
    <cellStyle name="Normal 3 3 4 4 2 8 2" xfId="30902" xr:uid="{00000000-0005-0000-0000-0000D7740000}"/>
    <cellStyle name="Normal 3 3 4 4 2 9" xfId="30903" xr:uid="{00000000-0005-0000-0000-0000D8740000}"/>
    <cellStyle name="Normal 3 3 4 4 3" xfId="30904" xr:uid="{00000000-0005-0000-0000-0000D9740000}"/>
    <cellStyle name="Normal 3 3 4 4 3 2" xfId="30905" xr:uid="{00000000-0005-0000-0000-0000DA740000}"/>
    <cellStyle name="Normal 3 3 4 4 3 2 2" xfId="30906" xr:uid="{00000000-0005-0000-0000-0000DB740000}"/>
    <cellStyle name="Normal 3 3 4 4 3 2 2 2" xfId="30907" xr:uid="{00000000-0005-0000-0000-0000DC740000}"/>
    <cellStyle name="Normal 3 3 4 4 3 2 2 2 2" xfId="30908" xr:uid="{00000000-0005-0000-0000-0000DD740000}"/>
    <cellStyle name="Normal 3 3 4 4 3 2 2 2 2 2" xfId="30909" xr:uid="{00000000-0005-0000-0000-0000DE740000}"/>
    <cellStyle name="Normal 3 3 4 4 3 2 2 2 3" xfId="30910" xr:uid="{00000000-0005-0000-0000-0000DF740000}"/>
    <cellStyle name="Normal 3 3 4 4 3 2 2 3" xfId="30911" xr:uid="{00000000-0005-0000-0000-0000E0740000}"/>
    <cellStyle name="Normal 3 3 4 4 3 2 2 3 2" xfId="30912" xr:uid="{00000000-0005-0000-0000-0000E1740000}"/>
    <cellStyle name="Normal 3 3 4 4 3 2 2 4" xfId="30913" xr:uid="{00000000-0005-0000-0000-0000E2740000}"/>
    <cellStyle name="Normal 3 3 4 4 3 2 3" xfId="30914" xr:uid="{00000000-0005-0000-0000-0000E3740000}"/>
    <cellStyle name="Normal 3 3 4 4 3 2 3 2" xfId="30915" xr:uid="{00000000-0005-0000-0000-0000E4740000}"/>
    <cellStyle name="Normal 3 3 4 4 3 2 3 2 2" xfId="30916" xr:uid="{00000000-0005-0000-0000-0000E5740000}"/>
    <cellStyle name="Normal 3 3 4 4 3 2 3 3" xfId="30917" xr:uid="{00000000-0005-0000-0000-0000E6740000}"/>
    <cellStyle name="Normal 3 3 4 4 3 2 4" xfId="30918" xr:uid="{00000000-0005-0000-0000-0000E7740000}"/>
    <cellStyle name="Normal 3 3 4 4 3 2 4 2" xfId="30919" xr:uid="{00000000-0005-0000-0000-0000E8740000}"/>
    <cellStyle name="Normal 3 3 4 4 3 2 5" xfId="30920" xr:uid="{00000000-0005-0000-0000-0000E9740000}"/>
    <cellStyle name="Normal 3 3 4 4 3 3" xfId="30921" xr:uid="{00000000-0005-0000-0000-0000EA740000}"/>
    <cellStyle name="Normal 3 3 4 4 3 3 2" xfId="30922" xr:uid="{00000000-0005-0000-0000-0000EB740000}"/>
    <cellStyle name="Normal 3 3 4 4 3 3 2 2" xfId="30923" xr:uid="{00000000-0005-0000-0000-0000EC740000}"/>
    <cellStyle name="Normal 3 3 4 4 3 3 2 2 2" xfId="30924" xr:uid="{00000000-0005-0000-0000-0000ED740000}"/>
    <cellStyle name="Normal 3 3 4 4 3 3 2 3" xfId="30925" xr:uid="{00000000-0005-0000-0000-0000EE740000}"/>
    <cellStyle name="Normal 3 3 4 4 3 3 3" xfId="30926" xr:uid="{00000000-0005-0000-0000-0000EF740000}"/>
    <cellStyle name="Normal 3 3 4 4 3 3 3 2" xfId="30927" xr:uid="{00000000-0005-0000-0000-0000F0740000}"/>
    <cellStyle name="Normal 3 3 4 4 3 3 4" xfId="30928" xr:uid="{00000000-0005-0000-0000-0000F1740000}"/>
    <cellStyle name="Normal 3 3 4 4 3 4" xfId="30929" xr:uid="{00000000-0005-0000-0000-0000F2740000}"/>
    <cellStyle name="Normal 3 3 4 4 3 4 2" xfId="30930" xr:uid="{00000000-0005-0000-0000-0000F3740000}"/>
    <cellStyle name="Normal 3 3 4 4 3 4 2 2" xfId="30931" xr:uid="{00000000-0005-0000-0000-0000F4740000}"/>
    <cellStyle name="Normal 3 3 4 4 3 4 2 2 2" xfId="30932" xr:uid="{00000000-0005-0000-0000-0000F5740000}"/>
    <cellStyle name="Normal 3 3 4 4 3 4 2 3" xfId="30933" xr:uid="{00000000-0005-0000-0000-0000F6740000}"/>
    <cellStyle name="Normal 3 3 4 4 3 4 3" xfId="30934" xr:uid="{00000000-0005-0000-0000-0000F7740000}"/>
    <cellStyle name="Normal 3 3 4 4 3 4 3 2" xfId="30935" xr:uid="{00000000-0005-0000-0000-0000F8740000}"/>
    <cellStyle name="Normal 3 3 4 4 3 4 4" xfId="30936" xr:uid="{00000000-0005-0000-0000-0000F9740000}"/>
    <cellStyle name="Normal 3 3 4 4 3 5" xfId="30937" xr:uid="{00000000-0005-0000-0000-0000FA740000}"/>
    <cellStyle name="Normal 3 3 4 4 3 5 2" xfId="30938" xr:uid="{00000000-0005-0000-0000-0000FB740000}"/>
    <cellStyle name="Normal 3 3 4 4 3 5 2 2" xfId="30939" xr:uid="{00000000-0005-0000-0000-0000FC740000}"/>
    <cellStyle name="Normal 3 3 4 4 3 5 3" xfId="30940" xr:uid="{00000000-0005-0000-0000-0000FD740000}"/>
    <cellStyle name="Normal 3 3 4 4 3 6" xfId="30941" xr:uid="{00000000-0005-0000-0000-0000FE740000}"/>
    <cellStyle name="Normal 3 3 4 4 3 6 2" xfId="30942" xr:uid="{00000000-0005-0000-0000-0000FF740000}"/>
    <cellStyle name="Normal 3 3 4 4 3 7" xfId="30943" xr:uid="{00000000-0005-0000-0000-000000750000}"/>
    <cellStyle name="Normal 3 3 4 4 3 7 2" xfId="30944" xr:uid="{00000000-0005-0000-0000-000001750000}"/>
    <cellStyle name="Normal 3 3 4 4 3 8" xfId="30945" xr:uid="{00000000-0005-0000-0000-000002750000}"/>
    <cellStyle name="Normal 3 3 4 4 4" xfId="30946" xr:uid="{00000000-0005-0000-0000-000003750000}"/>
    <cellStyle name="Normal 3 3 4 4 4 2" xfId="30947" xr:uid="{00000000-0005-0000-0000-000004750000}"/>
    <cellStyle name="Normal 3 3 4 4 4 2 2" xfId="30948" xr:uid="{00000000-0005-0000-0000-000005750000}"/>
    <cellStyle name="Normal 3 3 4 4 4 2 2 2" xfId="30949" xr:uid="{00000000-0005-0000-0000-000006750000}"/>
    <cellStyle name="Normal 3 3 4 4 4 2 2 2 2" xfId="30950" xr:uid="{00000000-0005-0000-0000-000007750000}"/>
    <cellStyle name="Normal 3 3 4 4 4 2 2 3" xfId="30951" xr:uid="{00000000-0005-0000-0000-000008750000}"/>
    <cellStyle name="Normal 3 3 4 4 4 2 3" xfId="30952" xr:uid="{00000000-0005-0000-0000-000009750000}"/>
    <cellStyle name="Normal 3 3 4 4 4 2 3 2" xfId="30953" xr:uid="{00000000-0005-0000-0000-00000A750000}"/>
    <cellStyle name="Normal 3 3 4 4 4 2 4" xfId="30954" xr:uid="{00000000-0005-0000-0000-00000B750000}"/>
    <cellStyle name="Normal 3 3 4 4 4 3" xfId="30955" xr:uid="{00000000-0005-0000-0000-00000C750000}"/>
    <cellStyle name="Normal 3 3 4 4 4 3 2" xfId="30956" xr:uid="{00000000-0005-0000-0000-00000D750000}"/>
    <cellStyle name="Normal 3 3 4 4 4 3 2 2" xfId="30957" xr:uid="{00000000-0005-0000-0000-00000E750000}"/>
    <cellStyle name="Normal 3 3 4 4 4 3 3" xfId="30958" xr:uid="{00000000-0005-0000-0000-00000F750000}"/>
    <cellStyle name="Normal 3 3 4 4 4 4" xfId="30959" xr:uid="{00000000-0005-0000-0000-000010750000}"/>
    <cellStyle name="Normal 3 3 4 4 4 4 2" xfId="30960" xr:uid="{00000000-0005-0000-0000-000011750000}"/>
    <cellStyle name="Normal 3 3 4 4 4 5" xfId="30961" xr:uid="{00000000-0005-0000-0000-000012750000}"/>
    <cellStyle name="Normal 3 3 4 4 5" xfId="30962" xr:uid="{00000000-0005-0000-0000-000013750000}"/>
    <cellStyle name="Normal 3 3 4 4 5 2" xfId="30963" xr:uid="{00000000-0005-0000-0000-000014750000}"/>
    <cellStyle name="Normal 3 3 4 4 5 2 2" xfId="30964" xr:uid="{00000000-0005-0000-0000-000015750000}"/>
    <cellStyle name="Normal 3 3 4 4 5 2 2 2" xfId="30965" xr:uid="{00000000-0005-0000-0000-000016750000}"/>
    <cellStyle name="Normal 3 3 4 4 5 2 3" xfId="30966" xr:uid="{00000000-0005-0000-0000-000017750000}"/>
    <cellStyle name="Normal 3 3 4 4 5 3" xfId="30967" xr:uid="{00000000-0005-0000-0000-000018750000}"/>
    <cellStyle name="Normal 3 3 4 4 5 3 2" xfId="30968" xr:uid="{00000000-0005-0000-0000-000019750000}"/>
    <cellStyle name="Normal 3 3 4 4 5 4" xfId="30969" xr:uid="{00000000-0005-0000-0000-00001A750000}"/>
    <cellStyle name="Normal 3 3 4 4 6" xfId="30970" xr:uid="{00000000-0005-0000-0000-00001B750000}"/>
    <cellStyle name="Normal 3 3 4 4 6 2" xfId="30971" xr:uid="{00000000-0005-0000-0000-00001C750000}"/>
    <cellStyle name="Normal 3 3 4 4 6 2 2" xfId="30972" xr:uid="{00000000-0005-0000-0000-00001D750000}"/>
    <cellStyle name="Normal 3 3 4 4 6 2 2 2" xfId="30973" xr:uid="{00000000-0005-0000-0000-00001E750000}"/>
    <cellStyle name="Normal 3 3 4 4 6 2 3" xfId="30974" xr:uid="{00000000-0005-0000-0000-00001F750000}"/>
    <cellStyle name="Normal 3 3 4 4 6 3" xfId="30975" xr:uid="{00000000-0005-0000-0000-000020750000}"/>
    <cellStyle name="Normal 3 3 4 4 6 3 2" xfId="30976" xr:uid="{00000000-0005-0000-0000-000021750000}"/>
    <cellStyle name="Normal 3 3 4 4 6 4" xfId="30977" xr:uid="{00000000-0005-0000-0000-000022750000}"/>
    <cellStyle name="Normal 3 3 4 4 7" xfId="30978" xr:uid="{00000000-0005-0000-0000-000023750000}"/>
    <cellStyle name="Normal 3 3 4 4 7 2" xfId="30979" xr:uid="{00000000-0005-0000-0000-000024750000}"/>
    <cellStyle name="Normal 3 3 4 4 7 2 2" xfId="30980" xr:uid="{00000000-0005-0000-0000-000025750000}"/>
    <cellStyle name="Normal 3 3 4 4 7 3" xfId="30981" xr:uid="{00000000-0005-0000-0000-000026750000}"/>
    <cellStyle name="Normal 3 3 4 4 8" xfId="30982" xr:uid="{00000000-0005-0000-0000-000027750000}"/>
    <cellStyle name="Normal 3 3 4 4 8 2" xfId="30983" xr:uid="{00000000-0005-0000-0000-000028750000}"/>
    <cellStyle name="Normal 3 3 4 4 9" xfId="30984" xr:uid="{00000000-0005-0000-0000-000029750000}"/>
    <cellStyle name="Normal 3 3 4 4 9 2" xfId="30985" xr:uid="{00000000-0005-0000-0000-00002A750000}"/>
    <cellStyle name="Normal 3 3 4 5" xfId="30986" xr:uid="{00000000-0005-0000-0000-00002B750000}"/>
    <cellStyle name="Normal 3 3 4 5 2" xfId="30987" xr:uid="{00000000-0005-0000-0000-00002C750000}"/>
    <cellStyle name="Normal 3 3 4 5 2 2" xfId="30988" xr:uid="{00000000-0005-0000-0000-00002D750000}"/>
    <cellStyle name="Normal 3 3 4 5 2 2 2" xfId="30989" xr:uid="{00000000-0005-0000-0000-00002E750000}"/>
    <cellStyle name="Normal 3 3 4 5 2 2 2 2" xfId="30990" xr:uid="{00000000-0005-0000-0000-00002F750000}"/>
    <cellStyle name="Normal 3 3 4 5 2 2 2 2 2" xfId="30991" xr:uid="{00000000-0005-0000-0000-000030750000}"/>
    <cellStyle name="Normal 3 3 4 5 2 2 2 2 2 2" xfId="30992" xr:uid="{00000000-0005-0000-0000-000031750000}"/>
    <cellStyle name="Normal 3 3 4 5 2 2 2 2 3" xfId="30993" xr:uid="{00000000-0005-0000-0000-000032750000}"/>
    <cellStyle name="Normal 3 3 4 5 2 2 2 3" xfId="30994" xr:uid="{00000000-0005-0000-0000-000033750000}"/>
    <cellStyle name="Normal 3 3 4 5 2 2 2 3 2" xfId="30995" xr:uid="{00000000-0005-0000-0000-000034750000}"/>
    <cellStyle name="Normal 3 3 4 5 2 2 2 4" xfId="30996" xr:uid="{00000000-0005-0000-0000-000035750000}"/>
    <cellStyle name="Normal 3 3 4 5 2 2 3" xfId="30997" xr:uid="{00000000-0005-0000-0000-000036750000}"/>
    <cellStyle name="Normal 3 3 4 5 2 2 3 2" xfId="30998" xr:uid="{00000000-0005-0000-0000-000037750000}"/>
    <cellStyle name="Normal 3 3 4 5 2 2 3 2 2" xfId="30999" xr:uid="{00000000-0005-0000-0000-000038750000}"/>
    <cellStyle name="Normal 3 3 4 5 2 2 3 3" xfId="31000" xr:uid="{00000000-0005-0000-0000-000039750000}"/>
    <cellStyle name="Normal 3 3 4 5 2 2 4" xfId="31001" xr:uid="{00000000-0005-0000-0000-00003A750000}"/>
    <cellStyle name="Normal 3 3 4 5 2 2 4 2" xfId="31002" xr:uid="{00000000-0005-0000-0000-00003B750000}"/>
    <cellStyle name="Normal 3 3 4 5 2 2 5" xfId="31003" xr:uid="{00000000-0005-0000-0000-00003C750000}"/>
    <cellStyle name="Normal 3 3 4 5 2 3" xfId="31004" xr:uid="{00000000-0005-0000-0000-00003D750000}"/>
    <cellStyle name="Normal 3 3 4 5 2 3 2" xfId="31005" xr:uid="{00000000-0005-0000-0000-00003E750000}"/>
    <cellStyle name="Normal 3 3 4 5 2 3 2 2" xfId="31006" xr:uid="{00000000-0005-0000-0000-00003F750000}"/>
    <cellStyle name="Normal 3 3 4 5 2 3 2 2 2" xfId="31007" xr:uid="{00000000-0005-0000-0000-000040750000}"/>
    <cellStyle name="Normal 3 3 4 5 2 3 2 3" xfId="31008" xr:uid="{00000000-0005-0000-0000-000041750000}"/>
    <cellStyle name="Normal 3 3 4 5 2 3 3" xfId="31009" xr:uid="{00000000-0005-0000-0000-000042750000}"/>
    <cellStyle name="Normal 3 3 4 5 2 3 3 2" xfId="31010" xr:uid="{00000000-0005-0000-0000-000043750000}"/>
    <cellStyle name="Normal 3 3 4 5 2 3 4" xfId="31011" xr:uid="{00000000-0005-0000-0000-000044750000}"/>
    <cellStyle name="Normal 3 3 4 5 2 4" xfId="31012" xr:uid="{00000000-0005-0000-0000-000045750000}"/>
    <cellStyle name="Normal 3 3 4 5 2 4 2" xfId="31013" xr:uid="{00000000-0005-0000-0000-000046750000}"/>
    <cellStyle name="Normal 3 3 4 5 2 4 2 2" xfId="31014" xr:uid="{00000000-0005-0000-0000-000047750000}"/>
    <cellStyle name="Normal 3 3 4 5 2 4 2 2 2" xfId="31015" xr:uid="{00000000-0005-0000-0000-000048750000}"/>
    <cellStyle name="Normal 3 3 4 5 2 4 2 3" xfId="31016" xr:uid="{00000000-0005-0000-0000-000049750000}"/>
    <cellStyle name="Normal 3 3 4 5 2 4 3" xfId="31017" xr:uid="{00000000-0005-0000-0000-00004A750000}"/>
    <cellStyle name="Normal 3 3 4 5 2 4 3 2" xfId="31018" xr:uid="{00000000-0005-0000-0000-00004B750000}"/>
    <cellStyle name="Normal 3 3 4 5 2 4 4" xfId="31019" xr:uid="{00000000-0005-0000-0000-00004C750000}"/>
    <cellStyle name="Normal 3 3 4 5 2 5" xfId="31020" xr:uid="{00000000-0005-0000-0000-00004D750000}"/>
    <cellStyle name="Normal 3 3 4 5 2 5 2" xfId="31021" xr:uid="{00000000-0005-0000-0000-00004E750000}"/>
    <cellStyle name="Normal 3 3 4 5 2 5 2 2" xfId="31022" xr:uid="{00000000-0005-0000-0000-00004F750000}"/>
    <cellStyle name="Normal 3 3 4 5 2 5 3" xfId="31023" xr:uid="{00000000-0005-0000-0000-000050750000}"/>
    <cellStyle name="Normal 3 3 4 5 2 6" xfId="31024" xr:uid="{00000000-0005-0000-0000-000051750000}"/>
    <cellStyle name="Normal 3 3 4 5 2 6 2" xfId="31025" xr:uid="{00000000-0005-0000-0000-000052750000}"/>
    <cellStyle name="Normal 3 3 4 5 2 7" xfId="31026" xr:uid="{00000000-0005-0000-0000-000053750000}"/>
    <cellStyle name="Normal 3 3 4 5 2 7 2" xfId="31027" xr:uid="{00000000-0005-0000-0000-000054750000}"/>
    <cellStyle name="Normal 3 3 4 5 2 8" xfId="31028" xr:uid="{00000000-0005-0000-0000-000055750000}"/>
    <cellStyle name="Normal 3 3 4 5 3" xfId="31029" xr:uid="{00000000-0005-0000-0000-000056750000}"/>
    <cellStyle name="Normal 3 3 4 5 3 2" xfId="31030" xr:uid="{00000000-0005-0000-0000-000057750000}"/>
    <cellStyle name="Normal 3 3 4 5 3 2 2" xfId="31031" xr:uid="{00000000-0005-0000-0000-000058750000}"/>
    <cellStyle name="Normal 3 3 4 5 3 2 2 2" xfId="31032" xr:uid="{00000000-0005-0000-0000-000059750000}"/>
    <cellStyle name="Normal 3 3 4 5 3 2 2 2 2" xfId="31033" xr:uid="{00000000-0005-0000-0000-00005A750000}"/>
    <cellStyle name="Normal 3 3 4 5 3 2 2 3" xfId="31034" xr:uid="{00000000-0005-0000-0000-00005B750000}"/>
    <cellStyle name="Normal 3 3 4 5 3 2 3" xfId="31035" xr:uid="{00000000-0005-0000-0000-00005C750000}"/>
    <cellStyle name="Normal 3 3 4 5 3 2 3 2" xfId="31036" xr:uid="{00000000-0005-0000-0000-00005D750000}"/>
    <cellStyle name="Normal 3 3 4 5 3 2 4" xfId="31037" xr:uid="{00000000-0005-0000-0000-00005E750000}"/>
    <cellStyle name="Normal 3 3 4 5 3 3" xfId="31038" xr:uid="{00000000-0005-0000-0000-00005F750000}"/>
    <cellStyle name="Normal 3 3 4 5 3 3 2" xfId="31039" xr:uid="{00000000-0005-0000-0000-000060750000}"/>
    <cellStyle name="Normal 3 3 4 5 3 3 2 2" xfId="31040" xr:uid="{00000000-0005-0000-0000-000061750000}"/>
    <cellStyle name="Normal 3 3 4 5 3 3 3" xfId="31041" xr:uid="{00000000-0005-0000-0000-000062750000}"/>
    <cellStyle name="Normal 3 3 4 5 3 4" xfId="31042" xr:uid="{00000000-0005-0000-0000-000063750000}"/>
    <cellStyle name="Normal 3 3 4 5 3 4 2" xfId="31043" xr:uid="{00000000-0005-0000-0000-000064750000}"/>
    <cellStyle name="Normal 3 3 4 5 3 5" xfId="31044" xr:uid="{00000000-0005-0000-0000-000065750000}"/>
    <cellStyle name="Normal 3 3 4 5 4" xfId="31045" xr:uid="{00000000-0005-0000-0000-000066750000}"/>
    <cellStyle name="Normal 3 3 4 5 4 2" xfId="31046" xr:uid="{00000000-0005-0000-0000-000067750000}"/>
    <cellStyle name="Normal 3 3 4 5 4 2 2" xfId="31047" xr:uid="{00000000-0005-0000-0000-000068750000}"/>
    <cellStyle name="Normal 3 3 4 5 4 2 2 2" xfId="31048" xr:uid="{00000000-0005-0000-0000-000069750000}"/>
    <cellStyle name="Normal 3 3 4 5 4 2 3" xfId="31049" xr:uid="{00000000-0005-0000-0000-00006A750000}"/>
    <cellStyle name="Normal 3 3 4 5 4 3" xfId="31050" xr:uid="{00000000-0005-0000-0000-00006B750000}"/>
    <cellStyle name="Normal 3 3 4 5 4 3 2" xfId="31051" xr:uid="{00000000-0005-0000-0000-00006C750000}"/>
    <cellStyle name="Normal 3 3 4 5 4 4" xfId="31052" xr:uid="{00000000-0005-0000-0000-00006D750000}"/>
    <cellStyle name="Normal 3 3 4 5 5" xfId="31053" xr:uid="{00000000-0005-0000-0000-00006E750000}"/>
    <cellStyle name="Normal 3 3 4 5 5 2" xfId="31054" xr:uid="{00000000-0005-0000-0000-00006F750000}"/>
    <cellStyle name="Normal 3 3 4 5 5 2 2" xfId="31055" xr:uid="{00000000-0005-0000-0000-000070750000}"/>
    <cellStyle name="Normal 3 3 4 5 5 2 2 2" xfId="31056" xr:uid="{00000000-0005-0000-0000-000071750000}"/>
    <cellStyle name="Normal 3 3 4 5 5 2 3" xfId="31057" xr:uid="{00000000-0005-0000-0000-000072750000}"/>
    <cellStyle name="Normal 3 3 4 5 5 3" xfId="31058" xr:uid="{00000000-0005-0000-0000-000073750000}"/>
    <cellStyle name="Normal 3 3 4 5 5 3 2" xfId="31059" xr:uid="{00000000-0005-0000-0000-000074750000}"/>
    <cellStyle name="Normal 3 3 4 5 5 4" xfId="31060" xr:uid="{00000000-0005-0000-0000-000075750000}"/>
    <cellStyle name="Normal 3 3 4 5 6" xfId="31061" xr:uid="{00000000-0005-0000-0000-000076750000}"/>
    <cellStyle name="Normal 3 3 4 5 6 2" xfId="31062" xr:uid="{00000000-0005-0000-0000-000077750000}"/>
    <cellStyle name="Normal 3 3 4 5 6 2 2" xfId="31063" xr:uid="{00000000-0005-0000-0000-000078750000}"/>
    <cellStyle name="Normal 3 3 4 5 6 3" xfId="31064" xr:uid="{00000000-0005-0000-0000-000079750000}"/>
    <cellStyle name="Normal 3 3 4 5 7" xfId="31065" xr:uid="{00000000-0005-0000-0000-00007A750000}"/>
    <cellStyle name="Normal 3 3 4 5 7 2" xfId="31066" xr:uid="{00000000-0005-0000-0000-00007B750000}"/>
    <cellStyle name="Normal 3 3 4 5 8" xfId="31067" xr:uid="{00000000-0005-0000-0000-00007C750000}"/>
    <cellStyle name="Normal 3 3 4 5 8 2" xfId="31068" xr:uid="{00000000-0005-0000-0000-00007D750000}"/>
    <cellStyle name="Normal 3 3 4 5 9" xfId="31069" xr:uid="{00000000-0005-0000-0000-00007E750000}"/>
    <cellStyle name="Normal 3 3 4 6" xfId="31070" xr:uid="{00000000-0005-0000-0000-00007F750000}"/>
    <cellStyle name="Normal 3 3 4 6 2" xfId="31071" xr:uid="{00000000-0005-0000-0000-000080750000}"/>
    <cellStyle name="Normal 3 3 4 6 2 2" xfId="31072" xr:uid="{00000000-0005-0000-0000-000081750000}"/>
    <cellStyle name="Normal 3 3 4 6 2 2 2" xfId="31073" xr:uid="{00000000-0005-0000-0000-000082750000}"/>
    <cellStyle name="Normal 3 3 4 6 2 2 2 2" xfId="31074" xr:uid="{00000000-0005-0000-0000-000083750000}"/>
    <cellStyle name="Normal 3 3 4 6 2 2 2 2 2" xfId="31075" xr:uid="{00000000-0005-0000-0000-000084750000}"/>
    <cellStyle name="Normal 3 3 4 6 2 2 2 3" xfId="31076" xr:uid="{00000000-0005-0000-0000-000085750000}"/>
    <cellStyle name="Normal 3 3 4 6 2 2 3" xfId="31077" xr:uid="{00000000-0005-0000-0000-000086750000}"/>
    <cellStyle name="Normal 3 3 4 6 2 2 3 2" xfId="31078" xr:uid="{00000000-0005-0000-0000-000087750000}"/>
    <cellStyle name="Normal 3 3 4 6 2 2 4" xfId="31079" xr:uid="{00000000-0005-0000-0000-000088750000}"/>
    <cellStyle name="Normal 3 3 4 6 2 3" xfId="31080" xr:uid="{00000000-0005-0000-0000-000089750000}"/>
    <cellStyle name="Normal 3 3 4 6 2 3 2" xfId="31081" xr:uid="{00000000-0005-0000-0000-00008A750000}"/>
    <cellStyle name="Normal 3 3 4 6 2 3 2 2" xfId="31082" xr:uid="{00000000-0005-0000-0000-00008B750000}"/>
    <cellStyle name="Normal 3 3 4 6 2 3 3" xfId="31083" xr:uid="{00000000-0005-0000-0000-00008C750000}"/>
    <cellStyle name="Normal 3 3 4 6 2 4" xfId="31084" xr:uid="{00000000-0005-0000-0000-00008D750000}"/>
    <cellStyle name="Normal 3 3 4 6 2 4 2" xfId="31085" xr:uid="{00000000-0005-0000-0000-00008E750000}"/>
    <cellStyle name="Normal 3 3 4 6 2 5" xfId="31086" xr:uid="{00000000-0005-0000-0000-00008F750000}"/>
    <cellStyle name="Normal 3 3 4 6 3" xfId="31087" xr:uid="{00000000-0005-0000-0000-000090750000}"/>
    <cellStyle name="Normal 3 3 4 6 3 2" xfId="31088" xr:uid="{00000000-0005-0000-0000-000091750000}"/>
    <cellStyle name="Normal 3 3 4 6 3 2 2" xfId="31089" xr:uid="{00000000-0005-0000-0000-000092750000}"/>
    <cellStyle name="Normal 3 3 4 6 3 2 2 2" xfId="31090" xr:uid="{00000000-0005-0000-0000-000093750000}"/>
    <cellStyle name="Normal 3 3 4 6 3 2 3" xfId="31091" xr:uid="{00000000-0005-0000-0000-000094750000}"/>
    <cellStyle name="Normal 3 3 4 6 3 3" xfId="31092" xr:uid="{00000000-0005-0000-0000-000095750000}"/>
    <cellStyle name="Normal 3 3 4 6 3 3 2" xfId="31093" xr:uid="{00000000-0005-0000-0000-000096750000}"/>
    <cellStyle name="Normal 3 3 4 6 3 4" xfId="31094" xr:uid="{00000000-0005-0000-0000-000097750000}"/>
    <cellStyle name="Normal 3 3 4 6 4" xfId="31095" xr:uid="{00000000-0005-0000-0000-000098750000}"/>
    <cellStyle name="Normal 3 3 4 6 4 2" xfId="31096" xr:uid="{00000000-0005-0000-0000-000099750000}"/>
    <cellStyle name="Normal 3 3 4 6 4 2 2" xfId="31097" xr:uid="{00000000-0005-0000-0000-00009A750000}"/>
    <cellStyle name="Normal 3 3 4 6 4 2 2 2" xfId="31098" xr:uid="{00000000-0005-0000-0000-00009B750000}"/>
    <cellStyle name="Normal 3 3 4 6 4 2 3" xfId="31099" xr:uid="{00000000-0005-0000-0000-00009C750000}"/>
    <cellStyle name="Normal 3 3 4 6 4 3" xfId="31100" xr:uid="{00000000-0005-0000-0000-00009D750000}"/>
    <cellStyle name="Normal 3 3 4 6 4 3 2" xfId="31101" xr:uid="{00000000-0005-0000-0000-00009E750000}"/>
    <cellStyle name="Normal 3 3 4 6 4 4" xfId="31102" xr:uid="{00000000-0005-0000-0000-00009F750000}"/>
    <cellStyle name="Normal 3 3 4 6 5" xfId="31103" xr:uid="{00000000-0005-0000-0000-0000A0750000}"/>
    <cellStyle name="Normal 3 3 4 6 5 2" xfId="31104" xr:uid="{00000000-0005-0000-0000-0000A1750000}"/>
    <cellStyle name="Normal 3 3 4 6 5 2 2" xfId="31105" xr:uid="{00000000-0005-0000-0000-0000A2750000}"/>
    <cellStyle name="Normal 3 3 4 6 5 3" xfId="31106" xr:uid="{00000000-0005-0000-0000-0000A3750000}"/>
    <cellStyle name="Normal 3 3 4 6 6" xfId="31107" xr:uid="{00000000-0005-0000-0000-0000A4750000}"/>
    <cellStyle name="Normal 3 3 4 6 6 2" xfId="31108" xr:uid="{00000000-0005-0000-0000-0000A5750000}"/>
    <cellStyle name="Normal 3 3 4 6 7" xfId="31109" xr:uid="{00000000-0005-0000-0000-0000A6750000}"/>
    <cellStyle name="Normal 3 3 4 6 7 2" xfId="31110" xr:uid="{00000000-0005-0000-0000-0000A7750000}"/>
    <cellStyle name="Normal 3 3 4 6 8" xfId="31111" xr:uid="{00000000-0005-0000-0000-0000A8750000}"/>
    <cellStyle name="Normal 3 3 4 7" xfId="31112" xr:uid="{00000000-0005-0000-0000-0000A9750000}"/>
    <cellStyle name="Normal 3 3 4 7 2" xfId="31113" xr:uid="{00000000-0005-0000-0000-0000AA750000}"/>
    <cellStyle name="Normal 3 3 4 7 2 2" xfId="31114" xr:uid="{00000000-0005-0000-0000-0000AB750000}"/>
    <cellStyle name="Normal 3 3 4 7 2 2 2" xfId="31115" xr:uid="{00000000-0005-0000-0000-0000AC750000}"/>
    <cellStyle name="Normal 3 3 4 7 2 2 2 2" xfId="31116" xr:uid="{00000000-0005-0000-0000-0000AD750000}"/>
    <cellStyle name="Normal 3 3 4 7 2 2 2 2 2" xfId="31117" xr:uid="{00000000-0005-0000-0000-0000AE750000}"/>
    <cellStyle name="Normal 3 3 4 7 2 2 2 3" xfId="31118" xr:uid="{00000000-0005-0000-0000-0000AF750000}"/>
    <cellStyle name="Normal 3 3 4 7 2 2 3" xfId="31119" xr:uid="{00000000-0005-0000-0000-0000B0750000}"/>
    <cellStyle name="Normal 3 3 4 7 2 2 3 2" xfId="31120" xr:uid="{00000000-0005-0000-0000-0000B1750000}"/>
    <cellStyle name="Normal 3 3 4 7 2 2 4" xfId="31121" xr:uid="{00000000-0005-0000-0000-0000B2750000}"/>
    <cellStyle name="Normal 3 3 4 7 2 3" xfId="31122" xr:uid="{00000000-0005-0000-0000-0000B3750000}"/>
    <cellStyle name="Normal 3 3 4 7 2 3 2" xfId="31123" xr:uid="{00000000-0005-0000-0000-0000B4750000}"/>
    <cellStyle name="Normal 3 3 4 7 2 3 2 2" xfId="31124" xr:uid="{00000000-0005-0000-0000-0000B5750000}"/>
    <cellStyle name="Normal 3 3 4 7 2 3 3" xfId="31125" xr:uid="{00000000-0005-0000-0000-0000B6750000}"/>
    <cellStyle name="Normal 3 3 4 7 2 4" xfId="31126" xr:uid="{00000000-0005-0000-0000-0000B7750000}"/>
    <cellStyle name="Normal 3 3 4 7 2 4 2" xfId="31127" xr:uid="{00000000-0005-0000-0000-0000B8750000}"/>
    <cellStyle name="Normal 3 3 4 7 2 5" xfId="31128" xr:uid="{00000000-0005-0000-0000-0000B9750000}"/>
    <cellStyle name="Normal 3 3 4 7 3" xfId="31129" xr:uid="{00000000-0005-0000-0000-0000BA750000}"/>
    <cellStyle name="Normal 3 3 4 7 3 2" xfId="31130" xr:uid="{00000000-0005-0000-0000-0000BB750000}"/>
    <cellStyle name="Normal 3 3 4 7 3 2 2" xfId="31131" xr:uid="{00000000-0005-0000-0000-0000BC750000}"/>
    <cellStyle name="Normal 3 3 4 7 3 2 2 2" xfId="31132" xr:uid="{00000000-0005-0000-0000-0000BD750000}"/>
    <cellStyle name="Normal 3 3 4 7 3 2 3" xfId="31133" xr:uid="{00000000-0005-0000-0000-0000BE750000}"/>
    <cellStyle name="Normal 3 3 4 7 3 3" xfId="31134" xr:uid="{00000000-0005-0000-0000-0000BF750000}"/>
    <cellStyle name="Normal 3 3 4 7 3 3 2" xfId="31135" xr:uid="{00000000-0005-0000-0000-0000C0750000}"/>
    <cellStyle name="Normal 3 3 4 7 3 4" xfId="31136" xr:uid="{00000000-0005-0000-0000-0000C1750000}"/>
    <cellStyle name="Normal 3 3 4 7 4" xfId="31137" xr:uid="{00000000-0005-0000-0000-0000C2750000}"/>
    <cellStyle name="Normal 3 3 4 7 4 2" xfId="31138" xr:uid="{00000000-0005-0000-0000-0000C3750000}"/>
    <cellStyle name="Normal 3 3 4 7 4 2 2" xfId="31139" xr:uid="{00000000-0005-0000-0000-0000C4750000}"/>
    <cellStyle name="Normal 3 3 4 7 4 3" xfId="31140" xr:uid="{00000000-0005-0000-0000-0000C5750000}"/>
    <cellStyle name="Normal 3 3 4 7 5" xfId="31141" xr:uid="{00000000-0005-0000-0000-0000C6750000}"/>
    <cellStyle name="Normal 3 3 4 7 5 2" xfId="31142" xr:uid="{00000000-0005-0000-0000-0000C7750000}"/>
    <cellStyle name="Normal 3 3 4 7 6" xfId="31143" xr:uid="{00000000-0005-0000-0000-0000C8750000}"/>
    <cellStyle name="Normal 3 3 4 8" xfId="31144" xr:uid="{00000000-0005-0000-0000-0000C9750000}"/>
    <cellStyle name="Normal 3 3 4 8 2" xfId="31145" xr:uid="{00000000-0005-0000-0000-0000CA750000}"/>
    <cellStyle name="Normal 3 3 4 8 2 2" xfId="31146" xr:uid="{00000000-0005-0000-0000-0000CB750000}"/>
    <cellStyle name="Normal 3 3 4 8 2 2 2" xfId="31147" xr:uid="{00000000-0005-0000-0000-0000CC750000}"/>
    <cellStyle name="Normal 3 3 4 8 2 2 2 2" xfId="31148" xr:uid="{00000000-0005-0000-0000-0000CD750000}"/>
    <cellStyle name="Normal 3 3 4 8 2 2 2 2 2" xfId="31149" xr:uid="{00000000-0005-0000-0000-0000CE750000}"/>
    <cellStyle name="Normal 3 3 4 8 2 2 2 3" xfId="31150" xr:uid="{00000000-0005-0000-0000-0000CF750000}"/>
    <cellStyle name="Normal 3 3 4 8 2 2 3" xfId="31151" xr:uid="{00000000-0005-0000-0000-0000D0750000}"/>
    <cellStyle name="Normal 3 3 4 8 2 2 3 2" xfId="31152" xr:uid="{00000000-0005-0000-0000-0000D1750000}"/>
    <cellStyle name="Normal 3 3 4 8 2 2 4" xfId="31153" xr:uid="{00000000-0005-0000-0000-0000D2750000}"/>
    <cellStyle name="Normal 3 3 4 8 2 3" xfId="31154" xr:uid="{00000000-0005-0000-0000-0000D3750000}"/>
    <cellStyle name="Normal 3 3 4 8 2 3 2" xfId="31155" xr:uid="{00000000-0005-0000-0000-0000D4750000}"/>
    <cellStyle name="Normal 3 3 4 8 2 3 2 2" xfId="31156" xr:uid="{00000000-0005-0000-0000-0000D5750000}"/>
    <cellStyle name="Normal 3 3 4 8 2 3 3" xfId="31157" xr:uid="{00000000-0005-0000-0000-0000D6750000}"/>
    <cellStyle name="Normal 3 3 4 8 2 4" xfId="31158" xr:uid="{00000000-0005-0000-0000-0000D7750000}"/>
    <cellStyle name="Normal 3 3 4 8 2 4 2" xfId="31159" xr:uid="{00000000-0005-0000-0000-0000D8750000}"/>
    <cellStyle name="Normal 3 3 4 8 2 5" xfId="31160" xr:uid="{00000000-0005-0000-0000-0000D9750000}"/>
    <cellStyle name="Normal 3 3 4 8 3" xfId="31161" xr:uid="{00000000-0005-0000-0000-0000DA750000}"/>
    <cellStyle name="Normal 3 3 4 8 3 2" xfId="31162" xr:uid="{00000000-0005-0000-0000-0000DB750000}"/>
    <cellStyle name="Normal 3 3 4 8 3 2 2" xfId="31163" xr:uid="{00000000-0005-0000-0000-0000DC750000}"/>
    <cellStyle name="Normal 3 3 4 8 3 2 2 2" xfId="31164" xr:uid="{00000000-0005-0000-0000-0000DD750000}"/>
    <cellStyle name="Normal 3 3 4 8 3 2 3" xfId="31165" xr:uid="{00000000-0005-0000-0000-0000DE750000}"/>
    <cellStyle name="Normal 3 3 4 8 3 3" xfId="31166" xr:uid="{00000000-0005-0000-0000-0000DF750000}"/>
    <cellStyle name="Normal 3 3 4 8 3 3 2" xfId="31167" xr:uid="{00000000-0005-0000-0000-0000E0750000}"/>
    <cellStyle name="Normal 3 3 4 8 3 4" xfId="31168" xr:uid="{00000000-0005-0000-0000-0000E1750000}"/>
    <cellStyle name="Normal 3 3 4 8 4" xfId="31169" xr:uid="{00000000-0005-0000-0000-0000E2750000}"/>
    <cellStyle name="Normal 3 3 4 8 4 2" xfId="31170" xr:uid="{00000000-0005-0000-0000-0000E3750000}"/>
    <cellStyle name="Normal 3 3 4 8 4 2 2" xfId="31171" xr:uid="{00000000-0005-0000-0000-0000E4750000}"/>
    <cellStyle name="Normal 3 3 4 8 4 3" xfId="31172" xr:uid="{00000000-0005-0000-0000-0000E5750000}"/>
    <cellStyle name="Normal 3 3 4 8 5" xfId="31173" xr:uid="{00000000-0005-0000-0000-0000E6750000}"/>
    <cellStyle name="Normal 3 3 4 8 5 2" xfId="31174" xr:uid="{00000000-0005-0000-0000-0000E7750000}"/>
    <cellStyle name="Normal 3 3 4 8 6" xfId="31175" xr:uid="{00000000-0005-0000-0000-0000E8750000}"/>
    <cellStyle name="Normal 3 3 4 9" xfId="31176" xr:uid="{00000000-0005-0000-0000-0000E9750000}"/>
    <cellStyle name="Normal 3 3 4 9 2" xfId="31177" xr:uid="{00000000-0005-0000-0000-0000EA750000}"/>
    <cellStyle name="Normal 3 3 4 9 2 2" xfId="31178" xr:uid="{00000000-0005-0000-0000-0000EB750000}"/>
    <cellStyle name="Normal 3 3 4 9 2 2 2" xfId="31179" xr:uid="{00000000-0005-0000-0000-0000EC750000}"/>
    <cellStyle name="Normal 3 3 4 9 2 2 2 2" xfId="31180" xr:uid="{00000000-0005-0000-0000-0000ED750000}"/>
    <cellStyle name="Normal 3 3 4 9 2 2 3" xfId="31181" xr:uid="{00000000-0005-0000-0000-0000EE750000}"/>
    <cellStyle name="Normal 3 3 4 9 2 3" xfId="31182" xr:uid="{00000000-0005-0000-0000-0000EF750000}"/>
    <cellStyle name="Normal 3 3 4 9 2 3 2" xfId="31183" xr:uid="{00000000-0005-0000-0000-0000F0750000}"/>
    <cellStyle name="Normal 3 3 4 9 2 4" xfId="31184" xr:uid="{00000000-0005-0000-0000-0000F1750000}"/>
    <cellStyle name="Normal 3 3 4 9 3" xfId="31185" xr:uid="{00000000-0005-0000-0000-0000F2750000}"/>
    <cellStyle name="Normal 3 3 4 9 3 2" xfId="31186" xr:uid="{00000000-0005-0000-0000-0000F3750000}"/>
    <cellStyle name="Normal 3 3 4 9 3 2 2" xfId="31187" xr:uid="{00000000-0005-0000-0000-0000F4750000}"/>
    <cellStyle name="Normal 3 3 4 9 3 3" xfId="31188" xr:uid="{00000000-0005-0000-0000-0000F5750000}"/>
    <cellStyle name="Normal 3 3 4 9 4" xfId="31189" xr:uid="{00000000-0005-0000-0000-0000F6750000}"/>
    <cellStyle name="Normal 3 3 4 9 4 2" xfId="31190" xr:uid="{00000000-0005-0000-0000-0000F7750000}"/>
    <cellStyle name="Normal 3 3 4 9 5" xfId="31191" xr:uid="{00000000-0005-0000-0000-0000F8750000}"/>
    <cellStyle name="Normal 3 3 4_T-straight with PEDs adjustor" xfId="31192" xr:uid="{00000000-0005-0000-0000-0000F9750000}"/>
    <cellStyle name="Normal 3 3 5" xfId="1287" xr:uid="{00000000-0005-0000-0000-0000FA750000}"/>
    <cellStyle name="Normal 3 3 5 10" xfId="31193" xr:uid="{00000000-0005-0000-0000-0000FB750000}"/>
    <cellStyle name="Normal 3 3 5 11" xfId="31194" xr:uid="{00000000-0005-0000-0000-0000FC750000}"/>
    <cellStyle name="Normal 3 3 5 2" xfId="31195" xr:uid="{00000000-0005-0000-0000-0000FD750000}"/>
    <cellStyle name="Normal 3 3 5 2 10" xfId="31196" xr:uid="{00000000-0005-0000-0000-0000FE750000}"/>
    <cellStyle name="Normal 3 3 5 2 2" xfId="31197" xr:uid="{00000000-0005-0000-0000-0000FF750000}"/>
    <cellStyle name="Normal 3 3 5 2 2 2" xfId="31198" xr:uid="{00000000-0005-0000-0000-000000760000}"/>
    <cellStyle name="Normal 3 3 5 2 2 2 2" xfId="31199" xr:uid="{00000000-0005-0000-0000-000001760000}"/>
    <cellStyle name="Normal 3 3 5 2 2 2 2 2" xfId="31200" xr:uid="{00000000-0005-0000-0000-000002760000}"/>
    <cellStyle name="Normal 3 3 5 2 2 2 2 2 2" xfId="31201" xr:uid="{00000000-0005-0000-0000-000003760000}"/>
    <cellStyle name="Normal 3 3 5 2 2 2 2 2 2 2" xfId="31202" xr:uid="{00000000-0005-0000-0000-000004760000}"/>
    <cellStyle name="Normal 3 3 5 2 2 2 2 2 3" xfId="31203" xr:uid="{00000000-0005-0000-0000-000005760000}"/>
    <cellStyle name="Normal 3 3 5 2 2 2 2 3" xfId="31204" xr:uid="{00000000-0005-0000-0000-000006760000}"/>
    <cellStyle name="Normal 3 3 5 2 2 2 2 3 2" xfId="31205" xr:uid="{00000000-0005-0000-0000-000007760000}"/>
    <cellStyle name="Normal 3 3 5 2 2 2 2 4" xfId="31206" xr:uid="{00000000-0005-0000-0000-000008760000}"/>
    <cellStyle name="Normal 3 3 5 2 2 2 3" xfId="31207" xr:uid="{00000000-0005-0000-0000-000009760000}"/>
    <cellStyle name="Normal 3 3 5 2 2 2 3 2" xfId="31208" xr:uid="{00000000-0005-0000-0000-00000A760000}"/>
    <cellStyle name="Normal 3 3 5 2 2 2 3 2 2" xfId="31209" xr:uid="{00000000-0005-0000-0000-00000B760000}"/>
    <cellStyle name="Normal 3 3 5 2 2 2 3 3" xfId="31210" xr:uid="{00000000-0005-0000-0000-00000C760000}"/>
    <cellStyle name="Normal 3 3 5 2 2 2 4" xfId="31211" xr:uid="{00000000-0005-0000-0000-00000D760000}"/>
    <cellStyle name="Normal 3 3 5 2 2 2 4 2" xfId="31212" xr:uid="{00000000-0005-0000-0000-00000E760000}"/>
    <cellStyle name="Normal 3 3 5 2 2 2 5" xfId="31213" xr:uid="{00000000-0005-0000-0000-00000F760000}"/>
    <cellStyle name="Normal 3 3 5 2 2 3" xfId="31214" xr:uid="{00000000-0005-0000-0000-000010760000}"/>
    <cellStyle name="Normal 3 3 5 2 2 3 2" xfId="31215" xr:uid="{00000000-0005-0000-0000-000011760000}"/>
    <cellStyle name="Normal 3 3 5 2 2 3 2 2" xfId="31216" xr:uid="{00000000-0005-0000-0000-000012760000}"/>
    <cellStyle name="Normal 3 3 5 2 2 3 2 2 2" xfId="31217" xr:uid="{00000000-0005-0000-0000-000013760000}"/>
    <cellStyle name="Normal 3 3 5 2 2 3 2 3" xfId="31218" xr:uid="{00000000-0005-0000-0000-000014760000}"/>
    <cellStyle name="Normal 3 3 5 2 2 3 3" xfId="31219" xr:uid="{00000000-0005-0000-0000-000015760000}"/>
    <cellStyle name="Normal 3 3 5 2 2 3 3 2" xfId="31220" xr:uid="{00000000-0005-0000-0000-000016760000}"/>
    <cellStyle name="Normal 3 3 5 2 2 3 4" xfId="31221" xr:uid="{00000000-0005-0000-0000-000017760000}"/>
    <cellStyle name="Normal 3 3 5 2 2 4" xfId="31222" xr:uid="{00000000-0005-0000-0000-000018760000}"/>
    <cellStyle name="Normal 3 3 5 2 2 4 2" xfId="31223" xr:uid="{00000000-0005-0000-0000-000019760000}"/>
    <cellStyle name="Normal 3 3 5 2 2 4 2 2" xfId="31224" xr:uid="{00000000-0005-0000-0000-00001A760000}"/>
    <cellStyle name="Normal 3 3 5 2 2 4 2 2 2" xfId="31225" xr:uid="{00000000-0005-0000-0000-00001B760000}"/>
    <cellStyle name="Normal 3 3 5 2 2 4 2 3" xfId="31226" xr:uid="{00000000-0005-0000-0000-00001C760000}"/>
    <cellStyle name="Normal 3 3 5 2 2 4 3" xfId="31227" xr:uid="{00000000-0005-0000-0000-00001D760000}"/>
    <cellStyle name="Normal 3 3 5 2 2 4 3 2" xfId="31228" xr:uid="{00000000-0005-0000-0000-00001E760000}"/>
    <cellStyle name="Normal 3 3 5 2 2 4 4" xfId="31229" xr:uid="{00000000-0005-0000-0000-00001F760000}"/>
    <cellStyle name="Normal 3 3 5 2 2 5" xfId="31230" xr:uid="{00000000-0005-0000-0000-000020760000}"/>
    <cellStyle name="Normal 3 3 5 2 2 5 2" xfId="31231" xr:uid="{00000000-0005-0000-0000-000021760000}"/>
    <cellStyle name="Normal 3 3 5 2 2 5 2 2" xfId="31232" xr:uid="{00000000-0005-0000-0000-000022760000}"/>
    <cellStyle name="Normal 3 3 5 2 2 5 3" xfId="31233" xr:uid="{00000000-0005-0000-0000-000023760000}"/>
    <cellStyle name="Normal 3 3 5 2 2 6" xfId="31234" xr:uid="{00000000-0005-0000-0000-000024760000}"/>
    <cellStyle name="Normal 3 3 5 2 2 6 2" xfId="31235" xr:uid="{00000000-0005-0000-0000-000025760000}"/>
    <cellStyle name="Normal 3 3 5 2 2 7" xfId="31236" xr:uid="{00000000-0005-0000-0000-000026760000}"/>
    <cellStyle name="Normal 3 3 5 2 2 7 2" xfId="31237" xr:uid="{00000000-0005-0000-0000-000027760000}"/>
    <cellStyle name="Normal 3 3 5 2 2 8" xfId="31238" xr:uid="{00000000-0005-0000-0000-000028760000}"/>
    <cellStyle name="Normal 3 3 5 2 3" xfId="31239" xr:uid="{00000000-0005-0000-0000-000029760000}"/>
    <cellStyle name="Normal 3 3 5 2 3 2" xfId="31240" xr:uid="{00000000-0005-0000-0000-00002A760000}"/>
    <cellStyle name="Normal 3 3 5 2 3 2 2" xfId="31241" xr:uid="{00000000-0005-0000-0000-00002B760000}"/>
    <cellStyle name="Normal 3 3 5 2 3 2 2 2" xfId="31242" xr:uid="{00000000-0005-0000-0000-00002C760000}"/>
    <cellStyle name="Normal 3 3 5 2 3 2 2 2 2" xfId="31243" xr:uid="{00000000-0005-0000-0000-00002D760000}"/>
    <cellStyle name="Normal 3 3 5 2 3 2 2 3" xfId="31244" xr:uid="{00000000-0005-0000-0000-00002E760000}"/>
    <cellStyle name="Normal 3 3 5 2 3 2 3" xfId="31245" xr:uid="{00000000-0005-0000-0000-00002F760000}"/>
    <cellStyle name="Normal 3 3 5 2 3 2 3 2" xfId="31246" xr:uid="{00000000-0005-0000-0000-000030760000}"/>
    <cellStyle name="Normal 3 3 5 2 3 2 4" xfId="31247" xr:uid="{00000000-0005-0000-0000-000031760000}"/>
    <cellStyle name="Normal 3 3 5 2 3 3" xfId="31248" xr:uid="{00000000-0005-0000-0000-000032760000}"/>
    <cellStyle name="Normal 3 3 5 2 3 3 2" xfId="31249" xr:uid="{00000000-0005-0000-0000-000033760000}"/>
    <cellStyle name="Normal 3 3 5 2 3 3 2 2" xfId="31250" xr:uid="{00000000-0005-0000-0000-000034760000}"/>
    <cellStyle name="Normal 3 3 5 2 3 3 3" xfId="31251" xr:uid="{00000000-0005-0000-0000-000035760000}"/>
    <cellStyle name="Normal 3 3 5 2 3 4" xfId="31252" xr:uid="{00000000-0005-0000-0000-000036760000}"/>
    <cellStyle name="Normal 3 3 5 2 3 4 2" xfId="31253" xr:uid="{00000000-0005-0000-0000-000037760000}"/>
    <cellStyle name="Normal 3 3 5 2 3 5" xfId="31254" xr:uid="{00000000-0005-0000-0000-000038760000}"/>
    <cellStyle name="Normal 3 3 5 2 4" xfId="31255" xr:uid="{00000000-0005-0000-0000-000039760000}"/>
    <cellStyle name="Normal 3 3 5 2 4 2" xfId="31256" xr:uid="{00000000-0005-0000-0000-00003A760000}"/>
    <cellStyle name="Normal 3 3 5 2 4 2 2" xfId="31257" xr:uid="{00000000-0005-0000-0000-00003B760000}"/>
    <cellStyle name="Normal 3 3 5 2 4 2 2 2" xfId="31258" xr:uid="{00000000-0005-0000-0000-00003C760000}"/>
    <cellStyle name="Normal 3 3 5 2 4 2 3" xfId="31259" xr:uid="{00000000-0005-0000-0000-00003D760000}"/>
    <cellStyle name="Normal 3 3 5 2 4 3" xfId="31260" xr:uid="{00000000-0005-0000-0000-00003E760000}"/>
    <cellStyle name="Normal 3 3 5 2 4 3 2" xfId="31261" xr:uid="{00000000-0005-0000-0000-00003F760000}"/>
    <cellStyle name="Normal 3 3 5 2 4 4" xfId="31262" xr:uid="{00000000-0005-0000-0000-000040760000}"/>
    <cellStyle name="Normal 3 3 5 2 5" xfId="31263" xr:uid="{00000000-0005-0000-0000-000041760000}"/>
    <cellStyle name="Normal 3 3 5 2 5 2" xfId="31264" xr:uid="{00000000-0005-0000-0000-000042760000}"/>
    <cellStyle name="Normal 3 3 5 2 5 2 2" xfId="31265" xr:uid="{00000000-0005-0000-0000-000043760000}"/>
    <cellStyle name="Normal 3 3 5 2 5 2 2 2" xfId="31266" xr:uid="{00000000-0005-0000-0000-000044760000}"/>
    <cellStyle name="Normal 3 3 5 2 5 2 3" xfId="31267" xr:uid="{00000000-0005-0000-0000-000045760000}"/>
    <cellStyle name="Normal 3 3 5 2 5 3" xfId="31268" xr:uid="{00000000-0005-0000-0000-000046760000}"/>
    <cellStyle name="Normal 3 3 5 2 5 3 2" xfId="31269" xr:uid="{00000000-0005-0000-0000-000047760000}"/>
    <cellStyle name="Normal 3 3 5 2 5 4" xfId="31270" xr:uid="{00000000-0005-0000-0000-000048760000}"/>
    <cellStyle name="Normal 3 3 5 2 6" xfId="31271" xr:uid="{00000000-0005-0000-0000-000049760000}"/>
    <cellStyle name="Normal 3 3 5 2 6 2" xfId="31272" xr:uid="{00000000-0005-0000-0000-00004A760000}"/>
    <cellStyle name="Normal 3 3 5 2 6 2 2" xfId="31273" xr:uid="{00000000-0005-0000-0000-00004B760000}"/>
    <cellStyle name="Normal 3 3 5 2 6 3" xfId="31274" xr:uid="{00000000-0005-0000-0000-00004C760000}"/>
    <cellStyle name="Normal 3 3 5 2 7" xfId="31275" xr:uid="{00000000-0005-0000-0000-00004D760000}"/>
    <cellStyle name="Normal 3 3 5 2 7 2" xfId="31276" xr:uid="{00000000-0005-0000-0000-00004E760000}"/>
    <cellStyle name="Normal 3 3 5 2 8" xfId="31277" xr:uid="{00000000-0005-0000-0000-00004F760000}"/>
    <cellStyle name="Normal 3 3 5 2 8 2" xfId="31278" xr:uid="{00000000-0005-0000-0000-000050760000}"/>
    <cellStyle name="Normal 3 3 5 2 9" xfId="31279" xr:uid="{00000000-0005-0000-0000-000051760000}"/>
    <cellStyle name="Normal 3 3 5 3" xfId="31280" xr:uid="{00000000-0005-0000-0000-000052760000}"/>
    <cellStyle name="Normal 3 3 5 3 2" xfId="31281" xr:uid="{00000000-0005-0000-0000-000053760000}"/>
    <cellStyle name="Normal 3 3 5 3 2 2" xfId="31282" xr:uid="{00000000-0005-0000-0000-000054760000}"/>
    <cellStyle name="Normal 3 3 5 3 2 2 2" xfId="31283" xr:uid="{00000000-0005-0000-0000-000055760000}"/>
    <cellStyle name="Normal 3 3 5 3 2 2 2 2" xfId="31284" xr:uid="{00000000-0005-0000-0000-000056760000}"/>
    <cellStyle name="Normal 3 3 5 3 2 2 2 2 2" xfId="31285" xr:uid="{00000000-0005-0000-0000-000057760000}"/>
    <cellStyle name="Normal 3 3 5 3 2 2 2 3" xfId="31286" xr:uid="{00000000-0005-0000-0000-000058760000}"/>
    <cellStyle name="Normal 3 3 5 3 2 2 3" xfId="31287" xr:uid="{00000000-0005-0000-0000-000059760000}"/>
    <cellStyle name="Normal 3 3 5 3 2 2 3 2" xfId="31288" xr:uid="{00000000-0005-0000-0000-00005A760000}"/>
    <cellStyle name="Normal 3 3 5 3 2 2 4" xfId="31289" xr:uid="{00000000-0005-0000-0000-00005B760000}"/>
    <cellStyle name="Normal 3 3 5 3 2 3" xfId="31290" xr:uid="{00000000-0005-0000-0000-00005C760000}"/>
    <cellStyle name="Normal 3 3 5 3 2 3 2" xfId="31291" xr:uid="{00000000-0005-0000-0000-00005D760000}"/>
    <cellStyle name="Normal 3 3 5 3 2 3 2 2" xfId="31292" xr:uid="{00000000-0005-0000-0000-00005E760000}"/>
    <cellStyle name="Normal 3 3 5 3 2 3 3" xfId="31293" xr:uid="{00000000-0005-0000-0000-00005F760000}"/>
    <cellStyle name="Normal 3 3 5 3 2 4" xfId="31294" xr:uid="{00000000-0005-0000-0000-000060760000}"/>
    <cellStyle name="Normal 3 3 5 3 2 4 2" xfId="31295" xr:uid="{00000000-0005-0000-0000-000061760000}"/>
    <cellStyle name="Normal 3 3 5 3 2 5" xfId="31296" xr:uid="{00000000-0005-0000-0000-000062760000}"/>
    <cellStyle name="Normal 3 3 5 3 3" xfId="31297" xr:uid="{00000000-0005-0000-0000-000063760000}"/>
    <cellStyle name="Normal 3 3 5 3 3 2" xfId="31298" xr:uid="{00000000-0005-0000-0000-000064760000}"/>
    <cellStyle name="Normal 3 3 5 3 3 2 2" xfId="31299" xr:uid="{00000000-0005-0000-0000-000065760000}"/>
    <cellStyle name="Normal 3 3 5 3 3 2 2 2" xfId="31300" xr:uid="{00000000-0005-0000-0000-000066760000}"/>
    <cellStyle name="Normal 3 3 5 3 3 2 3" xfId="31301" xr:uid="{00000000-0005-0000-0000-000067760000}"/>
    <cellStyle name="Normal 3 3 5 3 3 3" xfId="31302" xr:uid="{00000000-0005-0000-0000-000068760000}"/>
    <cellStyle name="Normal 3 3 5 3 3 3 2" xfId="31303" xr:uid="{00000000-0005-0000-0000-000069760000}"/>
    <cellStyle name="Normal 3 3 5 3 3 4" xfId="31304" xr:uid="{00000000-0005-0000-0000-00006A760000}"/>
    <cellStyle name="Normal 3 3 5 3 4" xfId="31305" xr:uid="{00000000-0005-0000-0000-00006B760000}"/>
    <cellStyle name="Normal 3 3 5 3 4 2" xfId="31306" xr:uid="{00000000-0005-0000-0000-00006C760000}"/>
    <cellStyle name="Normal 3 3 5 3 4 2 2" xfId="31307" xr:uid="{00000000-0005-0000-0000-00006D760000}"/>
    <cellStyle name="Normal 3 3 5 3 4 2 2 2" xfId="31308" xr:uid="{00000000-0005-0000-0000-00006E760000}"/>
    <cellStyle name="Normal 3 3 5 3 4 2 3" xfId="31309" xr:uid="{00000000-0005-0000-0000-00006F760000}"/>
    <cellStyle name="Normal 3 3 5 3 4 3" xfId="31310" xr:uid="{00000000-0005-0000-0000-000070760000}"/>
    <cellStyle name="Normal 3 3 5 3 4 3 2" xfId="31311" xr:uid="{00000000-0005-0000-0000-000071760000}"/>
    <cellStyle name="Normal 3 3 5 3 4 4" xfId="31312" xr:uid="{00000000-0005-0000-0000-000072760000}"/>
    <cellStyle name="Normal 3 3 5 3 5" xfId="31313" xr:uid="{00000000-0005-0000-0000-000073760000}"/>
    <cellStyle name="Normal 3 3 5 3 5 2" xfId="31314" xr:uid="{00000000-0005-0000-0000-000074760000}"/>
    <cellStyle name="Normal 3 3 5 3 5 2 2" xfId="31315" xr:uid="{00000000-0005-0000-0000-000075760000}"/>
    <cellStyle name="Normal 3 3 5 3 5 3" xfId="31316" xr:uid="{00000000-0005-0000-0000-000076760000}"/>
    <cellStyle name="Normal 3 3 5 3 6" xfId="31317" xr:uid="{00000000-0005-0000-0000-000077760000}"/>
    <cellStyle name="Normal 3 3 5 3 6 2" xfId="31318" xr:uid="{00000000-0005-0000-0000-000078760000}"/>
    <cellStyle name="Normal 3 3 5 3 7" xfId="31319" xr:uid="{00000000-0005-0000-0000-000079760000}"/>
    <cellStyle name="Normal 3 3 5 3 7 2" xfId="31320" xr:uid="{00000000-0005-0000-0000-00007A760000}"/>
    <cellStyle name="Normal 3 3 5 3 8" xfId="31321" xr:uid="{00000000-0005-0000-0000-00007B760000}"/>
    <cellStyle name="Normal 3 3 5 4" xfId="31322" xr:uid="{00000000-0005-0000-0000-00007C760000}"/>
    <cellStyle name="Normal 3 3 5 4 2" xfId="31323" xr:uid="{00000000-0005-0000-0000-00007D760000}"/>
    <cellStyle name="Normal 3 3 5 4 2 2" xfId="31324" xr:uid="{00000000-0005-0000-0000-00007E760000}"/>
    <cellStyle name="Normal 3 3 5 4 2 2 2" xfId="31325" xr:uid="{00000000-0005-0000-0000-00007F760000}"/>
    <cellStyle name="Normal 3 3 5 4 2 2 2 2" xfId="31326" xr:uid="{00000000-0005-0000-0000-000080760000}"/>
    <cellStyle name="Normal 3 3 5 4 2 2 3" xfId="31327" xr:uid="{00000000-0005-0000-0000-000081760000}"/>
    <cellStyle name="Normal 3 3 5 4 2 3" xfId="31328" xr:uid="{00000000-0005-0000-0000-000082760000}"/>
    <cellStyle name="Normal 3 3 5 4 2 3 2" xfId="31329" xr:uid="{00000000-0005-0000-0000-000083760000}"/>
    <cellStyle name="Normal 3 3 5 4 2 4" xfId="31330" xr:uid="{00000000-0005-0000-0000-000084760000}"/>
    <cellStyle name="Normal 3 3 5 4 3" xfId="31331" xr:uid="{00000000-0005-0000-0000-000085760000}"/>
    <cellStyle name="Normal 3 3 5 4 3 2" xfId="31332" xr:uid="{00000000-0005-0000-0000-000086760000}"/>
    <cellStyle name="Normal 3 3 5 4 3 2 2" xfId="31333" xr:uid="{00000000-0005-0000-0000-000087760000}"/>
    <cellStyle name="Normal 3 3 5 4 3 3" xfId="31334" xr:uid="{00000000-0005-0000-0000-000088760000}"/>
    <cellStyle name="Normal 3 3 5 4 4" xfId="31335" xr:uid="{00000000-0005-0000-0000-000089760000}"/>
    <cellStyle name="Normal 3 3 5 4 4 2" xfId="31336" xr:uid="{00000000-0005-0000-0000-00008A760000}"/>
    <cellStyle name="Normal 3 3 5 4 5" xfId="31337" xr:uid="{00000000-0005-0000-0000-00008B760000}"/>
    <cellStyle name="Normal 3 3 5 5" xfId="31338" xr:uid="{00000000-0005-0000-0000-00008C760000}"/>
    <cellStyle name="Normal 3 3 5 5 2" xfId="31339" xr:uid="{00000000-0005-0000-0000-00008D760000}"/>
    <cellStyle name="Normal 3 3 5 5 2 2" xfId="31340" xr:uid="{00000000-0005-0000-0000-00008E760000}"/>
    <cellStyle name="Normal 3 3 5 5 2 2 2" xfId="31341" xr:uid="{00000000-0005-0000-0000-00008F760000}"/>
    <cellStyle name="Normal 3 3 5 5 2 3" xfId="31342" xr:uid="{00000000-0005-0000-0000-000090760000}"/>
    <cellStyle name="Normal 3 3 5 5 3" xfId="31343" xr:uid="{00000000-0005-0000-0000-000091760000}"/>
    <cellStyle name="Normal 3 3 5 5 3 2" xfId="31344" xr:uid="{00000000-0005-0000-0000-000092760000}"/>
    <cellStyle name="Normal 3 3 5 5 4" xfId="31345" xr:uid="{00000000-0005-0000-0000-000093760000}"/>
    <cellStyle name="Normal 3 3 5 6" xfId="31346" xr:uid="{00000000-0005-0000-0000-000094760000}"/>
    <cellStyle name="Normal 3 3 5 6 2" xfId="31347" xr:uid="{00000000-0005-0000-0000-000095760000}"/>
    <cellStyle name="Normal 3 3 5 6 2 2" xfId="31348" xr:uid="{00000000-0005-0000-0000-000096760000}"/>
    <cellStyle name="Normal 3 3 5 6 2 2 2" xfId="31349" xr:uid="{00000000-0005-0000-0000-000097760000}"/>
    <cellStyle name="Normal 3 3 5 6 2 3" xfId="31350" xr:uid="{00000000-0005-0000-0000-000098760000}"/>
    <cellStyle name="Normal 3 3 5 6 3" xfId="31351" xr:uid="{00000000-0005-0000-0000-000099760000}"/>
    <cellStyle name="Normal 3 3 5 6 3 2" xfId="31352" xr:uid="{00000000-0005-0000-0000-00009A760000}"/>
    <cellStyle name="Normal 3 3 5 6 4" xfId="31353" xr:uid="{00000000-0005-0000-0000-00009B760000}"/>
    <cellStyle name="Normal 3 3 5 7" xfId="31354" xr:uid="{00000000-0005-0000-0000-00009C760000}"/>
    <cellStyle name="Normal 3 3 5 7 2" xfId="31355" xr:uid="{00000000-0005-0000-0000-00009D760000}"/>
    <cellStyle name="Normal 3 3 5 7 2 2" xfId="31356" xr:uid="{00000000-0005-0000-0000-00009E760000}"/>
    <cellStyle name="Normal 3 3 5 7 3" xfId="31357" xr:uid="{00000000-0005-0000-0000-00009F760000}"/>
    <cellStyle name="Normal 3 3 5 8" xfId="31358" xr:uid="{00000000-0005-0000-0000-0000A0760000}"/>
    <cellStyle name="Normal 3 3 5 8 2" xfId="31359" xr:uid="{00000000-0005-0000-0000-0000A1760000}"/>
    <cellStyle name="Normal 3 3 5 9" xfId="31360" xr:uid="{00000000-0005-0000-0000-0000A2760000}"/>
    <cellStyle name="Normal 3 3 5 9 2" xfId="31361" xr:uid="{00000000-0005-0000-0000-0000A3760000}"/>
    <cellStyle name="Normal 3 3 6" xfId="31362" xr:uid="{00000000-0005-0000-0000-0000A4760000}"/>
    <cellStyle name="Normal 3 3 6 10" xfId="31363" xr:uid="{00000000-0005-0000-0000-0000A5760000}"/>
    <cellStyle name="Normal 3 3 6 11" xfId="31364" xr:uid="{00000000-0005-0000-0000-0000A6760000}"/>
    <cellStyle name="Normal 3 3 6 2" xfId="31365" xr:uid="{00000000-0005-0000-0000-0000A7760000}"/>
    <cellStyle name="Normal 3 3 6 2 10" xfId="31366" xr:uid="{00000000-0005-0000-0000-0000A8760000}"/>
    <cellStyle name="Normal 3 3 6 2 2" xfId="31367" xr:uid="{00000000-0005-0000-0000-0000A9760000}"/>
    <cellStyle name="Normal 3 3 6 2 2 2" xfId="31368" xr:uid="{00000000-0005-0000-0000-0000AA760000}"/>
    <cellStyle name="Normal 3 3 6 2 2 2 2" xfId="31369" xr:uid="{00000000-0005-0000-0000-0000AB760000}"/>
    <cellStyle name="Normal 3 3 6 2 2 2 2 2" xfId="31370" xr:uid="{00000000-0005-0000-0000-0000AC760000}"/>
    <cellStyle name="Normal 3 3 6 2 2 2 2 2 2" xfId="31371" xr:uid="{00000000-0005-0000-0000-0000AD760000}"/>
    <cellStyle name="Normal 3 3 6 2 2 2 2 2 2 2" xfId="31372" xr:uid="{00000000-0005-0000-0000-0000AE760000}"/>
    <cellStyle name="Normal 3 3 6 2 2 2 2 2 3" xfId="31373" xr:uid="{00000000-0005-0000-0000-0000AF760000}"/>
    <cellStyle name="Normal 3 3 6 2 2 2 2 3" xfId="31374" xr:uid="{00000000-0005-0000-0000-0000B0760000}"/>
    <cellStyle name="Normal 3 3 6 2 2 2 2 3 2" xfId="31375" xr:uid="{00000000-0005-0000-0000-0000B1760000}"/>
    <cellStyle name="Normal 3 3 6 2 2 2 2 4" xfId="31376" xr:uid="{00000000-0005-0000-0000-0000B2760000}"/>
    <cellStyle name="Normal 3 3 6 2 2 2 3" xfId="31377" xr:uid="{00000000-0005-0000-0000-0000B3760000}"/>
    <cellStyle name="Normal 3 3 6 2 2 2 3 2" xfId="31378" xr:uid="{00000000-0005-0000-0000-0000B4760000}"/>
    <cellStyle name="Normal 3 3 6 2 2 2 3 2 2" xfId="31379" xr:uid="{00000000-0005-0000-0000-0000B5760000}"/>
    <cellStyle name="Normal 3 3 6 2 2 2 3 3" xfId="31380" xr:uid="{00000000-0005-0000-0000-0000B6760000}"/>
    <cellStyle name="Normal 3 3 6 2 2 2 4" xfId="31381" xr:uid="{00000000-0005-0000-0000-0000B7760000}"/>
    <cellStyle name="Normal 3 3 6 2 2 2 4 2" xfId="31382" xr:uid="{00000000-0005-0000-0000-0000B8760000}"/>
    <cellStyle name="Normal 3 3 6 2 2 2 5" xfId="31383" xr:uid="{00000000-0005-0000-0000-0000B9760000}"/>
    <cellStyle name="Normal 3 3 6 2 2 3" xfId="31384" xr:uid="{00000000-0005-0000-0000-0000BA760000}"/>
    <cellStyle name="Normal 3 3 6 2 2 3 2" xfId="31385" xr:uid="{00000000-0005-0000-0000-0000BB760000}"/>
    <cellStyle name="Normal 3 3 6 2 2 3 2 2" xfId="31386" xr:uid="{00000000-0005-0000-0000-0000BC760000}"/>
    <cellStyle name="Normal 3 3 6 2 2 3 2 2 2" xfId="31387" xr:uid="{00000000-0005-0000-0000-0000BD760000}"/>
    <cellStyle name="Normal 3 3 6 2 2 3 2 3" xfId="31388" xr:uid="{00000000-0005-0000-0000-0000BE760000}"/>
    <cellStyle name="Normal 3 3 6 2 2 3 3" xfId="31389" xr:uid="{00000000-0005-0000-0000-0000BF760000}"/>
    <cellStyle name="Normal 3 3 6 2 2 3 3 2" xfId="31390" xr:uid="{00000000-0005-0000-0000-0000C0760000}"/>
    <cellStyle name="Normal 3 3 6 2 2 3 4" xfId="31391" xr:uid="{00000000-0005-0000-0000-0000C1760000}"/>
    <cellStyle name="Normal 3 3 6 2 2 4" xfId="31392" xr:uid="{00000000-0005-0000-0000-0000C2760000}"/>
    <cellStyle name="Normal 3 3 6 2 2 4 2" xfId="31393" xr:uid="{00000000-0005-0000-0000-0000C3760000}"/>
    <cellStyle name="Normal 3 3 6 2 2 4 2 2" xfId="31394" xr:uid="{00000000-0005-0000-0000-0000C4760000}"/>
    <cellStyle name="Normal 3 3 6 2 2 4 2 2 2" xfId="31395" xr:uid="{00000000-0005-0000-0000-0000C5760000}"/>
    <cellStyle name="Normal 3 3 6 2 2 4 2 3" xfId="31396" xr:uid="{00000000-0005-0000-0000-0000C6760000}"/>
    <cellStyle name="Normal 3 3 6 2 2 4 3" xfId="31397" xr:uid="{00000000-0005-0000-0000-0000C7760000}"/>
    <cellStyle name="Normal 3 3 6 2 2 4 3 2" xfId="31398" xr:uid="{00000000-0005-0000-0000-0000C8760000}"/>
    <cellStyle name="Normal 3 3 6 2 2 4 4" xfId="31399" xr:uid="{00000000-0005-0000-0000-0000C9760000}"/>
    <cellStyle name="Normal 3 3 6 2 2 5" xfId="31400" xr:uid="{00000000-0005-0000-0000-0000CA760000}"/>
    <cellStyle name="Normal 3 3 6 2 2 5 2" xfId="31401" xr:uid="{00000000-0005-0000-0000-0000CB760000}"/>
    <cellStyle name="Normal 3 3 6 2 2 5 2 2" xfId="31402" xr:uid="{00000000-0005-0000-0000-0000CC760000}"/>
    <cellStyle name="Normal 3 3 6 2 2 5 3" xfId="31403" xr:uid="{00000000-0005-0000-0000-0000CD760000}"/>
    <cellStyle name="Normal 3 3 6 2 2 6" xfId="31404" xr:uid="{00000000-0005-0000-0000-0000CE760000}"/>
    <cellStyle name="Normal 3 3 6 2 2 6 2" xfId="31405" xr:uid="{00000000-0005-0000-0000-0000CF760000}"/>
    <cellStyle name="Normal 3 3 6 2 2 7" xfId="31406" xr:uid="{00000000-0005-0000-0000-0000D0760000}"/>
    <cellStyle name="Normal 3 3 6 2 2 7 2" xfId="31407" xr:uid="{00000000-0005-0000-0000-0000D1760000}"/>
    <cellStyle name="Normal 3 3 6 2 2 8" xfId="31408" xr:uid="{00000000-0005-0000-0000-0000D2760000}"/>
    <cellStyle name="Normal 3 3 6 2 3" xfId="31409" xr:uid="{00000000-0005-0000-0000-0000D3760000}"/>
    <cellStyle name="Normal 3 3 6 2 3 2" xfId="31410" xr:uid="{00000000-0005-0000-0000-0000D4760000}"/>
    <cellStyle name="Normal 3 3 6 2 3 2 2" xfId="31411" xr:uid="{00000000-0005-0000-0000-0000D5760000}"/>
    <cellStyle name="Normal 3 3 6 2 3 2 2 2" xfId="31412" xr:uid="{00000000-0005-0000-0000-0000D6760000}"/>
    <cellStyle name="Normal 3 3 6 2 3 2 2 2 2" xfId="31413" xr:uid="{00000000-0005-0000-0000-0000D7760000}"/>
    <cellStyle name="Normal 3 3 6 2 3 2 2 3" xfId="31414" xr:uid="{00000000-0005-0000-0000-0000D8760000}"/>
    <cellStyle name="Normal 3 3 6 2 3 2 3" xfId="31415" xr:uid="{00000000-0005-0000-0000-0000D9760000}"/>
    <cellStyle name="Normal 3 3 6 2 3 2 3 2" xfId="31416" xr:uid="{00000000-0005-0000-0000-0000DA760000}"/>
    <cellStyle name="Normal 3 3 6 2 3 2 4" xfId="31417" xr:uid="{00000000-0005-0000-0000-0000DB760000}"/>
    <cellStyle name="Normal 3 3 6 2 3 3" xfId="31418" xr:uid="{00000000-0005-0000-0000-0000DC760000}"/>
    <cellStyle name="Normal 3 3 6 2 3 3 2" xfId="31419" xr:uid="{00000000-0005-0000-0000-0000DD760000}"/>
    <cellStyle name="Normal 3 3 6 2 3 3 2 2" xfId="31420" xr:uid="{00000000-0005-0000-0000-0000DE760000}"/>
    <cellStyle name="Normal 3 3 6 2 3 3 3" xfId="31421" xr:uid="{00000000-0005-0000-0000-0000DF760000}"/>
    <cellStyle name="Normal 3 3 6 2 3 4" xfId="31422" xr:uid="{00000000-0005-0000-0000-0000E0760000}"/>
    <cellStyle name="Normal 3 3 6 2 3 4 2" xfId="31423" xr:uid="{00000000-0005-0000-0000-0000E1760000}"/>
    <cellStyle name="Normal 3 3 6 2 3 5" xfId="31424" xr:uid="{00000000-0005-0000-0000-0000E2760000}"/>
    <cellStyle name="Normal 3 3 6 2 4" xfId="31425" xr:uid="{00000000-0005-0000-0000-0000E3760000}"/>
    <cellStyle name="Normal 3 3 6 2 4 2" xfId="31426" xr:uid="{00000000-0005-0000-0000-0000E4760000}"/>
    <cellStyle name="Normal 3 3 6 2 4 2 2" xfId="31427" xr:uid="{00000000-0005-0000-0000-0000E5760000}"/>
    <cellStyle name="Normal 3 3 6 2 4 2 2 2" xfId="31428" xr:uid="{00000000-0005-0000-0000-0000E6760000}"/>
    <cellStyle name="Normal 3 3 6 2 4 2 3" xfId="31429" xr:uid="{00000000-0005-0000-0000-0000E7760000}"/>
    <cellStyle name="Normal 3 3 6 2 4 3" xfId="31430" xr:uid="{00000000-0005-0000-0000-0000E8760000}"/>
    <cellStyle name="Normal 3 3 6 2 4 3 2" xfId="31431" xr:uid="{00000000-0005-0000-0000-0000E9760000}"/>
    <cellStyle name="Normal 3 3 6 2 4 4" xfId="31432" xr:uid="{00000000-0005-0000-0000-0000EA760000}"/>
    <cellStyle name="Normal 3 3 6 2 5" xfId="31433" xr:uid="{00000000-0005-0000-0000-0000EB760000}"/>
    <cellStyle name="Normal 3 3 6 2 5 2" xfId="31434" xr:uid="{00000000-0005-0000-0000-0000EC760000}"/>
    <cellStyle name="Normal 3 3 6 2 5 2 2" xfId="31435" xr:uid="{00000000-0005-0000-0000-0000ED760000}"/>
    <cellStyle name="Normal 3 3 6 2 5 2 2 2" xfId="31436" xr:uid="{00000000-0005-0000-0000-0000EE760000}"/>
    <cellStyle name="Normal 3 3 6 2 5 2 3" xfId="31437" xr:uid="{00000000-0005-0000-0000-0000EF760000}"/>
    <cellStyle name="Normal 3 3 6 2 5 3" xfId="31438" xr:uid="{00000000-0005-0000-0000-0000F0760000}"/>
    <cellStyle name="Normal 3 3 6 2 5 3 2" xfId="31439" xr:uid="{00000000-0005-0000-0000-0000F1760000}"/>
    <cellStyle name="Normal 3 3 6 2 5 4" xfId="31440" xr:uid="{00000000-0005-0000-0000-0000F2760000}"/>
    <cellStyle name="Normal 3 3 6 2 6" xfId="31441" xr:uid="{00000000-0005-0000-0000-0000F3760000}"/>
    <cellStyle name="Normal 3 3 6 2 6 2" xfId="31442" xr:uid="{00000000-0005-0000-0000-0000F4760000}"/>
    <cellStyle name="Normal 3 3 6 2 6 2 2" xfId="31443" xr:uid="{00000000-0005-0000-0000-0000F5760000}"/>
    <cellStyle name="Normal 3 3 6 2 6 3" xfId="31444" xr:uid="{00000000-0005-0000-0000-0000F6760000}"/>
    <cellStyle name="Normal 3 3 6 2 7" xfId="31445" xr:uid="{00000000-0005-0000-0000-0000F7760000}"/>
    <cellStyle name="Normal 3 3 6 2 7 2" xfId="31446" xr:uid="{00000000-0005-0000-0000-0000F8760000}"/>
    <cellStyle name="Normal 3 3 6 2 8" xfId="31447" xr:uid="{00000000-0005-0000-0000-0000F9760000}"/>
    <cellStyle name="Normal 3 3 6 2 8 2" xfId="31448" xr:uid="{00000000-0005-0000-0000-0000FA760000}"/>
    <cellStyle name="Normal 3 3 6 2 9" xfId="31449" xr:uid="{00000000-0005-0000-0000-0000FB760000}"/>
    <cellStyle name="Normal 3 3 6 3" xfId="31450" xr:uid="{00000000-0005-0000-0000-0000FC760000}"/>
    <cellStyle name="Normal 3 3 6 3 2" xfId="31451" xr:uid="{00000000-0005-0000-0000-0000FD760000}"/>
    <cellStyle name="Normal 3 3 6 3 2 2" xfId="31452" xr:uid="{00000000-0005-0000-0000-0000FE760000}"/>
    <cellStyle name="Normal 3 3 6 3 2 2 2" xfId="31453" xr:uid="{00000000-0005-0000-0000-0000FF760000}"/>
    <cellStyle name="Normal 3 3 6 3 2 2 2 2" xfId="31454" xr:uid="{00000000-0005-0000-0000-000000770000}"/>
    <cellStyle name="Normal 3 3 6 3 2 2 2 2 2" xfId="31455" xr:uid="{00000000-0005-0000-0000-000001770000}"/>
    <cellStyle name="Normal 3 3 6 3 2 2 2 3" xfId="31456" xr:uid="{00000000-0005-0000-0000-000002770000}"/>
    <cellStyle name="Normal 3 3 6 3 2 2 3" xfId="31457" xr:uid="{00000000-0005-0000-0000-000003770000}"/>
    <cellStyle name="Normal 3 3 6 3 2 2 3 2" xfId="31458" xr:uid="{00000000-0005-0000-0000-000004770000}"/>
    <cellStyle name="Normal 3 3 6 3 2 2 4" xfId="31459" xr:uid="{00000000-0005-0000-0000-000005770000}"/>
    <cellStyle name="Normal 3 3 6 3 2 3" xfId="31460" xr:uid="{00000000-0005-0000-0000-000006770000}"/>
    <cellStyle name="Normal 3 3 6 3 2 3 2" xfId="31461" xr:uid="{00000000-0005-0000-0000-000007770000}"/>
    <cellStyle name="Normal 3 3 6 3 2 3 2 2" xfId="31462" xr:uid="{00000000-0005-0000-0000-000008770000}"/>
    <cellStyle name="Normal 3 3 6 3 2 3 3" xfId="31463" xr:uid="{00000000-0005-0000-0000-000009770000}"/>
    <cellStyle name="Normal 3 3 6 3 2 4" xfId="31464" xr:uid="{00000000-0005-0000-0000-00000A770000}"/>
    <cellStyle name="Normal 3 3 6 3 2 4 2" xfId="31465" xr:uid="{00000000-0005-0000-0000-00000B770000}"/>
    <cellStyle name="Normal 3 3 6 3 2 5" xfId="31466" xr:uid="{00000000-0005-0000-0000-00000C770000}"/>
    <cellStyle name="Normal 3 3 6 3 3" xfId="31467" xr:uid="{00000000-0005-0000-0000-00000D770000}"/>
    <cellStyle name="Normal 3 3 6 3 3 2" xfId="31468" xr:uid="{00000000-0005-0000-0000-00000E770000}"/>
    <cellStyle name="Normal 3 3 6 3 3 2 2" xfId="31469" xr:uid="{00000000-0005-0000-0000-00000F770000}"/>
    <cellStyle name="Normal 3 3 6 3 3 2 2 2" xfId="31470" xr:uid="{00000000-0005-0000-0000-000010770000}"/>
    <cellStyle name="Normal 3 3 6 3 3 2 3" xfId="31471" xr:uid="{00000000-0005-0000-0000-000011770000}"/>
    <cellStyle name="Normal 3 3 6 3 3 3" xfId="31472" xr:uid="{00000000-0005-0000-0000-000012770000}"/>
    <cellStyle name="Normal 3 3 6 3 3 3 2" xfId="31473" xr:uid="{00000000-0005-0000-0000-000013770000}"/>
    <cellStyle name="Normal 3 3 6 3 3 4" xfId="31474" xr:uid="{00000000-0005-0000-0000-000014770000}"/>
    <cellStyle name="Normal 3 3 6 3 4" xfId="31475" xr:uid="{00000000-0005-0000-0000-000015770000}"/>
    <cellStyle name="Normal 3 3 6 3 4 2" xfId="31476" xr:uid="{00000000-0005-0000-0000-000016770000}"/>
    <cellStyle name="Normal 3 3 6 3 4 2 2" xfId="31477" xr:uid="{00000000-0005-0000-0000-000017770000}"/>
    <cellStyle name="Normal 3 3 6 3 4 2 2 2" xfId="31478" xr:uid="{00000000-0005-0000-0000-000018770000}"/>
    <cellStyle name="Normal 3 3 6 3 4 2 3" xfId="31479" xr:uid="{00000000-0005-0000-0000-000019770000}"/>
    <cellStyle name="Normal 3 3 6 3 4 3" xfId="31480" xr:uid="{00000000-0005-0000-0000-00001A770000}"/>
    <cellStyle name="Normal 3 3 6 3 4 3 2" xfId="31481" xr:uid="{00000000-0005-0000-0000-00001B770000}"/>
    <cellStyle name="Normal 3 3 6 3 4 4" xfId="31482" xr:uid="{00000000-0005-0000-0000-00001C770000}"/>
    <cellStyle name="Normal 3 3 6 3 5" xfId="31483" xr:uid="{00000000-0005-0000-0000-00001D770000}"/>
    <cellStyle name="Normal 3 3 6 3 5 2" xfId="31484" xr:uid="{00000000-0005-0000-0000-00001E770000}"/>
    <cellStyle name="Normal 3 3 6 3 5 2 2" xfId="31485" xr:uid="{00000000-0005-0000-0000-00001F770000}"/>
    <cellStyle name="Normal 3 3 6 3 5 3" xfId="31486" xr:uid="{00000000-0005-0000-0000-000020770000}"/>
    <cellStyle name="Normal 3 3 6 3 6" xfId="31487" xr:uid="{00000000-0005-0000-0000-000021770000}"/>
    <cellStyle name="Normal 3 3 6 3 6 2" xfId="31488" xr:uid="{00000000-0005-0000-0000-000022770000}"/>
    <cellStyle name="Normal 3 3 6 3 7" xfId="31489" xr:uid="{00000000-0005-0000-0000-000023770000}"/>
    <cellStyle name="Normal 3 3 6 3 7 2" xfId="31490" xr:uid="{00000000-0005-0000-0000-000024770000}"/>
    <cellStyle name="Normal 3 3 6 3 8" xfId="31491" xr:uid="{00000000-0005-0000-0000-000025770000}"/>
    <cellStyle name="Normal 3 3 6 4" xfId="31492" xr:uid="{00000000-0005-0000-0000-000026770000}"/>
    <cellStyle name="Normal 3 3 6 4 2" xfId="31493" xr:uid="{00000000-0005-0000-0000-000027770000}"/>
    <cellStyle name="Normal 3 3 6 4 2 2" xfId="31494" xr:uid="{00000000-0005-0000-0000-000028770000}"/>
    <cellStyle name="Normal 3 3 6 4 2 2 2" xfId="31495" xr:uid="{00000000-0005-0000-0000-000029770000}"/>
    <cellStyle name="Normal 3 3 6 4 2 2 2 2" xfId="31496" xr:uid="{00000000-0005-0000-0000-00002A770000}"/>
    <cellStyle name="Normal 3 3 6 4 2 2 3" xfId="31497" xr:uid="{00000000-0005-0000-0000-00002B770000}"/>
    <cellStyle name="Normal 3 3 6 4 2 3" xfId="31498" xr:uid="{00000000-0005-0000-0000-00002C770000}"/>
    <cellStyle name="Normal 3 3 6 4 2 3 2" xfId="31499" xr:uid="{00000000-0005-0000-0000-00002D770000}"/>
    <cellStyle name="Normal 3 3 6 4 2 4" xfId="31500" xr:uid="{00000000-0005-0000-0000-00002E770000}"/>
    <cellStyle name="Normal 3 3 6 4 3" xfId="31501" xr:uid="{00000000-0005-0000-0000-00002F770000}"/>
    <cellStyle name="Normal 3 3 6 4 3 2" xfId="31502" xr:uid="{00000000-0005-0000-0000-000030770000}"/>
    <cellStyle name="Normal 3 3 6 4 3 2 2" xfId="31503" xr:uid="{00000000-0005-0000-0000-000031770000}"/>
    <cellStyle name="Normal 3 3 6 4 3 3" xfId="31504" xr:uid="{00000000-0005-0000-0000-000032770000}"/>
    <cellStyle name="Normal 3 3 6 4 4" xfId="31505" xr:uid="{00000000-0005-0000-0000-000033770000}"/>
    <cellStyle name="Normal 3 3 6 4 4 2" xfId="31506" xr:uid="{00000000-0005-0000-0000-000034770000}"/>
    <cellStyle name="Normal 3 3 6 4 5" xfId="31507" xr:uid="{00000000-0005-0000-0000-000035770000}"/>
    <cellStyle name="Normal 3 3 6 5" xfId="31508" xr:uid="{00000000-0005-0000-0000-000036770000}"/>
    <cellStyle name="Normal 3 3 6 5 2" xfId="31509" xr:uid="{00000000-0005-0000-0000-000037770000}"/>
    <cellStyle name="Normal 3 3 6 5 2 2" xfId="31510" xr:uid="{00000000-0005-0000-0000-000038770000}"/>
    <cellStyle name="Normal 3 3 6 5 2 2 2" xfId="31511" xr:uid="{00000000-0005-0000-0000-000039770000}"/>
    <cellStyle name="Normal 3 3 6 5 2 3" xfId="31512" xr:uid="{00000000-0005-0000-0000-00003A770000}"/>
    <cellStyle name="Normal 3 3 6 5 3" xfId="31513" xr:uid="{00000000-0005-0000-0000-00003B770000}"/>
    <cellStyle name="Normal 3 3 6 5 3 2" xfId="31514" xr:uid="{00000000-0005-0000-0000-00003C770000}"/>
    <cellStyle name="Normal 3 3 6 5 4" xfId="31515" xr:uid="{00000000-0005-0000-0000-00003D770000}"/>
    <cellStyle name="Normal 3 3 6 6" xfId="31516" xr:uid="{00000000-0005-0000-0000-00003E770000}"/>
    <cellStyle name="Normal 3 3 6 6 2" xfId="31517" xr:uid="{00000000-0005-0000-0000-00003F770000}"/>
    <cellStyle name="Normal 3 3 6 6 2 2" xfId="31518" xr:uid="{00000000-0005-0000-0000-000040770000}"/>
    <cellStyle name="Normal 3 3 6 6 2 2 2" xfId="31519" xr:uid="{00000000-0005-0000-0000-000041770000}"/>
    <cellStyle name="Normal 3 3 6 6 2 3" xfId="31520" xr:uid="{00000000-0005-0000-0000-000042770000}"/>
    <cellStyle name="Normal 3 3 6 6 3" xfId="31521" xr:uid="{00000000-0005-0000-0000-000043770000}"/>
    <cellStyle name="Normal 3 3 6 6 3 2" xfId="31522" xr:uid="{00000000-0005-0000-0000-000044770000}"/>
    <cellStyle name="Normal 3 3 6 6 4" xfId="31523" xr:uid="{00000000-0005-0000-0000-000045770000}"/>
    <cellStyle name="Normal 3 3 6 7" xfId="31524" xr:uid="{00000000-0005-0000-0000-000046770000}"/>
    <cellStyle name="Normal 3 3 6 7 2" xfId="31525" xr:uid="{00000000-0005-0000-0000-000047770000}"/>
    <cellStyle name="Normal 3 3 6 7 2 2" xfId="31526" xr:uid="{00000000-0005-0000-0000-000048770000}"/>
    <cellStyle name="Normal 3 3 6 7 3" xfId="31527" xr:uid="{00000000-0005-0000-0000-000049770000}"/>
    <cellStyle name="Normal 3 3 6 8" xfId="31528" xr:uid="{00000000-0005-0000-0000-00004A770000}"/>
    <cellStyle name="Normal 3 3 6 8 2" xfId="31529" xr:uid="{00000000-0005-0000-0000-00004B770000}"/>
    <cellStyle name="Normal 3 3 6 9" xfId="31530" xr:uid="{00000000-0005-0000-0000-00004C770000}"/>
    <cellStyle name="Normal 3 3 6 9 2" xfId="31531" xr:uid="{00000000-0005-0000-0000-00004D770000}"/>
    <cellStyle name="Normal 3 3 7" xfId="31532" xr:uid="{00000000-0005-0000-0000-00004E770000}"/>
    <cellStyle name="Normal 3 3 7 10" xfId="31533" xr:uid="{00000000-0005-0000-0000-00004F770000}"/>
    <cellStyle name="Normal 3 3 7 11" xfId="31534" xr:uid="{00000000-0005-0000-0000-000050770000}"/>
    <cellStyle name="Normal 3 3 7 2" xfId="31535" xr:uid="{00000000-0005-0000-0000-000051770000}"/>
    <cellStyle name="Normal 3 3 7 2 2" xfId="31536" xr:uid="{00000000-0005-0000-0000-000052770000}"/>
    <cellStyle name="Normal 3 3 7 2 2 2" xfId="31537" xr:uid="{00000000-0005-0000-0000-000053770000}"/>
    <cellStyle name="Normal 3 3 7 2 2 2 2" xfId="31538" xr:uid="{00000000-0005-0000-0000-000054770000}"/>
    <cellStyle name="Normal 3 3 7 2 2 2 2 2" xfId="31539" xr:uid="{00000000-0005-0000-0000-000055770000}"/>
    <cellStyle name="Normal 3 3 7 2 2 2 2 2 2" xfId="31540" xr:uid="{00000000-0005-0000-0000-000056770000}"/>
    <cellStyle name="Normal 3 3 7 2 2 2 2 2 2 2" xfId="31541" xr:uid="{00000000-0005-0000-0000-000057770000}"/>
    <cellStyle name="Normal 3 3 7 2 2 2 2 2 3" xfId="31542" xr:uid="{00000000-0005-0000-0000-000058770000}"/>
    <cellStyle name="Normal 3 3 7 2 2 2 2 3" xfId="31543" xr:uid="{00000000-0005-0000-0000-000059770000}"/>
    <cellStyle name="Normal 3 3 7 2 2 2 2 3 2" xfId="31544" xr:uid="{00000000-0005-0000-0000-00005A770000}"/>
    <cellStyle name="Normal 3 3 7 2 2 2 2 4" xfId="31545" xr:uid="{00000000-0005-0000-0000-00005B770000}"/>
    <cellStyle name="Normal 3 3 7 2 2 2 3" xfId="31546" xr:uid="{00000000-0005-0000-0000-00005C770000}"/>
    <cellStyle name="Normal 3 3 7 2 2 2 3 2" xfId="31547" xr:uid="{00000000-0005-0000-0000-00005D770000}"/>
    <cellStyle name="Normal 3 3 7 2 2 2 3 2 2" xfId="31548" xr:uid="{00000000-0005-0000-0000-00005E770000}"/>
    <cellStyle name="Normal 3 3 7 2 2 2 3 3" xfId="31549" xr:uid="{00000000-0005-0000-0000-00005F770000}"/>
    <cellStyle name="Normal 3 3 7 2 2 2 4" xfId="31550" xr:uid="{00000000-0005-0000-0000-000060770000}"/>
    <cellStyle name="Normal 3 3 7 2 2 2 4 2" xfId="31551" xr:uid="{00000000-0005-0000-0000-000061770000}"/>
    <cellStyle name="Normal 3 3 7 2 2 2 5" xfId="31552" xr:uid="{00000000-0005-0000-0000-000062770000}"/>
    <cellStyle name="Normal 3 3 7 2 2 3" xfId="31553" xr:uid="{00000000-0005-0000-0000-000063770000}"/>
    <cellStyle name="Normal 3 3 7 2 2 3 2" xfId="31554" xr:uid="{00000000-0005-0000-0000-000064770000}"/>
    <cellStyle name="Normal 3 3 7 2 2 3 2 2" xfId="31555" xr:uid="{00000000-0005-0000-0000-000065770000}"/>
    <cellStyle name="Normal 3 3 7 2 2 3 2 2 2" xfId="31556" xr:uid="{00000000-0005-0000-0000-000066770000}"/>
    <cellStyle name="Normal 3 3 7 2 2 3 2 3" xfId="31557" xr:uid="{00000000-0005-0000-0000-000067770000}"/>
    <cellStyle name="Normal 3 3 7 2 2 3 3" xfId="31558" xr:uid="{00000000-0005-0000-0000-000068770000}"/>
    <cellStyle name="Normal 3 3 7 2 2 3 3 2" xfId="31559" xr:uid="{00000000-0005-0000-0000-000069770000}"/>
    <cellStyle name="Normal 3 3 7 2 2 3 4" xfId="31560" xr:uid="{00000000-0005-0000-0000-00006A770000}"/>
    <cellStyle name="Normal 3 3 7 2 2 4" xfId="31561" xr:uid="{00000000-0005-0000-0000-00006B770000}"/>
    <cellStyle name="Normal 3 3 7 2 2 4 2" xfId="31562" xr:uid="{00000000-0005-0000-0000-00006C770000}"/>
    <cellStyle name="Normal 3 3 7 2 2 4 2 2" xfId="31563" xr:uid="{00000000-0005-0000-0000-00006D770000}"/>
    <cellStyle name="Normal 3 3 7 2 2 4 2 2 2" xfId="31564" xr:uid="{00000000-0005-0000-0000-00006E770000}"/>
    <cellStyle name="Normal 3 3 7 2 2 4 2 3" xfId="31565" xr:uid="{00000000-0005-0000-0000-00006F770000}"/>
    <cellStyle name="Normal 3 3 7 2 2 4 3" xfId="31566" xr:uid="{00000000-0005-0000-0000-000070770000}"/>
    <cellStyle name="Normal 3 3 7 2 2 4 3 2" xfId="31567" xr:uid="{00000000-0005-0000-0000-000071770000}"/>
    <cellStyle name="Normal 3 3 7 2 2 4 4" xfId="31568" xr:uid="{00000000-0005-0000-0000-000072770000}"/>
    <cellStyle name="Normal 3 3 7 2 2 5" xfId="31569" xr:uid="{00000000-0005-0000-0000-000073770000}"/>
    <cellStyle name="Normal 3 3 7 2 2 5 2" xfId="31570" xr:uid="{00000000-0005-0000-0000-000074770000}"/>
    <cellStyle name="Normal 3 3 7 2 2 5 2 2" xfId="31571" xr:uid="{00000000-0005-0000-0000-000075770000}"/>
    <cellStyle name="Normal 3 3 7 2 2 5 3" xfId="31572" xr:uid="{00000000-0005-0000-0000-000076770000}"/>
    <cellStyle name="Normal 3 3 7 2 2 6" xfId="31573" xr:uid="{00000000-0005-0000-0000-000077770000}"/>
    <cellStyle name="Normal 3 3 7 2 2 6 2" xfId="31574" xr:uid="{00000000-0005-0000-0000-000078770000}"/>
    <cellStyle name="Normal 3 3 7 2 2 7" xfId="31575" xr:uid="{00000000-0005-0000-0000-000079770000}"/>
    <cellStyle name="Normal 3 3 7 2 2 7 2" xfId="31576" xr:uid="{00000000-0005-0000-0000-00007A770000}"/>
    <cellStyle name="Normal 3 3 7 2 2 8" xfId="31577" xr:uid="{00000000-0005-0000-0000-00007B770000}"/>
    <cellStyle name="Normal 3 3 7 2 3" xfId="31578" xr:uid="{00000000-0005-0000-0000-00007C770000}"/>
    <cellStyle name="Normal 3 3 7 2 3 2" xfId="31579" xr:uid="{00000000-0005-0000-0000-00007D770000}"/>
    <cellStyle name="Normal 3 3 7 2 3 2 2" xfId="31580" xr:uid="{00000000-0005-0000-0000-00007E770000}"/>
    <cellStyle name="Normal 3 3 7 2 3 2 2 2" xfId="31581" xr:uid="{00000000-0005-0000-0000-00007F770000}"/>
    <cellStyle name="Normal 3 3 7 2 3 2 2 2 2" xfId="31582" xr:uid="{00000000-0005-0000-0000-000080770000}"/>
    <cellStyle name="Normal 3 3 7 2 3 2 2 3" xfId="31583" xr:uid="{00000000-0005-0000-0000-000081770000}"/>
    <cellStyle name="Normal 3 3 7 2 3 2 3" xfId="31584" xr:uid="{00000000-0005-0000-0000-000082770000}"/>
    <cellStyle name="Normal 3 3 7 2 3 2 3 2" xfId="31585" xr:uid="{00000000-0005-0000-0000-000083770000}"/>
    <cellStyle name="Normal 3 3 7 2 3 2 4" xfId="31586" xr:uid="{00000000-0005-0000-0000-000084770000}"/>
    <cellStyle name="Normal 3 3 7 2 3 3" xfId="31587" xr:uid="{00000000-0005-0000-0000-000085770000}"/>
    <cellStyle name="Normal 3 3 7 2 3 3 2" xfId="31588" xr:uid="{00000000-0005-0000-0000-000086770000}"/>
    <cellStyle name="Normal 3 3 7 2 3 3 2 2" xfId="31589" xr:uid="{00000000-0005-0000-0000-000087770000}"/>
    <cellStyle name="Normal 3 3 7 2 3 3 3" xfId="31590" xr:uid="{00000000-0005-0000-0000-000088770000}"/>
    <cellStyle name="Normal 3 3 7 2 3 4" xfId="31591" xr:uid="{00000000-0005-0000-0000-000089770000}"/>
    <cellStyle name="Normal 3 3 7 2 3 4 2" xfId="31592" xr:uid="{00000000-0005-0000-0000-00008A770000}"/>
    <cellStyle name="Normal 3 3 7 2 3 5" xfId="31593" xr:uid="{00000000-0005-0000-0000-00008B770000}"/>
    <cellStyle name="Normal 3 3 7 2 4" xfId="31594" xr:uid="{00000000-0005-0000-0000-00008C770000}"/>
    <cellStyle name="Normal 3 3 7 2 4 2" xfId="31595" xr:uid="{00000000-0005-0000-0000-00008D770000}"/>
    <cellStyle name="Normal 3 3 7 2 4 2 2" xfId="31596" xr:uid="{00000000-0005-0000-0000-00008E770000}"/>
    <cellStyle name="Normal 3 3 7 2 4 2 2 2" xfId="31597" xr:uid="{00000000-0005-0000-0000-00008F770000}"/>
    <cellStyle name="Normal 3 3 7 2 4 2 3" xfId="31598" xr:uid="{00000000-0005-0000-0000-000090770000}"/>
    <cellStyle name="Normal 3 3 7 2 4 3" xfId="31599" xr:uid="{00000000-0005-0000-0000-000091770000}"/>
    <cellStyle name="Normal 3 3 7 2 4 3 2" xfId="31600" xr:uid="{00000000-0005-0000-0000-000092770000}"/>
    <cellStyle name="Normal 3 3 7 2 4 4" xfId="31601" xr:uid="{00000000-0005-0000-0000-000093770000}"/>
    <cellStyle name="Normal 3 3 7 2 5" xfId="31602" xr:uid="{00000000-0005-0000-0000-000094770000}"/>
    <cellStyle name="Normal 3 3 7 2 5 2" xfId="31603" xr:uid="{00000000-0005-0000-0000-000095770000}"/>
    <cellStyle name="Normal 3 3 7 2 5 2 2" xfId="31604" xr:uid="{00000000-0005-0000-0000-000096770000}"/>
    <cellStyle name="Normal 3 3 7 2 5 2 2 2" xfId="31605" xr:uid="{00000000-0005-0000-0000-000097770000}"/>
    <cellStyle name="Normal 3 3 7 2 5 2 3" xfId="31606" xr:uid="{00000000-0005-0000-0000-000098770000}"/>
    <cellStyle name="Normal 3 3 7 2 5 3" xfId="31607" xr:uid="{00000000-0005-0000-0000-000099770000}"/>
    <cellStyle name="Normal 3 3 7 2 5 3 2" xfId="31608" xr:uid="{00000000-0005-0000-0000-00009A770000}"/>
    <cellStyle name="Normal 3 3 7 2 5 4" xfId="31609" xr:uid="{00000000-0005-0000-0000-00009B770000}"/>
    <cellStyle name="Normal 3 3 7 2 6" xfId="31610" xr:uid="{00000000-0005-0000-0000-00009C770000}"/>
    <cellStyle name="Normal 3 3 7 2 6 2" xfId="31611" xr:uid="{00000000-0005-0000-0000-00009D770000}"/>
    <cellStyle name="Normal 3 3 7 2 6 2 2" xfId="31612" xr:uid="{00000000-0005-0000-0000-00009E770000}"/>
    <cellStyle name="Normal 3 3 7 2 6 3" xfId="31613" xr:uid="{00000000-0005-0000-0000-00009F770000}"/>
    <cellStyle name="Normal 3 3 7 2 7" xfId="31614" xr:uid="{00000000-0005-0000-0000-0000A0770000}"/>
    <cellStyle name="Normal 3 3 7 2 7 2" xfId="31615" xr:uid="{00000000-0005-0000-0000-0000A1770000}"/>
    <cellStyle name="Normal 3 3 7 2 8" xfId="31616" xr:uid="{00000000-0005-0000-0000-0000A2770000}"/>
    <cellStyle name="Normal 3 3 7 2 8 2" xfId="31617" xr:uid="{00000000-0005-0000-0000-0000A3770000}"/>
    <cellStyle name="Normal 3 3 7 2 9" xfId="31618" xr:uid="{00000000-0005-0000-0000-0000A4770000}"/>
    <cellStyle name="Normal 3 3 7 3" xfId="31619" xr:uid="{00000000-0005-0000-0000-0000A5770000}"/>
    <cellStyle name="Normal 3 3 7 3 2" xfId="31620" xr:uid="{00000000-0005-0000-0000-0000A6770000}"/>
    <cellStyle name="Normal 3 3 7 3 2 2" xfId="31621" xr:uid="{00000000-0005-0000-0000-0000A7770000}"/>
    <cellStyle name="Normal 3 3 7 3 2 2 2" xfId="31622" xr:uid="{00000000-0005-0000-0000-0000A8770000}"/>
    <cellStyle name="Normal 3 3 7 3 2 2 2 2" xfId="31623" xr:uid="{00000000-0005-0000-0000-0000A9770000}"/>
    <cellStyle name="Normal 3 3 7 3 2 2 2 2 2" xfId="31624" xr:uid="{00000000-0005-0000-0000-0000AA770000}"/>
    <cellStyle name="Normal 3 3 7 3 2 2 2 3" xfId="31625" xr:uid="{00000000-0005-0000-0000-0000AB770000}"/>
    <cellStyle name="Normal 3 3 7 3 2 2 3" xfId="31626" xr:uid="{00000000-0005-0000-0000-0000AC770000}"/>
    <cellStyle name="Normal 3 3 7 3 2 2 3 2" xfId="31627" xr:uid="{00000000-0005-0000-0000-0000AD770000}"/>
    <cellStyle name="Normal 3 3 7 3 2 2 4" xfId="31628" xr:uid="{00000000-0005-0000-0000-0000AE770000}"/>
    <cellStyle name="Normal 3 3 7 3 2 3" xfId="31629" xr:uid="{00000000-0005-0000-0000-0000AF770000}"/>
    <cellStyle name="Normal 3 3 7 3 2 3 2" xfId="31630" xr:uid="{00000000-0005-0000-0000-0000B0770000}"/>
    <cellStyle name="Normal 3 3 7 3 2 3 2 2" xfId="31631" xr:uid="{00000000-0005-0000-0000-0000B1770000}"/>
    <cellStyle name="Normal 3 3 7 3 2 3 3" xfId="31632" xr:uid="{00000000-0005-0000-0000-0000B2770000}"/>
    <cellStyle name="Normal 3 3 7 3 2 4" xfId="31633" xr:uid="{00000000-0005-0000-0000-0000B3770000}"/>
    <cellStyle name="Normal 3 3 7 3 2 4 2" xfId="31634" xr:uid="{00000000-0005-0000-0000-0000B4770000}"/>
    <cellStyle name="Normal 3 3 7 3 2 5" xfId="31635" xr:uid="{00000000-0005-0000-0000-0000B5770000}"/>
    <cellStyle name="Normal 3 3 7 3 3" xfId="31636" xr:uid="{00000000-0005-0000-0000-0000B6770000}"/>
    <cellStyle name="Normal 3 3 7 3 3 2" xfId="31637" xr:uid="{00000000-0005-0000-0000-0000B7770000}"/>
    <cellStyle name="Normal 3 3 7 3 3 2 2" xfId="31638" xr:uid="{00000000-0005-0000-0000-0000B8770000}"/>
    <cellStyle name="Normal 3 3 7 3 3 2 2 2" xfId="31639" xr:uid="{00000000-0005-0000-0000-0000B9770000}"/>
    <cellStyle name="Normal 3 3 7 3 3 2 3" xfId="31640" xr:uid="{00000000-0005-0000-0000-0000BA770000}"/>
    <cellStyle name="Normal 3 3 7 3 3 3" xfId="31641" xr:uid="{00000000-0005-0000-0000-0000BB770000}"/>
    <cellStyle name="Normal 3 3 7 3 3 3 2" xfId="31642" xr:uid="{00000000-0005-0000-0000-0000BC770000}"/>
    <cellStyle name="Normal 3 3 7 3 3 4" xfId="31643" xr:uid="{00000000-0005-0000-0000-0000BD770000}"/>
    <cellStyle name="Normal 3 3 7 3 4" xfId="31644" xr:uid="{00000000-0005-0000-0000-0000BE770000}"/>
    <cellStyle name="Normal 3 3 7 3 4 2" xfId="31645" xr:uid="{00000000-0005-0000-0000-0000BF770000}"/>
    <cellStyle name="Normal 3 3 7 3 4 2 2" xfId="31646" xr:uid="{00000000-0005-0000-0000-0000C0770000}"/>
    <cellStyle name="Normal 3 3 7 3 4 2 2 2" xfId="31647" xr:uid="{00000000-0005-0000-0000-0000C1770000}"/>
    <cellStyle name="Normal 3 3 7 3 4 2 3" xfId="31648" xr:uid="{00000000-0005-0000-0000-0000C2770000}"/>
    <cellStyle name="Normal 3 3 7 3 4 3" xfId="31649" xr:uid="{00000000-0005-0000-0000-0000C3770000}"/>
    <cellStyle name="Normal 3 3 7 3 4 3 2" xfId="31650" xr:uid="{00000000-0005-0000-0000-0000C4770000}"/>
    <cellStyle name="Normal 3 3 7 3 4 4" xfId="31651" xr:uid="{00000000-0005-0000-0000-0000C5770000}"/>
    <cellStyle name="Normal 3 3 7 3 5" xfId="31652" xr:uid="{00000000-0005-0000-0000-0000C6770000}"/>
    <cellStyle name="Normal 3 3 7 3 5 2" xfId="31653" xr:uid="{00000000-0005-0000-0000-0000C7770000}"/>
    <cellStyle name="Normal 3 3 7 3 5 2 2" xfId="31654" xr:uid="{00000000-0005-0000-0000-0000C8770000}"/>
    <cellStyle name="Normal 3 3 7 3 5 3" xfId="31655" xr:uid="{00000000-0005-0000-0000-0000C9770000}"/>
    <cellStyle name="Normal 3 3 7 3 6" xfId="31656" xr:uid="{00000000-0005-0000-0000-0000CA770000}"/>
    <cellStyle name="Normal 3 3 7 3 6 2" xfId="31657" xr:uid="{00000000-0005-0000-0000-0000CB770000}"/>
    <cellStyle name="Normal 3 3 7 3 7" xfId="31658" xr:uid="{00000000-0005-0000-0000-0000CC770000}"/>
    <cellStyle name="Normal 3 3 7 3 7 2" xfId="31659" xr:uid="{00000000-0005-0000-0000-0000CD770000}"/>
    <cellStyle name="Normal 3 3 7 3 8" xfId="31660" xr:uid="{00000000-0005-0000-0000-0000CE770000}"/>
    <cellStyle name="Normal 3 3 7 4" xfId="31661" xr:uid="{00000000-0005-0000-0000-0000CF770000}"/>
    <cellStyle name="Normal 3 3 7 4 2" xfId="31662" xr:uid="{00000000-0005-0000-0000-0000D0770000}"/>
    <cellStyle name="Normal 3 3 7 4 2 2" xfId="31663" xr:uid="{00000000-0005-0000-0000-0000D1770000}"/>
    <cellStyle name="Normal 3 3 7 4 2 2 2" xfId="31664" xr:uid="{00000000-0005-0000-0000-0000D2770000}"/>
    <cellStyle name="Normal 3 3 7 4 2 2 2 2" xfId="31665" xr:uid="{00000000-0005-0000-0000-0000D3770000}"/>
    <cellStyle name="Normal 3 3 7 4 2 2 3" xfId="31666" xr:uid="{00000000-0005-0000-0000-0000D4770000}"/>
    <cellStyle name="Normal 3 3 7 4 2 3" xfId="31667" xr:uid="{00000000-0005-0000-0000-0000D5770000}"/>
    <cellStyle name="Normal 3 3 7 4 2 3 2" xfId="31668" xr:uid="{00000000-0005-0000-0000-0000D6770000}"/>
    <cellStyle name="Normal 3 3 7 4 2 4" xfId="31669" xr:uid="{00000000-0005-0000-0000-0000D7770000}"/>
    <cellStyle name="Normal 3 3 7 4 3" xfId="31670" xr:uid="{00000000-0005-0000-0000-0000D8770000}"/>
    <cellStyle name="Normal 3 3 7 4 3 2" xfId="31671" xr:uid="{00000000-0005-0000-0000-0000D9770000}"/>
    <cellStyle name="Normal 3 3 7 4 3 2 2" xfId="31672" xr:uid="{00000000-0005-0000-0000-0000DA770000}"/>
    <cellStyle name="Normal 3 3 7 4 3 3" xfId="31673" xr:uid="{00000000-0005-0000-0000-0000DB770000}"/>
    <cellStyle name="Normal 3 3 7 4 4" xfId="31674" xr:uid="{00000000-0005-0000-0000-0000DC770000}"/>
    <cellStyle name="Normal 3 3 7 4 4 2" xfId="31675" xr:uid="{00000000-0005-0000-0000-0000DD770000}"/>
    <cellStyle name="Normal 3 3 7 4 5" xfId="31676" xr:uid="{00000000-0005-0000-0000-0000DE770000}"/>
    <cellStyle name="Normal 3 3 7 5" xfId="31677" xr:uid="{00000000-0005-0000-0000-0000DF770000}"/>
    <cellStyle name="Normal 3 3 7 5 2" xfId="31678" xr:uid="{00000000-0005-0000-0000-0000E0770000}"/>
    <cellStyle name="Normal 3 3 7 5 2 2" xfId="31679" xr:uid="{00000000-0005-0000-0000-0000E1770000}"/>
    <cellStyle name="Normal 3 3 7 5 2 2 2" xfId="31680" xr:uid="{00000000-0005-0000-0000-0000E2770000}"/>
    <cellStyle name="Normal 3 3 7 5 2 3" xfId="31681" xr:uid="{00000000-0005-0000-0000-0000E3770000}"/>
    <cellStyle name="Normal 3 3 7 5 3" xfId="31682" xr:uid="{00000000-0005-0000-0000-0000E4770000}"/>
    <cellStyle name="Normal 3 3 7 5 3 2" xfId="31683" xr:uid="{00000000-0005-0000-0000-0000E5770000}"/>
    <cellStyle name="Normal 3 3 7 5 4" xfId="31684" xr:uid="{00000000-0005-0000-0000-0000E6770000}"/>
    <cellStyle name="Normal 3 3 7 6" xfId="31685" xr:uid="{00000000-0005-0000-0000-0000E7770000}"/>
    <cellStyle name="Normal 3 3 7 6 2" xfId="31686" xr:uid="{00000000-0005-0000-0000-0000E8770000}"/>
    <cellStyle name="Normal 3 3 7 6 2 2" xfId="31687" xr:uid="{00000000-0005-0000-0000-0000E9770000}"/>
    <cellStyle name="Normal 3 3 7 6 2 2 2" xfId="31688" xr:uid="{00000000-0005-0000-0000-0000EA770000}"/>
    <cellStyle name="Normal 3 3 7 6 2 3" xfId="31689" xr:uid="{00000000-0005-0000-0000-0000EB770000}"/>
    <cellStyle name="Normal 3 3 7 6 3" xfId="31690" xr:uid="{00000000-0005-0000-0000-0000EC770000}"/>
    <cellStyle name="Normal 3 3 7 6 3 2" xfId="31691" xr:uid="{00000000-0005-0000-0000-0000ED770000}"/>
    <cellStyle name="Normal 3 3 7 6 4" xfId="31692" xr:uid="{00000000-0005-0000-0000-0000EE770000}"/>
    <cellStyle name="Normal 3 3 7 7" xfId="31693" xr:uid="{00000000-0005-0000-0000-0000EF770000}"/>
    <cellStyle name="Normal 3 3 7 7 2" xfId="31694" xr:uid="{00000000-0005-0000-0000-0000F0770000}"/>
    <cellStyle name="Normal 3 3 7 7 2 2" xfId="31695" xr:uid="{00000000-0005-0000-0000-0000F1770000}"/>
    <cellStyle name="Normal 3 3 7 7 3" xfId="31696" xr:uid="{00000000-0005-0000-0000-0000F2770000}"/>
    <cellStyle name="Normal 3 3 7 8" xfId="31697" xr:uid="{00000000-0005-0000-0000-0000F3770000}"/>
    <cellStyle name="Normal 3 3 7 8 2" xfId="31698" xr:uid="{00000000-0005-0000-0000-0000F4770000}"/>
    <cellStyle name="Normal 3 3 7 9" xfId="31699" xr:uid="{00000000-0005-0000-0000-0000F5770000}"/>
    <cellStyle name="Normal 3 3 7 9 2" xfId="31700" xr:uid="{00000000-0005-0000-0000-0000F6770000}"/>
    <cellStyle name="Normal 3 3 8" xfId="31701" xr:uid="{00000000-0005-0000-0000-0000F7770000}"/>
    <cellStyle name="Normal 3 3 8 2" xfId="31702" xr:uid="{00000000-0005-0000-0000-0000F8770000}"/>
    <cellStyle name="Normal 3 3 8 2 2" xfId="31703" xr:uid="{00000000-0005-0000-0000-0000F9770000}"/>
    <cellStyle name="Normal 3 3 8 2 2 2" xfId="31704" xr:uid="{00000000-0005-0000-0000-0000FA770000}"/>
    <cellStyle name="Normal 3 3 8 2 2 2 2" xfId="31705" xr:uid="{00000000-0005-0000-0000-0000FB770000}"/>
    <cellStyle name="Normal 3 3 8 2 2 2 2 2" xfId="31706" xr:uid="{00000000-0005-0000-0000-0000FC770000}"/>
    <cellStyle name="Normal 3 3 8 2 2 2 2 2 2" xfId="31707" xr:uid="{00000000-0005-0000-0000-0000FD770000}"/>
    <cellStyle name="Normal 3 3 8 2 2 2 2 3" xfId="31708" xr:uid="{00000000-0005-0000-0000-0000FE770000}"/>
    <cellStyle name="Normal 3 3 8 2 2 2 3" xfId="31709" xr:uid="{00000000-0005-0000-0000-0000FF770000}"/>
    <cellStyle name="Normal 3 3 8 2 2 2 3 2" xfId="31710" xr:uid="{00000000-0005-0000-0000-000000780000}"/>
    <cellStyle name="Normal 3 3 8 2 2 2 4" xfId="31711" xr:uid="{00000000-0005-0000-0000-000001780000}"/>
    <cellStyle name="Normal 3 3 8 2 2 3" xfId="31712" xr:uid="{00000000-0005-0000-0000-000002780000}"/>
    <cellStyle name="Normal 3 3 8 2 2 3 2" xfId="31713" xr:uid="{00000000-0005-0000-0000-000003780000}"/>
    <cellStyle name="Normal 3 3 8 2 2 3 2 2" xfId="31714" xr:uid="{00000000-0005-0000-0000-000004780000}"/>
    <cellStyle name="Normal 3 3 8 2 2 3 3" xfId="31715" xr:uid="{00000000-0005-0000-0000-000005780000}"/>
    <cellStyle name="Normal 3 3 8 2 2 4" xfId="31716" xr:uid="{00000000-0005-0000-0000-000006780000}"/>
    <cellStyle name="Normal 3 3 8 2 2 4 2" xfId="31717" xr:uid="{00000000-0005-0000-0000-000007780000}"/>
    <cellStyle name="Normal 3 3 8 2 2 5" xfId="31718" xr:uid="{00000000-0005-0000-0000-000008780000}"/>
    <cellStyle name="Normal 3 3 8 2 3" xfId="31719" xr:uid="{00000000-0005-0000-0000-000009780000}"/>
    <cellStyle name="Normal 3 3 8 2 3 2" xfId="31720" xr:uid="{00000000-0005-0000-0000-00000A780000}"/>
    <cellStyle name="Normal 3 3 8 2 3 2 2" xfId="31721" xr:uid="{00000000-0005-0000-0000-00000B780000}"/>
    <cellStyle name="Normal 3 3 8 2 3 2 2 2" xfId="31722" xr:uid="{00000000-0005-0000-0000-00000C780000}"/>
    <cellStyle name="Normal 3 3 8 2 3 2 3" xfId="31723" xr:uid="{00000000-0005-0000-0000-00000D780000}"/>
    <cellStyle name="Normal 3 3 8 2 3 3" xfId="31724" xr:uid="{00000000-0005-0000-0000-00000E780000}"/>
    <cellStyle name="Normal 3 3 8 2 3 3 2" xfId="31725" xr:uid="{00000000-0005-0000-0000-00000F780000}"/>
    <cellStyle name="Normal 3 3 8 2 3 4" xfId="31726" xr:uid="{00000000-0005-0000-0000-000010780000}"/>
    <cellStyle name="Normal 3 3 8 2 4" xfId="31727" xr:uid="{00000000-0005-0000-0000-000011780000}"/>
    <cellStyle name="Normal 3 3 8 2 4 2" xfId="31728" xr:uid="{00000000-0005-0000-0000-000012780000}"/>
    <cellStyle name="Normal 3 3 8 2 4 2 2" xfId="31729" xr:uid="{00000000-0005-0000-0000-000013780000}"/>
    <cellStyle name="Normal 3 3 8 2 4 2 2 2" xfId="31730" xr:uid="{00000000-0005-0000-0000-000014780000}"/>
    <cellStyle name="Normal 3 3 8 2 4 2 3" xfId="31731" xr:uid="{00000000-0005-0000-0000-000015780000}"/>
    <cellStyle name="Normal 3 3 8 2 4 3" xfId="31732" xr:uid="{00000000-0005-0000-0000-000016780000}"/>
    <cellStyle name="Normal 3 3 8 2 4 3 2" xfId="31733" xr:uid="{00000000-0005-0000-0000-000017780000}"/>
    <cellStyle name="Normal 3 3 8 2 4 4" xfId="31734" xr:uid="{00000000-0005-0000-0000-000018780000}"/>
    <cellStyle name="Normal 3 3 8 2 5" xfId="31735" xr:uid="{00000000-0005-0000-0000-000019780000}"/>
    <cellStyle name="Normal 3 3 8 2 5 2" xfId="31736" xr:uid="{00000000-0005-0000-0000-00001A780000}"/>
    <cellStyle name="Normal 3 3 8 2 5 2 2" xfId="31737" xr:uid="{00000000-0005-0000-0000-00001B780000}"/>
    <cellStyle name="Normal 3 3 8 2 5 3" xfId="31738" xr:uid="{00000000-0005-0000-0000-00001C780000}"/>
    <cellStyle name="Normal 3 3 8 2 6" xfId="31739" xr:uid="{00000000-0005-0000-0000-00001D780000}"/>
    <cellStyle name="Normal 3 3 8 2 6 2" xfId="31740" xr:uid="{00000000-0005-0000-0000-00001E780000}"/>
    <cellStyle name="Normal 3 3 8 2 7" xfId="31741" xr:uid="{00000000-0005-0000-0000-00001F780000}"/>
    <cellStyle name="Normal 3 3 8 2 7 2" xfId="31742" xr:uid="{00000000-0005-0000-0000-000020780000}"/>
    <cellStyle name="Normal 3 3 8 2 8" xfId="31743" xr:uid="{00000000-0005-0000-0000-000021780000}"/>
    <cellStyle name="Normal 3 3 8 3" xfId="31744" xr:uid="{00000000-0005-0000-0000-000022780000}"/>
    <cellStyle name="Normal 3 3 8 3 2" xfId="31745" xr:uid="{00000000-0005-0000-0000-000023780000}"/>
    <cellStyle name="Normal 3 3 8 3 2 2" xfId="31746" xr:uid="{00000000-0005-0000-0000-000024780000}"/>
    <cellStyle name="Normal 3 3 8 3 2 2 2" xfId="31747" xr:uid="{00000000-0005-0000-0000-000025780000}"/>
    <cellStyle name="Normal 3 3 8 3 2 2 2 2" xfId="31748" xr:uid="{00000000-0005-0000-0000-000026780000}"/>
    <cellStyle name="Normal 3 3 8 3 2 2 3" xfId="31749" xr:uid="{00000000-0005-0000-0000-000027780000}"/>
    <cellStyle name="Normal 3 3 8 3 2 3" xfId="31750" xr:uid="{00000000-0005-0000-0000-000028780000}"/>
    <cellStyle name="Normal 3 3 8 3 2 3 2" xfId="31751" xr:uid="{00000000-0005-0000-0000-000029780000}"/>
    <cellStyle name="Normal 3 3 8 3 2 4" xfId="31752" xr:uid="{00000000-0005-0000-0000-00002A780000}"/>
    <cellStyle name="Normal 3 3 8 3 3" xfId="31753" xr:uid="{00000000-0005-0000-0000-00002B780000}"/>
    <cellStyle name="Normal 3 3 8 3 3 2" xfId="31754" xr:uid="{00000000-0005-0000-0000-00002C780000}"/>
    <cellStyle name="Normal 3 3 8 3 3 2 2" xfId="31755" xr:uid="{00000000-0005-0000-0000-00002D780000}"/>
    <cellStyle name="Normal 3 3 8 3 3 3" xfId="31756" xr:uid="{00000000-0005-0000-0000-00002E780000}"/>
    <cellStyle name="Normal 3 3 8 3 4" xfId="31757" xr:uid="{00000000-0005-0000-0000-00002F780000}"/>
    <cellStyle name="Normal 3 3 8 3 4 2" xfId="31758" xr:uid="{00000000-0005-0000-0000-000030780000}"/>
    <cellStyle name="Normal 3 3 8 3 5" xfId="31759" xr:uid="{00000000-0005-0000-0000-000031780000}"/>
    <cellStyle name="Normal 3 3 8 4" xfId="31760" xr:uid="{00000000-0005-0000-0000-000032780000}"/>
    <cellStyle name="Normal 3 3 8 4 2" xfId="31761" xr:uid="{00000000-0005-0000-0000-000033780000}"/>
    <cellStyle name="Normal 3 3 8 4 2 2" xfId="31762" xr:uid="{00000000-0005-0000-0000-000034780000}"/>
    <cellStyle name="Normal 3 3 8 4 2 2 2" xfId="31763" xr:uid="{00000000-0005-0000-0000-000035780000}"/>
    <cellStyle name="Normal 3 3 8 4 2 3" xfId="31764" xr:uid="{00000000-0005-0000-0000-000036780000}"/>
    <cellStyle name="Normal 3 3 8 4 3" xfId="31765" xr:uid="{00000000-0005-0000-0000-000037780000}"/>
    <cellStyle name="Normal 3 3 8 4 3 2" xfId="31766" xr:uid="{00000000-0005-0000-0000-000038780000}"/>
    <cellStyle name="Normal 3 3 8 4 4" xfId="31767" xr:uid="{00000000-0005-0000-0000-000039780000}"/>
    <cellStyle name="Normal 3 3 8 5" xfId="31768" xr:uid="{00000000-0005-0000-0000-00003A780000}"/>
    <cellStyle name="Normal 3 3 8 5 2" xfId="31769" xr:uid="{00000000-0005-0000-0000-00003B780000}"/>
    <cellStyle name="Normal 3 3 8 5 2 2" xfId="31770" xr:uid="{00000000-0005-0000-0000-00003C780000}"/>
    <cellStyle name="Normal 3 3 8 5 2 2 2" xfId="31771" xr:uid="{00000000-0005-0000-0000-00003D780000}"/>
    <cellStyle name="Normal 3 3 8 5 2 3" xfId="31772" xr:uid="{00000000-0005-0000-0000-00003E780000}"/>
    <cellStyle name="Normal 3 3 8 5 3" xfId="31773" xr:uid="{00000000-0005-0000-0000-00003F780000}"/>
    <cellStyle name="Normal 3 3 8 5 3 2" xfId="31774" xr:uid="{00000000-0005-0000-0000-000040780000}"/>
    <cellStyle name="Normal 3 3 8 5 4" xfId="31775" xr:uid="{00000000-0005-0000-0000-000041780000}"/>
    <cellStyle name="Normal 3 3 8 6" xfId="31776" xr:uid="{00000000-0005-0000-0000-000042780000}"/>
    <cellStyle name="Normal 3 3 8 6 2" xfId="31777" xr:uid="{00000000-0005-0000-0000-000043780000}"/>
    <cellStyle name="Normal 3 3 8 6 2 2" xfId="31778" xr:uid="{00000000-0005-0000-0000-000044780000}"/>
    <cellStyle name="Normal 3 3 8 6 3" xfId="31779" xr:uid="{00000000-0005-0000-0000-000045780000}"/>
    <cellStyle name="Normal 3 3 8 7" xfId="31780" xr:uid="{00000000-0005-0000-0000-000046780000}"/>
    <cellStyle name="Normal 3 3 8 7 2" xfId="31781" xr:uid="{00000000-0005-0000-0000-000047780000}"/>
    <cellStyle name="Normal 3 3 8 8" xfId="31782" xr:uid="{00000000-0005-0000-0000-000048780000}"/>
    <cellStyle name="Normal 3 3 8 8 2" xfId="31783" xr:uid="{00000000-0005-0000-0000-000049780000}"/>
    <cellStyle name="Normal 3 3 8 9" xfId="31784" xr:uid="{00000000-0005-0000-0000-00004A780000}"/>
    <cellStyle name="Normal 3 3 9" xfId="31785" xr:uid="{00000000-0005-0000-0000-00004B780000}"/>
    <cellStyle name="Normal 3 3 9 2" xfId="31786" xr:uid="{00000000-0005-0000-0000-00004C780000}"/>
    <cellStyle name="Normal 3 3 9 2 2" xfId="31787" xr:uid="{00000000-0005-0000-0000-00004D780000}"/>
    <cellStyle name="Normal 3 3 9 2 2 2" xfId="31788" xr:uid="{00000000-0005-0000-0000-00004E780000}"/>
    <cellStyle name="Normal 3 3 9 2 2 2 2" xfId="31789" xr:uid="{00000000-0005-0000-0000-00004F780000}"/>
    <cellStyle name="Normal 3 3 9 2 2 2 2 2" xfId="31790" xr:uid="{00000000-0005-0000-0000-000050780000}"/>
    <cellStyle name="Normal 3 3 9 2 2 2 3" xfId="31791" xr:uid="{00000000-0005-0000-0000-000051780000}"/>
    <cellStyle name="Normal 3 3 9 2 2 3" xfId="31792" xr:uid="{00000000-0005-0000-0000-000052780000}"/>
    <cellStyle name="Normal 3 3 9 2 2 3 2" xfId="31793" xr:uid="{00000000-0005-0000-0000-000053780000}"/>
    <cellStyle name="Normal 3 3 9 2 2 4" xfId="31794" xr:uid="{00000000-0005-0000-0000-000054780000}"/>
    <cellStyle name="Normal 3 3 9 2 3" xfId="31795" xr:uid="{00000000-0005-0000-0000-000055780000}"/>
    <cellStyle name="Normal 3 3 9 2 3 2" xfId="31796" xr:uid="{00000000-0005-0000-0000-000056780000}"/>
    <cellStyle name="Normal 3 3 9 2 3 2 2" xfId="31797" xr:uid="{00000000-0005-0000-0000-000057780000}"/>
    <cellStyle name="Normal 3 3 9 2 3 3" xfId="31798" xr:uid="{00000000-0005-0000-0000-000058780000}"/>
    <cellStyle name="Normal 3 3 9 2 4" xfId="31799" xr:uid="{00000000-0005-0000-0000-000059780000}"/>
    <cellStyle name="Normal 3 3 9 2 4 2" xfId="31800" xr:uid="{00000000-0005-0000-0000-00005A780000}"/>
    <cellStyle name="Normal 3 3 9 2 5" xfId="31801" xr:uid="{00000000-0005-0000-0000-00005B780000}"/>
    <cellStyle name="Normal 3 3 9 3" xfId="31802" xr:uid="{00000000-0005-0000-0000-00005C780000}"/>
    <cellStyle name="Normal 3 3 9 3 2" xfId="31803" xr:uid="{00000000-0005-0000-0000-00005D780000}"/>
    <cellStyle name="Normal 3 3 9 3 2 2" xfId="31804" xr:uid="{00000000-0005-0000-0000-00005E780000}"/>
    <cellStyle name="Normal 3 3 9 3 2 2 2" xfId="31805" xr:uid="{00000000-0005-0000-0000-00005F780000}"/>
    <cellStyle name="Normal 3 3 9 3 2 3" xfId="31806" xr:uid="{00000000-0005-0000-0000-000060780000}"/>
    <cellStyle name="Normal 3 3 9 3 3" xfId="31807" xr:uid="{00000000-0005-0000-0000-000061780000}"/>
    <cellStyle name="Normal 3 3 9 3 3 2" xfId="31808" xr:uid="{00000000-0005-0000-0000-000062780000}"/>
    <cellStyle name="Normal 3 3 9 3 4" xfId="31809" xr:uid="{00000000-0005-0000-0000-000063780000}"/>
    <cellStyle name="Normal 3 3 9 4" xfId="31810" xr:uid="{00000000-0005-0000-0000-000064780000}"/>
    <cellStyle name="Normal 3 3 9 4 2" xfId="31811" xr:uid="{00000000-0005-0000-0000-000065780000}"/>
    <cellStyle name="Normal 3 3 9 4 2 2" xfId="31812" xr:uid="{00000000-0005-0000-0000-000066780000}"/>
    <cellStyle name="Normal 3 3 9 4 2 2 2" xfId="31813" xr:uid="{00000000-0005-0000-0000-000067780000}"/>
    <cellStyle name="Normal 3 3 9 4 2 3" xfId="31814" xr:uid="{00000000-0005-0000-0000-000068780000}"/>
    <cellStyle name="Normal 3 3 9 4 3" xfId="31815" xr:uid="{00000000-0005-0000-0000-000069780000}"/>
    <cellStyle name="Normal 3 3 9 4 3 2" xfId="31816" xr:uid="{00000000-0005-0000-0000-00006A780000}"/>
    <cellStyle name="Normal 3 3 9 4 4" xfId="31817" xr:uid="{00000000-0005-0000-0000-00006B780000}"/>
    <cellStyle name="Normal 3 3 9 5" xfId="31818" xr:uid="{00000000-0005-0000-0000-00006C780000}"/>
    <cellStyle name="Normal 3 3 9 5 2" xfId="31819" xr:uid="{00000000-0005-0000-0000-00006D780000}"/>
    <cellStyle name="Normal 3 3 9 5 2 2" xfId="31820" xr:uid="{00000000-0005-0000-0000-00006E780000}"/>
    <cellStyle name="Normal 3 3 9 5 3" xfId="31821" xr:uid="{00000000-0005-0000-0000-00006F780000}"/>
    <cellStyle name="Normal 3 3 9 6" xfId="31822" xr:uid="{00000000-0005-0000-0000-000070780000}"/>
    <cellStyle name="Normal 3 3 9 6 2" xfId="31823" xr:uid="{00000000-0005-0000-0000-000071780000}"/>
    <cellStyle name="Normal 3 3 9 7" xfId="31824" xr:uid="{00000000-0005-0000-0000-000072780000}"/>
    <cellStyle name="Normal 3 3 9 7 2" xfId="31825" xr:uid="{00000000-0005-0000-0000-000073780000}"/>
    <cellStyle name="Normal 3 3 9 8" xfId="31826" xr:uid="{00000000-0005-0000-0000-000074780000}"/>
    <cellStyle name="Normal 3 3_Sheet1" xfId="31827" xr:uid="{00000000-0005-0000-0000-000075780000}"/>
    <cellStyle name="Normal 3 30" xfId="31828" xr:uid="{00000000-0005-0000-0000-000076780000}"/>
    <cellStyle name="Normal 3 31" xfId="31829" xr:uid="{00000000-0005-0000-0000-000077780000}"/>
    <cellStyle name="Normal 3 32" xfId="31830" xr:uid="{00000000-0005-0000-0000-000078780000}"/>
    <cellStyle name="Normal 3 33" xfId="31831" xr:uid="{00000000-0005-0000-0000-000079780000}"/>
    <cellStyle name="Normal 3 34" xfId="31832" xr:uid="{00000000-0005-0000-0000-00007A780000}"/>
    <cellStyle name="Normal 3 4" xfId="1288" xr:uid="{00000000-0005-0000-0000-00007B780000}"/>
    <cellStyle name="Normal 3 4 10" xfId="31833" xr:uid="{00000000-0005-0000-0000-00007C780000}"/>
    <cellStyle name="Normal 3 4 10 2" xfId="31834" xr:uid="{00000000-0005-0000-0000-00007D780000}"/>
    <cellStyle name="Normal 3 4 10 2 2" xfId="31835" xr:uid="{00000000-0005-0000-0000-00007E780000}"/>
    <cellStyle name="Normal 3 4 10 2 2 2" xfId="31836" xr:uid="{00000000-0005-0000-0000-00007F780000}"/>
    <cellStyle name="Normal 3 4 10 2 2 2 2" xfId="31837" xr:uid="{00000000-0005-0000-0000-000080780000}"/>
    <cellStyle name="Normal 3 4 10 2 2 2 2 2" xfId="31838" xr:uid="{00000000-0005-0000-0000-000081780000}"/>
    <cellStyle name="Normal 3 4 10 2 2 2 3" xfId="31839" xr:uid="{00000000-0005-0000-0000-000082780000}"/>
    <cellStyle name="Normal 3 4 10 2 2 3" xfId="31840" xr:uid="{00000000-0005-0000-0000-000083780000}"/>
    <cellStyle name="Normal 3 4 10 2 2 3 2" xfId="31841" xr:uid="{00000000-0005-0000-0000-000084780000}"/>
    <cellStyle name="Normal 3 4 10 2 2 4" xfId="31842" xr:uid="{00000000-0005-0000-0000-000085780000}"/>
    <cellStyle name="Normal 3 4 10 2 3" xfId="31843" xr:uid="{00000000-0005-0000-0000-000086780000}"/>
    <cellStyle name="Normal 3 4 10 2 3 2" xfId="31844" xr:uid="{00000000-0005-0000-0000-000087780000}"/>
    <cellStyle name="Normal 3 4 10 2 3 2 2" xfId="31845" xr:uid="{00000000-0005-0000-0000-000088780000}"/>
    <cellStyle name="Normal 3 4 10 2 3 3" xfId="31846" xr:uid="{00000000-0005-0000-0000-000089780000}"/>
    <cellStyle name="Normal 3 4 10 2 4" xfId="31847" xr:uid="{00000000-0005-0000-0000-00008A780000}"/>
    <cellStyle name="Normal 3 4 10 2 4 2" xfId="31848" xr:uid="{00000000-0005-0000-0000-00008B780000}"/>
    <cellStyle name="Normal 3 4 10 2 5" xfId="31849" xr:uid="{00000000-0005-0000-0000-00008C780000}"/>
    <cellStyle name="Normal 3 4 10 3" xfId="31850" xr:uid="{00000000-0005-0000-0000-00008D780000}"/>
    <cellStyle name="Normal 3 4 10 3 2" xfId="31851" xr:uid="{00000000-0005-0000-0000-00008E780000}"/>
    <cellStyle name="Normal 3 4 10 3 2 2" xfId="31852" xr:uid="{00000000-0005-0000-0000-00008F780000}"/>
    <cellStyle name="Normal 3 4 10 3 2 2 2" xfId="31853" xr:uid="{00000000-0005-0000-0000-000090780000}"/>
    <cellStyle name="Normal 3 4 10 3 2 3" xfId="31854" xr:uid="{00000000-0005-0000-0000-000091780000}"/>
    <cellStyle name="Normal 3 4 10 3 3" xfId="31855" xr:uid="{00000000-0005-0000-0000-000092780000}"/>
    <cellStyle name="Normal 3 4 10 3 3 2" xfId="31856" xr:uid="{00000000-0005-0000-0000-000093780000}"/>
    <cellStyle name="Normal 3 4 10 3 4" xfId="31857" xr:uid="{00000000-0005-0000-0000-000094780000}"/>
    <cellStyle name="Normal 3 4 10 4" xfId="31858" xr:uid="{00000000-0005-0000-0000-000095780000}"/>
    <cellStyle name="Normal 3 4 10 4 2" xfId="31859" xr:uid="{00000000-0005-0000-0000-000096780000}"/>
    <cellStyle name="Normal 3 4 10 4 2 2" xfId="31860" xr:uid="{00000000-0005-0000-0000-000097780000}"/>
    <cellStyle name="Normal 3 4 10 4 3" xfId="31861" xr:uid="{00000000-0005-0000-0000-000098780000}"/>
    <cellStyle name="Normal 3 4 10 5" xfId="31862" xr:uid="{00000000-0005-0000-0000-000099780000}"/>
    <cellStyle name="Normal 3 4 10 5 2" xfId="31863" xr:uid="{00000000-0005-0000-0000-00009A780000}"/>
    <cellStyle name="Normal 3 4 10 6" xfId="31864" xr:uid="{00000000-0005-0000-0000-00009B780000}"/>
    <cellStyle name="Normal 3 4 11" xfId="31865" xr:uid="{00000000-0005-0000-0000-00009C780000}"/>
    <cellStyle name="Normal 3 4 11 2" xfId="31866" xr:uid="{00000000-0005-0000-0000-00009D780000}"/>
    <cellStyle name="Normal 3 4 11 2 2" xfId="31867" xr:uid="{00000000-0005-0000-0000-00009E780000}"/>
    <cellStyle name="Normal 3 4 11 2 2 2" xfId="31868" xr:uid="{00000000-0005-0000-0000-00009F780000}"/>
    <cellStyle name="Normal 3 4 11 2 2 2 2" xfId="31869" xr:uid="{00000000-0005-0000-0000-0000A0780000}"/>
    <cellStyle name="Normal 3 4 11 2 2 2 2 2" xfId="31870" xr:uid="{00000000-0005-0000-0000-0000A1780000}"/>
    <cellStyle name="Normal 3 4 11 2 2 2 3" xfId="31871" xr:uid="{00000000-0005-0000-0000-0000A2780000}"/>
    <cellStyle name="Normal 3 4 11 2 2 3" xfId="31872" xr:uid="{00000000-0005-0000-0000-0000A3780000}"/>
    <cellStyle name="Normal 3 4 11 2 2 3 2" xfId="31873" xr:uid="{00000000-0005-0000-0000-0000A4780000}"/>
    <cellStyle name="Normal 3 4 11 2 2 4" xfId="31874" xr:uid="{00000000-0005-0000-0000-0000A5780000}"/>
    <cellStyle name="Normal 3 4 11 2 3" xfId="31875" xr:uid="{00000000-0005-0000-0000-0000A6780000}"/>
    <cellStyle name="Normal 3 4 11 2 3 2" xfId="31876" xr:uid="{00000000-0005-0000-0000-0000A7780000}"/>
    <cellStyle name="Normal 3 4 11 2 3 2 2" xfId="31877" xr:uid="{00000000-0005-0000-0000-0000A8780000}"/>
    <cellStyle name="Normal 3 4 11 2 3 3" xfId="31878" xr:uid="{00000000-0005-0000-0000-0000A9780000}"/>
    <cellStyle name="Normal 3 4 11 2 4" xfId="31879" xr:uid="{00000000-0005-0000-0000-0000AA780000}"/>
    <cellStyle name="Normal 3 4 11 2 4 2" xfId="31880" xr:uid="{00000000-0005-0000-0000-0000AB780000}"/>
    <cellStyle name="Normal 3 4 11 2 5" xfId="31881" xr:uid="{00000000-0005-0000-0000-0000AC780000}"/>
    <cellStyle name="Normal 3 4 11 3" xfId="31882" xr:uid="{00000000-0005-0000-0000-0000AD780000}"/>
    <cellStyle name="Normal 3 4 11 3 2" xfId="31883" xr:uid="{00000000-0005-0000-0000-0000AE780000}"/>
    <cellStyle name="Normal 3 4 11 3 2 2" xfId="31884" xr:uid="{00000000-0005-0000-0000-0000AF780000}"/>
    <cellStyle name="Normal 3 4 11 3 2 2 2" xfId="31885" xr:uid="{00000000-0005-0000-0000-0000B0780000}"/>
    <cellStyle name="Normal 3 4 11 3 2 3" xfId="31886" xr:uid="{00000000-0005-0000-0000-0000B1780000}"/>
    <cellStyle name="Normal 3 4 11 3 3" xfId="31887" xr:uid="{00000000-0005-0000-0000-0000B2780000}"/>
    <cellStyle name="Normal 3 4 11 3 3 2" xfId="31888" xr:uid="{00000000-0005-0000-0000-0000B3780000}"/>
    <cellStyle name="Normal 3 4 11 3 4" xfId="31889" xr:uid="{00000000-0005-0000-0000-0000B4780000}"/>
    <cellStyle name="Normal 3 4 11 4" xfId="31890" xr:uid="{00000000-0005-0000-0000-0000B5780000}"/>
    <cellStyle name="Normal 3 4 11 4 2" xfId="31891" xr:uid="{00000000-0005-0000-0000-0000B6780000}"/>
    <cellStyle name="Normal 3 4 11 4 2 2" xfId="31892" xr:uid="{00000000-0005-0000-0000-0000B7780000}"/>
    <cellStyle name="Normal 3 4 11 4 3" xfId="31893" xr:uid="{00000000-0005-0000-0000-0000B8780000}"/>
    <cellStyle name="Normal 3 4 11 5" xfId="31894" xr:uid="{00000000-0005-0000-0000-0000B9780000}"/>
    <cellStyle name="Normal 3 4 11 5 2" xfId="31895" xr:uid="{00000000-0005-0000-0000-0000BA780000}"/>
    <cellStyle name="Normal 3 4 11 6" xfId="31896" xr:uid="{00000000-0005-0000-0000-0000BB780000}"/>
    <cellStyle name="Normal 3 4 12" xfId="31897" xr:uid="{00000000-0005-0000-0000-0000BC780000}"/>
    <cellStyle name="Normal 3 4 12 2" xfId="31898" xr:uid="{00000000-0005-0000-0000-0000BD780000}"/>
    <cellStyle name="Normal 3 4 12 2 2" xfId="31899" xr:uid="{00000000-0005-0000-0000-0000BE780000}"/>
    <cellStyle name="Normal 3 4 12 2 2 2" xfId="31900" xr:uid="{00000000-0005-0000-0000-0000BF780000}"/>
    <cellStyle name="Normal 3 4 12 2 2 2 2" xfId="31901" xr:uid="{00000000-0005-0000-0000-0000C0780000}"/>
    <cellStyle name="Normal 3 4 12 2 2 3" xfId="31902" xr:uid="{00000000-0005-0000-0000-0000C1780000}"/>
    <cellStyle name="Normal 3 4 12 2 3" xfId="31903" xr:uid="{00000000-0005-0000-0000-0000C2780000}"/>
    <cellStyle name="Normal 3 4 12 2 3 2" xfId="31904" xr:uid="{00000000-0005-0000-0000-0000C3780000}"/>
    <cellStyle name="Normal 3 4 12 2 4" xfId="31905" xr:uid="{00000000-0005-0000-0000-0000C4780000}"/>
    <cellStyle name="Normal 3 4 12 3" xfId="31906" xr:uid="{00000000-0005-0000-0000-0000C5780000}"/>
    <cellStyle name="Normal 3 4 12 3 2" xfId="31907" xr:uid="{00000000-0005-0000-0000-0000C6780000}"/>
    <cellStyle name="Normal 3 4 12 3 2 2" xfId="31908" xr:uid="{00000000-0005-0000-0000-0000C7780000}"/>
    <cellStyle name="Normal 3 4 12 3 3" xfId="31909" xr:uid="{00000000-0005-0000-0000-0000C8780000}"/>
    <cellStyle name="Normal 3 4 12 4" xfId="31910" xr:uid="{00000000-0005-0000-0000-0000C9780000}"/>
    <cellStyle name="Normal 3 4 12 4 2" xfId="31911" xr:uid="{00000000-0005-0000-0000-0000CA780000}"/>
    <cellStyle name="Normal 3 4 12 5" xfId="31912" xr:uid="{00000000-0005-0000-0000-0000CB780000}"/>
    <cellStyle name="Normal 3 4 13" xfId="31913" xr:uid="{00000000-0005-0000-0000-0000CC780000}"/>
    <cellStyle name="Normal 3 4 13 2" xfId="31914" xr:uid="{00000000-0005-0000-0000-0000CD780000}"/>
    <cellStyle name="Normal 3 4 13 2 2" xfId="31915" xr:uid="{00000000-0005-0000-0000-0000CE780000}"/>
    <cellStyle name="Normal 3 4 13 2 2 2" xfId="31916" xr:uid="{00000000-0005-0000-0000-0000CF780000}"/>
    <cellStyle name="Normal 3 4 13 2 3" xfId="31917" xr:uid="{00000000-0005-0000-0000-0000D0780000}"/>
    <cellStyle name="Normal 3 4 13 3" xfId="31918" xr:uid="{00000000-0005-0000-0000-0000D1780000}"/>
    <cellStyle name="Normal 3 4 13 3 2" xfId="31919" xr:uid="{00000000-0005-0000-0000-0000D2780000}"/>
    <cellStyle name="Normal 3 4 13 4" xfId="31920" xr:uid="{00000000-0005-0000-0000-0000D3780000}"/>
    <cellStyle name="Normal 3 4 14" xfId="31921" xr:uid="{00000000-0005-0000-0000-0000D4780000}"/>
    <cellStyle name="Normal 3 4 14 2" xfId="31922" xr:uid="{00000000-0005-0000-0000-0000D5780000}"/>
    <cellStyle name="Normal 3 4 14 2 2" xfId="31923" xr:uid="{00000000-0005-0000-0000-0000D6780000}"/>
    <cellStyle name="Normal 3 4 14 2 2 2" xfId="31924" xr:uid="{00000000-0005-0000-0000-0000D7780000}"/>
    <cellStyle name="Normal 3 4 14 2 3" xfId="31925" xr:uid="{00000000-0005-0000-0000-0000D8780000}"/>
    <cellStyle name="Normal 3 4 14 3" xfId="31926" xr:uid="{00000000-0005-0000-0000-0000D9780000}"/>
    <cellStyle name="Normal 3 4 14 3 2" xfId="31927" xr:uid="{00000000-0005-0000-0000-0000DA780000}"/>
    <cellStyle name="Normal 3 4 14 4" xfId="31928" xr:uid="{00000000-0005-0000-0000-0000DB780000}"/>
    <cellStyle name="Normal 3 4 15" xfId="31929" xr:uid="{00000000-0005-0000-0000-0000DC780000}"/>
    <cellStyle name="Normal 3 4 15 2" xfId="31930" xr:uid="{00000000-0005-0000-0000-0000DD780000}"/>
    <cellStyle name="Normal 3 4 15 2 2" xfId="31931" xr:uid="{00000000-0005-0000-0000-0000DE780000}"/>
    <cellStyle name="Normal 3 4 15 2 2 2" xfId="31932" xr:uid="{00000000-0005-0000-0000-0000DF780000}"/>
    <cellStyle name="Normal 3 4 15 2 3" xfId="31933" xr:uid="{00000000-0005-0000-0000-0000E0780000}"/>
    <cellStyle name="Normal 3 4 15 3" xfId="31934" xr:uid="{00000000-0005-0000-0000-0000E1780000}"/>
    <cellStyle name="Normal 3 4 15 3 2" xfId="31935" xr:uid="{00000000-0005-0000-0000-0000E2780000}"/>
    <cellStyle name="Normal 3 4 15 4" xfId="31936" xr:uid="{00000000-0005-0000-0000-0000E3780000}"/>
    <cellStyle name="Normal 3 4 16" xfId="31937" xr:uid="{00000000-0005-0000-0000-0000E4780000}"/>
    <cellStyle name="Normal 3 4 16 2" xfId="31938" xr:uid="{00000000-0005-0000-0000-0000E5780000}"/>
    <cellStyle name="Normal 3 4 16 2 2" xfId="31939" xr:uid="{00000000-0005-0000-0000-0000E6780000}"/>
    <cellStyle name="Normal 3 4 16 3" xfId="31940" xr:uid="{00000000-0005-0000-0000-0000E7780000}"/>
    <cellStyle name="Normal 3 4 17" xfId="31941" xr:uid="{00000000-0005-0000-0000-0000E8780000}"/>
    <cellStyle name="Normal 3 4 17 2" xfId="31942" xr:uid="{00000000-0005-0000-0000-0000E9780000}"/>
    <cellStyle name="Normal 3 4 18" xfId="31943" xr:uid="{00000000-0005-0000-0000-0000EA780000}"/>
    <cellStyle name="Normal 3 4 18 2" xfId="31944" xr:uid="{00000000-0005-0000-0000-0000EB780000}"/>
    <cellStyle name="Normal 3 4 19" xfId="31945" xr:uid="{00000000-0005-0000-0000-0000EC780000}"/>
    <cellStyle name="Normal 3 4 2" xfId="1289" xr:uid="{00000000-0005-0000-0000-0000ED780000}"/>
    <cellStyle name="Normal 3 4 2 10" xfId="31946" xr:uid="{00000000-0005-0000-0000-0000EE780000}"/>
    <cellStyle name="Normal 3 4 2 10 2" xfId="31947" xr:uid="{00000000-0005-0000-0000-0000EF780000}"/>
    <cellStyle name="Normal 3 4 2 10 2 2" xfId="31948" xr:uid="{00000000-0005-0000-0000-0000F0780000}"/>
    <cellStyle name="Normal 3 4 2 10 2 2 2" xfId="31949" xr:uid="{00000000-0005-0000-0000-0000F1780000}"/>
    <cellStyle name="Normal 3 4 2 10 2 2 2 2" xfId="31950" xr:uid="{00000000-0005-0000-0000-0000F2780000}"/>
    <cellStyle name="Normal 3 4 2 10 2 2 2 2 2" xfId="31951" xr:uid="{00000000-0005-0000-0000-0000F3780000}"/>
    <cellStyle name="Normal 3 4 2 10 2 2 2 3" xfId="31952" xr:uid="{00000000-0005-0000-0000-0000F4780000}"/>
    <cellStyle name="Normal 3 4 2 10 2 2 3" xfId="31953" xr:uid="{00000000-0005-0000-0000-0000F5780000}"/>
    <cellStyle name="Normal 3 4 2 10 2 2 3 2" xfId="31954" xr:uid="{00000000-0005-0000-0000-0000F6780000}"/>
    <cellStyle name="Normal 3 4 2 10 2 2 4" xfId="31955" xr:uid="{00000000-0005-0000-0000-0000F7780000}"/>
    <cellStyle name="Normal 3 4 2 10 2 3" xfId="31956" xr:uid="{00000000-0005-0000-0000-0000F8780000}"/>
    <cellStyle name="Normal 3 4 2 10 2 3 2" xfId="31957" xr:uid="{00000000-0005-0000-0000-0000F9780000}"/>
    <cellStyle name="Normal 3 4 2 10 2 3 2 2" xfId="31958" xr:uid="{00000000-0005-0000-0000-0000FA780000}"/>
    <cellStyle name="Normal 3 4 2 10 2 3 3" xfId="31959" xr:uid="{00000000-0005-0000-0000-0000FB780000}"/>
    <cellStyle name="Normal 3 4 2 10 2 4" xfId="31960" xr:uid="{00000000-0005-0000-0000-0000FC780000}"/>
    <cellStyle name="Normal 3 4 2 10 2 4 2" xfId="31961" xr:uid="{00000000-0005-0000-0000-0000FD780000}"/>
    <cellStyle name="Normal 3 4 2 10 2 5" xfId="31962" xr:uid="{00000000-0005-0000-0000-0000FE780000}"/>
    <cellStyle name="Normal 3 4 2 10 3" xfId="31963" xr:uid="{00000000-0005-0000-0000-0000FF780000}"/>
    <cellStyle name="Normal 3 4 2 10 3 2" xfId="31964" xr:uid="{00000000-0005-0000-0000-000000790000}"/>
    <cellStyle name="Normal 3 4 2 10 3 2 2" xfId="31965" xr:uid="{00000000-0005-0000-0000-000001790000}"/>
    <cellStyle name="Normal 3 4 2 10 3 2 2 2" xfId="31966" xr:uid="{00000000-0005-0000-0000-000002790000}"/>
    <cellStyle name="Normal 3 4 2 10 3 2 3" xfId="31967" xr:uid="{00000000-0005-0000-0000-000003790000}"/>
    <cellStyle name="Normal 3 4 2 10 3 3" xfId="31968" xr:uid="{00000000-0005-0000-0000-000004790000}"/>
    <cellStyle name="Normal 3 4 2 10 3 3 2" xfId="31969" xr:uid="{00000000-0005-0000-0000-000005790000}"/>
    <cellStyle name="Normal 3 4 2 10 3 4" xfId="31970" xr:uid="{00000000-0005-0000-0000-000006790000}"/>
    <cellStyle name="Normal 3 4 2 10 4" xfId="31971" xr:uid="{00000000-0005-0000-0000-000007790000}"/>
    <cellStyle name="Normal 3 4 2 10 4 2" xfId="31972" xr:uid="{00000000-0005-0000-0000-000008790000}"/>
    <cellStyle name="Normal 3 4 2 10 4 2 2" xfId="31973" xr:uid="{00000000-0005-0000-0000-000009790000}"/>
    <cellStyle name="Normal 3 4 2 10 4 3" xfId="31974" xr:uid="{00000000-0005-0000-0000-00000A790000}"/>
    <cellStyle name="Normal 3 4 2 10 5" xfId="31975" xr:uid="{00000000-0005-0000-0000-00000B790000}"/>
    <cellStyle name="Normal 3 4 2 10 5 2" xfId="31976" xr:uid="{00000000-0005-0000-0000-00000C790000}"/>
    <cellStyle name="Normal 3 4 2 10 6" xfId="31977" xr:uid="{00000000-0005-0000-0000-00000D790000}"/>
    <cellStyle name="Normal 3 4 2 11" xfId="31978" xr:uid="{00000000-0005-0000-0000-00000E790000}"/>
    <cellStyle name="Normal 3 4 2 11 2" xfId="31979" xr:uid="{00000000-0005-0000-0000-00000F790000}"/>
    <cellStyle name="Normal 3 4 2 11 2 2" xfId="31980" xr:uid="{00000000-0005-0000-0000-000010790000}"/>
    <cellStyle name="Normal 3 4 2 11 2 2 2" xfId="31981" xr:uid="{00000000-0005-0000-0000-000011790000}"/>
    <cellStyle name="Normal 3 4 2 11 2 2 2 2" xfId="31982" xr:uid="{00000000-0005-0000-0000-000012790000}"/>
    <cellStyle name="Normal 3 4 2 11 2 2 3" xfId="31983" xr:uid="{00000000-0005-0000-0000-000013790000}"/>
    <cellStyle name="Normal 3 4 2 11 2 3" xfId="31984" xr:uid="{00000000-0005-0000-0000-000014790000}"/>
    <cellStyle name="Normal 3 4 2 11 2 3 2" xfId="31985" xr:uid="{00000000-0005-0000-0000-000015790000}"/>
    <cellStyle name="Normal 3 4 2 11 2 4" xfId="31986" xr:uid="{00000000-0005-0000-0000-000016790000}"/>
    <cellStyle name="Normal 3 4 2 11 3" xfId="31987" xr:uid="{00000000-0005-0000-0000-000017790000}"/>
    <cellStyle name="Normal 3 4 2 11 3 2" xfId="31988" xr:uid="{00000000-0005-0000-0000-000018790000}"/>
    <cellStyle name="Normal 3 4 2 11 3 2 2" xfId="31989" xr:uid="{00000000-0005-0000-0000-000019790000}"/>
    <cellStyle name="Normal 3 4 2 11 3 3" xfId="31990" xr:uid="{00000000-0005-0000-0000-00001A790000}"/>
    <cellStyle name="Normal 3 4 2 11 4" xfId="31991" xr:uid="{00000000-0005-0000-0000-00001B790000}"/>
    <cellStyle name="Normal 3 4 2 11 4 2" xfId="31992" xr:uid="{00000000-0005-0000-0000-00001C790000}"/>
    <cellStyle name="Normal 3 4 2 11 5" xfId="31993" xr:uid="{00000000-0005-0000-0000-00001D790000}"/>
    <cellStyle name="Normal 3 4 2 12" xfId="31994" xr:uid="{00000000-0005-0000-0000-00001E790000}"/>
    <cellStyle name="Normal 3 4 2 12 2" xfId="31995" xr:uid="{00000000-0005-0000-0000-00001F790000}"/>
    <cellStyle name="Normal 3 4 2 12 2 2" xfId="31996" xr:uid="{00000000-0005-0000-0000-000020790000}"/>
    <cellStyle name="Normal 3 4 2 12 2 2 2" xfId="31997" xr:uid="{00000000-0005-0000-0000-000021790000}"/>
    <cellStyle name="Normal 3 4 2 12 2 3" xfId="31998" xr:uid="{00000000-0005-0000-0000-000022790000}"/>
    <cellStyle name="Normal 3 4 2 12 3" xfId="31999" xr:uid="{00000000-0005-0000-0000-000023790000}"/>
    <cellStyle name="Normal 3 4 2 12 3 2" xfId="32000" xr:uid="{00000000-0005-0000-0000-000024790000}"/>
    <cellStyle name="Normal 3 4 2 12 4" xfId="32001" xr:uid="{00000000-0005-0000-0000-000025790000}"/>
    <cellStyle name="Normal 3 4 2 13" xfId="32002" xr:uid="{00000000-0005-0000-0000-000026790000}"/>
    <cellStyle name="Normal 3 4 2 13 2" xfId="32003" xr:uid="{00000000-0005-0000-0000-000027790000}"/>
    <cellStyle name="Normal 3 4 2 13 2 2" xfId="32004" xr:uid="{00000000-0005-0000-0000-000028790000}"/>
    <cellStyle name="Normal 3 4 2 13 2 2 2" xfId="32005" xr:uid="{00000000-0005-0000-0000-000029790000}"/>
    <cellStyle name="Normal 3 4 2 13 2 3" xfId="32006" xr:uid="{00000000-0005-0000-0000-00002A790000}"/>
    <cellStyle name="Normal 3 4 2 13 3" xfId="32007" xr:uid="{00000000-0005-0000-0000-00002B790000}"/>
    <cellStyle name="Normal 3 4 2 13 3 2" xfId="32008" xr:uid="{00000000-0005-0000-0000-00002C790000}"/>
    <cellStyle name="Normal 3 4 2 13 4" xfId="32009" xr:uid="{00000000-0005-0000-0000-00002D790000}"/>
    <cellStyle name="Normal 3 4 2 14" xfId="32010" xr:uid="{00000000-0005-0000-0000-00002E790000}"/>
    <cellStyle name="Normal 3 4 2 14 2" xfId="32011" xr:uid="{00000000-0005-0000-0000-00002F790000}"/>
    <cellStyle name="Normal 3 4 2 14 2 2" xfId="32012" xr:uid="{00000000-0005-0000-0000-000030790000}"/>
    <cellStyle name="Normal 3 4 2 14 2 2 2" xfId="32013" xr:uid="{00000000-0005-0000-0000-000031790000}"/>
    <cellStyle name="Normal 3 4 2 14 2 3" xfId="32014" xr:uid="{00000000-0005-0000-0000-000032790000}"/>
    <cellStyle name="Normal 3 4 2 14 3" xfId="32015" xr:uid="{00000000-0005-0000-0000-000033790000}"/>
    <cellStyle name="Normal 3 4 2 14 3 2" xfId="32016" xr:uid="{00000000-0005-0000-0000-000034790000}"/>
    <cellStyle name="Normal 3 4 2 14 4" xfId="32017" xr:uid="{00000000-0005-0000-0000-000035790000}"/>
    <cellStyle name="Normal 3 4 2 15" xfId="32018" xr:uid="{00000000-0005-0000-0000-000036790000}"/>
    <cellStyle name="Normal 3 4 2 15 2" xfId="32019" xr:uid="{00000000-0005-0000-0000-000037790000}"/>
    <cellStyle name="Normal 3 4 2 15 2 2" xfId="32020" xr:uid="{00000000-0005-0000-0000-000038790000}"/>
    <cellStyle name="Normal 3 4 2 15 3" xfId="32021" xr:uid="{00000000-0005-0000-0000-000039790000}"/>
    <cellStyle name="Normal 3 4 2 16" xfId="32022" xr:uid="{00000000-0005-0000-0000-00003A790000}"/>
    <cellStyle name="Normal 3 4 2 16 2" xfId="32023" xr:uid="{00000000-0005-0000-0000-00003B790000}"/>
    <cellStyle name="Normal 3 4 2 17" xfId="32024" xr:uid="{00000000-0005-0000-0000-00003C790000}"/>
    <cellStyle name="Normal 3 4 2 17 2" xfId="32025" xr:uid="{00000000-0005-0000-0000-00003D790000}"/>
    <cellStyle name="Normal 3 4 2 18" xfId="32026" xr:uid="{00000000-0005-0000-0000-00003E790000}"/>
    <cellStyle name="Normal 3 4 2 19" xfId="32027" xr:uid="{00000000-0005-0000-0000-00003F790000}"/>
    <cellStyle name="Normal 3 4 2 2" xfId="1290" xr:uid="{00000000-0005-0000-0000-000040790000}"/>
    <cellStyle name="Normal 3 4 2 2 10" xfId="32028" xr:uid="{00000000-0005-0000-0000-000041790000}"/>
    <cellStyle name="Normal 3 4 2 2 10 2" xfId="32029" xr:uid="{00000000-0005-0000-0000-000042790000}"/>
    <cellStyle name="Normal 3 4 2 2 10 2 2" xfId="32030" xr:uid="{00000000-0005-0000-0000-000043790000}"/>
    <cellStyle name="Normal 3 4 2 2 10 2 2 2" xfId="32031" xr:uid="{00000000-0005-0000-0000-000044790000}"/>
    <cellStyle name="Normal 3 4 2 2 10 2 3" xfId="32032" xr:uid="{00000000-0005-0000-0000-000045790000}"/>
    <cellStyle name="Normal 3 4 2 2 10 3" xfId="32033" xr:uid="{00000000-0005-0000-0000-000046790000}"/>
    <cellStyle name="Normal 3 4 2 2 10 3 2" xfId="32034" xr:uid="{00000000-0005-0000-0000-000047790000}"/>
    <cellStyle name="Normal 3 4 2 2 10 4" xfId="32035" xr:uid="{00000000-0005-0000-0000-000048790000}"/>
    <cellStyle name="Normal 3 4 2 2 11" xfId="32036" xr:uid="{00000000-0005-0000-0000-000049790000}"/>
    <cellStyle name="Normal 3 4 2 2 11 2" xfId="32037" xr:uid="{00000000-0005-0000-0000-00004A790000}"/>
    <cellStyle name="Normal 3 4 2 2 11 2 2" xfId="32038" xr:uid="{00000000-0005-0000-0000-00004B790000}"/>
    <cellStyle name="Normal 3 4 2 2 11 2 2 2" xfId="32039" xr:uid="{00000000-0005-0000-0000-00004C790000}"/>
    <cellStyle name="Normal 3 4 2 2 11 2 3" xfId="32040" xr:uid="{00000000-0005-0000-0000-00004D790000}"/>
    <cellStyle name="Normal 3 4 2 2 11 3" xfId="32041" xr:uid="{00000000-0005-0000-0000-00004E790000}"/>
    <cellStyle name="Normal 3 4 2 2 11 3 2" xfId="32042" xr:uid="{00000000-0005-0000-0000-00004F790000}"/>
    <cellStyle name="Normal 3 4 2 2 11 4" xfId="32043" xr:uid="{00000000-0005-0000-0000-000050790000}"/>
    <cellStyle name="Normal 3 4 2 2 12" xfId="32044" xr:uid="{00000000-0005-0000-0000-000051790000}"/>
    <cellStyle name="Normal 3 4 2 2 12 2" xfId="32045" xr:uid="{00000000-0005-0000-0000-000052790000}"/>
    <cellStyle name="Normal 3 4 2 2 12 2 2" xfId="32046" xr:uid="{00000000-0005-0000-0000-000053790000}"/>
    <cellStyle name="Normal 3 4 2 2 12 2 2 2" xfId="32047" xr:uid="{00000000-0005-0000-0000-000054790000}"/>
    <cellStyle name="Normal 3 4 2 2 12 2 3" xfId="32048" xr:uid="{00000000-0005-0000-0000-000055790000}"/>
    <cellStyle name="Normal 3 4 2 2 12 3" xfId="32049" xr:uid="{00000000-0005-0000-0000-000056790000}"/>
    <cellStyle name="Normal 3 4 2 2 12 3 2" xfId="32050" xr:uid="{00000000-0005-0000-0000-000057790000}"/>
    <cellStyle name="Normal 3 4 2 2 12 4" xfId="32051" xr:uid="{00000000-0005-0000-0000-000058790000}"/>
    <cellStyle name="Normal 3 4 2 2 13" xfId="32052" xr:uid="{00000000-0005-0000-0000-000059790000}"/>
    <cellStyle name="Normal 3 4 2 2 13 2" xfId="32053" xr:uid="{00000000-0005-0000-0000-00005A790000}"/>
    <cellStyle name="Normal 3 4 2 2 13 2 2" xfId="32054" xr:uid="{00000000-0005-0000-0000-00005B790000}"/>
    <cellStyle name="Normal 3 4 2 2 13 3" xfId="32055" xr:uid="{00000000-0005-0000-0000-00005C790000}"/>
    <cellStyle name="Normal 3 4 2 2 14" xfId="32056" xr:uid="{00000000-0005-0000-0000-00005D790000}"/>
    <cellStyle name="Normal 3 4 2 2 14 2" xfId="32057" xr:uid="{00000000-0005-0000-0000-00005E790000}"/>
    <cellStyle name="Normal 3 4 2 2 15" xfId="32058" xr:uid="{00000000-0005-0000-0000-00005F790000}"/>
    <cellStyle name="Normal 3 4 2 2 15 2" xfId="32059" xr:uid="{00000000-0005-0000-0000-000060790000}"/>
    <cellStyle name="Normal 3 4 2 2 16" xfId="32060" xr:uid="{00000000-0005-0000-0000-000061790000}"/>
    <cellStyle name="Normal 3 4 2 2 17" xfId="32061" xr:uid="{00000000-0005-0000-0000-000062790000}"/>
    <cellStyle name="Normal 3 4 2 2 2" xfId="1291" xr:uid="{00000000-0005-0000-0000-000063790000}"/>
    <cellStyle name="Normal 3 4 2 2 2 10" xfId="32062" xr:uid="{00000000-0005-0000-0000-000064790000}"/>
    <cellStyle name="Normal 3 4 2 2 2 11" xfId="32063" xr:uid="{00000000-0005-0000-0000-000065790000}"/>
    <cellStyle name="Normal 3 4 2 2 2 2" xfId="32064" xr:uid="{00000000-0005-0000-0000-000066790000}"/>
    <cellStyle name="Normal 3 4 2 2 2 2 10" xfId="32065" xr:uid="{00000000-0005-0000-0000-000067790000}"/>
    <cellStyle name="Normal 3 4 2 2 2 2 2" xfId="32066" xr:uid="{00000000-0005-0000-0000-000068790000}"/>
    <cellStyle name="Normal 3 4 2 2 2 2 2 2" xfId="32067" xr:uid="{00000000-0005-0000-0000-000069790000}"/>
    <cellStyle name="Normal 3 4 2 2 2 2 2 2 2" xfId="32068" xr:uid="{00000000-0005-0000-0000-00006A790000}"/>
    <cellStyle name="Normal 3 4 2 2 2 2 2 2 2 2" xfId="32069" xr:uid="{00000000-0005-0000-0000-00006B790000}"/>
    <cellStyle name="Normal 3 4 2 2 2 2 2 2 2 2 2" xfId="32070" xr:uid="{00000000-0005-0000-0000-00006C790000}"/>
    <cellStyle name="Normal 3 4 2 2 2 2 2 2 2 2 2 2" xfId="32071" xr:uid="{00000000-0005-0000-0000-00006D790000}"/>
    <cellStyle name="Normal 3 4 2 2 2 2 2 2 2 2 3" xfId="32072" xr:uid="{00000000-0005-0000-0000-00006E790000}"/>
    <cellStyle name="Normal 3 4 2 2 2 2 2 2 2 3" xfId="32073" xr:uid="{00000000-0005-0000-0000-00006F790000}"/>
    <cellStyle name="Normal 3 4 2 2 2 2 2 2 2 3 2" xfId="32074" xr:uid="{00000000-0005-0000-0000-000070790000}"/>
    <cellStyle name="Normal 3 4 2 2 2 2 2 2 2 4" xfId="32075" xr:uid="{00000000-0005-0000-0000-000071790000}"/>
    <cellStyle name="Normal 3 4 2 2 2 2 2 2 3" xfId="32076" xr:uid="{00000000-0005-0000-0000-000072790000}"/>
    <cellStyle name="Normal 3 4 2 2 2 2 2 2 3 2" xfId="32077" xr:uid="{00000000-0005-0000-0000-000073790000}"/>
    <cellStyle name="Normal 3 4 2 2 2 2 2 2 3 2 2" xfId="32078" xr:uid="{00000000-0005-0000-0000-000074790000}"/>
    <cellStyle name="Normal 3 4 2 2 2 2 2 2 3 3" xfId="32079" xr:uid="{00000000-0005-0000-0000-000075790000}"/>
    <cellStyle name="Normal 3 4 2 2 2 2 2 2 4" xfId="32080" xr:uid="{00000000-0005-0000-0000-000076790000}"/>
    <cellStyle name="Normal 3 4 2 2 2 2 2 2 4 2" xfId="32081" xr:uid="{00000000-0005-0000-0000-000077790000}"/>
    <cellStyle name="Normal 3 4 2 2 2 2 2 2 5" xfId="32082" xr:uid="{00000000-0005-0000-0000-000078790000}"/>
    <cellStyle name="Normal 3 4 2 2 2 2 2 3" xfId="32083" xr:uid="{00000000-0005-0000-0000-000079790000}"/>
    <cellStyle name="Normal 3 4 2 2 2 2 2 3 2" xfId="32084" xr:uid="{00000000-0005-0000-0000-00007A790000}"/>
    <cellStyle name="Normal 3 4 2 2 2 2 2 3 2 2" xfId="32085" xr:uid="{00000000-0005-0000-0000-00007B790000}"/>
    <cellStyle name="Normal 3 4 2 2 2 2 2 3 2 2 2" xfId="32086" xr:uid="{00000000-0005-0000-0000-00007C790000}"/>
    <cellStyle name="Normal 3 4 2 2 2 2 2 3 2 3" xfId="32087" xr:uid="{00000000-0005-0000-0000-00007D790000}"/>
    <cellStyle name="Normal 3 4 2 2 2 2 2 3 3" xfId="32088" xr:uid="{00000000-0005-0000-0000-00007E790000}"/>
    <cellStyle name="Normal 3 4 2 2 2 2 2 3 3 2" xfId="32089" xr:uid="{00000000-0005-0000-0000-00007F790000}"/>
    <cellStyle name="Normal 3 4 2 2 2 2 2 3 4" xfId="32090" xr:uid="{00000000-0005-0000-0000-000080790000}"/>
    <cellStyle name="Normal 3 4 2 2 2 2 2 4" xfId="32091" xr:uid="{00000000-0005-0000-0000-000081790000}"/>
    <cellStyle name="Normal 3 4 2 2 2 2 2 4 2" xfId="32092" xr:uid="{00000000-0005-0000-0000-000082790000}"/>
    <cellStyle name="Normal 3 4 2 2 2 2 2 4 2 2" xfId="32093" xr:uid="{00000000-0005-0000-0000-000083790000}"/>
    <cellStyle name="Normal 3 4 2 2 2 2 2 4 2 2 2" xfId="32094" xr:uid="{00000000-0005-0000-0000-000084790000}"/>
    <cellStyle name="Normal 3 4 2 2 2 2 2 4 2 3" xfId="32095" xr:uid="{00000000-0005-0000-0000-000085790000}"/>
    <cellStyle name="Normal 3 4 2 2 2 2 2 4 3" xfId="32096" xr:uid="{00000000-0005-0000-0000-000086790000}"/>
    <cellStyle name="Normal 3 4 2 2 2 2 2 4 3 2" xfId="32097" xr:uid="{00000000-0005-0000-0000-000087790000}"/>
    <cellStyle name="Normal 3 4 2 2 2 2 2 4 4" xfId="32098" xr:uid="{00000000-0005-0000-0000-000088790000}"/>
    <cellStyle name="Normal 3 4 2 2 2 2 2 5" xfId="32099" xr:uid="{00000000-0005-0000-0000-000089790000}"/>
    <cellStyle name="Normal 3 4 2 2 2 2 2 5 2" xfId="32100" xr:uid="{00000000-0005-0000-0000-00008A790000}"/>
    <cellStyle name="Normal 3 4 2 2 2 2 2 5 2 2" xfId="32101" xr:uid="{00000000-0005-0000-0000-00008B790000}"/>
    <cellStyle name="Normal 3 4 2 2 2 2 2 5 3" xfId="32102" xr:uid="{00000000-0005-0000-0000-00008C790000}"/>
    <cellStyle name="Normal 3 4 2 2 2 2 2 6" xfId="32103" xr:uid="{00000000-0005-0000-0000-00008D790000}"/>
    <cellStyle name="Normal 3 4 2 2 2 2 2 6 2" xfId="32104" xr:uid="{00000000-0005-0000-0000-00008E790000}"/>
    <cellStyle name="Normal 3 4 2 2 2 2 2 7" xfId="32105" xr:uid="{00000000-0005-0000-0000-00008F790000}"/>
    <cellStyle name="Normal 3 4 2 2 2 2 2 7 2" xfId="32106" xr:uid="{00000000-0005-0000-0000-000090790000}"/>
    <cellStyle name="Normal 3 4 2 2 2 2 2 8" xfId="32107" xr:uid="{00000000-0005-0000-0000-000091790000}"/>
    <cellStyle name="Normal 3 4 2 2 2 2 3" xfId="32108" xr:uid="{00000000-0005-0000-0000-000092790000}"/>
    <cellStyle name="Normal 3 4 2 2 2 2 3 2" xfId="32109" xr:uid="{00000000-0005-0000-0000-000093790000}"/>
    <cellStyle name="Normal 3 4 2 2 2 2 3 2 2" xfId="32110" xr:uid="{00000000-0005-0000-0000-000094790000}"/>
    <cellStyle name="Normal 3 4 2 2 2 2 3 2 2 2" xfId="32111" xr:uid="{00000000-0005-0000-0000-000095790000}"/>
    <cellStyle name="Normal 3 4 2 2 2 2 3 2 2 2 2" xfId="32112" xr:uid="{00000000-0005-0000-0000-000096790000}"/>
    <cellStyle name="Normal 3 4 2 2 2 2 3 2 2 3" xfId="32113" xr:uid="{00000000-0005-0000-0000-000097790000}"/>
    <cellStyle name="Normal 3 4 2 2 2 2 3 2 3" xfId="32114" xr:uid="{00000000-0005-0000-0000-000098790000}"/>
    <cellStyle name="Normal 3 4 2 2 2 2 3 2 3 2" xfId="32115" xr:uid="{00000000-0005-0000-0000-000099790000}"/>
    <cellStyle name="Normal 3 4 2 2 2 2 3 2 4" xfId="32116" xr:uid="{00000000-0005-0000-0000-00009A790000}"/>
    <cellStyle name="Normal 3 4 2 2 2 2 3 3" xfId="32117" xr:uid="{00000000-0005-0000-0000-00009B790000}"/>
    <cellStyle name="Normal 3 4 2 2 2 2 3 3 2" xfId="32118" xr:uid="{00000000-0005-0000-0000-00009C790000}"/>
    <cellStyle name="Normal 3 4 2 2 2 2 3 3 2 2" xfId="32119" xr:uid="{00000000-0005-0000-0000-00009D790000}"/>
    <cellStyle name="Normal 3 4 2 2 2 2 3 3 3" xfId="32120" xr:uid="{00000000-0005-0000-0000-00009E790000}"/>
    <cellStyle name="Normal 3 4 2 2 2 2 3 4" xfId="32121" xr:uid="{00000000-0005-0000-0000-00009F790000}"/>
    <cellStyle name="Normal 3 4 2 2 2 2 3 4 2" xfId="32122" xr:uid="{00000000-0005-0000-0000-0000A0790000}"/>
    <cellStyle name="Normal 3 4 2 2 2 2 3 5" xfId="32123" xr:uid="{00000000-0005-0000-0000-0000A1790000}"/>
    <cellStyle name="Normal 3 4 2 2 2 2 4" xfId="32124" xr:uid="{00000000-0005-0000-0000-0000A2790000}"/>
    <cellStyle name="Normal 3 4 2 2 2 2 4 2" xfId="32125" xr:uid="{00000000-0005-0000-0000-0000A3790000}"/>
    <cellStyle name="Normal 3 4 2 2 2 2 4 2 2" xfId="32126" xr:uid="{00000000-0005-0000-0000-0000A4790000}"/>
    <cellStyle name="Normal 3 4 2 2 2 2 4 2 2 2" xfId="32127" xr:uid="{00000000-0005-0000-0000-0000A5790000}"/>
    <cellStyle name="Normal 3 4 2 2 2 2 4 2 3" xfId="32128" xr:uid="{00000000-0005-0000-0000-0000A6790000}"/>
    <cellStyle name="Normal 3 4 2 2 2 2 4 3" xfId="32129" xr:uid="{00000000-0005-0000-0000-0000A7790000}"/>
    <cellStyle name="Normal 3 4 2 2 2 2 4 3 2" xfId="32130" xr:uid="{00000000-0005-0000-0000-0000A8790000}"/>
    <cellStyle name="Normal 3 4 2 2 2 2 4 4" xfId="32131" xr:uid="{00000000-0005-0000-0000-0000A9790000}"/>
    <cellStyle name="Normal 3 4 2 2 2 2 5" xfId="32132" xr:uid="{00000000-0005-0000-0000-0000AA790000}"/>
    <cellStyle name="Normal 3 4 2 2 2 2 5 2" xfId="32133" xr:uid="{00000000-0005-0000-0000-0000AB790000}"/>
    <cellStyle name="Normal 3 4 2 2 2 2 5 2 2" xfId="32134" xr:uid="{00000000-0005-0000-0000-0000AC790000}"/>
    <cellStyle name="Normal 3 4 2 2 2 2 5 2 2 2" xfId="32135" xr:uid="{00000000-0005-0000-0000-0000AD790000}"/>
    <cellStyle name="Normal 3 4 2 2 2 2 5 2 3" xfId="32136" xr:uid="{00000000-0005-0000-0000-0000AE790000}"/>
    <cellStyle name="Normal 3 4 2 2 2 2 5 3" xfId="32137" xr:uid="{00000000-0005-0000-0000-0000AF790000}"/>
    <cellStyle name="Normal 3 4 2 2 2 2 5 3 2" xfId="32138" xr:uid="{00000000-0005-0000-0000-0000B0790000}"/>
    <cellStyle name="Normal 3 4 2 2 2 2 5 4" xfId="32139" xr:uid="{00000000-0005-0000-0000-0000B1790000}"/>
    <cellStyle name="Normal 3 4 2 2 2 2 6" xfId="32140" xr:uid="{00000000-0005-0000-0000-0000B2790000}"/>
    <cellStyle name="Normal 3 4 2 2 2 2 6 2" xfId="32141" xr:uid="{00000000-0005-0000-0000-0000B3790000}"/>
    <cellStyle name="Normal 3 4 2 2 2 2 6 2 2" xfId="32142" xr:uid="{00000000-0005-0000-0000-0000B4790000}"/>
    <cellStyle name="Normal 3 4 2 2 2 2 6 3" xfId="32143" xr:uid="{00000000-0005-0000-0000-0000B5790000}"/>
    <cellStyle name="Normal 3 4 2 2 2 2 7" xfId="32144" xr:uid="{00000000-0005-0000-0000-0000B6790000}"/>
    <cellStyle name="Normal 3 4 2 2 2 2 7 2" xfId="32145" xr:uid="{00000000-0005-0000-0000-0000B7790000}"/>
    <cellStyle name="Normal 3 4 2 2 2 2 8" xfId="32146" xr:uid="{00000000-0005-0000-0000-0000B8790000}"/>
    <cellStyle name="Normal 3 4 2 2 2 2 8 2" xfId="32147" xr:uid="{00000000-0005-0000-0000-0000B9790000}"/>
    <cellStyle name="Normal 3 4 2 2 2 2 9" xfId="32148" xr:uid="{00000000-0005-0000-0000-0000BA790000}"/>
    <cellStyle name="Normal 3 4 2 2 2 3" xfId="32149" xr:uid="{00000000-0005-0000-0000-0000BB790000}"/>
    <cellStyle name="Normal 3 4 2 2 2 3 2" xfId="32150" xr:uid="{00000000-0005-0000-0000-0000BC790000}"/>
    <cellStyle name="Normal 3 4 2 2 2 3 2 2" xfId="32151" xr:uid="{00000000-0005-0000-0000-0000BD790000}"/>
    <cellStyle name="Normal 3 4 2 2 2 3 2 2 2" xfId="32152" xr:uid="{00000000-0005-0000-0000-0000BE790000}"/>
    <cellStyle name="Normal 3 4 2 2 2 3 2 2 2 2" xfId="32153" xr:uid="{00000000-0005-0000-0000-0000BF790000}"/>
    <cellStyle name="Normal 3 4 2 2 2 3 2 2 2 2 2" xfId="32154" xr:uid="{00000000-0005-0000-0000-0000C0790000}"/>
    <cellStyle name="Normal 3 4 2 2 2 3 2 2 2 3" xfId="32155" xr:uid="{00000000-0005-0000-0000-0000C1790000}"/>
    <cellStyle name="Normal 3 4 2 2 2 3 2 2 3" xfId="32156" xr:uid="{00000000-0005-0000-0000-0000C2790000}"/>
    <cellStyle name="Normal 3 4 2 2 2 3 2 2 3 2" xfId="32157" xr:uid="{00000000-0005-0000-0000-0000C3790000}"/>
    <cellStyle name="Normal 3 4 2 2 2 3 2 2 4" xfId="32158" xr:uid="{00000000-0005-0000-0000-0000C4790000}"/>
    <cellStyle name="Normal 3 4 2 2 2 3 2 3" xfId="32159" xr:uid="{00000000-0005-0000-0000-0000C5790000}"/>
    <cellStyle name="Normal 3 4 2 2 2 3 2 3 2" xfId="32160" xr:uid="{00000000-0005-0000-0000-0000C6790000}"/>
    <cellStyle name="Normal 3 4 2 2 2 3 2 3 2 2" xfId="32161" xr:uid="{00000000-0005-0000-0000-0000C7790000}"/>
    <cellStyle name="Normal 3 4 2 2 2 3 2 3 3" xfId="32162" xr:uid="{00000000-0005-0000-0000-0000C8790000}"/>
    <cellStyle name="Normal 3 4 2 2 2 3 2 4" xfId="32163" xr:uid="{00000000-0005-0000-0000-0000C9790000}"/>
    <cellStyle name="Normal 3 4 2 2 2 3 2 4 2" xfId="32164" xr:uid="{00000000-0005-0000-0000-0000CA790000}"/>
    <cellStyle name="Normal 3 4 2 2 2 3 2 5" xfId="32165" xr:uid="{00000000-0005-0000-0000-0000CB790000}"/>
    <cellStyle name="Normal 3 4 2 2 2 3 3" xfId="32166" xr:uid="{00000000-0005-0000-0000-0000CC790000}"/>
    <cellStyle name="Normal 3 4 2 2 2 3 3 2" xfId="32167" xr:uid="{00000000-0005-0000-0000-0000CD790000}"/>
    <cellStyle name="Normal 3 4 2 2 2 3 3 2 2" xfId="32168" xr:uid="{00000000-0005-0000-0000-0000CE790000}"/>
    <cellStyle name="Normal 3 4 2 2 2 3 3 2 2 2" xfId="32169" xr:uid="{00000000-0005-0000-0000-0000CF790000}"/>
    <cellStyle name="Normal 3 4 2 2 2 3 3 2 3" xfId="32170" xr:uid="{00000000-0005-0000-0000-0000D0790000}"/>
    <cellStyle name="Normal 3 4 2 2 2 3 3 3" xfId="32171" xr:uid="{00000000-0005-0000-0000-0000D1790000}"/>
    <cellStyle name="Normal 3 4 2 2 2 3 3 3 2" xfId="32172" xr:uid="{00000000-0005-0000-0000-0000D2790000}"/>
    <cellStyle name="Normal 3 4 2 2 2 3 3 4" xfId="32173" xr:uid="{00000000-0005-0000-0000-0000D3790000}"/>
    <cellStyle name="Normal 3 4 2 2 2 3 4" xfId="32174" xr:uid="{00000000-0005-0000-0000-0000D4790000}"/>
    <cellStyle name="Normal 3 4 2 2 2 3 4 2" xfId="32175" xr:uid="{00000000-0005-0000-0000-0000D5790000}"/>
    <cellStyle name="Normal 3 4 2 2 2 3 4 2 2" xfId="32176" xr:uid="{00000000-0005-0000-0000-0000D6790000}"/>
    <cellStyle name="Normal 3 4 2 2 2 3 4 2 2 2" xfId="32177" xr:uid="{00000000-0005-0000-0000-0000D7790000}"/>
    <cellStyle name="Normal 3 4 2 2 2 3 4 2 3" xfId="32178" xr:uid="{00000000-0005-0000-0000-0000D8790000}"/>
    <cellStyle name="Normal 3 4 2 2 2 3 4 3" xfId="32179" xr:uid="{00000000-0005-0000-0000-0000D9790000}"/>
    <cellStyle name="Normal 3 4 2 2 2 3 4 3 2" xfId="32180" xr:uid="{00000000-0005-0000-0000-0000DA790000}"/>
    <cellStyle name="Normal 3 4 2 2 2 3 4 4" xfId="32181" xr:uid="{00000000-0005-0000-0000-0000DB790000}"/>
    <cellStyle name="Normal 3 4 2 2 2 3 5" xfId="32182" xr:uid="{00000000-0005-0000-0000-0000DC790000}"/>
    <cellStyle name="Normal 3 4 2 2 2 3 5 2" xfId="32183" xr:uid="{00000000-0005-0000-0000-0000DD790000}"/>
    <cellStyle name="Normal 3 4 2 2 2 3 5 2 2" xfId="32184" xr:uid="{00000000-0005-0000-0000-0000DE790000}"/>
    <cellStyle name="Normal 3 4 2 2 2 3 5 3" xfId="32185" xr:uid="{00000000-0005-0000-0000-0000DF790000}"/>
    <cellStyle name="Normal 3 4 2 2 2 3 6" xfId="32186" xr:uid="{00000000-0005-0000-0000-0000E0790000}"/>
    <cellStyle name="Normal 3 4 2 2 2 3 6 2" xfId="32187" xr:uid="{00000000-0005-0000-0000-0000E1790000}"/>
    <cellStyle name="Normal 3 4 2 2 2 3 7" xfId="32188" xr:uid="{00000000-0005-0000-0000-0000E2790000}"/>
    <cellStyle name="Normal 3 4 2 2 2 3 7 2" xfId="32189" xr:uid="{00000000-0005-0000-0000-0000E3790000}"/>
    <cellStyle name="Normal 3 4 2 2 2 3 8" xfId="32190" xr:uid="{00000000-0005-0000-0000-0000E4790000}"/>
    <cellStyle name="Normal 3 4 2 2 2 4" xfId="32191" xr:uid="{00000000-0005-0000-0000-0000E5790000}"/>
    <cellStyle name="Normal 3 4 2 2 2 4 2" xfId="32192" xr:uid="{00000000-0005-0000-0000-0000E6790000}"/>
    <cellStyle name="Normal 3 4 2 2 2 4 2 2" xfId="32193" xr:uid="{00000000-0005-0000-0000-0000E7790000}"/>
    <cellStyle name="Normal 3 4 2 2 2 4 2 2 2" xfId="32194" xr:uid="{00000000-0005-0000-0000-0000E8790000}"/>
    <cellStyle name="Normal 3 4 2 2 2 4 2 2 2 2" xfId="32195" xr:uid="{00000000-0005-0000-0000-0000E9790000}"/>
    <cellStyle name="Normal 3 4 2 2 2 4 2 2 3" xfId="32196" xr:uid="{00000000-0005-0000-0000-0000EA790000}"/>
    <cellStyle name="Normal 3 4 2 2 2 4 2 3" xfId="32197" xr:uid="{00000000-0005-0000-0000-0000EB790000}"/>
    <cellStyle name="Normal 3 4 2 2 2 4 2 3 2" xfId="32198" xr:uid="{00000000-0005-0000-0000-0000EC790000}"/>
    <cellStyle name="Normal 3 4 2 2 2 4 2 4" xfId="32199" xr:uid="{00000000-0005-0000-0000-0000ED790000}"/>
    <cellStyle name="Normal 3 4 2 2 2 4 3" xfId="32200" xr:uid="{00000000-0005-0000-0000-0000EE790000}"/>
    <cellStyle name="Normal 3 4 2 2 2 4 3 2" xfId="32201" xr:uid="{00000000-0005-0000-0000-0000EF790000}"/>
    <cellStyle name="Normal 3 4 2 2 2 4 3 2 2" xfId="32202" xr:uid="{00000000-0005-0000-0000-0000F0790000}"/>
    <cellStyle name="Normal 3 4 2 2 2 4 3 3" xfId="32203" xr:uid="{00000000-0005-0000-0000-0000F1790000}"/>
    <cellStyle name="Normal 3 4 2 2 2 4 4" xfId="32204" xr:uid="{00000000-0005-0000-0000-0000F2790000}"/>
    <cellStyle name="Normal 3 4 2 2 2 4 4 2" xfId="32205" xr:uid="{00000000-0005-0000-0000-0000F3790000}"/>
    <cellStyle name="Normal 3 4 2 2 2 4 5" xfId="32206" xr:uid="{00000000-0005-0000-0000-0000F4790000}"/>
    <cellStyle name="Normal 3 4 2 2 2 5" xfId="32207" xr:uid="{00000000-0005-0000-0000-0000F5790000}"/>
    <cellStyle name="Normal 3 4 2 2 2 5 2" xfId="32208" xr:uid="{00000000-0005-0000-0000-0000F6790000}"/>
    <cellStyle name="Normal 3 4 2 2 2 5 2 2" xfId="32209" xr:uid="{00000000-0005-0000-0000-0000F7790000}"/>
    <cellStyle name="Normal 3 4 2 2 2 5 2 2 2" xfId="32210" xr:uid="{00000000-0005-0000-0000-0000F8790000}"/>
    <cellStyle name="Normal 3 4 2 2 2 5 2 3" xfId="32211" xr:uid="{00000000-0005-0000-0000-0000F9790000}"/>
    <cellStyle name="Normal 3 4 2 2 2 5 3" xfId="32212" xr:uid="{00000000-0005-0000-0000-0000FA790000}"/>
    <cellStyle name="Normal 3 4 2 2 2 5 3 2" xfId="32213" xr:uid="{00000000-0005-0000-0000-0000FB790000}"/>
    <cellStyle name="Normal 3 4 2 2 2 5 4" xfId="32214" xr:uid="{00000000-0005-0000-0000-0000FC790000}"/>
    <cellStyle name="Normal 3 4 2 2 2 6" xfId="32215" xr:uid="{00000000-0005-0000-0000-0000FD790000}"/>
    <cellStyle name="Normal 3 4 2 2 2 6 2" xfId="32216" xr:uid="{00000000-0005-0000-0000-0000FE790000}"/>
    <cellStyle name="Normal 3 4 2 2 2 6 2 2" xfId="32217" xr:uid="{00000000-0005-0000-0000-0000FF790000}"/>
    <cellStyle name="Normal 3 4 2 2 2 6 2 2 2" xfId="32218" xr:uid="{00000000-0005-0000-0000-0000007A0000}"/>
    <cellStyle name="Normal 3 4 2 2 2 6 2 3" xfId="32219" xr:uid="{00000000-0005-0000-0000-0000017A0000}"/>
    <cellStyle name="Normal 3 4 2 2 2 6 3" xfId="32220" xr:uid="{00000000-0005-0000-0000-0000027A0000}"/>
    <cellStyle name="Normal 3 4 2 2 2 6 3 2" xfId="32221" xr:uid="{00000000-0005-0000-0000-0000037A0000}"/>
    <cellStyle name="Normal 3 4 2 2 2 6 4" xfId="32222" xr:uid="{00000000-0005-0000-0000-0000047A0000}"/>
    <cellStyle name="Normal 3 4 2 2 2 7" xfId="32223" xr:uid="{00000000-0005-0000-0000-0000057A0000}"/>
    <cellStyle name="Normal 3 4 2 2 2 7 2" xfId="32224" xr:uid="{00000000-0005-0000-0000-0000067A0000}"/>
    <cellStyle name="Normal 3 4 2 2 2 7 2 2" xfId="32225" xr:uid="{00000000-0005-0000-0000-0000077A0000}"/>
    <cellStyle name="Normal 3 4 2 2 2 7 3" xfId="32226" xr:uid="{00000000-0005-0000-0000-0000087A0000}"/>
    <cellStyle name="Normal 3 4 2 2 2 8" xfId="32227" xr:uid="{00000000-0005-0000-0000-0000097A0000}"/>
    <cellStyle name="Normal 3 4 2 2 2 8 2" xfId="32228" xr:uid="{00000000-0005-0000-0000-00000A7A0000}"/>
    <cellStyle name="Normal 3 4 2 2 2 9" xfId="32229" xr:uid="{00000000-0005-0000-0000-00000B7A0000}"/>
    <cellStyle name="Normal 3 4 2 2 2 9 2" xfId="32230" xr:uid="{00000000-0005-0000-0000-00000C7A0000}"/>
    <cellStyle name="Normal 3 4 2 2 3" xfId="32231" xr:uid="{00000000-0005-0000-0000-00000D7A0000}"/>
    <cellStyle name="Normal 3 4 2 2 3 10" xfId="32232" xr:uid="{00000000-0005-0000-0000-00000E7A0000}"/>
    <cellStyle name="Normal 3 4 2 2 3 11" xfId="32233" xr:uid="{00000000-0005-0000-0000-00000F7A0000}"/>
    <cellStyle name="Normal 3 4 2 2 3 2" xfId="32234" xr:uid="{00000000-0005-0000-0000-0000107A0000}"/>
    <cellStyle name="Normal 3 4 2 2 3 2 10" xfId="32235" xr:uid="{00000000-0005-0000-0000-0000117A0000}"/>
    <cellStyle name="Normal 3 4 2 2 3 2 2" xfId="32236" xr:uid="{00000000-0005-0000-0000-0000127A0000}"/>
    <cellStyle name="Normal 3 4 2 2 3 2 2 2" xfId="32237" xr:uid="{00000000-0005-0000-0000-0000137A0000}"/>
    <cellStyle name="Normal 3 4 2 2 3 2 2 2 2" xfId="32238" xr:uid="{00000000-0005-0000-0000-0000147A0000}"/>
    <cellStyle name="Normal 3 4 2 2 3 2 2 2 2 2" xfId="32239" xr:uid="{00000000-0005-0000-0000-0000157A0000}"/>
    <cellStyle name="Normal 3 4 2 2 3 2 2 2 2 2 2" xfId="32240" xr:uid="{00000000-0005-0000-0000-0000167A0000}"/>
    <cellStyle name="Normal 3 4 2 2 3 2 2 2 2 2 2 2" xfId="32241" xr:uid="{00000000-0005-0000-0000-0000177A0000}"/>
    <cellStyle name="Normal 3 4 2 2 3 2 2 2 2 2 3" xfId="32242" xr:uid="{00000000-0005-0000-0000-0000187A0000}"/>
    <cellStyle name="Normal 3 4 2 2 3 2 2 2 2 3" xfId="32243" xr:uid="{00000000-0005-0000-0000-0000197A0000}"/>
    <cellStyle name="Normal 3 4 2 2 3 2 2 2 2 3 2" xfId="32244" xr:uid="{00000000-0005-0000-0000-00001A7A0000}"/>
    <cellStyle name="Normal 3 4 2 2 3 2 2 2 2 4" xfId="32245" xr:uid="{00000000-0005-0000-0000-00001B7A0000}"/>
    <cellStyle name="Normal 3 4 2 2 3 2 2 2 3" xfId="32246" xr:uid="{00000000-0005-0000-0000-00001C7A0000}"/>
    <cellStyle name="Normal 3 4 2 2 3 2 2 2 3 2" xfId="32247" xr:uid="{00000000-0005-0000-0000-00001D7A0000}"/>
    <cellStyle name="Normal 3 4 2 2 3 2 2 2 3 2 2" xfId="32248" xr:uid="{00000000-0005-0000-0000-00001E7A0000}"/>
    <cellStyle name="Normal 3 4 2 2 3 2 2 2 3 3" xfId="32249" xr:uid="{00000000-0005-0000-0000-00001F7A0000}"/>
    <cellStyle name="Normal 3 4 2 2 3 2 2 2 4" xfId="32250" xr:uid="{00000000-0005-0000-0000-0000207A0000}"/>
    <cellStyle name="Normal 3 4 2 2 3 2 2 2 4 2" xfId="32251" xr:uid="{00000000-0005-0000-0000-0000217A0000}"/>
    <cellStyle name="Normal 3 4 2 2 3 2 2 2 5" xfId="32252" xr:uid="{00000000-0005-0000-0000-0000227A0000}"/>
    <cellStyle name="Normal 3 4 2 2 3 2 2 3" xfId="32253" xr:uid="{00000000-0005-0000-0000-0000237A0000}"/>
    <cellStyle name="Normal 3 4 2 2 3 2 2 3 2" xfId="32254" xr:uid="{00000000-0005-0000-0000-0000247A0000}"/>
    <cellStyle name="Normal 3 4 2 2 3 2 2 3 2 2" xfId="32255" xr:uid="{00000000-0005-0000-0000-0000257A0000}"/>
    <cellStyle name="Normal 3 4 2 2 3 2 2 3 2 2 2" xfId="32256" xr:uid="{00000000-0005-0000-0000-0000267A0000}"/>
    <cellStyle name="Normal 3 4 2 2 3 2 2 3 2 3" xfId="32257" xr:uid="{00000000-0005-0000-0000-0000277A0000}"/>
    <cellStyle name="Normal 3 4 2 2 3 2 2 3 3" xfId="32258" xr:uid="{00000000-0005-0000-0000-0000287A0000}"/>
    <cellStyle name="Normal 3 4 2 2 3 2 2 3 3 2" xfId="32259" xr:uid="{00000000-0005-0000-0000-0000297A0000}"/>
    <cellStyle name="Normal 3 4 2 2 3 2 2 3 4" xfId="32260" xr:uid="{00000000-0005-0000-0000-00002A7A0000}"/>
    <cellStyle name="Normal 3 4 2 2 3 2 2 4" xfId="32261" xr:uid="{00000000-0005-0000-0000-00002B7A0000}"/>
    <cellStyle name="Normal 3 4 2 2 3 2 2 4 2" xfId="32262" xr:uid="{00000000-0005-0000-0000-00002C7A0000}"/>
    <cellStyle name="Normal 3 4 2 2 3 2 2 4 2 2" xfId="32263" xr:uid="{00000000-0005-0000-0000-00002D7A0000}"/>
    <cellStyle name="Normal 3 4 2 2 3 2 2 4 2 2 2" xfId="32264" xr:uid="{00000000-0005-0000-0000-00002E7A0000}"/>
    <cellStyle name="Normal 3 4 2 2 3 2 2 4 2 3" xfId="32265" xr:uid="{00000000-0005-0000-0000-00002F7A0000}"/>
    <cellStyle name="Normal 3 4 2 2 3 2 2 4 3" xfId="32266" xr:uid="{00000000-0005-0000-0000-0000307A0000}"/>
    <cellStyle name="Normal 3 4 2 2 3 2 2 4 3 2" xfId="32267" xr:uid="{00000000-0005-0000-0000-0000317A0000}"/>
    <cellStyle name="Normal 3 4 2 2 3 2 2 4 4" xfId="32268" xr:uid="{00000000-0005-0000-0000-0000327A0000}"/>
    <cellStyle name="Normal 3 4 2 2 3 2 2 5" xfId="32269" xr:uid="{00000000-0005-0000-0000-0000337A0000}"/>
    <cellStyle name="Normal 3 4 2 2 3 2 2 5 2" xfId="32270" xr:uid="{00000000-0005-0000-0000-0000347A0000}"/>
    <cellStyle name="Normal 3 4 2 2 3 2 2 5 2 2" xfId="32271" xr:uid="{00000000-0005-0000-0000-0000357A0000}"/>
    <cellStyle name="Normal 3 4 2 2 3 2 2 5 3" xfId="32272" xr:uid="{00000000-0005-0000-0000-0000367A0000}"/>
    <cellStyle name="Normal 3 4 2 2 3 2 2 6" xfId="32273" xr:uid="{00000000-0005-0000-0000-0000377A0000}"/>
    <cellStyle name="Normal 3 4 2 2 3 2 2 6 2" xfId="32274" xr:uid="{00000000-0005-0000-0000-0000387A0000}"/>
    <cellStyle name="Normal 3 4 2 2 3 2 2 7" xfId="32275" xr:uid="{00000000-0005-0000-0000-0000397A0000}"/>
    <cellStyle name="Normal 3 4 2 2 3 2 2 7 2" xfId="32276" xr:uid="{00000000-0005-0000-0000-00003A7A0000}"/>
    <cellStyle name="Normal 3 4 2 2 3 2 2 8" xfId="32277" xr:uid="{00000000-0005-0000-0000-00003B7A0000}"/>
    <cellStyle name="Normal 3 4 2 2 3 2 3" xfId="32278" xr:uid="{00000000-0005-0000-0000-00003C7A0000}"/>
    <cellStyle name="Normal 3 4 2 2 3 2 3 2" xfId="32279" xr:uid="{00000000-0005-0000-0000-00003D7A0000}"/>
    <cellStyle name="Normal 3 4 2 2 3 2 3 2 2" xfId="32280" xr:uid="{00000000-0005-0000-0000-00003E7A0000}"/>
    <cellStyle name="Normal 3 4 2 2 3 2 3 2 2 2" xfId="32281" xr:uid="{00000000-0005-0000-0000-00003F7A0000}"/>
    <cellStyle name="Normal 3 4 2 2 3 2 3 2 2 2 2" xfId="32282" xr:uid="{00000000-0005-0000-0000-0000407A0000}"/>
    <cellStyle name="Normal 3 4 2 2 3 2 3 2 2 3" xfId="32283" xr:uid="{00000000-0005-0000-0000-0000417A0000}"/>
    <cellStyle name="Normal 3 4 2 2 3 2 3 2 3" xfId="32284" xr:uid="{00000000-0005-0000-0000-0000427A0000}"/>
    <cellStyle name="Normal 3 4 2 2 3 2 3 2 3 2" xfId="32285" xr:uid="{00000000-0005-0000-0000-0000437A0000}"/>
    <cellStyle name="Normal 3 4 2 2 3 2 3 2 4" xfId="32286" xr:uid="{00000000-0005-0000-0000-0000447A0000}"/>
    <cellStyle name="Normal 3 4 2 2 3 2 3 3" xfId="32287" xr:uid="{00000000-0005-0000-0000-0000457A0000}"/>
    <cellStyle name="Normal 3 4 2 2 3 2 3 3 2" xfId="32288" xr:uid="{00000000-0005-0000-0000-0000467A0000}"/>
    <cellStyle name="Normal 3 4 2 2 3 2 3 3 2 2" xfId="32289" xr:uid="{00000000-0005-0000-0000-0000477A0000}"/>
    <cellStyle name="Normal 3 4 2 2 3 2 3 3 3" xfId="32290" xr:uid="{00000000-0005-0000-0000-0000487A0000}"/>
    <cellStyle name="Normal 3 4 2 2 3 2 3 4" xfId="32291" xr:uid="{00000000-0005-0000-0000-0000497A0000}"/>
    <cellStyle name="Normal 3 4 2 2 3 2 3 4 2" xfId="32292" xr:uid="{00000000-0005-0000-0000-00004A7A0000}"/>
    <cellStyle name="Normal 3 4 2 2 3 2 3 5" xfId="32293" xr:uid="{00000000-0005-0000-0000-00004B7A0000}"/>
    <cellStyle name="Normal 3 4 2 2 3 2 4" xfId="32294" xr:uid="{00000000-0005-0000-0000-00004C7A0000}"/>
    <cellStyle name="Normal 3 4 2 2 3 2 4 2" xfId="32295" xr:uid="{00000000-0005-0000-0000-00004D7A0000}"/>
    <cellStyle name="Normal 3 4 2 2 3 2 4 2 2" xfId="32296" xr:uid="{00000000-0005-0000-0000-00004E7A0000}"/>
    <cellStyle name="Normal 3 4 2 2 3 2 4 2 2 2" xfId="32297" xr:uid="{00000000-0005-0000-0000-00004F7A0000}"/>
    <cellStyle name="Normal 3 4 2 2 3 2 4 2 3" xfId="32298" xr:uid="{00000000-0005-0000-0000-0000507A0000}"/>
    <cellStyle name="Normal 3 4 2 2 3 2 4 3" xfId="32299" xr:uid="{00000000-0005-0000-0000-0000517A0000}"/>
    <cellStyle name="Normal 3 4 2 2 3 2 4 3 2" xfId="32300" xr:uid="{00000000-0005-0000-0000-0000527A0000}"/>
    <cellStyle name="Normal 3 4 2 2 3 2 4 4" xfId="32301" xr:uid="{00000000-0005-0000-0000-0000537A0000}"/>
    <cellStyle name="Normal 3 4 2 2 3 2 5" xfId="32302" xr:uid="{00000000-0005-0000-0000-0000547A0000}"/>
    <cellStyle name="Normal 3 4 2 2 3 2 5 2" xfId="32303" xr:uid="{00000000-0005-0000-0000-0000557A0000}"/>
    <cellStyle name="Normal 3 4 2 2 3 2 5 2 2" xfId="32304" xr:uid="{00000000-0005-0000-0000-0000567A0000}"/>
    <cellStyle name="Normal 3 4 2 2 3 2 5 2 2 2" xfId="32305" xr:uid="{00000000-0005-0000-0000-0000577A0000}"/>
    <cellStyle name="Normal 3 4 2 2 3 2 5 2 3" xfId="32306" xr:uid="{00000000-0005-0000-0000-0000587A0000}"/>
    <cellStyle name="Normal 3 4 2 2 3 2 5 3" xfId="32307" xr:uid="{00000000-0005-0000-0000-0000597A0000}"/>
    <cellStyle name="Normal 3 4 2 2 3 2 5 3 2" xfId="32308" xr:uid="{00000000-0005-0000-0000-00005A7A0000}"/>
    <cellStyle name="Normal 3 4 2 2 3 2 5 4" xfId="32309" xr:uid="{00000000-0005-0000-0000-00005B7A0000}"/>
    <cellStyle name="Normal 3 4 2 2 3 2 6" xfId="32310" xr:uid="{00000000-0005-0000-0000-00005C7A0000}"/>
    <cellStyle name="Normal 3 4 2 2 3 2 6 2" xfId="32311" xr:uid="{00000000-0005-0000-0000-00005D7A0000}"/>
    <cellStyle name="Normal 3 4 2 2 3 2 6 2 2" xfId="32312" xr:uid="{00000000-0005-0000-0000-00005E7A0000}"/>
    <cellStyle name="Normal 3 4 2 2 3 2 6 3" xfId="32313" xr:uid="{00000000-0005-0000-0000-00005F7A0000}"/>
    <cellStyle name="Normal 3 4 2 2 3 2 7" xfId="32314" xr:uid="{00000000-0005-0000-0000-0000607A0000}"/>
    <cellStyle name="Normal 3 4 2 2 3 2 7 2" xfId="32315" xr:uid="{00000000-0005-0000-0000-0000617A0000}"/>
    <cellStyle name="Normal 3 4 2 2 3 2 8" xfId="32316" xr:uid="{00000000-0005-0000-0000-0000627A0000}"/>
    <cellStyle name="Normal 3 4 2 2 3 2 8 2" xfId="32317" xr:uid="{00000000-0005-0000-0000-0000637A0000}"/>
    <cellStyle name="Normal 3 4 2 2 3 2 9" xfId="32318" xr:uid="{00000000-0005-0000-0000-0000647A0000}"/>
    <cellStyle name="Normal 3 4 2 2 3 3" xfId="32319" xr:uid="{00000000-0005-0000-0000-0000657A0000}"/>
    <cellStyle name="Normal 3 4 2 2 3 3 2" xfId="32320" xr:uid="{00000000-0005-0000-0000-0000667A0000}"/>
    <cellStyle name="Normal 3 4 2 2 3 3 2 2" xfId="32321" xr:uid="{00000000-0005-0000-0000-0000677A0000}"/>
    <cellStyle name="Normal 3 4 2 2 3 3 2 2 2" xfId="32322" xr:uid="{00000000-0005-0000-0000-0000687A0000}"/>
    <cellStyle name="Normal 3 4 2 2 3 3 2 2 2 2" xfId="32323" xr:uid="{00000000-0005-0000-0000-0000697A0000}"/>
    <cellStyle name="Normal 3 4 2 2 3 3 2 2 2 2 2" xfId="32324" xr:uid="{00000000-0005-0000-0000-00006A7A0000}"/>
    <cellStyle name="Normal 3 4 2 2 3 3 2 2 2 3" xfId="32325" xr:uid="{00000000-0005-0000-0000-00006B7A0000}"/>
    <cellStyle name="Normal 3 4 2 2 3 3 2 2 3" xfId="32326" xr:uid="{00000000-0005-0000-0000-00006C7A0000}"/>
    <cellStyle name="Normal 3 4 2 2 3 3 2 2 3 2" xfId="32327" xr:uid="{00000000-0005-0000-0000-00006D7A0000}"/>
    <cellStyle name="Normal 3 4 2 2 3 3 2 2 4" xfId="32328" xr:uid="{00000000-0005-0000-0000-00006E7A0000}"/>
    <cellStyle name="Normal 3 4 2 2 3 3 2 3" xfId="32329" xr:uid="{00000000-0005-0000-0000-00006F7A0000}"/>
    <cellStyle name="Normal 3 4 2 2 3 3 2 3 2" xfId="32330" xr:uid="{00000000-0005-0000-0000-0000707A0000}"/>
    <cellStyle name="Normal 3 4 2 2 3 3 2 3 2 2" xfId="32331" xr:uid="{00000000-0005-0000-0000-0000717A0000}"/>
    <cellStyle name="Normal 3 4 2 2 3 3 2 3 3" xfId="32332" xr:uid="{00000000-0005-0000-0000-0000727A0000}"/>
    <cellStyle name="Normal 3 4 2 2 3 3 2 4" xfId="32333" xr:uid="{00000000-0005-0000-0000-0000737A0000}"/>
    <cellStyle name="Normal 3 4 2 2 3 3 2 4 2" xfId="32334" xr:uid="{00000000-0005-0000-0000-0000747A0000}"/>
    <cellStyle name="Normal 3 4 2 2 3 3 2 5" xfId="32335" xr:uid="{00000000-0005-0000-0000-0000757A0000}"/>
    <cellStyle name="Normal 3 4 2 2 3 3 3" xfId="32336" xr:uid="{00000000-0005-0000-0000-0000767A0000}"/>
    <cellStyle name="Normal 3 4 2 2 3 3 3 2" xfId="32337" xr:uid="{00000000-0005-0000-0000-0000777A0000}"/>
    <cellStyle name="Normal 3 4 2 2 3 3 3 2 2" xfId="32338" xr:uid="{00000000-0005-0000-0000-0000787A0000}"/>
    <cellStyle name="Normal 3 4 2 2 3 3 3 2 2 2" xfId="32339" xr:uid="{00000000-0005-0000-0000-0000797A0000}"/>
    <cellStyle name="Normal 3 4 2 2 3 3 3 2 3" xfId="32340" xr:uid="{00000000-0005-0000-0000-00007A7A0000}"/>
    <cellStyle name="Normal 3 4 2 2 3 3 3 3" xfId="32341" xr:uid="{00000000-0005-0000-0000-00007B7A0000}"/>
    <cellStyle name="Normal 3 4 2 2 3 3 3 3 2" xfId="32342" xr:uid="{00000000-0005-0000-0000-00007C7A0000}"/>
    <cellStyle name="Normal 3 4 2 2 3 3 3 4" xfId="32343" xr:uid="{00000000-0005-0000-0000-00007D7A0000}"/>
    <cellStyle name="Normal 3 4 2 2 3 3 4" xfId="32344" xr:uid="{00000000-0005-0000-0000-00007E7A0000}"/>
    <cellStyle name="Normal 3 4 2 2 3 3 4 2" xfId="32345" xr:uid="{00000000-0005-0000-0000-00007F7A0000}"/>
    <cellStyle name="Normal 3 4 2 2 3 3 4 2 2" xfId="32346" xr:uid="{00000000-0005-0000-0000-0000807A0000}"/>
    <cellStyle name="Normal 3 4 2 2 3 3 4 2 2 2" xfId="32347" xr:uid="{00000000-0005-0000-0000-0000817A0000}"/>
    <cellStyle name="Normal 3 4 2 2 3 3 4 2 3" xfId="32348" xr:uid="{00000000-0005-0000-0000-0000827A0000}"/>
    <cellStyle name="Normal 3 4 2 2 3 3 4 3" xfId="32349" xr:uid="{00000000-0005-0000-0000-0000837A0000}"/>
    <cellStyle name="Normal 3 4 2 2 3 3 4 3 2" xfId="32350" xr:uid="{00000000-0005-0000-0000-0000847A0000}"/>
    <cellStyle name="Normal 3 4 2 2 3 3 4 4" xfId="32351" xr:uid="{00000000-0005-0000-0000-0000857A0000}"/>
    <cellStyle name="Normal 3 4 2 2 3 3 5" xfId="32352" xr:uid="{00000000-0005-0000-0000-0000867A0000}"/>
    <cellStyle name="Normal 3 4 2 2 3 3 5 2" xfId="32353" xr:uid="{00000000-0005-0000-0000-0000877A0000}"/>
    <cellStyle name="Normal 3 4 2 2 3 3 5 2 2" xfId="32354" xr:uid="{00000000-0005-0000-0000-0000887A0000}"/>
    <cellStyle name="Normal 3 4 2 2 3 3 5 3" xfId="32355" xr:uid="{00000000-0005-0000-0000-0000897A0000}"/>
    <cellStyle name="Normal 3 4 2 2 3 3 6" xfId="32356" xr:uid="{00000000-0005-0000-0000-00008A7A0000}"/>
    <cellStyle name="Normal 3 4 2 2 3 3 6 2" xfId="32357" xr:uid="{00000000-0005-0000-0000-00008B7A0000}"/>
    <cellStyle name="Normal 3 4 2 2 3 3 7" xfId="32358" xr:uid="{00000000-0005-0000-0000-00008C7A0000}"/>
    <cellStyle name="Normal 3 4 2 2 3 3 7 2" xfId="32359" xr:uid="{00000000-0005-0000-0000-00008D7A0000}"/>
    <cellStyle name="Normal 3 4 2 2 3 3 8" xfId="32360" xr:uid="{00000000-0005-0000-0000-00008E7A0000}"/>
    <cellStyle name="Normal 3 4 2 2 3 4" xfId="32361" xr:uid="{00000000-0005-0000-0000-00008F7A0000}"/>
    <cellStyle name="Normal 3 4 2 2 3 4 2" xfId="32362" xr:uid="{00000000-0005-0000-0000-0000907A0000}"/>
    <cellStyle name="Normal 3 4 2 2 3 4 2 2" xfId="32363" xr:uid="{00000000-0005-0000-0000-0000917A0000}"/>
    <cellStyle name="Normal 3 4 2 2 3 4 2 2 2" xfId="32364" xr:uid="{00000000-0005-0000-0000-0000927A0000}"/>
    <cellStyle name="Normal 3 4 2 2 3 4 2 2 2 2" xfId="32365" xr:uid="{00000000-0005-0000-0000-0000937A0000}"/>
    <cellStyle name="Normal 3 4 2 2 3 4 2 2 3" xfId="32366" xr:uid="{00000000-0005-0000-0000-0000947A0000}"/>
    <cellStyle name="Normal 3 4 2 2 3 4 2 3" xfId="32367" xr:uid="{00000000-0005-0000-0000-0000957A0000}"/>
    <cellStyle name="Normal 3 4 2 2 3 4 2 3 2" xfId="32368" xr:uid="{00000000-0005-0000-0000-0000967A0000}"/>
    <cellStyle name="Normal 3 4 2 2 3 4 2 4" xfId="32369" xr:uid="{00000000-0005-0000-0000-0000977A0000}"/>
    <cellStyle name="Normal 3 4 2 2 3 4 3" xfId="32370" xr:uid="{00000000-0005-0000-0000-0000987A0000}"/>
    <cellStyle name="Normal 3 4 2 2 3 4 3 2" xfId="32371" xr:uid="{00000000-0005-0000-0000-0000997A0000}"/>
    <cellStyle name="Normal 3 4 2 2 3 4 3 2 2" xfId="32372" xr:uid="{00000000-0005-0000-0000-00009A7A0000}"/>
    <cellStyle name="Normal 3 4 2 2 3 4 3 3" xfId="32373" xr:uid="{00000000-0005-0000-0000-00009B7A0000}"/>
    <cellStyle name="Normal 3 4 2 2 3 4 4" xfId="32374" xr:uid="{00000000-0005-0000-0000-00009C7A0000}"/>
    <cellStyle name="Normal 3 4 2 2 3 4 4 2" xfId="32375" xr:uid="{00000000-0005-0000-0000-00009D7A0000}"/>
    <cellStyle name="Normal 3 4 2 2 3 4 5" xfId="32376" xr:uid="{00000000-0005-0000-0000-00009E7A0000}"/>
    <cellStyle name="Normal 3 4 2 2 3 5" xfId="32377" xr:uid="{00000000-0005-0000-0000-00009F7A0000}"/>
    <cellStyle name="Normal 3 4 2 2 3 5 2" xfId="32378" xr:uid="{00000000-0005-0000-0000-0000A07A0000}"/>
    <cellStyle name="Normal 3 4 2 2 3 5 2 2" xfId="32379" xr:uid="{00000000-0005-0000-0000-0000A17A0000}"/>
    <cellStyle name="Normal 3 4 2 2 3 5 2 2 2" xfId="32380" xr:uid="{00000000-0005-0000-0000-0000A27A0000}"/>
    <cellStyle name="Normal 3 4 2 2 3 5 2 3" xfId="32381" xr:uid="{00000000-0005-0000-0000-0000A37A0000}"/>
    <cellStyle name="Normal 3 4 2 2 3 5 3" xfId="32382" xr:uid="{00000000-0005-0000-0000-0000A47A0000}"/>
    <cellStyle name="Normal 3 4 2 2 3 5 3 2" xfId="32383" xr:uid="{00000000-0005-0000-0000-0000A57A0000}"/>
    <cellStyle name="Normal 3 4 2 2 3 5 4" xfId="32384" xr:uid="{00000000-0005-0000-0000-0000A67A0000}"/>
    <cellStyle name="Normal 3 4 2 2 3 6" xfId="32385" xr:uid="{00000000-0005-0000-0000-0000A77A0000}"/>
    <cellStyle name="Normal 3 4 2 2 3 6 2" xfId="32386" xr:uid="{00000000-0005-0000-0000-0000A87A0000}"/>
    <cellStyle name="Normal 3 4 2 2 3 6 2 2" xfId="32387" xr:uid="{00000000-0005-0000-0000-0000A97A0000}"/>
    <cellStyle name="Normal 3 4 2 2 3 6 2 2 2" xfId="32388" xr:uid="{00000000-0005-0000-0000-0000AA7A0000}"/>
    <cellStyle name="Normal 3 4 2 2 3 6 2 3" xfId="32389" xr:uid="{00000000-0005-0000-0000-0000AB7A0000}"/>
    <cellStyle name="Normal 3 4 2 2 3 6 3" xfId="32390" xr:uid="{00000000-0005-0000-0000-0000AC7A0000}"/>
    <cellStyle name="Normal 3 4 2 2 3 6 3 2" xfId="32391" xr:uid="{00000000-0005-0000-0000-0000AD7A0000}"/>
    <cellStyle name="Normal 3 4 2 2 3 6 4" xfId="32392" xr:uid="{00000000-0005-0000-0000-0000AE7A0000}"/>
    <cellStyle name="Normal 3 4 2 2 3 7" xfId="32393" xr:uid="{00000000-0005-0000-0000-0000AF7A0000}"/>
    <cellStyle name="Normal 3 4 2 2 3 7 2" xfId="32394" xr:uid="{00000000-0005-0000-0000-0000B07A0000}"/>
    <cellStyle name="Normal 3 4 2 2 3 7 2 2" xfId="32395" xr:uid="{00000000-0005-0000-0000-0000B17A0000}"/>
    <cellStyle name="Normal 3 4 2 2 3 7 3" xfId="32396" xr:uid="{00000000-0005-0000-0000-0000B27A0000}"/>
    <cellStyle name="Normal 3 4 2 2 3 8" xfId="32397" xr:uid="{00000000-0005-0000-0000-0000B37A0000}"/>
    <cellStyle name="Normal 3 4 2 2 3 8 2" xfId="32398" xr:uid="{00000000-0005-0000-0000-0000B47A0000}"/>
    <cellStyle name="Normal 3 4 2 2 3 9" xfId="32399" xr:uid="{00000000-0005-0000-0000-0000B57A0000}"/>
    <cellStyle name="Normal 3 4 2 2 3 9 2" xfId="32400" xr:uid="{00000000-0005-0000-0000-0000B67A0000}"/>
    <cellStyle name="Normal 3 4 2 2 4" xfId="32401" xr:uid="{00000000-0005-0000-0000-0000B77A0000}"/>
    <cellStyle name="Normal 3 4 2 2 4 10" xfId="32402" xr:uid="{00000000-0005-0000-0000-0000B87A0000}"/>
    <cellStyle name="Normal 3 4 2 2 4 11" xfId="32403" xr:uid="{00000000-0005-0000-0000-0000B97A0000}"/>
    <cellStyle name="Normal 3 4 2 2 4 2" xfId="32404" xr:uid="{00000000-0005-0000-0000-0000BA7A0000}"/>
    <cellStyle name="Normal 3 4 2 2 4 2 2" xfId="32405" xr:uid="{00000000-0005-0000-0000-0000BB7A0000}"/>
    <cellStyle name="Normal 3 4 2 2 4 2 2 2" xfId="32406" xr:uid="{00000000-0005-0000-0000-0000BC7A0000}"/>
    <cellStyle name="Normal 3 4 2 2 4 2 2 2 2" xfId="32407" xr:uid="{00000000-0005-0000-0000-0000BD7A0000}"/>
    <cellStyle name="Normal 3 4 2 2 4 2 2 2 2 2" xfId="32408" xr:uid="{00000000-0005-0000-0000-0000BE7A0000}"/>
    <cellStyle name="Normal 3 4 2 2 4 2 2 2 2 2 2" xfId="32409" xr:uid="{00000000-0005-0000-0000-0000BF7A0000}"/>
    <cellStyle name="Normal 3 4 2 2 4 2 2 2 2 2 2 2" xfId="32410" xr:uid="{00000000-0005-0000-0000-0000C07A0000}"/>
    <cellStyle name="Normal 3 4 2 2 4 2 2 2 2 2 3" xfId="32411" xr:uid="{00000000-0005-0000-0000-0000C17A0000}"/>
    <cellStyle name="Normal 3 4 2 2 4 2 2 2 2 3" xfId="32412" xr:uid="{00000000-0005-0000-0000-0000C27A0000}"/>
    <cellStyle name="Normal 3 4 2 2 4 2 2 2 2 3 2" xfId="32413" xr:uid="{00000000-0005-0000-0000-0000C37A0000}"/>
    <cellStyle name="Normal 3 4 2 2 4 2 2 2 2 4" xfId="32414" xr:uid="{00000000-0005-0000-0000-0000C47A0000}"/>
    <cellStyle name="Normal 3 4 2 2 4 2 2 2 3" xfId="32415" xr:uid="{00000000-0005-0000-0000-0000C57A0000}"/>
    <cellStyle name="Normal 3 4 2 2 4 2 2 2 3 2" xfId="32416" xr:uid="{00000000-0005-0000-0000-0000C67A0000}"/>
    <cellStyle name="Normal 3 4 2 2 4 2 2 2 3 2 2" xfId="32417" xr:uid="{00000000-0005-0000-0000-0000C77A0000}"/>
    <cellStyle name="Normal 3 4 2 2 4 2 2 2 3 3" xfId="32418" xr:uid="{00000000-0005-0000-0000-0000C87A0000}"/>
    <cellStyle name="Normal 3 4 2 2 4 2 2 2 4" xfId="32419" xr:uid="{00000000-0005-0000-0000-0000C97A0000}"/>
    <cellStyle name="Normal 3 4 2 2 4 2 2 2 4 2" xfId="32420" xr:uid="{00000000-0005-0000-0000-0000CA7A0000}"/>
    <cellStyle name="Normal 3 4 2 2 4 2 2 2 5" xfId="32421" xr:uid="{00000000-0005-0000-0000-0000CB7A0000}"/>
    <cellStyle name="Normal 3 4 2 2 4 2 2 3" xfId="32422" xr:uid="{00000000-0005-0000-0000-0000CC7A0000}"/>
    <cellStyle name="Normal 3 4 2 2 4 2 2 3 2" xfId="32423" xr:uid="{00000000-0005-0000-0000-0000CD7A0000}"/>
    <cellStyle name="Normal 3 4 2 2 4 2 2 3 2 2" xfId="32424" xr:uid="{00000000-0005-0000-0000-0000CE7A0000}"/>
    <cellStyle name="Normal 3 4 2 2 4 2 2 3 2 2 2" xfId="32425" xr:uid="{00000000-0005-0000-0000-0000CF7A0000}"/>
    <cellStyle name="Normal 3 4 2 2 4 2 2 3 2 3" xfId="32426" xr:uid="{00000000-0005-0000-0000-0000D07A0000}"/>
    <cellStyle name="Normal 3 4 2 2 4 2 2 3 3" xfId="32427" xr:uid="{00000000-0005-0000-0000-0000D17A0000}"/>
    <cellStyle name="Normal 3 4 2 2 4 2 2 3 3 2" xfId="32428" xr:uid="{00000000-0005-0000-0000-0000D27A0000}"/>
    <cellStyle name="Normal 3 4 2 2 4 2 2 3 4" xfId="32429" xr:uid="{00000000-0005-0000-0000-0000D37A0000}"/>
    <cellStyle name="Normal 3 4 2 2 4 2 2 4" xfId="32430" xr:uid="{00000000-0005-0000-0000-0000D47A0000}"/>
    <cellStyle name="Normal 3 4 2 2 4 2 2 4 2" xfId="32431" xr:uid="{00000000-0005-0000-0000-0000D57A0000}"/>
    <cellStyle name="Normal 3 4 2 2 4 2 2 4 2 2" xfId="32432" xr:uid="{00000000-0005-0000-0000-0000D67A0000}"/>
    <cellStyle name="Normal 3 4 2 2 4 2 2 4 2 2 2" xfId="32433" xr:uid="{00000000-0005-0000-0000-0000D77A0000}"/>
    <cellStyle name="Normal 3 4 2 2 4 2 2 4 2 3" xfId="32434" xr:uid="{00000000-0005-0000-0000-0000D87A0000}"/>
    <cellStyle name="Normal 3 4 2 2 4 2 2 4 3" xfId="32435" xr:uid="{00000000-0005-0000-0000-0000D97A0000}"/>
    <cellStyle name="Normal 3 4 2 2 4 2 2 4 3 2" xfId="32436" xr:uid="{00000000-0005-0000-0000-0000DA7A0000}"/>
    <cellStyle name="Normal 3 4 2 2 4 2 2 4 4" xfId="32437" xr:uid="{00000000-0005-0000-0000-0000DB7A0000}"/>
    <cellStyle name="Normal 3 4 2 2 4 2 2 5" xfId="32438" xr:uid="{00000000-0005-0000-0000-0000DC7A0000}"/>
    <cellStyle name="Normal 3 4 2 2 4 2 2 5 2" xfId="32439" xr:uid="{00000000-0005-0000-0000-0000DD7A0000}"/>
    <cellStyle name="Normal 3 4 2 2 4 2 2 5 2 2" xfId="32440" xr:uid="{00000000-0005-0000-0000-0000DE7A0000}"/>
    <cellStyle name="Normal 3 4 2 2 4 2 2 5 3" xfId="32441" xr:uid="{00000000-0005-0000-0000-0000DF7A0000}"/>
    <cellStyle name="Normal 3 4 2 2 4 2 2 6" xfId="32442" xr:uid="{00000000-0005-0000-0000-0000E07A0000}"/>
    <cellStyle name="Normal 3 4 2 2 4 2 2 6 2" xfId="32443" xr:uid="{00000000-0005-0000-0000-0000E17A0000}"/>
    <cellStyle name="Normal 3 4 2 2 4 2 2 7" xfId="32444" xr:uid="{00000000-0005-0000-0000-0000E27A0000}"/>
    <cellStyle name="Normal 3 4 2 2 4 2 2 7 2" xfId="32445" xr:uid="{00000000-0005-0000-0000-0000E37A0000}"/>
    <cellStyle name="Normal 3 4 2 2 4 2 2 8" xfId="32446" xr:uid="{00000000-0005-0000-0000-0000E47A0000}"/>
    <cellStyle name="Normal 3 4 2 2 4 2 3" xfId="32447" xr:uid="{00000000-0005-0000-0000-0000E57A0000}"/>
    <cellStyle name="Normal 3 4 2 2 4 2 3 2" xfId="32448" xr:uid="{00000000-0005-0000-0000-0000E67A0000}"/>
    <cellStyle name="Normal 3 4 2 2 4 2 3 2 2" xfId="32449" xr:uid="{00000000-0005-0000-0000-0000E77A0000}"/>
    <cellStyle name="Normal 3 4 2 2 4 2 3 2 2 2" xfId="32450" xr:uid="{00000000-0005-0000-0000-0000E87A0000}"/>
    <cellStyle name="Normal 3 4 2 2 4 2 3 2 2 2 2" xfId="32451" xr:uid="{00000000-0005-0000-0000-0000E97A0000}"/>
    <cellStyle name="Normal 3 4 2 2 4 2 3 2 2 3" xfId="32452" xr:uid="{00000000-0005-0000-0000-0000EA7A0000}"/>
    <cellStyle name="Normal 3 4 2 2 4 2 3 2 3" xfId="32453" xr:uid="{00000000-0005-0000-0000-0000EB7A0000}"/>
    <cellStyle name="Normal 3 4 2 2 4 2 3 2 3 2" xfId="32454" xr:uid="{00000000-0005-0000-0000-0000EC7A0000}"/>
    <cellStyle name="Normal 3 4 2 2 4 2 3 2 4" xfId="32455" xr:uid="{00000000-0005-0000-0000-0000ED7A0000}"/>
    <cellStyle name="Normal 3 4 2 2 4 2 3 3" xfId="32456" xr:uid="{00000000-0005-0000-0000-0000EE7A0000}"/>
    <cellStyle name="Normal 3 4 2 2 4 2 3 3 2" xfId="32457" xr:uid="{00000000-0005-0000-0000-0000EF7A0000}"/>
    <cellStyle name="Normal 3 4 2 2 4 2 3 3 2 2" xfId="32458" xr:uid="{00000000-0005-0000-0000-0000F07A0000}"/>
    <cellStyle name="Normal 3 4 2 2 4 2 3 3 3" xfId="32459" xr:uid="{00000000-0005-0000-0000-0000F17A0000}"/>
    <cellStyle name="Normal 3 4 2 2 4 2 3 4" xfId="32460" xr:uid="{00000000-0005-0000-0000-0000F27A0000}"/>
    <cellStyle name="Normal 3 4 2 2 4 2 3 4 2" xfId="32461" xr:uid="{00000000-0005-0000-0000-0000F37A0000}"/>
    <cellStyle name="Normal 3 4 2 2 4 2 3 5" xfId="32462" xr:uid="{00000000-0005-0000-0000-0000F47A0000}"/>
    <cellStyle name="Normal 3 4 2 2 4 2 4" xfId="32463" xr:uid="{00000000-0005-0000-0000-0000F57A0000}"/>
    <cellStyle name="Normal 3 4 2 2 4 2 4 2" xfId="32464" xr:uid="{00000000-0005-0000-0000-0000F67A0000}"/>
    <cellStyle name="Normal 3 4 2 2 4 2 4 2 2" xfId="32465" xr:uid="{00000000-0005-0000-0000-0000F77A0000}"/>
    <cellStyle name="Normal 3 4 2 2 4 2 4 2 2 2" xfId="32466" xr:uid="{00000000-0005-0000-0000-0000F87A0000}"/>
    <cellStyle name="Normal 3 4 2 2 4 2 4 2 3" xfId="32467" xr:uid="{00000000-0005-0000-0000-0000F97A0000}"/>
    <cellStyle name="Normal 3 4 2 2 4 2 4 3" xfId="32468" xr:uid="{00000000-0005-0000-0000-0000FA7A0000}"/>
    <cellStyle name="Normal 3 4 2 2 4 2 4 3 2" xfId="32469" xr:uid="{00000000-0005-0000-0000-0000FB7A0000}"/>
    <cellStyle name="Normal 3 4 2 2 4 2 4 4" xfId="32470" xr:uid="{00000000-0005-0000-0000-0000FC7A0000}"/>
    <cellStyle name="Normal 3 4 2 2 4 2 5" xfId="32471" xr:uid="{00000000-0005-0000-0000-0000FD7A0000}"/>
    <cellStyle name="Normal 3 4 2 2 4 2 5 2" xfId="32472" xr:uid="{00000000-0005-0000-0000-0000FE7A0000}"/>
    <cellStyle name="Normal 3 4 2 2 4 2 5 2 2" xfId="32473" xr:uid="{00000000-0005-0000-0000-0000FF7A0000}"/>
    <cellStyle name="Normal 3 4 2 2 4 2 5 2 2 2" xfId="32474" xr:uid="{00000000-0005-0000-0000-0000007B0000}"/>
    <cellStyle name="Normal 3 4 2 2 4 2 5 2 3" xfId="32475" xr:uid="{00000000-0005-0000-0000-0000017B0000}"/>
    <cellStyle name="Normal 3 4 2 2 4 2 5 3" xfId="32476" xr:uid="{00000000-0005-0000-0000-0000027B0000}"/>
    <cellStyle name="Normal 3 4 2 2 4 2 5 3 2" xfId="32477" xr:uid="{00000000-0005-0000-0000-0000037B0000}"/>
    <cellStyle name="Normal 3 4 2 2 4 2 5 4" xfId="32478" xr:uid="{00000000-0005-0000-0000-0000047B0000}"/>
    <cellStyle name="Normal 3 4 2 2 4 2 6" xfId="32479" xr:uid="{00000000-0005-0000-0000-0000057B0000}"/>
    <cellStyle name="Normal 3 4 2 2 4 2 6 2" xfId="32480" xr:uid="{00000000-0005-0000-0000-0000067B0000}"/>
    <cellStyle name="Normal 3 4 2 2 4 2 6 2 2" xfId="32481" xr:uid="{00000000-0005-0000-0000-0000077B0000}"/>
    <cellStyle name="Normal 3 4 2 2 4 2 6 3" xfId="32482" xr:uid="{00000000-0005-0000-0000-0000087B0000}"/>
    <cellStyle name="Normal 3 4 2 2 4 2 7" xfId="32483" xr:uid="{00000000-0005-0000-0000-0000097B0000}"/>
    <cellStyle name="Normal 3 4 2 2 4 2 7 2" xfId="32484" xr:uid="{00000000-0005-0000-0000-00000A7B0000}"/>
    <cellStyle name="Normal 3 4 2 2 4 2 8" xfId="32485" xr:uid="{00000000-0005-0000-0000-00000B7B0000}"/>
    <cellStyle name="Normal 3 4 2 2 4 2 8 2" xfId="32486" xr:uid="{00000000-0005-0000-0000-00000C7B0000}"/>
    <cellStyle name="Normal 3 4 2 2 4 2 9" xfId="32487" xr:uid="{00000000-0005-0000-0000-00000D7B0000}"/>
    <cellStyle name="Normal 3 4 2 2 4 3" xfId="32488" xr:uid="{00000000-0005-0000-0000-00000E7B0000}"/>
    <cellStyle name="Normal 3 4 2 2 4 3 2" xfId="32489" xr:uid="{00000000-0005-0000-0000-00000F7B0000}"/>
    <cellStyle name="Normal 3 4 2 2 4 3 2 2" xfId="32490" xr:uid="{00000000-0005-0000-0000-0000107B0000}"/>
    <cellStyle name="Normal 3 4 2 2 4 3 2 2 2" xfId="32491" xr:uid="{00000000-0005-0000-0000-0000117B0000}"/>
    <cellStyle name="Normal 3 4 2 2 4 3 2 2 2 2" xfId="32492" xr:uid="{00000000-0005-0000-0000-0000127B0000}"/>
    <cellStyle name="Normal 3 4 2 2 4 3 2 2 2 2 2" xfId="32493" xr:uid="{00000000-0005-0000-0000-0000137B0000}"/>
    <cellStyle name="Normal 3 4 2 2 4 3 2 2 2 3" xfId="32494" xr:uid="{00000000-0005-0000-0000-0000147B0000}"/>
    <cellStyle name="Normal 3 4 2 2 4 3 2 2 3" xfId="32495" xr:uid="{00000000-0005-0000-0000-0000157B0000}"/>
    <cellStyle name="Normal 3 4 2 2 4 3 2 2 3 2" xfId="32496" xr:uid="{00000000-0005-0000-0000-0000167B0000}"/>
    <cellStyle name="Normal 3 4 2 2 4 3 2 2 4" xfId="32497" xr:uid="{00000000-0005-0000-0000-0000177B0000}"/>
    <cellStyle name="Normal 3 4 2 2 4 3 2 3" xfId="32498" xr:uid="{00000000-0005-0000-0000-0000187B0000}"/>
    <cellStyle name="Normal 3 4 2 2 4 3 2 3 2" xfId="32499" xr:uid="{00000000-0005-0000-0000-0000197B0000}"/>
    <cellStyle name="Normal 3 4 2 2 4 3 2 3 2 2" xfId="32500" xr:uid="{00000000-0005-0000-0000-00001A7B0000}"/>
    <cellStyle name="Normal 3 4 2 2 4 3 2 3 3" xfId="32501" xr:uid="{00000000-0005-0000-0000-00001B7B0000}"/>
    <cellStyle name="Normal 3 4 2 2 4 3 2 4" xfId="32502" xr:uid="{00000000-0005-0000-0000-00001C7B0000}"/>
    <cellStyle name="Normal 3 4 2 2 4 3 2 4 2" xfId="32503" xr:uid="{00000000-0005-0000-0000-00001D7B0000}"/>
    <cellStyle name="Normal 3 4 2 2 4 3 2 5" xfId="32504" xr:uid="{00000000-0005-0000-0000-00001E7B0000}"/>
    <cellStyle name="Normal 3 4 2 2 4 3 3" xfId="32505" xr:uid="{00000000-0005-0000-0000-00001F7B0000}"/>
    <cellStyle name="Normal 3 4 2 2 4 3 3 2" xfId="32506" xr:uid="{00000000-0005-0000-0000-0000207B0000}"/>
    <cellStyle name="Normal 3 4 2 2 4 3 3 2 2" xfId="32507" xr:uid="{00000000-0005-0000-0000-0000217B0000}"/>
    <cellStyle name="Normal 3 4 2 2 4 3 3 2 2 2" xfId="32508" xr:uid="{00000000-0005-0000-0000-0000227B0000}"/>
    <cellStyle name="Normal 3 4 2 2 4 3 3 2 3" xfId="32509" xr:uid="{00000000-0005-0000-0000-0000237B0000}"/>
    <cellStyle name="Normal 3 4 2 2 4 3 3 3" xfId="32510" xr:uid="{00000000-0005-0000-0000-0000247B0000}"/>
    <cellStyle name="Normal 3 4 2 2 4 3 3 3 2" xfId="32511" xr:uid="{00000000-0005-0000-0000-0000257B0000}"/>
    <cellStyle name="Normal 3 4 2 2 4 3 3 4" xfId="32512" xr:uid="{00000000-0005-0000-0000-0000267B0000}"/>
    <cellStyle name="Normal 3 4 2 2 4 3 4" xfId="32513" xr:uid="{00000000-0005-0000-0000-0000277B0000}"/>
    <cellStyle name="Normal 3 4 2 2 4 3 4 2" xfId="32514" xr:uid="{00000000-0005-0000-0000-0000287B0000}"/>
    <cellStyle name="Normal 3 4 2 2 4 3 4 2 2" xfId="32515" xr:uid="{00000000-0005-0000-0000-0000297B0000}"/>
    <cellStyle name="Normal 3 4 2 2 4 3 4 2 2 2" xfId="32516" xr:uid="{00000000-0005-0000-0000-00002A7B0000}"/>
    <cellStyle name="Normal 3 4 2 2 4 3 4 2 3" xfId="32517" xr:uid="{00000000-0005-0000-0000-00002B7B0000}"/>
    <cellStyle name="Normal 3 4 2 2 4 3 4 3" xfId="32518" xr:uid="{00000000-0005-0000-0000-00002C7B0000}"/>
    <cellStyle name="Normal 3 4 2 2 4 3 4 3 2" xfId="32519" xr:uid="{00000000-0005-0000-0000-00002D7B0000}"/>
    <cellStyle name="Normal 3 4 2 2 4 3 4 4" xfId="32520" xr:uid="{00000000-0005-0000-0000-00002E7B0000}"/>
    <cellStyle name="Normal 3 4 2 2 4 3 5" xfId="32521" xr:uid="{00000000-0005-0000-0000-00002F7B0000}"/>
    <cellStyle name="Normal 3 4 2 2 4 3 5 2" xfId="32522" xr:uid="{00000000-0005-0000-0000-0000307B0000}"/>
    <cellStyle name="Normal 3 4 2 2 4 3 5 2 2" xfId="32523" xr:uid="{00000000-0005-0000-0000-0000317B0000}"/>
    <cellStyle name="Normal 3 4 2 2 4 3 5 3" xfId="32524" xr:uid="{00000000-0005-0000-0000-0000327B0000}"/>
    <cellStyle name="Normal 3 4 2 2 4 3 6" xfId="32525" xr:uid="{00000000-0005-0000-0000-0000337B0000}"/>
    <cellStyle name="Normal 3 4 2 2 4 3 6 2" xfId="32526" xr:uid="{00000000-0005-0000-0000-0000347B0000}"/>
    <cellStyle name="Normal 3 4 2 2 4 3 7" xfId="32527" xr:uid="{00000000-0005-0000-0000-0000357B0000}"/>
    <cellStyle name="Normal 3 4 2 2 4 3 7 2" xfId="32528" xr:uid="{00000000-0005-0000-0000-0000367B0000}"/>
    <cellStyle name="Normal 3 4 2 2 4 3 8" xfId="32529" xr:uid="{00000000-0005-0000-0000-0000377B0000}"/>
    <cellStyle name="Normal 3 4 2 2 4 4" xfId="32530" xr:uid="{00000000-0005-0000-0000-0000387B0000}"/>
    <cellStyle name="Normal 3 4 2 2 4 4 2" xfId="32531" xr:uid="{00000000-0005-0000-0000-0000397B0000}"/>
    <cellStyle name="Normal 3 4 2 2 4 4 2 2" xfId="32532" xr:uid="{00000000-0005-0000-0000-00003A7B0000}"/>
    <cellStyle name="Normal 3 4 2 2 4 4 2 2 2" xfId="32533" xr:uid="{00000000-0005-0000-0000-00003B7B0000}"/>
    <cellStyle name="Normal 3 4 2 2 4 4 2 2 2 2" xfId="32534" xr:uid="{00000000-0005-0000-0000-00003C7B0000}"/>
    <cellStyle name="Normal 3 4 2 2 4 4 2 2 3" xfId="32535" xr:uid="{00000000-0005-0000-0000-00003D7B0000}"/>
    <cellStyle name="Normal 3 4 2 2 4 4 2 3" xfId="32536" xr:uid="{00000000-0005-0000-0000-00003E7B0000}"/>
    <cellStyle name="Normal 3 4 2 2 4 4 2 3 2" xfId="32537" xr:uid="{00000000-0005-0000-0000-00003F7B0000}"/>
    <cellStyle name="Normal 3 4 2 2 4 4 2 4" xfId="32538" xr:uid="{00000000-0005-0000-0000-0000407B0000}"/>
    <cellStyle name="Normal 3 4 2 2 4 4 3" xfId="32539" xr:uid="{00000000-0005-0000-0000-0000417B0000}"/>
    <cellStyle name="Normal 3 4 2 2 4 4 3 2" xfId="32540" xr:uid="{00000000-0005-0000-0000-0000427B0000}"/>
    <cellStyle name="Normal 3 4 2 2 4 4 3 2 2" xfId="32541" xr:uid="{00000000-0005-0000-0000-0000437B0000}"/>
    <cellStyle name="Normal 3 4 2 2 4 4 3 3" xfId="32542" xr:uid="{00000000-0005-0000-0000-0000447B0000}"/>
    <cellStyle name="Normal 3 4 2 2 4 4 4" xfId="32543" xr:uid="{00000000-0005-0000-0000-0000457B0000}"/>
    <cellStyle name="Normal 3 4 2 2 4 4 4 2" xfId="32544" xr:uid="{00000000-0005-0000-0000-0000467B0000}"/>
    <cellStyle name="Normal 3 4 2 2 4 4 5" xfId="32545" xr:uid="{00000000-0005-0000-0000-0000477B0000}"/>
    <cellStyle name="Normal 3 4 2 2 4 5" xfId="32546" xr:uid="{00000000-0005-0000-0000-0000487B0000}"/>
    <cellStyle name="Normal 3 4 2 2 4 5 2" xfId="32547" xr:uid="{00000000-0005-0000-0000-0000497B0000}"/>
    <cellStyle name="Normal 3 4 2 2 4 5 2 2" xfId="32548" xr:uid="{00000000-0005-0000-0000-00004A7B0000}"/>
    <cellStyle name="Normal 3 4 2 2 4 5 2 2 2" xfId="32549" xr:uid="{00000000-0005-0000-0000-00004B7B0000}"/>
    <cellStyle name="Normal 3 4 2 2 4 5 2 3" xfId="32550" xr:uid="{00000000-0005-0000-0000-00004C7B0000}"/>
    <cellStyle name="Normal 3 4 2 2 4 5 3" xfId="32551" xr:uid="{00000000-0005-0000-0000-00004D7B0000}"/>
    <cellStyle name="Normal 3 4 2 2 4 5 3 2" xfId="32552" xr:uid="{00000000-0005-0000-0000-00004E7B0000}"/>
    <cellStyle name="Normal 3 4 2 2 4 5 4" xfId="32553" xr:uid="{00000000-0005-0000-0000-00004F7B0000}"/>
    <cellStyle name="Normal 3 4 2 2 4 6" xfId="32554" xr:uid="{00000000-0005-0000-0000-0000507B0000}"/>
    <cellStyle name="Normal 3 4 2 2 4 6 2" xfId="32555" xr:uid="{00000000-0005-0000-0000-0000517B0000}"/>
    <cellStyle name="Normal 3 4 2 2 4 6 2 2" xfId="32556" xr:uid="{00000000-0005-0000-0000-0000527B0000}"/>
    <cellStyle name="Normal 3 4 2 2 4 6 2 2 2" xfId="32557" xr:uid="{00000000-0005-0000-0000-0000537B0000}"/>
    <cellStyle name="Normal 3 4 2 2 4 6 2 3" xfId="32558" xr:uid="{00000000-0005-0000-0000-0000547B0000}"/>
    <cellStyle name="Normal 3 4 2 2 4 6 3" xfId="32559" xr:uid="{00000000-0005-0000-0000-0000557B0000}"/>
    <cellStyle name="Normal 3 4 2 2 4 6 3 2" xfId="32560" xr:uid="{00000000-0005-0000-0000-0000567B0000}"/>
    <cellStyle name="Normal 3 4 2 2 4 6 4" xfId="32561" xr:uid="{00000000-0005-0000-0000-0000577B0000}"/>
    <cellStyle name="Normal 3 4 2 2 4 7" xfId="32562" xr:uid="{00000000-0005-0000-0000-0000587B0000}"/>
    <cellStyle name="Normal 3 4 2 2 4 7 2" xfId="32563" xr:uid="{00000000-0005-0000-0000-0000597B0000}"/>
    <cellStyle name="Normal 3 4 2 2 4 7 2 2" xfId="32564" xr:uid="{00000000-0005-0000-0000-00005A7B0000}"/>
    <cellStyle name="Normal 3 4 2 2 4 7 3" xfId="32565" xr:uid="{00000000-0005-0000-0000-00005B7B0000}"/>
    <cellStyle name="Normal 3 4 2 2 4 8" xfId="32566" xr:uid="{00000000-0005-0000-0000-00005C7B0000}"/>
    <cellStyle name="Normal 3 4 2 2 4 8 2" xfId="32567" xr:uid="{00000000-0005-0000-0000-00005D7B0000}"/>
    <cellStyle name="Normal 3 4 2 2 4 9" xfId="32568" xr:uid="{00000000-0005-0000-0000-00005E7B0000}"/>
    <cellStyle name="Normal 3 4 2 2 4 9 2" xfId="32569" xr:uid="{00000000-0005-0000-0000-00005F7B0000}"/>
    <cellStyle name="Normal 3 4 2 2 5" xfId="32570" xr:uid="{00000000-0005-0000-0000-0000607B0000}"/>
    <cellStyle name="Normal 3 4 2 2 5 2" xfId="32571" xr:uid="{00000000-0005-0000-0000-0000617B0000}"/>
    <cellStyle name="Normal 3 4 2 2 5 2 2" xfId="32572" xr:uid="{00000000-0005-0000-0000-0000627B0000}"/>
    <cellStyle name="Normal 3 4 2 2 5 2 2 2" xfId="32573" xr:uid="{00000000-0005-0000-0000-0000637B0000}"/>
    <cellStyle name="Normal 3 4 2 2 5 2 2 2 2" xfId="32574" xr:uid="{00000000-0005-0000-0000-0000647B0000}"/>
    <cellStyle name="Normal 3 4 2 2 5 2 2 2 2 2" xfId="32575" xr:uid="{00000000-0005-0000-0000-0000657B0000}"/>
    <cellStyle name="Normal 3 4 2 2 5 2 2 2 2 2 2" xfId="32576" xr:uid="{00000000-0005-0000-0000-0000667B0000}"/>
    <cellStyle name="Normal 3 4 2 2 5 2 2 2 2 3" xfId="32577" xr:uid="{00000000-0005-0000-0000-0000677B0000}"/>
    <cellStyle name="Normal 3 4 2 2 5 2 2 2 3" xfId="32578" xr:uid="{00000000-0005-0000-0000-0000687B0000}"/>
    <cellStyle name="Normal 3 4 2 2 5 2 2 2 3 2" xfId="32579" xr:uid="{00000000-0005-0000-0000-0000697B0000}"/>
    <cellStyle name="Normal 3 4 2 2 5 2 2 2 4" xfId="32580" xr:uid="{00000000-0005-0000-0000-00006A7B0000}"/>
    <cellStyle name="Normal 3 4 2 2 5 2 2 3" xfId="32581" xr:uid="{00000000-0005-0000-0000-00006B7B0000}"/>
    <cellStyle name="Normal 3 4 2 2 5 2 2 3 2" xfId="32582" xr:uid="{00000000-0005-0000-0000-00006C7B0000}"/>
    <cellStyle name="Normal 3 4 2 2 5 2 2 3 2 2" xfId="32583" xr:uid="{00000000-0005-0000-0000-00006D7B0000}"/>
    <cellStyle name="Normal 3 4 2 2 5 2 2 3 3" xfId="32584" xr:uid="{00000000-0005-0000-0000-00006E7B0000}"/>
    <cellStyle name="Normal 3 4 2 2 5 2 2 4" xfId="32585" xr:uid="{00000000-0005-0000-0000-00006F7B0000}"/>
    <cellStyle name="Normal 3 4 2 2 5 2 2 4 2" xfId="32586" xr:uid="{00000000-0005-0000-0000-0000707B0000}"/>
    <cellStyle name="Normal 3 4 2 2 5 2 2 5" xfId="32587" xr:uid="{00000000-0005-0000-0000-0000717B0000}"/>
    <cellStyle name="Normal 3 4 2 2 5 2 3" xfId="32588" xr:uid="{00000000-0005-0000-0000-0000727B0000}"/>
    <cellStyle name="Normal 3 4 2 2 5 2 3 2" xfId="32589" xr:uid="{00000000-0005-0000-0000-0000737B0000}"/>
    <cellStyle name="Normal 3 4 2 2 5 2 3 2 2" xfId="32590" xr:uid="{00000000-0005-0000-0000-0000747B0000}"/>
    <cellStyle name="Normal 3 4 2 2 5 2 3 2 2 2" xfId="32591" xr:uid="{00000000-0005-0000-0000-0000757B0000}"/>
    <cellStyle name="Normal 3 4 2 2 5 2 3 2 3" xfId="32592" xr:uid="{00000000-0005-0000-0000-0000767B0000}"/>
    <cellStyle name="Normal 3 4 2 2 5 2 3 3" xfId="32593" xr:uid="{00000000-0005-0000-0000-0000777B0000}"/>
    <cellStyle name="Normal 3 4 2 2 5 2 3 3 2" xfId="32594" xr:uid="{00000000-0005-0000-0000-0000787B0000}"/>
    <cellStyle name="Normal 3 4 2 2 5 2 3 4" xfId="32595" xr:uid="{00000000-0005-0000-0000-0000797B0000}"/>
    <cellStyle name="Normal 3 4 2 2 5 2 4" xfId="32596" xr:uid="{00000000-0005-0000-0000-00007A7B0000}"/>
    <cellStyle name="Normal 3 4 2 2 5 2 4 2" xfId="32597" xr:uid="{00000000-0005-0000-0000-00007B7B0000}"/>
    <cellStyle name="Normal 3 4 2 2 5 2 4 2 2" xfId="32598" xr:uid="{00000000-0005-0000-0000-00007C7B0000}"/>
    <cellStyle name="Normal 3 4 2 2 5 2 4 2 2 2" xfId="32599" xr:uid="{00000000-0005-0000-0000-00007D7B0000}"/>
    <cellStyle name="Normal 3 4 2 2 5 2 4 2 3" xfId="32600" xr:uid="{00000000-0005-0000-0000-00007E7B0000}"/>
    <cellStyle name="Normal 3 4 2 2 5 2 4 3" xfId="32601" xr:uid="{00000000-0005-0000-0000-00007F7B0000}"/>
    <cellStyle name="Normal 3 4 2 2 5 2 4 3 2" xfId="32602" xr:uid="{00000000-0005-0000-0000-0000807B0000}"/>
    <cellStyle name="Normal 3 4 2 2 5 2 4 4" xfId="32603" xr:uid="{00000000-0005-0000-0000-0000817B0000}"/>
    <cellStyle name="Normal 3 4 2 2 5 2 5" xfId="32604" xr:uid="{00000000-0005-0000-0000-0000827B0000}"/>
    <cellStyle name="Normal 3 4 2 2 5 2 5 2" xfId="32605" xr:uid="{00000000-0005-0000-0000-0000837B0000}"/>
    <cellStyle name="Normal 3 4 2 2 5 2 5 2 2" xfId="32606" xr:uid="{00000000-0005-0000-0000-0000847B0000}"/>
    <cellStyle name="Normal 3 4 2 2 5 2 5 3" xfId="32607" xr:uid="{00000000-0005-0000-0000-0000857B0000}"/>
    <cellStyle name="Normal 3 4 2 2 5 2 6" xfId="32608" xr:uid="{00000000-0005-0000-0000-0000867B0000}"/>
    <cellStyle name="Normal 3 4 2 2 5 2 6 2" xfId="32609" xr:uid="{00000000-0005-0000-0000-0000877B0000}"/>
    <cellStyle name="Normal 3 4 2 2 5 2 7" xfId="32610" xr:uid="{00000000-0005-0000-0000-0000887B0000}"/>
    <cellStyle name="Normal 3 4 2 2 5 2 7 2" xfId="32611" xr:uid="{00000000-0005-0000-0000-0000897B0000}"/>
    <cellStyle name="Normal 3 4 2 2 5 2 8" xfId="32612" xr:uid="{00000000-0005-0000-0000-00008A7B0000}"/>
    <cellStyle name="Normal 3 4 2 2 5 3" xfId="32613" xr:uid="{00000000-0005-0000-0000-00008B7B0000}"/>
    <cellStyle name="Normal 3 4 2 2 5 3 2" xfId="32614" xr:uid="{00000000-0005-0000-0000-00008C7B0000}"/>
    <cellStyle name="Normal 3 4 2 2 5 3 2 2" xfId="32615" xr:uid="{00000000-0005-0000-0000-00008D7B0000}"/>
    <cellStyle name="Normal 3 4 2 2 5 3 2 2 2" xfId="32616" xr:uid="{00000000-0005-0000-0000-00008E7B0000}"/>
    <cellStyle name="Normal 3 4 2 2 5 3 2 2 2 2" xfId="32617" xr:uid="{00000000-0005-0000-0000-00008F7B0000}"/>
    <cellStyle name="Normal 3 4 2 2 5 3 2 2 3" xfId="32618" xr:uid="{00000000-0005-0000-0000-0000907B0000}"/>
    <cellStyle name="Normal 3 4 2 2 5 3 2 3" xfId="32619" xr:uid="{00000000-0005-0000-0000-0000917B0000}"/>
    <cellStyle name="Normal 3 4 2 2 5 3 2 3 2" xfId="32620" xr:uid="{00000000-0005-0000-0000-0000927B0000}"/>
    <cellStyle name="Normal 3 4 2 2 5 3 2 4" xfId="32621" xr:uid="{00000000-0005-0000-0000-0000937B0000}"/>
    <cellStyle name="Normal 3 4 2 2 5 3 3" xfId="32622" xr:uid="{00000000-0005-0000-0000-0000947B0000}"/>
    <cellStyle name="Normal 3 4 2 2 5 3 3 2" xfId="32623" xr:uid="{00000000-0005-0000-0000-0000957B0000}"/>
    <cellStyle name="Normal 3 4 2 2 5 3 3 2 2" xfId="32624" xr:uid="{00000000-0005-0000-0000-0000967B0000}"/>
    <cellStyle name="Normal 3 4 2 2 5 3 3 3" xfId="32625" xr:uid="{00000000-0005-0000-0000-0000977B0000}"/>
    <cellStyle name="Normal 3 4 2 2 5 3 4" xfId="32626" xr:uid="{00000000-0005-0000-0000-0000987B0000}"/>
    <cellStyle name="Normal 3 4 2 2 5 3 4 2" xfId="32627" xr:uid="{00000000-0005-0000-0000-0000997B0000}"/>
    <cellStyle name="Normal 3 4 2 2 5 3 5" xfId="32628" xr:uid="{00000000-0005-0000-0000-00009A7B0000}"/>
    <cellStyle name="Normal 3 4 2 2 5 4" xfId="32629" xr:uid="{00000000-0005-0000-0000-00009B7B0000}"/>
    <cellStyle name="Normal 3 4 2 2 5 4 2" xfId="32630" xr:uid="{00000000-0005-0000-0000-00009C7B0000}"/>
    <cellStyle name="Normal 3 4 2 2 5 4 2 2" xfId="32631" xr:uid="{00000000-0005-0000-0000-00009D7B0000}"/>
    <cellStyle name="Normal 3 4 2 2 5 4 2 2 2" xfId="32632" xr:uid="{00000000-0005-0000-0000-00009E7B0000}"/>
    <cellStyle name="Normal 3 4 2 2 5 4 2 3" xfId="32633" xr:uid="{00000000-0005-0000-0000-00009F7B0000}"/>
    <cellStyle name="Normal 3 4 2 2 5 4 3" xfId="32634" xr:uid="{00000000-0005-0000-0000-0000A07B0000}"/>
    <cellStyle name="Normal 3 4 2 2 5 4 3 2" xfId="32635" xr:uid="{00000000-0005-0000-0000-0000A17B0000}"/>
    <cellStyle name="Normal 3 4 2 2 5 4 4" xfId="32636" xr:uid="{00000000-0005-0000-0000-0000A27B0000}"/>
    <cellStyle name="Normal 3 4 2 2 5 5" xfId="32637" xr:uid="{00000000-0005-0000-0000-0000A37B0000}"/>
    <cellStyle name="Normal 3 4 2 2 5 5 2" xfId="32638" xr:uid="{00000000-0005-0000-0000-0000A47B0000}"/>
    <cellStyle name="Normal 3 4 2 2 5 5 2 2" xfId="32639" xr:uid="{00000000-0005-0000-0000-0000A57B0000}"/>
    <cellStyle name="Normal 3 4 2 2 5 5 2 2 2" xfId="32640" xr:uid="{00000000-0005-0000-0000-0000A67B0000}"/>
    <cellStyle name="Normal 3 4 2 2 5 5 2 3" xfId="32641" xr:uid="{00000000-0005-0000-0000-0000A77B0000}"/>
    <cellStyle name="Normal 3 4 2 2 5 5 3" xfId="32642" xr:uid="{00000000-0005-0000-0000-0000A87B0000}"/>
    <cellStyle name="Normal 3 4 2 2 5 5 3 2" xfId="32643" xr:uid="{00000000-0005-0000-0000-0000A97B0000}"/>
    <cellStyle name="Normal 3 4 2 2 5 5 4" xfId="32644" xr:uid="{00000000-0005-0000-0000-0000AA7B0000}"/>
    <cellStyle name="Normal 3 4 2 2 5 6" xfId="32645" xr:uid="{00000000-0005-0000-0000-0000AB7B0000}"/>
    <cellStyle name="Normal 3 4 2 2 5 6 2" xfId="32646" xr:uid="{00000000-0005-0000-0000-0000AC7B0000}"/>
    <cellStyle name="Normal 3 4 2 2 5 6 2 2" xfId="32647" xr:uid="{00000000-0005-0000-0000-0000AD7B0000}"/>
    <cellStyle name="Normal 3 4 2 2 5 6 3" xfId="32648" xr:uid="{00000000-0005-0000-0000-0000AE7B0000}"/>
    <cellStyle name="Normal 3 4 2 2 5 7" xfId="32649" xr:uid="{00000000-0005-0000-0000-0000AF7B0000}"/>
    <cellStyle name="Normal 3 4 2 2 5 7 2" xfId="32650" xr:uid="{00000000-0005-0000-0000-0000B07B0000}"/>
    <cellStyle name="Normal 3 4 2 2 5 8" xfId="32651" xr:uid="{00000000-0005-0000-0000-0000B17B0000}"/>
    <cellStyle name="Normal 3 4 2 2 5 8 2" xfId="32652" xr:uid="{00000000-0005-0000-0000-0000B27B0000}"/>
    <cellStyle name="Normal 3 4 2 2 5 9" xfId="32653" xr:uid="{00000000-0005-0000-0000-0000B37B0000}"/>
    <cellStyle name="Normal 3 4 2 2 6" xfId="32654" xr:uid="{00000000-0005-0000-0000-0000B47B0000}"/>
    <cellStyle name="Normal 3 4 2 2 6 2" xfId="32655" xr:uid="{00000000-0005-0000-0000-0000B57B0000}"/>
    <cellStyle name="Normal 3 4 2 2 6 2 2" xfId="32656" xr:uid="{00000000-0005-0000-0000-0000B67B0000}"/>
    <cellStyle name="Normal 3 4 2 2 6 2 2 2" xfId="32657" xr:uid="{00000000-0005-0000-0000-0000B77B0000}"/>
    <cellStyle name="Normal 3 4 2 2 6 2 2 2 2" xfId="32658" xr:uid="{00000000-0005-0000-0000-0000B87B0000}"/>
    <cellStyle name="Normal 3 4 2 2 6 2 2 2 2 2" xfId="32659" xr:uid="{00000000-0005-0000-0000-0000B97B0000}"/>
    <cellStyle name="Normal 3 4 2 2 6 2 2 2 3" xfId="32660" xr:uid="{00000000-0005-0000-0000-0000BA7B0000}"/>
    <cellStyle name="Normal 3 4 2 2 6 2 2 3" xfId="32661" xr:uid="{00000000-0005-0000-0000-0000BB7B0000}"/>
    <cellStyle name="Normal 3 4 2 2 6 2 2 3 2" xfId="32662" xr:uid="{00000000-0005-0000-0000-0000BC7B0000}"/>
    <cellStyle name="Normal 3 4 2 2 6 2 2 4" xfId="32663" xr:uid="{00000000-0005-0000-0000-0000BD7B0000}"/>
    <cellStyle name="Normal 3 4 2 2 6 2 3" xfId="32664" xr:uid="{00000000-0005-0000-0000-0000BE7B0000}"/>
    <cellStyle name="Normal 3 4 2 2 6 2 3 2" xfId="32665" xr:uid="{00000000-0005-0000-0000-0000BF7B0000}"/>
    <cellStyle name="Normal 3 4 2 2 6 2 3 2 2" xfId="32666" xr:uid="{00000000-0005-0000-0000-0000C07B0000}"/>
    <cellStyle name="Normal 3 4 2 2 6 2 3 3" xfId="32667" xr:uid="{00000000-0005-0000-0000-0000C17B0000}"/>
    <cellStyle name="Normal 3 4 2 2 6 2 4" xfId="32668" xr:uid="{00000000-0005-0000-0000-0000C27B0000}"/>
    <cellStyle name="Normal 3 4 2 2 6 2 4 2" xfId="32669" xr:uid="{00000000-0005-0000-0000-0000C37B0000}"/>
    <cellStyle name="Normal 3 4 2 2 6 2 5" xfId="32670" xr:uid="{00000000-0005-0000-0000-0000C47B0000}"/>
    <cellStyle name="Normal 3 4 2 2 6 3" xfId="32671" xr:uid="{00000000-0005-0000-0000-0000C57B0000}"/>
    <cellStyle name="Normal 3 4 2 2 6 3 2" xfId="32672" xr:uid="{00000000-0005-0000-0000-0000C67B0000}"/>
    <cellStyle name="Normal 3 4 2 2 6 3 2 2" xfId="32673" xr:uid="{00000000-0005-0000-0000-0000C77B0000}"/>
    <cellStyle name="Normal 3 4 2 2 6 3 2 2 2" xfId="32674" xr:uid="{00000000-0005-0000-0000-0000C87B0000}"/>
    <cellStyle name="Normal 3 4 2 2 6 3 2 3" xfId="32675" xr:uid="{00000000-0005-0000-0000-0000C97B0000}"/>
    <cellStyle name="Normal 3 4 2 2 6 3 3" xfId="32676" xr:uid="{00000000-0005-0000-0000-0000CA7B0000}"/>
    <cellStyle name="Normal 3 4 2 2 6 3 3 2" xfId="32677" xr:uid="{00000000-0005-0000-0000-0000CB7B0000}"/>
    <cellStyle name="Normal 3 4 2 2 6 3 4" xfId="32678" xr:uid="{00000000-0005-0000-0000-0000CC7B0000}"/>
    <cellStyle name="Normal 3 4 2 2 6 4" xfId="32679" xr:uid="{00000000-0005-0000-0000-0000CD7B0000}"/>
    <cellStyle name="Normal 3 4 2 2 6 4 2" xfId="32680" xr:uid="{00000000-0005-0000-0000-0000CE7B0000}"/>
    <cellStyle name="Normal 3 4 2 2 6 4 2 2" xfId="32681" xr:uid="{00000000-0005-0000-0000-0000CF7B0000}"/>
    <cellStyle name="Normal 3 4 2 2 6 4 2 2 2" xfId="32682" xr:uid="{00000000-0005-0000-0000-0000D07B0000}"/>
    <cellStyle name="Normal 3 4 2 2 6 4 2 3" xfId="32683" xr:uid="{00000000-0005-0000-0000-0000D17B0000}"/>
    <cellStyle name="Normal 3 4 2 2 6 4 3" xfId="32684" xr:uid="{00000000-0005-0000-0000-0000D27B0000}"/>
    <cellStyle name="Normal 3 4 2 2 6 4 3 2" xfId="32685" xr:uid="{00000000-0005-0000-0000-0000D37B0000}"/>
    <cellStyle name="Normal 3 4 2 2 6 4 4" xfId="32686" xr:uid="{00000000-0005-0000-0000-0000D47B0000}"/>
    <cellStyle name="Normal 3 4 2 2 6 5" xfId="32687" xr:uid="{00000000-0005-0000-0000-0000D57B0000}"/>
    <cellStyle name="Normal 3 4 2 2 6 5 2" xfId="32688" xr:uid="{00000000-0005-0000-0000-0000D67B0000}"/>
    <cellStyle name="Normal 3 4 2 2 6 5 2 2" xfId="32689" xr:uid="{00000000-0005-0000-0000-0000D77B0000}"/>
    <cellStyle name="Normal 3 4 2 2 6 5 3" xfId="32690" xr:uid="{00000000-0005-0000-0000-0000D87B0000}"/>
    <cellStyle name="Normal 3 4 2 2 6 6" xfId="32691" xr:uid="{00000000-0005-0000-0000-0000D97B0000}"/>
    <cellStyle name="Normal 3 4 2 2 6 6 2" xfId="32692" xr:uid="{00000000-0005-0000-0000-0000DA7B0000}"/>
    <cellStyle name="Normal 3 4 2 2 6 7" xfId="32693" xr:uid="{00000000-0005-0000-0000-0000DB7B0000}"/>
    <cellStyle name="Normal 3 4 2 2 6 7 2" xfId="32694" xr:uid="{00000000-0005-0000-0000-0000DC7B0000}"/>
    <cellStyle name="Normal 3 4 2 2 6 8" xfId="32695" xr:uid="{00000000-0005-0000-0000-0000DD7B0000}"/>
    <cellStyle name="Normal 3 4 2 2 7" xfId="32696" xr:uid="{00000000-0005-0000-0000-0000DE7B0000}"/>
    <cellStyle name="Normal 3 4 2 2 7 2" xfId="32697" xr:uid="{00000000-0005-0000-0000-0000DF7B0000}"/>
    <cellStyle name="Normal 3 4 2 2 7 2 2" xfId="32698" xr:uid="{00000000-0005-0000-0000-0000E07B0000}"/>
    <cellStyle name="Normal 3 4 2 2 7 2 2 2" xfId="32699" xr:uid="{00000000-0005-0000-0000-0000E17B0000}"/>
    <cellStyle name="Normal 3 4 2 2 7 2 2 2 2" xfId="32700" xr:uid="{00000000-0005-0000-0000-0000E27B0000}"/>
    <cellStyle name="Normal 3 4 2 2 7 2 2 2 2 2" xfId="32701" xr:uid="{00000000-0005-0000-0000-0000E37B0000}"/>
    <cellStyle name="Normal 3 4 2 2 7 2 2 2 3" xfId="32702" xr:uid="{00000000-0005-0000-0000-0000E47B0000}"/>
    <cellStyle name="Normal 3 4 2 2 7 2 2 3" xfId="32703" xr:uid="{00000000-0005-0000-0000-0000E57B0000}"/>
    <cellStyle name="Normal 3 4 2 2 7 2 2 3 2" xfId="32704" xr:uid="{00000000-0005-0000-0000-0000E67B0000}"/>
    <cellStyle name="Normal 3 4 2 2 7 2 2 4" xfId="32705" xr:uid="{00000000-0005-0000-0000-0000E77B0000}"/>
    <cellStyle name="Normal 3 4 2 2 7 2 3" xfId="32706" xr:uid="{00000000-0005-0000-0000-0000E87B0000}"/>
    <cellStyle name="Normal 3 4 2 2 7 2 3 2" xfId="32707" xr:uid="{00000000-0005-0000-0000-0000E97B0000}"/>
    <cellStyle name="Normal 3 4 2 2 7 2 3 2 2" xfId="32708" xr:uid="{00000000-0005-0000-0000-0000EA7B0000}"/>
    <cellStyle name="Normal 3 4 2 2 7 2 3 3" xfId="32709" xr:uid="{00000000-0005-0000-0000-0000EB7B0000}"/>
    <cellStyle name="Normal 3 4 2 2 7 2 4" xfId="32710" xr:uid="{00000000-0005-0000-0000-0000EC7B0000}"/>
    <cellStyle name="Normal 3 4 2 2 7 2 4 2" xfId="32711" xr:uid="{00000000-0005-0000-0000-0000ED7B0000}"/>
    <cellStyle name="Normal 3 4 2 2 7 2 5" xfId="32712" xr:uid="{00000000-0005-0000-0000-0000EE7B0000}"/>
    <cellStyle name="Normal 3 4 2 2 7 3" xfId="32713" xr:uid="{00000000-0005-0000-0000-0000EF7B0000}"/>
    <cellStyle name="Normal 3 4 2 2 7 3 2" xfId="32714" xr:uid="{00000000-0005-0000-0000-0000F07B0000}"/>
    <cellStyle name="Normal 3 4 2 2 7 3 2 2" xfId="32715" xr:uid="{00000000-0005-0000-0000-0000F17B0000}"/>
    <cellStyle name="Normal 3 4 2 2 7 3 2 2 2" xfId="32716" xr:uid="{00000000-0005-0000-0000-0000F27B0000}"/>
    <cellStyle name="Normal 3 4 2 2 7 3 2 3" xfId="32717" xr:uid="{00000000-0005-0000-0000-0000F37B0000}"/>
    <cellStyle name="Normal 3 4 2 2 7 3 3" xfId="32718" xr:uid="{00000000-0005-0000-0000-0000F47B0000}"/>
    <cellStyle name="Normal 3 4 2 2 7 3 3 2" xfId="32719" xr:uid="{00000000-0005-0000-0000-0000F57B0000}"/>
    <cellStyle name="Normal 3 4 2 2 7 3 4" xfId="32720" xr:uid="{00000000-0005-0000-0000-0000F67B0000}"/>
    <cellStyle name="Normal 3 4 2 2 7 4" xfId="32721" xr:uid="{00000000-0005-0000-0000-0000F77B0000}"/>
    <cellStyle name="Normal 3 4 2 2 7 4 2" xfId="32722" xr:uid="{00000000-0005-0000-0000-0000F87B0000}"/>
    <cellStyle name="Normal 3 4 2 2 7 4 2 2" xfId="32723" xr:uid="{00000000-0005-0000-0000-0000F97B0000}"/>
    <cellStyle name="Normal 3 4 2 2 7 4 3" xfId="32724" xr:uid="{00000000-0005-0000-0000-0000FA7B0000}"/>
    <cellStyle name="Normal 3 4 2 2 7 5" xfId="32725" xr:uid="{00000000-0005-0000-0000-0000FB7B0000}"/>
    <cellStyle name="Normal 3 4 2 2 7 5 2" xfId="32726" xr:uid="{00000000-0005-0000-0000-0000FC7B0000}"/>
    <cellStyle name="Normal 3 4 2 2 7 6" xfId="32727" xr:uid="{00000000-0005-0000-0000-0000FD7B0000}"/>
    <cellStyle name="Normal 3 4 2 2 8" xfId="32728" xr:uid="{00000000-0005-0000-0000-0000FE7B0000}"/>
    <cellStyle name="Normal 3 4 2 2 8 2" xfId="32729" xr:uid="{00000000-0005-0000-0000-0000FF7B0000}"/>
    <cellStyle name="Normal 3 4 2 2 8 2 2" xfId="32730" xr:uid="{00000000-0005-0000-0000-0000007C0000}"/>
    <cellStyle name="Normal 3 4 2 2 8 2 2 2" xfId="32731" xr:uid="{00000000-0005-0000-0000-0000017C0000}"/>
    <cellStyle name="Normal 3 4 2 2 8 2 2 2 2" xfId="32732" xr:uid="{00000000-0005-0000-0000-0000027C0000}"/>
    <cellStyle name="Normal 3 4 2 2 8 2 2 2 2 2" xfId="32733" xr:uid="{00000000-0005-0000-0000-0000037C0000}"/>
    <cellStyle name="Normal 3 4 2 2 8 2 2 2 3" xfId="32734" xr:uid="{00000000-0005-0000-0000-0000047C0000}"/>
    <cellStyle name="Normal 3 4 2 2 8 2 2 3" xfId="32735" xr:uid="{00000000-0005-0000-0000-0000057C0000}"/>
    <cellStyle name="Normal 3 4 2 2 8 2 2 3 2" xfId="32736" xr:uid="{00000000-0005-0000-0000-0000067C0000}"/>
    <cellStyle name="Normal 3 4 2 2 8 2 2 4" xfId="32737" xr:uid="{00000000-0005-0000-0000-0000077C0000}"/>
    <cellStyle name="Normal 3 4 2 2 8 2 3" xfId="32738" xr:uid="{00000000-0005-0000-0000-0000087C0000}"/>
    <cellStyle name="Normal 3 4 2 2 8 2 3 2" xfId="32739" xr:uid="{00000000-0005-0000-0000-0000097C0000}"/>
    <cellStyle name="Normal 3 4 2 2 8 2 3 2 2" xfId="32740" xr:uid="{00000000-0005-0000-0000-00000A7C0000}"/>
    <cellStyle name="Normal 3 4 2 2 8 2 3 3" xfId="32741" xr:uid="{00000000-0005-0000-0000-00000B7C0000}"/>
    <cellStyle name="Normal 3 4 2 2 8 2 4" xfId="32742" xr:uid="{00000000-0005-0000-0000-00000C7C0000}"/>
    <cellStyle name="Normal 3 4 2 2 8 2 4 2" xfId="32743" xr:uid="{00000000-0005-0000-0000-00000D7C0000}"/>
    <cellStyle name="Normal 3 4 2 2 8 2 5" xfId="32744" xr:uid="{00000000-0005-0000-0000-00000E7C0000}"/>
    <cellStyle name="Normal 3 4 2 2 8 3" xfId="32745" xr:uid="{00000000-0005-0000-0000-00000F7C0000}"/>
    <cellStyle name="Normal 3 4 2 2 8 3 2" xfId="32746" xr:uid="{00000000-0005-0000-0000-0000107C0000}"/>
    <cellStyle name="Normal 3 4 2 2 8 3 2 2" xfId="32747" xr:uid="{00000000-0005-0000-0000-0000117C0000}"/>
    <cellStyle name="Normal 3 4 2 2 8 3 2 2 2" xfId="32748" xr:uid="{00000000-0005-0000-0000-0000127C0000}"/>
    <cellStyle name="Normal 3 4 2 2 8 3 2 3" xfId="32749" xr:uid="{00000000-0005-0000-0000-0000137C0000}"/>
    <cellStyle name="Normal 3 4 2 2 8 3 3" xfId="32750" xr:uid="{00000000-0005-0000-0000-0000147C0000}"/>
    <cellStyle name="Normal 3 4 2 2 8 3 3 2" xfId="32751" xr:uid="{00000000-0005-0000-0000-0000157C0000}"/>
    <cellStyle name="Normal 3 4 2 2 8 3 4" xfId="32752" xr:uid="{00000000-0005-0000-0000-0000167C0000}"/>
    <cellStyle name="Normal 3 4 2 2 8 4" xfId="32753" xr:uid="{00000000-0005-0000-0000-0000177C0000}"/>
    <cellStyle name="Normal 3 4 2 2 8 4 2" xfId="32754" xr:uid="{00000000-0005-0000-0000-0000187C0000}"/>
    <cellStyle name="Normal 3 4 2 2 8 4 2 2" xfId="32755" xr:uid="{00000000-0005-0000-0000-0000197C0000}"/>
    <cellStyle name="Normal 3 4 2 2 8 4 3" xfId="32756" xr:uid="{00000000-0005-0000-0000-00001A7C0000}"/>
    <cellStyle name="Normal 3 4 2 2 8 5" xfId="32757" xr:uid="{00000000-0005-0000-0000-00001B7C0000}"/>
    <cellStyle name="Normal 3 4 2 2 8 5 2" xfId="32758" xr:uid="{00000000-0005-0000-0000-00001C7C0000}"/>
    <cellStyle name="Normal 3 4 2 2 8 6" xfId="32759" xr:uid="{00000000-0005-0000-0000-00001D7C0000}"/>
    <cellStyle name="Normal 3 4 2 2 9" xfId="32760" xr:uid="{00000000-0005-0000-0000-00001E7C0000}"/>
    <cellStyle name="Normal 3 4 2 2 9 2" xfId="32761" xr:uid="{00000000-0005-0000-0000-00001F7C0000}"/>
    <cellStyle name="Normal 3 4 2 2 9 2 2" xfId="32762" xr:uid="{00000000-0005-0000-0000-0000207C0000}"/>
    <cellStyle name="Normal 3 4 2 2 9 2 2 2" xfId="32763" xr:uid="{00000000-0005-0000-0000-0000217C0000}"/>
    <cellStyle name="Normal 3 4 2 2 9 2 2 2 2" xfId="32764" xr:uid="{00000000-0005-0000-0000-0000227C0000}"/>
    <cellStyle name="Normal 3 4 2 2 9 2 2 3" xfId="32765" xr:uid="{00000000-0005-0000-0000-0000237C0000}"/>
    <cellStyle name="Normal 3 4 2 2 9 2 3" xfId="32766" xr:uid="{00000000-0005-0000-0000-0000247C0000}"/>
    <cellStyle name="Normal 3 4 2 2 9 2 3 2" xfId="32767" xr:uid="{00000000-0005-0000-0000-0000257C0000}"/>
    <cellStyle name="Normal 3 4 2 2 9 2 4" xfId="32768" xr:uid="{00000000-0005-0000-0000-0000267C0000}"/>
    <cellStyle name="Normal 3 4 2 2 9 3" xfId="32769" xr:uid="{00000000-0005-0000-0000-0000277C0000}"/>
    <cellStyle name="Normal 3 4 2 2 9 3 2" xfId="32770" xr:uid="{00000000-0005-0000-0000-0000287C0000}"/>
    <cellStyle name="Normal 3 4 2 2 9 3 2 2" xfId="32771" xr:uid="{00000000-0005-0000-0000-0000297C0000}"/>
    <cellStyle name="Normal 3 4 2 2 9 3 3" xfId="32772" xr:uid="{00000000-0005-0000-0000-00002A7C0000}"/>
    <cellStyle name="Normal 3 4 2 2 9 4" xfId="32773" xr:uid="{00000000-0005-0000-0000-00002B7C0000}"/>
    <cellStyle name="Normal 3 4 2 2 9 4 2" xfId="32774" xr:uid="{00000000-0005-0000-0000-00002C7C0000}"/>
    <cellStyle name="Normal 3 4 2 2 9 5" xfId="32775" xr:uid="{00000000-0005-0000-0000-00002D7C0000}"/>
    <cellStyle name="Normal 3 4 2 2_T-straight with PEDs adjustor" xfId="32776" xr:uid="{00000000-0005-0000-0000-00002E7C0000}"/>
    <cellStyle name="Normal 3 4 2 3" xfId="1292" xr:uid="{00000000-0005-0000-0000-00002F7C0000}"/>
    <cellStyle name="Normal 3 4 2 3 10" xfId="32777" xr:uid="{00000000-0005-0000-0000-0000307C0000}"/>
    <cellStyle name="Normal 3 4 2 3 11" xfId="32778" xr:uid="{00000000-0005-0000-0000-0000317C0000}"/>
    <cellStyle name="Normal 3 4 2 3 2" xfId="32779" xr:uid="{00000000-0005-0000-0000-0000327C0000}"/>
    <cellStyle name="Normal 3 4 2 3 2 10" xfId="32780" xr:uid="{00000000-0005-0000-0000-0000337C0000}"/>
    <cellStyle name="Normal 3 4 2 3 2 2" xfId="32781" xr:uid="{00000000-0005-0000-0000-0000347C0000}"/>
    <cellStyle name="Normal 3 4 2 3 2 2 2" xfId="32782" xr:uid="{00000000-0005-0000-0000-0000357C0000}"/>
    <cellStyle name="Normal 3 4 2 3 2 2 2 2" xfId="32783" xr:uid="{00000000-0005-0000-0000-0000367C0000}"/>
    <cellStyle name="Normal 3 4 2 3 2 2 2 2 2" xfId="32784" xr:uid="{00000000-0005-0000-0000-0000377C0000}"/>
    <cellStyle name="Normal 3 4 2 3 2 2 2 2 2 2" xfId="32785" xr:uid="{00000000-0005-0000-0000-0000387C0000}"/>
    <cellStyle name="Normal 3 4 2 3 2 2 2 2 2 2 2" xfId="32786" xr:uid="{00000000-0005-0000-0000-0000397C0000}"/>
    <cellStyle name="Normal 3 4 2 3 2 2 2 2 2 3" xfId="32787" xr:uid="{00000000-0005-0000-0000-00003A7C0000}"/>
    <cellStyle name="Normal 3 4 2 3 2 2 2 2 3" xfId="32788" xr:uid="{00000000-0005-0000-0000-00003B7C0000}"/>
    <cellStyle name="Normal 3 4 2 3 2 2 2 2 3 2" xfId="32789" xr:uid="{00000000-0005-0000-0000-00003C7C0000}"/>
    <cellStyle name="Normal 3 4 2 3 2 2 2 2 4" xfId="32790" xr:uid="{00000000-0005-0000-0000-00003D7C0000}"/>
    <cellStyle name="Normal 3 4 2 3 2 2 2 3" xfId="32791" xr:uid="{00000000-0005-0000-0000-00003E7C0000}"/>
    <cellStyle name="Normal 3 4 2 3 2 2 2 3 2" xfId="32792" xr:uid="{00000000-0005-0000-0000-00003F7C0000}"/>
    <cellStyle name="Normal 3 4 2 3 2 2 2 3 2 2" xfId="32793" xr:uid="{00000000-0005-0000-0000-0000407C0000}"/>
    <cellStyle name="Normal 3 4 2 3 2 2 2 3 3" xfId="32794" xr:uid="{00000000-0005-0000-0000-0000417C0000}"/>
    <cellStyle name="Normal 3 4 2 3 2 2 2 4" xfId="32795" xr:uid="{00000000-0005-0000-0000-0000427C0000}"/>
    <cellStyle name="Normal 3 4 2 3 2 2 2 4 2" xfId="32796" xr:uid="{00000000-0005-0000-0000-0000437C0000}"/>
    <cellStyle name="Normal 3 4 2 3 2 2 2 5" xfId="32797" xr:uid="{00000000-0005-0000-0000-0000447C0000}"/>
    <cellStyle name="Normal 3 4 2 3 2 2 3" xfId="32798" xr:uid="{00000000-0005-0000-0000-0000457C0000}"/>
    <cellStyle name="Normal 3 4 2 3 2 2 3 2" xfId="32799" xr:uid="{00000000-0005-0000-0000-0000467C0000}"/>
    <cellStyle name="Normal 3 4 2 3 2 2 3 2 2" xfId="32800" xr:uid="{00000000-0005-0000-0000-0000477C0000}"/>
    <cellStyle name="Normal 3 4 2 3 2 2 3 2 2 2" xfId="32801" xr:uid="{00000000-0005-0000-0000-0000487C0000}"/>
    <cellStyle name="Normal 3 4 2 3 2 2 3 2 3" xfId="32802" xr:uid="{00000000-0005-0000-0000-0000497C0000}"/>
    <cellStyle name="Normal 3 4 2 3 2 2 3 3" xfId="32803" xr:uid="{00000000-0005-0000-0000-00004A7C0000}"/>
    <cellStyle name="Normal 3 4 2 3 2 2 3 3 2" xfId="32804" xr:uid="{00000000-0005-0000-0000-00004B7C0000}"/>
    <cellStyle name="Normal 3 4 2 3 2 2 3 4" xfId="32805" xr:uid="{00000000-0005-0000-0000-00004C7C0000}"/>
    <cellStyle name="Normal 3 4 2 3 2 2 4" xfId="32806" xr:uid="{00000000-0005-0000-0000-00004D7C0000}"/>
    <cellStyle name="Normal 3 4 2 3 2 2 4 2" xfId="32807" xr:uid="{00000000-0005-0000-0000-00004E7C0000}"/>
    <cellStyle name="Normal 3 4 2 3 2 2 4 2 2" xfId="32808" xr:uid="{00000000-0005-0000-0000-00004F7C0000}"/>
    <cellStyle name="Normal 3 4 2 3 2 2 4 2 2 2" xfId="32809" xr:uid="{00000000-0005-0000-0000-0000507C0000}"/>
    <cellStyle name="Normal 3 4 2 3 2 2 4 2 3" xfId="32810" xr:uid="{00000000-0005-0000-0000-0000517C0000}"/>
    <cellStyle name="Normal 3 4 2 3 2 2 4 3" xfId="32811" xr:uid="{00000000-0005-0000-0000-0000527C0000}"/>
    <cellStyle name="Normal 3 4 2 3 2 2 4 3 2" xfId="32812" xr:uid="{00000000-0005-0000-0000-0000537C0000}"/>
    <cellStyle name="Normal 3 4 2 3 2 2 4 4" xfId="32813" xr:uid="{00000000-0005-0000-0000-0000547C0000}"/>
    <cellStyle name="Normal 3 4 2 3 2 2 5" xfId="32814" xr:uid="{00000000-0005-0000-0000-0000557C0000}"/>
    <cellStyle name="Normal 3 4 2 3 2 2 5 2" xfId="32815" xr:uid="{00000000-0005-0000-0000-0000567C0000}"/>
    <cellStyle name="Normal 3 4 2 3 2 2 5 2 2" xfId="32816" xr:uid="{00000000-0005-0000-0000-0000577C0000}"/>
    <cellStyle name="Normal 3 4 2 3 2 2 5 3" xfId="32817" xr:uid="{00000000-0005-0000-0000-0000587C0000}"/>
    <cellStyle name="Normal 3 4 2 3 2 2 6" xfId="32818" xr:uid="{00000000-0005-0000-0000-0000597C0000}"/>
    <cellStyle name="Normal 3 4 2 3 2 2 6 2" xfId="32819" xr:uid="{00000000-0005-0000-0000-00005A7C0000}"/>
    <cellStyle name="Normal 3 4 2 3 2 2 7" xfId="32820" xr:uid="{00000000-0005-0000-0000-00005B7C0000}"/>
    <cellStyle name="Normal 3 4 2 3 2 2 7 2" xfId="32821" xr:uid="{00000000-0005-0000-0000-00005C7C0000}"/>
    <cellStyle name="Normal 3 4 2 3 2 2 8" xfId="32822" xr:uid="{00000000-0005-0000-0000-00005D7C0000}"/>
    <cellStyle name="Normal 3 4 2 3 2 3" xfId="32823" xr:uid="{00000000-0005-0000-0000-00005E7C0000}"/>
    <cellStyle name="Normal 3 4 2 3 2 3 2" xfId="32824" xr:uid="{00000000-0005-0000-0000-00005F7C0000}"/>
    <cellStyle name="Normal 3 4 2 3 2 3 2 2" xfId="32825" xr:uid="{00000000-0005-0000-0000-0000607C0000}"/>
    <cellStyle name="Normal 3 4 2 3 2 3 2 2 2" xfId="32826" xr:uid="{00000000-0005-0000-0000-0000617C0000}"/>
    <cellStyle name="Normal 3 4 2 3 2 3 2 2 2 2" xfId="32827" xr:uid="{00000000-0005-0000-0000-0000627C0000}"/>
    <cellStyle name="Normal 3 4 2 3 2 3 2 2 3" xfId="32828" xr:uid="{00000000-0005-0000-0000-0000637C0000}"/>
    <cellStyle name="Normal 3 4 2 3 2 3 2 3" xfId="32829" xr:uid="{00000000-0005-0000-0000-0000647C0000}"/>
    <cellStyle name="Normal 3 4 2 3 2 3 2 3 2" xfId="32830" xr:uid="{00000000-0005-0000-0000-0000657C0000}"/>
    <cellStyle name="Normal 3 4 2 3 2 3 2 4" xfId="32831" xr:uid="{00000000-0005-0000-0000-0000667C0000}"/>
    <cellStyle name="Normal 3 4 2 3 2 3 3" xfId="32832" xr:uid="{00000000-0005-0000-0000-0000677C0000}"/>
    <cellStyle name="Normal 3 4 2 3 2 3 3 2" xfId="32833" xr:uid="{00000000-0005-0000-0000-0000687C0000}"/>
    <cellStyle name="Normal 3 4 2 3 2 3 3 2 2" xfId="32834" xr:uid="{00000000-0005-0000-0000-0000697C0000}"/>
    <cellStyle name="Normal 3 4 2 3 2 3 3 3" xfId="32835" xr:uid="{00000000-0005-0000-0000-00006A7C0000}"/>
    <cellStyle name="Normal 3 4 2 3 2 3 4" xfId="32836" xr:uid="{00000000-0005-0000-0000-00006B7C0000}"/>
    <cellStyle name="Normal 3 4 2 3 2 3 4 2" xfId="32837" xr:uid="{00000000-0005-0000-0000-00006C7C0000}"/>
    <cellStyle name="Normal 3 4 2 3 2 3 5" xfId="32838" xr:uid="{00000000-0005-0000-0000-00006D7C0000}"/>
    <cellStyle name="Normal 3 4 2 3 2 4" xfId="32839" xr:uid="{00000000-0005-0000-0000-00006E7C0000}"/>
    <cellStyle name="Normal 3 4 2 3 2 4 2" xfId="32840" xr:uid="{00000000-0005-0000-0000-00006F7C0000}"/>
    <cellStyle name="Normal 3 4 2 3 2 4 2 2" xfId="32841" xr:uid="{00000000-0005-0000-0000-0000707C0000}"/>
    <cellStyle name="Normal 3 4 2 3 2 4 2 2 2" xfId="32842" xr:uid="{00000000-0005-0000-0000-0000717C0000}"/>
    <cellStyle name="Normal 3 4 2 3 2 4 2 3" xfId="32843" xr:uid="{00000000-0005-0000-0000-0000727C0000}"/>
    <cellStyle name="Normal 3 4 2 3 2 4 3" xfId="32844" xr:uid="{00000000-0005-0000-0000-0000737C0000}"/>
    <cellStyle name="Normal 3 4 2 3 2 4 3 2" xfId="32845" xr:uid="{00000000-0005-0000-0000-0000747C0000}"/>
    <cellStyle name="Normal 3 4 2 3 2 4 4" xfId="32846" xr:uid="{00000000-0005-0000-0000-0000757C0000}"/>
    <cellStyle name="Normal 3 4 2 3 2 5" xfId="32847" xr:uid="{00000000-0005-0000-0000-0000767C0000}"/>
    <cellStyle name="Normal 3 4 2 3 2 5 2" xfId="32848" xr:uid="{00000000-0005-0000-0000-0000777C0000}"/>
    <cellStyle name="Normal 3 4 2 3 2 5 2 2" xfId="32849" xr:uid="{00000000-0005-0000-0000-0000787C0000}"/>
    <cellStyle name="Normal 3 4 2 3 2 5 2 2 2" xfId="32850" xr:uid="{00000000-0005-0000-0000-0000797C0000}"/>
    <cellStyle name="Normal 3 4 2 3 2 5 2 3" xfId="32851" xr:uid="{00000000-0005-0000-0000-00007A7C0000}"/>
    <cellStyle name="Normal 3 4 2 3 2 5 3" xfId="32852" xr:uid="{00000000-0005-0000-0000-00007B7C0000}"/>
    <cellStyle name="Normal 3 4 2 3 2 5 3 2" xfId="32853" xr:uid="{00000000-0005-0000-0000-00007C7C0000}"/>
    <cellStyle name="Normal 3 4 2 3 2 5 4" xfId="32854" xr:uid="{00000000-0005-0000-0000-00007D7C0000}"/>
    <cellStyle name="Normal 3 4 2 3 2 6" xfId="32855" xr:uid="{00000000-0005-0000-0000-00007E7C0000}"/>
    <cellStyle name="Normal 3 4 2 3 2 6 2" xfId="32856" xr:uid="{00000000-0005-0000-0000-00007F7C0000}"/>
    <cellStyle name="Normal 3 4 2 3 2 6 2 2" xfId="32857" xr:uid="{00000000-0005-0000-0000-0000807C0000}"/>
    <cellStyle name="Normal 3 4 2 3 2 6 3" xfId="32858" xr:uid="{00000000-0005-0000-0000-0000817C0000}"/>
    <cellStyle name="Normal 3 4 2 3 2 7" xfId="32859" xr:uid="{00000000-0005-0000-0000-0000827C0000}"/>
    <cellStyle name="Normal 3 4 2 3 2 7 2" xfId="32860" xr:uid="{00000000-0005-0000-0000-0000837C0000}"/>
    <cellStyle name="Normal 3 4 2 3 2 8" xfId="32861" xr:uid="{00000000-0005-0000-0000-0000847C0000}"/>
    <cellStyle name="Normal 3 4 2 3 2 8 2" xfId="32862" xr:uid="{00000000-0005-0000-0000-0000857C0000}"/>
    <cellStyle name="Normal 3 4 2 3 2 9" xfId="32863" xr:uid="{00000000-0005-0000-0000-0000867C0000}"/>
    <cellStyle name="Normal 3 4 2 3 3" xfId="32864" xr:uid="{00000000-0005-0000-0000-0000877C0000}"/>
    <cellStyle name="Normal 3 4 2 3 3 2" xfId="32865" xr:uid="{00000000-0005-0000-0000-0000887C0000}"/>
    <cellStyle name="Normal 3 4 2 3 3 2 2" xfId="32866" xr:uid="{00000000-0005-0000-0000-0000897C0000}"/>
    <cellStyle name="Normal 3 4 2 3 3 2 2 2" xfId="32867" xr:uid="{00000000-0005-0000-0000-00008A7C0000}"/>
    <cellStyle name="Normal 3 4 2 3 3 2 2 2 2" xfId="32868" xr:uid="{00000000-0005-0000-0000-00008B7C0000}"/>
    <cellStyle name="Normal 3 4 2 3 3 2 2 2 2 2" xfId="32869" xr:uid="{00000000-0005-0000-0000-00008C7C0000}"/>
    <cellStyle name="Normal 3 4 2 3 3 2 2 2 3" xfId="32870" xr:uid="{00000000-0005-0000-0000-00008D7C0000}"/>
    <cellStyle name="Normal 3 4 2 3 3 2 2 3" xfId="32871" xr:uid="{00000000-0005-0000-0000-00008E7C0000}"/>
    <cellStyle name="Normal 3 4 2 3 3 2 2 3 2" xfId="32872" xr:uid="{00000000-0005-0000-0000-00008F7C0000}"/>
    <cellStyle name="Normal 3 4 2 3 3 2 2 4" xfId="32873" xr:uid="{00000000-0005-0000-0000-0000907C0000}"/>
    <cellStyle name="Normal 3 4 2 3 3 2 3" xfId="32874" xr:uid="{00000000-0005-0000-0000-0000917C0000}"/>
    <cellStyle name="Normal 3 4 2 3 3 2 3 2" xfId="32875" xr:uid="{00000000-0005-0000-0000-0000927C0000}"/>
    <cellStyle name="Normal 3 4 2 3 3 2 3 2 2" xfId="32876" xr:uid="{00000000-0005-0000-0000-0000937C0000}"/>
    <cellStyle name="Normal 3 4 2 3 3 2 3 3" xfId="32877" xr:uid="{00000000-0005-0000-0000-0000947C0000}"/>
    <cellStyle name="Normal 3 4 2 3 3 2 4" xfId="32878" xr:uid="{00000000-0005-0000-0000-0000957C0000}"/>
    <cellStyle name="Normal 3 4 2 3 3 2 4 2" xfId="32879" xr:uid="{00000000-0005-0000-0000-0000967C0000}"/>
    <cellStyle name="Normal 3 4 2 3 3 2 5" xfId="32880" xr:uid="{00000000-0005-0000-0000-0000977C0000}"/>
    <cellStyle name="Normal 3 4 2 3 3 3" xfId="32881" xr:uid="{00000000-0005-0000-0000-0000987C0000}"/>
    <cellStyle name="Normal 3 4 2 3 3 3 2" xfId="32882" xr:uid="{00000000-0005-0000-0000-0000997C0000}"/>
    <cellStyle name="Normal 3 4 2 3 3 3 2 2" xfId="32883" xr:uid="{00000000-0005-0000-0000-00009A7C0000}"/>
    <cellStyle name="Normal 3 4 2 3 3 3 2 2 2" xfId="32884" xr:uid="{00000000-0005-0000-0000-00009B7C0000}"/>
    <cellStyle name="Normal 3 4 2 3 3 3 2 3" xfId="32885" xr:uid="{00000000-0005-0000-0000-00009C7C0000}"/>
    <cellStyle name="Normal 3 4 2 3 3 3 3" xfId="32886" xr:uid="{00000000-0005-0000-0000-00009D7C0000}"/>
    <cellStyle name="Normal 3 4 2 3 3 3 3 2" xfId="32887" xr:uid="{00000000-0005-0000-0000-00009E7C0000}"/>
    <cellStyle name="Normal 3 4 2 3 3 3 4" xfId="32888" xr:uid="{00000000-0005-0000-0000-00009F7C0000}"/>
    <cellStyle name="Normal 3 4 2 3 3 4" xfId="32889" xr:uid="{00000000-0005-0000-0000-0000A07C0000}"/>
    <cellStyle name="Normal 3 4 2 3 3 4 2" xfId="32890" xr:uid="{00000000-0005-0000-0000-0000A17C0000}"/>
    <cellStyle name="Normal 3 4 2 3 3 4 2 2" xfId="32891" xr:uid="{00000000-0005-0000-0000-0000A27C0000}"/>
    <cellStyle name="Normal 3 4 2 3 3 4 2 2 2" xfId="32892" xr:uid="{00000000-0005-0000-0000-0000A37C0000}"/>
    <cellStyle name="Normal 3 4 2 3 3 4 2 3" xfId="32893" xr:uid="{00000000-0005-0000-0000-0000A47C0000}"/>
    <cellStyle name="Normal 3 4 2 3 3 4 3" xfId="32894" xr:uid="{00000000-0005-0000-0000-0000A57C0000}"/>
    <cellStyle name="Normal 3 4 2 3 3 4 3 2" xfId="32895" xr:uid="{00000000-0005-0000-0000-0000A67C0000}"/>
    <cellStyle name="Normal 3 4 2 3 3 4 4" xfId="32896" xr:uid="{00000000-0005-0000-0000-0000A77C0000}"/>
    <cellStyle name="Normal 3 4 2 3 3 5" xfId="32897" xr:uid="{00000000-0005-0000-0000-0000A87C0000}"/>
    <cellStyle name="Normal 3 4 2 3 3 5 2" xfId="32898" xr:uid="{00000000-0005-0000-0000-0000A97C0000}"/>
    <cellStyle name="Normal 3 4 2 3 3 5 2 2" xfId="32899" xr:uid="{00000000-0005-0000-0000-0000AA7C0000}"/>
    <cellStyle name="Normal 3 4 2 3 3 5 3" xfId="32900" xr:uid="{00000000-0005-0000-0000-0000AB7C0000}"/>
    <cellStyle name="Normal 3 4 2 3 3 6" xfId="32901" xr:uid="{00000000-0005-0000-0000-0000AC7C0000}"/>
    <cellStyle name="Normal 3 4 2 3 3 6 2" xfId="32902" xr:uid="{00000000-0005-0000-0000-0000AD7C0000}"/>
    <cellStyle name="Normal 3 4 2 3 3 7" xfId="32903" xr:uid="{00000000-0005-0000-0000-0000AE7C0000}"/>
    <cellStyle name="Normal 3 4 2 3 3 7 2" xfId="32904" xr:uid="{00000000-0005-0000-0000-0000AF7C0000}"/>
    <cellStyle name="Normal 3 4 2 3 3 8" xfId="32905" xr:uid="{00000000-0005-0000-0000-0000B07C0000}"/>
    <cellStyle name="Normal 3 4 2 3 4" xfId="32906" xr:uid="{00000000-0005-0000-0000-0000B17C0000}"/>
    <cellStyle name="Normal 3 4 2 3 4 2" xfId="32907" xr:uid="{00000000-0005-0000-0000-0000B27C0000}"/>
    <cellStyle name="Normal 3 4 2 3 4 2 2" xfId="32908" xr:uid="{00000000-0005-0000-0000-0000B37C0000}"/>
    <cellStyle name="Normal 3 4 2 3 4 2 2 2" xfId="32909" xr:uid="{00000000-0005-0000-0000-0000B47C0000}"/>
    <cellStyle name="Normal 3 4 2 3 4 2 2 2 2" xfId="32910" xr:uid="{00000000-0005-0000-0000-0000B57C0000}"/>
    <cellStyle name="Normal 3 4 2 3 4 2 2 3" xfId="32911" xr:uid="{00000000-0005-0000-0000-0000B67C0000}"/>
    <cellStyle name="Normal 3 4 2 3 4 2 3" xfId="32912" xr:uid="{00000000-0005-0000-0000-0000B77C0000}"/>
    <cellStyle name="Normal 3 4 2 3 4 2 3 2" xfId="32913" xr:uid="{00000000-0005-0000-0000-0000B87C0000}"/>
    <cellStyle name="Normal 3 4 2 3 4 2 4" xfId="32914" xr:uid="{00000000-0005-0000-0000-0000B97C0000}"/>
    <cellStyle name="Normal 3 4 2 3 4 3" xfId="32915" xr:uid="{00000000-0005-0000-0000-0000BA7C0000}"/>
    <cellStyle name="Normal 3 4 2 3 4 3 2" xfId="32916" xr:uid="{00000000-0005-0000-0000-0000BB7C0000}"/>
    <cellStyle name="Normal 3 4 2 3 4 3 2 2" xfId="32917" xr:uid="{00000000-0005-0000-0000-0000BC7C0000}"/>
    <cellStyle name="Normal 3 4 2 3 4 3 3" xfId="32918" xr:uid="{00000000-0005-0000-0000-0000BD7C0000}"/>
    <cellStyle name="Normal 3 4 2 3 4 4" xfId="32919" xr:uid="{00000000-0005-0000-0000-0000BE7C0000}"/>
    <cellStyle name="Normal 3 4 2 3 4 4 2" xfId="32920" xr:uid="{00000000-0005-0000-0000-0000BF7C0000}"/>
    <cellStyle name="Normal 3 4 2 3 4 5" xfId="32921" xr:uid="{00000000-0005-0000-0000-0000C07C0000}"/>
    <cellStyle name="Normal 3 4 2 3 5" xfId="32922" xr:uid="{00000000-0005-0000-0000-0000C17C0000}"/>
    <cellStyle name="Normal 3 4 2 3 5 2" xfId="32923" xr:uid="{00000000-0005-0000-0000-0000C27C0000}"/>
    <cellStyle name="Normal 3 4 2 3 5 2 2" xfId="32924" xr:uid="{00000000-0005-0000-0000-0000C37C0000}"/>
    <cellStyle name="Normal 3 4 2 3 5 2 2 2" xfId="32925" xr:uid="{00000000-0005-0000-0000-0000C47C0000}"/>
    <cellStyle name="Normal 3 4 2 3 5 2 3" xfId="32926" xr:uid="{00000000-0005-0000-0000-0000C57C0000}"/>
    <cellStyle name="Normal 3 4 2 3 5 3" xfId="32927" xr:uid="{00000000-0005-0000-0000-0000C67C0000}"/>
    <cellStyle name="Normal 3 4 2 3 5 3 2" xfId="32928" xr:uid="{00000000-0005-0000-0000-0000C77C0000}"/>
    <cellStyle name="Normal 3 4 2 3 5 4" xfId="32929" xr:uid="{00000000-0005-0000-0000-0000C87C0000}"/>
    <cellStyle name="Normal 3 4 2 3 6" xfId="32930" xr:uid="{00000000-0005-0000-0000-0000C97C0000}"/>
    <cellStyle name="Normal 3 4 2 3 6 2" xfId="32931" xr:uid="{00000000-0005-0000-0000-0000CA7C0000}"/>
    <cellStyle name="Normal 3 4 2 3 6 2 2" xfId="32932" xr:uid="{00000000-0005-0000-0000-0000CB7C0000}"/>
    <cellStyle name="Normal 3 4 2 3 6 2 2 2" xfId="32933" xr:uid="{00000000-0005-0000-0000-0000CC7C0000}"/>
    <cellStyle name="Normal 3 4 2 3 6 2 3" xfId="32934" xr:uid="{00000000-0005-0000-0000-0000CD7C0000}"/>
    <cellStyle name="Normal 3 4 2 3 6 3" xfId="32935" xr:uid="{00000000-0005-0000-0000-0000CE7C0000}"/>
    <cellStyle name="Normal 3 4 2 3 6 3 2" xfId="32936" xr:uid="{00000000-0005-0000-0000-0000CF7C0000}"/>
    <cellStyle name="Normal 3 4 2 3 6 4" xfId="32937" xr:uid="{00000000-0005-0000-0000-0000D07C0000}"/>
    <cellStyle name="Normal 3 4 2 3 7" xfId="32938" xr:uid="{00000000-0005-0000-0000-0000D17C0000}"/>
    <cellStyle name="Normal 3 4 2 3 7 2" xfId="32939" xr:uid="{00000000-0005-0000-0000-0000D27C0000}"/>
    <cellStyle name="Normal 3 4 2 3 7 2 2" xfId="32940" xr:uid="{00000000-0005-0000-0000-0000D37C0000}"/>
    <cellStyle name="Normal 3 4 2 3 7 3" xfId="32941" xr:uid="{00000000-0005-0000-0000-0000D47C0000}"/>
    <cellStyle name="Normal 3 4 2 3 8" xfId="32942" xr:uid="{00000000-0005-0000-0000-0000D57C0000}"/>
    <cellStyle name="Normal 3 4 2 3 8 2" xfId="32943" xr:uid="{00000000-0005-0000-0000-0000D67C0000}"/>
    <cellStyle name="Normal 3 4 2 3 9" xfId="32944" xr:uid="{00000000-0005-0000-0000-0000D77C0000}"/>
    <cellStyle name="Normal 3 4 2 3 9 2" xfId="32945" xr:uid="{00000000-0005-0000-0000-0000D87C0000}"/>
    <cellStyle name="Normal 3 4 2 4" xfId="32946" xr:uid="{00000000-0005-0000-0000-0000D97C0000}"/>
    <cellStyle name="Normal 3 4 2 4 10" xfId="32947" xr:uid="{00000000-0005-0000-0000-0000DA7C0000}"/>
    <cellStyle name="Normal 3 4 2 4 11" xfId="32948" xr:uid="{00000000-0005-0000-0000-0000DB7C0000}"/>
    <cellStyle name="Normal 3 4 2 4 2" xfId="32949" xr:uid="{00000000-0005-0000-0000-0000DC7C0000}"/>
    <cellStyle name="Normal 3 4 2 4 2 10" xfId="32950" xr:uid="{00000000-0005-0000-0000-0000DD7C0000}"/>
    <cellStyle name="Normal 3 4 2 4 2 2" xfId="32951" xr:uid="{00000000-0005-0000-0000-0000DE7C0000}"/>
    <cellStyle name="Normal 3 4 2 4 2 2 2" xfId="32952" xr:uid="{00000000-0005-0000-0000-0000DF7C0000}"/>
    <cellStyle name="Normal 3 4 2 4 2 2 2 2" xfId="32953" xr:uid="{00000000-0005-0000-0000-0000E07C0000}"/>
    <cellStyle name="Normal 3 4 2 4 2 2 2 2 2" xfId="32954" xr:uid="{00000000-0005-0000-0000-0000E17C0000}"/>
    <cellStyle name="Normal 3 4 2 4 2 2 2 2 2 2" xfId="32955" xr:uid="{00000000-0005-0000-0000-0000E27C0000}"/>
    <cellStyle name="Normal 3 4 2 4 2 2 2 2 2 2 2" xfId="32956" xr:uid="{00000000-0005-0000-0000-0000E37C0000}"/>
    <cellStyle name="Normal 3 4 2 4 2 2 2 2 2 3" xfId="32957" xr:uid="{00000000-0005-0000-0000-0000E47C0000}"/>
    <cellStyle name="Normal 3 4 2 4 2 2 2 2 3" xfId="32958" xr:uid="{00000000-0005-0000-0000-0000E57C0000}"/>
    <cellStyle name="Normal 3 4 2 4 2 2 2 2 3 2" xfId="32959" xr:uid="{00000000-0005-0000-0000-0000E67C0000}"/>
    <cellStyle name="Normal 3 4 2 4 2 2 2 2 4" xfId="32960" xr:uid="{00000000-0005-0000-0000-0000E77C0000}"/>
    <cellStyle name="Normal 3 4 2 4 2 2 2 3" xfId="32961" xr:uid="{00000000-0005-0000-0000-0000E87C0000}"/>
    <cellStyle name="Normal 3 4 2 4 2 2 2 3 2" xfId="32962" xr:uid="{00000000-0005-0000-0000-0000E97C0000}"/>
    <cellStyle name="Normal 3 4 2 4 2 2 2 3 2 2" xfId="32963" xr:uid="{00000000-0005-0000-0000-0000EA7C0000}"/>
    <cellStyle name="Normal 3 4 2 4 2 2 2 3 3" xfId="32964" xr:uid="{00000000-0005-0000-0000-0000EB7C0000}"/>
    <cellStyle name="Normal 3 4 2 4 2 2 2 4" xfId="32965" xr:uid="{00000000-0005-0000-0000-0000EC7C0000}"/>
    <cellStyle name="Normal 3 4 2 4 2 2 2 4 2" xfId="32966" xr:uid="{00000000-0005-0000-0000-0000ED7C0000}"/>
    <cellStyle name="Normal 3 4 2 4 2 2 2 5" xfId="32967" xr:uid="{00000000-0005-0000-0000-0000EE7C0000}"/>
    <cellStyle name="Normal 3 4 2 4 2 2 3" xfId="32968" xr:uid="{00000000-0005-0000-0000-0000EF7C0000}"/>
    <cellStyle name="Normal 3 4 2 4 2 2 3 2" xfId="32969" xr:uid="{00000000-0005-0000-0000-0000F07C0000}"/>
    <cellStyle name="Normal 3 4 2 4 2 2 3 2 2" xfId="32970" xr:uid="{00000000-0005-0000-0000-0000F17C0000}"/>
    <cellStyle name="Normal 3 4 2 4 2 2 3 2 2 2" xfId="32971" xr:uid="{00000000-0005-0000-0000-0000F27C0000}"/>
    <cellStyle name="Normal 3 4 2 4 2 2 3 2 3" xfId="32972" xr:uid="{00000000-0005-0000-0000-0000F37C0000}"/>
    <cellStyle name="Normal 3 4 2 4 2 2 3 3" xfId="32973" xr:uid="{00000000-0005-0000-0000-0000F47C0000}"/>
    <cellStyle name="Normal 3 4 2 4 2 2 3 3 2" xfId="32974" xr:uid="{00000000-0005-0000-0000-0000F57C0000}"/>
    <cellStyle name="Normal 3 4 2 4 2 2 3 4" xfId="32975" xr:uid="{00000000-0005-0000-0000-0000F67C0000}"/>
    <cellStyle name="Normal 3 4 2 4 2 2 4" xfId="32976" xr:uid="{00000000-0005-0000-0000-0000F77C0000}"/>
    <cellStyle name="Normal 3 4 2 4 2 2 4 2" xfId="32977" xr:uid="{00000000-0005-0000-0000-0000F87C0000}"/>
    <cellStyle name="Normal 3 4 2 4 2 2 4 2 2" xfId="32978" xr:uid="{00000000-0005-0000-0000-0000F97C0000}"/>
    <cellStyle name="Normal 3 4 2 4 2 2 4 2 2 2" xfId="32979" xr:uid="{00000000-0005-0000-0000-0000FA7C0000}"/>
    <cellStyle name="Normal 3 4 2 4 2 2 4 2 3" xfId="32980" xr:uid="{00000000-0005-0000-0000-0000FB7C0000}"/>
    <cellStyle name="Normal 3 4 2 4 2 2 4 3" xfId="32981" xr:uid="{00000000-0005-0000-0000-0000FC7C0000}"/>
    <cellStyle name="Normal 3 4 2 4 2 2 4 3 2" xfId="32982" xr:uid="{00000000-0005-0000-0000-0000FD7C0000}"/>
    <cellStyle name="Normal 3 4 2 4 2 2 4 4" xfId="32983" xr:uid="{00000000-0005-0000-0000-0000FE7C0000}"/>
    <cellStyle name="Normal 3 4 2 4 2 2 5" xfId="32984" xr:uid="{00000000-0005-0000-0000-0000FF7C0000}"/>
    <cellStyle name="Normal 3 4 2 4 2 2 5 2" xfId="32985" xr:uid="{00000000-0005-0000-0000-0000007D0000}"/>
    <cellStyle name="Normal 3 4 2 4 2 2 5 2 2" xfId="32986" xr:uid="{00000000-0005-0000-0000-0000017D0000}"/>
    <cellStyle name="Normal 3 4 2 4 2 2 5 3" xfId="32987" xr:uid="{00000000-0005-0000-0000-0000027D0000}"/>
    <cellStyle name="Normal 3 4 2 4 2 2 6" xfId="32988" xr:uid="{00000000-0005-0000-0000-0000037D0000}"/>
    <cellStyle name="Normal 3 4 2 4 2 2 6 2" xfId="32989" xr:uid="{00000000-0005-0000-0000-0000047D0000}"/>
    <cellStyle name="Normal 3 4 2 4 2 2 7" xfId="32990" xr:uid="{00000000-0005-0000-0000-0000057D0000}"/>
    <cellStyle name="Normal 3 4 2 4 2 2 7 2" xfId="32991" xr:uid="{00000000-0005-0000-0000-0000067D0000}"/>
    <cellStyle name="Normal 3 4 2 4 2 2 8" xfId="32992" xr:uid="{00000000-0005-0000-0000-0000077D0000}"/>
    <cellStyle name="Normal 3 4 2 4 2 3" xfId="32993" xr:uid="{00000000-0005-0000-0000-0000087D0000}"/>
    <cellStyle name="Normal 3 4 2 4 2 3 2" xfId="32994" xr:uid="{00000000-0005-0000-0000-0000097D0000}"/>
    <cellStyle name="Normal 3 4 2 4 2 3 2 2" xfId="32995" xr:uid="{00000000-0005-0000-0000-00000A7D0000}"/>
    <cellStyle name="Normal 3 4 2 4 2 3 2 2 2" xfId="32996" xr:uid="{00000000-0005-0000-0000-00000B7D0000}"/>
    <cellStyle name="Normal 3 4 2 4 2 3 2 2 2 2" xfId="32997" xr:uid="{00000000-0005-0000-0000-00000C7D0000}"/>
    <cellStyle name="Normal 3 4 2 4 2 3 2 2 3" xfId="32998" xr:uid="{00000000-0005-0000-0000-00000D7D0000}"/>
    <cellStyle name="Normal 3 4 2 4 2 3 2 3" xfId="32999" xr:uid="{00000000-0005-0000-0000-00000E7D0000}"/>
    <cellStyle name="Normal 3 4 2 4 2 3 2 3 2" xfId="33000" xr:uid="{00000000-0005-0000-0000-00000F7D0000}"/>
    <cellStyle name="Normal 3 4 2 4 2 3 2 4" xfId="33001" xr:uid="{00000000-0005-0000-0000-0000107D0000}"/>
    <cellStyle name="Normal 3 4 2 4 2 3 3" xfId="33002" xr:uid="{00000000-0005-0000-0000-0000117D0000}"/>
    <cellStyle name="Normal 3 4 2 4 2 3 3 2" xfId="33003" xr:uid="{00000000-0005-0000-0000-0000127D0000}"/>
    <cellStyle name="Normal 3 4 2 4 2 3 3 2 2" xfId="33004" xr:uid="{00000000-0005-0000-0000-0000137D0000}"/>
    <cellStyle name="Normal 3 4 2 4 2 3 3 3" xfId="33005" xr:uid="{00000000-0005-0000-0000-0000147D0000}"/>
    <cellStyle name="Normal 3 4 2 4 2 3 4" xfId="33006" xr:uid="{00000000-0005-0000-0000-0000157D0000}"/>
    <cellStyle name="Normal 3 4 2 4 2 3 4 2" xfId="33007" xr:uid="{00000000-0005-0000-0000-0000167D0000}"/>
    <cellStyle name="Normal 3 4 2 4 2 3 5" xfId="33008" xr:uid="{00000000-0005-0000-0000-0000177D0000}"/>
    <cellStyle name="Normal 3 4 2 4 2 4" xfId="33009" xr:uid="{00000000-0005-0000-0000-0000187D0000}"/>
    <cellStyle name="Normal 3 4 2 4 2 4 2" xfId="33010" xr:uid="{00000000-0005-0000-0000-0000197D0000}"/>
    <cellStyle name="Normal 3 4 2 4 2 4 2 2" xfId="33011" xr:uid="{00000000-0005-0000-0000-00001A7D0000}"/>
    <cellStyle name="Normal 3 4 2 4 2 4 2 2 2" xfId="33012" xr:uid="{00000000-0005-0000-0000-00001B7D0000}"/>
    <cellStyle name="Normal 3 4 2 4 2 4 2 3" xfId="33013" xr:uid="{00000000-0005-0000-0000-00001C7D0000}"/>
    <cellStyle name="Normal 3 4 2 4 2 4 3" xfId="33014" xr:uid="{00000000-0005-0000-0000-00001D7D0000}"/>
    <cellStyle name="Normal 3 4 2 4 2 4 3 2" xfId="33015" xr:uid="{00000000-0005-0000-0000-00001E7D0000}"/>
    <cellStyle name="Normal 3 4 2 4 2 4 4" xfId="33016" xr:uid="{00000000-0005-0000-0000-00001F7D0000}"/>
    <cellStyle name="Normal 3 4 2 4 2 5" xfId="33017" xr:uid="{00000000-0005-0000-0000-0000207D0000}"/>
    <cellStyle name="Normal 3 4 2 4 2 5 2" xfId="33018" xr:uid="{00000000-0005-0000-0000-0000217D0000}"/>
    <cellStyle name="Normal 3 4 2 4 2 5 2 2" xfId="33019" xr:uid="{00000000-0005-0000-0000-0000227D0000}"/>
    <cellStyle name="Normal 3 4 2 4 2 5 2 2 2" xfId="33020" xr:uid="{00000000-0005-0000-0000-0000237D0000}"/>
    <cellStyle name="Normal 3 4 2 4 2 5 2 3" xfId="33021" xr:uid="{00000000-0005-0000-0000-0000247D0000}"/>
    <cellStyle name="Normal 3 4 2 4 2 5 3" xfId="33022" xr:uid="{00000000-0005-0000-0000-0000257D0000}"/>
    <cellStyle name="Normal 3 4 2 4 2 5 3 2" xfId="33023" xr:uid="{00000000-0005-0000-0000-0000267D0000}"/>
    <cellStyle name="Normal 3 4 2 4 2 5 4" xfId="33024" xr:uid="{00000000-0005-0000-0000-0000277D0000}"/>
    <cellStyle name="Normal 3 4 2 4 2 6" xfId="33025" xr:uid="{00000000-0005-0000-0000-0000287D0000}"/>
    <cellStyle name="Normal 3 4 2 4 2 6 2" xfId="33026" xr:uid="{00000000-0005-0000-0000-0000297D0000}"/>
    <cellStyle name="Normal 3 4 2 4 2 6 2 2" xfId="33027" xr:uid="{00000000-0005-0000-0000-00002A7D0000}"/>
    <cellStyle name="Normal 3 4 2 4 2 6 3" xfId="33028" xr:uid="{00000000-0005-0000-0000-00002B7D0000}"/>
    <cellStyle name="Normal 3 4 2 4 2 7" xfId="33029" xr:uid="{00000000-0005-0000-0000-00002C7D0000}"/>
    <cellStyle name="Normal 3 4 2 4 2 7 2" xfId="33030" xr:uid="{00000000-0005-0000-0000-00002D7D0000}"/>
    <cellStyle name="Normal 3 4 2 4 2 8" xfId="33031" xr:uid="{00000000-0005-0000-0000-00002E7D0000}"/>
    <cellStyle name="Normal 3 4 2 4 2 8 2" xfId="33032" xr:uid="{00000000-0005-0000-0000-00002F7D0000}"/>
    <cellStyle name="Normal 3 4 2 4 2 9" xfId="33033" xr:uid="{00000000-0005-0000-0000-0000307D0000}"/>
    <cellStyle name="Normal 3 4 2 4 3" xfId="33034" xr:uid="{00000000-0005-0000-0000-0000317D0000}"/>
    <cellStyle name="Normal 3 4 2 4 3 2" xfId="33035" xr:uid="{00000000-0005-0000-0000-0000327D0000}"/>
    <cellStyle name="Normal 3 4 2 4 3 2 2" xfId="33036" xr:uid="{00000000-0005-0000-0000-0000337D0000}"/>
    <cellStyle name="Normal 3 4 2 4 3 2 2 2" xfId="33037" xr:uid="{00000000-0005-0000-0000-0000347D0000}"/>
    <cellStyle name="Normal 3 4 2 4 3 2 2 2 2" xfId="33038" xr:uid="{00000000-0005-0000-0000-0000357D0000}"/>
    <cellStyle name="Normal 3 4 2 4 3 2 2 2 2 2" xfId="33039" xr:uid="{00000000-0005-0000-0000-0000367D0000}"/>
    <cellStyle name="Normal 3 4 2 4 3 2 2 2 3" xfId="33040" xr:uid="{00000000-0005-0000-0000-0000377D0000}"/>
    <cellStyle name="Normal 3 4 2 4 3 2 2 3" xfId="33041" xr:uid="{00000000-0005-0000-0000-0000387D0000}"/>
    <cellStyle name="Normal 3 4 2 4 3 2 2 3 2" xfId="33042" xr:uid="{00000000-0005-0000-0000-0000397D0000}"/>
    <cellStyle name="Normal 3 4 2 4 3 2 2 4" xfId="33043" xr:uid="{00000000-0005-0000-0000-00003A7D0000}"/>
    <cellStyle name="Normal 3 4 2 4 3 2 3" xfId="33044" xr:uid="{00000000-0005-0000-0000-00003B7D0000}"/>
    <cellStyle name="Normal 3 4 2 4 3 2 3 2" xfId="33045" xr:uid="{00000000-0005-0000-0000-00003C7D0000}"/>
    <cellStyle name="Normal 3 4 2 4 3 2 3 2 2" xfId="33046" xr:uid="{00000000-0005-0000-0000-00003D7D0000}"/>
    <cellStyle name="Normal 3 4 2 4 3 2 3 3" xfId="33047" xr:uid="{00000000-0005-0000-0000-00003E7D0000}"/>
    <cellStyle name="Normal 3 4 2 4 3 2 4" xfId="33048" xr:uid="{00000000-0005-0000-0000-00003F7D0000}"/>
    <cellStyle name="Normal 3 4 2 4 3 2 4 2" xfId="33049" xr:uid="{00000000-0005-0000-0000-0000407D0000}"/>
    <cellStyle name="Normal 3 4 2 4 3 2 5" xfId="33050" xr:uid="{00000000-0005-0000-0000-0000417D0000}"/>
    <cellStyle name="Normal 3 4 2 4 3 3" xfId="33051" xr:uid="{00000000-0005-0000-0000-0000427D0000}"/>
    <cellStyle name="Normal 3 4 2 4 3 3 2" xfId="33052" xr:uid="{00000000-0005-0000-0000-0000437D0000}"/>
    <cellStyle name="Normal 3 4 2 4 3 3 2 2" xfId="33053" xr:uid="{00000000-0005-0000-0000-0000447D0000}"/>
    <cellStyle name="Normal 3 4 2 4 3 3 2 2 2" xfId="33054" xr:uid="{00000000-0005-0000-0000-0000457D0000}"/>
    <cellStyle name="Normal 3 4 2 4 3 3 2 3" xfId="33055" xr:uid="{00000000-0005-0000-0000-0000467D0000}"/>
    <cellStyle name="Normal 3 4 2 4 3 3 3" xfId="33056" xr:uid="{00000000-0005-0000-0000-0000477D0000}"/>
    <cellStyle name="Normal 3 4 2 4 3 3 3 2" xfId="33057" xr:uid="{00000000-0005-0000-0000-0000487D0000}"/>
    <cellStyle name="Normal 3 4 2 4 3 3 4" xfId="33058" xr:uid="{00000000-0005-0000-0000-0000497D0000}"/>
    <cellStyle name="Normal 3 4 2 4 3 4" xfId="33059" xr:uid="{00000000-0005-0000-0000-00004A7D0000}"/>
    <cellStyle name="Normal 3 4 2 4 3 4 2" xfId="33060" xr:uid="{00000000-0005-0000-0000-00004B7D0000}"/>
    <cellStyle name="Normal 3 4 2 4 3 4 2 2" xfId="33061" xr:uid="{00000000-0005-0000-0000-00004C7D0000}"/>
    <cellStyle name="Normal 3 4 2 4 3 4 2 2 2" xfId="33062" xr:uid="{00000000-0005-0000-0000-00004D7D0000}"/>
    <cellStyle name="Normal 3 4 2 4 3 4 2 3" xfId="33063" xr:uid="{00000000-0005-0000-0000-00004E7D0000}"/>
    <cellStyle name="Normal 3 4 2 4 3 4 3" xfId="33064" xr:uid="{00000000-0005-0000-0000-00004F7D0000}"/>
    <cellStyle name="Normal 3 4 2 4 3 4 3 2" xfId="33065" xr:uid="{00000000-0005-0000-0000-0000507D0000}"/>
    <cellStyle name="Normal 3 4 2 4 3 4 4" xfId="33066" xr:uid="{00000000-0005-0000-0000-0000517D0000}"/>
    <cellStyle name="Normal 3 4 2 4 3 5" xfId="33067" xr:uid="{00000000-0005-0000-0000-0000527D0000}"/>
    <cellStyle name="Normal 3 4 2 4 3 5 2" xfId="33068" xr:uid="{00000000-0005-0000-0000-0000537D0000}"/>
    <cellStyle name="Normal 3 4 2 4 3 5 2 2" xfId="33069" xr:uid="{00000000-0005-0000-0000-0000547D0000}"/>
    <cellStyle name="Normal 3 4 2 4 3 5 3" xfId="33070" xr:uid="{00000000-0005-0000-0000-0000557D0000}"/>
    <cellStyle name="Normal 3 4 2 4 3 6" xfId="33071" xr:uid="{00000000-0005-0000-0000-0000567D0000}"/>
    <cellStyle name="Normal 3 4 2 4 3 6 2" xfId="33072" xr:uid="{00000000-0005-0000-0000-0000577D0000}"/>
    <cellStyle name="Normal 3 4 2 4 3 7" xfId="33073" xr:uid="{00000000-0005-0000-0000-0000587D0000}"/>
    <cellStyle name="Normal 3 4 2 4 3 7 2" xfId="33074" xr:uid="{00000000-0005-0000-0000-0000597D0000}"/>
    <cellStyle name="Normal 3 4 2 4 3 8" xfId="33075" xr:uid="{00000000-0005-0000-0000-00005A7D0000}"/>
    <cellStyle name="Normal 3 4 2 4 4" xfId="33076" xr:uid="{00000000-0005-0000-0000-00005B7D0000}"/>
    <cellStyle name="Normal 3 4 2 4 4 2" xfId="33077" xr:uid="{00000000-0005-0000-0000-00005C7D0000}"/>
    <cellStyle name="Normal 3 4 2 4 4 2 2" xfId="33078" xr:uid="{00000000-0005-0000-0000-00005D7D0000}"/>
    <cellStyle name="Normal 3 4 2 4 4 2 2 2" xfId="33079" xr:uid="{00000000-0005-0000-0000-00005E7D0000}"/>
    <cellStyle name="Normal 3 4 2 4 4 2 2 2 2" xfId="33080" xr:uid="{00000000-0005-0000-0000-00005F7D0000}"/>
    <cellStyle name="Normal 3 4 2 4 4 2 2 3" xfId="33081" xr:uid="{00000000-0005-0000-0000-0000607D0000}"/>
    <cellStyle name="Normal 3 4 2 4 4 2 3" xfId="33082" xr:uid="{00000000-0005-0000-0000-0000617D0000}"/>
    <cellStyle name="Normal 3 4 2 4 4 2 3 2" xfId="33083" xr:uid="{00000000-0005-0000-0000-0000627D0000}"/>
    <cellStyle name="Normal 3 4 2 4 4 2 4" xfId="33084" xr:uid="{00000000-0005-0000-0000-0000637D0000}"/>
    <cellStyle name="Normal 3 4 2 4 4 3" xfId="33085" xr:uid="{00000000-0005-0000-0000-0000647D0000}"/>
    <cellStyle name="Normal 3 4 2 4 4 3 2" xfId="33086" xr:uid="{00000000-0005-0000-0000-0000657D0000}"/>
    <cellStyle name="Normal 3 4 2 4 4 3 2 2" xfId="33087" xr:uid="{00000000-0005-0000-0000-0000667D0000}"/>
    <cellStyle name="Normal 3 4 2 4 4 3 3" xfId="33088" xr:uid="{00000000-0005-0000-0000-0000677D0000}"/>
    <cellStyle name="Normal 3 4 2 4 4 4" xfId="33089" xr:uid="{00000000-0005-0000-0000-0000687D0000}"/>
    <cellStyle name="Normal 3 4 2 4 4 4 2" xfId="33090" xr:uid="{00000000-0005-0000-0000-0000697D0000}"/>
    <cellStyle name="Normal 3 4 2 4 4 5" xfId="33091" xr:uid="{00000000-0005-0000-0000-00006A7D0000}"/>
    <cellStyle name="Normal 3 4 2 4 5" xfId="33092" xr:uid="{00000000-0005-0000-0000-00006B7D0000}"/>
    <cellStyle name="Normal 3 4 2 4 5 2" xfId="33093" xr:uid="{00000000-0005-0000-0000-00006C7D0000}"/>
    <cellStyle name="Normal 3 4 2 4 5 2 2" xfId="33094" xr:uid="{00000000-0005-0000-0000-00006D7D0000}"/>
    <cellStyle name="Normal 3 4 2 4 5 2 2 2" xfId="33095" xr:uid="{00000000-0005-0000-0000-00006E7D0000}"/>
    <cellStyle name="Normal 3 4 2 4 5 2 3" xfId="33096" xr:uid="{00000000-0005-0000-0000-00006F7D0000}"/>
    <cellStyle name="Normal 3 4 2 4 5 3" xfId="33097" xr:uid="{00000000-0005-0000-0000-0000707D0000}"/>
    <cellStyle name="Normal 3 4 2 4 5 3 2" xfId="33098" xr:uid="{00000000-0005-0000-0000-0000717D0000}"/>
    <cellStyle name="Normal 3 4 2 4 5 4" xfId="33099" xr:uid="{00000000-0005-0000-0000-0000727D0000}"/>
    <cellStyle name="Normal 3 4 2 4 6" xfId="33100" xr:uid="{00000000-0005-0000-0000-0000737D0000}"/>
    <cellStyle name="Normal 3 4 2 4 6 2" xfId="33101" xr:uid="{00000000-0005-0000-0000-0000747D0000}"/>
    <cellStyle name="Normal 3 4 2 4 6 2 2" xfId="33102" xr:uid="{00000000-0005-0000-0000-0000757D0000}"/>
    <cellStyle name="Normal 3 4 2 4 6 2 2 2" xfId="33103" xr:uid="{00000000-0005-0000-0000-0000767D0000}"/>
    <cellStyle name="Normal 3 4 2 4 6 2 3" xfId="33104" xr:uid="{00000000-0005-0000-0000-0000777D0000}"/>
    <cellStyle name="Normal 3 4 2 4 6 3" xfId="33105" xr:uid="{00000000-0005-0000-0000-0000787D0000}"/>
    <cellStyle name="Normal 3 4 2 4 6 3 2" xfId="33106" xr:uid="{00000000-0005-0000-0000-0000797D0000}"/>
    <cellStyle name="Normal 3 4 2 4 6 4" xfId="33107" xr:uid="{00000000-0005-0000-0000-00007A7D0000}"/>
    <cellStyle name="Normal 3 4 2 4 7" xfId="33108" xr:uid="{00000000-0005-0000-0000-00007B7D0000}"/>
    <cellStyle name="Normal 3 4 2 4 7 2" xfId="33109" xr:uid="{00000000-0005-0000-0000-00007C7D0000}"/>
    <cellStyle name="Normal 3 4 2 4 7 2 2" xfId="33110" xr:uid="{00000000-0005-0000-0000-00007D7D0000}"/>
    <cellStyle name="Normal 3 4 2 4 7 3" xfId="33111" xr:uid="{00000000-0005-0000-0000-00007E7D0000}"/>
    <cellStyle name="Normal 3 4 2 4 8" xfId="33112" xr:uid="{00000000-0005-0000-0000-00007F7D0000}"/>
    <cellStyle name="Normal 3 4 2 4 8 2" xfId="33113" xr:uid="{00000000-0005-0000-0000-0000807D0000}"/>
    <cellStyle name="Normal 3 4 2 4 9" xfId="33114" xr:uid="{00000000-0005-0000-0000-0000817D0000}"/>
    <cellStyle name="Normal 3 4 2 4 9 2" xfId="33115" xr:uid="{00000000-0005-0000-0000-0000827D0000}"/>
    <cellStyle name="Normal 3 4 2 5" xfId="33116" xr:uid="{00000000-0005-0000-0000-0000837D0000}"/>
    <cellStyle name="Normal 3 4 2 5 10" xfId="33117" xr:uid="{00000000-0005-0000-0000-0000847D0000}"/>
    <cellStyle name="Normal 3 4 2 5 11" xfId="33118" xr:uid="{00000000-0005-0000-0000-0000857D0000}"/>
    <cellStyle name="Normal 3 4 2 5 2" xfId="33119" xr:uid="{00000000-0005-0000-0000-0000867D0000}"/>
    <cellStyle name="Normal 3 4 2 5 2 2" xfId="33120" xr:uid="{00000000-0005-0000-0000-0000877D0000}"/>
    <cellStyle name="Normal 3 4 2 5 2 2 2" xfId="33121" xr:uid="{00000000-0005-0000-0000-0000887D0000}"/>
    <cellStyle name="Normal 3 4 2 5 2 2 2 2" xfId="33122" xr:uid="{00000000-0005-0000-0000-0000897D0000}"/>
    <cellStyle name="Normal 3 4 2 5 2 2 2 2 2" xfId="33123" xr:uid="{00000000-0005-0000-0000-00008A7D0000}"/>
    <cellStyle name="Normal 3 4 2 5 2 2 2 2 2 2" xfId="33124" xr:uid="{00000000-0005-0000-0000-00008B7D0000}"/>
    <cellStyle name="Normal 3 4 2 5 2 2 2 2 2 2 2" xfId="33125" xr:uid="{00000000-0005-0000-0000-00008C7D0000}"/>
    <cellStyle name="Normal 3 4 2 5 2 2 2 2 2 3" xfId="33126" xr:uid="{00000000-0005-0000-0000-00008D7D0000}"/>
    <cellStyle name="Normal 3 4 2 5 2 2 2 2 3" xfId="33127" xr:uid="{00000000-0005-0000-0000-00008E7D0000}"/>
    <cellStyle name="Normal 3 4 2 5 2 2 2 2 3 2" xfId="33128" xr:uid="{00000000-0005-0000-0000-00008F7D0000}"/>
    <cellStyle name="Normal 3 4 2 5 2 2 2 2 4" xfId="33129" xr:uid="{00000000-0005-0000-0000-0000907D0000}"/>
    <cellStyle name="Normal 3 4 2 5 2 2 2 3" xfId="33130" xr:uid="{00000000-0005-0000-0000-0000917D0000}"/>
    <cellStyle name="Normal 3 4 2 5 2 2 2 3 2" xfId="33131" xr:uid="{00000000-0005-0000-0000-0000927D0000}"/>
    <cellStyle name="Normal 3 4 2 5 2 2 2 3 2 2" xfId="33132" xr:uid="{00000000-0005-0000-0000-0000937D0000}"/>
    <cellStyle name="Normal 3 4 2 5 2 2 2 3 3" xfId="33133" xr:uid="{00000000-0005-0000-0000-0000947D0000}"/>
    <cellStyle name="Normal 3 4 2 5 2 2 2 4" xfId="33134" xr:uid="{00000000-0005-0000-0000-0000957D0000}"/>
    <cellStyle name="Normal 3 4 2 5 2 2 2 4 2" xfId="33135" xr:uid="{00000000-0005-0000-0000-0000967D0000}"/>
    <cellStyle name="Normal 3 4 2 5 2 2 2 5" xfId="33136" xr:uid="{00000000-0005-0000-0000-0000977D0000}"/>
    <cellStyle name="Normal 3 4 2 5 2 2 3" xfId="33137" xr:uid="{00000000-0005-0000-0000-0000987D0000}"/>
    <cellStyle name="Normal 3 4 2 5 2 2 3 2" xfId="33138" xr:uid="{00000000-0005-0000-0000-0000997D0000}"/>
    <cellStyle name="Normal 3 4 2 5 2 2 3 2 2" xfId="33139" xr:uid="{00000000-0005-0000-0000-00009A7D0000}"/>
    <cellStyle name="Normal 3 4 2 5 2 2 3 2 2 2" xfId="33140" xr:uid="{00000000-0005-0000-0000-00009B7D0000}"/>
    <cellStyle name="Normal 3 4 2 5 2 2 3 2 3" xfId="33141" xr:uid="{00000000-0005-0000-0000-00009C7D0000}"/>
    <cellStyle name="Normal 3 4 2 5 2 2 3 3" xfId="33142" xr:uid="{00000000-0005-0000-0000-00009D7D0000}"/>
    <cellStyle name="Normal 3 4 2 5 2 2 3 3 2" xfId="33143" xr:uid="{00000000-0005-0000-0000-00009E7D0000}"/>
    <cellStyle name="Normal 3 4 2 5 2 2 3 4" xfId="33144" xr:uid="{00000000-0005-0000-0000-00009F7D0000}"/>
    <cellStyle name="Normal 3 4 2 5 2 2 4" xfId="33145" xr:uid="{00000000-0005-0000-0000-0000A07D0000}"/>
    <cellStyle name="Normal 3 4 2 5 2 2 4 2" xfId="33146" xr:uid="{00000000-0005-0000-0000-0000A17D0000}"/>
    <cellStyle name="Normal 3 4 2 5 2 2 4 2 2" xfId="33147" xr:uid="{00000000-0005-0000-0000-0000A27D0000}"/>
    <cellStyle name="Normal 3 4 2 5 2 2 4 2 2 2" xfId="33148" xr:uid="{00000000-0005-0000-0000-0000A37D0000}"/>
    <cellStyle name="Normal 3 4 2 5 2 2 4 2 3" xfId="33149" xr:uid="{00000000-0005-0000-0000-0000A47D0000}"/>
    <cellStyle name="Normal 3 4 2 5 2 2 4 3" xfId="33150" xr:uid="{00000000-0005-0000-0000-0000A57D0000}"/>
    <cellStyle name="Normal 3 4 2 5 2 2 4 3 2" xfId="33151" xr:uid="{00000000-0005-0000-0000-0000A67D0000}"/>
    <cellStyle name="Normal 3 4 2 5 2 2 4 4" xfId="33152" xr:uid="{00000000-0005-0000-0000-0000A77D0000}"/>
    <cellStyle name="Normal 3 4 2 5 2 2 5" xfId="33153" xr:uid="{00000000-0005-0000-0000-0000A87D0000}"/>
    <cellStyle name="Normal 3 4 2 5 2 2 5 2" xfId="33154" xr:uid="{00000000-0005-0000-0000-0000A97D0000}"/>
    <cellStyle name="Normal 3 4 2 5 2 2 5 2 2" xfId="33155" xr:uid="{00000000-0005-0000-0000-0000AA7D0000}"/>
    <cellStyle name="Normal 3 4 2 5 2 2 5 3" xfId="33156" xr:uid="{00000000-0005-0000-0000-0000AB7D0000}"/>
    <cellStyle name="Normal 3 4 2 5 2 2 6" xfId="33157" xr:uid="{00000000-0005-0000-0000-0000AC7D0000}"/>
    <cellStyle name="Normal 3 4 2 5 2 2 6 2" xfId="33158" xr:uid="{00000000-0005-0000-0000-0000AD7D0000}"/>
    <cellStyle name="Normal 3 4 2 5 2 2 7" xfId="33159" xr:uid="{00000000-0005-0000-0000-0000AE7D0000}"/>
    <cellStyle name="Normal 3 4 2 5 2 2 7 2" xfId="33160" xr:uid="{00000000-0005-0000-0000-0000AF7D0000}"/>
    <cellStyle name="Normal 3 4 2 5 2 2 8" xfId="33161" xr:uid="{00000000-0005-0000-0000-0000B07D0000}"/>
    <cellStyle name="Normal 3 4 2 5 2 3" xfId="33162" xr:uid="{00000000-0005-0000-0000-0000B17D0000}"/>
    <cellStyle name="Normal 3 4 2 5 2 3 2" xfId="33163" xr:uid="{00000000-0005-0000-0000-0000B27D0000}"/>
    <cellStyle name="Normal 3 4 2 5 2 3 2 2" xfId="33164" xr:uid="{00000000-0005-0000-0000-0000B37D0000}"/>
    <cellStyle name="Normal 3 4 2 5 2 3 2 2 2" xfId="33165" xr:uid="{00000000-0005-0000-0000-0000B47D0000}"/>
    <cellStyle name="Normal 3 4 2 5 2 3 2 2 2 2" xfId="33166" xr:uid="{00000000-0005-0000-0000-0000B57D0000}"/>
    <cellStyle name="Normal 3 4 2 5 2 3 2 2 3" xfId="33167" xr:uid="{00000000-0005-0000-0000-0000B67D0000}"/>
    <cellStyle name="Normal 3 4 2 5 2 3 2 3" xfId="33168" xr:uid="{00000000-0005-0000-0000-0000B77D0000}"/>
    <cellStyle name="Normal 3 4 2 5 2 3 2 3 2" xfId="33169" xr:uid="{00000000-0005-0000-0000-0000B87D0000}"/>
    <cellStyle name="Normal 3 4 2 5 2 3 2 4" xfId="33170" xr:uid="{00000000-0005-0000-0000-0000B97D0000}"/>
    <cellStyle name="Normal 3 4 2 5 2 3 3" xfId="33171" xr:uid="{00000000-0005-0000-0000-0000BA7D0000}"/>
    <cellStyle name="Normal 3 4 2 5 2 3 3 2" xfId="33172" xr:uid="{00000000-0005-0000-0000-0000BB7D0000}"/>
    <cellStyle name="Normal 3 4 2 5 2 3 3 2 2" xfId="33173" xr:uid="{00000000-0005-0000-0000-0000BC7D0000}"/>
    <cellStyle name="Normal 3 4 2 5 2 3 3 3" xfId="33174" xr:uid="{00000000-0005-0000-0000-0000BD7D0000}"/>
    <cellStyle name="Normal 3 4 2 5 2 3 4" xfId="33175" xr:uid="{00000000-0005-0000-0000-0000BE7D0000}"/>
    <cellStyle name="Normal 3 4 2 5 2 3 4 2" xfId="33176" xr:uid="{00000000-0005-0000-0000-0000BF7D0000}"/>
    <cellStyle name="Normal 3 4 2 5 2 3 5" xfId="33177" xr:uid="{00000000-0005-0000-0000-0000C07D0000}"/>
    <cellStyle name="Normal 3 4 2 5 2 4" xfId="33178" xr:uid="{00000000-0005-0000-0000-0000C17D0000}"/>
    <cellStyle name="Normal 3 4 2 5 2 4 2" xfId="33179" xr:uid="{00000000-0005-0000-0000-0000C27D0000}"/>
    <cellStyle name="Normal 3 4 2 5 2 4 2 2" xfId="33180" xr:uid="{00000000-0005-0000-0000-0000C37D0000}"/>
    <cellStyle name="Normal 3 4 2 5 2 4 2 2 2" xfId="33181" xr:uid="{00000000-0005-0000-0000-0000C47D0000}"/>
    <cellStyle name="Normal 3 4 2 5 2 4 2 3" xfId="33182" xr:uid="{00000000-0005-0000-0000-0000C57D0000}"/>
    <cellStyle name="Normal 3 4 2 5 2 4 3" xfId="33183" xr:uid="{00000000-0005-0000-0000-0000C67D0000}"/>
    <cellStyle name="Normal 3 4 2 5 2 4 3 2" xfId="33184" xr:uid="{00000000-0005-0000-0000-0000C77D0000}"/>
    <cellStyle name="Normal 3 4 2 5 2 4 4" xfId="33185" xr:uid="{00000000-0005-0000-0000-0000C87D0000}"/>
    <cellStyle name="Normal 3 4 2 5 2 5" xfId="33186" xr:uid="{00000000-0005-0000-0000-0000C97D0000}"/>
    <cellStyle name="Normal 3 4 2 5 2 5 2" xfId="33187" xr:uid="{00000000-0005-0000-0000-0000CA7D0000}"/>
    <cellStyle name="Normal 3 4 2 5 2 5 2 2" xfId="33188" xr:uid="{00000000-0005-0000-0000-0000CB7D0000}"/>
    <cellStyle name="Normal 3 4 2 5 2 5 2 2 2" xfId="33189" xr:uid="{00000000-0005-0000-0000-0000CC7D0000}"/>
    <cellStyle name="Normal 3 4 2 5 2 5 2 3" xfId="33190" xr:uid="{00000000-0005-0000-0000-0000CD7D0000}"/>
    <cellStyle name="Normal 3 4 2 5 2 5 3" xfId="33191" xr:uid="{00000000-0005-0000-0000-0000CE7D0000}"/>
    <cellStyle name="Normal 3 4 2 5 2 5 3 2" xfId="33192" xr:uid="{00000000-0005-0000-0000-0000CF7D0000}"/>
    <cellStyle name="Normal 3 4 2 5 2 5 4" xfId="33193" xr:uid="{00000000-0005-0000-0000-0000D07D0000}"/>
    <cellStyle name="Normal 3 4 2 5 2 6" xfId="33194" xr:uid="{00000000-0005-0000-0000-0000D17D0000}"/>
    <cellStyle name="Normal 3 4 2 5 2 6 2" xfId="33195" xr:uid="{00000000-0005-0000-0000-0000D27D0000}"/>
    <cellStyle name="Normal 3 4 2 5 2 6 2 2" xfId="33196" xr:uid="{00000000-0005-0000-0000-0000D37D0000}"/>
    <cellStyle name="Normal 3 4 2 5 2 6 3" xfId="33197" xr:uid="{00000000-0005-0000-0000-0000D47D0000}"/>
    <cellStyle name="Normal 3 4 2 5 2 7" xfId="33198" xr:uid="{00000000-0005-0000-0000-0000D57D0000}"/>
    <cellStyle name="Normal 3 4 2 5 2 7 2" xfId="33199" xr:uid="{00000000-0005-0000-0000-0000D67D0000}"/>
    <cellStyle name="Normal 3 4 2 5 2 8" xfId="33200" xr:uid="{00000000-0005-0000-0000-0000D77D0000}"/>
    <cellStyle name="Normal 3 4 2 5 2 8 2" xfId="33201" xr:uid="{00000000-0005-0000-0000-0000D87D0000}"/>
    <cellStyle name="Normal 3 4 2 5 2 9" xfId="33202" xr:uid="{00000000-0005-0000-0000-0000D97D0000}"/>
    <cellStyle name="Normal 3 4 2 5 3" xfId="33203" xr:uid="{00000000-0005-0000-0000-0000DA7D0000}"/>
    <cellStyle name="Normal 3 4 2 5 3 2" xfId="33204" xr:uid="{00000000-0005-0000-0000-0000DB7D0000}"/>
    <cellStyle name="Normal 3 4 2 5 3 2 2" xfId="33205" xr:uid="{00000000-0005-0000-0000-0000DC7D0000}"/>
    <cellStyle name="Normal 3 4 2 5 3 2 2 2" xfId="33206" xr:uid="{00000000-0005-0000-0000-0000DD7D0000}"/>
    <cellStyle name="Normal 3 4 2 5 3 2 2 2 2" xfId="33207" xr:uid="{00000000-0005-0000-0000-0000DE7D0000}"/>
    <cellStyle name="Normal 3 4 2 5 3 2 2 2 2 2" xfId="33208" xr:uid="{00000000-0005-0000-0000-0000DF7D0000}"/>
    <cellStyle name="Normal 3 4 2 5 3 2 2 2 3" xfId="33209" xr:uid="{00000000-0005-0000-0000-0000E07D0000}"/>
    <cellStyle name="Normal 3 4 2 5 3 2 2 3" xfId="33210" xr:uid="{00000000-0005-0000-0000-0000E17D0000}"/>
    <cellStyle name="Normal 3 4 2 5 3 2 2 3 2" xfId="33211" xr:uid="{00000000-0005-0000-0000-0000E27D0000}"/>
    <cellStyle name="Normal 3 4 2 5 3 2 2 4" xfId="33212" xr:uid="{00000000-0005-0000-0000-0000E37D0000}"/>
    <cellStyle name="Normal 3 4 2 5 3 2 3" xfId="33213" xr:uid="{00000000-0005-0000-0000-0000E47D0000}"/>
    <cellStyle name="Normal 3 4 2 5 3 2 3 2" xfId="33214" xr:uid="{00000000-0005-0000-0000-0000E57D0000}"/>
    <cellStyle name="Normal 3 4 2 5 3 2 3 2 2" xfId="33215" xr:uid="{00000000-0005-0000-0000-0000E67D0000}"/>
    <cellStyle name="Normal 3 4 2 5 3 2 3 3" xfId="33216" xr:uid="{00000000-0005-0000-0000-0000E77D0000}"/>
    <cellStyle name="Normal 3 4 2 5 3 2 4" xfId="33217" xr:uid="{00000000-0005-0000-0000-0000E87D0000}"/>
    <cellStyle name="Normal 3 4 2 5 3 2 4 2" xfId="33218" xr:uid="{00000000-0005-0000-0000-0000E97D0000}"/>
    <cellStyle name="Normal 3 4 2 5 3 2 5" xfId="33219" xr:uid="{00000000-0005-0000-0000-0000EA7D0000}"/>
    <cellStyle name="Normal 3 4 2 5 3 3" xfId="33220" xr:uid="{00000000-0005-0000-0000-0000EB7D0000}"/>
    <cellStyle name="Normal 3 4 2 5 3 3 2" xfId="33221" xr:uid="{00000000-0005-0000-0000-0000EC7D0000}"/>
    <cellStyle name="Normal 3 4 2 5 3 3 2 2" xfId="33222" xr:uid="{00000000-0005-0000-0000-0000ED7D0000}"/>
    <cellStyle name="Normal 3 4 2 5 3 3 2 2 2" xfId="33223" xr:uid="{00000000-0005-0000-0000-0000EE7D0000}"/>
    <cellStyle name="Normal 3 4 2 5 3 3 2 3" xfId="33224" xr:uid="{00000000-0005-0000-0000-0000EF7D0000}"/>
    <cellStyle name="Normal 3 4 2 5 3 3 3" xfId="33225" xr:uid="{00000000-0005-0000-0000-0000F07D0000}"/>
    <cellStyle name="Normal 3 4 2 5 3 3 3 2" xfId="33226" xr:uid="{00000000-0005-0000-0000-0000F17D0000}"/>
    <cellStyle name="Normal 3 4 2 5 3 3 4" xfId="33227" xr:uid="{00000000-0005-0000-0000-0000F27D0000}"/>
    <cellStyle name="Normal 3 4 2 5 3 4" xfId="33228" xr:uid="{00000000-0005-0000-0000-0000F37D0000}"/>
    <cellStyle name="Normal 3 4 2 5 3 4 2" xfId="33229" xr:uid="{00000000-0005-0000-0000-0000F47D0000}"/>
    <cellStyle name="Normal 3 4 2 5 3 4 2 2" xfId="33230" xr:uid="{00000000-0005-0000-0000-0000F57D0000}"/>
    <cellStyle name="Normal 3 4 2 5 3 4 2 2 2" xfId="33231" xr:uid="{00000000-0005-0000-0000-0000F67D0000}"/>
    <cellStyle name="Normal 3 4 2 5 3 4 2 3" xfId="33232" xr:uid="{00000000-0005-0000-0000-0000F77D0000}"/>
    <cellStyle name="Normal 3 4 2 5 3 4 3" xfId="33233" xr:uid="{00000000-0005-0000-0000-0000F87D0000}"/>
    <cellStyle name="Normal 3 4 2 5 3 4 3 2" xfId="33234" xr:uid="{00000000-0005-0000-0000-0000F97D0000}"/>
    <cellStyle name="Normal 3 4 2 5 3 4 4" xfId="33235" xr:uid="{00000000-0005-0000-0000-0000FA7D0000}"/>
    <cellStyle name="Normal 3 4 2 5 3 5" xfId="33236" xr:uid="{00000000-0005-0000-0000-0000FB7D0000}"/>
    <cellStyle name="Normal 3 4 2 5 3 5 2" xfId="33237" xr:uid="{00000000-0005-0000-0000-0000FC7D0000}"/>
    <cellStyle name="Normal 3 4 2 5 3 5 2 2" xfId="33238" xr:uid="{00000000-0005-0000-0000-0000FD7D0000}"/>
    <cellStyle name="Normal 3 4 2 5 3 5 3" xfId="33239" xr:uid="{00000000-0005-0000-0000-0000FE7D0000}"/>
    <cellStyle name="Normal 3 4 2 5 3 6" xfId="33240" xr:uid="{00000000-0005-0000-0000-0000FF7D0000}"/>
    <cellStyle name="Normal 3 4 2 5 3 6 2" xfId="33241" xr:uid="{00000000-0005-0000-0000-0000007E0000}"/>
    <cellStyle name="Normal 3 4 2 5 3 7" xfId="33242" xr:uid="{00000000-0005-0000-0000-0000017E0000}"/>
    <cellStyle name="Normal 3 4 2 5 3 7 2" xfId="33243" xr:uid="{00000000-0005-0000-0000-0000027E0000}"/>
    <cellStyle name="Normal 3 4 2 5 3 8" xfId="33244" xr:uid="{00000000-0005-0000-0000-0000037E0000}"/>
    <cellStyle name="Normal 3 4 2 5 4" xfId="33245" xr:uid="{00000000-0005-0000-0000-0000047E0000}"/>
    <cellStyle name="Normal 3 4 2 5 4 2" xfId="33246" xr:uid="{00000000-0005-0000-0000-0000057E0000}"/>
    <cellStyle name="Normal 3 4 2 5 4 2 2" xfId="33247" xr:uid="{00000000-0005-0000-0000-0000067E0000}"/>
    <cellStyle name="Normal 3 4 2 5 4 2 2 2" xfId="33248" xr:uid="{00000000-0005-0000-0000-0000077E0000}"/>
    <cellStyle name="Normal 3 4 2 5 4 2 2 2 2" xfId="33249" xr:uid="{00000000-0005-0000-0000-0000087E0000}"/>
    <cellStyle name="Normal 3 4 2 5 4 2 2 3" xfId="33250" xr:uid="{00000000-0005-0000-0000-0000097E0000}"/>
    <cellStyle name="Normal 3 4 2 5 4 2 3" xfId="33251" xr:uid="{00000000-0005-0000-0000-00000A7E0000}"/>
    <cellStyle name="Normal 3 4 2 5 4 2 3 2" xfId="33252" xr:uid="{00000000-0005-0000-0000-00000B7E0000}"/>
    <cellStyle name="Normal 3 4 2 5 4 2 4" xfId="33253" xr:uid="{00000000-0005-0000-0000-00000C7E0000}"/>
    <cellStyle name="Normal 3 4 2 5 4 3" xfId="33254" xr:uid="{00000000-0005-0000-0000-00000D7E0000}"/>
    <cellStyle name="Normal 3 4 2 5 4 3 2" xfId="33255" xr:uid="{00000000-0005-0000-0000-00000E7E0000}"/>
    <cellStyle name="Normal 3 4 2 5 4 3 2 2" xfId="33256" xr:uid="{00000000-0005-0000-0000-00000F7E0000}"/>
    <cellStyle name="Normal 3 4 2 5 4 3 3" xfId="33257" xr:uid="{00000000-0005-0000-0000-0000107E0000}"/>
    <cellStyle name="Normal 3 4 2 5 4 4" xfId="33258" xr:uid="{00000000-0005-0000-0000-0000117E0000}"/>
    <cellStyle name="Normal 3 4 2 5 4 4 2" xfId="33259" xr:uid="{00000000-0005-0000-0000-0000127E0000}"/>
    <cellStyle name="Normal 3 4 2 5 4 5" xfId="33260" xr:uid="{00000000-0005-0000-0000-0000137E0000}"/>
    <cellStyle name="Normal 3 4 2 5 5" xfId="33261" xr:uid="{00000000-0005-0000-0000-0000147E0000}"/>
    <cellStyle name="Normal 3 4 2 5 5 2" xfId="33262" xr:uid="{00000000-0005-0000-0000-0000157E0000}"/>
    <cellStyle name="Normal 3 4 2 5 5 2 2" xfId="33263" xr:uid="{00000000-0005-0000-0000-0000167E0000}"/>
    <cellStyle name="Normal 3 4 2 5 5 2 2 2" xfId="33264" xr:uid="{00000000-0005-0000-0000-0000177E0000}"/>
    <cellStyle name="Normal 3 4 2 5 5 2 3" xfId="33265" xr:uid="{00000000-0005-0000-0000-0000187E0000}"/>
    <cellStyle name="Normal 3 4 2 5 5 3" xfId="33266" xr:uid="{00000000-0005-0000-0000-0000197E0000}"/>
    <cellStyle name="Normal 3 4 2 5 5 3 2" xfId="33267" xr:uid="{00000000-0005-0000-0000-00001A7E0000}"/>
    <cellStyle name="Normal 3 4 2 5 5 4" xfId="33268" xr:uid="{00000000-0005-0000-0000-00001B7E0000}"/>
    <cellStyle name="Normal 3 4 2 5 6" xfId="33269" xr:uid="{00000000-0005-0000-0000-00001C7E0000}"/>
    <cellStyle name="Normal 3 4 2 5 6 2" xfId="33270" xr:uid="{00000000-0005-0000-0000-00001D7E0000}"/>
    <cellStyle name="Normal 3 4 2 5 6 2 2" xfId="33271" xr:uid="{00000000-0005-0000-0000-00001E7E0000}"/>
    <cellStyle name="Normal 3 4 2 5 6 2 2 2" xfId="33272" xr:uid="{00000000-0005-0000-0000-00001F7E0000}"/>
    <cellStyle name="Normal 3 4 2 5 6 2 3" xfId="33273" xr:uid="{00000000-0005-0000-0000-0000207E0000}"/>
    <cellStyle name="Normal 3 4 2 5 6 3" xfId="33274" xr:uid="{00000000-0005-0000-0000-0000217E0000}"/>
    <cellStyle name="Normal 3 4 2 5 6 3 2" xfId="33275" xr:uid="{00000000-0005-0000-0000-0000227E0000}"/>
    <cellStyle name="Normal 3 4 2 5 6 4" xfId="33276" xr:uid="{00000000-0005-0000-0000-0000237E0000}"/>
    <cellStyle name="Normal 3 4 2 5 7" xfId="33277" xr:uid="{00000000-0005-0000-0000-0000247E0000}"/>
    <cellStyle name="Normal 3 4 2 5 7 2" xfId="33278" xr:uid="{00000000-0005-0000-0000-0000257E0000}"/>
    <cellStyle name="Normal 3 4 2 5 7 2 2" xfId="33279" xr:uid="{00000000-0005-0000-0000-0000267E0000}"/>
    <cellStyle name="Normal 3 4 2 5 7 3" xfId="33280" xr:uid="{00000000-0005-0000-0000-0000277E0000}"/>
    <cellStyle name="Normal 3 4 2 5 8" xfId="33281" xr:uid="{00000000-0005-0000-0000-0000287E0000}"/>
    <cellStyle name="Normal 3 4 2 5 8 2" xfId="33282" xr:uid="{00000000-0005-0000-0000-0000297E0000}"/>
    <cellStyle name="Normal 3 4 2 5 9" xfId="33283" xr:uid="{00000000-0005-0000-0000-00002A7E0000}"/>
    <cellStyle name="Normal 3 4 2 5 9 2" xfId="33284" xr:uid="{00000000-0005-0000-0000-00002B7E0000}"/>
    <cellStyle name="Normal 3 4 2 6" xfId="33285" xr:uid="{00000000-0005-0000-0000-00002C7E0000}"/>
    <cellStyle name="Normal 3 4 2 6 2" xfId="33286" xr:uid="{00000000-0005-0000-0000-00002D7E0000}"/>
    <cellStyle name="Normal 3 4 2 6 2 2" xfId="33287" xr:uid="{00000000-0005-0000-0000-00002E7E0000}"/>
    <cellStyle name="Normal 3 4 2 6 2 2 2" xfId="33288" xr:uid="{00000000-0005-0000-0000-00002F7E0000}"/>
    <cellStyle name="Normal 3 4 2 6 2 2 2 2" xfId="33289" xr:uid="{00000000-0005-0000-0000-0000307E0000}"/>
    <cellStyle name="Normal 3 4 2 6 2 2 2 2 2" xfId="33290" xr:uid="{00000000-0005-0000-0000-0000317E0000}"/>
    <cellStyle name="Normal 3 4 2 6 2 2 2 2 2 2" xfId="33291" xr:uid="{00000000-0005-0000-0000-0000327E0000}"/>
    <cellStyle name="Normal 3 4 2 6 2 2 2 2 3" xfId="33292" xr:uid="{00000000-0005-0000-0000-0000337E0000}"/>
    <cellStyle name="Normal 3 4 2 6 2 2 2 3" xfId="33293" xr:uid="{00000000-0005-0000-0000-0000347E0000}"/>
    <cellStyle name="Normal 3 4 2 6 2 2 2 3 2" xfId="33294" xr:uid="{00000000-0005-0000-0000-0000357E0000}"/>
    <cellStyle name="Normal 3 4 2 6 2 2 2 4" xfId="33295" xr:uid="{00000000-0005-0000-0000-0000367E0000}"/>
    <cellStyle name="Normal 3 4 2 6 2 2 3" xfId="33296" xr:uid="{00000000-0005-0000-0000-0000377E0000}"/>
    <cellStyle name="Normal 3 4 2 6 2 2 3 2" xfId="33297" xr:uid="{00000000-0005-0000-0000-0000387E0000}"/>
    <cellStyle name="Normal 3 4 2 6 2 2 3 2 2" xfId="33298" xr:uid="{00000000-0005-0000-0000-0000397E0000}"/>
    <cellStyle name="Normal 3 4 2 6 2 2 3 3" xfId="33299" xr:uid="{00000000-0005-0000-0000-00003A7E0000}"/>
    <cellStyle name="Normal 3 4 2 6 2 2 4" xfId="33300" xr:uid="{00000000-0005-0000-0000-00003B7E0000}"/>
    <cellStyle name="Normal 3 4 2 6 2 2 4 2" xfId="33301" xr:uid="{00000000-0005-0000-0000-00003C7E0000}"/>
    <cellStyle name="Normal 3 4 2 6 2 2 5" xfId="33302" xr:uid="{00000000-0005-0000-0000-00003D7E0000}"/>
    <cellStyle name="Normal 3 4 2 6 2 3" xfId="33303" xr:uid="{00000000-0005-0000-0000-00003E7E0000}"/>
    <cellStyle name="Normal 3 4 2 6 2 3 2" xfId="33304" xr:uid="{00000000-0005-0000-0000-00003F7E0000}"/>
    <cellStyle name="Normal 3 4 2 6 2 3 2 2" xfId="33305" xr:uid="{00000000-0005-0000-0000-0000407E0000}"/>
    <cellStyle name="Normal 3 4 2 6 2 3 2 2 2" xfId="33306" xr:uid="{00000000-0005-0000-0000-0000417E0000}"/>
    <cellStyle name="Normal 3 4 2 6 2 3 2 3" xfId="33307" xr:uid="{00000000-0005-0000-0000-0000427E0000}"/>
    <cellStyle name="Normal 3 4 2 6 2 3 3" xfId="33308" xr:uid="{00000000-0005-0000-0000-0000437E0000}"/>
    <cellStyle name="Normal 3 4 2 6 2 3 3 2" xfId="33309" xr:uid="{00000000-0005-0000-0000-0000447E0000}"/>
    <cellStyle name="Normal 3 4 2 6 2 3 4" xfId="33310" xr:uid="{00000000-0005-0000-0000-0000457E0000}"/>
    <cellStyle name="Normal 3 4 2 6 2 4" xfId="33311" xr:uid="{00000000-0005-0000-0000-0000467E0000}"/>
    <cellStyle name="Normal 3 4 2 6 2 4 2" xfId="33312" xr:uid="{00000000-0005-0000-0000-0000477E0000}"/>
    <cellStyle name="Normal 3 4 2 6 2 4 2 2" xfId="33313" xr:uid="{00000000-0005-0000-0000-0000487E0000}"/>
    <cellStyle name="Normal 3 4 2 6 2 4 2 2 2" xfId="33314" xr:uid="{00000000-0005-0000-0000-0000497E0000}"/>
    <cellStyle name="Normal 3 4 2 6 2 4 2 3" xfId="33315" xr:uid="{00000000-0005-0000-0000-00004A7E0000}"/>
    <cellStyle name="Normal 3 4 2 6 2 4 3" xfId="33316" xr:uid="{00000000-0005-0000-0000-00004B7E0000}"/>
    <cellStyle name="Normal 3 4 2 6 2 4 3 2" xfId="33317" xr:uid="{00000000-0005-0000-0000-00004C7E0000}"/>
    <cellStyle name="Normal 3 4 2 6 2 4 4" xfId="33318" xr:uid="{00000000-0005-0000-0000-00004D7E0000}"/>
    <cellStyle name="Normal 3 4 2 6 2 5" xfId="33319" xr:uid="{00000000-0005-0000-0000-00004E7E0000}"/>
    <cellStyle name="Normal 3 4 2 6 2 5 2" xfId="33320" xr:uid="{00000000-0005-0000-0000-00004F7E0000}"/>
    <cellStyle name="Normal 3 4 2 6 2 5 2 2" xfId="33321" xr:uid="{00000000-0005-0000-0000-0000507E0000}"/>
    <cellStyle name="Normal 3 4 2 6 2 5 3" xfId="33322" xr:uid="{00000000-0005-0000-0000-0000517E0000}"/>
    <cellStyle name="Normal 3 4 2 6 2 6" xfId="33323" xr:uid="{00000000-0005-0000-0000-0000527E0000}"/>
    <cellStyle name="Normal 3 4 2 6 2 6 2" xfId="33324" xr:uid="{00000000-0005-0000-0000-0000537E0000}"/>
    <cellStyle name="Normal 3 4 2 6 2 7" xfId="33325" xr:uid="{00000000-0005-0000-0000-0000547E0000}"/>
    <cellStyle name="Normal 3 4 2 6 2 7 2" xfId="33326" xr:uid="{00000000-0005-0000-0000-0000557E0000}"/>
    <cellStyle name="Normal 3 4 2 6 2 8" xfId="33327" xr:uid="{00000000-0005-0000-0000-0000567E0000}"/>
    <cellStyle name="Normal 3 4 2 6 3" xfId="33328" xr:uid="{00000000-0005-0000-0000-0000577E0000}"/>
    <cellStyle name="Normal 3 4 2 6 3 2" xfId="33329" xr:uid="{00000000-0005-0000-0000-0000587E0000}"/>
    <cellStyle name="Normal 3 4 2 6 3 2 2" xfId="33330" xr:uid="{00000000-0005-0000-0000-0000597E0000}"/>
    <cellStyle name="Normal 3 4 2 6 3 2 2 2" xfId="33331" xr:uid="{00000000-0005-0000-0000-00005A7E0000}"/>
    <cellStyle name="Normal 3 4 2 6 3 2 2 2 2" xfId="33332" xr:uid="{00000000-0005-0000-0000-00005B7E0000}"/>
    <cellStyle name="Normal 3 4 2 6 3 2 2 3" xfId="33333" xr:uid="{00000000-0005-0000-0000-00005C7E0000}"/>
    <cellStyle name="Normal 3 4 2 6 3 2 3" xfId="33334" xr:uid="{00000000-0005-0000-0000-00005D7E0000}"/>
    <cellStyle name="Normal 3 4 2 6 3 2 3 2" xfId="33335" xr:uid="{00000000-0005-0000-0000-00005E7E0000}"/>
    <cellStyle name="Normal 3 4 2 6 3 2 4" xfId="33336" xr:uid="{00000000-0005-0000-0000-00005F7E0000}"/>
    <cellStyle name="Normal 3 4 2 6 3 3" xfId="33337" xr:uid="{00000000-0005-0000-0000-0000607E0000}"/>
    <cellStyle name="Normal 3 4 2 6 3 3 2" xfId="33338" xr:uid="{00000000-0005-0000-0000-0000617E0000}"/>
    <cellStyle name="Normal 3 4 2 6 3 3 2 2" xfId="33339" xr:uid="{00000000-0005-0000-0000-0000627E0000}"/>
    <cellStyle name="Normal 3 4 2 6 3 3 3" xfId="33340" xr:uid="{00000000-0005-0000-0000-0000637E0000}"/>
    <cellStyle name="Normal 3 4 2 6 3 4" xfId="33341" xr:uid="{00000000-0005-0000-0000-0000647E0000}"/>
    <cellStyle name="Normal 3 4 2 6 3 4 2" xfId="33342" xr:uid="{00000000-0005-0000-0000-0000657E0000}"/>
    <cellStyle name="Normal 3 4 2 6 3 5" xfId="33343" xr:uid="{00000000-0005-0000-0000-0000667E0000}"/>
    <cellStyle name="Normal 3 4 2 6 4" xfId="33344" xr:uid="{00000000-0005-0000-0000-0000677E0000}"/>
    <cellStyle name="Normal 3 4 2 6 4 2" xfId="33345" xr:uid="{00000000-0005-0000-0000-0000687E0000}"/>
    <cellStyle name="Normal 3 4 2 6 4 2 2" xfId="33346" xr:uid="{00000000-0005-0000-0000-0000697E0000}"/>
    <cellStyle name="Normal 3 4 2 6 4 2 2 2" xfId="33347" xr:uid="{00000000-0005-0000-0000-00006A7E0000}"/>
    <cellStyle name="Normal 3 4 2 6 4 2 3" xfId="33348" xr:uid="{00000000-0005-0000-0000-00006B7E0000}"/>
    <cellStyle name="Normal 3 4 2 6 4 3" xfId="33349" xr:uid="{00000000-0005-0000-0000-00006C7E0000}"/>
    <cellStyle name="Normal 3 4 2 6 4 3 2" xfId="33350" xr:uid="{00000000-0005-0000-0000-00006D7E0000}"/>
    <cellStyle name="Normal 3 4 2 6 4 4" xfId="33351" xr:uid="{00000000-0005-0000-0000-00006E7E0000}"/>
    <cellStyle name="Normal 3 4 2 6 5" xfId="33352" xr:uid="{00000000-0005-0000-0000-00006F7E0000}"/>
    <cellStyle name="Normal 3 4 2 6 5 2" xfId="33353" xr:uid="{00000000-0005-0000-0000-0000707E0000}"/>
    <cellStyle name="Normal 3 4 2 6 5 2 2" xfId="33354" xr:uid="{00000000-0005-0000-0000-0000717E0000}"/>
    <cellStyle name="Normal 3 4 2 6 5 2 2 2" xfId="33355" xr:uid="{00000000-0005-0000-0000-0000727E0000}"/>
    <cellStyle name="Normal 3 4 2 6 5 2 3" xfId="33356" xr:uid="{00000000-0005-0000-0000-0000737E0000}"/>
    <cellStyle name="Normal 3 4 2 6 5 3" xfId="33357" xr:uid="{00000000-0005-0000-0000-0000747E0000}"/>
    <cellStyle name="Normal 3 4 2 6 5 3 2" xfId="33358" xr:uid="{00000000-0005-0000-0000-0000757E0000}"/>
    <cellStyle name="Normal 3 4 2 6 5 4" xfId="33359" xr:uid="{00000000-0005-0000-0000-0000767E0000}"/>
    <cellStyle name="Normal 3 4 2 6 6" xfId="33360" xr:uid="{00000000-0005-0000-0000-0000777E0000}"/>
    <cellStyle name="Normal 3 4 2 6 6 2" xfId="33361" xr:uid="{00000000-0005-0000-0000-0000787E0000}"/>
    <cellStyle name="Normal 3 4 2 6 6 2 2" xfId="33362" xr:uid="{00000000-0005-0000-0000-0000797E0000}"/>
    <cellStyle name="Normal 3 4 2 6 6 3" xfId="33363" xr:uid="{00000000-0005-0000-0000-00007A7E0000}"/>
    <cellStyle name="Normal 3 4 2 6 7" xfId="33364" xr:uid="{00000000-0005-0000-0000-00007B7E0000}"/>
    <cellStyle name="Normal 3 4 2 6 7 2" xfId="33365" xr:uid="{00000000-0005-0000-0000-00007C7E0000}"/>
    <cellStyle name="Normal 3 4 2 6 8" xfId="33366" xr:uid="{00000000-0005-0000-0000-00007D7E0000}"/>
    <cellStyle name="Normal 3 4 2 6 8 2" xfId="33367" xr:uid="{00000000-0005-0000-0000-00007E7E0000}"/>
    <cellStyle name="Normal 3 4 2 6 9" xfId="33368" xr:uid="{00000000-0005-0000-0000-00007F7E0000}"/>
    <cellStyle name="Normal 3 4 2 7" xfId="33369" xr:uid="{00000000-0005-0000-0000-0000807E0000}"/>
    <cellStyle name="Normal 3 4 2 7 2" xfId="33370" xr:uid="{00000000-0005-0000-0000-0000817E0000}"/>
    <cellStyle name="Normal 3 4 2 7 2 2" xfId="33371" xr:uid="{00000000-0005-0000-0000-0000827E0000}"/>
    <cellStyle name="Normal 3 4 2 7 2 2 2" xfId="33372" xr:uid="{00000000-0005-0000-0000-0000837E0000}"/>
    <cellStyle name="Normal 3 4 2 7 2 2 2 2" xfId="33373" xr:uid="{00000000-0005-0000-0000-0000847E0000}"/>
    <cellStyle name="Normal 3 4 2 7 2 2 2 2 2" xfId="33374" xr:uid="{00000000-0005-0000-0000-0000857E0000}"/>
    <cellStyle name="Normal 3 4 2 7 2 2 2 3" xfId="33375" xr:uid="{00000000-0005-0000-0000-0000867E0000}"/>
    <cellStyle name="Normal 3 4 2 7 2 2 3" xfId="33376" xr:uid="{00000000-0005-0000-0000-0000877E0000}"/>
    <cellStyle name="Normal 3 4 2 7 2 2 3 2" xfId="33377" xr:uid="{00000000-0005-0000-0000-0000887E0000}"/>
    <cellStyle name="Normal 3 4 2 7 2 2 4" xfId="33378" xr:uid="{00000000-0005-0000-0000-0000897E0000}"/>
    <cellStyle name="Normal 3 4 2 7 2 3" xfId="33379" xr:uid="{00000000-0005-0000-0000-00008A7E0000}"/>
    <cellStyle name="Normal 3 4 2 7 2 3 2" xfId="33380" xr:uid="{00000000-0005-0000-0000-00008B7E0000}"/>
    <cellStyle name="Normal 3 4 2 7 2 3 2 2" xfId="33381" xr:uid="{00000000-0005-0000-0000-00008C7E0000}"/>
    <cellStyle name="Normal 3 4 2 7 2 3 3" xfId="33382" xr:uid="{00000000-0005-0000-0000-00008D7E0000}"/>
    <cellStyle name="Normal 3 4 2 7 2 4" xfId="33383" xr:uid="{00000000-0005-0000-0000-00008E7E0000}"/>
    <cellStyle name="Normal 3 4 2 7 2 4 2" xfId="33384" xr:uid="{00000000-0005-0000-0000-00008F7E0000}"/>
    <cellStyle name="Normal 3 4 2 7 2 5" xfId="33385" xr:uid="{00000000-0005-0000-0000-0000907E0000}"/>
    <cellStyle name="Normal 3 4 2 7 3" xfId="33386" xr:uid="{00000000-0005-0000-0000-0000917E0000}"/>
    <cellStyle name="Normal 3 4 2 7 3 2" xfId="33387" xr:uid="{00000000-0005-0000-0000-0000927E0000}"/>
    <cellStyle name="Normal 3 4 2 7 3 2 2" xfId="33388" xr:uid="{00000000-0005-0000-0000-0000937E0000}"/>
    <cellStyle name="Normal 3 4 2 7 3 2 2 2" xfId="33389" xr:uid="{00000000-0005-0000-0000-0000947E0000}"/>
    <cellStyle name="Normal 3 4 2 7 3 2 3" xfId="33390" xr:uid="{00000000-0005-0000-0000-0000957E0000}"/>
    <cellStyle name="Normal 3 4 2 7 3 3" xfId="33391" xr:uid="{00000000-0005-0000-0000-0000967E0000}"/>
    <cellStyle name="Normal 3 4 2 7 3 3 2" xfId="33392" xr:uid="{00000000-0005-0000-0000-0000977E0000}"/>
    <cellStyle name="Normal 3 4 2 7 3 4" xfId="33393" xr:uid="{00000000-0005-0000-0000-0000987E0000}"/>
    <cellStyle name="Normal 3 4 2 7 4" xfId="33394" xr:uid="{00000000-0005-0000-0000-0000997E0000}"/>
    <cellStyle name="Normal 3 4 2 7 4 2" xfId="33395" xr:uid="{00000000-0005-0000-0000-00009A7E0000}"/>
    <cellStyle name="Normal 3 4 2 7 4 2 2" xfId="33396" xr:uid="{00000000-0005-0000-0000-00009B7E0000}"/>
    <cellStyle name="Normal 3 4 2 7 4 2 2 2" xfId="33397" xr:uid="{00000000-0005-0000-0000-00009C7E0000}"/>
    <cellStyle name="Normal 3 4 2 7 4 2 3" xfId="33398" xr:uid="{00000000-0005-0000-0000-00009D7E0000}"/>
    <cellStyle name="Normal 3 4 2 7 4 3" xfId="33399" xr:uid="{00000000-0005-0000-0000-00009E7E0000}"/>
    <cellStyle name="Normal 3 4 2 7 4 3 2" xfId="33400" xr:uid="{00000000-0005-0000-0000-00009F7E0000}"/>
    <cellStyle name="Normal 3 4 2 7 4 4" xfId="33401" xr:uid="{00000000-0005-0000-0000-0000A07E0000}"/>
    <cellStyle name="Normal 3 4 2 7 5" xfId="33402" xr:uid="{00000000-0005-0000-0000-0000A17E0000}"/>
    <cellStyle name="Normal 3 4 2 7 5 2" xfId="33403" xr:uid="{00000000-0005-0000-0000-0000A27E0000}"/>
    <cellStyle name="Normal 3 4 2 7 5 2 2" xfId="33404" xr:uid="{00000000-0005-0000-0000-0000A37E0000}"/>
    <cellStyle name="Normal 3 4 2 7 5 3" xfId="33405" xr:uid="{00000000-0005-0000-0000-0000A47E0000}"/>
    <cellStyle name="Normal 3 4 2 7 6" xfId="33406" xr:uid="{00000000-0005-0000-0000-0000A57E0000}"/>
    <cellStyle name="Normal 3 4 2 7 6 2" xfId="33407" xr:uid="{00000000-0005-0000-0000-0000A67E0000}"/>
    <cellStyle name="Normal 3 4 2 7 7" xfId="33408" xr:uid="{00000000-0005-0000-0000-0000A77E0000}"/>
    <cellStyle name="Normal 3 4 2 7 7 2" xfId="33409" xr:uid="{00000000-0005-0000-0000-0000A87E0000}"/>
    <cellStyle name="Normal 3 4 2 7 8" xfId="33410" xr:uid="{00000000-0005-0000-0000-0000A97E0000}"/>
    <cellStyle name="Normal 3 4 2 8" xfId="33411" xr:uid="{00000000-0005-0000-0000-0000AA7E0000}"/>
    <cellStyle name="Normal 3 4 2 8 2" xfId="33412" xr:uid="{00000000-0005-0000-0000-0000AB7E0000}"/>
    <cellStyle name="Normal 3 4 2 8 2 2" xfId="33413" xr:uid="{00000000-0005-0000-0000-0000AC7E0000}"/>
    <cellStyle name="Normal 3 4 2 8 2 2 2" xfId="33414" xr:uid="{00000000-0005-0000-0000-0000AD7E0000}"/>
    <cellStyle name="Normal 3 4 2 8 2 2 2 2" xfId="33415" xr:uid="{00000000-0005-0000-0000-0000AE7E0000}"/>
    <cellStyle name="Normal 3 4 2 8 2 2 2 2 2" xfId="33416" xr:uid="{00000000-0005-0000-0000-0000AF7E0000}"/>
    <cellStyle name="Normal 3 4 2 8 2 2 2 3" xfId="33417" xr:uid="{00000000-0005-0000-0000-0000B07E0000}"/>
    <cellStyle name="Normal 3 4 2 8 2 2 3" xfId="33418" xr:uid="{00000000-0005-0000-0000-0000B17E0000}"/>
    <cellStyle name="Normal 3 4 2 8 2 2 3 2" xfId="33419" xr:uid="{00000000-0005-0000-0000-0000B27E0000}"/>
    <cellStyle name="Normal 3 4 2 8 2 2 4" xfId="33420" xr:uid="{00000000-0005-0000-0000-0000B37E0000}"/>
    <cellStyle name="Normal 3 4 2 8 2 3" xfId="33421" xr:uid="{00000000-0005-0000-0000-0000B47E0000}"/>
    <cellStyle name="Normal 3 4 2 8 2 3 2" xfId="33422" xr:uid="{00000000-0005-0000-0000-0000B57E0000}"/>
    <cellStyle name="Normal 3 4 2 8 2 3 2 2" xfId="33423" xr:uid="{00000000-0005-0000-0000-0000B67E0000}"/>
    <cellStyle name="Normal 3 4 2 8 2 3 3" xfId="33424" xr:uid="{00000000-0005-0000-0000-0000B77E0000}"/>
    <cellStyle name="Normal 3 4 2 8 2 4" xfId="33425" xr:uid="{00000000-0005-0000-0000-0000B87E0000}"/>
    <cellStyle name="Normal 3 4 2 8 2 4 2" xfId="33426" xr:uid="{00000000-0005-0000-0000-0000B97E0000}"/>
    <cellStyle name="Normal 3 4 2 8 2 5" xfId="33427" xr:uid="{00000000-0005-0000-0000-0000BA7E0000}"/>
    <cellStyle name="Normal 3 4 2 8 3" xfId="33428" xr:uid="{00000000-0005-0000-0000-0000BB7E0000}"/>
    <cellStyle name="Normal 3 4 2 8 3 2" xfId="33429" xr:uid="{00000000-0005-0000-0000-0000BC7E0000}"/>
    <cellStyle name="Normal 3 4 2 8 3 2 2" xfId="33430" xr:uid="{00000000-0005-0000-0000-0000BD7E0000}"/>
    <cellStyle name="Normal 3 4 2 8 3 2 2 2" xfId="33431" xr:uid="{00000000-0005-0000-0000-0000BE7E0000}"/>
    <cellStyle name="Normal 3 4 2 8 3 2 3" xfId="33432" xr:uid="{00000000-0005-0000-0000-0000BF7E0000}"/>
    <cellStyle name="Normal 3 4 2 8 3 3" xfId="33433" xr:uid="{00000000-0005-0000-0000-0000C07E0000}"/>
    <cellStyle name="Normal 3 4 2 8 3 3 2" xfId="33434" xr:uid="{00000000-0005-0000-0000-0000C17E0000}"/>
    <cellStyle name="Normal 3 4 2 8 3 4" xfId="33435" xr:uid="{00000000-0005-0000-0000-0000C27E0000}"/>
    <cellStyle name="Normal 3 4 2 8 4" xfId="33436" xr:uid="{00000000-0005-0000-0000-0000C37E0000}"/>
    <cellStyle name="Normal 3 4 2 8 4 2" xfId="33437" xr:uid="{00000000-0005-0000-0000-0000C47E0000}"/>
    <cellStyle name="Normal 3 4 2 8 4 2 2" xfId="33438" xr:uid="{00000000-0005-0000-0000-0000C57E0000}"/>
    <cellStyle name="Normal 3 4 2 8 4 2 2 2" xfId="33439" xr:uid="{00000000-0005-0000-0000-0000C67E0000}"/>
    <cellStyle name="Normal 3 4 2 8 4 2 3" xfId="33440" xr:uid="{00000000-0005-0000-0000-0000C77E0000}"/>
    <cellStyle name="Normal 3 4 2 8 4 3" xfId="33441" xr:uid="{00000000-0005-0000-0000-0000C87E0000}"/>
    <cellStyle name="Normal 3 4 2 8 4 3 2" xfId="33442" xr:uid="{00000000-0005-0000-0000-0000C97E0000}"/>
    <cellStyle name="Normal 3 4 2 8 4 4" xfId="33443" xr:uid="{00000000-0005-0000-0000-0000CA7E0000}"/>
    <cellStyle name="Normal 3 4 2 8 5" xfId="33444" xr:uid="{00000000-0005-0000-0000-0000CB7E0000}"/>
    <cellStyle name="Normal 3 4 2 8 5 2" xfId="33445" xr:uid="{00000000-0005-0000-0000-0000CC7E0000}"/>
    <cellStyle name="Normal 3 4 2 8 5 2 2" xfId="33446" xr:uid="{00000000-0005-0000-0000-0000CD7E0000}"/>
    <cellStyle name="Normal 3 4 2 8 5 3" xfId="33447" xr:uid="{00000000-0005-0000-0000-0000CE7E0000}"/>
    <cellStyle name="Normal 3 4 2 8 6" xfId="33448" xr:uid="{00000000-0005-0000-0000-0000CF7E0000}"/>
    <cellStyle name="Normal 3 4 2 8 6 2" xfId="33449" xr:uid="{00000000-0005-0000-0000-0000D07E0000}"/>
    <cellStyle name="Normal 3 4 2 8 7" xfId="33450" xr:uid="{00000000-0005-0000-0000-0000D17E0000}"/>
    <cellStyle name="Normal 3 4 2 8 7 2" xfId="33451" xr:uid="{00000000-0005-0000-0000-0000D27E0000}"/>
    <cellStyle name="Normal 3 4 2 8 8" xfId="33452" xr:uid="{00000000-0005-0000-0000-0000D37E0000}"/>
    <cellStyle name="Normal 3 4 2 9" xfId="33453" xr:uid="{00000000-0005-0000-0000-0000D47E0000}"/>
    <cellStyle name="Normal 3 4 2 9 2" xfId="33454" xr:uid="{00000000-0005-0000-0000-0000D57E0000}"/>
    <cellStyle name="Normal 3 4 2 9 2 2" xfId="33455" xr:uid="{00000000-0005-0000-0000-0000D67E0000}"/>
    <cellStyle name="Normal 3 4 2 9 2 2 2" xfId="33456" xr:uid="{00000000-0005-0000-0000-0000D77E0000}"/>
    <cellStyle name="Normal 3 4 2 9 2 2 2 2" xfId="33457" xr:uid="{00000000-0005-0000-0000-0000D87E0000}"/>
    <cellStyle name="Normal 3 4 2 9 2 2 2 2 2" xfId="33458" xr:uid="{00000000-0005-0000-0000-0000D97E0000}"/>
    <cellStyle name="Normal 3 4 2 9 2 2 2 3" xfId="33459" xr:uid="{00000000-0005-0000-0000-0000DA7E0000}"/>
    <cellStyle name="Normal 3 4 2 9 2 2 3" xfId="33460" xr:uid="{00000000-0005-0000-0000-0000DB7E0000}"/>
    <cellStyle name="Normal 3 4 2 9 2 2 3 2" xfId="33461" xr:uid="{00000000-0005-0000-0000-0000DC7E0000}"/>
    <cellStyle name="Normal 3 4 2 9 2 2 4" xfId="33462" xr:uid="{00000000-0005-0000-0000-0000DD7E0000}"/>
    <cellStyle name="Normal 3 4 2 9 2 3" xfId="33463" xr:uid="{00000000-0005-0000-0000-0000DE7E0000}"/>
    <cellStyle name="Normal 3 4 2 9 2 3 2" xfId="33464" xr:uid="{00000000-0005-0000-0000-0000DF7E0000}"/>
    <cellStyle name="Normal 3 4 2 9 2 3 2 2" xfId="33465" xr:uid="{00000000-0005-0000-0000-0000E07E0000}"/>
    <cellStyle name="Normal 3 4 2 9 2 3 3" xfId="33466" xr:uid="{00000000-0005-0000-0000-0000E17E0000}"/>
    <cellStyle name="Normal 3 4 2 9 2 4" xfId="33467" xr:uid="{00000000-0005-0000-0000-0000E27E0000}"/>
    <cellStyle name="Normal 3 4 2 9 2 4 2" xfId="33468" xr:uid="{00000000-0005-0000-0000-0000E37E0000}"/>
    <cellStyle name="Normal 3 4 2 9 2 5" xfId="33469" xr:uid="{00000000-0005-0000-0000-0000E47E0000}"/>
    <cellStyle name="Normal 3 4 2 9 3" xfId="33470" xr:uid="{00000000-0005-0000-0000-0000E57E0000}"/>
    <cellStyle name="Normal 3 4 2 9 3 2" xfId="33471" xr:uid="{00000000-0005-0000-0000-0000E67E0000}"/>
    <cellStyle name="Normal 3 4 2 9 3 2 2" xfId="33472" xr:uid="{00000000-0005-0000-0000-0000E77E0000}"/>
    <cellStyle name="Normal 3 4 2 9 3 2 2 2" xfId="33473" xr:uid="{00000000-0005-0000-0000-0000E87E0000}"/>
    <cellStyle name="Normal 3 4 2 9 3 2 3" xfId="33474" xr:uid="{00000000-0005-0000-0000-0000E97E0000}"/>
    <cellStyle name="Normal 3 4 2 9 3 3" xfId="33475" xr:uid="{00000000-0005-0000-0000-0000EA7E0000}"/>
    <cellStyle name="Normal 3 4 2 9 3 3 2" xfId="33476" xr:uid="{00000000-0005-0000-0000-0000EB7E0000}"/>
    <cellStyle name="Normal 3 4 2 9 3 4" xfId="33477" xr:uid="{00000000-0005-0000-0000-0000EC7E0000}"/>
    <cellStyle name="Normal 3 4 2 9 4" xfId="33478" xr:uid="{00000000-0005-0000-0000-0000ED7E0000}"/>
    <cellStyle name="Normal 3 4 2 9 4 2" xfId="33479" xr:uid="{00000000-0005-0000-0000-0000EE7E0000}"/>
    <cellStyle name="Normal 3 4 2 9 4 2 2" xfId="33480" xr:uid="{00000000-0005-0000-0000-0000EF7E0000}"/>
    <cellStyle name="Normal 3 4 2 9 4 3" xfId="33481" xr:uid="{00000000-0005-0000-0000-0000F07E0000}"/>
    <cellStyle name="Normal 3 4 2 9 5" xfId="33482" xr:uid="{00000000-0005-0000-0000-0000F17E0000}"/>
    <cellStyle name="Normal 3 4 2 9 5 2" xfId="33483" xr:uid="{00000000-0005-0000-0000-0000F27E0000}"/>
    <cellStyle name="Normal 3 4 2 9 6" xfId="33484" xr:uid="{00000000-0005-0000-0000-0000F37E0000}"/>
    <cellStyle name="Normal 3 4 2_T-straight with PEDs adjustor" xfId="33485" xr:uid="{00000000-0005-0000-0000-0000F47E0000}"/>
    <cellStyle name="Normal 3 4 20" xfId="33486" xr:uid="{00000000-0005-0000-0000-0000F57E0000}"/>
    <cellStyle name="Normal 3 4 3" xfId="1293" xr:uid="{00000000-0005-0000-0000-0000F67E0000}"/>
    <cellStyle name="Normal 3 4 3 10" xfId="33487" xr:uid="{00000000-0005-0000-0000-0000F77E0000}"/>
    <cellStyle name="Normal 3 4 3 10 2" xfId="33488" xr:uid="{00000000-0005-0000-0000-0000F87E0000}"/>
    <cellStyle name="Normal 3 4 3 10 2 2" xfId="33489" xr:uid="{00000000-0005-0000-0000-0000F97E0000}"/>
    <cellStyle name="Normal 3 4 3 10 2 2 2" xfId="33490" xr:uid="{00000000-0005-0000-0000-0000FA7E0000}"/>
    <cellStyle name="Normal 3 4 3 10 2 3" xfId="33491" xr:uid="{00000000-0005-0000-0000-0000FB7E0000}"/>
    <cellStyle name="Normal 3 4 3 10 3" xfId="33492" xr:uid="{00000000-0005-0000-0000-0000FC7E0000}"/>
    <cellStyle name="Normal 3 4 3 10 3 2" xfId="33493" xr:uid="{00000000-0005-0000-0000-0000FD7E0000}"/>
    <cellStyle name="Normal 3 4 3 10 4" xfId="33494" xr:uid="{00000000-0005-0000-0000-0000FE7E0000}"/>
    <cellStyle name="Normal 3 4 3 11" xfId="33495" xr:uid="{00000000-0005-0000-0000-0000FF7E0000}"/>
    <cellStyle name="Normal 3 4 3 11 2" xfId="33496" xr:uid="{00000000-0005-0000-0000-0000007F0000}"/>
    <cellStyle name="Normal 3 4 3 11 2 2" xfId="33497" xr:uid="{00000000-0005-0000-0000-0000017F0000}"/>
    <cellStyle name="Normal 3 4 3 11 2 2 2" xfId="33498" xr:uid="{00000000-0005-0000-0000-0000027F0000}"/>
    <cellStyle name="Normal 3 4 3 11 2 3" xfId="33499" xr:uid="{00000000-0005-0000-0000-0000037F0000}"/>
    <cellStyle name="Normal 3 4 3 11 3" xfId="33500" xr:uid="{00000000-0005-0000-0000-0000047F0000}"/>
    <cellStyle name="Normal 3 4 3 11 3 2" xfId="33501" xr:uid="{00000000-0005-0000-0000-0000057F0000}"/>
    <cellStyle name="Normal 3 4 3 11 4" xfId="33502" xr:uid="{00000000-0005-0000-0000-0000067F0000}"/>
    <cellStyle name="Normal 3 4 3 12" xfId="33503" xr:uid="{00000000-0005-0000-0000-0000077F0000}"/>
    <cellStyle name="Normal 3 4 3 12 2" xfId="33504" xr:uid="{00000000-0005-0000-0000-0000087F0000}"/>
    <cellStyle name="Normal 3 4 3 12 2 2" xfId="33505" xr:uid="{00000000-0005-0000-0000-0000097F0000}"/>
    <cellStyle name="Normal 3 4 3 12 2 2 2" xfId="33506" xr:uid="{00000000-0005-0000-0000-00000A7F0000}"/>
    <cellStyle name="Normal 3 4 3 12 2 3" xfId="33507" xr:uid="{00000000-0005-0000-0000-00000B7F0000}"/>
    <cellStyle name="Normal 3 4 3 12 3" xfId="33508" xr:uid="{00000000-0005-0000-0000-00000C7F0000}"/>
    <cellStyle name="Normal 3 4 3 12 3 2" xfId="33509" xr:uid="{00000000-0005-0000-0000-00000D7F0000}"/>
    <cellStyle name="Normal 3 4 3 12 4" xfId="33510" xr:uid="{00000000-0005-0000-0000-00000E7F0000}"/>
    <cellStyle name="Normal 3 4 3 13" xfId="33511" xr:uid="{00000000-0005-0000-0000-00000F7F0000}"/>
    <cellStyle name="Normal 3 4 3 13 2" xfId="33512" xr:uid="{00000000-0005-0000-0000-0000107F0000}"/>
    <cellStyle name="Normal 3 4 3 13 2 2" xfId="33513" xr:uid="{00000000-0005-0000-0000-0000117F0000}"/>
    <cellStyle name="Normal 3 4 3 13 3" xfId="33514" xr:uid="{00000000-0005-0000-0000-0000127F0000}"/>
    <cellStyle name="Normal 3 4 3 14" xfId="33515" xr:uid="{00000000-0005-0000-0000-0000137F0000}"/>
    <cellStyle name="Normal 3 4 3 14 2" xfId="33516" xr:uid="{00000000-0005-0000-0000-0000147F0000}"/>
    <cellStyle name="Normal 3 4 3 15" xfId="33517" xr:uid="{00000000-0005-0000-0000-0000157F0000}"/>
    <cellStyle name="Normal 3 4 3 15 2" xfId="33518" xr:uid="{00000000-0005-0000-0000-0000167F0000}"/>
    <cellStyle name="Normal 3 4 3 16" xfId="33519" xr:uid="{00000000-0005-0000-0000-0000177F0000}"/>
    <cellStyle name="Normal 3 4 3 17" xfId="33520" xr:uid="{00000000-0005-0000-0000-0000187F0000}"/>
    <cellStyle name="Normal 3 4 3 2" xfId="1294" xr:uid="{00000000-0005-0000-0000-0000197F0000}"/>
    <cellStyle name="Normal 3 4 3 2 10" xfId="33521" xr:uid="{00000000-0005-0000-0000-00001A7F0000}"/>
    <cellStyle name="Normal 3 4 3 2 11" xfId="33522" xr:uid="{00000000-0005-0000-0000-00001B7F0000}"/>
    <cellStyle name="Normal 3 4 3 2 2" xfId="33523" xr:uid="{00000000-0005-0000-0000-00001C7F0000}"/>
    <cellStyle name="Normal 3 4 3 2 2 10" xfId="33524" xr:uid="{00000000-0005-0000-0000-00001D7F0000}"/>
    <cellStyle name="Normal 3 4 3 2 2 2" xfId="33525" xr:uid="{00000000-0005-0000-0000-00001E7F0000}"/>
    <cellStyle name="Normal 3 4 3 2 2 2 2" xfId="33526" xr:uid="{00000000-0005-0000-0000-00001F7F0000}"/>
    <cellStyle name="Normal 3 4 3 2 2 2 2 2" xfId="33527" xr:uid="{00000000-0005-0000-0000-0000207F0000}"/>
    <cellStyle name="Normal 3 4 3 2 2 2 2 2 2" xfId="33528" xr:uid="{00000000-0005-0000-0000-0000217F0000}"/>
    <cellStyle name="Normal 3 4 3 2 2 2 2 2 2 2" xfId="33529" xr:uid="{00000000-0005-0000-0000-0000227F0000}"/>
    <cellStyle name="Normal 3 4 3 2 2 2 2 2 2 2 2" xfId="33530" xr:uid="{00000000-0005-0000-0000-0000237F0000}"/>
    <cellStyle name="Normal 3 4 3 2 2 2 2 2 2 3" xfId="33531" xr:uid="{00000000-0005-0000-0000-0000247F0000}"/>
    <cellStyle name="Normal 3 4 3 2 2 2 2 2 3" xfId="33532" xr:uid="{00000000-0005-0000-0000-0000257F0000}"/>
    <cellStyle name="Normal 3 4 3 2 2 2 2 2 3 2" xfId="33533" xr:uid="{00000000-0005-0000-0000-0000267F0000}"/>
    <cellStyle name="Normal 3 4 3 2 2 2 2 2 4" xfId="33534" xr:uid="{00000000-0005-0000-0000-0000277F0000}"/>
    <cellStyle name="Normal 3 4 3 2 2 2 2 3" xfId="33535" xr:uid="{00000000-0005-0000-0000-0000287F0000}"/>
    <cellStyle name="Normal 3 4 3 2 2 2 2 3 2" xfId="33536" xr:uid="{00000000-0005-0000-0000-0000297F0000}"/>
    <cellStyle name="Normal 3 4 3 2 2 2 2 3 2 2" xfId="33537" xr:uid="{00000000-0005-0000-0000-00002A7F0000}"/>
    <cellStyle name="Normal 3 4 3 2 2 2 2 3 3" xfId="33538" xr:uid="{00000000-0005-0000-0000-00002B7F0000}"/>
    <cellStyle name="Normal 3 4 3 2 2 2 2 4" xfId="33539" xr:uid="{00000000-0005-0000-0000-00002C7F0000}"/>
    <cellStyle name="Normal 3 4 3 2 2 2 2 4 2" xfId="33540" xr:uid="{00000000-0005-0000-0000-00002D7F0000}"/>
    <cellStyle name="Normal 3 4 3 2 2 2 2 5" xfId="33541" xr:uid="{00000000-0005-0000-0000-00002E7F0000}"/>
    <cellStyle name="Normal 3 4 3 2 2 2 3" xfId="33542" xr:uid="{00000000-0005-0000-0000-00002F7F0000}"/>
    <cellStyle name="Normal 3 4 3 2 2 2 3 2" xfId="33543" xr:uid="{00000000-0005-0000-0000-0000307F0000}"/>
    <cellStyle name="Normal 3 4 3 2 2 2 3 2 2" xfId="33544" xr:uid="{00000000-0005-0000-0000-0000317F0000}"/>
    <cellStyle name="Normal 3 4 3 2 2 2 3 2 2 2" xfId="33545" xr:uid="{00000000-0005-0000-0000-0000327F0000}"/>
    <cellStyle name="Normal 3 4 3 2 2 2 3 2 3" xfId="33546" xr:uid="{00000000-0005-0000-0000-0000337F0000}"/>
    <cellStyle name="Normal 3 4 3 2 2 2 3 3" xfId="33547" xr:uid="{00000000-0005-0000-0000-0000347F0000}"/>
    <cellStyle name="Normal 3 4 3 2 2 2 3 3 2" xfId="33548" xr:uid="{00000000-0005-0000-0000-0000357F0000}"/>
    <cellStyle name="Normal 3 4 3 2 2 2 3 4" xfId="33549" xr:uid="{00000000-0005-0000-0000-0000367F0000}"/>
    <cellStyle name="Normal 3 4 3 2 2 2 4" xfId="33550" xr:uid="{00000000-0005-0000-0000-0000377F0000}"/>
    <cellStyle name="Normal 3 4 3 2 2 2 4 2" xfId="33551" xr:uid="{00000000-0005-0000-0000-0000387F0000}"/>
    <cellStyle name="Normal 3 4 3 2 2 2 4 2 2" xfId="33552" xr:uid="{00000000-0005-0000-0000-0000397F0000}"/>
    <cellStyle name="Normal 3 4 3 2 2 2 4 2 2 2" xfId="33553" xr:uid="{00000000-0005-0000-0000-00003A7F0000}"/>
    <cellStyle name="Normal 3 4 3 2 2 2 4 2 3" xfId="33554" xr:uid="{00000000-0005-0000-0000-00003B7F0000}"/>
    <cellStyle name="Normal 3 4 3 2 2 2 4 3" xfId="33555" xr:uid="{00000000-0005-0000-0000-00003C7F0000}"/>
    <cellStyle name="Normal 3 4 3 2 2 2 4 3 2" xfId="33556" xr:uid="{00000000-0005-0000-0000-00003D7F0000}"/>
    <cellStyle name="Normal 3 4 3 2 2 2 4 4" xfId="33557" xr:uid="{00000000-0005-0000-0000-00003E7F0000}"/>
    <cellStyle name="Normal 3 4 3 2 2 2 5" xfId="33558" xr:uid="{00000000-0005-0000-0000-00003F7F0000}"/>
    <cellStyle name="Normal 3 4 3 2 2 2 5 2" xfId="33559" xr:uid="{00000000-0005-0000-0000-0000407F0000}"/>
    <cellStyle name="Normal 3 4 3 2 2 2 5 2 2" xfId="33560" xr:uid="{00000000-0005-0000-0000-0000417F0000}"/>
    <cellStyle name="Normal 3 4 3 2 2 2 5 3" xfId="33561" xr:uid="{00000000-0005-0000-0000-0000427F0000}"/>
    <cellStyle name="Normal 3 4 3 2 2 2 6" xfId="33562" xr:uid="{00000000-0005-0000-0000-0000437F0000}"/>
    <cellStyle name="Normal 3 4 3 2 2 2 6 2" xfId="33563" xr:uid="{00000000-0005-0000-0000-0000447F0000}"/>
    <cellStyle name="Normal 3 4 3 2 2 2 7" xfId="33564" xr:uid="{00000000-0005-0000-0000-0000457F0000}"/>
    <cellStyle name="Normal 3 4 3 2 2 2 7 2" xfId="33565" xr:uid="{00000000-0005-0000-0000-0000467F0000}"/>
    <cellStyle name="Normal 3 4 3 2 2 2 8" xfId="33566" xr:uid="{00000000-0005-0000-0000-0000477F0000}"/>
    <cellStyle name="Normal 3 4 3 2 2 3" xfId="33567" xr:uid="{00000000-0005-0000-0000-0000487F0000}"/>
    <cellStyle name="Normal 3 4 3 2 2 3 2" xfId="33568" xr:uid="{00000000-0005-0000-0000-0000497F0000}"/>
    <cellStyle name="Normal 3 4 3 2 2 3 2 2" xfId="33569" xr:uid="{00000000-0005-0000-0000-00004A7F0000}"/>
    <cellStyle name="Normal 3 4 3 2 2 3 2 2 2" xfId="33570" xr:uid="{00000000-0005-0000-0000-00004B7F0000}"/>
    <cellStyle name="Normal 3 4 3 2 2 3 2 2 2 2" xfId="33571" xr:uid="{00000000-0005-0000-0000-00004C7F0000}"/>
    <cellStyle name="Normal 3 4 3 2 2 3 2 2 3" xfId="33572" xr:uid="{00000000-0005-0000-0000-00004D7F0000}"/>
    <cellStyle name="Normal 3 4 3 2 2 3 2 3" xfId="33573" xr:uid="{00000000-0005-0000-0000-00004E7F0000}"/>
    <cellStyle name="Normal 3 4 3 2 2 3 2 3 2" xfId="33574" xr:uid="{00000000-0005-0000-0000-00004F7F0000}"/>
    <cellStyle name="Normal 3 4 3 2 2 3 2 4" xfId="33575" xr:uid="{00000000-0005-0000-0000-0000507F0000}"/>
    <cellStyle name="Normal 3 4 3 2 2 3 3" xfId="33576" xr:uid="{00000000-0005-0000-0000-0000517F0000}"/>
    <cellStyle name="Normal 3 4 3 2 2 3 3 2" xfId="33577" xr:uid="{00000000-0005-0000-0000-0000527F0000}"/>
    <cellStyle name="Normal 3 4 3 2 2 3 3 2 2" xfId="33578" xr:uid="{00000000-0005-0000-0000-0000537F0000}"/>
    <cellStyle name="Normal 3 4 3 2 2 3 3 3" xfId="33579" xr:uid="{00000000-0005-0000-0000-0000547F0000}"/>
    <cellStyle name="Normal 3 4 3 2 2 3 4" xfId="33580" xr:uid="{00000000-0005-0000-0000-0000557F0000}"/>
    <cellStyle name="Normal 3 4 3 2 2 3 4 2" xfId="33581" xr:uid="{00000000-0005-0000-0000-0000567F0000}"/>
    <cellStyle name="Normal 3 4 3 2 2 3 5" xfId="33582" xr:uid="{00000000-0005-0000-0000-0000577F0000}"/>
    <cellStyle name="Normal 3 4 3 2 2 4" xfId="33583" xr:uid="{00000000-0005-0000-0000-0000587F0000}"/>
    <cellStyle name="Normal 3 4 3 2 2 4 2" xfId="33584" xr:uid="{00000000-0005-0000-0000-0000597F0000}"/>
    <cellStyle name="Normal 3 4 3 2 2 4 2 2" xfId="33585" xr:uid="{00000000-0005-0000-0000-00005A7F0000}"/>
    <cellStyle name="Normal 3 4 3 2 2 4 2 2 2" xfId="33586" xr:uid="{00000000-0005-0000-0000-00005B7F0000}"/>
    <cellStyle name="Normal 3 4 3 2 2 4 2 3" xfId="33587" xr:uid="{00000000-0005-0000-0000-00005C7F0000}"/>
    <cellStyle name="Normal 3 4 3 2 2 4 3" xfId="33588" xr:uid="{00000000-0005-0000-0000-00005D7F0000}"/>
    <cellStyle name="Normal 3 4 3 2 2 4 3 2" xfId="33589" xr:uid="{00000000-0005-0000-0000-00005E7F0000}"/>
    <cellStyle name="Normal 3 4 3 2 2 4 4" xfId="33590" xr:uid="{00000000-0005-0000-0000-00005F7F0000}"/>
    <cellStyle name="Normal 3 4 3 2 2 5" xfId="33591" xr:uid="{00000000-0005-0000-0000-0000607F0000}"/>
    <cellStyle name="Normal 3 4 3 2 2 5 2" xfId="33592" xr:uid="{00000000-0005-0000-0000-0000617F0000}"/>
    <cellStyle name="Normal 3 4 3 2 2 5 2 2" xfId="33593" xr:uid="{00000000-0005-0000-0000-0000627F0000}"/>
    <cellStyle name="Normal 3 4 3 2 2 5 2 2 2" xfId="33594" xr:uid="{00000000-0005-0000-0000-0000637F0000}"/>
    <cellStyle name="Normal 3 4 3 2 2 5 2 3" xfId="33595" xr:uid="{00000000-0005-0000-0000-0000647F0000}"/>
    <cellStyle name="Normal 3 4 3 2 2 5 3" xfId="33596" xr:uid="{00000000-0005-0000-0000-0000657F0000}"/>
    <cellStyle name="Normal 3 4 3 2 2 5 3 2" xfId="33597" xr:uid="{00000000-0005-0000-0000-0000667F0000}"/>
    <cellStyle name="Normal 3 4 3 2 2 5 4" xfId="33598" xr:uid="{00000000-0005-0000-0000-0000677F0000}"/>
    <cellStyle name="Normal 3 4 3 2 2 6" xfId="33599" xr:uid="{00000000-0005-0000-0000-0000687F0000}"/>
    <cellStyle name="Normal 3 4 3 2 2 6 2" xfId="33600" xr:uid="{00000000-0005-0000-0000-0000697F0000}"/>
    <cellStyle name="Normal 3 4 3 2 2 6 2 2" xfId="33601" xr:uid="{00000000-0005-0000-0000-00006A7F0000}"/>
    <cellStyle name="Normal 3 4 3 2 2 6 3" xfId="33602" xr:uid="{00000000-0005-0000-0000-00006B7F0000}"/>
    <cellStyle name="Normal 3 4 3 2 2 7" xfId="33603" xr:uid="{00000000-0005-0000-0000-00006C7F0000}"/>
    <cellStyle name="Normal 3 4 3 2 2 7 2" xfId="33604" xr:uid="{00000000-0005-0000-0000-00006D7F0000}"/>
    <cellStyle name="Normal 3 4 3 2 2 8" xfId="33605" xr:uid="{00000000-0005-0000-0000-00006E7F0000}"/>
    <cellStyle name="Normal 3 4 3 2 2 8 2" xfId="33606" xr:uid="{00000000-0005-0000-0000-00006F7F0000}"/>
    <cellStyle name="Normal 3 4 3 2 2 9" xfId="33607" xr:uid="{00000000-0005-0000-0000-0000707F0000}"/>
    <cellStyle name="Normal 3 4 3 2 3" xfId="33608" xr:uid="{00000000-0005-0000-0000-0000717F0000}"/>
    <cellStyle name="Normal 3 4 3 2 3 2" xfId="33609" xr:uid="{00000000-0005-0000-0000-0000727F0000}"/>
    <cellStyle name="Normal 3 4 3 2 3 2 2" xfId="33610" xr:uid="{00000000-0005-0000-0000-0000737F0000}"/>
    <cellStyle name="Normal 3 4 3 2 3 2 2 2" xfId="33611" xr:uid="{00000000-0005-0000-0000-0000747F0000}"/>
    <cellStyle name="Normal 3 4 3 2 3 2 2 2 2" xfId="33612" xr:uid="{00000000-0005-0000-0000-0000757F0000}"/>
    <cellStyle name="Normal 3 4 3 2 3 2 2 2 2 2" xfId="33613" xr:uid="{00000000-0005-0000-0000-0000767F0000}"/>
    <cellStyle name="Normal 3 4 3 2 3 2 2 2 3" xfId="33614" xr:uid="{00000000-0005-0000-0000-0000777F0000}"/>
    <cellStyle name="Normal 3 4 3 2 3 2 2 3" xfId="33615" xr:uid="{00000000-0005-0000-0000-0000787F0000}"/>
    <cellStyle name="Normal 3 4 3 2 3 2 2 3 2" xfId="33616" xr:uid="{00000000-0005-0000-0000-0000797F0000}"/>
    <cellStyle name="Normal 3 4 3 2 3 2 2 4" xfId="33617" xr:uid="{00000000-0005-0000-0000-00007A7F0000}"/>
    <cellStyle name="Normal 3 4 3 2 3 2 3" xfId="33618" xr:uid="{00000000-0005-0000-0000-00007B7F0000}"/>
    <cellStyle name="Normal 3 4 3 2 3 2 3 2" xfId="33619" xr:uid="{00000000-0005-0000-0000-00007C7F0000}"/>
    <cellStyle name="Normal 3 4 3 2 3 2 3 2 2" xfId="33620" xr:uid="{00000000-0005-0000-0000-00007D7F0000}"/>
    <cellStyle name="Normal 3 4 3 2 3 2 3 3" xfId="33621" xr:uid="{00000000-0005-0000-0000-00007E7F0000}"/>
    <cellStyle name="Normal 3 4 3 2 3 2 4" xfId="33622" xr:uid="{00000000-0005-0000-0000-00007F7F0000}"/>
    <cellStyle name="Normal 3 4 3 2 3 2 4 2" xfId="33623" xr:uid="{00000000-0005-0000-0000-0000807F0000}"/>
    <cellStyle name="Normal 3 4 3 2 3 2 5" xfId="33624" xr:uid="{00000000-0005-0000-0000-0000817F0000}"/>
    <cellStyle name="Normal 3 4 3 2 3 3" xfId="33625" xr:uid="{00000000-0005-0000-0000-0000827F0000}"/>
    <cellStyle name="Normal 3 4 3 2 3 3 2" xfId="33626" xr:uid="{00000000-0005-0000-0000-0000837F0000}"/>
    <cellStyle name="Normal 3 4 3 2 3 3 2 2" xfId="33627" xr:uid="{00000000-0005-0000-0000-0000847F0000}"/>
    <cellStyle name="Normal 3 4 3 2 3 3 2 2 2" xfId="33628" xr:uid="{00000000-0005-0000-0000-0000857F0000}"/>
    <cellStyle name="Normal 3 4 3 2 3 3 2 3" xfId="33629" xr:uid="{00000000-0005-0000-0000-0000867F0000}"/>
    <cellStyle name="Normal 3 4 3 2 3 3 3" xfId="33630" xr:uid="{00000000-0005-0000-0000-0000877F0000}"/>
    <cellStyle name="Normal 3 4 3 2 3 3 3 2" xfId="33631" xr:uid="{00000000-0005-0000-0000-0000887F0000}"/>
    <cellStyle name="Normal 3 4 3 2 3 3 4" xfId="33632" xr:uid="{00000000-0005-0000-0000-0000897F0000}"/>
    <cellStyle name="Normal 3 4 3 2 3 4" xfId="33633" xr:uid="{00000000-0005-0000-0000-00008A7F0000}"/>
    <cellStyle name="Normal 3 4 3 2 3 4 2" xfId="33634" xr:uid="{00000000-0005-0000-0000-00008B7F0000}"/>
    <cellStyle name="Normal 3 4 3 2 3 4 2 2" xfId="33635" xr:uid="{00000000-0005-0000-0000-00008C7F0000}"/>
    <cellStyle name="Normal 3 4 3 2 3 4 2 2 2" xfId="33636" xr:uid="{00000000-0005-0000-0000-00008D7F0000}"/>
    <cellStyle name="Normal 3 4 3 2 3 4 2 3" xfId="33637" xr:uid="{00000000-0005-0000-0000-00008E7F0000}"/>
    <cellStyle name="Normal 3 4 3 2 3 4 3" xfId="33638" xr:uid="{00000000-0005-0000-0000-00008F7F0000}"/>
    <cellStyle name="Normal 3 4 3 2 3 4 3 2" xfId="33639" xr:uid="{00000000-0005-0000-0000-0000907F0000}"/>
    <cellStyle name="Normal 3 4 3 2 3 4 4" xfId="33640" xr:uid="{00000000-0005-0000-0000-0000917F0000}"/>
    <cellStyle name="Normal 3 4 3 2 3 5" xfId="33641" xr:uid="{00000000-0005-0000-0000-0000927F0000}"/>
    <cellStyle name="Normal 3 4 3 2 3 5 2" xfId="33642" xr:uid="{00000000-0005-0000-0000-0000937F0000}"/>
    <cellStyle name="Normal 3 4 3 2 3 5 2 2" xfId="33643" xr:uid="{00000000-0005-0000-0000-0000947F0000}"/>
    <cellStyle name="Normal 3 4 3 2 3 5 3" xfId="33644" xr:uid="{00000000-0005-0000-0000-0000957F0000}"/>
    <cellStyle name="Normal 3 4 3 2 3 6" xfId="33645" xr:uid="{00000000-0005-0000-0000-0000967F0000}"/>
    <cellStyle name="Normal 3 4 3 2 3 6 2" xfId="33646" xr:uid="{00000000-0005-0000-0000-0000977F0000}"/>
    <cellStyle name="Normal 3 4 3 2 3 7" xfId="33647" xr:uid="{00000000-0005-0000-0000-0000987F0000}"/>
    <cellStyle name="Normal 3 4 3 2 3 7 2" xfId="33648" xr:uid="{00000000-0005-0000-0000-0000997F0000}"/>
    <cellStyle name="Normal 3 4 3 2 3 8" xfId="33649" xr:uid="{00000000-0005-0000-0000-00009A7F0000}"/>
    <cellStyle name="Normal 3 4 3 2 4" xfId="33650" xr:uid="{00000000-0005-0000-0000-00009B7F0000}"/>
    <cellStyle name="Normal 3 4 3 2 4 2" xfId="33651" xr:uid="{00000000-0005-0000-0000-00009C7F0000}"/>
    <cellStyle name="Normal 3 4 3 2 4 2 2" xfId="33652" xr:uid="{00000000-0005-0000-0000-00009D7F0000}"/>
    <cellStyle name="Normal 3 4 3 2 4 2 2 2" xfId="33653" xr:uid="{00000000-0005-0000-0000-00009E7F0000}"/>
    <cellStyle name="Normal 3 4 3 2 4 2 2 2 2" xfId="33654" xr:uid="{00000000-0005-0000-0000-00009F7F0000}"/>
    <cellStyle name="Normal 3 4 3 2 4 2 2 3" xfId="33655" xr:uid="{00000000-0005-0000-0000-0000A07F0000}"/>
    <cellStyle name="Normal 3 4 3 2 4 2 3" xfId="33656" xr:uid="{00000000-0005-0000-0000-0000A17F0000}"/>
    <cellStyle name="Normal 3 4 3 2 4 2 3 2" xfId="33657" xr:uid="{00000000-0005-0000-0000-0000A27F0000}"/>
    <cellStyle name="Normal 3 4 3 2 4 2 4" xfId="33658" xr:uid="{00000000-0005-0000-0000-0000A37F0000}"/>
    <cellStyle name="Normal 3 4 3 2 4 3" xfId="33659" xr:uid="{00000000-0005-0000-0000-0000A47F0000}"/>
    <cellStyle name="Normal 3 4 3 2 4 3 2" xfId="33660" xr:uid="{00000000-0005-0000-0000-0000A57F0000}"/>
    <cellStyle name="Normal 3 4 3 2 4 3 2 2" xfId="33661" xr:uid="{00000000-0005-0000-0000-0000A67F0000}"/>
    <cellStyle name="Normal 3 4 3 2 4 3 3" xfId="33662" xr:uid="{00000000-0005-0000-0000-0000A77F0000}"/>
    <cellStyle name="Normal 3 4 3 2 4 4" xfId="33663" xr:uid="{00000000-0005-0000-0000-0000A87F0000}"/>
    <cellStyle name="Normal 3 4 3 2 4 4 2" xfId="33664" xr:uid="{00000000-0005-0000-0000-0000A97F0000}"/>
    <cellStyle name="Normal 3 4 3 2 4 5" xfId="33665" xr:uid="{00000000-0005-0000-0000-0000AA7F0000}"/>
    <cellStyle name="Normal 3 4 3 2 5" xfId="33666" xr:uid="{00000000-0005-0000-0000-0000AB7F0000}"/>
    <cellStyle name="Normal 3 4 3 2 5 2" xfId="33667" xr:uid="{00000000-0005-0000-0000-0000AC7F0000}"/>
    <cellStyle name="Normal 3 4 3 2 5 2 2" xfId="33668" xr:uid="{00000000-0005-0000-0000-0000AD7F0000}"/>
    <cellStyle name="Normal 3 4 3 2 5 2 2 2" xfId="33669" xr:uid="{00000000-0005-0000-0000-0000AE7F0000}"/>
    <cellStyle name="Normal 3 4 3 2 5 2 3" xfId="33670" xr:uid="{00000000-0005-0000-0000-0000AF7F0000}"/>
    <cellStyle name="Normal 3 4 3 2 5 3" xfId="33671" xr:uid="{00000000-0005-0000-0000-0000B07F0000}"/>
    <cellStyle name="Normal 3 4 3 2 5 3 2" xfId="33672" xr:uid="{00000000-0005-0000-0000-0000B17F0000}"/>
    <cellStyle name="Normal 3 4 3 2 5 4" xfId="33673" xr:uid="{00000000-0005-0000-0000-0000B27F0000}"/>
    <cellStyle name="Normal 3 4 3 2 6" xfId="33674" xr:uid="{00000000-0005-0000-0000-0000B37F0000}"/>
    <cellStyle name="Normal 3 4 3 2 6 2" xfId="33675" xr:uid="{00000000-0005-0000-0000-0000B47F0000}"/>
    <cellStyle name="Normal 3 4 3 2 6 2 2" xfId="33676" xr:uid="{00000000-0005-0000-0000-0000B57F0000}"/>
    <cellStyle name="Normal 3 4 3 2 6 2 2 2" xfId="33677" xr:uid="{00000000-0005-0000-0000-0000B67F0000}"/>
    <cellStyle name="Normal 3 4 3 2 6 2 3" xfId="33678" xr:uid="{00000000-0005-0000-0000-0000B77F0000}"/>
    <cellStyle name="Normal 3 4 3 2 6 3" xfId="33679" xr:uid="{00000000-0005-0000-0000-0000B87F0000}"/>
    <cellStyle name="Normal 3 4 3 2 6 3 2" xfId="33680" xr:uid="{00000000-0005-0000-0000-0000B97F0000}"/>
    <cellStyle name="Normal 3 4 3 2 6 4" xfId="33681" xr:uid="{00000000-0005-0000-0000-0000BA7F0000}"/>
    <cellStyle name="Normal 3 4 3 2 7" xfId="33682" xr:uid="{00000000-0005-0000-0000-0000BB7F0000}"/>
    <cellStyle name="Normal 3 4 3 2 7 2" xfId="33683" xr:uid="{00000000-0005-0000-0000-0000BC7F0000}"/>
    <cellStyle name="Normal 3 4 3 2 7 2 2" xfId="33684" xr:uid="{00000000-0005-0000-0000-0000BD7F0000}"/>
    <cellStyle name="Normal 3 4 3 2 7 3" xfId="33685" xr:uid="{00000000-0005-0000-0000-0000BE7F0000}"/>
    <cellStyle name="Normal 3 4 3 2 8" xfId="33686" xr:uid="{00000000-0005-0000-0000-0000BF7F0000}"/>
    <cellStyle name="Normal 3 4 3 2 8 2" xfId="33687" xr:uid="{00000000-0005-0000-0000-0000C07F0000}"/>
    <cellStyle name="Normal 3 4 3 2 9" xfId="33688" xr:uid="{00000000-0005-0000-0000-0000C17F0000}"/>
    <cellStyle name="Normal 3 4 3 2 9 2" xfId="33689" xr:uid="{00000000-0005-0000-0000-0000C27F0000}"/>
    <cellStyle name="Normal 3 4 3 3" xfId="33690" xr:uid="{00000000-0005-0000-0000-0000C37F0000}"/>
    <cellStyle name="Normal 3 4 3 3 10" xfId="33691" xr:uid="{00000000-0005-0000-0000-0000C47F0000}"/>
    <cellStyle name="Normal 3 4 3 3 11" xfId="33692" xr:uid="{00000000-0005-0000-0000-0000C57F0000}"/>
    <cellStyle name="Normal 3 4 3 3 2" xfId="33693" xr:uid="{00000000-0005-0000-0000-0000C67F0000}"/>
    <cellStyle name="Normal 3 4 3 3 2 10" xfId="33694" xr:uid="{00000000-0005-0000-0000-0000C77F0000}"/>
    <cellStyle name="Normal 3 4 3 3 2 2" xfId="33695" xr:uid="{00000000-0005-0000-0000-0000C87F0000}"/>
    <cellStyle name="Normal 3 4 3 3 2 2 2" xfId="33696" xr:uid="{00000000-0005-0000-0000-0000C97F0000}"/>
    <cellStyle name="Normal 3 4 3 3 2 2 2 2" xfId="33697" xr:uid="{00000000-0005-0000-0000-0000CA7F0000}"/>
    <cellStyle name="Normal 3 4 3 3 2 2 2 2 2" xfId="33698" xr:uid="{00000000-0005-0000-0000-0000CB7F0000}"/>
    <cellStyle name="Normal 3 4 3 3 2 2 2 2 2 2" xfId="33699" xr:uid="{00000000-0005-0000-0000-0000CC7F0000}"/>
    <cellStyle name="Normal 3 4 3 3 2 2 2 2 2 2 2" xfId="33700" xr:uid="{00000000-0005-0000-0000-0000CD7F0000}"/>
    <cellStyle name="Normal 3 4 3 3 2 2 2 2 2 3" xfId="33701" xr:uid="{00000000-0005-0000-0000-0000CE7F0000}"/>
    <cellStyle name="Normal 3 4 3 3 2 2 2 2 3" xfId="33702" xr:uid="{00000000-0005-0000-0000-0000CF7F0000}"/>
    <cellStyle name="Normal 3 4 3 3 2 2 2 2 3 2" xfId="33703" xr:uid="{00000000-0005-0000-0000-0000D07F0000}"/>
    <cellStyle name="Normal 3 4 3 3 2 2 2 2 4" xfId="33704" xr:uid="{00000000-0005-0000-0000-0000D17F0000}"/>
    <cellStyle name="Normal 3 4 3 3 2 2 2 3" xfId="33705" xr:uid="{00000000-0005-0000-0000-0000D27F0000}"/>
    <cellStyle name="Normal 3 4 3 3 2 2 2 3 2" xfId="33706" xr:uid="{00000000-0005-0000-0000-0000D37F0000}"/>
    <cellStyle name="Normal 3 4 3 3 2 2 2 3 2 2" xfId="33707" xr:uid="{00000000-0005-0000-0000-0000D47F0000}"/>
    <cellStyle name="Normal 3 4 3 3 2 2 2 3 3" xfId="33708" xr:uid="{00000000-0005-0000-0000-0000D57F0000}"/>
    <cellStyle name="Normal 3 4 3 3 2 2 2 4" xfId="33709" xr:uid="{00000000-0005-0000-0000-0000D67F0000}"/>
    <cellStyle name="Normal 3 4 3 3 2 2 2 4 2" xfId="33710" xr:uid="{00000000-0005-0000-0000-0000D77F0000}"/>
    <cellStyle name="Normal 3 4 3 3 2 2 2 5" xfId="33711" xr:uid="{00000000-0005-0000-0000-0000D87F0000}"/>
    <cellStyle name="Normal 3 4 3 3 2 2 3" xfId="33712" xr:uid="{00000000-0005-0000-0000-0000D97F0000}"/>
    <cellStyle name="Normal 3 4 3 3 2 2 3 2" xfId="33713" xr:uid="{00000000-0005-0000-0000-0000DA7F0000}"/>
    <cellStyle name="Normal 3 4 3 3 2 2 3 2 2" xfId="33714" xr:uid="{00000000-0005-0000-0000-0000DB7F0000}"/>
    <cellStyle name="Normal 3 4 3 3 2 2 3 2 2 2" xfId="33715" xr:uid="{00000000-0005-0000-0000-0000DC7F0000}"/>
    <cellStyle name="Normal 3 4 3 3 2 2 3 2 3" xfId="33716" xr:uid="{00000000-0005-0000-0000-0000DD7F0000}"/>
    <cellStyle name="Normal 3 4 3 3 2 2 3 3" xfId="33717" xr:uid="{00000000-0005-0000-0000-0000DE7F0000}"/>
    <cellStyle name="Normal 3 4 3 3 2 2 3 3 2" xfId="33718" xr:uid="{00000000-0005-0000-0000-0000DF7F0000}"/>
    <cellStyle name="Normal 3 4 3 3 2 2 3 4" xfId="33719" xr:uid="{00000000-0005-0000-0000-0000E07F0000}"/>
    <cellStyle name="Normal 3 4 3 3 2 2 4" xfId="33720" xr:uid="{00000000-0005-0000-0000-0000E17F0000}"/>
    <cellStyle name="Normal 3 4 3 3 2 2 4 2" xfId="33721" xr:uid="{00000000-0005-0000-0000-0000E27F0000}"/>
    <cellStyle name="Normal 3 4 3 3 2 2 4 2 2" xfId="33722" xr:uid="{00000000-0005-0000-0000-0000E37F0000}"/>
    <cellStyle name="Normal 3 4 3 3 2 2 4 2 2 2" xfId="33723" xr:uid="{00000000-0005-0000-0000-0000E47F0000}"/>
    <cellStyle name="Normal 3 4 3 3 2 2 4 2 3" xfId="33724" xr:uid="{00000000-0005-0000-0000-0000E57F0000}"/>
    <cellStyle name="Normal 3 4 3 3 2 2 4 3" xfId="33725" xr:uid="{00000000-0005-0000-0000-0000E67F0000}"/>
    <cellStyle name="Normal 3 4 3 3 2 2 4 3 2" xfId="33726" xr:uid="{00000000-0005-0000-0000-0000E77F0000}"/>
    <cellStyle name="Normal 3 4 3 3 2 2 4 4" xfId="33727" xr:uid="{00000000-0005-0000-0000-0000E87F0000}"/>
    <cellStyle name="Normal 3 4 3 3 2 2 5" xfId="33728" xr:uid="{00000000-0005-0000-0000-0000E97F0000}"/>
    <cellStyle name="Normal 3 4 3 3 2 2 5 2" xfId="33729" xr:uid="{00000000-0005-0000-0000-0000EA7F0000}"/>
    <cellStyle name="Normal 3 4 3 3 2 2 5 2 2" xfId="33730" xr:uid="{00000000-0005-0000-0000-0000EB7F0000}"/>
    <cellStyle name="Normal 3 4 3 3 2 2 5 3" xfId="33731" xr:uid="{00000000-0005-0000-0000-0000EC7F0000}"/>
    <cellStyle name="Normal 3 4 3 3 2 2 6" xfId="33732" xr:uid="{00000000-0005-0000-0000-0000ED7F0000}"/>
    <cellStyle name="Normal 3 4 3 3 2 2 6 2" xfId="33733" xr:uid="{00000000-0005-0000-0000-0000EE7F0000}"/>
    <cellStyle name="Normal 3 4 3 3 2 2 7" xfId="33734" xr:uid="{00000000-0005-0000-0000-0000EF7F0000}"/>
    <cellStyle name="Normal 3 4 3 3 2 2 7 2" xfId="33735" xr:uid="{00000000-0005-0000-0000-0000F07F0000}"/>
    <cellStyle name="Normal 3 4 3 3 2 2 8" xfId="33736" xr:uid="{00000000-0005-0000-0000-0000F17F0000}"/>
    <cellStyle name="Normal 3 4 3 3 2 3" xfId="33737" xr:uid="{00000000-0005-0000-0000-0000F27F0000}"/>
    <cellStyle name="Normal 3 4 3 3 2 3 2" xfId="33738" xr:uid="{00000000-0005-0000-0000-0000F37F0000}"/>
    <cellStyle name="Normal 3 4 3 3 2 3 2 2" xfId="33739" xr:uid="{00000000-0005-0000-0000-0000F47F0000}"/>
    <cellStyle name="Normal 3 4 3 3 2 3 2 2 2" xfId="33740" xr:uid="{00000000-0005-0000-0000-0000F57F0000}"/>
    <cellStyle name="Normal 3 4 3 3 2 3 2 2 2 2" xfId="33741" xr:uid="{00000000-0005-0000-0000-0000F67F0000}"/>
    <cellStyle name="Normal 3 4 3 3 2 3 2 2 3" xfId="33742" xr:uid="{00000000-0005-0000-0000-0000F77F0000}"/>
    <cellStyle name="Normal 3 4 3 3 2 3 2 3" xfId="33743" xr:uid="{00000000-0005-0000-0000-0000F87F0000}"/>
    <cellStyle name="Normal 3 4 3 3 2 3 2 3 2" xfId="33744" xr:uid="{00000000-0005-0000-0000-0000F97F0000}"/>
    <cellStyle name="Normal 3 4 3 3 2 3 2 4" xfId="33745" xr:uid="{00000000-0005-0000-0000-0000FA7F0000}"/>
    <cellStyle name="Normal 3 4 3 3 2 3 3" xfId="33746" xr:uid="{00000000-0005-0000-0000-0000FB7F0000}"/>
    <cellStyle name="Normal 3 4 3 3 2 3 3 2" xfId="33747" xr:uid="{00000000-0005-0000-0000-0000FC7F0000}"/>
    <cellStyle name="Normal 3 4 3 3 2 3 3 2 2" xfId="33748" xr:uid="{00000000-0005-0000-0000-0000FD7F0000}"/>
    <cellStyle name="Normal 3 4 3 3 2 3 3 3" xfId="33749" xr:uid="{00000000-0005-0000-0000-0000FE7F0000}"/>
    <cellStyle name="Normal 3 4 3 3 2 3 4" xfId="33750" xr:uid="{00000000-0005-0000-0000-0000FF7F0000}"/>
    <cellStyle name="Normal 3 4 3 3 2 3 4 2" xfId="33751" xr:uid="{00000000-0005-0000-0000-000000800000}"/>
    <cellStyle name="Normal 3 4 3 3 2 3 5" xfId="33752" xr:uid="{00000000-0005-0000-0000-000001800000}"/>
    <cellStyle name="Normal 3 4 3 3 2 4" xfId="33753" xr:uid="{00000000-0005-0000-0000-000002800000}"/>
    <cellStyle name="Normal 3 4 3 3 2 4 2" xfId="33754" xr:uid="{00000000-0005-0000-0000-000003800000}"/>
    <cellStyle name="Normal 3 4 3 3 2 4 2 2" xfId="33755" xr:uid="{00000000-0005-0000-0000-000004800000}"/>
    <cellStyle name="Normal 3 4 3 3 2 4 2 2 2" xfId="33756" xr:uid="{00000000-0005-0000-0000-000005800000}"/>
    <cellStyle name="Normal 3 4 3 3 2 4 2 3" xfId="33757" xr:uid="{00000000-0005-0000-0000-000006800000}"/>
    <cellStyle name="Normal 3 4 3 3 2 4 3" xfId="33758" xr:uid="{00000000-0005-0000-0000-000007800000}"/>
    <cellStyle name="Normal 3 4 3 3 2 4 3 2" xfId="33759" xr:uid="{00000000-0005-0000-0000-000008800000}"/>
    <cellStyle name="Normal 3 4 3 3 2 4 4" xfId="33760" xr:uid="{00000000-0005-0000-0000-000009800000}"/>
    <cellStyle name="Normal 3 4 3 3 2 5" xfId="33761" xr:uid="{00000000-0005-0000-0000-00000A800000}"/>
    <cellStyle name="Normal 3 4 3 3 2 5 2" xfId="33762" xr:uid="{00000000-0005-0000-0000-00000B800000}"/>
    <cellStyle name="Normal 3 4 3 3 2 5 2 2" xfId="33763" xr:uid="{00000000-0005-0000-0000-00000C800000}"/>
    <cellStyle name="Normal 3 4 3 3 2 5 2 2 2" xfId="33764" xr:uid="{00000000-0005-0000-0000-00000D800000}"/>
    <cellStyle name="Normal 3 4 3 3 2 5 2 3" xfId="33765" xr:uid="{00000000-0005-0000-0000-00000E800000}"/>
    <cellStyle name="Normal 3 4 3 3 2 5 3" xfId="33766" xr:uid="{00000000-0005-0000-0000-00000F800000}"/>
    <cellStyle name="Normal 3 4 3 3 2 5 3 2" xfId="33767" xr:uid="{00000000-0005-0000-0000-000010800000}"/>
    <cellStyle name="Normal 3 4 3 3 2 5 4" xfId="33768" xr:uid="{00000000-0005-0000-0000-000011800000}"/>
    <cellStyle name="Normal 3 4 3 3 2 6" xfId="33769" xr:uid="{00000000-0005-0000-0000-000012800000}"/>
    <cellStyle name="Normal 3 4 3 3 2 6 2" xfId="33770" xr:uid="{00000000-0005-0000-0000-000013800000}"/>
    <cellStyle name="Normal 3 4 3 3 2 6 2 2" xfId="33771" xr:uid="{00000000-0005-0000-0000-000014800000}"/>
    <cellStyle name="Normal 3 4 3 3 2 6 3" xfId="33772" xr:uid="{00000000-0005-0000-0000-000015800000}"/>
    <cellStyle name="Normal 3 4 3 3 2 7" xfId="33773" xr:uid="{00000000-0005-0000-0000-000016800000}"/>
    <cellStyle name="Normal 3 4 3 3 2 7 2" xfId="33774" xr:uid="{00000000-0005-0000-0000-000017800000}"/>
    <cellStyle name="Normal 3 4 3 3 2 8" xfId="33775" xr:uid="{00000000-0005-0000-0000-000018800000}"/>
    <cellStyle name="Normal 3 4 3 3 2 8 2" xfId="33776" xr:uid="{00000000-0005-0000-0000-000019800000}"/>
    <cellStyle name="Normal 3 4 3 3 2 9" xfId="33777" xr:uid="{00000000-0005-0000-0000-00001A800000}"/>
    <cellStyle name="Normal 3 4 3 3 3" xfId="33778" xr:uid="{00000000-0005-0000-0000-00001B800000}"/>
    <cellStyle name="Normal 3 4 3 3 3 2" xfId="33779" xr:uid="{00000000-0005-0000-0000-00001C800000}"/>
    <cellStyle name="Normal 3 4 3 3 3 2 2" xfId="33780" xr:uid="{00000000-0005-0000-0000-00001D800000}"/>
    <cellStyle name="Normal 3 4 3 3 3 2 2 2" xfId="33781" xr:uid="{00000000-0005-0000-0000-00001E800000}"/>
    <cellStyle name="Normal 3 4 3 3 3 2 2 2 2" xfId="33782" xr:uid="{00000000-0005-0000-0000-00001F800000}"/>
    <cellStyle name="Normal 3 4 3 3 3 2 2 2 2 2" xfId="33783" xr:uid="{00000000-0005-0000-0000-000020800000}"/>
    <cellStyle name="Normal 3 4 3 3 3 2 2 2 3" xfId="33784" xr:uid="{00000000-0005-0000-0000-000021800000}"/>
    <cellStyle name="Normal 3 4 3 3 3 2 2 3" xfId="33785" xr:uid="{00000000-0005-0000-0000-000022800000}"/>
    <cellStyle name="Normal 3 4 3 3 3 2 2 3 2" xfId="33786" xr:uid="{00000000-0005-0000-0000-000023800000}"/>
    <cellStyle name="Normal 3 4 3 3 3 2 2 4" xfId="33787" xr:uid="{00000000-0005-0000-0000-000024800000}"/>
    <cellStyle name="Normal 3 4 3 3 3 2 3" xfId="33788" xr:uid="{00000000-0005-0000-0000-000025800000}"/>
    <cellStyle name="Normal 3 4 3 3 3 2 3 2" xfId="33789" xr:uid="{00000000-0005-0000-0000-000026800000}"/>
    <cellStyle name="Normal 3 4 3 3 3 2 3 2 2" xfId="33790" xr:uid="{00000000-0005-0000-0000-000027800000}"/>
    <cellStyle name="Normal 3 4 3 3 3 2 3 3" xfId="33791" xr:uid="{00000000-0005-0000-0000-000028800000}"/>
    <cellStyle name="Normal 3 4 3 3 3 2 4" xfId="33792" xr:uid="{00000000-0005-0000-0000-000029800000}"/>
    <cellStyle name="Normal 3 4 3 3 3 2 4 2" xfId="33793" xr:uid="{00000000-0005-0000-0000-00002A800000}"/>
    <cellStyle name="Normal 3 4 3 3 3 2 5" xfId="33794" xr:uid="{00000000-0005-0000-0000-00002B800000}"/>
    <cellStyle name="Normal 3 4 3 3 3 3" xfId="33795" xr:uid="{00000000-0005-0000-0000-00002C800000}"/>
    <cellStyle name="Normal 3 4 3 3 3 3 2" xfId="33796" xr:uid="{00000000-0005-0000-0000-00002D800000}"/>
    <cellStyle name="Normal 3 4 3 3 3 3 2 2" xfId="33797" xr:uid="{00000000-0005-0000-0000-00002E800000}"/>
    <cellStyle name="Normal 3 4 3 3 3 3 2 2 2" xfId="33798" xr:uid="{00000000-0005-0000-0000-00002F800000}"/>
    <cellStyle name="Normal 3 4 3 3 3 3 2 3" xfId="33799" xr:uid="{00000000-0005-0000-0000-000030800000}"/>
    <cellStyle name="Normal 3 4 3 3 3 3 3" xfId="33800" xr:uid="{00000000-0005-0000-0000-000031800000}"/>
    <cellStyle name="Normal 3 4 3 3 3 3 3 2" xfId="33801" xr:uid="{00000000-0005-0000-0000-000032800000}"/>
    <cellStyle name="Normal 3 4 3 3 3 3 4" xfId="33802" xr:uid="{00000000-0005-0000-0000-000033800000}"/>
    <cellStyle name="Normal 3 4 3 3 3 4" xfId="33803" xr:uid="{00000000-0005-0000-0000-000034800000}"/>
    <cellStyle name="Normal 3 4 3 3 3 4 2" xfId="33804" xr:uid="{00000000-0005-0000-0000-000035800000}"/>
    <cellStyle name="Normal 3 4 3 3 3 4 2 2" xfId="33805" xr:uid="{00000000-0005-0000-0000-000036800000}"/>
    <cellStyle name="Normal 3 4 3 3 3 4 2 2 2" xfId="33806" xr:uid="{00000000-0005-0000-0000-000037800000}"/>
    <cellStyle name="Normal 3 4 3 3 3 4 2 3" xfId="33807" xr:uid="{00000000-0005-0000-0000-000038800000}"/>
    <cellStyle name="Normal 3 4 3 3 3 4 3" xfId="33808" xr:uid="{00000000-0005-0000-0000-000039800000}"/>
    <cellStyle name="Normal 3 4 3 3 3 4 3 2" xfId="33809" xr:uid="{00000000-0005-0000-0000-00003A800000}"/>
    <cellStyle name="Normal 3 4 3 3 3 4 4" xfId="33810" xr:uid="{00000000-0005-0000-0000-00003B800000}"/>
    <cellStyle name="Normal 3 4 3 3 3 5" xfId="33811" xr:uid="{00000000-0005-0000-0000-00003C800000}"/>
    <cellStyle name="Normal 3 4 3 3 3 5 2" xfId="33812" xr:uid="{00000000-0005-0000-0000-00003D800000}"/>
    <cellStyle name="Normal 3 4 3 3 3 5 2 2" xfId="33813" xr:uid="{00000000-0005-0000-0000-00003E800000}"/>
    <cellStyle name="Normal 3 4 3 3 3 5 3" xfId="33814" xr:uid="{00000000-0005-0000-0000-00003F800000}"/>
    <cellStyle name="Normal 3 4 3 3 3 6" xfId="33815" xr:uid="{00000000-0005-0000-0000-000040800000}"/>
    <cellStyle name="Normal 3 4 3 3 3 6 2" xfId="33816" xr:uid="{00000000-0005-0000-0000-000041800000}"/>
    <cellStyle name="Normal 3 4 3 3 3 7" xfId="33817" xr:uid="{00000000-0005-0000-0000-000042800000}"/>
    <cellStyle name="Normal 3 4 3 3 3 7 2" xfId="33818" xr:uid="{00000000-0005-0000-0000-000043800000}"/>
    <cellStyle name="Normal 3 4 3 3 3 8" xfId="33819" xr:uid="{00000000-0005-0000-0000-000044800000}"/>
    <cellStyle name="Normal 3 4 3 3 4" xfId="33820" xr:uid="{00000000-0005-0000-0000-000045800000}"/>
    <cellStyle name="Normal 3 4 3 3 4 2" xfId="33821" xr:uid="{00000000-0005-0000-0000-000046800000}"/>
    <cellStyle name="Normal 3 4 3 3 4 2 2" xfId="33822" xr:uid="{00000000-0005-0000-0000-000047800000}"/>
    <cellStyle name="Normal 3 4 3 3 4 2 2 2" xfId="33823" xr:uid="{00000000-0005-0000-0000-000048800000}"/>
    <cellStyle name="Normal 3 4 3 3 4 2 2 2 2" xfId="33824" xr:uid="{00000000-0005-0000-0000-000049800000}"/>
    <cellStyle name="Normal 3 4 3 3 4 2 2 3" xfId="33825" xr:uid="{00000000-0005-0000-0000-00004A800000}"/>
    <cellStyle name="Normal 3 4 3 3 4 2 3" xfId="33826" xr:uid="{00000000-0005-0000-0000-00004B800000}"/>
    <cellStyle name="Normal 3 4 3 3 4 2 3 2" xfId="33827" xr:uid="{00000000-0005-0000-0000-00004C800000}"/>
    <cellStyle name="Normal 3 4 3 3 4 2 4" xfId="33828" xr:uid="{00000000-0005-0000-0000-00004D800000}"/>
    <cellStyle name="Normal 3 4 3 3 4 3" xfId="33829" xr:uid="{00000000-0005-0000-0000-00004E800000}"/>
    <cellStyle name="Normal 3 4 3 3 4 3 2" xfId="33830" xr:uid="{00000000-0005-0000-0000-00004F800000}"/>
    <cellStyle name="Normal 3 4 3 3 4 3 2 2" xfId="33831" xr:uid="{00000000-0005-0000-0000-000050800000}"/>
    <cellStyle name="Normal 3 4 3 3 4 3 3" xfId="33832" xr:uid="{00000000-0005-0000-0000-000051800000}"/>
    <cellStyle name="Normal 3 4 3 3 4 4" xfId="33833" xr:uid="{00000000-0005-0000-0000-000052800000}"/>
    <cellStyle name="Normal 3 4 3 3 4 4 2" xfId="33834" xr:uid="{00000000-0005-0000-0000-000053800000}"/>
    <cellStyle name="Normal 3 4 3 3 4 5" xfId="33835" xr:uid="{00000000-0005-0000-0000-000054800000}"/>
    <cellStyle name="Normal 3 4 3 3 5" xfId="33836" xr:uid="{00000000-0005-0000-0000-000055800000}"/>
    <cellStyle name="Normal 3 4 3 3 5 2" xfId="33837" xr:uid="{00000000-0005-0000-0000-000056800000}"/>
    <cellStyle name="Normal 3 4 3 3 5 2 2" xfId="33838" xr:uid="{00000000-0005-0000-0000-000057800000}"/>
    <cellStyle name="Normal 3 4 3 3 5 2 2 2" xfId="33839" xr:uid="{00000000-0005-0000-0000-000058800000}"/>
    <cellStyle name="Normal 3 4 3 3 5 2 3" xfId="33840" xr:uid="{00000000-0005-0000-0000-000059800000}"/>
    <cellStyle name="Normal 3 4 3 3 5 3" xfId="33841" xr:uid="{00000000-0005-0000-0000-00005A800000}"/>
    <cellStyle name="Normal 3 4 3 3 5 3 2" xfId="33842" xr:uid="{00000000-0005-0000-0000-00005B800000}"/>
    <cellStyle name="Normal 3 4 3 3 5 4" xfId="33843" xr:uid="{00000000-0005-0000-0000-00005C800000}"/>
    <cellStyle name="Normal 3 4 3 3 6" xfId="33844" xr:uid="{00000000-0005-0000-0000-00005D800000}"/>
    <cellStyle name="Normal 3 4 3 3 6 2" xfId="33845" xr:uid="{00000000-0005-0000-0000-00005E800000}"/>
    <cellStyle name="Normal 3 4 3 3 6 2 2" xfId="33846" xr:uid="{00000000-0005-0000-0000-00005F800000}"/>
    <cellStyle name="Normal 3 4 3 3 6 2 2 2" xfId="33847" xr:uid="{00000000-0005-0000-0000-000060800000}"/>
    <cellStyle name="Normal 3 4 3 3 6 2 3" xfId="33848" xr:uid="{00000000-0005-0000-0000-000061800000}"/>
    <cellStyle name="Normal 3 4 3 3 6 3" xfId="33849" xr:uid="{00000000-0005-0000-0000-000062800000}"/>
    <cellStyle name="Normal 3 4 3 3 6 3 2" xfId="33850" xr:uid="{00000000-0005-0000-0000-000063800000}"/>
    <cellStyle name="Normal 3 4 3 3 6 4" xfId="33851" xr:uid="{00000000-0005-0000-0000-000064800000}"/>
    <cellStyle name="Normal 3 4 3 3 7" xfId="33852" xr:uid="{00000000-0005-0000-0000-000065800000}"/>
    <cellStyle name="Normal 3 4 3 3 7 2" xfId="33853" xr:uid="{00000000-0005-0000-0000-000066800000}"/>
    <cellStyle name="Normal 3 4 3 3 7 2 2" xfId="33854" xr:uid="{00000000-0005-0000-0000-000067800000}"/>
    <cellStyle name="Normal 3 4 3 3 7 3" xfId="33855" xr:uid="{00000000-0005-0000-0000-000068800000}"/>
    <cellStyle name="Normal 3 4 3 3 8" xfId="33856" xr:uid="{00000000-0005-0000-0000-000069800000}"/>
    <cellStyle name="Normal 3 4 3 3 8 2" xfId="33857" xr:uid="{00000000-0005-0000-0000-00006A800000}"/>
    <cellStyle name="Normal 3 4 3 3 9" xfId="33858" xr:uid="{00000000-0005-0000-0000-00006B800000}"/>
    <cellStyle name="Normal 3 4 3 3 9 2" xfId="33859" xr:uid="{00000000-0005-0000-0000-00006C800000}"/>
    <cellStyle name="Normal 3 4 3 4" xfId="33860" xr:uid="{00000000-0005-0000-0000-00006D800000}"/>
    <cellStyle name="Normal 3 4 3 4 10" xfId="33861" xr:uid="{00000000-0005-0000-0000-00006E800000}"/>
    <cellStyle name="Normal 3 4 3 4 11" xfId="33862" xr:uid="{00000000-0005-0000-0000-00006F800000}"/>
    <cellStyle name="Normal 3 4 3 4 2" xfId="33863" xr:uid="{00000000-0005-0000-0000-000070800000}"/>
    <cellStyle name="Normal 3 4 3 4 2 2" xfId="33864" xr:uid="{00000000-0005-0000-0000-000071800000}"/>
    <cellStyle name="Normal 3 4 3 4 2 2 2" xfId="33865" xr:uid="{00000000-0005-0000-0000-000072800000}"/>
    <cellStyle name="Normal 3 4 3 4 2 2 2 2" xfId="33866" xr:uid="{00000000-0005-0000-0000-000073800000}"/>
    <cellStyle name="Normal 3 4 3 4 2 2 2 2 2" xfId="33867" xr:uid="{00000000-0005-0000-0000-000074800000}"/>
    <cellStyle name="Normal 3 4 3 4 2 2 2 2 2 2" xfId="33868" xr:uid="{00000000-0005-0000-0000-000075800000}"/>
    <cellStyle name="Normal 3 4 3 4 2 2 2 2 2 2 2" xfId="33869" xr:uid="{00000000-0005-0000-0000-000076800000}"/>
    <cellStyle name="Normal 3 4 3 4 2 2 2 2 2 3" xfId="33870" xr:uid="{00000000-0005-0000-0000-000077800000}"/>
    <cellStyle name="Normal 3 4 3 4 2 2 2 2 3" xfId="33871" xr:uid="{00000000-0005-0000-0000-000078800000}"/>
    <cellStyle name="Normal 3 4 3 4 2 2 2 2 3 2" xfId="33872" xr:uid="{00000000-0005-0000-0000-000079800000}"/>
    <cellStyle name="Normal 3 4 3 4 2 2 2 2 4" xfId="33873" xr:uid="{00000000-0005-0000-0000-00007A800000}"/>
    <cellStyle name="Normal 3 4 3 4 2 2 2 3" xfId="33874" xr:uid="{00000000-0005-0000-0000-00007B800000}"/>
    <cellStyle name="Normal 3 4 3 4 2 2 2 3 2" xfId="33875" xr:uid="{00000000-0005-0000-0000-00007C800000}"/>
    <cellStyle name="Normal 3 4 3 4 2 2 2 3 2 2" xfId="33876" xr:uid="{00000000-0005-0000-0000-00007D800000}"/>
    <cellStyle name="Normal 3 4 3 4 2 2 2 3 3" xfId="33877" xr:uid="{00000000-0005-0000-0000-00007E800000}"/>
    <cellStyle name="Normal 3 4 3 4 2 2 2 4" xfId="33878" xr:uid="{00000000-0005-0000-0000-00007F800000}"/>
    <cellStyle name="Normal 3 4 3 4 2 2 2 4 2" xfId="33879" xr:uid="{00000000-0005-0000-0000-000080800000}"/>
    <cellStyle name="Normal 3 4 3 4 2 2 2 5" xfId="33880" xr:uid="{00000000-0005-0000-0000-000081800000}"/>
    <cellStyle name="Normal 3 4 3 4 2 2 3" xfId="33881" xr:uid="{00000000-0005-0000-0000-000082800000}"/>
    <cellStyle name="Normal 3 4 3 4 2 2 3 2" xfId="33882" xr:uid="{00000000-0005-0000-0000-000083800000}"/>
    <cellStyle name="Normal 3 4 3 4 2 2 3 2 2" xfId="33883" xr:uid="{00000000-0005-0000-0000-000084800000}"/>
    <cellStyle name="Normal 3 4 3 4 2 2 3 2 2 2" xfId="33884" xr:uid="{00000000-0005-0000-0000-000085800000}"/>
    <cellStyle name="Normal 3 4 3 4 2 2 3 2 3" xfId="33885" xr:uid="{00000000-0005-0000-0000-000086800000}"/>
    <cellStyle name="Normal 3 4 3 4 2 2 3 3" xfId="33886" xr:uid="{00000000-0005-0000-0000-000087800000}"/>
    <cellStyle name="Normal 3 4 3 4 2 2 3 3 2" xfId="33887" xr:uid="{00000000-0005-0000-0000-000088800000}"/>
    <cellStyle name="Normal 3 4 3 4 2 2 3 4" xfId="33888" xr:uid="{00000000-0005-0000-0000-000089800000}"/>
    <cellStyle name="Normal 3 4 3 4 2 2 4" xfId="33889" xr:uid="{00000000-0005-0000-0000-00008A800000}"/>
    <cellStyle name="Normal 3 4 3 4 2 2 4 2" xfId="33890" xr:uid="{00000000-0005-0000-0000-00008B800000}"/>
    <cellStyle name="Normal 3 4 3 4 2 2 4 2 2" xfId="33891" xr:uid="{00000000-0005-0000-0000-00008C800000}"/>
    <cellStyle name="Normal 3 4 3 4 2 2 4 2 2 2" xfId="33892" xr:uid="{00000000-0005-0000-0000-00008D800000}"/>
    <cellStyle name="Normal 3 4 3 4 2 2 4 2 3" xfId="33893" xr:uid="{00000000-0005-0000-0000-00008E800000}"/>
    <cellStyle name="Normal 3 4 3 4 2 2 4 3" xfId="33894" xr:uid="{00000000-0005-0000-0000-00008F800000}"/>
    <cellStyle name="Normal 3 4 3 4 2 2 4 3 2" xfId="33895" xr:uid="{00000000-0005-0000-0000-000090800000}"/>
    <cellStyle name="Normal 3 4 3 4 2 2 4 4" xfId="33896" xr:uid="{00000000-0005-0000-0000-000091800000}"/>
    <cellStyle name="Normal 3 4 3 4 2 2 5" xfId="33897" xr:uid="{00000000-0005-0000-0000-000092800000}"/>
    <cellStyle name="Normal 3 4 3 4 2 2 5 2" xfId="33898" xr:uid="{00000000-0005-0000-0000-000093800000}"/>
    <cellStyle name="Normal 3 4 3 4 2 2 5 2 2" xfId="33899" xr:uid="{00000000-0005-0000-0000-000094800000}"/>
    <cellStyle name="Normal 3 4 3 4 2 2 5 3" xfId="33900" xr:uid="{00000000-0005-0000-0000-000095800000}"/>
    <cellStyle name="Normal 3 4 3 4 2 2 6" xfId="33901" xr:uid="{00000000-0005-0000-0000-000096800000}"/>
    <cellStyle name="Normal 3 4 3 4 2 2 6 2" xfId="33902" xr:uid="{00000000-0005-0000-0000-000097800000}"/>
    <cellStyle name="Normal 3 4 3 4 2 2 7" xfId="33903" xr:uid="{00000000-0005-0000-0000-000098800000}"/>
    <cellStyle name="Normal 3 4 3 4 2 2 7 2" xfId="33904" xr:uid="{00000000-0005-0000-0000-000099800000}"/>
    <cellStyle name="Normal 3 4 3 4 2 2 8" xfId="33905" xr:uid="{00000000-0005-0000-0000-00009A800000}"/>
    <cellStyle name="Normal 3 4 3 4 2 3" xfId="33906" xr:uid="{00000000-0005-0000-0000-00009B800000}"/>
    <cellStyle name="Normal 3 4 3 4 2 3 2" xfId="33907" xr:uid="{00000000-0005-0000-0000-00009C800000}"/>
    <cellStyle name="Normal 3 4 3 4 2 3 2 2" xfId="33908" xr:uid="{00000000-0005-0000-0000-00009D800000}"/>
    <cellStyle name="Normal 3 4 3 4 2 3 2 2 2" xfId="33909" xr:uid="{00000000-0005-0000-0000-00009E800000}"/>
    <cellStyle name="Normal 3 4 3 4 2 3 2 2 2 2" xfId="33910" xr:uid="{00000000-0005-0000-0000-00009F800000}"/>
    <cellStyle name="Normal 3 4 3 4 2 3 2 2 3" xfId="33911" xr:uid="{00000000-0005-0000-0000-0000A0800000}"/>
    <cellStyle name="Normal 3 4 3 4 2 3 2 3" xfId="33912" xr:uid="{00000000-0005-0000-0000-0000A1800000}"/>
    <cellStyle name="Normal 3 4 3 4 2 3 2 3 2" xfId="33913" xr:uid="{00000000-0005-0000-0000-0000A2800000}"/>
    <cellStyle name="Normal 3 4 3 4 2 3 2 4" xfId="33914" xr:uid="{00000000-0005-0000-0000-0000A3800000}"/>
    <cellStyle name="Normal 3 4 3 4 2 3 3" xfId="33915" xr:uid="{00000000-0005-0000-0000-0000A4800000}"/>
    <cellStyle name="Normal 3 4 3 4 2 3 3 2" xfId="33916" xr:uid="{00000000-0005-0000-0000-0000A5800000}"/>
    <cellStyle name="Normal 3 4 3 4 2 3 3 2 2" xfId="33917" xr:uid="{00000000-0005-0000-0000-0000A6800000}"/>
    <cellStyle name="Normal 3 4 3 4 2 3 3 3" xfId="33918" xr:uid="{00000000-0005-0000-0000-0000A7800000}"/>
    <cellStyle name="Normal 3 4 3 4 2 3 4" xfId="33919" xr:uid="{00000000-0005-0000-0000-0000A8800000}"/>
    <cellStyle name="Normal 3 4 3 4 2 3 4 2" xfId="33920" xr:uid="{00000000-0005-0000-0000-0000A9800000}"/>
    <cellStyle name="Normal 3 4 3 4 2 3 5" xfId="33921" xr:uid="{00000000-0005-0000-0000-0000AA800000}"/>
    <cellStyle name="Normal 3 4 3 4 2 4" xfId="33922" xr:uid="{00000000-0005-0000-0000-0000AB800000}"/>
    <cellStyle name="Normal 3 4 3 4 2 4 2" xfId="33923" xr:uid="{00000000-0005-0000-0000-0000AC800000}"/>
    <cellStyle name="Normal 3 4 3 4 2 4 2 2" xfId="33924" xr:uid="{00000000-0005-0000-0000-0000AD800000}"/>
    <cellStyle name="Normal 3 4 3 4 2 4 2 2 2" xfId="33925" xr:uid="{00000000-0005-0000-0000-0000AE800000}"/>
    <cellStyle name="Normal 3 4 3 4 2 4 2 3" xfId="33926" xr:uid="{00000000-0005-0000-0000-0000AF800000}"/>
    <cellStyle name="Normal 3 4 3 4 2 4 3" xfId="33927" xr:uid="{00000000-0005-0000-0000-0000B0800000}"/>
    <cellStyle name="Normal 3 4 3 4 2 4 3 2" xfId="33928" xr:uid="{00000000-0005-0000-0000-0000B1800000}"/>
    <cellStyle name="Normal 3 4 3 4 2 4 4" xfId="33929" xr:uid="{00000000-0005-0000-0000-0000B2800000}"/>
    <cellStyle name="Normal 3 4 3 4 2 5" xfId="33930" xr:uid="{00000000-0005-0000-0000-0000B3800000}"/>
    <cellStyle name="Normal 3 4 3 4 2 5 2" xfId="33931" xr:uid="{00000000-0005-0000-0000-0000B4800000}"/>
    <cellStyle name="Normal 3 4 3 4 2 5 2 2" xfId="33932" xr:uid="{00000000-0005-0000-0000-0000B5800000}"/>
    <cellStyle name="Normal 3 4 3 4 2 5 2 2 2" xfId="33933" xr:uid="{00000000-0005-0000-0000-0000B6800000}"/>
    <cellStyle name="Normal 3 4 3 4 2 5 2 3" xfId="33934" xr:uid="{00000000-0005-0000-0000-0000B7800000}"/>
    <cellStyle name="Normal 3 4 3 4 2 5 3" xfId="33935" xr:uid="{00000000-0005-0000-0000-0000B8800000}"/>
    <cellStyle name="Normal 3 4 3 4 2 5 3 2" xfId="33936" xr:uid="{00000000-0005-0000-0000-0000B9800000}"/>
    <cellStyle name="Normal 3 4 3 4 2 5 4" xfId="33937" xr:uid="{00000000-0005-0000-0000-0000BA800000}"/>
    <cellStyle name="Normal 3 4 3 4 2 6" xfId="33938" xr:uid="{00000000-0005-0000-0000-0000BB800000}"/>
    <cellStyle name="Normal 3 4 3 4 2 6 2" xfId="33939" xr:uid="{00000000-0005-0000-0000-0000BC800000}"/>
    <cellStyle name="Normal 3 4 3 4 2 6 2 2" xfId="33940" xr:uid="{00000000-0005-0000-0000-0000BD800000}"/>
    <cellStyle name="Normal 3 4 3 4 2 6 3" xfId="33941" xr:uid="{00000000-0005-0000-0000-0000BE800000}"/>
    <cellStyle name="Normal 3 4 3 4 2 7" xfId="33942" xr:uid="{00000000-0005-0000-0000-0000BF800000}"/>
    <cellStyle name="Normal 3 4 3 4 2 7 2" xfId="33943" xr:uid="{00000000-0005-0000-0000-0000C0800000}"/>
    <cellStyle name="Normal 3 4 3 4 2 8" xfId="33944" xr:uid="{00000000-0005-0000-0000-0000C1800000}"/>
    <cellStyle name="Normal 3 4 3 4 2 8 2" xfId="33945" xr:uid="{00000000-0005-0000-0000-0000C2800000}"/>
    <cellStyle name="Normal 3 4 3 4 2 9" xfId="33946" xr:uid="{00000000-0005-0000-0000-0000C3800000}"/>
    <cellStyle name="Normal 3 4 3 4 3" xfId="33947" xr:uid="{00000000-0005-0000-0000-0000C4800000}"/>
    <cellStyle name="Normal 3 4 3 4 3 2" xfId="33948" xr:uid="{00000000-0005-0000-0000-0000C5800000}"/>
    <cellStyle name="Normal 3 4 3 4 3 2 2" xfId="33949" xr:uid="{00000000-0005-0000-0000-0000C6800000}"/>
    <cellStyle name="Normal 3 4 3 4 3 2 2 2" xfId="33950" xr:uid="{00000000-0005-0000-0000-0000C7800000}"/>
    <cellStyle name="Normal 3 4 3 4 3 2 2 2 2" xfId="33951" xr:uid="{00000000-0005-0000-0000-0000C8800000}"/>
    <cellStyle name="Normal 3 4 3 4 3 2 2 2 2 2" xfId="33952" xr:uid="{00000000-0005-0000-0000-0000C9800000}"/>
    <cellStyle name="Normal 3 4 3 4 3 2 2 2 3" xfId="33953" xr:uid="{00000000-0005-0000-0000-0000CA800000}"/>
    <cellStyle name="Normal 3 4 3 4 3 2 2 3" xfId="33954" xr:uid="{00000000-0005-0000-0000-0000CB800000}"/>
    <cellStyle name="Normal 3 4 3 4 3 2 2 3 2" xfId="33955" xr:uid="{00000000-0005-0000-0000-0000CC800000}"/>
    <cellStyle name="Normal 3 4 3 4 3 2 2 4" xfId="33956" xr:uid="{00000000-0005-0000-0000-0000CD800000}"/>
    <cellStyle name="Normal 3 4 3 4 3 2 3" xfId="33957" xr:uid="{00000000-0005-0000-0000-0000CE800000}"/>
    <cellStyle name="Normal 3 4 3 4 3 2 3 2" xfId="33958" xr:uid="{00000000-0005-0000-0000-0000CF800000}"/>
    <cellStyle name="Normal 3 4 3 4 3 2 3 2 2" xfId="33959" xr:uid="{00000000-0005-0000-0000-0000D0800000}"/>
    <cellStyle name="Normal 3 4 3 4 3 2 3 3" xfId="33960" xr:uid="{00000000-0005-0000-0000-0000D1800000}"/>
    <cellStyle name="Normal 3 4 3 4 3 2 4" xfId="33961" xr:uid="{00000000-0005-0000-0000-0000D2800000}"/>
    <cellStyle name="Normal 3 4 3 4 3 2 4 2" xfId="33962" xr:uid="{00000000-0005-0000-0000-0000D3800000}"/>
    <cellStyle name="Normal 3 4 3 4 3 2 5" xfId="33963" xr:uid="{00000000-0005-0000-0000-0000D4800000}"/>
    <cellStyle name="Normal 3 4 3 4 3 3" xfId="33964" xr:uid="{00000000-0005-0000-0000-0000D5800000}"/>
    <cellStyle name="Normal 3 4 3 4 3 3 2" xfId="33965" xr:uid="{00000000-0005-0000-0000-0000D6800000}"/>
    <cellStyle name="Normal 3 4 3 4 3 3 2 2" xfId="33966" xr:uid="{00000000-0005-0000-0000-0000D7800000}"/>
    <cellStyle name="Normal 3 4 3 4 3 3 2 2 2" xfId="33967" xr:uid="{00000000-0005-0000-0000-0000D8800000}"/>
    <cellStyle name="Normal 3 4 3 4 3 3 2 3" xfId="33968" xr:uid="{00000000-0005-0000-0000-0000D9800000}"/>
    <cellStyle name="Normal 3 4 3 4 3 3 3" xfId="33969" xr:uid="{00000000-0005-0000-0000-0000DA800000}"/>
    <cellStyle name="Normal 3 4 3 4 3 3 3 2" xfId="33970" xr:uid="{00000000-0005-0000-0000-0000DB800000}"/>
    <cellStyle name="Normal 3 4 3 4 3 3 4" xfId="33971" xr:uid="{00000000-0005-0000-0000-0000DC800000}"/>
    <cellStyle name="Normal 3 4 3 4 3 4" xfId="33972" xr:uid="{00000000-0005-0000-0000-0000DD800000}"/>
    <cellStyle name="Normal 3 4 3 4 3 4 2" xfId="33973" xr:uid="{00000000-0005-0000-0000-0000DE800000}"/>
    <cellStyle name="Normal 3 4 3 4 3 4 2 2" xfId="33974" xr:uid="{00000000-0005-0000-0000-0000DF800000}"/>
    <cellStyle name="Normal 3 4 3 4 3 4 2 2 2" xfId="33975" xr:uid="{00000000-0005-0000-0000-0000E0800000}"/>
    <cellStyle name="Normal 3 4 3 4 3 4 2 3" xfId="33976" xr:uid="{00000000-0005-0000-0000-0000E1800000}"/>
    <cellStyle name="Normal 3 4 3 4 3 4 3" xfId="33977" xr:uid="{00000000-0005-0000-0000-0000E2800000}"/>
    <cellStyle name="Normal 3 4 3 4 3 4 3 2" xfId="33978" xr:uid="{00000000-0005-0000-0000-0000E3800000}"/>
    <cellStyle name="Normal 3 4 3 4 3 4 4" xfId="33979" xr:uid="{00000000-0005-0000-0000-0000E4800000}"/>
    <cellStyle name="Normal 3 4 3 4 3 5" xfId="33980" xr:uid="{00000000-0005-0000-0000-0000E5800000}"/>
    <cellStyle name="Normal 3 4 3 4 3 5 2" xfId="33981" xr:uid="{00000000-0005-0000-0000-0000E6800000}"/>
    <cellStyle name="Normal 3 4 3 4 3 5 2 2" xfId="33982" xr:uid="{00000000-0005-0000-0000-0000E7800000}"/>
    <cellStyle name="Normal 3 4 3 4 3 5 3" xfId="33983" xr:uid="{00000000-0005-0000-0000-0000E8800000}"/>
    <cellStyle name="Normal 3 4 3 4 3 6" xfId="33984" xr:uid="{00000000-0005-0000-0000-0000E9800000}"/>
    <cellStyle name="Normal 3 4 3 4 3 6 2" xfId="33985" xr:uid="{00000000-0005-0000-0000-0000EA800000}"/>
    <cellStyle name="Normal 3 4 3 4 3 7" xfId="33986" xr:uid="{00000000-0005-0000-0000-0000EB800000}"/>
    <cellStyle name="Normal 3 4 3 4 3 7 2" xfId="33987" xr:uid="{00000000-0005-0000-0000-0000EC800000}"/>
    <cellStyle name="Normal 3 4 3 4 3 8" xfId="33988" xr:uid="{00000000-0005-0000-0000-0000ED800000}"/>
    <cellStyle name="Normal 3 4 3 4 4" xfId="33989" xr:uid="{00000000-0005-0000-0000-0000EE800000}"/>
    <cellStyle name="Normal 3 4 3 4 4 2" xfId="33990" xr:uid="{00000000-0005-0000-0000-0000EF800000}"/>
    <cellStyle name="Normal 3 4 3 4 4 2 2" xfId="33991" xr:uid="{00000000-0005-0000-0000-0000F0800000}"/>
    <cellStyle name="Normal 3 4 3 4 4 2 2 2" xfId="33992" xr:uid="{00000000-0005-0000-0000-0000F1800000}"/>
    <cellStyle name="Normal 3 4 3 4 4 2 2 2 2" xfId="33993" xr:uid="{00000000-0005-0000-0000-0000F2800000}"/>
    <cellStyle name="Normal 3 4 3 4 4 2 2 3" xfId="33994" xr:uid="{00000000-0005-0000-0000-0000F3800000}"/>
    <cellStyle name="Normal 3 4 3 4 4 2 3" xfId="33995" xr:uid="{00000000-0005-0000-0000-0000F4800000}"/>
    <cellStyle name="Normal 3 4 3 4 4 2 3 2" xfId="33996" xr:uid="{00000000-0005-0000-0000-0000F5800000}"/>
    <cellStyle name="Normal 3 4 3 4 4 2 4" xfId="33997" xr:uid="{00000000-0005-0000-0000-0000F6800000}"/>
    <cellStyle name="Normal 3 4 3 4 4 3" xfId="33998" xr:uid="{00000000-0005-0000-0000-0000F7800000}"/>
    <cellStyle name="Normal 3 4 3 4 4 3 2" xfId="33999" xr:uid="{00000000-0005-0000-0000-0000F8800000}"/>
    <cellStyle name="Normal 3 4 3 4 4 3 2 2" xfId="34000" xr:uid="{00000000-0005-0000-0000-0000F9800000}"/>
    <cellStyle name="Normal 3 4 3 4 4 3 3" xfId="34001" xr:uid="{00000000-0005-0000-0000-0000FA800000}"/>
    <cellStyle name="Normal 3 4 3 4 4 4" xfId="34002" xr:uid="{00000000-0005-0000-0000-0000FB800000}"/>
    <cellStyle name="Normal 3 4 3 4 4 4 2" xfId="34003" xr:uid="{00000000-0005-0000-0000-0000FC800000}"/>
    <cellStyle name="Normal 3 4 3 4 4 5" xfId="34004" xr:uid="{00000000-0005-0000-0000-0000FD800000}"/>
    <cellStyle name="Normal 3 4 3 4 5" xfId="34005" xr:uid="{00000000-0005-0000-0000-0000FE800000}"/>
    <cellStyle name="Normal 3 4 3 4 5 2" xfId="34006" xr:uid="{00000000-0005-0000-0000-0000FF800000}"/>
    <cellStyle name="Normal 3 4 3 4 5 2 2" xfId="34007" xr:uid="{00000000-0005-0000-0000-000000810000}"/>
    <cellStyle name="Normal 3 4 3 4 5 2 2 2" xfId="34008" xr:uid="{00000000-0005-0000-0000-000001810000}"/>
    <cellStyle name="Normal 3 4 3 4 5 2 3" xfId="34009" xr:uid="{00000000-0005-0000-0000-000002810000}"/>
    <cellStyle name="Normal 3 4 3 4 5 3" xfId="34010" xr:uid="{00000000-0005-0000-0000-000003810000}"/>
    <cellStyle name="Normal 3 4 3 4 5 3 2" xfId="34011" xr:uid="{00000000-0005-0000-0000-000004810000}"/>
    <cellStyle name="Normal 3 4 3 4 5 4" xfId="34012" xr:uid="{00000000-0005-0000-0000-000005810000}"/>
    <cellStyle name="Normal 3 4 3 4 6" xfId="34013" xr:uid="{00000000-0005-0000-0000-000006810000}"/>
    <cellStyle name="Normal 3 4 3 4 6 2" xfId="34014" xr:uid="{00000000-0005-0000-0000-000007810000}"/>
    <cellStyle name="Normal 3 4 3 4 6 2 2" xfId="34015" xr:uid="{00000000-0005-0000-0000-000008810000}"/>
    <cellStyle name="Normal 3 4 3 4 6 2 2 2" xfId="34016" xr:uid="{00000000-0005-0000-0000-000009810000}"/>
    <cellStyle name="Normal 3 4 3 4 6 2 3" xfId="34017" xr:uid="{00000000-0005-0000-0000-00000A810000}"/>
    <cellStyle name="Normal 3 4 3 4 6 3" xfId="34018" xr:uid="{00000000-0005-0000-0000-00000B810000}"/>
    <cellStyle name="Normal 3 4 3 4 6 3 2" xfId="34019" xr:uid="{00000000-0005-0000-0000-00000C810000}"/>
    <cellStyle name="Normal 3 4 3 4 6 4" xfId="34020" xr:uid="{00000000-0005-0000-0000-00000D810000}"/>
    <cellStyle name="Normal 3 4 3 4 7" xfId="34021" xr:uid="{00000000-0005-0000-0000-00000E810000}"/>
    <cellStyle name="Normal 3 4 3 4 7 2" xfId="34022" xr:uid="{00000000-0005-0000-0000-00000F810000}"/>
    <cellStyle name="Normal 3 4 3 4 7 2 2" xfId="34023" xr:uid="{00000000-0005-0000-0000-000010810000}"/>
    <cellStyle name="Normal 3 4 3 4 7 3" xfId="34024" xr:uid="{00000000-0005-0000-0000-000011810000}"/>
    <cellStyle name="Normal 3 4 3 4 8" xfId="34025" xr:uid="{00000000-0005-0000-0000-000012810000}"/>
    <cellStyle name="Normal 3 4 3 4 8 2" xfId="34026" xr:uid="{00000000-0005-0000-0000-000013810000}"/>
    <cellStyle name="Normal 3 4 3 4 9" xfId="34027" xr:uid="{00000000-0005-0000-0000-000014810000}"/>
    <cellStyle name="Normal 3 4 3 4 9 2" xfId="34028" xr:uid="{00000000-0005-0000-0000-000015810000}"/>
    <cellStyle name="Normal 3 4 3 5" xfId="34029" xr:uid="{00000000-0005-0000-0000-000016810000}"/>
    <cellStyle name="Normal 3 4 3 5 2" xfId="34030" xr:uid="{00000000-0005-0000-0000-000017810000}"/>
    <cellStyle name="Normal 3 4 3 5 2 2" xfId="34031" xr:uid="{00000000-0005-0000-0000-000018810000}"/>
    <cellStyle name="Normal 3 4 3 5 2 2 2" xfId="34032" xr:uid="{00000000-0005-0000-0000-000019810000}"/>
    <cellStyle name="Normal 3 4 3 5 2 2 2 2" xfId="34033" xr:uid="{00000000-0005-0000-0000-00001A810000}"/>
    <cellStyle name="Normal 3 4 3 5 2 2 2 2 2" xfId="34034" xr:uid="{00000000-0005-0000-0000-00001B810000}"/>
    <cellStyle name="Normal 3 4 3 5 2 2 2 2 2 2" xfId="34035" xr:uid="{00000000-0005-0000-0000-00001C810000}"/>
    <cellStyle name="Normal 3 4 3 5 2 2 2 2 3" xfId="34036" xr:uid="{00000000-0005-0000-0000-00001D810000}"/>
    <cellStyle name="Normal 3 4 3 5 2 2 2 3" xfId="34037" xr:uid="{00000000-0005-0000-0000-00001E810000}"/>
    <cellStyle name="Normal 3 4 3 5 2 2 2 3 2" xfId="34038" xr:uid="{00000000-0005-0000-0000-00001F810000}"/>
    <cellStyle name="Normal 3 4 3 5 2 2 2 4" xfId="34039" xr:uid="{00000000-0005-0000-0000-000020810000}"/>
    <cellStyle name="Normal 3 4 3 5 2 2 3" xfId="34040" xr:uid="{00000000-0005-0000-0000-000021810000}"/>
    <cellStyle name="Normal 3 4 3 5 2 2 3 2" xfId="34041" xr:uid="{00000000-0005-0000-0000-000022810000}"/>
    <cellStyle name="Normal 3 4 3 5 2 2 3 2 2" xfId="34042" xr:uid="{00000000-0005-0000-0000-000023810000}"/>
    <cellStyle name="Normal 3 4 3 5 2 2 3 3" xfId="34043" xr:uid="{00000000-0005-0000-0000-000024810000}"/>
    <cellStyle name="Normal 3 4 3 5 2 2 4" xfId="34044" xr:uid="{00000000-0005-0000-0000-000025810000}"/>
    <cellStyle name="Normal 3 4 3 5 2 2 4 2" xfId="34045" xr:uid="{00000000-0005-0000-0000-000026810000}"/>
    <cellStyle name="Normal 3 4 3 5 2 2 5" xfId="34046" xr:uid="{00000000-0005-0000-0000-000027810000}"/>
    <cellStyle name="Normal 3 4 3 5 2 3" xfId="34047" xr:uid="{00000000-0005-0000-0000-000028810000}"/>
    <cellStyle name="Normal 3 4 3 5 2 3 2" xfId="34048" xr:uid="{00000000-0005-0000-0000-000029810000}"/>
    <cellStyle name="Normal 3 4 3 5 2 3 2 2" xfId="34049" xr:uid="{00000000-0005-0000-0000-00002A810000}"/>
    <cellStyle name="Normal 3 4 3 5 2 3 2 2 2" xfId="34050" xr:uid="{00000000-0005-0000-0000-00002B810000}"/>
    <cellStyle name="Normal 3 4 3 5 2 3 2 3" xfId="34051" xr:uid="{00000000-0005-0000-0000-00002C810000}"/>
    <cellStyle name="Normal 3 4 3 5 2 3 3" xfId="34052" xr:uid="{00000000-0005-0000-0000-00002D810000}"/>
    <cellStyle name="Normal 3 4 3 5 2 3 3 2" xfId="34053" xr:uid="{00000000-0005-0000-0000-00002E810000}"/>
    <cellStyle name="Normal 3 4 3 5 2 3 4" xfId="34054" xr:uid="{00000000-0005-0000-0000-00002F810000}"/>
    <cellStyle name="Normal 3 4 3 5 2 4" xfId="34055" xr:uid="{00000000-0005-0000-0000-000030810000}"/>
    <cellStyle name="Normal 3 4 3 5 2 4 2" xfId="34056" xr:uid="{00000000-0005-0000-0000-000031810000}"/>
    <cellStyle name="Normal 3 4 3 5 2 4 2 2" xfId="34057" xr:uid="{00000000-0005-0000-0000-000032810000}"/>
    <cellStyle name="Normal 3 4 3 5 2 4 2 2 2" xfId="34058" xr:uid="{00000000-0005-0000-0000-000033810000}"/>
    <cellStyle name="Normal 3 4 3 5 2 4 2 3" xfId="34059" xr:uid="{00000000-0005-0000-0000-000034810000}"/>
    <cellStyle name="Normal 3 4 3 5 2 4 3" xfId="34060" xr:uid="{00000000-0005-0000-0000-000035810000}"/>
    <cellStyle name="Normal 3 4 3 5 2 4 3 2" xfId="34061" xr:uid="{00000000-0005-0000-0000-000036810000}"/>
    <cellStyle name="Normal 3 4 3 5 2 4 4" xfId="34062" xr:uid="{00000000-0005-0000-0000-000037810000}"/>
    <cellStyle name="Normal 3 4 3 5 2 5" xfId="34063" xr:uid="{00000000-0005-0000-0000-000038810000}"/>
    <cellStyle name="Normal 3 4 3 5 2 5 2" xfId="34064" xr:uid="{00000000-0005-0000-0000-000039810000}"/>
    <cellStyle name="Normal 3 4 3 5 2 5 2 2" xfId="34065" xr:uid="{00000000-0005-0000-0000-00003A810000}"/>
    <cellStyle name="Normal 3 4 3 5 2 5 3" xfId="34066" xr:uid="{00000000-0005-0000-0000-00003B810000}"/>
    <cellStyle name="Normal 3 4 3 5 2 6" xfId="34067" xr:uid="{00000000-0005-0000-0000-00003C810000}"/>
    <cellStyle name="Normal 3 4 3 5 2 6 2" xfId="34068" xr:uid="{00000000-0005-0000-0000-00003D810000}"/>
    <cellStyle name="Normal 3 4 3 5 2 7" xfId="34069" xr:uid="{00000000-0005-0000-0000-00003E810000}"/>
    <cellStyle name="Normal 3 4 3 5 2 7 2" xfId="34070" xr:uid="{00000000-0005-0000-0000-00003F810000}"/>
    <cellStyle name="Normal 3 4 3 5 2 8" xfId="34071" xr:uid="{00000000-0005-0000-0000-000040810000}"/>
    <cellStyle name="Normal 3 4 3 5 3" xfId="34072" xr:uid="{00000000-0005-0000-0000-000041810000}"/>
    <cellStyle name="Normal 3 4 3 5 3 2" xfId="34073" xr:uid="{00000000-0005-0000-0000-000042810000}"/>
    <cellStyle name="Normal 3 4 3 5 3 2 2" xfId="34074" xr:uid="{00000000-0005-0000-0000-000043810000}"/>
    <cellStyle name="Normal 3 4 3 5 3 2 2 2" xfId="34075" xr:uid="{00000000-0005-0000-0000-000044810000}"/>
    <cellStyle name="Normal 3 4 3 5 3 2 2 2 2" xfId="34076" xr:uid="{00000000-0005-0000-0000-000045810000}"/>
    <cellStyle name="Normal 3 4 3 5 3 2 2 3" xfId="34077" xr:uid="{00000000-0005-0000-0000-000046810000}"/>
    <cellStyle name="Normal 3 4 3 5 3 2 3" xfId="34078" xr:uid="{00000000-0005-0000-0000-000047810000}"/>
    <cellStyle name="Normal 3 4 3 5 3 2 3 2" xfId="34079" xr:uid="{00000000-0005-0000-0000-000048810000}"/>
    <cellStyle name="Normal 3 4 3 5 3 2 4" xfId="34080" xr:uid="{00000000-0005-0000-0000-000049810000}"/>
    <cellStyle name="Normal 3 4 3 5 3 3" xfId="34081" xr:uid="{00000000-0005-0000-0000-00004A810000}"/>
    <cellStyle name="Normal 3 4 3 5 3 3 2" xfId="34082" xr:uid="{00000000-0005-0000-0000-00004B810000}"/>
    <cellStyle name="Normal 3 4 3 5 3 3 2 2" xfId="34083" xr:uid="{00000000-0005-0000-0000-00004C810000}"/>
    <cellStyle name="Normal 3 4 3 5 3 3 3" xfId="34084" xr:uid="{00000000-0005-0000-0000-00004D810000}"/>
    <cellStyle name="Normal 3 4 3 5 3 4" xfId="34085" xr:uid="{00000000-0005-0000-0000-00004E810000}"/>
    <cellStyle name="Normal 3 4 3 5 3 4 2" xfId="34086" xr:uid="{00000000-0005-0000-0000-00004F810000}"/>
    <cellStyle name="Normal 3 4 3 5 3 5" xfId="34087" xr:uid="{00000000-0005-0000-0000-000050810000}"/>
    <cellStyle name="Normal 3 4 3 5 4" xfId="34088" xr:uid="{00000000-0005-0000-0000-000051810000}"/>
    <cellStyle name="Normal 3 4 3 5 4 2" xfId="34089" xr:uid="{00000000-0005-0000-0000-000052810000}"/>
    <cellStyle name="Normal 3 4 3 5 4 2 2" xfId="34090" xr:uid="{00000000-0005-0000-0000-000053810000}"/>
    <cellStyle name="Normal 3 4 3 5 4 2 2 2" xfId="34091" xr:uid="{00000000-0005-0000-0000-000054810000}"/>
    <cellStyle name="Normal 3 4 3 5 4 2 3" xfId="34092" xr:uid="{00000000-0005-0000-0000-000055810000}"/>
    <cellStyle name="Normal 3 4 3 5 4 3" xfId="34093" xr:uid="{00000000-0005-0000-0000-000056810000}"/>
    <cellStyle name="Normal 3 4 3 5 4 3 2" xfId="34094" xr:uid="{00000000-0005-0000-0000-000057810000}"/>
    <cellStyle name="Normal 3 4 3 5 4 4" xfId="34095" xr:uid="{00000000-0005-0000-0000-000058810000}"/>
    <cellStyle name="Normal 3 4 3 5 5" xfId="34096" xr:uid="{00000000-0005-0000-0000-000059810000}"/>
    <cellStyle name="Normal 3 4 3 5 5 2" xfId="34097" xr:uid="{00000000-0005-0000-0000-00005A810000}"/>
    <cellStyle name="Normal 3 4 3 5 5 2 2" xfId="34098" xr:uid="{00000000-0005-0000-0000-00005B810000}"/>
    <cellStyle name="Normal 3 4 3 5 5 2 2 2" xfId="34099" xr:uid="{00000000-0005-0000-0000-00005C810000}"/>
    <cellStyle name="Normal 3 4 3 5 5 2 3" xfId="34100" xr:uid="{00000000-0005-0000-0000-00005D810000}"/>
    <cellStyle name="Normal 3 4 3 5 5 3" xfId="34101" xr:uid="{00000000-0005-0000-0000-00005E810000}"/>
    <cellStyle name="Normal 3 4 3 5 5 3 2" xfId="34102" xr:uid="{00000000-0005-0000-0000-00005F810000}"/>
    <cellStyle name="Normal 3 4 3 5 5 4" xfId="34103" xr:uid="{00000000-0005-0000-0000-000060810000}"/>
    <cellStyle name="Normal 3 4 3 5 6" xfId="34104" xr:uid="{00000000-0005-0000-0000-000061810000}"/>
    <cellStyle name="Normal 3 4 3 5 6 2" xfId="34105" xr:uid="{00000000-0005-0000-0000-000062810000}"/>
    <cellStyle name="Normal 3 4 3 5 6 2 2" xfId="34106" xr:uid="{00000000-0005-0000-0000-000063810000}"/>
    <cellStyle name="Normal 3 4 3 5 6 3" xfId="34107" xr:uid="{00000000-0005-0000-0000-000064810000}"/>
    <cellStyle name="Normal 3 4 3 5 7" xfId="34108" xr:uid="{00000000-0005-0000-0000-000065810000}"/>
    <cellStyle name="Normal 3 4 3 5 7 2" xfId="34109" xr:uid="{00000000-0005-0000-0000-000066810000}"/>
    <cellStyle name="Normal 3 4 3 5 8" xfId="34110" xr:uid="{00000000-0005-0000-0000-000067810000}"/>
    <cellStyle name="Normal 3 4 3 5 8 2" xfId="34111" xr:uid="{00000000-0005-0000-0000-000068810000}"/>
    <cellStyle name="Normal 3 4 3 5 9" xfId="34112" xr:uid="{00000000-0005-0000-0000-000069810000}"/>
    <cellStyle name="Normal 3 4 3 6" xfId="34113" xr:uid="{00000000-0005-0000-0000-00006A810000}"/>
    <cellStyle name="Normal 3 4 3 6 2" xfId="34114" xr:uid="{00000000-0005-0000-0000-00006B810000}"/>
    <cellStyle name="Normal 3 4 3 6 2 2" xfId="34115" xr:uid="{00000000-0005-0000-0000-00006C810000}"/>
    <cellStyle name="Normal 3 4 3 6 2 2 2" xfId="34116" xr:uid="{00000000-0005-0000-0000-00006D810000}"/>
    <cellStyle name="Normal 3 4 3 6 2 2 2 2" xfId="34117" xr:uid="{00000000-0005-0000-0000-00006E810000}"/>
    <cellStyle name="Normal 3 4 3 6 2 2 2 2 2" xfId="34118" xr:uid="{00000000-0005-0000-0000-00006F810000}"/>
    <cellStyle name="Normal 3 4 3 6 2 2 2 3" xfId="34119" xr:uid="{00000000-0005-0000-0000-000070810000}"/>
    <cellStyle name="Normal 3 4 3 6 2 2 3" xfId="34120" xr:uid="{00000000-0005-0000-0000-000071810000}"/>
    <cellStyle name="Normal 3 4 3 6 2 2 3 2" xfId="34121" xr:uid="{00000000-0005-0000-0000-000072810000}"/>
    <cellStyle name="Normal 3 4 3 6 2 2 4" xfId="34122" xr:uid="{00000000-0005-0000-0000-000073810000}"/>
    <cellStyle name="Normal 3 4 3 6 2 3" xfId="34123" xr:uid="{00000000-0005-0000-0000-000074810000}"/>
    <cellStyle name="Normal 3 4 3 6 2 3 2" xfId="34124" xr:uid="{00000000-0005-0000-0000-000075810000}"/>
    <cellStyle name="Normal 3 4 3 6 2 3 2 2" xfId="34125" xr:uid="{00000000-0005-0000-0000-000076810000}"/>
    <cellStyle name="Normal 3 4 3 6 2 3 3" xfId="34126" xr:uid="{00000000-0005-0000-0000-000077810000}"/>
    <cellStyle name="Normal 3 4 3 6 2 4" xfId="34127" xr:uid="{00000000-0005-0000-0000-000078810000}"/>
    <cellStyle name="Normal 3 4 3 6 2 4 2" xfId="34128" xr:uid="{00000000-0005-0000-0000-000079810000}"/>
    <cellStyle name="Normal 3 4 3 6 2 5" xfId="34129" xr:uid="{00000000-0005-0000-0000-00007A810000}"/>
    <cellStyle name="Normal 3 4 3 6 3" xfId="34130" xr:uid="{00000000-0005-0000-0000-00007B810000}"/>
    <cellStyle name="Normal 3 4 3 6 3 2" xfId="34131" xr:uid="{00000000-0005-0000-0000-00007C810000}"/>
    <cellStyle name="Normal 3 4 3 6 3 2 2" xfId="34132" xr:uid="{00000000-0005-0000-0000-00007D810000}"/>
    <cellStyle name="Normal 3 4 3 6 3 2 2 2" xfId="34133" xr:uid="{00000000-0005-0000-0000-00007E810000}"/>
    <cellStyle name="Normal 3 4 3 6 3 2 3" xfId="34134" xr:uid="{00000000-0005-0000-0000-00007F810000}"/>
    <cellStyle name="Normal 3 4 3 6 3 3" xfId="34135" xr:uid="{00000000-0005-0000-0000-000080810000}"/>
    <cellStyle name="Normal 3 4 3 6 3 3 2" xfId="34136" xr:uid="{00000000-0005-0000-0000-000081810000}"/>
    <cellStyle name="Normal 3 4 3 6 3 4" xfId="34137" xr:uid="{00000000-0005-0000-0000-000082810000}"/>
    <cellStyle name="Normal 3 4 3 6 4" xfId="34138" xr:uid="{00000000-0005-0000-0000-000083810000}"/>
    <cellStyle name="Normal 3 4 3 6 4 2" xfId="34139" xr:uid="{00000000-0005-0000-0000-000084810000}"/>
    <cellStyle name="Normal 3 4 3 6 4 2 2" xfId="34140" xr:uid="{00000000-0005-0000-0000-000085810000}"/>
    <cellStyle name="Normal 3 4 3 6 4 2 2 2" xfId="34141" xr:uid="{00000000-0005-0000-0000-000086810000}"/>
    <cellStyle name="Normal 3 4 3 6 4 2 3" xfId="34142" xr:uid="{00000000-0005-0000-0000-000087810000}"/>
    <cellStyle name="Normal 3 4 3 6 4 3" xfId="34143" xr:uid="{00000000-0005-0000-0000-000088810000}"/>
    <cellStyle name="Normal 3 4 3 6 4 3 2" xfId="34144" xr:uid="{00000000-0005-0000-0000-000089810000}"/>
    <cellStyle name="Normal 3 4 3 6 4 4" xfId="34145" xr:uid="{00000000-0005-0000-0000-00008A810000}"/>
    <cellStyle name="Normal 3 4 3 6 5" xfId="34146" xr:uid="{00000000-0005-0000-0000-00008B810000}"/>
    <cellStyle name="Normal 3 4 3 6 5 2" xfId="34147" xr:uid="{00000000-0005-0000-0000-00008C810000}"/>
    <cellStyle name="Normal 3 4 3 6 5 2 2" xfId="34148" xr:uid="{00000000-0005-0000-0000-00008D810000}"/>
    <cellStyle name="Normal 3 4 3 6 5 3" xfId="34149" xr:uid="{00000000-0005-0000-0000-00008E810000}"/>
    <cellStyle name="Normal 3 4 3 6 6" xfId="34150" xr:uid="{00000000-0005-0000-0000-00008F810000}"/>
    <cellStyle name="Normal 3 4 3 6 6 2" xfId="34151" xr:uid="{00000000-0005-0000-0000-000090810000}"/>
    <cellStyle name="Normal 3 4 3 6 7" xfId="34152" xr:uid="{00000000-0005-0000-0000-000091810000}"/>
    <cellStyle name="Normal 3 4 3 6 7 2" xfId="34153" xr:uid="{00000000-0005-0000-0000-000092810000}"/>
    <cellStyle name="Normal 3 4 3 6 8" xfId="34154" xr:uid="{00000000-0005-0000-0000-000093810000}"/>
    <cellStyle name="Normal 3 4 3 7" xfId="34155" xr:uid="{00000000-0005-0000-0000-000094810000}"/>
    <cellStyle name="Normal 3 4 3 7 2" xfId="34156" xr:uid="{00000000-0005-0000-0000-000095810000}"/>
    <cellStyle name="Normal 3 4 3 7 2 2" xfId="34157" xr:uid="{00000000-0005-0000-0000-000096810000}"/>
    <cellStyle name="Normal 3 4 3 7 2 2 2" xfId="34158" xr:uid="{00000000-0005-0000-0000-000097810000}"/>
    <cellStyle name="Normal 3 4 3 7 2 2 2 2" xfId="34159" xr:uid="{00000000-0005-0000-0000-000098810000}"/>
    <cellStyle name="Normal 3 4 3 7 2 2 2 2 2" xfId="34160" xr:uid="{00000000-0005-0000-0000-000099810000}"/>
    <cellStyle name="Normal 3 4 3 7 2 2 2 3" xfId="34161" xr:uid="{00000000-0005-0000-0000-00009A810000}"/>
    <cellStyle name="Normal 3 4 3 7 2 2 3" xfId="34162" xr:uid="{00000000-0005-0000-0000-00009B810000}"/>
    <cellStyle name="Normal 3 4 3 7 2 2 3 2" xfId="34163" xr:uid="{00000000-0005-0000-0000-00009C810000}"/>
    <cellStyle name="Normal 3 4 3 7 2 2 4" xfId="34164" xr:uid="{00000000-0005-0000-0000-00009D810000}"/>
    <cellStyle name="Normal 3 4 3 7 2 3" xfId="34165" xr:uid="{00000000-0005-0000-0000-00009E810000}"/>
    <cellStyle name="Normal 3 4 3 7 2 3 2" xfId="34166" xr:uid="{00000000-0005-0000-0000-00009F810000}"/>
    <cellStyle name="Normal 3 4 3 7 2 3 2 2" xfId="34167" xr:uid="{00000000-0005-0000-0000-0000A0810000}"/>
    <cellStyle name="Normal 3 4 3 7 2 3 3" xfId="34168" xr:uid="{00000000-0005-0000-0000-0000A1810000}"/>
    <cellStyle name="Normal 3 4 3 7 2 4" xfId="34169" xr:uid="{00000000-0005-0000-0000-0000A2810000}"/>
    <cellStyle name="Normal 3 4 3 7 2 4 2" xfId="34170" xr:uid="{00000000-0005-0000-0000-0000A3810000}"/>
    <cellStyle name="Normal 3 4 3 7 2 5" xfId="34171" xr:uid="{00000000-0005-0000-0000-0000A4810000}"/>
    <cellStyle name="Normal 3 4 3 7 3" xfId="34172" xr:uid="{00000000-0005-0000-0000-0000A5810000}"/>
    <cellStyle name="Normal 3 4 3 7 3 2" xfId="34173" xr:uid="{00000000-0005-0000-0000-0000A6810000}"/>
    <cellStyle name="Normal 3 4 3 7 3 2 2" xfId="34174" xr:uid="{00000000-0005-0000-0000-0000A7810000}"/>
    <cellStyle name="Normal 3 4 3 7 3 2 2 2" xfId="34175" xr:uid="{00000000-0005-0000-0000-0000A8810000}"/>
    <cellStyle name="Normal 3 4 3 7 3 2 3" xfId="34176" xr:uid="{00000000-0005-0000-0000-0000A9810000}"/>
    <cellStyle name="Normal 3 4 3 7 3 3" xfId="34177" xr:uid="{00000000-0005-0000-0000-0000AA810000}"/>
    <cellStyle name="Normal 3 4 3 7 3 3 2" xfId="34178" xr:uid="{00000000-0005-0000-0000-0000AB810000}"/>
    <cellStyle name="Normal 3 4 3 7 3 4" xfId="34179" xr:uid="{00000000-0005-0000-0000-0000AC810000}"/>
    <cellStyle name="Normal 3 4 3 7 4" xfId="34180" xr:uid="{00000000-0005-0000-0000-0000AD810000}"/>
    <cellStyle name="Normal 3 4 3 7 4 2" xfId="34181" xr:uid="{00000000-0005-0000-0000-0000AE810000}"/>
    <cellStyle name="Normal 3 4 3 7 4 2 2" xfId="34182" xr:uid="{00000000-0005-0000-0000-0000AF810000}"/>
    <cellStyle name="Normal 3 4 3 7 4 3" xfId="34183" xr:uid="{00000000-0005-0000-0000-0000B0810000}"/>
    <cellStyle name="Normal 3 4 3 7 5" xfId="34184" xr:uid="{00000000-0005-0000-0000-0000B1810000}"/>
    <cellStyle name="Normal 3 4 3 7 5 2" xfId="34185" xr:uid="{00000000-0005-0000-0000-0000B2810000}"/>
    <cellStyle name="Normal 3 4 3 7 6" xfId="34186" xr:uid="{00000000-0005-0000-0000-0000B3810000}"/>
    <cellStyle name="Normal 3 4 3 8" xfId="34187" xr:uid="{00000000-0005-0000-0000-0000B4810000}"/>
    <cellStyle name="Normal 3 4 3 8 2" xfId="34188" xr:uid="{00000000-0005-0000-0000-0000B5810000}"/>
    <cellStyle name="Normal 3 4 3 8 2 2" xfId="34189" xr:uid="{00000000-0005-0000-0000-0000B6810000}"/>
    <cellStyle name="Normal 3 4 3 8 2 2 2" xfId="34190" xr:uid="{00000000-0005-0000-0000-0000B7810000}"/>
    <cellStyle name="Normal 3 4 3 8 2 2 2 2" xfId="34191" xr:uid="{00000000-0005-0000-0000-0000B8810000}"/>
    <cellStyle name="Normal 3 4 3 8 2 2 2 2 2" xfId="34192" xr:uid="{00000000-0005-0000-0000-0000B9810000}"/>
    <cellStyle name="Normal 3 4 3 8 2 2 2 3" xfId="34193" xr:uid="{00000000-0005-0000-0000-0000BA810000}"/>
    <cellStyle name="Normal 3 4 3 8 2 2 3" xfId="34194" xr:uid="{00000000-0005-0000-0000-0000BB810000}"/>
    <cellStyle name="Normal 3 4 3 8 2 2 3 2" xfId="34195" xr:uid="{00000000-0005-0000-0000-0000BC810000}"/>
    <cellStyle name="Normal 3 4 3 8 2 2 4" xfId="34196" xr:uid="{00000000-0005-0000-0000-0000BD810000}"/>
    <cellStyle name="Normal 3 4 3 8 2 3" xfId="34197" xr:uid="{00000000-0005-0000-0000-0000BE810000}"/>
    <cellStyle name="Normal 3 4 3 8 2 3 2" xfId="34198" xr:uid="{00000000-0005-0000-0000-0000BF810000}"/>
    <cellStyle name="Normal 3 4 3 8 2 3 2 2" xfId="34199" xr:uid="{00000000-0005-0000-0000-0000C0810000}"/>
    <cellStyle name="Normal 3 4 3 8 2 3 3" xfId="34200" xr:uid="{00000000-0005-0000-0000-0000C1810000}"/>
    <cellStyle name="Normal 3 4 3 8 2 4" xfId="34201" xr:uid="{00000000-0005-0000-0000-0000C2810000}"/>
    <cellStyle name="Normal 3 4 3 8 2 4 2" xfId="34202" xr:uid="{00000000-0005-0000-0000-0000C3810000}"/>
    <cellStyle name="Normal 3 4 3 8 2 5" xfId="34203" xr:uid="{00000000-0005-0000-0000-0000C4810000}"/>
    <cellStyle name="Normal 3 4 3 8 3" xfId="34204" xr:uid="{00000000-0005-0000-0000-0000C5810000}"/>
    <cellStyle name="Normal 3 4 3 8 3 2" xfId="34205" xr:uid="{00000000-0005-0000-0000-0000C6810000}"/>
    <cellStyle name="Normal 3 4 3 8 3 2 2" xfId="34206" xr:uid="{00000000-0005-0000-0000-0000C7810000}"/>
    <cellStyle name="Normal 3 4 3 8 3 2 2 2" xfId="34207" xr:uid="{00000000-0005-0000-0000-0000C8810000}"/>
    <cellStyle name="Normal 3 4 3 8 3 2 3" xfId="34208" xr:uid="{00000000-0005-0000-0000-0000C9810000}"/>
    <cellStyle name="Normal 3 4 3 8 3 3" xfId="34209" xr:uid="{00000000-0005-0000-0000-0000CA810000}"/>
    <cellStyle name="Normal 3 4 3 8 3 3 2" xfId="34210" xr:uid="{00000000-0005-0000-0000-0000CB810000}"/>
    <cellStyle name="Normal 3 4 3 8 3 4" xfId="34211" xr:uid="{00000000-0005-0000-0000-0000CC810000}"/>
    <cellStyle name="Normal 3 4 3 8 4" xfId="34212" xr:uid="{00000000-0005-0000-0000-0000CD810000}"/>
    <cellStyle name="Normal 3 4 3 8 4 2" xfId="34213" xr:uid="{00000000-0005-0000-0000-0000CE810000}"/>
    <cellStyle name="Normal 3 4 3 8 4 2 2" xfId="34214" xr:uid="{00000000-0005-0000-0000-0000CF810000}"/>
    <cellStyle name="Normal 3 4 3 8 4 3" xfId="34215" xr:uid="{00000000-0005-0000-0000-0000D0810000}"/>
    <cellStyle name="Normal 3 4 3 8 5" xfId="34216" xr:uid="{00000000-0005-0000-0000-0000D1810000}"/>
    <cellStyle name="Normal 3 4 3 8 5 2" xfId="34217" xr:uid="{00000000-0005-0000-0000-0000D2810000}"/>
    <cellStyle name="Normal 3 4 3 8 6" xfId="34218" xr:uid="{00000000-0005-0000-0000-0000D3810000}"/>
    <cellStyle name="Normal 3 4 3 9" xfId="34219" xr:uid="{00000000-0005-0000-0000-0000D4810000}"/>
    <cellStyle name="Normal 3 4 3 9 2" xfId="34220" xr:uid="{00000000-0005-0000-0000-0000D5810000}"/>
    <cellStyle name="Normal 3 4 3 9 2 2" xfId="34221" xr:uid="{00000000-0005-0000-0000-0000D6810000}"/>
    <cellStyle name="Normal 3 4 3 9 2 2 2" xfId="34222" xr:uid="{00000000-0005-0000-0000-0000D7810000}"/>
    <cellStyle name="Normal 3 4 3 9 2 2 2 2" xfId="34223" xr:uid="{00000000-0005-0000-0000-0000D8810000}"/>
    <cellStyle name="Normal 3 4 3 9 2 2 3" xfId="34224" xr:uid="{00000000-0005-0000-0000-0000D9810000}"/>
    <cellStyle name="Normal 3 4 3 9 2 3" xfId="34225" xr:uid="{00000000-0005-0000-0000-0000DA810000}"/>
    <cellStyle name="Normal 3 4 3 9 2 3 2" xfId="34226" xr:uid="{00000000-0005-0000-0000-0000DB810000}"/>
    <cellStyle name="Normal 3 4 3 9 2 4" xfId="34227" xr:uid="{00000000-0005-0000-0000-0000DC810000}"/>
    <cellStyle name="Normal 3 4 3 9 3" xfId="34228" xr:uid="{00000000-0005-0000-0000-0000DD810000}"/>
    <cellStyle name="Normal 3 4 3 9 3 2" xfId="34229" xr:uid="{00000000-0005-0000-0000-0000DE810000}"/>
    <cellStyle name="Normal 3 4 3 9 3 2 2" xfId="34230" xr:uid="{00000000-0005-0000-0000-0000DF810000}"/>
    <cellStyle name="Normal 3 4 3 9 3 3" xfId="34231" xr:uid="{00000000-0005-0000-0000-0000E0810000}"/>
    <cellStyle name="Normal 3 4 3 9 4" xfId="34232" xr:uid="{00000000-0005-0000-0000-0000E1810000}"/>
    <cellStyle name="Normal 3 4 3 9 4 2" xfId="34233" xr:uid="{00000000-0005-0000-0000-0000E2810000}"/>
    <cellStyle name="Normal 3 4 3 9 5" xfId="34234" xr:uid="{00000000-0005-0000-0000-0000E3810000}"/>
    <cellStyle name="Normal 3 4 3_T-straight with PEDs adjustor" xfId="34235" xr:uid="{00000000-0005-0000-0000-0000E4810000}"/>
    <cellStyle name="Normal 3 4 4" xfId="1295" xr:uid="{00000000-0005-0000-0000-0000E5810000}"/>
    <cellStyle name="Normal 3 4 4 10" xfId="34236" xr:uid="{00000000-0005-0000-0000-0000E6810000}"/>
    <cellStyle name="Normal 3 4 4 11" xfId="34237" xr:uid="{00000000-0005-0000-0000-0000E7810000}"/>
    <cellStyle name="Normal 3 4 4 2" xfId="34238" xr:uid="{00000000-0005-0000-0000-0000E8810000}"/>
    <cellStyle name="Normal 3 4 4 2 10" xfId="34239" xr:uid="{00000000-0005-0000-0000-0000E9810000}"/>
    <cellStyle name="Normal 3 4 4 2 2" xfId="34240" xr:uid="{00000000-0005-0000-0000-0000EA810000}"/>
    <cellStyle name="Normal 3 4 4 2 2 2" xfId="34241" xr:uid="{00000000-0005-0000-0000-0000EB810000}"/>
    <cellStyle name="Normal 3 4 4 2 2 2 2" xfId="34242" xr:uid="{00000000-0005-0000-0000-0000EC810000}"/>
    <cellStyle name="Normal 3 4 4 2 2 2 2 2" xfId="34243" xr:uid="{00000000-0005-0000-0000-0000ED810000}"/>
    <cellStyle name="Normal 3 4 4 2 2 2 2 2 2" xfId="34244" xr:uid="{00000000-0005-0000-0000-0000EE810000}"/>
    <cellStyle name="Normal 3 4 4 2 2 2 2 2 2 2" xfId="34245" xr:uid="{00000000-0005-0000-0000-0000EF810000}"/>
    <cellStyle name="Normal 3 4 4 2 2 2 2 2 3" xfId="34246" xr:uid="{00000000-0005-0000-0000-0000F0810000}"/>
    <cellStyle name="Normal 3 4 4 2 2 2 2 3" xfId="34247" xr:uid="{00000000-0005-0000-0000-0000F1810000}"/>
    <cellStyle name="Normal 3 4 4 2 2 2 2 3 2" xfId="34248" xr:uid="{00000000-0005-0000-0000-0000F2810000}"/>
    <cellStyle name="Normal 3 4 4 2 2 2 2 4" xfId="34249" xr:uid="{00000000-0005-0000-0000-0000F3810000}"/>
    <cellStyle name="Normal 3 4 4 2 2 2 3" xfId="34250" xr:uid="{00000000-0005-0000-0000-0000F4810000}"/>
    <cellStyle name="Normal 3 4 4 2 2 2 3 2" xfId="34251" xr:uid="{00000000-0005-0000-0000-0000F5810000}"/>
    <cellStyle name="Normal 3 4 4 2 2 2 3 2 2" xfId="34252" xr:uid="{00000000-0005-0000-0000-0000F6810000}"/>
    <cellStyle name="Normal 3 4 4 2 2 2 3 3" xfId="34253" xr:uid="{00000000-0005-0000-0000-0000F7810000}"/>
    <cellStyle name="Normal 3 4 4 2 2 2 4" xfId="34254" xr:uid="{00000000-0005-0000-0000-0000F8810000}"/>
    <cellStyle name="Normal 3 4 4 2 2 2 4 2" xfId="34255" xr:uid="{00000000-0005-0000-0000-0000F9810000}"/>
    <cellStyle name="Normal 3 4 4 2 2 2 5" xfId="34256" xr:uid="{00000000-0005-0000-0000-0000FA810000}"/>
    <cellStyle name="Normal 3 4 4 2 2 3" xfId="34257" xr:uid="{00000000-0005-0000-0000-0000FB810000}"/>
    <cellStyle name="Normal 3 4 4 2 2 3 2" xfId="34258" xr:uid="{00000000-0005-0000-0000-0000FC810000}"/>
    <cellStyle name="Normal 3 4 4 2 2 3 2 2" xfId="34259" xr:uid="{00000000-0005-0000-0000-0000FD810000}"/>
    <cellStyle name="Normal 3 4 4 2 2 3 2 2 2" xfId="34260" xr:uid="{00000000-0005-0000-0000-0000FE810000}"/>
    <cellStyle name="Normal 3 4 4 2 2 3 2 3" xfId="34261" xr:uid="{00000000-0005-0000-0000-0000FF810000}"/>
    <cellStyle name="Normal 3 4 4 2 2 3 3" xfId="34262" xr:uid="{00000000-0005-0000-0000-000000820000}"/>
    <cellStyle name="Normal 3 4 4 2 2 3 3 2" xfId="34263" xr:uid="{00000000-0005-0000-0000-000001820000}"/>
    <cellStyle name="Normal 3 4 4 2 2 3 4" xfId="34264" xr:uid="{00000000-0005-0000-0000-000002820000}"/>
    <cellStyle name="Normal 3 4 4 2 2 4" xfId="34265" xr:uid="{00000000-0005-0000-0000-000003820000}"/>
    <cellStyle name="Normal 3 4 4 2 2 4 2" xfId="34266" xr:uid="{00000000-0005-0000-0000-000004820000}"/>
    <cellStyle name="Normal 3 4 4 2 2 4 2 2" xfId="34267" xr:uid="{00000000-0005-0000-0000-000005820000}"/>
    <cellStyle name="Normal 3 4 4 2 2 4 2 2 2" xfId="34268" xr:uid="{00000000-0005-0000-0000-000006820000}"/>
    <cellStyle name="Normal 3 4 4 2 2 4 2 3" xfId="34269" xr:uid="{00000000-0005-0000-0000-000007820000}"/>
    <cellStyle name="Normal 3 4 4 2 2 4 3" xfId="34270" xr:uid="{00000000-0005-0000-0000-000008820000}"/>
    <cellStyle name="Normal 3 4 4 2 2 4 3 2" xfId="34271" xr:uid="{00000000-0005-0000-0000-000009820000}"/>
    <cellStyle name="Normal 3 4 4 2 2 4 4" xfId="34272" xr:uid="{00000000-0005-0000-0000-00000A820000}"/>
    <cellStyle name="Normal 3 4 4 2 2 5" xfId="34273" xr:uid="{00000000-0005-0000-0000-00000B820000}"/>
    <cellStyle name="Normal 3 4 4 2 2 5 2" xfId="34274" xr:uid="{00000000-0005-0000-0000-00000C820000}"/>
    <cellStyle name="Normal 3 4 4 2 2 5 2 2" xfId="34275" xr:uid="{00000000-0005-0000-0000-00000D820000}"/>
    <cellStyle name="Normal 3 4 4 2 2 5 3" xfId="34276" xr:uid="{00000000-0005-0000-0000-00000E820000}"/>
    <cellStyle name="Normal 3 4 4 2 2 6" xfId="34277" xr:uid="{00000000-0005-0000-0000-00000F820000}"/>
    <cellStyle name="Normal 3 4 4 2 2 6 2" xfId="34278" xr:uid="{00000000-0005-0000-0000-000010820000}"/>
    <cellStyle name="Normal 3 4 4 2 2 7" xfId="34279" xr:uid="{00000000-0005-0000-0000-000011820000}"/>
    <cellStyle name="Normal 3 4 4 2 2 7 2" xfId="34280" xr:uid="{00000000-0005-0000-0000-000012820000}"/>
    <cellStyle name="Normal 3 4 4 2 2 8" xfId="34281" xr:uid="{00000000-0005-0000-0000-000013820000}"/>
    <cellStyle name="Normal 3 4 4 2 3" xfId="34282" xr:uid="{00000000-0005-0000-0000-000014820000}"/>
    <cellStyle name="Normal 3 4 4 2 3 2" xfId="34283" xr:uid="{00000000-0005-0000-0000-000015820000}"/>
    <cellStyle name="Normal 3 4 4 2 3 2 2" xfId="34284" xr:uid="{00000000-0005-0000-0000-000016820000}"/>
    <cellStyle name="Normal 3 4 4 2 3 2 2 2" xfId="34285" xr:uid="{00000000-0005-0000-0000-000017820000}"/>
    <cellStyle name="Normal 3 4 4 2 3 2 2 2 2" xfId="34286" xr:uid="{00000000-0005-0000-0000-000018820000}"/>
    <cellStyle name="Normal 3 4 4 2 3 2 2 3" xfId="34287" xr:uid="{00000000-0005-0000-0000-000019820000}"/>
    <cellStyle name="Normal 3 4 4 2 3 2 3" xfId="34288" xr:uid="{00000000-0005-0000-0000-00001A820000}"/>
    <cellStyle name="Normal 3 4 4 2 3 2 3 2" xfId="34289" xr:uid="{00000000-0005-0000-0000-00001B820000}"/>
    <cellStyle name="Normal 3 4 4 2 3 2 4" xfId="34290" xr:uid="{00000000-0005-0000-0000-00001C820000}"/>
    <cellStyle name="Normal 3 4 4 2 3 3" xfId="34291" xr:uid="{00000000-0005-0000-0000-00001D820000}"/>
    <cellStyle name="Normal 3 4 4 2 3 3 2" xfId="34292" xr:uid="{00000000-0005-0000-0000-00001E820000}"/>
    <cellStyle name="Normal 3 4 4 2 3 3 2 2" xfId="34293" xr:uid="{00000000-0005-0000-0000-00001F820000}"/>
    <cellStyle name="Normal 3 4 4 2 3 3 3" xfId="34294" xr:uid="{00000000-0005-0000-0000-000020820000}"/>
    <cellStyle name="Normal 3 4 4 2 3 4" xfId="34295" xr:uid="{00000000-0005-0000-0000-000021820000}"/>
    <cellStyle name="Normal 3 4 4 2 3 4 2" xfId="34296" xr:uid="{00000000-0005-0000-0000-000022820000}"/>
    <cellStyle name="Normal 3 4 4 2 3 5" xfId="34297" xr:uid="{00000000-0005-0000-0000-000023820000}"/>
    <cellStyle name="Normal 3 4 4 2 4" xfId="34298" xr:uid="{00000000-0005-0000-0000-000024820000}"/>
    <cellStyle name="Normal 3 4 4 2 4 2" xfId="34299" xr:uid="{00000000-0005-0000-0000-000025820000}"/>
    <cellStyle name="Normal 3 4 4 2 4 2 2" xfId="34300" xr:uid="{00000000-0005-0000-0000-000026820000}"/>
    <cellStyle name="Normal 3 4 4 2 4 2 2 2" xfId="34301" xr:uid="{00000000-0005-0000-0000-000027820000}"/>
    <cellStyle name="Normal 3 4 4 2 4 2 3" xfId="34302" xr:uid="{00000000-0005-0000-0000-000028820000}"/>
    <cellStyle name="Normal 3 4 4 2 4 3" xfId="34303" xr:uid="{00000000-0005-0000-0000-000029820000}"/>
    <cellStyle name="Normal 3 4 4 2 4 3 2" xfId="34304" xr:uid="{00000000-0005-0000-0000-00002A820000}"/>
    <cellStyle name="Normal 3 4 4 2 4 4" xfId="34305" xr:uid="{00000000-0005-0000-0000-00002B820000}"/>
    <cellStyle name="Normal 3 4 4 2 5" xfId="34306" xr:uid="{00000000-0005-0000-0000-00002C820000}"/>
    <cellStyle name="Normal 3 4 4 2 5 2" xfId="34307" xr:uid="{00000000-0005-0000-0000-00002D820000}"/>
    <cellStyle name="Normal 3 4 4 2 5 2 2" xfId="34308" xr:uid="{00000000-0005-0000-0000-00002E820000}"/>
    <cellStyle name="Normal 3 4 4 2 5 2 2 2" xfId="34309" xr:uid="{00000000-0005-0000-0000-00002F820000}"/>
    <cellStyle name="Normal 3 4 4 2 5 2 3" xfId="34310" xr:uid="{00000000-0005-0000-0000-000030820000}"/>
    <cellStyle name="Normal 3 4 4 2 5 3" xfId="34311" xr:uid="{00000000-0005-0000-0000-000031820000}"/>
    <cellStyle name="Normal 3 4 4 2 5 3 2" xfId="34312" xr:uid="{00000000-0005-0000-0000-000032820000}"/>
    <cellStyle name="Normal 3 4 4 2 5 4" xfId="34313" xr:uid="{00000000-0005-0000-0000-000033820000}"/>
    <cellStyle name="Normal 3 4 4 2 6" xfId="34314" xr:uid="{00000000-0005-0000-0000-000034820000}"/>
    <cellStyle name="Normal 3 4 4 2 6 2" xfId="34315" xr:uid="{00000000-0005-0000-0000-000035820000}"/>
    <cellStyle name="Normal 3 4 4 2 6 2 2" xfId="34316" xr:uid="{00000000-0005-0000-0000-000036820000}"/>
    <cellStyle name="Normal 3 4 4 2 6 3" xfId="34317" xr:uid="{00000000-0005-0000-0000-000037820000}"/>
    <cellStyle name="Normal 3 4 4 2 7" xfId="34318" xr:uid="{00000000-0005-0000-0000-000038820000}"/>
    <cellStyle name="Normal 3 4 4 2 7 2" xfId="34319" xr:uid="{00000000-0005-0000-0000-000039820000}"/>
    <cellStyle name="Normal 3 4 4 2 8" xfId="34320" xr:uid="{00000000-0005-0000-0000-00003A820000}"/>
    <cellStyle name="Normal 3 4 4 2 8 2" xfId="34321" xr:uid="{00000000-0005-0000-0000-00003B820000}"/>
    <cellStyle name="Normal 3 4 4 2 9" xfId="34322" xr:uid="{00000000-0005-0000-0000-00003C820000}"/>
    <cellStyle name="Normal 3 4 4 3" xfId="34323" xr:uid="{00000000-0005-0000-0000-00003D820000}"/>
    <cellStyle name="Normal 3 4 4 3 2" xfId="34324" xr:uid="{00000000-0005-0000-0000-00003E820000}"/>
    <cellStyle name="Normal 3 4 4 3 2 2" xfId="34325" xr:uid="{00000000-0005-0000-0000-00003F820000}"/>
    <cellStyle name="Normal 3 4 4 3 2 2 2" xfId="34326" xr:uid="{00000000-0005-0000-0000-000040820000}"/>
    <cellStyle name="Normal 3 4 4 3 2 2 2 2" xfId="34327" xr:uid="{00000000-0005-0000-0000-000041820000}"/>
    <cellStyle name="Normal 3 4 4 3 2 2 2 2 2" xfId="34328" xr:uid="{00000000-0005-0000-0000-000042820000}"/>
    <cellStyle name="Normal 3 4 4 3 2 2 2 3" xfId="34329" xr:uid="{00000000-0005-0000-0000-000043820000}"/>
    <cellStyle name="Normal 3 4 4 3 2 2 3" xfId="34330" xr:uid="{00000000-0005-0000-0000-000044820000}"/>
    <cellStyle name="Normal 3 4 4 3 2 2 3 2" xfId="34331" xr:uid="{00000000-0005-0000-0000-000045820000}"/>
    <cellStyle name="Normal 3 4 4 3 2 2 4" xfId="34332" xr:uid="{00000000-0005-0000-0000-000046820000}"/>
    <cellStyle name="Normal 3 4 4 3 2 3" xfId="34333" xr:uid="{00000000-0005-0000-0000-000047820000}"/>
    <cellStyle name="Normal 3 4 4 3 2 3 2" xfId="34334" xr:uid="{00000000-0005-0000-0000-000048820000}"/>
    <cellStyle name="Normal 3 4 4 3 2 3 2 2" xfId="34335" xr:uid="{00000000-0005-0000-0000-000049820000}"/>
    <cellStyle name="Normal 3 4 4 3 2 3 3" xfId="34336" xr:uid="{00000000-0005-0000-0000-00004A820000}"/>
    <cellStyle name="Normal 3 4 4 3 2 4" xfId="34337" xr:uid="{00000000-0005-0000-0000-00004B820000}"/>
    <cellStyle name="Normal 3 4 4 3 2 4 2" xfId="34338" xr:uid="{00000000-0005-0000-0000-00004C820000}"/>
    <cellStyle name="Normal 3 4 4 3 2 5" xfId="34339" xr:uid="{00000000-0005-0000-0000-00004D820000}"/>
    <cellStyle name="Normal 3 4 4 3 3" xfId="34340" xr:uid="{00000000-0005-0000-0000-00004E820000}"/>
    <cellStyle name="Normal 3 4 4 3 3 2" xfId="34341" xr:uid="{00000000-0005-0000-0000-00004F820000}"/>
    <cellStyle name="Normal 3 4 4 3 3 2 2" xfId="34342" xr:uid="{00000000-0005-0000-0000-000050820000}"/>
    <cellStyle name="Normal 3 4 4 3 3 2 2 2" xfId="34343" xr:uid="{00000000-0005-0000-0000-000051820000}"/>
    <cellStyle name="Normal 3 4 4 3 3 2 3" xfId="34344" xr:uid="{00000000-0005-0000-0000-000052820000}"/>
    <cellStyle name="Normal 3 4 4 3 3 3" xfId="34345" xr:uid="{00000000-0005-0000-0000-000053820000}"/>
    <cellStyle name="Normal 3 4 4 3 3 3 2" xfId="34346" xr:uid="{00000000-0005-0000-0000-000054820000}"/>
    <cellStyle name="Normal 3 4 4 3 3 4" xfId="34347" xr:uid="{00000000-0005-0000-0000-000055820000}"/>
    <cellStyle name="Normal 3 4 4 3 4" xfId="34348" xr:uid="{00000000-0005-0000-0000-000056820000}"/>
    <cellStyle name="Normal 3 4 4 3 4 2" xfId="34349" xr:uid="{00000000-0005-0000-0000-000057820000}"/>
    <cellStyle name="Normal 3 4 4 3 4 2 2" xfId="34350" xr:uid="{00000000-0005-0000-0000-000058820000}"/>
    <cellStyle name="Normal 3 4 4 3 4 2 2 2" xfId="34351" xr:uid="{00000000-0005-0000-0000-000059820000}"/>
    <cellStyle name="Normal 3 4 4 3 4 2 3" xfId="34352" xr:uid="{00000000-0005-0000-0000-00005A820000}"/>
    <cellStyle name="Normal 3 4 4 3 4 3" xfId="34353" xr:uid="{00000000-0005-0000-0000-00005B820000}"/>
    <cellStyle name="Normal 3 4 4 3 4 3 2" xfId="34354" xr:uid="{00000000-0005-0000-0000-00005C820000}"/>
    <cellStyle name="Normal 3 4 4 3 4 4" xfId="34355" xr:uid="{00000000-0005-0000-0000-00005D820000}"/>
    <cellStyle name="Normal 3 4 4 3 5" xfId="34356" xr:uid="{00000000-0005-0000-0000-00005E820000}"/>
    <cellStyle name="Normal 3 4 4 3 5 2" xfId="34357" xr:uid="{00000000-0005-0000-0000-00005F820000}"/>
    <cellStyle name="Normal 3 4 4 3 5 2 2" xfId="34358" xr:uid="{00000000-0005-0000-0000-000060820000}"/>
    <cellStyle name="Normal 3 4 4 3 5 3" xfId="34359" xr:uid="{00000000-0005-0000-0000-000061820000}"/>
    <cellStyle name="Normal 3 4 4 3 6" xfId="34360" xr:uid="{00000000-0005-0000-0000-000062820000}"/>
    <cellStyle name="Normal 3 4 4 3 6 2" xfId="34361" xr:uid="{00000000-0005-0000-0000-000063820000}"/>
    <cellStyle name="Normal 3 4 4 3 7" xfId="34362" xr:uid="{00000000-0005-0000-0000-000064820000}"/>
    <cellStyle name="Normal 3 4 4 3 7 2" xfId="34363" xr:uid="{00000000-0005-0000-0000-000065820000}"/>
    <cellStyle name="Normal 3 4 4 3 8" xfId="34364" xr:uid="{00000000-0005-0000-0000-000066820000}"/>
    <cellStyle name="Normal 3 4 4 4" xfId="34365" xr:uid="{00000000-0005-0000-0000-000067820000}"/>
    <cellStyle name="Normal 3 4 4 4 2" xfId="34366" xr:uid="{00000000-0005-0000-0000-000068820000}"/>
    <cellStyle name="Normal 3 4 4 4 2 2" xfId="34367" xr:uid="{00000000-0005-0000-0000-000069820000}"/>
    <cellStyle name="Normal 3 4 4 4 2 2 2" xfId="34368" xr:uid="{00000000-0005-0000-0000-00006A820000}"/>
    <cellStyle name="Normal 3 4 4 4 2 2 2 2" xfId="34369" xr:uid="{00000000-0005-0000-0000-00006B820000}"/>
    <cellStyle name="Normal 3 4 4 4 2 2 3" xfId="34370" xr:uid="{00000000-0005-0000-0000-00006C820000}"/>
    <cellStyle name="Normal 3 4 4 4 2 3" xfId="34371" xr:uid="{00000000-0005-0000-0000-00006D820000}"/>
    <cellStyle name="Normal 3 4 4 4 2 3 2" xfId="34372" xr:uid="{00000000-0005-0000-0000-00006E820000}"/>
    <cellStyle name="Normal 3 4 4 4 2 4" xfId="34373" xr:uid="{00000000-0005-0000-0000-00006F820000}"/>
    <cellStyle name="Normal 3 4 4 4 3" xfId="34374" xr:uid="{00000000-0005-0000-0000-000070820000}"/>
    <cellStyle name="Normal 3 4 4 4 3 2" xfId="34375" xr:uid="{00000000-0005-0000-0000-000071820000}"/>
    <cellStyle name="Normal 3 4 4 4 3 2 2" xfId="34376" xr:uid="{00000000-0005-0000-0000-000072820000}"/>
    <cellStyle name="Normal 3 4 4 4 3 3" xfId="34377" xr:uid="{00000000-0005-0000-0000-000073820000}"/>
    <cellStyle name="Normal 3 4 4 4 4" xfId="34378" xr:uid="{00000000-0005-0000-0000-000074820000}"/>
    <cellStyle name="Normal 3 4 4 4 4 2" xfId="34379" xr:uid="{00000000-0005-0000-0000-000075820000}"/>
    <cellStyle name="Normal 3 4 4 4 5" xfId="34380" xr:uid="{00000000-0005-0000-0000-000076820000}"/>
    <cellStyle name="Normal 3 4 4 5" xfId="34381" xr:uid="{00000000-0005-0000-0000-000077820000}"/>
    <cellStyle name="Normal 3 4 4 5 2" xfId="34382" xr:uid="{00000000-0005-0000-0000-000078820000}"/>
    <cellStyle name="Normal 3 4 4 5 2 2" xfId="34383" xr:uid="{00000000-0005-0000-0000-000079820000}"/>
    <cellStyle name="Normal 3 4 4 5 2 2 2" xfId="34384" xr:uid="{00000000-0005-0000-0000-00007A820000}"/>
    <cellStyle name="Normal 3 4 4 5 2 3" xfId="34385" xr:uid="{00000000-0005-0000-0000-00007B820000}"/>
    <cellStyle name="Normal 3 4 4 5 3" xfId="34386" xr:uid="{00000000-0005-0000-0000-00007C820000}"/>
    <cellStyle name="Normal 3 4 4 5 3 2" xfId="34387" xr:uid="{00000000-0005-0000-0000-00007D820000}"/>
    <cellStyle name="Normal 3 4 4 5 4" xfId="34388" xr:uid="{00000000-0005-0000-0000-00007E820000}"/>
    <cellStyle name="Normal 3 4 4 6" xfId="34389" xr:uid="{00000000-0005-0000-0000-00007F820000}"/>
    <cellStyle name="Normal 3 4 4 6 2" xfId="34390" xr:uid="{00000000-0005-0000-0000-000080820000}"/>
    <cellStyle name="Normal 3 4 4 6 2 2" xfId="34391" xr:uid="{00000000-0005-0000-0000-000081820000}"/>
    <cellStyle name="Normal 3 4 4 6 2 2 2" xfId="34392" xr:uid="{00000000-0005-0000-0000-000082820000}"/>
    <cellStyle name="Normal 3 4 4 6 2 3" xfId="34393" xr:uid="{00000000-0005-0000-0000-000083820000}"/>
    <cellStyle name="Normal 3 4 4 6 3" xfId="34394" xr:uid="{00000000-0005-0000-0000-000084820000}"/>
    <cellStyle name="Normal 3 4 4 6 3 2" xfId="34395" xr:uid="{00000000-0005-0000-0000-000085820000}"/>
    <cellStyle name="Normal 3 4 4 6 4" xfId="34396" xr:uid="{00000000-0005-0000-0000-000086820000}"/>
    <cellStyle name="Normal 3 4 4 7" xfId="34397" xr:uid="{00000000-0005-0000-0000-000087820000}"/>
    <cellStyle name="Normal 3 4 4 7 2" xfId="34398" xr:uid="{00000000-0005-0000-0000-000088820000}"/>
    <cellStyle name="Normal 3 4 4 7 2 2" xfId="34399" xr:uid="{00000000-0005-0000-0000-000089820000}"/>
    <cellStyle name="Normal 3 4 4 7 3" xfId="34400" xr:uid="{00000000-0005-0000-0000-00008A820000}"/>
    <cellStyle name="Normal 3 4 4 8" xfId="34401" xr:uid="{00000000-0005-0000-0000-00008B820000}"/>
    <cellStyle name="Normal 3 4 4 8 2" xfId="34402" xr:uid="{00000000-0005-0000-0000-00008C820000}"/>
    <cellStyle name="Normal 3 4 4 9" xfId="34403" xr:uid="{00000000-0005-0000-0000-00008D820000}"/>
    <cellStyle name="Normal 3 4 4 9 2" xfId="34404" xr:uid="{00000000-0005-0000-0000-00008E820000}"/>
    <cellStyle name="Normal 3 4 5" xfId="34405" xr:uid="{00000000-0005-0000-0000-00008F820000}"/>
    <cellStyle name="Normal 3 4 5 10" xfId="34406" xr:uid="{00000000-0005-0000-0000-000090820000}"/>
    <cellStyle name="Normal 3 4 5 11" xfId="34407" xr:uid="{00000000-0005-0000-0000-000091820000}"/>
    <cellStyle name="Normal 3 4 5 2" xfId="34408" xr:uid="{00000000-0005-0000-0000-000092820000}"/>
    <cellStyle name="Normal 3 4 5 2 10" xfId="34409" xr:uid="{00000000-0005-0000-0000-000093820000}"/>
    <cellStyle name="Normal 3 4 5 2 2" xfId="34410" xr:uid="{00000000-0005-0000-0000-000094820000}"/>
    <cellStyle name="Normal 3 4 5 2 2 2" xfId="34411" xr:uid="{00000000-0005-0000-0000-000095820000}"/>
    <cellStyle name="Normal 3 4 5 2 2 2 2" xfId="34412" xr:uid="{00000000-0005-0000-0000-000096820000}"/>
    <cellStyle name="Normal 3 4 5 2 2 2 2 2" xfId="34413" xr:uid="{00000000-0005-0000-0000-000097820000}"/>
    <cellStyle name="Normal 3 4 5 2 2 2 2 2 2" xfId="34414" xr:uid="{00000000-0005-0000-0000-000098820000}"/>
    <cellStyle name="Normal 3 4 5 2 2 2 2 2 2 2" xfId="34415" xr:uid="{00000000-0005-0000-0000-000099820000}"/>
    <cellStyle name="Normal 3 4 5 2 2 2 2 2 3" xfId="34416" xr:uid="{00000000-0005-0000-0000-00009A820000}"/>
    <cellStyle name="Normal 3 4 5 2 2 2 2 3" xfId="34417" xr:uid="{00000000-0005-0000-0000-00009B820000}"/>
    <cellStyle name="Normal 3 4 5 2 2 2 2 3 2" xfId="34418" xr:uid="{00000000-0005-0000-0000-00009C820000}"/>
    <cellStyle name="Normal 3 4 5 2 2 2 2 4" xfId="34419" xr:uid="{00000000-0005-0000-0000-00009D820000}"/>
    <cellStyle name="Normal 3 4 5 2 2 2 3" xfId="34420" xr:uid="{00000000-0005-0000-0000-00009E820000}"/>
    <cellStyle name="Normal 3 4 5 2 2 2 3 2" xfId="34421" xr:uid="{00000000-0005-0000-0000-00009F820000}"/>
    <cellStyle name="Normal 3 4 5 2 2 2 3 2 2" xfId="34422" xr:uid="{00000000-0005-0000-0000-0000A0820000}"/>
    <cellStyle name="Normal 3 4 5 2 2 2 3 3" xfId="34423" xr:uid="{00000000-0005-0000-0000-0000A1820000}"/>
    <cellStyle name="Normal 3 4 5 2 2 2 4" xfId="34424" xr:uid="{00000000-0005-0000-0000-0000A2820000}"/>
    <cellStyle name="Normal 3 4 5 2 2 2 4 2" xfId="34425" xr:uid="{00000000-0005-0000-0000-0000A3820000}"/>
    <cellStyle name="Normal 3 4 5 2 2 2 5" xfId="34426" xr:uid="{00000000-0005-0000-0000-0000A4820000}"/>
    <cellStyle name="Normal 3 4 5 2 2 3" xfId="34427" xr:uid="{00000000-0005-0000-0000-0000A5820000}"/>
    <cellStyle name="Normal 3 4 5 2 2 3 2" xfId="34428" xr:uid="{00000000-0005-0000-0000-0000A6820000}"/>
    <cellStyle name="Normal 3 4 5 2 2 3 2 2" xfId="34429" xr:uid="{00000000-0005-0000-0000-0000A7820000}"/>
    <cellStyle name="Normal 3 4 5 2 2 3 2 2 2" xfId="34430" xr:uid="{00000000-0005-0000-0000-0000A8820000}"/>
    <cellStyle name="Normal 3 4 5 2 2 3 2 3" xfId="34431" xr:uid="{00000000-0005-0000-0000-0000A9820000}"/>
    <cellStyle name="Normal 3 4 5 2 2 3 3" xfId="34432" xr:uid="{00000000-0005-0000-0000-0000AA820000}"/>
    <cellStyle name="Normal 3 4 5 2 2 3 3 2" xfId="34433" xr:uid="{00000000-0005-0000-0000-0000AB820000}"/>
    <cellStyle name="Normal 3 4 5 2 2 3 4" xfId="34434" xr:uid="{00000000-0005-0000-0000-0000AC820000}"/>
    <cellStyle name="Normal 3 4 5 2 2 4" xfId="34435" xr:uid="{00000000-0005-0000-0000-0000AD820000}"/>
    <cellStyle name="Normal 3 4 5 2 2 4 2" xfId="34436" xr:uid="{00000000-0005-0000-0000-0000AE820000}"/>
    <cellStyle name="Normal 3 4 5 2 2 4 2 2" xfId="34437" xr:uid="{00000000-0005-0000-0000-0000AF820000}"/>
    <cellStyle name="Normal 3 4 5 2 2 4 2 2 2" xfId="34438" xr:uid="{00000000-0005-0000-0000-0000B0820000}"/>
    <cellStyle name="Normal 3 4 5 2 2 4 2 3" xfId="34439" xr:uid="{00000000-0005-0000-0000-0000B1820000}"/>
    <cellStyle name="Normal 3 4 5 2 2 4 3" xfId="34440" xr:uid="{00000000-0005-0000-0000-0000B2820000}"/>
    <cellStyle name="Normal 3 4 5 2 2 4 3 2" xfId="34441" xr:uid="{00000000-0005-0000-0000-0000B3820000}"/>
    <cellStyle name="Normal 3 4 5 2 2 4 4" xfId="34442" xr:uid="{00000000-0005-0000-0000-0000B4820000}"/>
    <cellStyle name="Normal 3 4 5 2 2 5" xfId="34443" xr:uid="{00000000-0005-0000-0000-0000B5820000}"/>
    <cellStyle name="Normal 3 4 5 2 2 5 2" xfId="34444" xr:uid="{00000000-0005-0000-0000-0000B6820000}"/>
    <cellStyle name="Normal 3 4 5 2 2 5 2 2" xfId="34445" xr:uid="{00000000-0005-0000-0000-0000B7820000}"/>
    <cellStyle name="Normal 3 4 5 2 2 5 3" xfId="34446" xr:uid="{00000000-0005-0000-0000-0000B8820000}"/>
    <cellStyle name="Normal 3 4 5 2 2 6" xfId="34447" xr:uid="{00000000-0005-0000-0000-0000B9820000}"/>
    <cellStyle name="Normal 3 4 5 2 2 6 2" xfId="34448" xr:uid="{00000000-0005-0000-0000-0000BA820000}"/>
    <cellStyle name="Normal 3 4 5 2 2 7" xfId="34449" xr:uid="{00000000-0005-0000-0000-0000BB820000}"/>
    <cellStyle name="Normal 3 4 5 2 2 7 2" xfId="34450" xr:uid="{00000000-0005-0000-0000-0000BC820000}"/>
    <cellStyle name="Normal 3 4 5 2 2 8" xfId="34451" xr:uid="{00000000-0005-0000-0000-0000BD820000}"/>
    <cellStyle name="Normal 3 4 5 2 3" xfId="34452" xr:uid="{00000000-0005-0000-0000-0000BE820000}"/>
    <cellStyle name="Normal 3 4 5 2 3 2" xfId="34453" xr:uid="{00000000-0005-0000-0000-0000BF820000}"/>
    <cellStyle name="Normal 3 4 5 2 3 2 2" xfId="34454" xr:uid="{00000000-0005-0000-0000-0000C0820000}"/>
    <cellStyle name="Normal 3 4 5 2 3 2 2 2" xfId="34455" xr:uid="{00000000-0005-0000-0000-0000C1820000}"/>
    <cellStyle name="Normal 3 4 5 2 3 2 2 2 2" xfId="34456" xr:uid="{00000000-0005-0000-0000-0000C2820000}"/>
    <cellStyle name="Normal 3 4 5 2 3 2 2 3" xfId="34457" xr:uid="{00000000-0005-0000-0000-0000C3820000}"/>
    <cellStyle name="Normal 3 4 5 2 3 2 3" xfId="34458" xr:uid="{00000000-0005-0000-0000-0000C4820000}"/>
    <cellStyle name="Normal 3 4 5 2 3 2 3 2" xfId="34459" xr:uid="{00000000-0005-0000-0000-0000C5820000}"/>
    <cellStyle name="Normal 3 4 5 2 3 2 4" xfId="34460" xr:uid="{00000000-0005-0000-0000-0000C6820000}"/>
    <cellStyle name="Normal 3 4 5 2 3 3" xfId="34461" xr:uid="{00000000-0005-0000-0000-0000C7820000}"/>
    <cellStyle name="Normal 3 4 5 2 3 3 2" xfId="34462" xr:uid="{00000000-0005-0000-0000-0000C8820000}"/>
    <cellStyle name="Normal 3 4 5 2 3 3 2 2" xfId="34463" xr:uid="{00000000-0005-0000-0000-0000C9820000}"/>
    <cellStyle name="Normal 3 4 5 2 3 3 3" xfId="34464" xr:uid="{00000000-0005-0000-0000-0000CA820000}"/>
    <cellStyle name="Normal 3 4 5 2 3 4" xfId="34465" xr:uid="{00000000-0005-0000-0000-0000CB820000}"/>
    <cellStyle name="Normal 3 4 5 2 3 4 2" xfId="34466" xr:uid="{00000000-0005-0000-0000-0000CC820000}"/>
    <cellStyle name="Normal 3 4 5 2 3 5" xfId="34467" xr:uid="{00000000-0005-0000-0000-0000CD820000}"/>
    <cellStyle name="Normal 3 4 5 2 4" xfId="34468" xr:uid="{00000000-0005-0000-0000-0000CE820000}"/>
    <cellStyle name="Normal 3 4 5 2 4 2" xfId="34469" xr:uid="{00000000-0005-0000-0000-0000CF820000}"/>
    <cellStyle name="Normal 3 4 5 2 4 2 2" xfId="34470" xr:uid="{00000000-0005-0000-0000-0000D0820000}"/>
    <cellStyle name="Normal 3 4 5 2 4 2 2 2" xfId="34471" xr:uid="{00000000-0005-0000-0000-0000D1820000}"/>
    <cellStyle name="Normal 3 4 5 2 4 2 3" xfId="34472" xr:uid="{00000000-0005-0000-0000-0000D2820000}"/>
    <cellStyle name="Normal 3 4 5 2 4 3" xfId="34473" xr:uid="{00000000-0005-0000-0000-0000D3820000}"/>
    <cellStyle name="Normal 3 4 5 2 4 3 2" xfId="34474" xr:uid="{00000000-0005-0000-0000-0000D4820000}"/>
    <cellStyle name="Normal 3 4 5 2 4 4" xfId="34475" xr:uid="{00000000-0005-0000-0000-0000D5820000}"/>
    <cellStyle name="Normal 3 4 5 2 5" xfId="34476" xr:uid="{00000000-0005-0000-0000-0000D6820000}"/>
    <cellStyle name="Normal 3 4 5 2 5 2" xfId="34477" xr:uid="{00000000-0005-0000-0000-0000D7820000}"/>
    <cellStyle name="Normal 3 4 5 2 5 2 2" xfId="34478" xr:uid="{00000000-0005-0000-0000-0000D8820000}"/>
    <cellStyle name="Normal 3 4 5 2 5 2 2 2" xfId="34479" xr:uid="{00000000-0005-0000-0000-0000D9820000}"/>
    <cellStyle name="Normal 3 4 5 2 5 2 3" xfId="34480" xr:uid="{00000000-0005-0000-0000-0000DA820000}"/>
    <cellStyle name="Normal 3 4 5 2 5 3" xfId="34481" xr:uid="{00000000-0005-0000-0000-0000DB820000}"/>
    <cellStyle name="Normal 3 4 5 2 5 3 2" xfId="34482" xr:uid="{00000000-0005-0000-0000-0000DC820000}"/>
    <cellStyle name="Normal 3 4 5 2 5 4" xfId="34483" xr:uid="{00000000-0005-0000-0000-0000DD820000}"/>
    <cellStyle name="Normal 3 4 5 2 6" xfId="34484" xr:uid="{00000000-0005-0000-0000-0000DE820000}"/>
    <cellStyle name="Normal 3 4 5 2 6 2" xfId="34485" xr:uid="{00000000-0005-0000-0000-0000DF820000}"/>
    <cellStyle name="Normal 3 4 5 2 6 2 2" xfId="34486" xr:uid="{00000000-0005-0000-0000-0000E0820000}"/>
    <cellStyle name="Normal 3 4 5 2 6 3" xfId="34487" xr:uid="{00000000-0005-0000-0000-0000E1820000}"/>
    <cellStyle name="Normal 3 4 5 2 7" xfId="34488" xr:uid="{00000000-0005-0000-0000-0000E2820000}"/>
    <cellStyle name="Normal 3 4 5 2 7 2" xfId="34489" xr:uid="{00000000-0005-0000-0000-0000E3820000}"/>
    <cellStyle name="Normal 3 4 5 2 8" xfId="34490" xr:uid="{00000000-0005-0000-0000-0000E4820000}"/>
    <cellStyle name="Normal 3 4 5 2 8 2" xfId="34491" xr:uid="{00000000-0005-0000-0000-0000E5820000}"/>
    <cellStyle name="Normal 3 4 5 2 9" xfId="34492" xr:uid="{00000000-0005-0000-0000-0000E6820000}"/>
    <cellStyle name="Normal 3 4 5 3" xfId="34493" xr:uid="{00000000-0005-0000-0000-0000E7820000}"/>
    <cellStyle name="Normal 3 4 5 3 2" xfId="34494" xr:uid="{00000000-0005-0000-0000-0000E8820000}"/>
    <cellStyle name="Normal 3 4 5 3 2 2" xfId="34495" xr:uid="{00000000-0005-0000-0000-0000E9820000}"/>
    <cellStyle name="Normal 3 4 5 3 2 2 2" xfId="34496" xr:uid="{00000000-0005-0000-0000-0000EA820000}"/>
    <cellStyle name="Normal 3 4 5 3 2 2 2 2" xfId="34497" xr:uid="{00000000-0005-0000-0000-0000EB820000}"/>
    <cellStyle name="Normal 3 4 5 3 2 2 2 2 2" xfId="34498" xr:uid="{00000000-0005-0000-0000-0000EC820000}"/>
    <cellStyle name="Normal 3 4 5 3 2 2 2 3" xfId="34499" xr:uid="{00000000-0005-0000-0000-0000ED820000}"/>
    <cellStyle name="Normal 3 4 5 3 2 2 3" xfId="34500" xr:uid="{00000000-0005-0000-0000-0000EE820000}"/>
    <cellStyle name="Normal 3 4 5 3 2 2 3 2" xfId="34501" xr:uid="{00000000-0005-0000-0000-0000EF820000}"/>
    <cellStyle name="Normal 3 4 5 3 2 2 4" xfId="34502" xr:uid="{00000000-0005-0000-0000-0000F0820000}"/>
    <cellStyle name="Normal 3 4 5 3 2 3" xfId="34503" xr:uid="{00000000-0005-0000-0000-0000F1820000}"/>
    <cellStyle name="Normal 3 4 5 3 2 3 2" xfId="34504" xr:uid="{00000000-0005-0000-0000-0000F2820000}"/>
    <cellStyle name="Normal 3 4 5 3 2 3 2 2" xfId="34505" xr:uid="{00000000-0005-0000-0000-0000F3820000}"/>
    <cellStyle name="Normal 3 4 5 3 2 3 3" xfId="34506" xr:uid="{00000000-0005-0000-0000-0000F4820000}"/>
    <cellStyle name="Normal 3 4 5 3 2 4" xfId="34507" xr:uid="{00000000-0005-0000-0000-0000F5820000}"/>
    <cellStyle name="Normal 3 4 5 3 2 4 2" xfId="34508" xr:uid="{00000000-0005-0000-0000-0000F6820000}"/>
    <cellStyle name="Normal 3 4 5 3 2 5" xfId="34509" xr:uid="{00000000-0005-0000-0000-0000F7820000}"/>
    <cellStyle name="Normal 3 4 5 3 3" xfId="34510" xr:uid="{00000000-0005-0000-0000-0000F8820000}"/>
    <cellStyle name="Normal 3 4 5 3 3 2" xfId="34511" xr:uid="{00000000-0005-0000-0000-0000F9820000}"/>
    <cellStyle name="Normal 3 4 5 3 3 2 2" xfId="34512" xr:uid="{00000000-0005-0000-0000-0000FA820000}"/>
    <cellStyle name="Normal 3 4 5 3 3 2 2 2" xfId="34513" xr:uid="{00000000-0005-0000-0000-0000FB820000}"/>
    <cellStyle name="Normal 3 4 5 3 3 2 3" xfId="34514" xr:uid="{00000000-0005-0000-0000-0000FC820000}"/>
    <cellStyle name="Normal 3 4 5 3 3 3" xfId="34515" xr:uid="{00000000-0005-0000-0000-0000FD820000}"/>
    <cellStyle name="Normal 3 4 5 3 3 3 2" xfId="34516" xr:uid="{00000000-0005-0000-0000-0000FE820000}"/>
    <cellStyle name="Normal 3 4 5 3 3 4" xfId="34517" xr:uid="{00000000-0005-0000-0000-0000FF820000}"/>
    <cellStyle name="Normal 3 4 5 3 4" xfId="34518" xr:uid="{00000000-0005-0000-0000-000000830000}"/>
    <cellStyle name="Normal 3 4 5 3 4 2" xfId="34519" xr:uid="{00000000-0005-0000-0000-000001830000}"/>
    <cellStyle name="Normal 3 4 5 3 4 2 2" xfId="34520" xr:uid="{00000000-0005-0000-0000-000002830000}"/>
    <cellStyle name="Normal 3 4 5 3 4 2 2 2" xfId="34521" xr:uid="{00000000-0005-0000-0000-000003830000}"/>
    <cellStyle name="Normal 3 4 5 3 4 2 3" xfId="34522" xr:uid="{00000000-0005-0000-0000-000004830000}"/>
    <cellStyle name="Normal 3 4 5 3 4 3" xfId="34523" xr:uid="{00000000-0005-0000-0000-000005830000}"/>
    <cellStyle name="Normal 3 4 5 3 4 3 2" xfId="34524" xr:uid="{00000000-0005-0000-0000-000006830000}"/>
    <cellStyle name="Normal 3 4 5 3 4 4" xfId="34525" xr:uid="{00000000-0005-0000-0000-000007830000}"/>
    <cellStyle name="Normal 3 4 5 3 5" xfId="34526" xr:uid="{00000000-0005-0000-0000-000008830000}"/>
    <cellStyle name="Normal 3 4 5 3 5 2" xfId="34527" xr:uid="{00000000-0005-0000-0000-000009830000}"/>
    <cellStyle name="Normal 3 4 5 3 5 2 2" xfId="34528" xr:uid="{00000000-0005-0000-0000-00000A830000}"/>
    <cellStyle name="Normal 3 4 5 3 5 3" xfId="34529" xr:uid="{00000000-0005-0000-0000-00000B830000}"/>
    <cellStyle name="Normal 3 4 5 3 6" xfId="34530" xr:uid="{00000000-0005-0000-0000-00000C830000}"/>
    <cellStyle name="Normal 3 4 5 3 6 2" xfId="34531" xr:uid="{00000000-0005-0000-0000-00000D830000}"/>
    <cellStyle name="Normal 3 4 5 3 7" xfId="34532" xr:uid="{00000000-0005-0000-0000-00000E830000}"/>
    <cellStyle name="Normal 3 4 5 3 7 2" xfId="34533" xr:uid="{00000000-0005-0000-0000-00000F830000}"/>
    <cellStyle name="Normal 3 4 5 3 8" xfId="34534" xr:uid="{00000000-0005-0000-0000-000010830000}"/>
    <cellStyle name="Normal 3 4 5 4" xfId="34535" xr:uid="{00000000-0005-0000-0000-000011830000}"/>
    <cellStyle name="Normal 3 4 5 4 2" xfId="34536" xr:uid="{00000000-0005-0000-0000-000012830000}"/>
    <cellStyle name="Normal 3 4 5 4 2 2" xfId="34537" xr:uid="{00000000-0005-0000-0000-000013830000}"/>
    <cellStyle name="Normal 3 4 5 4 2 2 2" xfId="34538" xr:uid="{00000000-0005-0000-0000-000014830000}"/>
    <cellStyle name="Normal 3 4 5 4 2 2 2 2" xfId="34539" xr:uid="{00000000-0005-0000-0000-000015830000}"/>
    <cellStyle name="Normal 3 4 5 4 2 2 3" xfId="34540" xr:uid="{00000000-0005-0000-0000-000016830000}"/>
    <cellStyle name="Normal 3 4 5 4 2 3" xfId="34541" xr:uid="{00000000-0005-0000-0000-000017830000}"/>
    <cellStyle name="Normal 3 4 5 4 2 3 2" xfId="34542" xr:uid="{00000000-0005-0000-0000-000018830000}"/>
    <cellStyle name="Normal 3 4 5 4 2 4" xfId="34543" xr:uid="{00000000-0005-0000-0000-000019830000}"/>
    <cellStyle name="Normal 3 4 5 4 3" xfId="34544" xr:uid="{00000000-0005-0000-0000-00001A830000}"/>
    <cellStyle name="Normal 3 4 5 4 3 2" xfId="34545" xr:uid="{00000000-0005-0000-0000-00001B830000}"/>
    <cellStyle name="Normal 3 4 5 4 3 2 2" xfId="34546" xr:uid="{00000000-0005-0000-0000-00001C830000}"/>
    <cellStyle name="Normal 3 4 5 4 3 3" xfId="34547" xr:uid="{00000000-0005-0000-0000-00001D830000}"/>
    <cellStyle name="Normal 3 4 5 4 4" xfId="34548" xr:uid="{00000000-0005-0000-0000-00001E830000}"/>
    <cellStyle name="Normal 3 4 5 4 4 2" xfId="34549" xr:uid="{00000000-0005-0000-0000-00001F830000}"/>
    <cellStyle name="Normal 3 4 5 4 5" xfId="34550" xr:uid="{00000000-0005-0000-0000-000020830000}"/>
    <cellStyle name="Normal 3 4 5 5" xfId="34551" xr:uid="{00000000-0005-0000-0000-000021830000}"/>
    <cellStyle name="Normal 3 4 5 5 2" xfId="34552" xr:uid="{00000000-0005-0000-0000-000022830000}"/>
    <cellStyle name="Normal 3 4 5 5 2 2" xfId="34553" xr:uid="{00000000-0005-0000-0000-000023830000}"/>
    <cellStyle name="Normal 3 4 5 5 2 2 2" xfId="34554" xr:uid="{00000000-0005-0000-0000-000024830000}"/>
    <cellStyle name="Normal 3 4 5 5 2 3" xfId="34555" xr:uid="{00000000-0005-0000-0000-000025830000}"/>
    <cellStyle name="Normal 3 4 5 5 3" xfId="34556" xr:uid="{00000000-0005-0000-0000-000026830000}"/>
    <cellStyle name="Normal 3 4 5 5 3 2" xfId="34557" xr:uid="{00000000-0005-0000-0000-000027830000}"/>
    <cellStyle name="Normal 3 4 5 5 4" xfId="34558" xr:uid="{00000000-0005-0000-0000-000028830000}"/>
    <cellStyle name="Normal 3 4 5 6" xfId="34559" xr:uid="{00000000-0005-0000-0000-000029830000}"/>
    <cellStyle name="Normal 3 4 5 6 2" xfId="34560" xr:uid="{00000000-0005-0000-0000-00002A830000}"/>
    <cellStyle name="Normal 3 4 5 6 2 2" xfId="34561" xr:uid="{00000000-0005-0000-0000-00002B830000}"/>
    <cellStyle name="Normal 3 4 5 6 2 2 2" xfId="34562" xr:uid="{00000000-0005-0000-0000-00002C830000}"/>
    <cellStyle name="Normal 3 4 5 6 2 3" xfId="34563" xr:uid="{00000000-0005-0000-0000-00002D830000}"/>
    <cellStyle name="Normal 3 4 5 6 3" xfId="34564" xr:uid="{00000000-0005-0000-0000-00002E830000}"/>
    <cellStyle name="Normal 3 4 5 6 3 2" xfId="34565" xr:uid="{00000000-0005-0000-0000-00002F830000}"/>
    <cellStyle name="Normal 3 4 5 6 4" xfId="34566" xr:uid="{00000000-0005-0000-0000-000030830000}"/>
    <cellStyle name="Normal 3 4 5 7" xfId="34567" xr:uid="{00000000-0005-0000-0000-000031830000}"/>
    <cellStyle name="Normal 3 4 5 7 2" xfId="34568" xr:uid="{00000000-0005-0000-0000-000032830000}"/>
    <cellStyle name="Normal 3 4 5 7 2 2" xfId="34569" xr:uid="{00000000-0005-0000-0000-000033830000}"/>
    <cellStyle name="Normal 3 4 5 7 3" xfId="34570" xr:uid="{00000000-0005-0000-0000-000034830000}"/>
    <cellStyle name="Normal 3 4 5 8" xfId="34571" xr:uid="{00000000-0005-0000-0000-000035830000}"/>
    <cellStyle name="Normal 3 4 5 8 2" xfId="34572" xr:uid="{00000000-0005-0000-0000-000036830000}"/>
    <cellStyle name="Normal 3 4 5 9" xfId="34573" xr:uid="{00000000-0005-0000-0000-000037830000}"/>
    <cellStyle name="Normal 3 4 5 9 2" xfId="34574" xr:uid="{00000000-0005-0000-0000-000038830000}"/>
    <cellStyle name="Normal 3 4 6" xfId="34575" xr:uid="{00000000-0005-0000-0000-000039830000}"/>
    <cellStyle name="Normal 3 4 6 10" xfId="34576" xr:uid="{00000000-0005-0000-0000-00003A830000}"/>
    <cellStyle name="Normal 3 4 6 11" xfId="34577" xr:uid="{00000000-0005-0000-0000-00003B830000}"/>
    <cellStyle name="Normal 3 4 6 2" xfId="34578" xr:uid="{00000000-0005-0000-0000-00003C830000}"/>
    <cellStyle name="Normal 3 4 6 2 2" xfId="34579" xr:uid="{00000000-0005-0000-0000-00003D830000}"/>
    <cellStyle name="Normal 3 4 6 2 2 2" xfId="34580" xr:uid="{00000000-0005-0000-0000-00003E830000}"/>
    <cellStyle name="Normal 3 4 6 2 2 2 2" xfId="34581" xr:uid="{00000000-0005-0000-0000-00003F830000}"/>
    <cellStyle name="Normal 3 4 6 2 2 2 2 2" xfId="34582" xr:uid="{00000000-0005-0000-0000-000040830000}"/>
    <cellStyle name="Normal 3 4 6 2 2 2 2 2 2" xfId="34583" xr:uid="{00000000-0005-0000-0000-000041830000}"/>
    <cellStyle name="Normal 3 4 6 2 2 2 2 2 2 2" xfId="34584" xr:uid="{00000000-0005-0000-0000-000042830000}"/>
    <cellStyle name="Normal 3 4 6 2 2 2 2 2 3" xfId="34585" xr:uid="{00000000-0005-0000-0000-000043830000}"/>
    <cellStyle name="Normal 3 4 6 2 2 2 2 3" xfId="34586" xr:uid="{00000000-0005-0000-0000-000044830000}"/>
    <cellStyle name="Normal 3 4 6 2 2 2 2 3 2" xfId="34587" xr:uid="{00000000-0005-0000-0000-000045830000}"/>
    <cellStyle name="Normal 3 4 6 2 2 2 2 4" xfId="34588" xr:uid="{00000000-0005-0000-0000-000046830000}"/>
    <cellStyle name="Normal 3 4 6 2 2 2 3" xfId="34589" xr:uid="{00000000-0005-0000-0000-000047830000}"/>
    <cellStyle name="Normal 3 4 6 2 2 2 3 2" xfId="34590" xr:uid="{00000000-0005-0000-0000-000048830000}"/>
    <cellStyle name="Normal 3 4 6 2 2 2 3 2 2" xfId="34591" xr:uid="{00000000-0005-0000-0000-000049830000}"/>
    <cellStyle name="Normal 3 4 6 2 2 2 3 3" xfId="34592" xr:uid="{00000000-0005-0000-0000-00004A830000}"/>
    <cellStyle name="Normal 3 4 6 2 2 2 4" xfId="34593" xr:uid="{00000000-0005-0000-0000-00004B830000}"/>
    <cellStyle name="Normal 3 4 6 2 2 2 4 2" xfId="34594" xr:uid="{00000000-0005-0000-0000-00004C830000}"/>
    <cellStyle name="Normal 3 4 6 2 2 2 5" xfId="34595" xr:uid="{00000000-0005-0000-0000-00004D830000}"/>
    <cellStyle name="Normal 3 4 6 2 2 3" xfId="34596" xr:uid="{00000000-0005-0000-0000-00004E830000}"/>
    <cellStyle name="Normal 3 4 6 2 2 3 2" xfId="34597" xr:uid="{00000000-0005-0000-0000-00004F830000}"/>
    <cellStyle name="Normal 3 4 6 2 2 3 2 2" xfId="34598" xr:uid="{00000000-0005-0000-0000-000050830000}"/>
    <cellStyle name="Normal 3 4 6 2 2 3 2 2 2" xfId="34599" xr:uid="{00000000-0005-0000-0000-000051830000}"/>
    <cellStyle name="Normal 3 4 6 2 2 3 2 3" xfId="34600" xr:uid="{00000000-0005-0000-0000-000052830000}"/>
    <cellStyle name="Normal 3 4 6 2 2 3 3" xfId="34601" xr:uid="{00000000-0005-0000-0000-000053830000}"/>
    <cellStyle name="Normal 3 4 6 2 2 3 3 2" xfId="34602" xr:uid="{00000000-0005-0000-0000-000054830000}"/>
    <cellStyle name="Normal 3 4 6 2 2 3 4" xfId="34603" xr:uid="{00000000-0005-0000-0000-000055830000}"/>
    <cellStyle name="Normal 3 4 6 2 2 4" xfId="34604" xr:uid="{00000000-0005-0000-0000-000056830000}"/>
    <cellStyle name="Normal 3 4 6 2 2 4 2" xfId="34605" xr:uid="{00000000-0005-0000-0000-000057830000}"/>
    <cellStyle name="Normal 3 4 6 2 2 4 2 2" xfId="34606" xr:uid="{00000000-0005-0000-0000-000058830000}"/>
    <cellStyle name="Normal 3 4 6 2 2 4 2 2 2" xfId="34607" xr:uid="{00000000-0005-0000-0000-000059830000}"/>
    <cellStyle name="Normal 3 4 6 2 2 4 2 3" xfId="34608" xr:uid="{00000000-0005-0000-0000-00005A830000}"/>
    <cellStyle name="Normal 3 4 6 2 2 4 3" xfId="34609" xr:uid="{00000000-0005-0000-0000-00005B830000}"/>
    <cellStyle name="Normal 3 4 6 2 2 4 3 2" xfId="34610" xr:uid="{00000000-0005-0000-0000-00005C830000}"/>
    <cellStyle name="Normal 3 4 6 2 2 4 4" xfId="34611" xr:uid="{00000000-0005-0000-0000-00005D830000}"/>
    <cellStyle name="Normal 3 4 6 2 2 5" xfId="34612" xr:uid="{00000000-0005-0000-0000-00005E830000}"/>
    <cellStyle name="Normal 3 4 6 2 2 5 2" xfId="34613" xr:uid="{00000000-0005-0000-0000-00005F830000}"/>
    <cellStyle name="Normal 3 4 6 2 2 5 2 2" xfId="34614" xr:uid="{00000000-0005-0000-0000-000060830000}"/>
    <cellStyle name="Normal 3 4 6 2 2 5 3" xfId="34615" xr:uid="{00000000-0005-0000-0000-000061830000}"/>
    <cellStyle name="Normal 3 4 6 2 2 6" xfId="34616" xr:uid="{00000000-0005-0000-0000-000062830000}"/>
    <cellStyle name="Normal 3 4 6 2 2 6 2" xfId="34617" xr:uid="{00000000-0005-0000-0000-000063830000}"/>
    <cellStyle name="Normal 3 4 6 2 2 7" xfId="34618" xr:uid="{00000000-0005-0000-0000-000064830000}"/>
    <cellStyle name="Normal 3 4 6 2 2 7 2" xfId="34619" xr:uid="{00000000-0005-0000-0000-000065830000}"/>
    <cellStyle name="Normal 3 4 6 2 2 8" xfId="34620" xr:uid="{00000000-0005-0000-0000-000066830000}"/>
    <cellStyle name="Normal 3 4 6 2 3" xfId="34621" xr:uid="{00000000-0005-0000-0000-000067830000}"/>
    <cellStyle name="Normal 3 4 6 2 3 2" xfId="34622" xr:uid="{00000000-0005-0000-0000-000068830000}"/>
    <cellStyle name="Normal 3 4 6 2 3 2 2" xfId="34623" xr:uid="{00000000-0005-0000-0000-000069830000}"/>
    <cellStyle name="Normal 3 4 6 2 3 2 2 2" xfId="34624" xr:uid="{00000000-0005-0000-0000-00006A830000}"/>
    <cellStyle name="Normal 3 4 6 2 3 2 2 2 2" xfId="34625" xr:uid="{00000000-0005-0000-0000-00006B830000}"/>
    <cellStyle name="Normal 3 4 6 2 3 2 2 3" xfId="34626" xr:uid="{00000000-0005-0000-0000-00006C830000}"/>
    <cellStyle name="Normal 3 4 6 2 3 2 3" xfId="34627" xr:uid="{00000000-0005-0000-0000-00006D830000}"/>
    <cellStyle name="Normal 3 4 6 2 3 2 3 2" xfId="34628" xr:uid="{00000000-0005-0000-0000-00006E830000}"/>
    <cellStyle name="Normal 3 4 6 2 3 2 4" xfId="34629" xr:uid="{00000000-0005-0000-0000-00006F830000}"/>
    <cellStyle name="Normal 3 4 6 2 3 3" xfId="34630" xr:uid="{00000000-0005-0000-0000-000070830000}"/>
    <cellStyle name="Normal 3 4 6 2 3 3 2" xfId="34631" xr:uid="{00000000-0005-0000-0000-000071830000}"/>
    <cellStyle name="Normal 3 4 6 2 3 3 2 2" xfId="34632" xr:uid="{00000000-0005-0000-0000-000072830000}"/>
    <cellStyle name="Normal 3 4 6 2 3 3 3" xfId="34633" xr:uid="{00000000-0005-0000-0000-000073830000}"/>
    <cellStyle name="Normal 3 4 6 2 3 4" xfId="34634" xr:uid="{00000000-0005-0000-0000-000074830000}"/>
    <cellStyle name="Normal 3 4 6 2 3 4 2" xfId="34635" xr:uid="{00000000-0005-0000-0000-000075830000}"/>
    <cellStyle name="Normal 3 4 6 2 3 5" xfId="34636" xr:uid="{00000000-0005-0000-0000-000076830000}"/>
    <cellStyle name="Normal 3 4 6 2 4" xfId="34637" xr:uid="{00000000-0005-0000-0000-000077830000}"/>
    <cellStyle name="Normal 3 4 6 2 4 2" xfId="34638" xr:uid="{00000000-0005-0000-0000-000078830000}"/>
    <cellStyle name="Normal 3 4 6 2 4 2 2" xfId="34639" xr:uid="{00000000-0005-0000-0000-000079830000}"/>
    <cellStyle name="Normal 3 4 6 2 4 2 2 2" xfId="34640" xr:uid="{00000000-0005-0000-0000-00007A830000}"/>
    <cellStyle name="Normal 3 4 6 2 4 2 3" xfId="34641" xr:uid="{00000000-0005-0000-0000-00007B830000}"/>
    <cellStyle name="Normal 3 4 6 2 4 3" xfId="34642" xr:uid="{00000000-0005-0000-0000-00007C830000}"/>
    <cellStyle name="Normal 3 4 6 2 4 3 2" xfId="34643" xr:uid="{00000000-0005-0000-0000-00007D830000}"/>
    <cellStyle name="Normal 3 4 6 2 4 4" xfId="34644" xr:uid="{00000000-0005-0000-0000-00007E830000}"/>
    <cellStyle name="Normal 3 4 6 2 5" xfId="34645" xr:uid="{00000000-0005-0000-0000-00007F830000}"/>
    <cellStyle name="Normal 3 4 6 2 5 2" xfId="34646" xr:uid="{00000000-0005-0000-0000-000080830000}"/>
    <cellStyle name="Normal 3 4 6 2 5 2 2" xfId="34647" xr:uid="{00000000-0005-0000-0000-000081830000}"/>
    <cellStyle name="Normal 3 4 6 2 5 2 2 2" xfId="34648" xr:uid="{00000000-0005-0000-0000-000082830000}"/>
    <cellStyle name="Normal 3 4 6 2 5 2 3" xfId="34649" xr:uid="{00000000-0005-0000-0000-000083830000}"/>
    <cellStyle name="Normal 3 4 6 2 5 3" xfId="34650" xr:uid="{00000000-0005-0000-0000-000084830000}"/>
    <cellStyle name="Normal 3 4 6 2 5 3 2" xfId="34651" xr:uid="{00000000-0005-0000-0000-000085830000}"/>
    <cellStyle name="Normal 3 4 6 2 5 4" xfId="34652" xr:uid="{00000000-0005-0000-0000-000086830000}"/>
    <cellStyle name="Normal 3 4 6 2 6" xfId="34653" xr:uid="{00000000-0005-0000-0000-000087830000}"/>
    <cellStyle name="Normal 3 4 6 2 6 2" xfId="34654" xr:uid="{00000000-0005-0000-0000-000088830000}"/>
    <cellStyle name="Normal 3 4 6 2 6 2 2" xfId="34655" xr:uid="{00000000-0005-0000-0000-000089830000}"/>
    <cellStyle name="Normal 3 4 6 2 6 3" xfId="34656" xr:uid="{00000000-0005-0000-0000-00008A830000}"/>
    <cellStyle name="Normal 3 4 6 2 7" xfId="34657" xr:uid="{00000000-0005-0000-0000-00008B830000}"/>
    <cellStyle name="Normal 3 4 6 2 7 2" xfId="34658" xr:uid="{00000000-0005-0000-0000-00008C830000}"/>
    <cellStyle name="Normal 3 4 6 2 8" xfId="34659" xr:uid="{00000000-0005-0000-0000-00008D830000}"/>
    <cellStyle name="Normal 3 4 6 2 8 2" xfId="34660" xr:uid="{00000000-0005-0000-0000-00008E830000}"/>
    <cellStyle name="Normal 3 4 6 2 9" xfId="34661" xr:uid="{00000000-0005-0000-0000-00008F830000}"/>
    <cellStyle name="Normal 3 4 6 3" xfId="34662" xr:uid="{00000000-0005-0000-0000-000090830000}"/>
    <cellStyle name="Normal 3 4 6 3 2" xfId="34663" xr:uid="{00000000-0005-0000-0000-000091830000}"/>
    <cellStyle name="Normal 3 4 6 3 2 2" xfId="34664" xr:uid="{00000000-0005-0000-0000-000092830000}"/>
    <cellStyle name="Normal 3 4 6 3 2 2 2" xfId="34665" xr:uid="{00000000-0005-0000-0000-000093830000}"/>
    <cellStyle name="Normal 3 4 6 3 2 2 2 2" xfId="34666" xr:uid="{00000000-0005-0000-0000-000094830000}"/>
    <cellStyle name="Normal 3 4 6 3 2 2 2 2 2" xfId="34667" xr:uid="{00000000-0005-0000-0000-000095830000}"/>
    <cellStyle name="Normal 3 4 6 3 2 2 2 3" xfId="34668" xr:uid="{00000000-0005-0000-0000-000096830000}"/>
    <cellStyle name="Normal 3 4 6 3 2 2 3" xfId="34669" xr:uid="{00000000-0005-0000-0000-000097830000}"/>
    <cellStyle name="Normal 3 4 6 3 2 2 3 2" xfId="34670" xr:uid="{00000000-0005-0000-0000-000098830000}"/>
    <cellStyle name="Normal 3 4 6 3 2 2 4" xfId="34671" xr:uid="{00000000-0005-0000-0000-000099830000}"/>
    <cellStyle name="Normal 3 4 6 3 2 3" xfId="34672" xr:uid="{00000000-0005-0000-0000-00009A830000}"/>
    <cellStyle name="Normal 3 4 6 3 2 3 2" xfId="34673" xr:uid="{00000000-0005-0000-0000-00009B830000}"/>
    <cellStyle name="Normal 3 4 6 3 2 3 2 2" xfId="34674" xr:uid="{00000000-0005-0000-0000-00009C830000}"/>
    <cellStyle name="Normal 3 4 6 3 2 3 3" xfId="34675" xr:uid="{00000000-0005-0000-0000-00009D830000}"/>
    <cellStyle name="Normal 3 4 6 3 2 4" xfId="34676" xr:uid="{00000000-0005-0000-0000-00009E830000}"/>
    <cellStyle name="Normal 3 4 6 3 2 4 2" xfId="34677" xr:uid="{00000000-0005-0000-0000-00009F830000}"/>
    <cellStyle name="Normal 3 4 6 3 2 5" xfId="34678" xr:uid="{00000000-0005-0000-0000-0000A0830000}"/>
    <cellStyle name="Normal 3 4 6 3 3" xfId="34679" xr:uid="{00000000-0005-0000-0000-0000A1830000}"/>
    <cellStyle name="Normal 3 4 6 3 3 2" xfId="34680" xr:uid="{00000000-0005-0000-0000-0000A2830000}"/>
    <cellStyle name="Normal 3 4 6 3 3 2 2" xfId="34681" xr:uid="{00000000-0005-0000-0000-0000A3830000}"/>
    <cellStyle name="Normal 3 4 6 3 3 2 2 2" xfId="34682" xr:uid="{00000000-0005-0000-0000-0000A4830000}"/>
    <cellStyle name="Normal 3 4 6 3 3 2 3" xfId="34683" xr:uid="{00000000-0005-0000-0000-0000A5830000}"/>
    <cellStyle name="Normal 3 4 6 3 3 3" xfId="34684" xr:uid="{00000000-0005-0000-0000-0000A6830000}"/>
    <cellStyle name="Normal 3 4 6 3 3 3 2" xfId="34685" xr:uid="{00000000-0005-0000-0000-0000A7830000}"/>
    <cellStyle name="Normal 3 4 6 3 3 4" xfId="34686" xr:uid="{00000000-0005-0000-0000-0000A8830000}"/>
    <cellStyle name="Normal 3 4 6 3 4" xfId="34687" xr:uid="{00000000-0005-0000-0000-0000A9830000}"/>
    <cellStyle name="Normal 3 4 6 3 4 2" xfId="34688" xr:uid="{00000000-0005-0000-0000-0000AA830000}"/>
    <cellStyle name="Normal 3 4 6 3 4 2 2" xfId="34689" xr:uid="{00000000-0005-0000-0000-0000AB830000}"/>
    <cellStyle name="Normal 3 4 6 3 4 2 2 2" xfId="34690" xr:uid="{00000000-0005-0000-0000-0000AC830000}"/>
    <cellStyle name="Normal 3 4 6 3 4 2 3" xfId="34691" xr:uid="{00000000-0005-0000-0000-0000AD830000}"/>
    <cellStyle name="Normal 3 4 6 3 4 3" xfId="34692" xr:uid="{00000000-0005-0000-0000-0000AE830000}"/>
    <cellStyle name="Normal 3 4 6 3 4 3 2" xfId="34693" xr:uid="{00000000-0005-0000-0000-0000AF830000}"/>
    <cellStyle name="Normal 3 4 6 3 4 4" xfId="34694" xr:uid="{00000000-0005-0000-0000-0000B0830000}"/>
    <cellStyle name="Normal 3 4 6 3 5" xfId="34695" xr:uid="{00000000-0005-0000-0000-0000B1830000}"/>
    <cellStyle name="Normal 3 4 6 3 5 2" xfId="34696" xr:uid="{00000000-0005-0000-0000-0000B2830000}"/>
    <cellStyle name="Normal 3 4 6 3 5 2 2" xfId="34697" xr:uid="{00000000-0005-0000-0000-0000B3830000}"/>
    <cellStyle name="Normal 3 4 6 3 5 3" xfId="34698" xr:uid="{00000000-0005-0000-0000-0000B4830000}"/>
    <cellStyle name="Normal 3 4 6 3 6" xfId="34699" xr:uid="{00000000-0005-0000-0000-0000B5830000}"/>
    <cellStyle name="Normal 3 4 6 3 6 2" xfId="34700" xr:uid="{00000000-0005-0000-0000-0000B6830000}"/>
    <cellStyle name="Normal 3 4 6 3 7" xfId="34701" xr:uid="{00000000-0005-0000-0000-0000B7830000}"/>
    <cellStyle name="Normal 3 4 6 3 7 2" xfId="34702" xr:uid="{00000000-0005-0000-0000-0000B8830000}"/>
    <cellStyle name="Normal 3 4 6 3 8" xfId="34703" xr:uid="{00000000-0005-0000-0000-0000B9830000}"/>
    <cellStyle name="Normal 3 4 6 4" xfId="34704" xr:uid="{00000000-0005-0000-0000-0000BA830000}"/>
    <cellStyle name="Normal 3 4 6 4 2" xfId="34705" xr:uid="{00000000-0005-0000-0000-0000BB830000}"/>
    <cellStyle name="Normal 3 4 6 4 2 2" xfId="34706" xr:uid="{00000000-0005-0000-0000-0000BC830000}"/>
    <cellStyle name="Normal 3 4 6 4 2 2 2" xfId="34707" xr:uid="{00000000-0005-0000-0000-0000BD830000}"/>
    <cellStyle name="Normal 3 4 6 4 2 2 2 2" xfId="34708" xr:uid="{00000000-0005-0000-0000-0000BE830000}"/>
    <cellStyle name="Normal 3 4 6 4 2 2 3" xfId="34709" xr:uid="{00000000-0005-0000-0000-0000BF830000}"/>
    <cellStyle name="Normal 3 4 6 4 2 3" xfId="34710" xr:uid="{00000000-0005-0000-0000-0000C0830000}"/>
    <cellStyle name="Normal 3 4 6 4 2 3 2" xfId="34711" xr:uid="{00000000-0005-0000-0000-0000C1830000}"/>
    <cellStyle name="Normal 3 4 6 4 2 4" xfId="34712" xr:uid="{00000000-0005-0000-0000-0000C2830000}"/>
    <cellStyle name="Normal 3 4 6 4 3" xfId="34713" xr:uid="{00000000-0005-0000-0000-0000C3830000}"/>
    <cellStyle name="Normal 3 4 6 4 3 2" xfId="34714" xr:uid="{00000000-0005-0000-0000-0000C4830000}"/>
    <cellStyle name="Normal 3 4 6 4 3 2 2" xfId="34715" xr:uid="{00000000-0005-0000-0000-0000C5830000}"/>
    <cellStyle name="Normal 3 4 6 4 3 3" xfId="34716" xr:uid="{00000000-0005-0000-0000-0000C6830000}"/>
    <cellStyle name="Normal 3 4 6 4 4" xfId="34717" xr:uid="{00000000-0005-0000-0000-0000C7830000}"/>
    <cellStyle name="Normal 3 4 6 4 4 2" xfId="34718" xr:uid="{00000000-0005-0000-0000-0000C8830000}"/>
    <cellStyle name="Normal 3 4 6 4 5" xfId="34719" xr:uid="{00000000-0005-0000-0000-0000C9830000}"/>
    <cellStyle name="Normal 3 4 6 5" xfId="34720" xr:uid="{00000000-0005-0000-0000-0000CA830000}"/>
    <cellStyle name="Normal 3 4 6 5 2" xfId="34721" xr:uid="{00000000-0005-0000-0000-0000CB830000}"/>
    <cellStyle name="Normal 3 4 6 5 2 2" xfId="34722" xr:uid="{00000000-0005-0000-0000-0000CC830000}"/>
    <cellStyle name="Normal 3 4 6 5 2 2 2" xfId="34723" xr:uid="{00000000-0005-0000-0000-0000CD830000}"/>
    <cellStyle name="Normal 3 4 6 5 2 3" xfId="34724" xr:uid="{00000000-0005-0000-0000-0000CE830000}"/>
    <cellStyle name="Normal 3 4 6 5 3" xfId="34725" xr:uid="{00000000-0005-0000-0000-0000CF830000}"/>
    <cellStyle name="Normal 3 4 6 5 3 2" xfId="34726" xr:uid="{00000000-0005-0000-0000-0000D0830000}"/>
    <cellStyle name="Normal 3 4 6 5 4" xfId="34727" xr:uid="{00000000-0005-0000-0000-0000D1830000}"/>
    <cellStyle name="Normal 3 4 6 6" xfId="34728" xr:uid="{00000000-0005-0000-0000-0000D2830000}"/>
    <cellStyle name="Normal 3 4 6 6 2" xfId="34729" xr:uid="{00000000-0005-0000-0000-0000D3830000}"/>
    <cellStyle name="Normal 3 4 6 6 2 2" xfId="34730" xr:uid="{00000000-0005-0000-0000-0000D4830000}"/>
    <cellStyle name="Normal 3 4 6 6 2 2 2" xfId="34731" xr:uid="{00000000-0005-0000-0000-0000D5830000}"/>
    <cellStyle name="Normal 3 4 6 6 2 3" xfId="34732" xr:uid="{00000000-0005-0000-0000-0000D6830000}"/>
    <cellStyle name="Normal 3 4 6 6 3" xfId="34733" xr:uid="{00000000-0005-0000-0000-0000D7830000}"/>
    <cellStyle name="Normal 3 4 6 6 3 2" xfId="34734" xr:uid="{00000000-0005-0000-0000-0000D8830000}"/>
    <cellStyle name="Normal 3 4 6 6 4" xfId="34735" xr:uid="{00000000-0005-0000-0000-0000D9830000}"/>
    <cellStyle name="Normal 3 4 6 7" xfId="34736" xr:uid="{00000000-0005-0000-0000-0000DA830000}"/>
    <cellStyle name="Normal 3 4 6 7 2" xfId="34737" xr:uid="{00000000-0005-0000-0000-0000DB830000}"/>
    <cellStyle name="Normal 3 4 6 7 2 2" xfId="34738" xr:uid="{00000000-0005-0000-0000-0000DC830000}"/>
    <cellStyle name="Normal 3 4 6 7 3" xfId="34739" xr:uid="{00000000-0005-0000-0000-0000DD830000}"/>
    <cellStyle name="Normal 3 4 6 8" xfId="34740" xr:uid="{00000000-0005-0000-0000-0000DE830000}"/>
    <cellStyle name="Normal 3 4 6 8 2" xfId="34741" xr:uid="{00000000-0005-0000-0000-0000DF830000}"/>
    <cellStyle name="Normal 3 4 6 9" xfId="34742" xr:uid="{00000000-0005-0000-0000-0000E0830000}"/>
    <cellStyle name="Normal 3 4 6 9 2" xfId="34743" xr:uid="{00000000-0005-0000-0000-0000E1830000}"/>
    <cellStyle name="Normal 3 4 7" xfId="34744" xr:uid="{00000000-0005-0000-0000-0000E2830000}"/>
    <cellStyle name="Normal 3 4 7 2" xfId="34745" xr:uid="{00000000-0005-0000-0000-0000E3830000}"/>
    <cellStyle name="Normal 3 4 7 2 2" xfId="34746" xr:uid="{00000000-0005-0000-0000-0000E4830000}"/>
    <cellStyle name="Normal 3 4 7 2 2 2" xfId="34747" xr:uid="{00000000-0005-0000-0000-0000E5830000}"/>
    <cellStyle name="Normal 3 4 7 2 2 2 2" xfId="34748" xr:uid="{00000000-0005-0000-0000-0000E6830000}"/>
    <cellStyle name="Normal 3 4 7 2 2 2 2 2" xfId="34749" xr:uid="{00000000-0005-0000-0000-0000E7830000}"/>
    <cellStyle name="Normal 3 4 7 2 2 2 2 2 2" xfId="34750" xr:uid="{00000000-0005-0000-0000-0000E8830000}"/>
    <cellStyle name="Normal 3 4 7 2 2 2 2 3" xfId="34751" xr:uid="{00000000-0005-0000-0000-0000E9830000}"/>
    <cellStyle name="Normal 3 4 7 2 2 2 3" xfId="34752" xr:uid="{00000000-0005-0000-0000-0000EA830000}"/>
    <cellStyle name="Normal 3 4 7 2 2 2 3 2" xfId="34753" xr:uid="{00000000-0005-0000-0000-0000EB830000}"/>
    <cellStyle name="Normal 3 4 7 2 2 2 4" xfId="34754" xr:uid="{00000000-0005-0000-0000-0000EC830000}"/>
    <cellStyle name="Normal 3 4 7 2 2 3" xfId="34755" xr:uid="{00000000-0005-0000-0000-0000ED830000}"/>
    <cellStyle name="Normal 3 4 7 2 2 3 2" xfId="34756" xr:uid="{00000000-0005-0000-0000-0000EE830000}"/>
    <cellStyle name="Normal 3 4 7 2 2 3 2 2" xfId="34757" xr:uid="{00000000-0005-0000-0000-0000EF830000}"/>
    <cellStyle name="Normal 3 4 7 2 2 3 3" xfId="34758" xr:uid="{00000000-0005-0000-0000-0000F0830000}"/>
    <cellStyle name="Normal 3 4 7 2 2 4" xfId="34759" xr:uid="{00000000-0005-0000-0000-0000F1830000}"/>
    <cellStyle name="Normal 3 4 7 2 2 4 2" xfId="34760" xr:uid="{00000000-0005-0000-0000-0000F2830000}"/>
    <cellStyle name="Normal 3 4 7 2 2 5" xfId="34761" xr:uid="{00000000-0005-0000-0000-0000F3830000}"/>
    <cellStyle name="Normal 3 4 7 2 3" xfId="34762" xr:uid="{00000000-0005-0000-0000-0000F4830000}"/>
    <cellStyle name="Normal 3 4 7 2 3 2" xfId="34763" xr:uid="{00000000-0005-0000-0000-0000F5830000}"/>
    <cellStyle name="Normal 3 4 7 2 3 2 2" xfId="34764" xr:uid="{00000000-0005-0000-0000-0000F6830000}"/>
    <cellStyle name="Normal 3 4 7 2 3 2 2 2" xfId="34765" xr:uid="{00000000-0005-0000-0000-0000F7830000}"/>
    <cellStyle name="Normal 3 4 7 2 3 2 3" xfId="34766" xr:uid="{00000000-0005-0000-0000-0000F8830000}"/>
    <cellStyle name="Normal 3 4 7 2 3 3" xfId="34767" xr:uid="{00000000-0005-0000-0000-0000F9830000}"/>
    <cellStyle name="Normal 3 4 7 2 3 3 2" xfId="34768" xr:uid="{00000000-0005-0000-0000-0000FA830000}"/>
    <cellStyle name="Normal 3 4 7 2 3 4" xfId="34769" xr:uid="{00000000-0005-0000-0000-0000FB830000}"/>
    <cellStyle name="Normal 3 4 7 2 4" xfId="34770" xr:uid="{00000000-0005-0000-0000-0000FC830000}"/>
    <cellStyle name="Normal 3 4 7 2 4 2" xfId="34771" xr:uid="{00000000-0005-0000-0000-0000FD830000}"/>
    <cellStyle name="Normal 3 4 7 2 4 2 2" xfId="34772" xr:uid="{00000000-0005-0000-0000-0000FE830000}"/>
    <cellStyle name="Normal 3 4 7 2 4 2 2 2" xfId="34773" xr:uid="{00000000-0005-0000-0000-0000FF830000}"/>
    <cellStyle name="Normal 3 4 7 2 4 2 3" xfId="34774" xr:uid="{00000000-0005-0000-0000-000000840000}"/>
    <cellStyle name="Normal 3 4 7 2 4 3" xfId="34775" xr:uid="{00000000-0005-0000-0000-000001840000}"/>
    <cellStyle name="Normal 3 4 7 2 4 3 2" xfId="34776" xr:uid="{00000000-0005-0000-0000-000002840000}"/>
    <cellStyle name="Normal 3 4 7 2 4 4" xfId="34777" xr:uid="{00000000-0005-0000-0000-000003840000}"/>
    <cellStyle name="Normal 3 4 7 2 5" xfId="34778" xr:uid="{00000000-0005-0000-0000-000004840000}"/>
    <cellStyle name="Normal 3 4 7 2 5 2" xfId="34779" xr:uid="{00000000-0005-0000-0000-000005840000}"/>
    <cellStyle name="Normal 3 4 7 2 5 2 2" xfId="34780" xr:uid="{00000000-0005-0000-0000-000006840000}"/>
    <cellStyle name="Normal 3 4 7 2 5 3" xfId="34781" xr:uid="{00000000-0005-0000-0000-000007840000}"/>
    <cellStyle name="Normal 3 4 7 2 6" xfId="34782" xr:uid="{00000000-0005-0000-0000-000008840000}"/>
    <cellStyle name="Normal 3 4 7 2 6 2" xfId="34783" xr:uid="{00000000-0005-0000-0000-000009840000}"/>
    <cellStyle name="Normal 3 4 7 2 7" xfId="34784" xr:uid="{00000000-0005-0000-0000-00000A840000}"/>
    <cellStyle name="Normal 3 4 7 2 7 2" xfId="34785" xr:uid="{00000000-0005-0000-0000-00000B840000}"/>
    <cellStyle name="Normal 3 4 7 2 8" xfId="34786" xr:uid="{00000000-0005-0000-0000-00000C840000}"/>
    <cellStyle name="Normal 3 4 7 3" xfId="34787" xr:uid="{00000000-0005-0000-0000-00000D840000}"/>
    <cellStyle name="Normal 3 4 7 3 2" xfId="34788" xr:uid="{00000000-0005-0000-0000-00000E840000}"/>
    <cellStyle name="Normal 3 4 7 3 2 2" xfId="34789" xr:uid="{00000000-0005-0000-0000-00000F840000}"/>
    <cellStyle name="Normal 3 4 7 3 2 2 2" xfId="34790" xr:uid="{00000000-0005-0000-0000-000010840000}"/>
    <cellStyle name="Normal 3 4 7 3 2 2 2 2" xfId="34791" xr:uid="{00000000-0005-0000-0000-000011840000}"/>
    <cellStyle name="Normal 3 4 7 3 2 2 3" xfId="34792" xr:uid="{00000000-0005-0000-0000-000012840000}"/>
    <cellStyle name="Normal 3 4 7 3 2 3" xfId="34793" xr:uid="{00000000-0005-0000-0000-000013840000}"/>
    <cellStyle name="Normal 3 4 7 3 2 3 2" xfId="34794" xr:uid="{00000000-0005-0000-0000-000014840000}"/>
    <cellStyle name="Normal 3 4 7 3 2 4" xfId="34795" xr:uid="{00000000-0005-0000-0000-000015840000}"/>
    <cellStyle name="Normal 3 4 7 3 3" xfId="34796" xr:uid="{00000000-0005-0000-0000-000016840000}"/>
    <cellStyle name="Normal 3 4 7 3 3 2" xfId="34797" xr:uid="{00000000-0005-0000-0000-000017840000}"/>
    <cellStyle name="Normal 3 4 7 3 3 2 2" xfId="34798" xr:uid="{00000000-0005-0000-0000-000018840000}"/>
    <cellStyle name="Normal 3 4 7 3 3 3" xfId="34799" xr:uid="{00000000-0005-0000-0000-000019840000}"/>
    <cellStyle name="Normal 3 4 7 3 4" xfId="34800" xr:uid="{00000000-0005-0000-0000-00001A840000}"/>
    <cellStyle name="Normal 3 4 7 3 4 2" xfId="34801" xr:uid="{00000000-0005-0000-0000-00001B840000}"/>
    <cellStyle name="Normal 3 4 7 3 5" xfId="34802" xr:uid="{00000000-0005-0000-0000-00001C840000}"/>
    <cellStyle name="Normal 3 4 7 4" xfId="34803" xr:uid="{00000000-0005-0000-0000-00001D840000}"/>
    <cellStyle name="Normal 3 4 7 4 2" xfId="34804" xr:uid="{00000000-0005-0000-0000-00001E840000}"/>
    <cellStyle name="Normal 3 4 7 4 2 2" xfId="34805" xr:uid="{00000000-0005-0000-0000-00001F840000}"/>
    <cellStyle name="Normal 3 4 7 4 2 2 2" xfId="34806" xr:uid="{00000000-0005-0000-0000-000020840000}"/>
    <cellStyle name="Normal 3 4 7 4 2 3" xfId="34807" xr:uid="{00000000-0005-0000-0000-000021840000}"/>
    <cellStyle name="Normal 3 4 7 4 3" xfId="34808" xr:uid="{00000000-0005-0000-0000-000022840000}"/>
    <cellStyle name="Normal 3 4 7 4 3 2" xfId="34809" xr:uid="{00000000-0005-0000-0000-000023840000}"/>
    <cellStyle name="Normal 3 4 7 4 4" xfId="34810" xr:uid="{00000000-0005-0000-0000-000024840000}"/>
    <cellStyle name="Normal 3 4 7 5" xfId="34811" xr:uid="{00000000-0005-0000-0000-000025840000}"/>
    <cellStyle name="Normal 3 4 7 5 2" xfId="34812" xr:uid="{00000000-0005-0000-0000-000026840000}"/>
    <cellStyle name="Normal 3 4 7 5 2 2" xfId="34813" xr:uid="{00000000-0005-0000-0000-000027840000}"/>
    <cellStyle name="Normal 3 4 7 5 2 2 2" xfId="34814" xr:uid="{00000000-0005-0000-0000-000028840000}"/>
    <cellStyle name="Normal 3 4 7 5 2 3" xfId="34815" xr:uid="{00000000-0005-0000-0000-000029840000}"/>
    <cellStyle name="Normal 3 4 7 5 3" xfId="34816" xr:uid="{00000000-0005-0000-0000-00002A840000}"/>
    <cellStyle name="Normal 3 4 7 5 3 2" xfId="34817" xr:uid="{00000000-0005-0000-0000-00002B840000}"/>
    <cellStyle name="Normal 3 4 7 5 4" xfId="34818" xr:uid="{00000000-0005-0000-0000-00002C840000}"/>
    <cellStyle name="Normal 3 4 7 6" xfId="34819" xr:uid="{00000000-0005-0000-0000-00002D840000}"/>
    <cellStyle name="Normal 3 4 7 6 2" xfId="34820" xr:uid="{00000000-0005-0000-0000-00002E840000}"/>
    <cellStyle name="Normal 3 4 7 6 2 2" xfId="34821" xr:uid="{00000000-0005-0000-0000-00002F840000}"/>
    <cellStyle name="Normal 3 4 7 6 3" xfId="34822" xr:uid="{00000000-0005-0000-0000-000030840000}"/>
    <cellStyle name="Normal 3 4 7 7" xfId="34823" xr:uid="{00000000-0005-0000-0000-000031840000}"/>
    <cellStyle name="Normal 3 4 7 7 2" xfId="34824" xr:uid="{00000000-0005-0000-0000-000032840000}"/>
    <cellStyle name="Normal 3 4 7 8" xfId="34825" xr:uid="{00000000-0005-0000-0000-000033840000}"/>
    <cellStyle name="Normal 3 4 7 8 2" xfId="34826" xr:uid="{00000000-0005-0000-0000-000034840000}"/>
    <cellStyle name="Normal 3 4 7 9" xfId="34827" xr:uid="{00000000-0005-0000-0000-000035840000}"/>
    <cellStyle name="Normal 3 4 8" xfId="34828" xr:uid="{00000000-0005-0000-0000-000036840000}"/>
    <cellStyle name="Normal 3 4 8 2" xfId="34829" xr:uid="{00000000-0005-0000-0000-000037840000}"/>
    <cellStyle name="Normal 3 4 8 2 2" xfId="34830" xr:uid="{00000000-0005-0000-0000-000038840000}"/>
    <cellStyle name="Normal 3 4 8 2 2 2" xfId="34831" xr:uid="{00000000-0005-0000-0000-000039840000}"/>
    <cellStyle name="Normal 3 4 8 2 2 2 2" xfId="34832" xr:uid="{00000000-0005-0000-0000-00003A840000}"/>
    <cellStyle name="Normal 3 4 8 2 2 2 2 2" xfId="34833" xr:uid="{00000000-0005-0000-0000-00003B840000}"/>
    <cellStyle name="Normal 3 4 8 2 2 2 3" xfId="34834" xr:uid="{00000000-0005-0000-0000-00003C840000}"/>
    <cellStyle name="Normal 3 4 8 2 2 3" xfId="34835" xr:uid="{00000000-0005-0000-0000-00003D840000}"/>
    <cellStyle name="Normal 3 4 8 2 2 3 2" xfId="34836" xr:uid="{00000000-0005-0000-0000-00003E840000}"/>
    <cellStyle name="Normal 3 4 8 2 2 4" xfId="34837" xr:uid="{00000000-0005-0000-0000-00003F840000}"/>
    <cellStyle name="Normal 3 4 8 2 3" xfId="34838" xr:uid="{00000000-0005-0000-0000-000040840000}"/>
    <cellStyle name="Normal 3 4 8 2 3 2" xfId="34839" xr:uid="{00000000-0005-0000-0000-000041840000}"/>
    <cellStyle name="Normal 3 4 8 2 3 2 2" xfId="34840" xr:uid="{00000000-0005-0000-0000-000042840000}"/>
    <cellStyle name="Normal 3 4 8 2 3 3" xfId="34841" xr:uid="{00000000-0005-0000-0000-000043840000}"/>
    <cellStyle name="Normal 3 4 8 2 4" xfId="34842" xr:uid="{00000000-0005-0000-0000-000044840000}"/>
    <cellStyle name="Normal 3 4 8 2 4 2" xfId="34843" xr:uid="{00000000-0005-0000-0000-000045840000}"/>
    <cellStyle name="Normal 3 4 8 2 5" xfId="34844" xr:uid="{00000000-0005-0000-0000-000046840000}"/>
    <cellStyle name="Normal 3 4 8 3" xfId="34845" xr:uid="{00000000-0005-0000-0000-000047840000}"/>
    <cellStyle name="Normal 3 4 8 3 2" xfId="34846" xr:uid="{00000000-0005-0000-0000-000048840000}"/>
    <cellStyle name="Normal 3 4 8 3 2 2" xfId="34847" xr:uid="{00000000-0005-0000-0000-000049840000}"/>
    <cellStyle name="Normal 3 4 8 3 2 2 2" xfId="34848" xr:uid="{00000000-0005-0000-0000-00004A840000}"/>
    <cellStyle name="Normal 3 4 8 3 2 3" xfId="34849" xr:uid="{00000000-0005-0000-0000-00004B840000}"/>
    <cellStyle name="Normal 3 4 8 3 3" xfId="34850" xr:uid="{00000000-0005-0000-0000-00004C840000}"/>
    <cellStyle name="Normal 3 4 8 3 3 2" xfId="34851" xr:uid="{00000000-0005-0000-0000-00004D840000}"/>
    <cellStyle name="Normal 3 4 8 3 4" xfId="34852" xr:uid="{00000000-0005-0000-0000-00004E840000}"/>
    <cellStyle name="Normal 3 4 8 4" xfId="34853" xr:uid="{00000000-0005-0000-0000-00004F840000}"/>
    <cellStyle name="Normal 3 4 8 4 2" xfId="34854" xr:uid="{00000000-0005-0000-0000-000050840000}"/>
    <cellStyle name="Normal 3 4 8 4 2 2" xfId="34855" xr:uid="{00000000-0005-0000-0000-000051840000}"/>
    <cellStyle name="Normal 3 4 8 4 2 2 2" xfId="34856" xr:uid="{00000000-0005-0000-0000-000052840000}"/>
    <cellStyle name="Normal 3 4 8 4 2 3" xfId="34857" xr:uid="{00000000-0005-0000-0000-000053840000}"/>
    <cellStyle name="Normal 3 4 8 4 3" xfId="34858" xr:uid="{00000000-0005-0000-0000-000054840000}"/>
    <cellStyle name="Normal 3 4 8 4 3 2" xfId="34859" xr:uid="{00000000-0005-0000-0000-000055840000}"/>
    <cellStyle name="Normal 3 4 8 4 4" xfId="34860" xr:uid="{00000000-0005-0000-0000-000056840000}"/>
    <cellStyle name="Normal 3 4 8 5" xfId="34861" xr:uid="{00000000-0005-0000-0000-000057840000}"/>
    <cellStyle name="Normal 3 4 8 5 2" xfId="34862" xr:uid="{00000000-0005-0000-0000-000058840000}"/>
    <cellStyle name="Normal 3 4 8 5 2 2" xfId="34863" xr:uid="{00000000-0005-0000-0000-000059840000}"/>
    <cellStyle name="Normal 3 4 8 5 3" xfId="34864" xr:uid="{00000000-0005-0000-0000-00005A840000}"/>
    <cellStyle name="Normal 3 4 8 6" xfId="34865" xr:uid="{00000000-0005-0000-0000-00005B840000}"/>
    <cellStyle name="Normal 3 4 8 6 2" xfId="34866" xr:uid="{00000000-0005-0000-0000-00005C840000}"/>
    <cellStyle name="Normal 3 4 8 7" xfId="34867" xr:uid="{00000000-0005-0000-0000-00005D840000}"/>
    <cellStyle name="Normal 3 4 8 7 2" xfId="34868" xr:uid="{00000000-0005-0000-0000-00005E840000}"/>
    <cellStyle name="Normal 3 4 8 8" xfId="34869" xr:uid="{00000000-0005-0000-0000-00005F840000}"/>
    <cellStyle name="Normal 3 4 9" xfId="34870" xr:uid="{00000000-0005-0000-0000-000060840000}"/>
    <cellStyle name="Normal 3 4 9 2" xfId="34871" xr:uid="{00000000-0005-0000-0000-000061840000}"/>
    <cellStyle name="Normal 3 4 9 2 2" xfId="34872" xr:uid="{00000000-0005-0000-0000-000062840000}"/>
    <cellStyle name="Normal 3 4 9 2 2 2" xfId="34873" xr:uid="{00000000-0005-0000-0000-000063840000}"/>
    <cellStyle name="Normal 3 4 9 2 2 2 2" xfId="34874" xr:uid="{00000000-0005-0000-0000-000064840000}"/>
    <cellStyle name="Normal 3 4 9 2 2 2 2 2" xfId="34875" xr:uid="{00000000-0005-0000-0000-000065840000}"/>
    <cellStyle name="Normal 3 4 9 2 2 2 3" xfId="34876" xr:uid="{00000000-0005-0000-0000-000066840000}"/>
    <cellStyle name="Normal 3 4 9 2 2 3" xfId="34877" xr:uid="{00000000-0005-0000-0000-000067840000}"/>
    <cellStyle name="Normal 3 4 9 2 2 3 2" xfId="34878" xr:uid="{00000000-0005-0000-0000-000068840000}"/>
    <cellStyle name="Normal 3 4 9 2 2 4" xfId="34879" xr:uid="{00000000-0005-0000-0000-000069840000}"/>
    <cellStyle name="Normal 3 4 9 2 3" xfId="34880" xr:uid="{00000000-0005-0000-0000-00006A840000}"/>
    <cellStyle name="Normal 3 4 9 2 3 2" xfId="34881" xr:uid="{00000000-0005-0000-0000-00006B840000}"/>
    <cellStyle name="Normal 3 4 9 2 3 2 2" xfId="34882" xr:uid="{00000000-0005-0000-0000-00006C840000}"/>
    <cellStyle name="Normal 3 4 9 2 3 3" xfId="34883" xr:uid="{00000000-0005-0000-0000-00006D840000}"/>
    <cellStyle name="Normal 3 4 9 2 4" xfId="34884" xr:uid="{00000000-0005-0000-0000-00006E840000}"/>
    <cellStyle name="Normal 3 4 9 2 4 2" xfId="34885" xr:uid="{00000000-0005-0000-0000-00006F840000}"/>
    <cellStyle name="Normal 3 4 9 2 5" xfId="34886" xr:uid="{00000000-0005-0000-0000-000070840000}"/>
    <cellStyle name="Normal 3 4 9 3" xfId="34887" xr:uid="{00000000-0005-0000-0000-000071840000}"/>
    <cellStyle name="Normal 3 4 9 3 2" xfId="34888" xr:uid="{00000000-0005-0000-0000-000072840000}"/>
    <cellStyle name="Normal 3 4 9 3 2 2" xfId="34889" xr:uid="{00000000-0005-0000-0000-000073840000}"/>
    <cellStyle name="Normal 3 4 9 3 2 2 2" xfId="34890" xr:uid="{00000000-0005-0000-0000-000074840000}"/>
    <cellStyle name="Normal 3 4 9 3 2 3" xfId="34891" xr:uid="{00000000-0005-0000-0000-000075840000}"/>
    <cellStyle name="Normal 3 4 9 3 3" xfId="34892" xr:uid="{00000000-0005-0000-0000-000076840000}"/>
    <cellStyle name="Normal 3 4 9 3 3 2" xfId="34893" xr:uid="{00000000-0005-0000-0000-000077840000}"/>
    <cellStyle name="Normal 3 4 9 3 4" xfId="34894" xr:uid="{00000000-0005-0000-0000-000078840000}"/>
    <cellStyle name="Normal 3 4 9 4" xfId="34895" xr:uid="{00000000-0005-0000-0000-000079840000}"/>
    <cellStyle name="Normal 3 4 9 4 2" xfId="34896" xr:uid="{00000000-0005-0000-0000-00007A840000}"/>
    <cellStyle name="Normal 3 4 9 4 2 2" xfId="34897" xr:uid="{00000000-0005-0000-0000-00007B840000}"/>
    <cellStyle name="Normal 3 4 9 4 2 2 2" xfId="34898" xr:uid="{00000000-0005-0000-0000-00007C840000}"/>
    <cellStyle name="Normal 3 4 9 4 2 3" xfId="34899" xr:uid="{00000000-0005-0000-0000-00007D840000}"/>
    <cellStyle name="Normal 3 4 9 4 3" xfId="34900" xr:uid="{00000000-0005-0000-0000-00007E840000}"/>
    <cellStyle name="Normal 3 4 9 4 3 2" xfId="34901" xr:uid="{00000000-0005-0000-0000-00007F840000}"/>
    <cellStyle name="Normal 3 4 9 4 4" xfId="34902" xr:uid="{00000000-0005-0000-0000-000080840000}"/>
    <cellStyle name="Normal 3 4 9 5" xfId="34903" xr:uid="{00000000-0005-0000-0000-000081840000}"/>
    <cellStyle name="Normal 3 4 9 5 2" xfId="34904" xr:uid="{00000000-0005-0000-0000-000082840000}"/>
    <cellStyle name="Normal 3 4 9 5 2 2" xfId="34905" xr:uid="{00000000-0005-0000-0000-000083840000}"/>
    <cellStyle name="Normal 3 4 9 5 3" xfId="34906" xr:uid="{00000000-0005-0000-0000-000084840000}"/>
    <cellStyle name="Normal 3 4 9 6" xfId="34907" xr:uid="{00000000-0005-0000-0000-000085840000}"/>
    <cellStyle name="Normal 3 4 9 6 2" xfId="34908" xr:uid="{00000000-0005-0000-0000-000086840000}"/>
    <cellStyle name="Normal 3 4 9 7" xfId="34909" xr:uid="{00000000-0005-0000-0000-000087840000}"/>
    <cellStyle name="Normal 3 4 9 7 2" xfId="34910" xr:uid="{00000000-0005-0000-0000-000088840000}"/>
    <cellStyle name="Normal 3 4 9 8" xfId="34911" xr:uid="{00000000-0005-0000-0000-000089840000}"/>
    <cellStyle name="Normal 3 4_Sheet1" xfId="34912" xr:uid="{00000000-0005-0000-0000-00008A840000}"/>
    <cellStyle name="Normal 3 5" xfId="1296" xr:uid="{00000000-0005-0000-0000-00008B840000}"/>
    <cellStyle name="Normal 3 5 10" xfId="34913" xr:uid="{00000000-0005-0000-0000-00008C840000}"/>
    <cellStyle name="Normal 3 5 10 2" xfId="34914" xr:uid="{00000000-0005-0000-0000-00008D840000}"/>
    <cellStyle name="Normal 3 5 10 2 2" xfId="34915" xr:uid="{00000000-0005-0000-0000-00008E840000}"/>
    <cellStyle name="Normal 3 5 10 2 2 2" xfId="34916" xr:uid="{00000000-0005-0000-0000-00008F840000}"/>
    <cellStyle name="Normal 3 5 10 2 2 2 2" xfId="34917" xr:uid="{00000000-0005-0000-0000-000090840000}"/>
    <cellStyle name="Normal 3 5 10 2 2 2 2 2" xfId="34918" xr:uid="{00000000-0005-0000-0000-000091840000}"/>
    <cellStyle name="Normal 3 5 10 2 2 2 3" xfId="34919" xr:uid="{00000000-0005-0000-0000-000092840000}"/>
    <cellStyle name="Normal 3 5 10 2 2 3" xfId="34920" xr:uid="{00000000-0005-0000-0000-000093840000}"/>
    <cellStyle name="Normal 3 5 10 2 2 3 2" xfId="34921" xr:uid="{00000000-0005-0000-0000-000094840000}"/>
    <cellStyle name="Normal 3 5 10 2 2 4" xfId="34922" xr:uid="{00000000-0005-0000-0000-000095840000}"/>
    <cellStyle name="Normal 3 5 10 2 3" xfId="34923" xr:uid="{00000000-0005-0000-0000-000096840000}"/>
    <cellStyle name="Normal 3 5 10 2 3 2" xfId="34924" xr:uid="{00000000-0005-0000-0000-000097840000}"/>
    <cellStyle name="Normal 3 5 10 2 3 2 2" xfId="34925" xr:uid="{00000000-0005-0000-0000-000098840000}"/>
    <cellStyle name="Normal 3 5 10 2 3 3" xfId="34926" xr:uid="{00000000-0005-0000-0000-000099840000}"/>
    <cellStyle name="Normal 3 5 10 2 4" xfId="34927" xr:uid="{00000000-0005-0000-0000-00009A840000}"/>
    <cellStyle name="Normal 3 5 10 2 4 2" xfId="34928" xr:uid="{00000000-0005-0000-0000-00009B840000}"/>
    <cellStyle name="Normal 3 5 10 2 5" xfId="34929" xr:uid="{00000000-0005-0000-0000-00009C840000}"/>
    <cellStyle name="Normal 3 5 10 3" xfId="34930" xr:uid="{00000000-0005-0000-0000-00009D840000}"/>
    <cellStyle name="Normal 3 5 10 3 2" xfId="34931" xr:uid="{00000000-0005-0000-0000-00009E840000}"/>
    <cellStyle name="Normal 3 5 10 3 2 2" xfId="34932" xr:uid="{00000000-0005-0000-0000-00009F840000}"/>
    <cellStyle name="Normal 3 5 10 3 2 2 2" xfId="34933" xr:uid="{00000000-0005-0000-0000-0000A0840000}"/>
    <cellStyle name="Normal 3 5 10 3 2 3" xfId="34934" xr:uid="{00000000-0005-0000-0000-0000A1840000}"/>
    <cellStyle name="Normal 3 5 10 3 3" xfId="34935" xr:uid="{00000000-0005-0000-0000-0000A2840000}"/>
    <cellStyle name="Normal 3 5 10 3 3 2" xfId="34936" xr:uid="{00000000-0005-0000-0000-0000A3840000}"/>
    <cellStyle name="Normal 3 5 10 3 4" xfId="34937" xr:uid="{00000000-0005-0000-0000-0000A4840000}"/>
    <cellStyle name="Normal 3 5 10 4" xfId="34938" xr:uid="{00000000-0005-0000-0000-0000A5840000}"/>
    <cellStyle name="Normal 3 5 10 4 2" xfId="34939" xr:uid="{00000000-0005-0000-0000-0000A6840000}"/>
    <cellStyle name="Normal 3 5 10 4 2 2" xfId="34940" xr:uid="{00000000-0005-0000-0000-0000A7840000}"/>
    <cellStyle name="Normal 3 5 10 4 3" xfId="34941" xr:uid="{00000000-0005-0000-0000-0000A8840000}"/>
    <cellStyle name="Normal 3 5 10 5" xfId="34942" xr:uid="{00000000-0005-0000-0000-0000A9840000}"/>
    <cellStyle name="Normal 3 5 10 5 2" xfId="34943" xr:uid="{00000000-0005-0000-0000-0000AA840000}"/>
    <cellStyle name="Normal 3 5 10 6" xfId="34944" xr:uid="{00000000-0005-0000-0000-0000AB840000}"/>
    <cellStyle name="Normal 3 5 11" xfId="34945" xr:uid="{00000000-0005-0000-0000-0000AC840000}"/>
    <cellStyle name="Normal 3 5 11 2" xfId="34946" xr:uid="{00000000-0005-0000-0000-0000AD840000}"/>
    <cellStyle name="Normal 3 5 11 2 2" xfId="34947" xr:uid="{00000000-0005-0000-0000-0000AE840000}"/>
    <cellStyle name="Normal 3 5 11 2 2 2" xfId="34948" xr:uid="{00000000-0005-0000-0000-0000AF840000}"/>
    <cellStyle name="Normal 3 5 11 2 2 2 2" xfId="34949" xr:uid="{00000000-0005-0000-0000-0000B0840000}"/>
    <cellStyle name="Normal 3 5 11 2 2 3" xfId="34950" xr:uid="{00000000-0005-0000-0000-0000B1840000}"/>
    <cellStyle name="Normal 3 5 11 2 3" xfId="34951" xr:uid="{00000000-0005-0000-0000-0000B2840000}"/>
    <cellStyle name="Normal 3 5 11 2 3 2" xfId="34952" xr:uid="{00000000-0005-0000-0000-0000B3840000}"/>
    <cellStyle name="Normal 3 5 11 2 4" xfId="34953" xr:uid="{00000000-0005-0000-0000-0000B4840000}"/>
    <cellStyle name="Normal 3 5 11 3" xfId="34954" xr:uid="{00000000-0005-0000-0000-0000B5840000}"/>
    <cellStyle name="Normal 3 5 11 3 2" xfId="34955" xr:uid="{00000000-0005-0000-0000-0000B6840000}"/>
    <cellStyle name="Normal 3 5 11 3 2 2" xfId="34956" xr:uid="{00000000-0005-0000-0000-0000B7840000}"/>
    <cellStyle name="Normal 3 5 11 3 3" xfId="34957" xr:uid="{00000000-0005-0000-0000-0000B8840000}"/>
    <cellStyle name="Normal 3 5 11 4" xfId="34958" xr:uid="{00000000-0005-0000-0000-0000B9840000}"/>
    <cellStyle name="Normal 3 5 11 4 2" xfId="34959" xr:uid="{00000000-0005-0000-0000-0000BA840000}"/>
    <cellStyle name="Normal 3 5 11 5" xfId="34960" xr:uid="{00000000-0005-0000-0000-0000BB840000}"/>
    <cellStyle name="Normal 3 5 12" xfId="34961" xr:uid="{00000000-0005-0000-0000-0000BC840000}"/>
    <cellStyle name="Normal 3 5 12 2" xfId="34962" xr:uid="{00000000-0005-0000-0000-0000BD840000}"/>
    <cellStyle name="Normal 3 5 12 2 2" xfId="34963" xr:uid="{00000000-0005-0000-0000-0000BE840000}"/>
    <cellStyle name="Normal 3 5 12 2 2 2" xfId="34964" xr:uid="{00000000-0005-0000-0000-0000BF840000}"/>
    <cellStyle name="Normal 3 5 12 2 3" xfId="34965" xr:uid="{00000000-0005-0000-0000-0000C0840000}"/>
    <cellStyle name="Normal 3 5 12 3" xfId="34966" xr:uid="{00000000-0005-0000-0000-0000C1840000}"/>
    <cellStyle name="Normal 3 5 12 3 2" xfId="34967" xr:uid="{00000000-0005-0000-0000-0000C2840000}"/>
    <cellStyle name="Normal 3 5 12 4" xfId="34968" xr:uid="{00000000-0005-0000-0000-0000C3840000}"/>
    <cellStyle name="Normal 3 5 13" xfId="34969" xr:uid="{00000000-0005-0000-0000-0000C4840000}"/>
    <cellStyle name="Normal 3 5 13 2" xfId="34970" xr:uid="{00000000-0005-0000-0000-0000C5840000}"/>
    <cellStyle name="Normal 3 5 13 2 2" xfId="34971" xr:uid="{00000000-0005-0000-0000-0000C6840000}"/>
    <cellStyle name="Normal 3 5 13 2 2 2" xfId="34972" xr:uid="{00000000-0005-0000-0000-0000C7840000}"/>
    <cellStyle name="Normal 3 5 13 2 3" xfId="34973" xr:uid="{00000000-0005-0000-0000-0000C8840000}"/>
    <cellStyle name="Normal 3 5 13 3" xfId="34974" xr:uid="{00000000-0005-0000-0000-0000C9840000}"/>
    <cellStyle name="Normal 3 5 13 3 2" xfId="34975" xr:uid="{00000000-0005-0000-0000-0000CA840000}"/>
    <cellStyle name="Normal 3 5 13 4" xfId="34976" xr:uid="{00000000-0005-0000-0000-0000CB840000}"/>
    <cellStyle name="Normal 3 5 14" xfId="34977" xr:uid="{00000000-0005-0000-0000-0000CC840000}"/>
    <cellStyle name="Normal 3 5 14 2" xfId="34978" xr:uid="{00000000-0005-0000-0000-0000CD840000}"/>
    <cellStyle name="Normal 3 5 14 2 2" xfId="34979" xr:uid="{00000000-0005-0000-0000-0000CE840000}"/>
    <cellStyle name="Normal 3 5 14 2 2 2" xfId="34980" xr:uid="{00000000-0005-0000-0000-0000CF840000}"/>
    <cellStyle name="Normal 3 5 14 2 3" xfId="34981" xr:uid="{00000000-0005-0000-0000-0000D0840000}"/>
    <cellStyle name="Normal 3 5 14 3" xfId="34982" xr:uid="{00000000-0005-0000-0000-0000D1840000}"/>
    <cellStyle name="Normal 3 5 14 3 2" xfId="34983" xr:uid="{00000000-0005-0000-0000-0000D2840000}"/>
    <cellStyle name="Normal 3 5 14 4" xfId="34984" xr:uid="{00000000-0005-0000-0000-0000D3840000}"/>
    <cellStyle name="Normal 3 5 15" xfId="34985" xr:uid="{00000000-0005-0000-0000-0000D4840000}"/>
    <cellStyle name="Normal 3 5 15 2" xfId="34986" xr:uid="{00000000-0005-0000-0000-0000D5840000}"/>
    <cellStyle name="Normal 3 5 15 2 2" xfId="34987" xr:uid="{00000000-0005-0000-0000-0000D6840000}"/>
    <cellStyle name="Normal 3 5 15 3" xfId="34988" xr:uid="{00000000-0005-0000-0000-0000D7840000}"/>
    <cellStyle name="Normal 3 5 16" xfId="34989" xr:uid="{00000000-0005-0000-0000-0000D8840000}"/>
    <cellStyle name="Normal 3 5 16 2" xfId="34990" xr:uid="{00000000-0005-0000-0000-0000D9840000}"/>
    <cellStyle name="Normal 3 5 17" xfId="34991" xr:uid="{00000000-0005-0000-0000-0000DA840000}"/>
    <cellStyle name="Normal 3 5 17 2" xfId="34992" xr:uid="{00000000-0005-0000-0000-0000DB840000}"/>
    <cellStyle name="Normal 3 5 18" xfId="34993" xr:uid="{00000000-0005-0000-0000-0000DC840000}"/>
    <cellStyle name="Normal 3 5 19" xfId="34994" xr:uid="{00000000-0005-0000-0000-0000DD840000}"/>
    <cellStyle name="Normal 3 5 2" xfId="1297" xr:uid="{00000000-0005-0000-0000-0000DE840000}"/>
    <cellStyle name="Normal 3 5 2 10" xfId="34995" xr:uid="{00000000-0005-0000-0000-0000DF840000}"/>
    <cellStyle name="Normal 3 5 2 10 2" xfId="34996" xr:uid="{00000000-0005-0000-0000-0000E0840000}"/>
    <cellStyle name="Normal 3 5 2 10 2 2" xfId="34997" xr:uid="{00000000-0005-0000-0000-0000E1840000}"/>
    <cellStyle name="Normal 3 5 2 10 2 2 2" xfId="34998" xr:uid="{00000000-0005-0000-0000-0000E2840000}"/>
    <cellStyle name="Normal 3 5 2 10 2 3" xfId="34999" xr:uid="{00000000-0005-0000-0000-0000E3840000}"/>
    <cellStyle name="Normal 3 5 2 10 3" xfId="35000" xr:uid="{00000000-0005-0000-0000-0000E4840000}"/>
    <cellStyle name="Normal 3 5 2 10 3 2" xfId="35001" xr:uid="{00000000-0005-0000-0000-0000E5840000}"/>
    <cellStyle name="Normal 3 5 2 10 4" xfId="35002" xr:uid="{00000000-0005-0000-0000-0000E6840000}"/>
    <cellStyle name="Normal 3 5 2 11" xfId="35003" xr:uid="{00000000-0005-0000-0000-0000E7840000}"/>
    <cellStyle name="Normal 3 5 2 11 2" xfId="35004" xr:uid="{00000000-0005-0000-0000-0000E8840000}"/>
    <cellStyle name="Normal 3 5 2 11 2 2" xfId="35005" xr:uid="{00000000-0005-0000-0000-0000E9840000}"/>
    <cellStyle name="Normal 3 5 2 11 2 2 2" xfId="35006" xr:uid="{00000000-0005-0000-0000-0000EA840000}"/>
    <cellStyle name="Normal 3 5 2 11 2 3" xfId="35007" xr:uid="{00000000-0005-0000-0000-0000EB840000}"/>
    <cellStyle name="Normal 3 5 2 11 3" xfId="35008" xr:uid="{00000000-0005-0000-0000-0000EC840000}"/>
    <cellStyle name="Normal 3 5 2 11 3 2" xfId="35009" xr:uid="{00000000-0005-0000-0000-0000ED840000}"/>
    <cellStyle name="Normal 3 5 2 11 4" xfId="35010" xr:uid="{00000000-0005-0000-0000-0000EE840000}"/>
    <cellStyle name="Normal 3 5 2 12" xfId="35011" xr:uid="{00000000-0005-0000-0000-0000EF840000}"/>
    <cellStyle name="Normal 3 5 2 12 2" xfId="35012" xr:uid="{00000000-0005-0000-0000-0000F0840000}"/>
    <cellStyle name="Normal 3 5 2 12 2 2" xfId="35013" xr:uid="{00000000-0005-0000-0000-0000F1840000}"/>
    <cellStyle name="Normal 3 5 2 12 2 2 2" xfId="35014" xr:uid="{00000000-0005-0000-0000-0000F2840000}"/>
    <cellStyle name="Normal 3 5 2 12 2 3" xfId="35015" xr:uid="{00000000-0005-0000-0000-0000F3840000}"/>
    <cellStyle name="Normal 3 5 2 12 3" xfId="35016" xr:uid="{00000000-0005-0000-0000-0000F4840000}"/>
    <cellStyle name="Normal 3 5 2 12 3 2" xfId="35017" xr:uid="{00000000-0005-0000-0000-0000F5840000}"/>
    <cellStyle name="Normal 3 5 2 12 4" xfId="35018" xr:uid="{00000000-0005-0000-0000-0000F6840000}"/>
    <cellStyle name="Normal 3 5 2 13" xfId="35019" xr:uid="{00000000-0005-0000-0000-0000F7840000}"/>
    <cellStyle name="Normal 3 5 2 13 2" xfId="35020" xr:uid="{00000000-0005-0000-0000-0000F8840000}"/>
    <cellStyle name="Normal 3 5 2 13 2 2" xfId="35021" xr:uid="{00000000-0005-0000-0000-0000F9840000}"/>
    <cellStyle name="Normal 3 5 2 13 3" xfId="35022" xr:uid="{00000000-0005-0000-0000-0000FA840000}"/>
    <cellStyle name="Normal 3 5 2 14" xfId="35023" xr:uid="{00000000-0005-0000-0000-0000FB840000}"/>
    <cellStyle name="Normal 3 5 2 14 2" xfId="35024" xr:uid="{00000000-0005-0000-0000-0000FC840000}"/>
    <cellStyle name="Normal 3 5 2 15" xfId="35025" xr:uid="{00000000-0005-0000-0000-0000FD840000}"/>
    <cellStyle name="Normal 3 5 2 15 2" xfId="35026" xr:uid="{00000000-0005-0000-0000-0000FE840000}"/>
    <cellStyle name="Normal 3 5 2 16" xfId="35027" xr:uid="{00000000-0005-0000-0000-0000FF840000}"/>
    <cellStyle name="Normal 3 5 2 17" xfId="35028" xr:uid="{00000000-0005-0000-0000-000000850000}"/>
    <cellStyle name="Normal 3 5 2 2" xfId="1298" xr:uid="{00000000-0005-0000-0000-000001850000}"/>
    <cellStyle name="Normal 3 5 2 2 10" xfId="35029" xr:uid="{00000000-0005-0000-0000-000002850000}"/>
    <cellStyle name="Normal 3 5 2 2 11" xfId="35030" xr:uid="{00000000-0005-0000-0000-000003850000}"/>
    <cellStyle name="Normal 3 5 2 2 2" xfId="1299" xr:uid="{00000000-0005-0000-0000-000004850000}"/>
    <cellStyle name="Normal 3 5 2 2 2 10" xfId="35031" xr:uid="{00000000-0005-0000-0000-000005850000}"/>
    <cellStyle name="Normal 3 5 2 2 2 2" xfId="35032" xr:uid="{00000000-0005-0000-0000-000006850000}"/>
    <cellStyle name="Normal 3 5 2 2 2 2 2" xfId="35033" xr:uid="{00000000-0005-0000-0000-000007850000}"/>
    <cellStyle name="Normal 3 5 2 2 2 2 2 2" xfId="35034" xr:uid="{00000000-0005-0000-0000-000008850000}"/>
    <cellStyle name="Normal 3 5 2 2 2 2 2 2 2" xfId="35035" xr:uid="{00000000-0005-0000-0000-000009850000}"/>
    <cellStyle name="Normal 3 5 2 2 2 2 2 2 2 2" xfId="35036" xr:uid="{00000000-0005-0000-0000-00000A850000}"/>
    <cellStyle name="Normal 3 5 2 2 2 2 2 2 2 2 2" xfId="35037" xr:uid="{00000000-0005-0000-0000-00000B850000}"/>
    <cellStyle name="Normal 3 5 2 2 2 2 2 2 2 3" xfId="35038" xr:uid="{00000000-0005-0000-0000-00000C850000}"/>
    <cellStyle name="Normal 3 5 2 2 2 2 2 2 3" xfId="35039" xr:uid="{00000000-0005-0000-0000-00000D850000}"/>
    <cellStyle name="Normal 3 5 2 2 2 2 2 2 3 2" xfId="35040" xr:uid="{00000000-0005-0000-0000-00000E850000}"/>
    <cellStyle name="Normal 3 5 2 2 2 2 2 2 4" xfId="35041" xr:uid="{00000000-0005-0000-0000-00000F850000}"/>
    <cellStyle name="Normal 3 5 2 2 2 2 2 3" xfId="35042" xr:uid="{00000000-0005-0000-0000-000010850000}"/>
    <cellStyle name="Normal 3 5 2 2 2 2 2 3 2" xfId="35043" xr:uid="{00000000-0005-0000-0000-000011850000}"/>
    <cellStyle name="Normal 3 5 2 2 2 2 2 3 2 2" xfId="35044" xr:uid="{00000000-0005-0000-0000-000012850000}"/>
    <cellStyle name="Normal 3 5 2 2 2 2 2 3 3" xfId="35045" xr:uid="{00000000-0005-0000-0000-000013850000}"/>
    <cellStyle name="Normal 3 5 2 2 2 2 2 4" xfId="35046" xr:uid="{00000000-0005-0000-0000-000014850000}"/>
    <cellStyle name="Normal 3 5 2 2 2 2 2 4 2" xfId="35047" xr:uid="{00000000-0005-0000-0000-000015850000}"/>
    <cellStyle name="Normal 3 5 2 2 2 2 2 5" xfId="35048" xr:uid="{00000000-0005-0000-0000-000016850000}"/>
    <cellStyle name="Normal 3 5 2 2 2 2 3" xfId="35049" xr:uid="{00000000-0005-0000-0000-000017850000}"/>
    <cellStyle name="Normal 3 5 2 2 2 2 3 2" xfId="35050" xr:uid="{00000000-0005-0000-0000-000018850000}"/>
    <cellStyle name="Normal 3 5 2 2 2 2 3 2 2" xfId="35051" xr:uid="{00000000-0005-0000-0000-000019850000}"/>
    <cellStyle name="Normal 3 5 2 2 2 2 3 2 2 2" xfId="35052" xr:uid="{00000000-0005-0000-0000-00001A850000}"/>
    <cellStyle name="Normal 3 5 2 2 2 2 3 2 3" xfId="35053" xr:uid="{00000000-0005-0000-0000-00001B850000}"/>
    <cellStyle name="Normal 3 5 2 2 2 2 3 3" xfId="35054" xr:uid="{00000000-0005-0000-0000-00001C850000}"/>
    <cellStyle name="Normal 3 5 2 2 2 2 3 3 2" xfId="35055" xr:uid="{00000000-0005-0000-0000-00001D850000}"/>
    <cellStyle name="Normal 3 5 2 2 2 2 3 4" xfId="35056" xr:uid="{00000000-0005-0000-0000-00001E850000}"/>
    <cellStyle name="Normal 3 5 2 2 2 2 4" xfId="35057" xr:uid="{00000000-0005-0000-0000-00001F850000}"/>
    <cellStyle name="Normal 3 5 2 2 2 2 4 2" xfId="35058" xr:uid="{00000000-0005-0000-0000-000020850000}"/>
    <cellStyle name="Normal 3 5 2 2 2 2 4 2 2" xfId="35059" xr:uid="{00000000-0005-0000-0000-000021850000}"/>
    <cellStyle name="Normal 3 5 2 2 2 2 4 2 2 2" xfId="35060" xr:uid="{00000000-0005-0000-0000-000022850000}"/>
    <cellStyle name="Normal 3 5 2 2 2 2 4 2 3" xfId="35061" xr:uid="{00000000-0005-0000-0000-000023850000}"/>
    <cellStyle name="Normal 3 5 2 2 2 2 4 3" xfId="35062" xr:uid="{00000000-0005-0000-0000-000024850000}"/>
    <cellStyle name="Normal 3 5 2 2 2 2 4 3 2" xfId="35063" xr:uid="{00000000-0005-0000-0000-000025850000}"/>
    <cellStyle name="Normal 3 5 2 2 2 2 4 4" xfId="35064" xr:uid="{00000000-0005-0000-0000-000026850000}"/>
    <cellStyle name="Normal 3 5 2 2 2 2 5" xfId="35065" xr:uid="{00000000-0005-0000-0000-000027850000}"/>
    <cellStyle name="Normal 3 5 2 2 2 2 5 2" xfId="35066" xr:uid="{00000000-0005-0000-0000-000028850000}"/>
    <cellStyle name="Normal 3 5 2 2 2 2 5 2 2" xfId="35067" xr:uid="{00000000-0005-0000-0000-000029850000}"/>
    <cellStyle name="Normal 3 5 2 2 2 2 5 3" xfId="35068" xr:uid="{00000000-0005-0000-0000-00002A850000}"/>
    <cellStyle name="Normal 3 5 2 2 2 2 6" xfId="35069" xr:uid="{00000000-0005-0000-0000-00002B850000}"/>
    <cellStyle name="Normal 3 5 2 2 2 2 6 2" xfId="35070" xr:uid="{00000000-0005-0000-0000-00002C850000}"/>
    <cellStyle name="Normal 3 5 2 2 2 2 7" xfId="35071" xr:uid="{00000000-0005-0000-0000-00002D850000}"/>
    <cellStyle name="Normal 3 5 2 2 2 2 7 2" xfId="35072" xr:uid="{00000000-0005-0000-0000-00002E850000}"/>
    <cellStyle name="Normal 3 5 2 2 2 2 8" xfId="35073" xr:uid="{00000000-0005-0000-0000-00002F850000}"/>
    <cellStyle name="Normal 3 5 2 2 2 2 9" xfId="35074" xr:uid="{00000000-0005-0000-0000-000030850000}"/>
    <cellStyle name="Normal 3 5 2 2 2 3" xfId="35075" xr:uid="{00000000-0005-0000-0000-000031850000}"/>
    <cellStyle name="Normal 3 5 2 2 2 3 2" xfId="35076" xr:uid="{00000000-0005-0000-0000-000032850000}"/>
    <cellStyle name="Normal 3 5 2 2 2 3 2 2" xfId="35077" xr:uid="{00000000-0005-0000-0000-000033850000}"/>
    <cellStyle name="Normal 3 5 2 2 2 3 2 2 2" xfId="35078" xr:uid="{00000000-0005-0000-0000-000034850000}"/>
    <cellStyle name="Normal 3 5 2 2 2 3 2 2 2 2" xfId="35079" xr:uid="{00000000-0005-0000-0000-000035850000}"/>
    <cellStyle name="Normal 3 5 2 2 2 3 2 2 3" xfId="35080" xr:uid="{00000000-0005-0000-0000-000036850000}"/>
    <cellStyle name="Normal 3 5 2 2 2 3 2 3" xfId="35081" xr:uid="{00000000-0005-0000-0000-000037850000}"/>
    <cellStyle name="Normal 3 5 2 2 2 3 2 3 2" xfId="35082" xr:uid="{00000000-0005-0000-0000-000038850000}"/>
    <cellStyle name="Normal 3 5 2 2 2 3 2 4" xfId="35083" xr:uid="{00000000-0005-0000-0000-000039850000}"/>
    <cellStyle name="Normal 3 5 2 2 2 3 3" xfId="35084" xr:uid="{00000000-0005-0000-0000-00003A850000}"/>
    <cellStyle name="Normal 3 5 2 2 2 3 3 2" xfId="35085" xr:uid="{00000000-0005-0000-0000-00003B850000}"/>
    <cellStyle name="Normal 3 5 2 2 2 3 3 2 2" xfId="35086" xr:uid="{00000000-0005-0000-0000-00003C850000}"/>
    <cellStyle name="Normal 3 5 2 2 2 3 3 3" xfId="35087" xr:uid="{00000000-0005-0000-0000-00003D850000}"/>
    <cellStyle name="Normal 3 5 2 2 2 3 4" xfId="35088" xr:uid="{00000000-0005-0000-0000-00003E850000}"/>
    <cellStyle name="Normal 3 5 2 2 2 3 4 2" xfId="35089" xr:uid="{00000000-0005-0000-0000-00003F850000}"/>
    <cellStyle name="Normal 3 5 2 2 2 3 5" xfId="35090" xr:uid="{00000000-0005-0000-0000-000040850000}"/>
    <cellStyle name="Normal 3 5 2 2 2 4" xfId="35091" xr:uid="{00000000-0005-0000-0000-000041850000}"/>
    <cellStyle name="Normal 3 5 2 2 2 4 2" xfId="35092" xr:uid="{00000000-0005-0000-0000-000042850000}"/>
    <cellStyle name="Normal 3 5 2 2 2 4 2 2" xfId="35093" xr:uid="{00000000-0005-0000-0000-000043850000}"/>
    <cellStyle name="Normal 3 5 2 2 2 4 2 2 2" xfId="35094" xr:uid="{00000000-0005-0000-0000-000044850000}"/>
    <cellStyle name="Normal 3 5 2 2 2 4 2 3" xfId="35095" xr:uid="{00000000-0005-0000-0000-000045850000}"/>
    <cellStyle name="Normal 3 5 2 2 2 4 3" xfId="35096" xr:uid="{00000000-0005-0000-0000-000046850000}"/>
    <cellStyle name="Normal 3 5 2 2 2 4 3 2" xfId="35097" xr:uid="{00000000-0005-0000-0000-000047850000}"/>
    <cellStyle name="Normal 3 5 2 2 2 4 4" xfId="35098" xr:uid="{00000000-0005-0000-0000-000048850000}"/>
    <cellStyle name="Normal 3 5 2 2 2 5" xfId="35099" xr:uid="{00000000-0005-0000-0000-000049850000}"/>
    <cellStyle name="Normal 3 5 2 2 2 5 2" xfId="35100" xr:uid="{00000000-0005-0000-0000-00004A850000}"/>
    <cellStyle name="Normal 3 5 2 2 2 5 2 2" xfId="35101" xr:uid="{00000000-0005-0000-0000-00004B850000}"/>
    <cellStyle name="Normal 3 5 2 2 2 5 2 2 2" xfId="35102" xr:uid="{00000000-0005-0000-0000-00004C850000}"/>
    <cellStyle name="Normal 3 5 2 2 2 5 2 3" xfId="35103" xr:uid="{00000000-0005-0000-0000-00004D850000}"/>
    <cellStyle name="Normal 3 5 2 2 2 5 3" xfId="35104" xr:uid="{00000000-0005-0000-0000-00004E850000}"/>
    <cellStyle name="Normal 3 5 2 2 2 5 3 2" xfId="35105" xr:uid="{00000000-0005-0000-0000-00004F850000}"/>
    <cellStyle name="Normal 3 5 2 2 2 5 4" xfId="35106" xr:uid="{00000000-0005-0000-0000-000050850000}"/>
    <cellStyle name="Normal 3 5 2 2 2 6" xfId="35107" xr:uid="{00000000-0005-0000-0000-000051850000}"/>
    <cellStyle name="Normal 3 5 2 2 2 6 2" xfId="35108" xr:uid="{00000000-0005-0000-0000-000052850000}"/>
    <cellStyle name="Normal 3 5 2 2 2 6 2 2" xfId="35109" xr:uid="{00000000-0005-0000-0000-000053850000}"/>
    <cellStyle name="Normal 3 5 2 2 2 6 3" xfId="35110" xr:uid="{00000000-0005-0000-0000-000054850000}"/>
    <cellStyle name="Normal 3 5 2 2 2 7" xfId="35111" xr:uid="{00000000-0005-0000-0000-000055850000}"/>
    <cellStyle name="Normal 3 5 2 2 2 7 2" xfId="35112" xr:uid="{00000000-0005-0000-0000-000056850000}"/>
    <cellStyle name="Normal 3 5 2 2 2 8" xfId="35113" xr:uid="{00000000-0005-0000-0000-000057850000}"/>
    <cellStyle name="Normal 3 5 2 2 2 8 2" xfId="35114" xr:uid="{00000000-0005-0000-0000-000058850000}"/>
    <cellStyle name="Normal 3 5 2 2 2 9" xfId="35115" xr:uid="{00000000-0005-0000-0000-000059850000}"/>
    <cellStyle name="Normal 3 5 2 2 3" xfId="35116" xr:uid="{00000000-0005-0000-0000-00005A850000}"/>
    <cellStyle name="Normal 3 5 2 2 3 2" xfId="35117" xr:uid="{00000000-0005-0000-0000-00005B850000}"/>
    <cellStyle name="Normal 3 5 2 2 3 2 2" xfId="35118" xr:uid="{00000000-0005-0000-0000-00005C850000}"/>
    <cellStyle name="Normal 3 5 2 2 3 2 2 2" xfId="35119" xr:uid="{00000000-0005-0000-0000-00005D850000}"/>
    <cellStyle name="Normal 3 5 2 2 3 2 2 2 2" xfId="35120" xr:uid="{00000000-0005-0000-0000-00005E850000}"/>
    <cellStyle name="Normal 3 5 2 2 3 2 2 2 2 2" xfId="35121" xr:uid="{00000000-0005-0000-0000-00005F850000}"/>
    <cellStyle name="Normal 3 5 2 2 3 2 2 2 3" xfId="35122" xr:uid="{00000000-0005-0000-0000-000060850000}"/>
    <cellStyle name="Normal 3 5 2 2 3 2 2 3" xfId="35123" xr:uid="{00000000-0005-0000-0000-000061850000}"/>
    <cellStyle name="Normal 3 5 2 2 3 2 2 3 2" xfId="35124" xr:uid="{00000000-0005-0000-0000-000062850000}"/>
    <cellStyle name="Normal 3 5 2 2 3 2 2 4" xfId="35125" xr:uid="{00000000-0005-0000-0000-000063850000}"/>
    <cellStyle name="Normal 3 5 2 2 3 2 3" xfId="35126" xr:uid="{00000000-0005-0000-0000-000064850000}"/>
    <cellStyle name="Normal 3 5 2 2 3 2 3 2" xfId="35127" xr:uid="{00000000-0005-0000-0000-000065850000}"/>
    <cellStyle name="Normal 3 5 2 2 3 2 3 2 2" xfId="35128" xr:uid="{00000000-0005-0000-0000-000066850000}"/>
    <cellStyle name="Normal 3 5 2 2 3 2 3 3" xfId="35129" xr:uid="{00000000-0005-0000-0000-000067850000}"/>
    <cellStyle name="Normal 3 5 2 2 3 2 4" xfId="35130" xr:uid="{00000000-0005-0000-0000-000068850000}"/>
    <cellStyle name="Normal 3 5 2 2 3 2 4 2" xfId="35131" xr:uid="{00000000-0005-0000-0000-000069850000}"/>
    <cellStyle name="Normal 3 5 2 2 3 2 5" xfId="35132" xr:uid="{00000000-0005-0000-0000-00006A850000}"/>
    <cellStyle name="Normal 3 5 2 2 3 2 6" xfId="35133" xr:uid="{00000000-0005-0000-0000-00006B850000}"/>
    <cellStyle name="Normal 3 5 2 2 3 3" xfId="35134" xr:uid="{00000000-0005-0000-0000-00006C850000}"/>
    <cellStyle name="Normal 3 5 2 2 3 3 2" xfId="35135" xr:uid="{00000000-0005-0000-0000-00006D850000}"/>
    <cellStyle name="Normal 3 5 2 2 3 3 2 2" xfId="35136" xr:uid="{00000000-0005-0000-0000-00006E850000}"/>
    <cellStyle name="Normal 3 5 2 2 3 3 2 2 2" xfId="35137" xr:uid="{00000000-0005-0000-0000-00006F850000}"/>
    <cellStyle name="Normal 3 5 2 2 3 3 2 3" xfId="35138" xr:uid="{00000000-0005-0000-0000-000070850000}"/>
    <cellStyle name="Normal 3 5 2 2 3 3 3" xfId="35139" xr:uid="{00000000-0005-0000-0000-000071850000}"/>
    <cellStyle name="Normal 3 5 2 2 3 3 3 2" xfId="35140" xr:uid="{00000000-0005-0000-0000-000072850000}"/>
    <cellStyle name="Normal 3 5 2 2 3 3 4" xfId="35141" xr:uid="{00000000-0005-0000-0000-000073850000}"/>
    <cellStyle name="Normal 3 5 2 2 3 4" xfId="35142" xr:uid="{00000000-0005-0000-0000-000074850000}"/>
    <cellStyle name="Normal 3 5 2 2 3 4 2" xfId="35143" xr:uid="{00000000-0005-0000-0000-000075850000}"/>
    <cellStyle name="Normal 3 5 2 2 3 4 2 2" xfId="35144" xr:uid="{00000000-0005-0000-0000-000076850000}"/>
    <cellStyle name="Normal 3 5 2 2 3 4 2 2 2" xfId="35145" xr:uid="{00000000-0005-0000-0000-000077850000}"/>
    <cellStyle name="Normal 3 5 2 2 3 4 2 3" xfId="35146" xr:uid="{00000000-0005-0000-0000-000078850000}"/>
    <cellStyle name="Normal 3 5 2 2 3 4 3" xfId="35147" xr:uid="{00000000-0005-0000-0000-000079850000}"/>
    <cellStyle name="Normal 3 5 2 2 3 4 3 2" xfId="35148" xr:uid="{00000000-0005-0000-0000-00007A850000}"/>
    <cellStyle name="Normal 3 5 2 2 3 4 4" xfId="35149" xr:uid="{00000000-0005-0000-0000-00007B850000}"/>
    <cellStyle name="Normal 3 5 2 2 3 5" xfId="35150" xr:uid="{00000000-0005-0000-0000-00007C850000}"/>
    <cellStyle name="Normal 3 5 2 2 3 5 2" xfId="35151" xr:uid="{00000000-0005-0000-0000-00007D850000}"/>
    <cellStyle name="Normal 3 5 2 2 3 5 2 2" xfId="35152" xr:uid="{00000000-0005-0000-0000-00007E850000}"/>
    <cellStyle name="Normal 3 5 2 2 3 5 3" xfId="35153" xr:uid="{00000000-0005-0000-0000-00007F850000}"/>
    <cellStyle name="Normal 3 5 2 2 3 6" xfId="35154" xr:uid="{00000000-0005-0000-0000-000080850000}"/>
    <cellStyle name="Normal 3 5 2 2 3 6 2" xfId="35155" xr:uid="{00000000-0005-0000-0000-000081850000}"/>
    <cellStyle name="Normal 3 5 2 2 3 7" xfId="35156" xr:uid="{00000000-0005-0000-0000-000082850000}"/>
    <cellStyle name="Normal 3 5 2 2 3 7 2" xfId="35157" xr:uid="{00000000-0005-0000-0000-000083850000}"/>
    <cellStyle name="Normal 3 5 2 2 3 8" xfId="35158" xr:uid="{00000000-0005-0000-0000-000084850000}"/>
    <cellStyle name="Normal 3 5 2 2 3 9" xfId="35159" xr:uid="{00000000-0005-0000-0000-000085850000}"/>
    <cellStyle name="Normal 3 5 2 2 4" xfId="35160" xr:uid="{00000000-0005-0000-0000-000086850000}"/>
    <cellStyle name="Normal 3 5 2 2 4 2" xfId="35161" xr:uid="{00000000-0005-0000-0000-000087850000}"/>
    <cellStyle name="Normal 3 5 2 2 4 2 2" xfId="35162" xr:uid="{00000000-0005-0000-0000-000088850000}"/>
    <cellStyle name="Normal 3 5 2 2 4 2 2 2" xfId="35163" xr:uid="{00000000-0005-0000-0000-000089850000}"/>
    <cellStyle name="Normal 3 5 2 2 4 2 2 2 2" xfId="35164" xr:uid="{00000000-0005-0000-0000-00008A850000}"/>
    <cellStyle name="Normal 3 5 2 2 4 2 2 3" xfId="35165" xr:uid="{00000000-0005-0000-0000-00008B850000}"/>
    <cellStyle name="Normal 3 5 2 2 4 2 3" xfId="35166" xr:uid="{00000000-0005-0000-0000-00008C850000}"/>
    <cellStyle name="Normal 3 5 2 2 4 2 3 2" xfId="35167" xr:uid="{00000000-0005-0000-0000-00008D850000}"/>
    <cellStyle name="Normal 3 5 2 2 4 2 4" xfId="35168" xr:uid="{00000000-0005-0000-0000-00008E850000}"/>
    <cellStyle name="Normal 3 5 2 2 4 3" xfId="35169" xr:uid="{00000000-0005-0000-0000-00008F850000}"/>
    <cellStyle name="Normal 3 5 2 2 4 3 2" xfId="35170" xr:uid="{00000000-0005-0000-0000-000090850000}"/>
    <cellStyle name="Normal 3 5 2 2 4 3 2 2" xfId="35171" xr:uid="{00000000-0005-0000-0000-000091850000}"/>
    <cellStyle name="Normal 3 5 2 2 4 3 3" xfId="35172" xr:uid="{00000000-0005-0000-0000-000092850000}"/>
    <cellStyle name="Normal 3 5 2 2 4 4" xfId="35173" xr:uid="{00000000-0005-0000-0000-000093850000}"/>
    <cellStyle name="Normal 3 5 2 2 4 4 2" xfId="35174" xr:uid="{00000000-0005-0000-0000-000094850000}"/>
    <cellStyle name="Normal 3 5 2 2 4 5" xfId="35175" xr:uid="{00000000-0005-0000-0000-000095850000}"/>
    <cellStyle name="Normal 3 5 2 2 4 6" xfId="35176" xr:uid="{00000000-0005-0000-0000-000096850000}"/>
    <cellStyle name="Normal 3 5 2 2 5" xfId="35177" xr:uid="{00000000-0005-0000-0000-000097850000}"/>
    <cellStyle name="Normal 3 5 2 2 5 2" xfId="35178" xr:uid="{00000000-0005-0000-0000-000098850000}"/>
    <cellStyle name="Normal 3 5 2 2 5 2 2" xfId="35179" xr:uid="{00000000-0005-0000-0000-000099850000}"/>
    <cellStyle name="Normal 3 5 2 2 5 2 2 2" xfId="35180" xr:uid="{00000000-0005-0000-0000-00009A850000}"/>
    <cellStyle name="Normal 3 5 2 2 5 2 3" xfId="35181" xr:uid="{00000000-0005-0000-0000-00009B850000}"/>
    <cellStyle name="Normal 3 5 2 2 5 3" xfId="35182" xr:uid="{00000000-0005-0000-0000-00009C850000}"/>
    <cellStyle name="Normal 3 5 2 2 5 3 2" xfId="35183" xr:uid="{00000000-0005-0000-0000-00009D850000}"/>
    <cellStyle name="Normal 3 5 2 2 5 4" xfId="35184" xr:uid="{00000000-0005-0000-0000-00009E850000}"/>
    <cellStyle name="Normal 3 5 2 2 6" xfId="35185" xr:uid="{00000000-0005-0000-0000-00009F850000}"/>
    <cellStyle name="Normal 3 5 2 2 6 2" xfId="35186" xr:uid="{00000000-0005-0000-0000-0000A0850000}"/>
    <cellStyle name="Normal 3 5 2 2 6 2 2" xfId="35187" xr:uid="{00000000-0005-0000-0000-0000A1850000}"/>
    <cellStyle name="Normal 3 5 2 2 6 2 2 2" xfId="35188" xr:uid="{00000000-0005-0000-0000-0000A2850000}"/>
    <cellStyle name="Normal 3 5 2 2 6 2 3" xfId="35189" xr:uid="{00000000-0005-0000-0000-0000A3850000}"/>
    <cellStyle name="Normal 3 5 2 2 6 3" xfId="35190" xr:uid="{00000000-0005-0000-0000-0000A4850000}"/>
    <cellStyle name="Normal 3 5 2 2 6 3 2" xfId="35191" xr:uid="{00000000-0005-0000-0000-0000A5850000}"/>
    <cellStyle name="Normal 3 5 2 2 6 4" xfId="35192" xr:uid="{00000000-0005-0000-0000-0000A6850000}"/>
    <cellStyle name="Normal 3 5 2 2 7" xfId="35193" xr:uid="{00000000-0005-0000-0000-0000A7850000}"/>
    <cellStyle name="Normal 3 5 2 2 7 2" xfId="35194" xr:uid="{00000000-0005-0000-0000-0000A8850000}"/>
    <cellStyle name="Normal 3 5 2 2 7 2 2" xfId="35195" xr:uid="{00000000-0005-0000-0000-0000A9850000}"/>
    <cellStyle name="Normal 3 5 2 2 7 3" xfId="35196" xr:uid="{00000000-0005-0000-0000-0000AA850000}"/>
    <cellStyle name="Normal 3 5 2 2 8" xfId="35197" xr:uid="{00000000-0005-0000-0000-0000AB850000}"/>
    <cellStyle name="Normal 3 5 2 2 8 2" xfId="35198" xr:uid="{00000000-0005-0000-0000-0000AC850000}"/>
    <cellStyle name="Normal 3 5 2 2 9" xfId="35199" xr:uid="{00000000-0005-0000-0000-0000AD850000}"/>
    <cellStyle name="Normal 3 5 2 2 9 2" xfId="35200" xr:uid="{00000000-0005-0000-0000-0000AE850000}"/>
    <cellStyle name="Normal 3 5 2 2_T-straight with PEDs adjustor" xfId="35201" xr:uid="{00000000-0005-0000-0000-0000AF850000}"/>
    <cellStyle name="Normal 3 5 2 3" xfId="1300" xr:uid="{00000000-0005-0000-0000-0000B0850000}"/>
    <cellStyle name="Normal 3 5 2 3 10" xfId="35202" xr:uid="{00000000-0005-0000-0000-0000B1850000}"/>
    <cellStyle name="Normal 3 5 2 3 11" xfId="35203" xr:uid="{00000000-0005-0000-0000-0000B2850000}"/>
    <cellStyle name="Normal 3 5 2 3 2" xfId="35204" xr:uid="{00000000-0005-0000-0000-0000B3850000}"/>
    <cellStyle name="Normal 3 5 2 3 2 10" xfId="35205" xr:uid="{00000000-0005-0000-0000-0000B4850000}"/>
    <cellStyle name="Normal 3 5 2 3 2 2" xfId="35206" xr:uid="{00000000-0005-0000-0000-0000B5850000}"/>
    <cellStyle name="Normal 3 5 2 3 2 2 2" xfId="35207" xr:uid="{00000000-0005-0000-0000-0000B6850000}"/>
    <cellStyle name="Normal 3 5 2 3 2 2 2 2" xfId="35208" xr:uid="{00000000-0005-0000-0000-0000B7850000}"/>
    <cellStyle name="Normal 3 5 2 3 2 2 2 2 2" xfId="35209" xr:uid="{00000000-0005-0000-0000-0000B8850000}"/>
    <cellStyle name="Normal 3 5 2 3 2 2 2 2 2 2" xfId="35210" xr:uid="{00000000-0005-0000-0000-0000B9850000}"/>
    <cellStyle name="Normal 3 5 2 3 2 2 2 2 2 2 2" xfId="35211" xr:uid="{00000000-0005-0000-0000-0000BA850000}"/>
    <cellStyle name="Normal 3 5 2 3 2 2 2 2 2 3" xfId="35212" xr:uid="{00000000-0005-0000-0000-0000BB850000}"/>
    <cellStyle name="Normal 3 5 2 3 2 2 2 2 3" xfId="35213" xr:uid="{00000000-0005-0000-0000-0000BC850000}"/>
    <cellStyle name="Normal 3 5 2 3 2 2 2 2 3 2" xfId="35214" xr:uid="{00000000-0005-0000-0000-0000BD850000}"/>
    <cellStyle name="Normal 3 5 2 3 2 2 2 2 4" xfId="35215" xr:uid="{00000000-0005-0000-0000-0000BE850000}"/>
    <cellStyle name="Normal 3 5 2 3 2 2 2 3" xfId="35216" xr:uid="{00000000-0005-0000-0000-0000BF850000}"/>
    <cellStyle name="Normal 3 5 2 3 2 2 2 3 2" xfId="35217" xr:uid="{00000000-0005-0000-0000-0000C0850000}"/>
    <cellStyle name="Normal 3 5 2 3 2 2 2 3 2 2" xfId="35218" xr:uid="{00000000-0005-0000-0000-0000C1850000}"/>
    <cellStyle name="Normal 3 5 2 3 2 2 2 3 3" xfId="35219" xr:uid="{00000000-0005-0000-0000-0000C2850000}"/>
    <cellStyle name="Normal 3 5 2 3 2 2 2 4" xfId="35220" xr:uid="{00000000-0005-0000-0000-0000C3850000}"/>
    <cellStyle name="Normal 3 5 2 3 2 2 2 4 2" xfId="35221" xr:uid="{00000000-0005-0000-0000-0000C4850000}"/>
    <cellStyle name="Normal 3 5 2 3 2 2 2 5" xfId="35222" xr:uid="{00000000-0005-0000-0000-0000C5850000}"/>
    <cellStyle name="Normal 3 5 2 3 2 2 3" xfId="35223" xr:uid="{00000000-0005-0000-0000-0000C6850000}"/>
    <cellStyle name="Normal 3 5 2 3 2 2 3 2" xfId="35224" xr:uid="{00000000-0005-0000-0000-0000C7850000}"/>
    <cellStyle name="Normal 3 5 2 3 2 2 3 2 2" xfId="35225" xr:uid="{00000000-0005-0000-0000-0000C8850000}"/>
    <cellStyle name="Normal 3 5 2 3 2 2 3 2 2 2" xfId="35226" xr:uid="{00000000-0005-0000-0000-0000C9850000}"/>
    <cellStyle name="Normal 3 5 2 3 2 2 3 2 3" xfId="35227" xr:uid="{00000000-0005-0000-0000-0000CA850000}"/>
    <cellStyle name="Normal 3 5 2 3 2 2 3 3" xfId="35228" xr:uid="{00000000-0005-0000-0000-0000CB850000}"/>
    <cellStyle name="Normal 3 5 2 3 2 2 3 3 2" xfId="35229" xr:uid="{00000000-0005-0000-0000-0000CC850000}"/>
    <cellStyle name="Normal 3 5 2 3 2 2 3 4" xfId="35230" xr:uid="{00000000-0005-0000-0000-0000CD850000}"/>
    <cellStyle name="Normal 3 5 2 3 2 2 4" xfId="35231" xr:uid="{00000000-0005-0000-0000-0000CE850000}"/>
    <cellStyle name="Normal 3 5 2 3 2 2 4 2" xfId="35232" xr:uid="{00000000-0005-0000-0000-0000CF850000}"/>
    <cellStyle name="Normal 3 5 2 3 2 2 4 2 2" xfId="35233" xr:uid="{00000000-0005-0000-0000-0000D0850000}"/>
    <cellStyle name="Normal 3 5 2 3 2 2 4 2 2 2" xfId="35234" xr:uid="{00000000-0005-0000-0000-0000D1850000}"/>
    <cellStyle name="Normal 3 5 2 3 2 2 4 2 3" xfId="35235" xr:uid="{00000000-0005-0000-0000-0000D2850000}"/>
    <cellStyle name="Normal 3 5 2 3 2 2 4 3" xfId="35236" xr:uid="{00000000-0005-0000-0000-0000D3850000}"/>
    <cellStyle name="Normal 3 5 2 3 2 2 4 3 2" xfId="35237" xr:uid="{00000000-0005-0000-0000-0000D4850000}"/>
    <cellStyle name="Normal 3 5 2 3 2 2 4 4" xfId="35238" xr:uid="{00000000-0005-0000-0000-0000D5850000}"/>
    <cellStyle name="Normal 3 5 2 3 2 2 5" xfId="35239" xr:uid="{00000000-0005-0000-0000-0000D6850000}"/>
    <cellStyle name="Normal 3 5 2 3 2 2 5 2" xfId="35240" xr:uid="{00000000-0005-0000-0000-0000D7850000}"/>
    <cellStyle name="Normal 3 5 2 3 2 2 5 2 2" xfId="35241" xr:uid="{00000000-0005-0000-0000-0000D8850000}"/>
    <cellStyle name="Normal 3 5 2 3 2 2 5 3" xfId="35242" xr:uid="{00000000-0005-0000-0000-0000D9850000}"/>
    <cellStyle name="Normal 3 5 2 3 2 2 6" xfId="35243" xr:uid="{00000000-0005-0000-0000-0000DA850000}"/>
    <cellStyle name="Normal 3 5 2 3 2 2 6 2" xfId="35244" xr:uid="{00000000-0005-0000-0000-0000DB850000}"/>
    <cellStyle name="Normal 3 5 2 3 2 2 7" xfId="35245" xr:uid="{00000000-0005-0000-0000-0000DC850000}"/>
    <cellStyle name="Normal 3 5 2 3 2 2 7 2" xfId="35246" xr:uid="{00000000-0005-0000-0000-0000DD850000}"/>
    <cellStyle name="Normal 3 5 2 3 2 2 8" xfId="35247" xr:uid="{00000000-0005-0000-0000-0000DE850000}"/>
    <cellStyle name="Normal 3 5 2 3 2 3" xfId="35248" xr:uid="{00000000-0005-0000-0000-0000DF850000}"/>
    <cellStyle name="Normal 3 5 2 3 2 3 2" xfId="35249" xr:uid="{00000000-0005-0000-0000-0000E0850000}"/>
    <cellStyle name="Normal 3 5 2 3 2 3 2 2" xfId="35250" xr:uid="{00000000-0005-0000-0000-0000E1850000}"/>
    <cellStyle name="Normal 3 5 2 3 2 3 2 2 2" xfId="35251" xr:uid="{00000000-0005-0000-0000-0000E2850000}"/>
    <cellStyle name="Normal 3 5 2 3 2 3 2 2 2 2" xfId="35252" xr:uid="{00000000-0005-0000-0000-0000E3850000}"/>
    <cellStyle name="Normal 3 5 2 3 2 3 2 2 3" xfId="35253" xr:uid="{00000000-0005-0000-0000-0000E4850000}"/>
    <cellStyle name="Normal 3 5 2 3 2 3 2 3" xfId="35254" xr:uid="{00000000-0005-0000-0000-0000E5850000}"/>
    <cellStyle name="Normal 3 5 2 3 2 3 2 3 2" xfId="35255" xr:uid="{00000000-0005-0000-0000-0000E6850000}"/>
    <cellStyle name="Normal 3 5 2 3 2 3 2 4" xfId="35256" xr:uid="{00000000-0005-0000-0000-0000E7850000}"/>
    <cellStyle name="Normal 3 5 2 3 2 3 3" xfId="35257" xr:uid="{00000000-0005-0000-0000-0000E8850000}"/>
    <cellStyle name="Normal 3 5 2 3 2 3 3 2" xfId="35258" xr:uid="{00000000-0005-0000-0000-0000E9850000}"/>
    <cellStyle name="Normal 3 5 2 3 2 3 3 2 2" xfId="35259" xr:uid="{00000000-0005-0000-0000-0000EA850000}"/>
    <cellStyle name="Normal 3 5 2 3 2 3 3 3" xfId="35260" xr:uid="{00000000-0005-0000-0000-0000EB850000}"/>
    <cellStyle name="Normal 3 5 2 3 2 3 4" xfId="35261" xr:uid="{00000000-0005-0000-0000-0000EC850000}"/>
    <cellStyle name="Normal 3 5 2 3 2 3 4 2" xfId="35262" xr:uid="{00000000-0005-0000-0000-0000ED850000}"/>
    <cellStyle name="Normal 3 5 2 3 2 3 5" xfId="35263" xr:uid="{00000000-0005-0000-0000-0000EE850000}"/>
    <cellStyle name="Normal 3 5 2 3 2 4" xfId="35264" xr:uid="{00000000-0005-0000-0000-0000EF850000}"/>
    <cellStyle name="Normal 3 5 2 3 2 4 2" xfId="35265" xr:uid="{00000000-0005-0000-0000-0000F0850000}"/>
    <cellStyle name="Normal 3 5 2 3 2 4 2 2" xfId="35266" xr:uid="{00000000-0005-0000-0000-0000F1850000}"/>
    <cellStyle name="Normal 3 5 2 3 2 4 2 2 2" xfId="35267" xr:uid="{00000000-0005-0000-0000-0000F2850000}"/>
    <cellStyle name="Normal 3 5 2 3 2 4 2 3" xfId="35268" xr:uid="{00000000-0005-0000-0000-0000F3850000}"/>
    <cellStyle name="Normal 3 5 2 3 2 4 3" xfId="35269" xr:uid="{00000000-0005-0000-0000-0000F4850000}"/>
    <cellStyle name="Normal 3 5 2 3 2 4 3 2" xfId="35270" xr:uid="{00000000-0005-0000-0000-0000F5850000}"/>
    <cellStyle name="Normal 3 5 2 3 2 4 4" xfId="35271" xr:uid="{00000000-0005-0000-0000-0000F6850000}"/>
    <cellStyle name="Normal 3 5 2 3 2 5" xfId="35272" xr:uid="{00000000-0005-0000-0000-0000F7850000}"/>
    <cellStyle name="Normal 3 5 2 3 2 5 2" xfId="35273" xr:uid="{00000000-0005-0000-0000-0000F8850000}"/>
    <cellStyle name="Normal 3 5 2 3 2 5 2 2" xfId="35274" xr:uid="{00000000-0005-0000-0000-0000F9850000}"/>
    <cellStyle name="Normal 3 5 2 3 2 5 2 2 2" xfId="35275" xr:uid="{00000000-0005-0000-0000-0000FA850000}"/>
    <cellStyle name="Normal 3 5 2 3 2 5 2 3" xfId="35276" xr:uid="{00000000-0005-0000-0000-0000FB850000}"/>
    <cellStyle name="Normal 3 5 2 3 2 5 3" xfId="35277" xr:uid="{00000000-0005-0000-0000-0000FC850000}"/>
    <cellStyle name="Normal 3 5 2 3 2 5 3 2" xfId="35278" xr:uid="{00000000-0005-0000-0000-0000FD850000}"/>
    <cellStyle name="Normal 3 5 2 3 2 5 4" xfId="35279" xr:uid="{00000000-0005-0000-0000-0000FE850000}"/>
    <cellStyle name="Normal 3 5 2 3 2 6" xfId="35280" xr:uid="{00000000-0005-0000-0000-0000FF850000}"/>
    <cellStyle name="Normal 3 5 2 3 2 6 2" xfId="35281" xr:uid="{00000000-0005-0000-0000-000000860000}"/>
    <cellStyle name="Normal 3 5 2 3 2 6 2 2" xfId="35282" xr:uid="{00000000-0005-0000-0000-000001860000}"/>
    <cellStyle name="Normal 3 5 2 3 2 6 3" xfId="35283" xr:uid="{00000000-0005-0000-0000-000002860000}"/>
    <cellStyle name="Normal 3 5 2 3 2 7" xfId="35284" xr:uid="{00000000-0005-0000-0000-000003860000}"/>
    <cellStyle name="Normal 3 5 2 3 2 7 2" xfId="35285" xr:uid="{00000000-0005-0000-0000-000004860000}"/>
    <cellStyle name="Normal 3 5 2 3 2 8" xfId="35286" xr:uid="{00000000-0005-0000-0000-000005860000}"/>
    <cellStyle name="Normal 3 5 2 3 2 8 2" xfId="35287" xr:uid="{00000000-0005-0000-0000-000006860000}"/>
    <cellStyle name="Normal 3 5 2 3 2 9" xfId="35288" xr:uid="{00000000-0005-0000-0000-000007860000}"/>
    <cellStyle name="Normal 3 5 2 3 3" xfId="35289" xr:uid="{00000000-0005-0000-0000-000008860000}"/>
    <cellStyle name="Normal 3 5 2 3 3 2" xfId="35290" xr:uid="{00000000-0005-0000-0000-000009860000}"/>
    <cellStyle name="Normal 3 5 2 3 3 2 2" xfId="35291" xr:uid="{00000000-0005-0000-0000-00000A860000}"/>
    <cellStyle name="Normal 3 5 2 3 3 2 2 2" xfId="35292" xr:uid="{00000000-0005-0000-0000-00000B860000}"/>
    <cellStyle name="Normal 3 5 2 3 3 2 2 2 2" xfId="35293" xr:uid="{00000000-0005-0000-0000-00000C860000}"/>
    <cellStyle name="Normal 3 5 2 3 3 2 2 2 2 2" xfId="35294" xr:uid="{00000000-0005-0000-0000-00000D860000}"/>
    <cellStyle name="Normal 3 5 2 3 3 2 2 2 3" xfId="35295" xr:uid="{00000000-0005-0000-0000-00000E860000}"/>
    <cellStyle name="Normal 3 5 2 3 3 2 2 3" xfId="35296" xr:uid="{00000000-0005-0000-0000-00000F860000}"/>
    <cellStyle name="Normal 3 5 2 3 3 2 2 3 2" xfId="35297" xr:uid="{00000000-0005-0000-0000-000010860000}"/>
    <cellStyle name="Normal 3 5 2 3 3 2 2 4" xfId="35298" xr:uid="{00000000-0005-0000-0000-000011860000}"/>
    <cellStyle name="Normal 3 5 2 3 3 2 3" xfId="35299" xr:uid="{00000000-0005-0000-0000-000012860000}"/>
    <cellStyle name="Normal 3 5 2 3 3 2 3 2" xfId="35300" xr:uid="{00000000-0005-0000-0000-000013860000}"/>
    <cellStyle name="Normal 3 5 2 3 3 2 3 2 2" xfId="35301" xr:uid="{00000000-0005-0000-0000-000014860000}"/>
    <cellStyle name="Normal 3 5 2 3 3 2 3 3" xfId="35302" xr:uid="{00000000-0005-0000-0000-000015860000}"/>
    <cellStyle name="Normal 3 5 2 3 3 2 4" xfId="35303" xr:uid="{00000000-0005-0000-0000-000016860000}"/>
    <cellStyle name="Normal 3 5 2 3 3 2 4 2" xfId="35304" xr:uid="{00000000-0005-0000-0000-000017860000}"/>
    <cellStyle name="Normal 3 5 2 3 3 2 5" xfId="35305" xr:uid="{00000000-0005-0000-0000-000018860000}"/>
    <cellStyle name="Normal 3 5 2 3 3 3" xfId="35306" xr:uid="{00000000-0005-0000-0000-000019860000}"/>
    <cellStyle name="Normal 3 5 2 3 3 3 2" xfId="35307" xr:uid="{00000000-0005-0000-0000-00001A860000}"/>
    <cellStyle name="Normal 3 5 2 3 3 3 2 2" xfId="35308" xr:uid="{00000000-0005-0000-0000-00001B860000}"/>
    <cellStyle name="Normal 3 5 2 3 3 3 2 2 2" xfId="35309" xr:uid="{00000000-0005-0000-0000-00001C860000}"/>
    <cellStyle name="Normal 3 5 2 3 3 3 2 3" xfId="35310" xr:uid="{00000000-0005-0000-0000-00001D860000}"/>
    <cellStyle name="Normal 3 5 2 3 3 3 3" xfId="35311" xr:uid="{00000000-0005-0000-0000-00001E860000}"/>
    <cellStyle name="Normal 3 5 2 3 3 3 3 2" xfId="35312" xr:uid="{00000000-0005-0000-0000-00001F860000}"/>
    <cellStyle name="Normal 3 5 2 3 3 3 4" xfId="35313" xr:uid="{00000000-0005-0000-0000-000020860000}"/>
    <cellStyle name="Normal 3 5 2 3 3 4" xfId="35314" xr:uid="{00000000-0005-0000-0000-000021860000}"/>
    <cellStyle name="Normal 3 5 2 3 3 4 2" xfId="35315" xr:uid="{00000000-0005-0000-0000-000022860000}"/>
    <cellStyle name="Normal 3 5 2 3 3 4 2 2" xfId="35316" xr:uid="{00000000-0005-0000-0000-000023860000}"/>
    <cellStyle name="Normal 3 5 2 3 3 4 2 2 2" xfId="35317" xr:uid="{00000000-0005-0000-0000-000024860000}"/>
    <cellStyle name="Normal 3 5 2 3 3 4 2 3" xfId="35318" xr:uid="{00000000-0005-0000-0000-000025860000}"/>
    <cellStyle name="Normal 3 5 2 3 3 4 3" xfId="35319" xr:uid="{00000000-0005-0000-0000-000026860000}"/>
    <cellStyle name="Normal 3 5 2 3 3 4 3 2" xfId="35320" xr:uid="{00000000-0005-0000-0000-000027860000}"/>
    <cellStyle name="Normal 3 5 2 3 3 4 4" xfId="35321" xr:uid="{00000000-0005-0000-0000-000028860000}"/>
    <cellStyle name="Normal 3 5 2 3 3 5" xfId="35322" xr:uid="{00000000-0005-0000-0000-000029860000}"/>
    <cellStyle name="Normal 3 5 2 3 3 5 2" xfId="35323" xr:uid="{00000000-0005-0000-0000-00002A860000}"/>
    <cellStyle name="Normal 3 5 2 3 3 5 2 2" xfId="35324" xr:uid="{00000000-0005-0000-0000-00002B860000}"/>
    <cellStyle name="Normal 3 5 2 3 3 5 3" xfId="35325" xr:uid="{00000000-0005-0000-0000-00002C860000}"/>
    <cellStyle name="Normal 3 5 2 3 3 6" xfId="35326" xr:uid="{00000000-0005-0000-0000-00002D860000}"/>
    <cellStyle name="Normal 3 5 2 3 3 6 2" xfId="35327" xr:uid="{00000000-0005-0000-0000-00002E860000}"/>
    <cellStyle name="Normal 3 5 2 3 3 7" xfId="35328" xr:uid="{00000000-0005-0000-0000-00002F860000}"/>
    <cellStyle name="Normal 3 5 2 3 3 7 2" xfId="35329" xr:uid="{00000000-0005-0000-0000-000030860000}"/>
    <cellStyle name="Normal 3 5 2 3 3 8" xfId="35330" xr:uid="{00000000-0005-0000-0000-000031860000}"/>
    <cellStyle name="Normal 3 5 2 3 4" xfId="35331" xr:uid="{00000000-0005-0000-0000-000032860000}"/>
    <cellStyle name="Normal 3 5 2 3 4 2" xfId="35332" xr:uid="{00000000-0005-0000-0000-000033860000}"/>
    <cellStyle name="Normal 3 5 2 3 4 2 2" xfId="35333" xr:uid="{00000000-0005-0000-0000-000034860000}"/>
    <cellStyle name="Normal 3 5 2 3 4 2 2 2" xfId="35334" xr:uid="{00000000-0005-0000-0000-000035860000}"/>
    <cellStyle name="Normal 3 5 2 3 4 2 2 2 2" xfId="35335" xr:uid="{00000000-0005-0000-0000-000036860000}"/>
    <cellStyle name="Normal 3 5 2 3 4 2 2 3" xfId="35336" xr:uid="{00000000-0005-0000-0000-000037860000}"/>
    <cellStyle name="Normal 3 5 2 3 4 2 3" xfId="35337" xr:uid="{00000000-0005-0000-0000-000038860000}"/>
    <cellStyle name="Normal 3 5 2 3 4 2 3 2" xfId="35338" xr:uid="{00000000-0005-0000-0000-000039860000}"/>
    <cellStyle name="Normal 3 5 2 3 4 2 4" xfId="35339" xr:uid="{00000000-0005-0000-0000-00003A860000}"/>
    <cellStyle name="Normal 3 5 2 3 4 3" xfId="35340" xr:uid="{00000000-0005-0000-0000-00003B860000}"/>
    <cellStyle name="Normal 3 5 2 3 4 3 2" xfId="35341" xr:uid="{00000000-0005-0000-0000-00003C860000}"/>
    <cellStyle name="Normal 3 5 2 3 4 3 2 2" xfId="35342" xr:uid="{00000000-0005-0000-0000-00003D860000}"/>
    <cellStyle name="Normal 3 5 2 3 4 3 3" xfId="35343" xr:uid="{00000000-0005-0000-0000-00003E860000}"/>
    <cellStyle name="Normal 3 5 2 3 4 4" xfId="35344" xr:uid="{00000000-0005-0000-0000-00003F860000}"/>
    <cellStyle name="Normal 3 5 2 3 4 4 2" xfId="35345" xr:uid="{00000000-0005-0000-0000-000040860000}"/>
    <cellStyle name="Normal 3 5 2 3 4 5" xfId="35346" xr:uid="{00000000-0005-0000-0000-000041860000}"/>
    <cellStyle name="Normal 3 5 2 3 5" xfId="35347" xr:uid="{00000000-0005-0000-0000-000042860000}"/>
    <cellStyle name="Normal 3 5 2 3 5 2" xfId="35348" xr:uid="{00000000-0005-0000-0000-000043860000}"/>
    <cellStyle name="Normal 3 5 2 3 5 2 2" xfId="35349" xr:uid="{00000000-0005-0000-0000-000044860000}"/>
    <cellStyle name="Normal 3 5 2 3 5 2 2 2" xfId="35350" xr:uid="{00000000-0005-0000-0000-000045860000}"/>
    <cellStyle name="Normal 3 5 2 3 5 2 3" xfId="35351" xr:uid="{00000000-0005-0000-0000-000046860000}"/>
    <cellStyle name="Normal 3 5 2 3 5 3" xfId="35352" xr:uid="{00000000-0005-0000-0000-000047860000}"/>
    <cellStyle name="Normal 3 5 2 3 5 3 2" xfId="35353" xr:uid="{00000000-0005-0000-0000-000048860000}"/>
    <cellStyle name="Normal 3 5 2 3 5 4" xfId="35354" xr:uid="{00000000-0005-0000-0000-000049860000}"/>
    <cellStyle name="Normal 3 5 2 3 6" xfId="35355" xr:uid="{00000000-0005-0000-0000-00004A860000}"/>
    <cellStyle name="Normal 3 5 2 3 6 2" xfId="35356" xr:uid="{00000000-0005-0000-0000-00004B860000}"/>
    <cellStyle name="Normal 3 5 2 3 6 2 2" xfId="35357" xr:uid="{00000000-0005-0000-0000-00004C860000}"/>
    <cellStyle name="Normal 3 5 2 3 6 2 2 2" xfId="35358" xr:uid="{00000000-0005-0000-0000-00004D860000}"/>
    <cellStyle name="Normal 3 5 2 3 6 2 3" xfId="35359" xr:uid="{00000000-0005-0000-0000-00004E860000}"/>
    <cellStyle name="Normal 3 5 2 3 6 3" xfId="35360" xr:uid="{00000000-0005-0000-0000-00004F860000}"/>
    <cellStyle name="Normal 3 5 2 3 6 3 2" xfId="35361" xr:uid="{00000000-0005-0000-0000-000050860000}"/>
    <cellStyle name="Normal 3 5 2 3 6 4" xfId="35362" xr:uid="{00000000-0005-0000-0000-000051860000}"/>
    <cellStyle name="Normal 3 5 2 3 7" xfId="35363" xr:uid="{00000000-0005-0000-0000-000052860000}"/>
    <cellStyle name="Normal 3 5 2 3 7 2" xfId="35364" xr:uid="{00000000-0005-0000-0000-000053860000}"/>
    <cellStyle name="Normal 3 5 2 3 7 2 2" xfId="35365" xr:uid="{00000000-0005-0000-0000-000054860000}"/>
    <cellStyle name="Normal 3 5 2 3 7 3" xfId="35366" xr:uid="{00000000-0005-0000-0000-000055860000}"/>
    <cellStyle name="Normal 3 5 2 3 8" xfId="35367" xr:uid="{00000000-0005-0000-0000-000056860000}"/>
    <cellStyle name="Normal 3 5 2 3 8 2" xfId="35368" xr:uid="{00000000-0005-0000-0000-000057860000}"/>
    <cellStyle name="Normal 3 5 2 3 9" xfId="35369" xr:uid="{00000000-0005-0000-0000-000058860000}"/>
    <cellStyle name="Normal 3 5 2 3 9 2" xfId="35370" xr:uid="{00000000-0005-0000-0000-000059860000}"/>
    <cellStyle name="Normal 3 5 2 4" xfId="35371" xr:uid="{00000000-0005-0000-0000-00005A860000}"/>
    <cellStyle name="Normal 3 5 2 4 10" xfId="35372" xr:uid="{00000000-0005-0000-0000-00005B860000}"/>
    <cellStyle name="Normal 3 5 2 4 11" xfId="35373" xr:uid="{00000000-0005-0000-0000-00005C860000}"/>
    <cellStyle name="Normal 3 5 2 4 2" xfId="35374" xr:uid="{00000000-0005-0000-0000-00005D860000}"/>
    <cellStyle name="Normal 3 5 2 4 2 10" xfId="35375" xr:uid="{00000000-0005-0000-0000-00005E860000}"/>
    <cellStyle name="Normal 3 5 2 4 2 2" xfId="35376" xr:uid="{00000000-0005-0000-0000-00005F860000}"/>
    <cellStyle name="Normal 3 5 2 4 2 2 2" xfId="35377" xr:uid="{00000000-0005-0000-0000-000060860000}"/>
    <cellStyle name="Normal 3 5 2 4 2 2 2 2" xfId="35378" xr:uid="{00000000-0005-0000-0000-000061860000}"/>
    <cellStyle name="Normal 3 5 2 4 2 2 2 2 2" xfId="35379" xr:uid="{00000000-0005-0000-0000-000062860000}"/>
    <cellStyle name="Normal 3 5 2 4 2 2 2 2 2 2" xfId="35380" xr:uid="{00000000-0005-0000-0000-000063860000}"/>
    <cellStyle name="Normal 3 5 2 4 2 2 2 2 2 2 2" xfId="35381" xr:uid="{00000000-0005-0000-0000-000064860000}"/>
    <cellStyle name="Normal 3 5 2 4 2 2 2 2 2 3" xfId="35382" xr:uid="{00000000-0005-0000-0000-000065860000}"/>
    <cellStyle name="Normal 3 5 2 4 2 2 2 2 3" xfId="35383" xr:uid="{00000000-0005-0000-0000-000066860000}"/>
    <cellStyle name="Normal 3 5 2 4 2 2 2 2 3 2" xfId="35384" xr:uid="{00000000-0005-0000-0000-000067860000}"/>
    <cellStyle name="Normal 3 5 2 4 2 2 2 2 4" xfId="35385" xr:uid="{00000000-0005-0000-0000-000068860000}"/>
    <cellStyle name="Normal 3 5 2 4 2 2 2 3" xfId="35386" xr:uid="{00000000-0005-0000-0000-000069860000}"/>
    <cellStyle name="Normal 3 5 2 4 2 2 2 3 2" xfId="35387" xr:uid="{00000000-0005-0000-0000-00006A860000}"/>
    <cellStyle name="Normal 3 5 2 4 2 2 2 3 2 2" xfId="35388" xr:uid="{00000000-0005-0000-0000-00006B860000}"/>
    <cellStyle name="Normal 3 5 2 4 2 2 2 3 3" xfId="35389" xr:uid="{00000000-0005-0000-0000-00006C860000}"/>
    <cellStyle name="Normal 3 5 2 4 2 2 2 4" xfId="35390" xr:uid="{00000000-0005-0000-0000-00006D860000}"/>
    <cellStyle name="Normal 3 5 2 4 2 2 2 4 2" xfId="35391" xr:uid="{00000000-0005-0000-0000-00006E860000}"/>
    <cellStyle name="Normal 3 5 2 4 2 2 2 5" xfId="35392" xr:uid="{00000000-0005-0000-0000-00006F860000}"/>
    <cellStyle name="Normal 3 5 2 4 2 2 3" xfId="35393" xr:uid="{00000000-0005-0000-0000-000070860000}"/>
    <cellStyle name="Normal 3 5 2 4 2 2 3 2" xfId="35394" xr:uid="{00000000-0005-0000-0000-000071860000}"/>
    <cellStyle name="Normal 3 5 2 4 2 2 3 2 2" xfId="35395" xr:uid="{00000000-0005-0000-0000-000072860000}"/>
    <cellStyle name="Normal 3 5 2 4 2 2 3 2 2 2" xfId="35396" xr:uid="{00000000-0005-0000-0000-000073860000}"/>
    <cellStyle name="Normal 3 5 2 4 2 2 3 2 3" xfId="35397" xr:uid="{00000000-0005-0000-0000-000074860000}"/>
    <cellStyle name="Normal 3 5 2 4 2 2 3 3" xfId="35398" xr:uid="{00000000-0005-0000-0000-000075860000}"/>
    <cellStyle name="Normal 3 5 2 4 2 2 3 3 2" xfId="35399" xr:uid="{00000000-0005-0000-0000-000076860000}"/>
    <cellStyle name="Normal 3 5 2 4 2 2 3 4" xfId="35400" xr:uid="{00000000-0005-0000-0000-000077860000}"/>
    <cellStyle name="Normal 3 5 2 4 2 2 4" xfId="35401" xr:uid="{00000000-0005-0000-0000-000078860000}"/>
    <cellStyle name="Normal 3 5 2 4 2 2 4 2" xfId="35402" xr:uid="{00000000-0005-0000-0000-000079860000}"/>
    <cellStyle name="Normal 3 5 2 4 2 2 4 2 2" xfId="35403" xr:uid="{00000000-0005-0000-0000-00007A860000}"/>
    <cellStyle name="Normal 3 5 2 4 2 2 4 2 2 2" xfId="35404" xr:uid="{00000000-0005-0000-0000-00007B860000}"/>
    <cellStyle name="Normal 3 5 2 4 2 2 4 2 3" xfId="35405" xr:uid="{00000000-0005-0000-0000-00007C860000}"/>
    <cellStyle name="Normal 3 5 2 4 2 2 4 3" xfId="35406" xr:uid="{00000000-0005-0000-0000-00007D860000}"/>
    <cellStyle name="Normal 3 5 2 4 2 2 4 3 2" xfId="35407" xr:uid="{00000000-0005-0000-0000-00007E860000}"/>
    <cellStyle name="Normal 3 5 2 4 2 2 4 4" xfId="35408" xr:uid="{00000000-0005-0000-0000-00007F860000}"/>
    <cellStyle name="Normal 3 5 2 4 2 2 5" xfId="35409" xr:uid="{00000000-0005-0000-0000-000080860000}"/>
    <cellStyle name="Normal 3 5 2 4 2 2 5 2" xfId="35410" xr:uid="{00000000-0005-0000-0000-000081860000}"/>
    <cellStyle name="Normal 3 5 2 4 2 2 5 2 2" xfId="35411" xr:uid="{00000000-0005-0000-0000-000082860000}"/>
    <cellStyle name="Normal 3 5 2 4 2 2 5 3" xfId="35412" xr:uid="{00000000-0005-0000-0000-000083860000}"/>
    <cellStyle name="Normal 3 5 2 4 2 2 6" xfId="35413" xr:uid="{00000000-0005-0000-0000-000084860000}"/>
    <cellStyle name="Normal 3 5 2 4 2 2 6 2" xfId="35414" xr:uid="{00000000-0005-0000-0000-000085860000}"/>
    <cellStyle name="Normal 3 5 2 4 2 2 7" xfId="35415" xr:uid="{00000000-0005-0000-0000-000086860000}"/>
    <cellStyle name="Normal 3 5 2 4 2 2 7 2" xfId="35416" xr:uid="{00000000-0005-0000-0000-000087860000}"/>
    <cellStyle name="Normal 3 5 2 4 2 2 8" xfId="35417" xr:uid="{00000000-0005-0000-0000-000088860000}"/>
    <cellStyle name="Normal 3 5 2 4 2 3" xfId="35418" xr:uid="{00000000-0005-0000-0000-000089860000}"/>
    <cellStyle name="Normal 3 5 2 4 2 3 2" xfId="35419" xr:uid="{00000000-0005-0000-0000-00008A860000}"/>
    <cellStyle name="Normal 3 5 2 4 2 3 2 2" xfId="35420" xr:uid="{00000000-0005-0000-0000-00008B860000}"/>
    <cellStyle name="Normal 3 5 2 4 2 3 2 2 2" xfId="35421" xr:uid="{00000000-0005-0000-0000-00008C860000}"/>
    <cellStyle name="Normal 3 5 2 4 2 3 2 2 2 2" xfId="35422" xr:uid="{00000000-0005-0000-0000-00008D860000}"/>
    <cellStyle name="Normal 3 5 2 4 2 3 2 2 3" xfId="35423" xr:uid="{00000000-0005-0000-0000-00008E860000}"/>
    <cellStyle name="Normal 3 5 2 4 2 3 2 3" xfId="35424" xr:uid="{00000000-0005-0000-0000-00008F860000}"/>
    <cellStyle name="Normal 3 5 2 4 2 3 2 3 2" xfId="35425" xr:uid="{00000000-0005-0000-0000-000090860000}"/>
    <cellStyle name="Normal 3 5 2 4 2 3 2 4" xfId="35426" xr:uid="{00000000-0005-0000-0000-000091860000}"/>
    <cellStyle name="Normal 3 5 2 4 2 3 3" xfId="35427" xr:uid="{00000000-0005-0000-0000-000092860000}"/>
    <cellStyle name="Normal 3 5 2 4 2 3 3 2" xfId="35428" xr:uid="{00000000-0005-0000-0000-000093860000}"/>
    <cellStyle name="Normal 3 5 2 4 2 3 3 2 2" xfId="35429" xr:uid="{00000000-0005-0000-0000-000094860000}"/>
    <cellStyle name="Normal 3 5 2 4 2 3 3 3" xfId="35430" xr:uid="{00000000-0005-0000-0000-000095860000}"/>
    <cellStyle name="Normal 3 5 2 4 2 3 4" xfId="35431" xr:uid="{00000000-0005-0000-0000-000096860000}"/>
    <cellStyle name="Normal 3 5 2 4 2 3 4 2" xfId="35432" xr:uid="{00000000-0005-0000-0000-000097860000}"/>
    <cellStyle name="Normal 3 5 2 4 2 3 5" xfId="35433" xr:uid="{00000000-0005-0000-0000-000098860000}"/>
    <cellStyle name="Normal 3 5 2 4 2 4" xfId="35434" xr:uid="{00000000-0005-0000-0000-000099860000}"/>
    <cellStyle name="Normal 3 5 2 4 2 4 2" xfId="35435" xr:uid="{00000000-0005-0000-0000-00009A860000}"/>
    <cellStyle name="Normal 3 5 2 4 2 4 2 2" xfId="35436" xr:uid="{00000000-0005-0000-0000-00009B860000}"/>
    <cellStyle name="Normal 3 5 2 4 2 4 2 2 2" xfId="35437" xr:uid="{00000000-0005-0000-0000-00009C860000}"/>
    <cellStyle name="Normal 3 5 2 4 2 4 2 3" xfId="35438" xr:uid="{00000000-0005-0000-0000-00009D860000}"/>
    <cellStyle name="Normal 3 5 2 4 2 4 3" xfId="35439" xr:uid="{00000000-0005-0000-0000-00009E860000}"/>
    <cellStyle name="Normal 3 5 2 4 2 4 3 2" xfId="35440" xr:uid="{00000000-0005-0000-0000-00009F860000}"/>
    <cellStyle name="Normal 3 5 2 4 2 4 4" xfId="35441" xr:uid="{00000000-0005-0000-0000-0000A0860000}"/>
    <cellStyle name="Normal 3 5 2 4 2 5" xfId="35442" xr:uid="{00000000-0005-0000-0000-0000A1860000}"/>
    <cellStyle name="Normal 3 5 2 4 2 5 2" xfId="35443" xr:uid="{00000000-0005-0000-0000-0000A2860000}"/>
    <cellStyle name="Normal 3 5 2 4 2 5 2 2" xfId="35444" xr:uid="{00000000-0005-0000-0000-0000A3860000}"/>
    <cellStyle name="Normal 3 5 2 4 2 5 2 2 2" xfId="35445" xr:uid="{00000000-0005-0000-0000-0000A4860000}"/>
    <cellStyle name="Normal 3 5 2 4 2 5 2 3" xfId="35446" xr:uid="{00000000-0005-0000-0000-0000A5860000}"/>
    <cellStyle name="Normal 3 5 2 4 2 5 3" xfId="35447" xr:uid="{00000000-0005-0000-0000-0000A6860000}"/>
    <cellStyle name="Normal 3 5 2 4 2 5 3 2" xfId="35448" xr:uid="{00000000-0005-0000-0000-0000A7860000}"/>
    <cellStyle name="Normal 3 5 2 4 2 5 4" xfId="35449" xr:uid="{00000000-0005-0000-0000-0000A8860000}"/>
    <cellStyle name="Normal 3 5 2 4 2 6" xfId="35450" xr:uid="{00000000-0005-0000-0000-0000A9860000}"/>
    <cellStyle name="Normal 3 5 2 4 2 6 2" xfId="35451" xr:uid="{00000000-0005-0000-0000-0000AA860000}"/>
    <cellStyle name="Normal 3 5 2 4 2 6 2 2" xfId="35452" xr:uid="{00000000-0005-0000-0000-0000AB860000}"/>
    <cellStyle name="Normal 3 5 2 4 2 6 3" xfId="35453" xr:uid="{00000000-0005-0000-0000-0000AC860000}"/>
    <cellStyle name="Normal 3 5 2 4 2 7" xfId="35454" xr:uid="{00000000-0005-0000-0000-0000AD860000}"/>
    <cellStyle name="Normal 3 5 2 4 2 7 2" xfId="35455" xr:uid="{00000000-0005-0000-0000-0000AE860000}"/>
    <cellStyle name="Normal 3 5 2 4 2 8" xfId="35456" xr:uid="{00000000-0005-0000-0000-0000AF860000}"/>
    <cellStyle name="Normal 3 5 2 4 2 8 2" xfId="35457" xr:uid="{00000000-0005-0000-0000-0000B0860000}"/>
    <cellStyle name="Normal 3 5 2 4 2 9" xfId="35458" xr:uid="{00000000-0005-0000-0000-0000B1860000}"/>
    <cellStyle name="Normal 3 5 2 4 3" xfId="35459" xr:uid="{00000000-0005-0000-0000-0000B2860000}"/>
    <cellStyle name="Normal 3 5 2 4 3 2" xfId="35460" xr:uid="{00000000-0005-0000-0000-0000B3860000}"/>
    <cellStyle name="Normal 3 5 2 4 3 2 2" xfId="35461" xr:uid="{00000000-0005-0000-0000-0000B4860000}"/>
    <cellStyle name="Normal 3 5 2 4 3 2 2 2" xfId="35462" xr:uid="{00000000-0005-0000-0000-0000B5860000}"/>
    <cellStyle name="Normal 3 5 2 4 3 2 2 2 2" xfId="35463" xr:uid="{00000000-0005-0000-0000-0000B6860000}"/>
    <cellStyle name="Normal 3 5 2 4 3 2 2 2 2 2" xfId="35464" xr:uid="{00000000-0005-0000-0000-0000B7860000}"/>
    <cellStyle name="Normal 3 5 2 4 3 2 2 2 3" xfId="35465" xr:uid="{00000000-0005-0000-0000-0000B8860000}"/>
    <cellStyle name="Normal 3 5 2 4 3 2 2 3" xfId="35466" xr:uid="{00000000-0005-0000-0000-0000B9860000}"/>
    <cellStyle name="Normal 3 5 2 4 3 2 2 3 2" xfId="35467" xr:uid="{00000000-0005-0000-0000-0000BA860000}"/>
    <cellStyle name="Normal 3 5 2 4 3 2 2 4" xfId="35468" xr:uid="{00000000-0005-0000-0000-0000BB860000}"/>
    <cellStyle name="Normal 3 5 2 4 3 2 3" xfId="35469" xr:uid="{00000000-0005-0000-0000-0000BC860000}"/>
    <cellStyle name="Normal 3 5 2 4 3 2 3 2" xfId="35470" xr:uid="{00000000-0005-0000-0000-0000BD860000}"/>
    <cellStyle name="Normal 3 5 2 4 3 2 3 2 2" xfId="35471" xr:uid="{00000000-0005-0000-0000-0000BE860000}"/>
    <cellStyle name="Normal 3 5 2 4 3 2 3 3" xfId="35472" xr:uid="{00000000-0005-0000-0000-0000BF860000}"/>
    <cellStyle name="Normal 3 5 2 4 3 2 4" xfId="35473" xr:uid="{00000000-0005-0000-0000-0000C0860000}"/>
    <cellStyle name="Normal 3 5 2 4 3 2 4 2" xfId="35474" xr:uid="{00000000-0005-0000-0000-0000C1860000}"/>
    <cellStyle name="Normal 3 5 2 4 3 2 5" xfId="35475" xr:uid="{00000000-0005-0000-0000-0000C2860000}"/>
    <cellStyle name="Normal 3 5 2 4 3 3" xfId="35476" xr:uid="{00000000-0005-0000-0000-0000C3860000}"/>
    <cellStyle name="Normal 3 5 2 4 3 3 2" xfId="35477" xr:uid="{00000000-0005-0000-0000-0000C4860000}"/>
    <cellStyle name="Normal 3 5 2 4 3 3 2 2" xfId="35478" xr:uid="{00000000-0005-0000-0000-0000C5860000}"/>
    <cellStyle name="Normal 3 5 2 4 3 3 2 2 2" xfId="35479" xr:uid="{00000000-0005-0000-0000-0000C6860000}"/>
    <cellStyle name="Normal 3 5 2 4 3 3 2 3" xfId="35480" xr:uid="{00000000-0005-0000-0000-0000C7860000}"/>
    <cellStyle name="Normal 3 5 2 4 3 3 3" xfId="35481" xr:uid="{00000000-0005-0000-0000-0000C8860000}"/>
    <cellStyle name="Normal 3 5 2 4 3 3 3 2" xfId="35482" xr:uid="{00000000-0005-0000-0000-0000C9860000}"/>
    <cellStyle name="Normal 3 5 2 4 3 3 4" xfId="35483" xr:uid="{00000000-0005-0000-0000-0000CA860000}"/>
    <cellStyle name="Normal 3 5 2 4 3 4" xfId="35484" xr:uid="{00000000-0005-0000-0000-0000CB860000}"/>
    <cellStyle name="Normal 3 5 2 4 3 4 2" xfId="35485" xr:uid="{00000000-0005-0000-0000-0000CC860000}"/>
    <cellStyle name="Normal 3 5 2 4 3 4 2 2" xfId="35486" xr:uid="{00000000-0005-0000-0000-0000CD860000}"/>
    <cellStyle name="Normal 3 5 2 4 3 4 2 2 2" xfId="35487" xr:uid="{00000000-0005-0000-0000-0000CE860000}"/>
    <cellStyle name="Normal 3 5 2 4 3 4 2 3" xfId="35488" xr:uid="{00000000-0005-0000-0000-0000CF860000}"/>
    <cellStyle name="Normal 3 5 2 4 3 4 3" xfId="35489" xr:uid="{00000000-0005-0000-0000-0000D0860000}"/>
    <cellStyle name="Normal 3 5 2 4 3 4 3 2" xfId="35490" xr:uid="{00000000-0005-0000-0000-0000D1860000}"/>
    <cellStyle name="Normal 3 5 2 4 3 4 4" xfId="35491" xr:uid="{00000000-0005-0000-0000-0000D2860000}"/>
    <cellStyle name="Normal 3 5 2 4 3 5" xfId="35492" xr:uid="{00000000-0005-0000-0000-0000D3860000}"/>
    <cellStyle name="Normal 3 5 2 4 3 5 2" xfId="35493" xr:uid="{00000000-0005-0000-0000-0000D4860000}"/>
    <cellStyle name="Normal 3 5 2 4 3 5 2 2" xfId="35494" xr:uid="{00000000-0005-0000-0000-0000D5860000}"/>
    <cellStyle name="Normal 3 5 2 4 3 5 3" xfId="35495" xr:uid="{00000000-0005-0000-0000-0000D6860000}"/>
    <cellStyle name="Normal 3 5 2 4 3 6" xfId="35496" xr:uid="{00000000-0005-0000-0000-0000D7860000}"/>
    <cellStyle name="Normal 3 5 2 4 3 6 2" xfId="35497" xr:uid="{00000000-0005-0000-0000-0000D8860000}"/>
    <cellStyle name="Normal 3 5 2 4 3 7" xfId="35498" xr:uid="{00000000-0005-0000-0000-0000D9860000}"/>
    <cellStyle name="Normal 3 5 2 4 3 7 2" xfId="35499" xr:uid="{00000000-0005-0000-0000-0000DA860000}"/>
    <cellStyle name="Normal 3 5 2 4 3 8" xfId="35500" xr:uid="{00000000-0005-0000-0000-0000DB860000}"/>
    <cellStyle name="Normal 3 5 2 4 4" xfId="35501" xr:uid="{00000000-0005-0000-0000-0000DC860000}"/>
    <cellStyle name="Normal 3 5 2 4 4 2" xfId="35502" xr:uid="{00000000-0005-0000-0000-0000DD860000}"/>
    <cellStyle name="Normal 3 5 2 4 4 2 2" xfId="35503" xr:uid="{00000000-0005-0000-0000-0000DE860000}"/>
    <cellStyle name="Normal 3 5 2 4 4 2 2 2" xfId="35504" xr:uid="{00000000-0005-0000-0000-0000DF860000}"/>
    <cellStyle name="Normal 3 5 2 4 4 2 2 2 2" xfId="35505" xr:uid="{00000000-0005-0000-0000-0000E0860000}"/>
    <cellStyle name="Normal 3 5 2 4 4 2 2 3" xfId="35506" xr:uid="{00000000-0005-0000-0000-0000E1860000}"/>
    <cellStyle name="Normal 3 5 2 4 4 2 3" xfId="35507" xr:uid="{00000000-0005-0000-0000-0000E2860000}"/>
    <cellStyle name="Normal 3 5 2 4 4 2 3 2" xfId="35508" xr:uid="{00000000-0005-0000-0000-0000E3860000}"/>
    <cellStyle name="Normal 3 5 2 4 4 2 4" xfId="35509" xr:uid="{00000000-0005-0000-0000-0000E4860000}"/>
    <cellStyle name="Normal 3 5 2 4 4 3" xfId="35510" xr:uid="{00000000-0005-0000-0000-0000E5860000}"/>
    <cellStyle name="Normal 3 5 2 4 4 3 2" xfId="35511" xr:uid="{00000000-0005-0000-0000-0000E6860000}"/>
    <cellStyle name="Normal 3 5 2 4 4 3 2 2" xfId="35512" xr:uid="{00000000-0005-0000-0000-0000E7860000}"/>
    <cellStyle name="Normal 3 5 2 4 4 3 3" xfId="35513" xr:uid="{00000000-0005-0000-0000-0000E8860000}"/>
    <cellStyle name="Normal 3 5 2 4 4 4" xfId="35514" xr:uid="{00000000-0005-0000-0000-0000E9860000}"/>
    <cellStyle name="Normal 3 5 2 4 4 4 2" xfId="35515" xr:uid="{00000000-0005-0000-0000-0000EA860000}"/>
    <cellStyle name="Normal 3 5 2 4 4 5" xfId="35516" xr:uid="{00000000-0005-0000-0000-0000EB860000}"/>
    <cellStyle name="Normal 3 5 2 4 5" xfId="35517" xr:uid="{00000000-0005-0000-0000-0000EC860000}"/>
    <cellStyle name="Normal 3 5 2 4 5 2" xfId="35518" xr:uid="{00000000-0005-0000-0000-0000ED860000}"/>
    <cellStyle name="Normal 3 5 2 4 5 2 2" xfId="35519" xr:uid="{00000000-0005-0000-0000-0000EE860000}"/>
    <cellStyle name="Normal 3 5 2 4 5 2 2 2" xfId="35520" xr:uid="{00000000-0005-0000-0000-0000EF860000}"/>
    <cellStyle name="Normal 3 5 2 4 5 2 3" xfId="35521" xr:uid="{00000000-0005-0000-0000-0000F0860000}"/>
    <cellStyle name="Normal 3 5 2 4 5 3" xfId="35522" xr:uid="{00000000-0005-0000-0000-0000F1860000}"/>
    <cellStyle name="Normal 3 5 2 4 5 3 2" xfId="35523" xr:uid="{00000000-0005-0000-0000-0000F2860000}"/>
    <cellStyle name="Normal 3 5 2 4 5 4" xfId="35524" xr:uid="{00000000-0005-0000-0000-0000F3860000}"/>
    <cellStyle name="Normal 3 5 2 4 6" xfId="35525" xr:uid="{00000000-0005-0000-0000-0000F4860000}"/>
    <cellStyle name="Normal 3 5 2 4 6 2" xfId="35526" xr:uid="{00000000-0005-0000-0000-0000F5860000}"/>
    <cellStyle name="Normal 3 5 2 4 6 2 2" xfId="35527" xr:uid="{00000000-0005-0000-0000-0000F6860000}"/>
    <cellStyle name="Normal 3 5 2 4 6 2 2 2" xfId="35528" xr:uid="{00000000-0005-0000-0000-0000F7860000}"/>
    <cellStyle name="Normal 3 5 2 4 6 2 3" xfId="35529" xr:uid="{00000000-0005-0000-0000-0000F8860000}"/>
    <cellStyle name="Normal 3 5 2 4 6 3" xfId="35530" xr:uid="{00000000-0005-0000-0000-0000F9860000}"/>
    <cellStyle name="Normal 3 5 2 4 6 3 2" xfId="35531" xr:uid="{00000000-0005-0000-0000-0000FA860000}"/>
    <cellStyle name="Normal 3 5 2 4 6 4" xfId="35532" xr:uid="{00000000-0005-0000-0000-0000FB860000}"/>
    <cellStyle name="Normal 3 5 2 4 7" xfId="35533" xr:uid="{00000000-0005-0000-0000-0000FC860000}"/>
    <cellStyle name="Normal 3 5 2 4 7 2" xfId="35534" xr:uid="{00000000-0005-0000-0000-0000FD860000}"/>
    <cellStyle name="Normal 3 5 2 4 7 2 2" xfId="35535" xr:uid="{00000000-0005-0000-0000-0000FE860000}"/>
    <cellStyle name="Normal 3 5 2 4 7 3" xfId="35536" xr:uid="{00000000-0005-0000-0000-0000FF860000}"/>
    <cellStyle name="Normal 3 5 2 4 8" xfId="35537" xr:uid="{00000000-0005-0000-0000-000000870000}"/>
    <cellStyle name="Normal 3 5 2 4 8 2" xfId="35538" xr:uid="{00000000-0005-0000-0000-000001870000}"/>
    <cellStyle name="Normal 3 5 2 4 9" xfId="35539" xr:uid="{00000000-0005-0000-0000-000002870000}"/>
    <cellStyle name="Normal 3 5 2 4 9 2" xfId="35540" xr:uid="{00000000-0005-0000-0000-000003870000}"/>
    <cellStyle name="Normal 3 5 2 5" xfId="35541" xr:uid="{00000000-0005-0000-0000-000004870000}"/>
    <cellStyle name="Normal 3 5 2 5 10" xfId="35542" xr:uid="{00000000-0005-0000-0000-000005870000}"/>
    <cellStyle name="Normal 3 5 2 5 2" xfId="35543" xr:uid="{00000000-0005-0000-0000-000006870000}"/>
    <cellStyle name="Normal 3 5 2 5 2 2" xfId="35544" xr:uid="{00000000-0005-0000-0000-000007870000}"/>
    <cellStyle name="Normal 3 5 2 5 2 2 2" xfId="35545" xr:uid="{00000000-0005-0000-0000-000008870000}"/>
    <cellStyle name="Normal 3 5 2 5 2 2 2 2" xfId="35546" xr:uid="{00000000-0005-0000-0000-000009870000}"/>
    <cellStyle name="Normal 3 5 2 5 2 2 2 2 2" xfId="35547" xr:uid="{00000000-0005-0000-0000-00000A870000}"/>
    <cellStyle name="Normal 3 5 2 5 2 2 2 2 2 2" xfId="35548" xr:uid="{00000000-0005-0000-0000-00000B870000}"/>
    <cellStyle name="Normal 3 5 2 5 2 2 2 2 3" xfId="35549" xr:uid="{00000000-0005-0000-0000-00000C870000}"/>
    <cellStyle name="Normal 3 5 2 5 2 2 2 3" xfId="35550" xr:uid="{00000000-0005-0000-0000-00000D870000}"/>
    <cellStyle name="Normal 3 5 2 5 2 2 2 3 2" xfId="35551" xr:uid="{00000000-0005-0000-0000-00000E870000}"/>
    <cellStyle name="Normal 3 5 2 5 2 2 2 4" xfId="35552" xr:uid="{00000000-0005-0000-0000-00000F870000}"/>
    <cellStyle name="Normal 3 5 2 5 2 2 3" xfId="35553" xr:uid="{00000000-0005-0000-0000-000010870000}"/>
    <cellStyle name="Normal 3 5 2 5 2 2 3 2" xfId="35554" xr:uid="{00000000-0005-0000-0000-000011870000}"/>
    <cellStyle name="Normal 3 5 2 5 2 2 3 2 2" xfId="35555" xr:uid="{00000000-0005-0000-0000-000012870000}"/>
    <cellStyle name="Normal 3 5 2 5 2 2 3 3" xfId="35556" xr:uid="{00000000-0005-0000-0000-000013870000}"/>
    <cellStyle name="Normal 3 5 2 5 2 2 4" xfId="35557" xr:uid="{00000000-0005-0000-0000-000014870000}"/>
    <cellStyle name="Normal 3 5 2 5 2 2 4 2" xfId="35558" xr:uid="{00000000-0005-0000-0000-000015870000}"/>
    <cellStyle name="Normal 3 5 2 5 2 2 5" xfId="35559" xr:uid="{00000000-0005-0000-0000-000016870000}"/>
    <cellStyle name="Normal 3 5 2 5 2 3" xfId="35560" xr:uid="{00000000-0005-0000-0000-000017870000}"/>
    <cellStyle name="Normal 3 5 2 5 2 3 2" xfId="35561" xr:uid="{00000000-0005-0000-0000-000018870000}"/>
    <cellStyle name="Normal 3 5 2 5 2 3 2 2" xfId="35562" xr:uid="{00000000-0005-0000-0000-000019870000}"/>
    <cellStyle name="Normal 3 5 2 5 2 3 2 2 2" xfId="35563" xr:uid="{00000000-0005-0000-0000-00001A870000}"/>
    <cellStyle name="Normal 3 5 2 5 2 3 2 3" xfId="35564" xr:uid="{00000000-0005-0000-0000-00001B870000}"/>
    <cellStyle name="Normal 3 5 2 5 2 3 3" xfId="35565" xr:uid="{00000000-0005-0000-0000-00001C870000}"/>
    <cellStyle name="Normal 3 5 2 5 2 3 3 2" xfId="35566" xr:uid="{00000000-0005-0000-0000-00001D870000}"/>
    <cellStyle name="Normal 3 5 2 5 2 3 4" xfId="35567" xr:uid="{00000000-0005-0000-0000-00001E870000}"/>
    <cellStyle name="Normal 3 5 2 5 2 4" xfId="35568" xr:uid="{00000000-0005-0000-0000-00001F870000}"/>
    <cellStyle name="Normal 3 5 2 5 2 4 2" xfId="35569" xr:uid="{00000000-0005-0000-0000-000020870000}"/>
    <cellStyle name="Normal 3 5 2 5 2 4 2 2" xfId="35570" xr:uid="{00000000-0005-0000-0000-000021870000}"/>
    <cellStyle name="Normal 3 5 2 5 2 4 2 2 2" xfId="35571" xr:uid="{00000000-0005-0000-0000-000022870000}"/>
    <cellStyle name="Normal 3 5 2 5 2 4 2 3" xfId="35572" xr:uid="{00000000-0005-0000-0000-000023870000}"/>
    <cellStyle name="Normal 3 5 2 5 2 4 3" xfId="35573" xr:uid="{00000000-0005-0000-0000-000024870000}"/>
    <cellStyle name="Normal 3 5 2 5 2 4 3 2" xfId="35574" xr:uid="{00000000-0005-0000-0000-000025870000}"/>
    <cellStyle name="Normal 3 5 2 5 2 4 4" xfId="35575" xr:uid="{00000000-0005-0000-0000-000026870000}"/>
    <cellStyle name="Normal 3 5 2 5 2 5" xfId="35576" xr:uid="{00000000-0005-0000-0000-000027870000}"/>
    <cellStyle name="Normal 3 5 2 5 2 5 2" xfId="35577" xr:uid="{00000000-0005-0000-0000-000028870000}"/>
    <cellStyle name="Normal 3 5 2 5 2 5 2 2" xfId="35578" xr:uid="{00000000-0005-0000-0000-000029870000}"/>
    <cellStyle name="Normal 3 5 2 5 2 5 3" xfId="35579" xr:uid="{00000000-0005-0000-0000-00002A870000}"/>
    <cellStyle name="Normal 3 5 2 5 2 6" xfId="35580" xr:uid="{00000000-0005-0000-0000-00002B870000}"/>
    <cellStyle name="Normal 3 5 2 5 2 6 2" xfId="35581" xr:uid="{00000000-0005-0000-0000-00002C870000}"/>
    <cellStyle name="Normal 3 5 2 5 2 7" xfId="35582" xr:uid="{00000000-0005-0000-0000-00002D870000}"/>
    <cellStyle name="Normal 3 5 2 5 2 7 2" xfId="35583" xr:uid="{00000000-0005-0000-0000-00002E870000}"/>
    <cellStyle name="Normal 3 5 2 5 2 8" xfId="35584" xr:uid="{00000000-0005-0000-0000-00002F870000}"/>
    <cellStyle name="Normal 3 5 2 5 3" xfId="35585" xr:uid="{00000000-0005-0000-0000-000030870000}"/>
    <cellStyle name="Normal 3 5 2 5 3 2" xfId="35586" xr:uid="{00000000-0005-0000-0000-000031870000}"/>
    <cellStyle name="Normal 3 5 2 5 3 2 2" xfId="35587" xr:uid="{00000000-0005-0000-0000-000032870000}"/>
    <cellStyle name="Normal 3 5 2 5 3 2 2 2" xfId="35588" xr:uid="{00000000-0005-0000-0000-000033870000}"/>
    <cellStyle name="Normal 3 5 2 5 3 2 2 2 2" xfId="35589" xr:uid="{00000000-0005-0000-0000-000034870000}"/>
    <cellStyle name="Normal 3 5 2 5 3 2 2 3" xfId="35590" xr:uid="{00000000-0005-0000-0000-000035870000}"/>
    <cellStyle name="Normal 3 5 2 5 3 2 3" xfId="35591" xr:uid="{00000000-0005-0000-0000-000036870000}"/>
    <cellStyle name="Normal 3 5 2 5 3 2 3 2" xfId="35592" xr:uid="{00000000-0005-0000-0000-000037870000}"/>
    <cellStyle name="Normal 3 5 2 5 3 2 4" xfId="35593" xr:uid="{00000000-0005-0000-0000-000038870000}"/>
    <cellStyle name="Normal 3 5 2 5 3 3" xfId="35594" xr:uid="{00000000-0005-0000-0000-000039870000}"/>
    <cellStyle name="Normal 3 5 2 5 3 3 2" xfId="35595" xr:uid="{00000000-0005-0000-0000-00003A870000}"/>
    <cellStyle name="Normal 3 5 2 5 3 3 2 2" xfId="35596" xr:uid="{00000000-0005-0000-0000-00003B870000}"/>
    <cellStyle name="Normal 3 5 2 5 3 3 3" xfId="35597" xr:uid="{00000000-0005-0000-0000-00003C870000}"/>
    <cellStyle name="Normal 3 5 2 5 3 4" xfId="35598" xr:uid="{00000000-0005-0000-0000-00003D870000}"/>
    <cellStyle name="Normal 3 5 2 5 3 4 2" xfId="35599" xr:uid="{00000000-0005-0000-0000-00003E870000}"/>
    <cellStyle name="Normal 3 5 2 5 3 5" xfId="35600" xr:uid="{00000000-0005-0000-0000-00003F870000}"/>
    <cellStyle name="Normal 3 5 2 5 4" xfId="35601" xr:uid="{00000000-0005-0000-0000-000040870000}"/>
    <cellStyle name="Normal 3 5 2 5 4 2" xfId="35602" xr:uid="{00000000-0005-0000-0000-000041870000}"/>
    <cellStyle name="Normal 3 5 2 5 4 2 2" xfId="35603" xr:uid="{00000000-0005-0000-0000-000042870000}"/>
    <cellStyle name="Normal 3 5 2 5 4 2 2 2" xfId="35604" xr:uid="{00000000-0005-0000-0000-000043870000}"/>
    <cellStyle name="Normal 3 5 2 5 4 2 3" xfId="35605" xr:uid="{00000000-0005-0000-0000-000044870000}"/>
    <cellStyle name="Normal 3 5 2 5 4 3" xfId="35606" xr:uid="{00000000-0005-0000-0000-000045870000}"/>
    <cellStyle name="Normal 3 5 2 5 4 3 2" xfId="35607" xr:uid="{00000000-0005-0000-0000-000046870000}"/>
    <cellStyle name="Normal 3 5 2 5 4 4" xfId="35608" xr:uid="{00000000-0005-0000-0000-000047870000}"/>
    <cellStyle name="Normal 3 5 2 5 5" xfId="35609" xr:uid="{00000000-0005-0000-0000-000048870000}"/>
    <cellStyle name="Normal 3 5 2 5 5 2" xfId="35610" xr:uid="{00000000-0005-0000-0000-000049870000}"/>
    <cellStyle name="Normal 3 5 2 5 5 2 2" xfId="35611" xr:uid="{00000000-0005-0000-0000-00004A870000}"/>
    <cellStyle name="Normal 3 5 2 5 5 2 2 2" xfId="35612" xr:uid="{00000000-0005-0000-0000-00004B870000}"/>
    <cellStyle name="Normal 3 5 2 5 5 2 3" xfId="35613" xr:uid="{00000000-0005-0000-0000-00004C870000}"/>
    <cellStyle name="Normal 3 5 2 5 5 3" xfId="35614" xr:uid="{00000000-0005-0000-0000-00004D870000}"/>
    <cellStyle name="Normal 3 5 2 5 5 3 2" xfId="35615" xr:uid="{00000000-0005-0000-0000-00004E870000}"/>
    <cellStyle name="Normal 3 5 2 5 5 4" xfId="35616" xr:uid="{00000000-0005-0000-0000-00004F870000}"/>
    <cellStyle name="Normal 3 5 2 5 6" xfId="35617" xr:uid="{00000000-0005-0000-0000-000050870000}"/>
    <cellStyle name="Normal 3 5 2 5 6 2" xfId="35618" xr:uid="{00000000-0005-0000-0000-000051870000}"/>
    <cellStyle name="Normal 3 5 2 5 6 2 2" xfId="35619" xr:uid="{00000000-0005-0000-0000-000052870000}"/>
    <cellStyle name="Normal 3 5 2 5 6 3" xfId="35620" xr:uid="{00000000-0005-0000-0000-000053870000}"/>
    <cellStyle name="Normal 3 5 2 5 7" xfId="35621" xr:uid="{00000000-0005-0000-0000-000054870000}"/>
    <cellStyle name="Normal 3 5 2 5 7 2" xfId="35622" xr:uid="{00000000-0005-0000-0000-000055870000}"/>
    <cellStyle name="Normal 3 5 2 5 8" xfId="35623" xr:uid="{00000000-0005-0000-0000-000056870000}"/>
    <cellStyle name="Normal 3 5 2 5 8 2" xfId="35624" xr:uid="{00000000-0005-0000-0000-000057870000}"/>
    <cellStyle name="Normal 3 5 2 5 9" xfId="35625" xr:uid="{00000000-0005-0000-0000-000058870000}"/>
    <cellStyle name="Normal 3 5 2 6" xfId="35626" xr:uid="{00000000-0005-0000-0000-000059870000}"/>
    <cellStyle name="Normal 3 5 2 6 2" xfId="35627" xr:uid="{00000000-0005-0000-0000-00005A870000}"/>
    <cellStyle name="Normal 3 5 2 6 2 2" xfId="35628" xr:uid="{00000000-0005-0000-0000-00005B870000}"/>
    <cellStyle name="Normal 3 5 2 6 2 2 2" xfId="35629" xr:uid="{00000000-0005-0000-0000-00005C870000}"/>
    <cellStyle name="Normal 3 5 2 6 2 2 2 2" xfId="35630" xr:uid="{00000000-0005-0000-0000-00005D870000}"/>
    <cellStyle name="Normal 3 5 2 6 2 2 2 2 2" xfId="35631" xr:uid="{00000000-0005-0000-0000-00005E870000}"/>
    <cellStyle name="Normal 3 5 2 6 2 2 2 3" xfId="35632" xr:uid="{00000000-0005-0000-0000-00005F870000}"/>
    <cellStyle name="Normal 3 5 2 6 2 2 3" xfId="35633" xr:uid="{00000000-0005-0000-0000-000060870000}"/>
    <cellStyle name="Normal 3 5 2 6 2 2 3 2" xfId="35634" xr:uid="{00000000-0005-0000-0000-000061870000}"/>
    <cellStyle name="Normal 3 5 2 6 2 2 4" xfId="35635" xr:uid="{00000000-0005-0000-0000-000062870000}"/>
    <cellStyle name="Normal 3 5 2 6 2 3" xfId="35636" xr:uid="{00000000-0005-0000-0000-000063870000}"/>
    <cellStyle name="Normal 3 5 2 6 2 3 2" xfId="35637" xr:uid="{00000000-0005-0000-0000-000064870000}"/>
    <cellStyle name="Normal 3 5 2 6 2 3 2 2" xfId="35638" xr:uid="{00000000-0005-0000-0000-000065870000}"/>
    <cellStyle name="Normal 3 5 2 6 2 3 3" xfId="35639" xr:uid="{00000000-0005-0000-0000-000066870000}"/>
    <cellStyle name="Normal 3 5 2 6 2 4" xfId="35640" xr:uid="{00000000-0005-0000-0000-000067870000}"/>
    <cellStyle name="Normal 3 5 2 6 2 4 2" xfId="35641" xr:uid="{00000000-0005-0000-0000-000068870000}"/>
    <cellStyle name="Normal 3 5 2 6 2 5" xfId="35642" xr:uid="{00000000-0005-0000-0000-000069870000}"/>
    <cellStyle name="Normal 3 5 2 6 3" xfId="35643" xr:uid="{00000000-0005-0000-0000-00006A870000}"/>
    <cellStyle name="Normal 3 5 2 6 3 2" xfId="35644" xr:uid="{00000000-0005-0000-0000-00006B870000}"/>
    <cellStyle name="Normal 3 5 2 6 3 2 2" xfId="35645" xr:uid="{00000000-0005-0000-0000-00006C870000}"/>
    <cellStyle name="Normal 3 5 2 6 3 2 2 2" xfId="35646" xr:uid="{00000000-0005-0000-0000-00006D870000}"/>
    <cellStyle name="Normal 3 5 2 6 3 2 3" xfId="35647" xr:uid="{00000000-0005-0000-0000-00006E870000}"/>
    <cellStyle name="Normal 3 5 2 6 3 3" xfId="35648" xr:uid="{00000000-0005-0000-0000-00006F870000}"/>
    <cellStyle name="Normal 3 5 2 6 3 3 2" xfId="35649" xr:uid="{00000000-0005-0000-0000-000070870000}"/>
    <cellStyle name="Normal 3 5 2 6 3 4" xfId="35650" xr:uid="{00000000-0005-0000-0000-000071870000}"/>
    <cellStyle name="Normal 3 5 2 6 4" xfId="35651" xr:uid="{00000000-0005-0000-0000-000072870000}"/>
    <cellStyle name="Normal 3 5 2 6 4 2" xfId="35652" xr:uid="{00000000-0005-0000-0000-000073870000}"/>
    <cellStyle name="Normal 3 5 2 6 4 2 2" xfId="35653" xr:uid="{00000000-0005-0000-0000-000074870000}"/>
    <cellStyle name="Normal 3 5 2 6 4 2 2 2" xfId="35654" xr:uid="{00000000-0005-0000-0000-000075870000}"/>
    <cellStyle name="Normal 3 5 2 6 4 2 3" xfId="35655" xr:uid="{00000000-0005-0000-0000-000076870000}"/>
    <cellStyle name="Normal 3 5 2 6 4 3" xfId="35656" xr:uid="{00000000-0005-0000-0000-000077870000}"/>
    <cellStyle name="Normal 3 5 2 6 4 3 2" xfId="35657" xr:uid="{00000000-0005-0000-0000-000078870000}"/>
    <cellStyle name="Normal 3 5 2 6 4 4" xfId="35658" xr:uid="{00000000-0005-0000-0000-000079870000}"/>
    <cellStyle name="Normal 3 5 2 6 5" xfId="35659" xr:uid="{00000000-0005-0000-0000-00007A870000}"/>
    <cellStyle name="Normal 3 5 2 6 5 2" xfId="35660" xr:uid="{00000000-0005-0000-0000-00007B870000}"/>
    <cellStyle name="Normal 3 5 2 6 5 2 2" xfId="35661" xr:uid="{00000000-0005-0000-0000-00007C870000}"/>
    <cellStyle name="Normal 3 5 2 6 5 3" xfId="35662" xr:uid="{00000000-0005-0000-0000-00007D870000}"/>
    <cellStyle name="Normal 3 5 2 6 6" xfId="35663" xr:uid="{00000000-0005-0000-0000-00007E870000}"/>
    <cellStyle name="Normal 3 5 2 6 6 2" xfId="35664" xr:uid="{00000000-0005-0000-0000-00007F870000}"/>
    <cellStyle name="Normal 3 5 2 6 7" xfId="35665" xr:uid="{00000000-0005-0000-0000-000080870000}"/>
    <cellStyle name="Normal 3 5 2 6 7 2" xfId="35666" xr:uid="{00000000-0005-0000-0000-000081870000}"/>
    <cellStyle name="Normal 3 5 2 6 8" xfId="35667" xr:uid="{00000000-0005-0000-0000-000082870000}"/>
    <cellStyle name="Normal 3 5 2 7" xfId="35668" xr:uid="{00000000-0005-0000-0000-000083870000}"/>
    <cellStyle name="Normal 3 5 2 7 2" xfId="35669" xr:uid="{00000000-0005-0000-0000-000084870000}"/>
    <cellStyle name="Normal 3 5 2 7 2 2" xfId="35670" xr:uid="{00000000-0005-0000-0000-000085870000}"/>
    <cellStyle name="Normal 3 5 2 7 2 2 2" xfId="35671" xr:uid="{00000000-0005-0000-0000-000086870000}"/>
    <cellStyle name="Normal 3 5 2 7 2 2 2 2" xfId="35672" xr:uid="{00000000-0005-0000-0000-000087870000}"/>
    <cellStyle name="Normal 3 5 2 7 2 2 2 2 2" xfId="35673" xr:uid="{00000000-0005-0000-0000-000088870000}"/>
    <cellStyle name="Normal 3 5 2 7 2 2 2 3" xfId="35674" xr:uid="{00000000-0005-0000-0000-000089870000}"/>
    <cellStyle name="Normal 3 5 2 7 2 2 3" xfId="35675" xr:uid="{00000000-0005-0000-0000-00008A870000}"/>
    <cellStyle name="Normal 3 5 2 7 2 2 3 2" xfId="35676" xr:uid="{00000000-0005-0000-0000-00008B870000}"/>
    <cellStyle name="Normal 3 5 2 7 2 2 4" xfId="35677" xr:uid="{00000000-0005-0000-0000-00008C870000}"/>
    <cellStyle name="Normal 3 5 2 7 2 3" xfId="35678" xr:uid="{00000000-0005-0000-0000-00008D870000}"/>
    <cellStyle name="Normal 3 5 2 7 2 3 2" xfId="35679" xr:uid="{00000000-0005-0000-0000-00008E870000}"/>
    <cellStyle name="Normal 3 5 2 7 2 3 2 2" xfId="35680" xr:uid="{00000000-0005-0000-0000-00008F870000}"/>
    <cellStyle name="Normal 3 5 2 7 2 3 3" xfId="35681" xr:uid="{00000000-0005-0000-0000-000090870000}"/>
    <cellStyle name="Normal 3 5 2 7 2 4" xfId="35682" xr:uid="{00000000-0005-0000-0000-000091870000}"/>
    <cellStyle name="Normal 3 5 2 7 2 4 2" xfId="35683" xr:uid="{00000000-0005-0000-0000-000092870000}"/>
    <cellStyle name="Normal 3 5 2 7 2 5" xfId="35684" xr:uid="{00000000-0005-0000-0000-000093870000}"/>
    <cellStyle name="Normal 3 5 2 7 3" xfId="35685" xr:uid="{00000000-0005-0000-0000-000094870000}"/>
    <cellStyle name="Normal 3 5 2 7 3 2" xfId="35686" xr:uid="{00000000-0005-0000-0000-000095870000}"/>
    <cellStyle name="Normal 3 5 2 7 3 2 2" xfId="35687" xr:uid="{00000000-0005-0000-0000-000096870000}"/>
    <cellStyle name="Normal 3 5 2 7 3 2 2 2" xfId="35688" xr:uid="{00000000-0005-0000-0000-000097870000}"/>
    <cellStyle name="Normal 3 5 2 7 3 2 3" xfId="35689" xr:uid="{00000000-0005-0000-0000-000098870000}"/>
    <cellStyle name="Normal 3 5 2 7 3 3" xfId="35690" xr:uid="{00000000-0005-0000-0000-000099870000}"/>
    <cellStyle name="Normal 3 5 2 7 3 3 2" xfId="35691" xr:uid="{00000000-0005-0000-0000-00009A870000}"/>
    <cellStyle name="Normal 3 5 2 7 3 4" xfId="35692" xr:uid="{00000000-0005-0000-0000-00009B870000}"/>
    <cellStyle name="Normal 3 5 2 7 4" xfId="35693" xr:uid="{00000000-0005-0000-0000-00009C870000}"/>
    <cellStyle name="Normal 3 5 2 7 4 2" xfId="35694" xr:uid="{00000000-0005-0000-0000-00009D870000}"/>
    <cellStyle name="Normal 3 5 2 7 4 2 2" xfId="35695" xr:uid="{00000000-0005-0000-0000-00009E870000}"/>
    <cellStyle name="Normal 3 5 2 7 4 3" xfId="35696" xr:uid="{00000000-0005-0000-0000-00009F870000}"/>
    <cellStyle name="Normal 3 5 2 7 5" xfId="35697" xr:uid="{00000000-0005-0000-0000-0000A0870000}"/>
    <cellStyle name="Normal 3 5 2 7 5 2" xfId="35698" xr:uid="{00000000-0005-0000-0000-0000A1870000}"/>
    <cellStyle name="Normal 3 5 2 7 6" xfId="35699" xr:uid="{00000000-0005-0000-0000-0000A2870000}"/>
    <cellStyle name="Normal 3 5 2 8" xfId="35700" xr:uid="{00000000-0005-0000-0000-0000A3870000}"/>
    <cellStyle name="Normal 3 5 2 8 2" xfId="35701" xr:uid="{00000000-0005-0000-0000-0000A4870000}"/>
    <cellStyle name="Normal 3 5 2 8 2 2" xfId="35702" xr:uid="{00000000-0005-0000-0000-0000A5870000}"/>
    <cellStyle name="Normal 3 5 2 8 2 2 2" xfId="35703" xr:uid="{00000000-0005-0000-0000-0000A6870000}"/>
    <cellStyle name="Normal 3 5 2 8 2 2 2 2" xfId="35704" xr:uid="{00000000-0005-0000-0000-0000A7870000}"/>
    <cellStyle name="Normal 3 5 2 8 2 2 2 2 2" xfId="35705" xr:uid="{00000000-0005-0000-0000-0000A8870000}"/>
    <cellStyle name="Normal 3 5 2 8 2 2 2 3" xfId="35706" xr:uid="{00000000-0005-0000-0000-0000A9870000}"/>
    <cellStyle name="Normal 3 5 2 8 2 2 3" xfId="35707" xr:uid="{00000000-0005-0000-0000-0000AA870000}"/>
    <cellStyle name="Normal 3 5 2 8 2 2 3 2" xfId="35708" xr:uid="{00000000-0005-0000-0000-0000AB870000}"/>
    <cellStyle name="Normal 3 5 2 8 2 2 4" xfId="35709" xr:uid="{00000000-0005-0000-0000-0000AC870000}"/>
    <cellStyle name="Normal 3 5 2 8 2 3" xfId="35710" xr:uid="{00000000-0005-0000-0000-0000AD870000}"/>
    <cellStyle name="Normal 3 5 2 8 2 3 2" xfId="35711" xr:uid="{00000000-0005-0000-0000-0000AE870000}"/>
    <cellStyle name="Normal 3 5 2 8 2 3 2 2" xfId="35712" xr:uid="{00000000-0005-0000-0000-0000AF870000}"/>
    <cellStyle name="Normal 3 5 2 8 2 3 3" xfId="35713" xr:uid="{00000000-0005-0000-0000-0000B0870000}"/>
    <cellStyle name="Normal 3 5 2 8 2 4" xfId="35714" xr:uid="{00000000-0005-0000-0000-0000B1870000}"/>
    <cellStyle name="Normal 3 5 2 8 2 4 2" xfId="35715" xr:uid="{00000000-0005-0000-0000-0000B2870000}"/>
    <cellStyle name="Normal 3 5 2 8 2 5" xfId="35716" xr:uid="{00000000-0005-0000-0000-0000B3870000}"/>
    <cellStyle name="Normal 3 5 2 8 3" xfId="35717" xr:uid="{00000000-0005-0000-0000-0000B4870000}"/>
    <cellStyle name="Normal 3 5 2 8 3 2" xfId="35718" xr:uid="{00000000-0005-0000-0000-0000B5870000}"/>
    <cellStyle name="Normal 3 5 2 8 3 2 2" xfId="35719" xr:uid="{00000000-0005-0000-0000-0000B6870000}"/>
    <cellStyle name="Normal 3 5 2 8 3 2 2 2" xfId="35720" xr:uid="{00000000-0005-0000-0000-0000B7870000}"/>
    <cellStyle name="Normal 3 5 2 8 3 2 3" xfId="35721" xr:uid="{00000000-0005-0000-0000-0000B8870000}"/>
    <cellStyle name="Normal 3 5 2 8 3 3" xfId="35722" xr:uid="{00000000-0005-0000-0000-0000B9870000}"/>
    <cellStyle name="Normal 3 5 2 8 3 3 2" xfId="35723" xr:uid="{00000000-0005-0000-0000-0000BA870000}"/>
    <cellStyle name="Normal 3 5 2 8 3 4" xfId="35724" xr:uid="{00000000-0005-0000-0000-0000BB870000}"/>
    <cellStyle name="Normal 3 5 2 8 4" xfId="35725" xr:uid="{00000000-0005-0000-0000-0000BC870000}"/>
    <cellStyle name="Normal 3 5 2 8 4 2" xfId="35726" xr:uid="{00000000-0005-0000-0000-0000BD870000}"/>
    <cellStyle name="Normal 3 5 2 8 4 2 2" xfId="35727" xr:uid="{00000000-0005-0000-0000-0000BE870000}"/>
    <cellStyle name="Normal 3 5 2 8 4 3" xfId="35728" xr:uid="{00000000-0005-0000-0000-0000BF870000}"/>
    <cellStyle name="Normal 3 5 2 8 5" xfId="35729" xr:uid="{00000000-0005-0000-0000-0000C0870000}"/>
    <cellStyle name="Normal 3 5 2 8 5 2" xfId="35730" xr:uid="{00000000-0005-0000-0000-0000C1870000}"/>
    <cellStyle name="Normal 3 5 2 8 6" xfId="35731" xr:uid="{00000000-0005-0000-0000-0000C2870000}"/>
    <cellStyle name="Normal 3 5 2 9" xfId="35732" xr:uid="{00000000-0005-0000-0000-0000C3870000}"/>
    <cellStyle name="Normal 3 5 2 9 2" xfId="35733" xr:uid="{00000000-0005-0000-0000-0000C4870000}"/>
    <cellStyle name="Normal 3 5 2 9 2 2" xfId="35734" xr:uid="{00000000-0005-0000-0000-0000C5870000}"/>
    <cellStyle name="Normal 3 5 2 9 2 2 2" xfId="35735" xr:uid="{00000000-0005-0000-0000-0000C6870000}"/>
    <cellStyle name="Normal 3 5 2 9 2 2 2 2" xfId="35736" xr:uid="{00000000-0005-0000-0000-0000C7870000}"/>
    <cellStyle name="Normal 3 5 2 9 2 2 3" xfId="35737" xr:uid="{00000000-0005-0000-0000-0000C8870000}"/>
    <cellStyle name="Normal 3 5 2 9 2 3" xfId="35738" xr:uid="{00000000-0005-0000-0000-0000C9870000}"/>
    <cellStyle name="Normal 3 5 2 9 2 3 2" xfId="35739" xr:uid="{00000000-0005-0000-0000-0000CA870000}"/>
    <cellStyle name="Normal 3 5 2 9 2 4" xfId="35740" xr:uid="{00000000-0005-0000-0000-0000CB870000}"/>
    <cellStyle name="Normal 3 5 2 9 3" xfId="35741" xr:uid="{00000000-0005-0000-0000-0000CC870000}"/>
    <cellStyle name="Normal 3 5 2 9 3 2" xfId="35742" xr:uid="{00000000-0005-0000-0000-0000CD870000}"/>
    <cellStyle name="Normal 3 5 2 9 3 2 2" xfId="35743" xr:uid="{00000000-0005-0000-0000-0000CE870000}"/>
    <cellStyle name="Normal 3 5 2 9 3 3" xfId="35744" xr:uid="{00000000-0005-0000-0000-0000CF870000}"/>
    <cellStyle name="Normal 3 5 2 9 4" xfId="35745" xr:uid="{00000000-0005-0000-0000-0000D0870000}"/>
    <cellStyle name="Normal 3 5 2 9 4 2" xfId="35746" xr:uid="{00000000-0005-0000-0000-0000D1870000}"/>
    <cellStyle name="Normal 3 5 2 9 5" xfId="35747" xr:uid="{00000000-0005-0000-0000-0000D2870000}"/>
    <cellStyle name="Normal 3 5 2_T-straight with PEDs adjustor" xfId="35748" xr:uid="{00000000-0005-0000-0000-0000D3870000}"/>
    <cellStyle name="Normal 3 5 3" xfId="1301" xr:uid="{00000000-0005-0000-0000-0000D4870000}"/>
    <cellStyle name="Normal 3 5 3 10" xfId="35749" xr:uid="{00000000-0005-0000-0000-0000D5870000}"/>
    <cellStyle name="Normal 3 5 3 11" xfId="35750" xr:uid="{00000000-0005-0000-0000-0000D6870000}"/>
    <cellStyle name="Normal 3 5 3 2" xfId="1302" xr:uid="{00000000-0005-0000-0000-0000D7870000}"/>
    <cellStyle name="Normal 3 5 3 2 10" xfId="35751" xr:uid="{00000000-0005-0000-0000-0000D8870000}"/>
    <cellStyle name="Normal 3 5 3 2 2" xfId="35752" xr:uid="{00000000-0005-0000-0000-0000D9870000}"/>
    <cellStyle name="Normal 3 5 3 2 2 2" xfId="35753" xr:uid="{00000000-0005-0000-0000-0000DA870000}"/>
    <cellStyle name="Normal 3 5 3 2 2 2 2" xfId="35754" xr:uid="{00000000-0005-0000-0000-0000DB870000}"/>
    <cellStyle name="Normal 3 5 3 2 2 2 2 2" xfId="35755" xr:uid="{00000000-0005-0000-0000-0000DC870000}"/>
    <cellStyle name="Normal 3 5 3 2 2 2 2 2 2" xfId="35756" xr:uid="{00000000-0005-0000-0000-0000DD870000}"/>
    <cellStyle name="Normal 3 5 3 2 2 2 2 2 2 2" xfId="35757" xr:uid="{00000000-0005-0000-0000-0000DE870000}"/>
    <cellStyle name="Normal 3 5 3 2 2 2 2 2 3" xfId="35758" xr:uid="{00000000-0005-0000-0000-0000DF870000}"/>
    <cellStyle name="Normal 3 5 3 2 2 2 2 3" xfId="35759" xr:uid="{00000000-0005-0000-0000-0000E0870000}"/>
    <cellStyle name="Normal 3 5 3 2 2 2 2 3 2" xfId="35760" xr:uid="{00000000-0005-0000-0000-0000E1870000}"/>
    <cellStyle name="Normal 3 5 3 2 2 2 2 4" xfId="35761" xr:uid="{00000000-0005-0000-0000-0000E2870000}"/>
    <cellStyle name="Normal 3 5 3 2 2 2 3" xfId="35762" xr:uid="{00000000-0005-0000-0000-0000E3870000}"/>
    <cellStyle name="Normal 3 5 3 2 2 2 3 2" xfId="35763" xr:uid="{00000000-0005-0000-0000-0000E4870000}"/>
    <cellStyle name="Normal 3 5 3 2 2 2 3 2 2" xfId="35764" xr:uid="{00000000-0005-0000-0000-0000E5870000}"/>
    <cellStyle name="Normal 3 5 3 2 2 2 3 3" xfId="35765" xr:uid="{00000000-0005-0000-0000-0000E6870000}"/>
    <cellStyle name="Normal 3 5 3 2 2 2 4" xfId="35766" xr:uid="{00000000-0005-0000-0000-0000E7870000}"/>
    <cellStyle name="Normal 3 5 3 2 2 2 4 2" xfId="35767" xr:uid="{00000000-0005-0000-0000-0000E8870000}"/>
    <cellStyle name="Normal 3 5 3 2 2 2 5" xfId="35768" xr:uid="{00000000-0005-0000-0000-0000E9870000}"/>
    <cellStyle name="Normal 3 5 3 2 2 3" xfId="35769" xr:uid="{00000000-0005-0000-0000-0000EA870000}"/>
    <cellStyle name="Normal 3 5 3 2 2 3 2" xfId="35770" xr:uid="{00000000-0005-0000-0000-0000EB870000}"/>
    <cellStyle name="Normal 3 5 3 2 2 3 2 2" xfId="35771" xr:uid="{00000000-0005-0000-0000-0000EC870000}"/>
    <cellStyle name="Normal 3 5 3 2 2 3 2 2 2" xfId="35772" xr:uid="{00000000-0005-0000-0000-0000ED870000}"/>
    <cellStyle name="Normal 3 5 3 2 2 3 2 3" xfId="35773" xr:uid="{00000000-0005-0000-0000-0000EE870000}"/>
    <cellStyle name="Normal 3 5 3 2 2 3 3" xfId="35774" xr:uid="{00000000-0005-0000-0000-0000EF870000}"/>
    <cellStyle name="Normal 3 5 3 2 2 3 3 2" xfId="35775" xr:uid="{00000000-0005-0000-0000-0000F0870000}"/>
    <cellStyle name="Normal 3 5 3 2 2 3 4" xfId="35776" xr:uid="{00000000-0005-0000-0000-0000F1870000}"/>
    <cellStyle name="Normal 3 5 3 2 2 4" xfId="35777" xr:uid="{00000000-0005-0000-0000-0000F2870000}"/>
    <cellStyle name="Normal 3 5 3 2 2 4 2" xfId="35778" xr:uid="{00000000-0005-0000-0000-0000F3870000}"/>
    <cellStyle name="Normal 3 5 3 2 2 4 2 2" xfId="35779" xr:uid="{00000000-0005-0000-0000-0000F4870000}"/>
    <cellStyle name="Normal 3 5 3 2 2 4 2 2 2" xfId="35780" xr:uid="{00000000-0005-0000-0000-0000F5870000}"/>
    <cellStyle name="Normal 3 5 3 2 2 4 2 3" xfId="35781" xr:uid="{00000000-0005-0000-0000-0000F6870000}"/>
    <cellStyle name="Normal 3 5 3 2 2 4 3" xfId="35782" xr:uid="{00000000-0005-0000-0000-0000F7870000}"/>
    <cellStyle name="Normal 3 5 3 2 2 4 3 2" xfId="35783" xr:uid="{00000000-0005-0000-0000-0000F8870000}"/>
    <cellStyle name="Normal 3 5 3 2 2 4 4" xfId="35784" xr:uid="{00000000-0005-0000-0000-0000F9870000}"/>
    <cellStyle name="Normal 3 5 3 2 2 5" xfId="35785" xr:uid="{00000000-0005-0000-0000-0000FA870000}"/>
    <cellStyle name="Normal 3 5 3 2 2 5 2" xfId="35786" xr:uid="{00000000-0005-0000-0000-0000FB870000}"/>
    <cellStyle name="Normal 3 5 3 2 2 5 2 2" xfId="35787" xr:uid="{00000000-0005-0000-0000-0000FC870000}"/>
    <cellStyle name="Normal 3 5 3 2 2 5 3" xfId="35788" xr:uid="{00000000-0005-0000-0000-0000FD870000}"/>
    <cellStyle name="Normal 3 5 3 2 2 6" xfId="35789" xr:uid="{00000000-0005-0000-0000-0000FE870000}"/>
    <cellStyle name="Normal 3 5 3 2 2 6 2" xfId="35790" xr:uid="{00000000-0005-0000-0000-0000FF870000}"/>
    <cellStyle name="Normal 3 5 3 2 2 7" xfId="35791" xr:uid="{00000000-0005-0000-0000-000000880000}"/>
    <cellStyle name="Normal 3 5 3 2 2 7 2" xfId="35792" xr:uid="{00000000-0005-0000-0000-000001880000}"/>
    <cellStyle name="Normal 3 5 3 2 2 8" xfId="35793" xr:uid="{00000000-0005-0000-0000-000002880000}"/>
    <cellStyle name="Normal 3 5 3 2 2 9" xfId="35794" xr:uid="{00000000-0005-0000-0000-000003880000}"/>
    <cellStyle name="Normal 3 5 3 2 3" xfId="35795" xr:uid="{00000000-0005-0000-0000-000004880000}"/>
    <cellStyle name="Normal 3 5 3 2 3 2" xfId="35796" xr:uid="{00000000-0005-0000-0000-000005880000}"/>
    <cellStyle name="Normal 3 5 3 2 3 2 2" xfId="35797" xr:uid="{00000000-0005-0000-0000-000006880000}"/>
    <cellStyle name="Normal 3 5 3 2 3 2 2 2" xfId="35798" xr:uid="{00000000-0005-0000-0000-000007880000}"/>
    <cellStyle name="Normal 3 5 3 2 3 2 2 2 2" xfId="35799" xr:uid="{00000000-0005-0000-0000-000008880000}"/>
    <cellStyle name="Normal 3 5 3 2 3 2 2 3" xfId="35800" xr:uid="{00000000-0005-0000-0000-000009880000}"/>
    <cellStyle name="Normal 3 5 3 2 3 2 3" xfId="35801" xr:uid="{00000000-0005-0000-0000-00000A880000}"/>
    <cellStyle name="Normal 3 5 3 2 3 2 3 2" xfId="35802" xr:uid="{00000000-0005-0000-0000-00000B880000}"/>
    <cellStyle name="Normal 3 5 3 2 3 2 4" xfId="35803" xr:uid="{00000000-0005-0000-0000-00000C880000}"/>
    <cellStyle name="Normal 3 5 3 2 3 3" xfId="35804" xr:uid="{00000000-0005-0000-0000-00000D880000}"/>
    <cellStyle name="Normal 3 5 3 2 3 3 2" xfId="35805" xr:uid="{00000000-0005-0000-0000-00000E880000}"/>
    <cellStyle name="Normal 3 5 3 2 3 3 2 2" xfId="35806" xr:uid="{00000000-0005-0000-0000-00000F880000}"/>
    <cellStyle name="Normal 3 5 3 2 3 3 3" xfId="35807" xr:uid="{00000000-0005-0000-0000-000010880000}"/>
    <cellStyle name="Normal 3 5 3 2 3 4" xfId="35808" xr:uid="{00000000-0005-0000-0000-000011880000}"/>
    <cellStyle name="Normal 3 5 3 2 3 4 2" xfId="35809" xr:uid="{00000000-0005-0000-0000-000012880000}"/>
    <cellStyle name="Normal 3 5 3 2 3 5" xfId="35810" xr:uid="{00000000-0005-0000-0000-000013880000}"/>
    <cellStyle name="Normal 3 5 3 2 4" xfId="35811" xr:uid="{00000000-0005-0000-0000-000014880000}"/>
    <cellStyle name="Normal 3 5 3 2 4 2" xfId="35812" xr:uid="{00000000-0005-0000-0000-000015880000}"/>
    <cellStyle name="Normal 3 5 3 2 4 2 2" xfId="35813" xr:uid="{00000000-0005-0000-0000-000016880000}"/>
    <cellStyle name="Normal 3 5 3 2 4 2 2 2" xfId="35814" xr:uid="{00000000-0005-0000-0000-000017880000}"/>
    <cellStyle name="Normal 3 5 3 2 4 2 3" xfId="35815" xr:uid="{00000000-0005-0000-0000-000018880000}"/>
    <cellStyle name="Normal 3 5 3 2 4 3" xfId="35816" xr:uid="{00000000-0005-0000-0000-000019880000}"/>
    <cellStyle name="Normal 3 5 3 2 4 3 2" xfId="35817" xr:uid="{00000000-0005-0000-0000-00001A880000}"/>
    <cellStyle name="Normal 3 5 3 2 4 4" xfId="35818" xr:uid="{00000000-0005-0000-0000-00001B880000}"/>
    <cellStyle name="Normal 3 5 3 2 5" xfId="35819" xr:uid="{00000000-0005-0000-0000-00001C880000}"/>
    <cellStyle name="Normal 3 5 3 2 5 2" xfId="35820" xr:uid="{00000000-0005-0000-0000-00001D880000}"/>
    <cellStyle name="Normal 3 5 3 2 5 2 2" xfId="35821" xr:uid="{00000000-0005-0000-0000-00001E880000}"/>
    <cellStyle name="Normal 3 5 3 2 5 2 2 2" xfId="35822" xr:uid="{00000000-0005-0000-0000-00001F880000}"/>
    <cellStyle name="Normal 3 5 3 2 5 2 3" xfId="35823" xr:uid="{00000000-0005-0000-0000-000020880000}"/>
    <cellStyle name="Normal 3 5 3 2 5 3" xfId="35824" xr:uid="{00000000-0005-0000-0000-000021880000}"/>
    <cellStyle name="Normal 3 5 3 2 5 3 2" xfId="35825" xr:uid="{00000000-0005-0000-0000-000022880000}"/>
    <cellStyle name="Normal 3 5 3 2 5 4" xfId="35826" xr:uid="{00000000-0005-0000-0000-000023880000}"/>
    <cellStyle name="Normal 3 5 3 2 6" xfId="35827" xr:uid="{00000000-0005-0000-0000-000024880000}"/>
    <cellStyle name="Normal 3 5 3 2 6 2" xfId="35828" xr:uid="{00000000-0005-0000-0000-000025880000}"/>
    <cellStyle name="Normal 3 5 3 2 6 2 2" xfId="35829" xr:uid="{00000000-0005-0000-0000-000026880000}"/>
    <cellStyle name="Normal 3 5 3 2 6 3" xfId="35830" xr:uid="{00000000-0005-0000-0000-000027880000}"/>
    <cellStyle name="Normal 3 5 3 2 7" xfId="35831" xr:uid="{00000000-0005-0000-0000-000028880000}"/>
    <cellStyle name="Normal 3 5 3 2 7 2" xfId="35832" xr:uid="{00000000-0005-0000-0000-000029880000}"/>
    <cellStyle name="Normal 3 5 3 2 8" xfId="35833" xr:uid="{00000000-0005-0000-0000-00002A880000}"/>
    <cellStyle name="Normal 3 5 3 2 8 2" xfId="35834" xr:uid="{00000000-0005-0000-0000-00002B880000}"/>
    <cellStyle name="Normal 3 5 3 2 9" xfId="35835" xr:uid="{00000000-0005-0000-0000-00002C880000}"/>
    <cellStyle name="Normal 3 5 3 3" xfId="35836" xr:uid="{00000000-0005-0000-0000-00002D880000}"/>
    <cellStyle name="Normal 3 5 3 3 2" xfId="35837" xr:uid="{00000000-0005-0000-0000-00002E880000}"/>
    <cellStyle name="Normal 3 5 3 3 2 2" xfId="35838" xr:uid="{00000000-0005-0000-0000-00002F880000}"/>
    <cellStyle name="Normal 3 5 3 3 2 2 2" xfId="35839" xr:uid="{00000000-0005-0000-0000-000030880000}"/>
    <cellStyle name="Normal 3 5 3 3 2 2 2 2" xfId="35840" xr:uid="{00000000-0005-0000-0000-000031880000}"/>
    <cellStyle name="Normal 3 5 3 3 2 2 2 2 2" xfId="35841" xr:uid="{00000000-0005-0000-0000-000032880000}"/>
    <cellStyle name="Normal 3 5 3 3 2 2 2 3" xfId="35842" xr:uid="{00000000-0005-0000-0000-000033880000}"/>
    <cellStyle name="Normal 3 5 3 3 2 2 3" xfId="35843" xr:uid="{00000000-0005-0000-0000-000034880000}"/>
    <cellStyle name="Normal 3 5 3 3 2 2 3 2" xfId="35844" xr:uid="{00000000-0005-0000-0000-000035880000}"/>
    <cellStyle name="Normal 3 5 3 3 2 2 4" xfId="35845" xr:uid="{00000000-0005-0000-0000-000036880000}"/>
    <cellStyle name="Normal 3 5 3 3 2 3" xfId="35846" xr:uid="{00000000-0005-0000-0000-000037880000}"/>
    <cellStyle name="Normal 3 5 3 3 2 3 2" xfId="35847" xr:uid="{00000000-0005-0000-0000-000038880000}"/>
    <cellStyle name="Normal 3 5 3 3 2 3 2 2" xfId="35848" xr:uid="{00000000-0005-0000-0000-000039880000}"/>
    <cellStyle name="Normal 3 5 3 3 2 3 3" xfId="35849" xr:uid="{00000000-0005-0000-0000-00003A880000}"/>
    <cellStyle name="Normal 3 5 3 3 2 4" xfId="35850" xr:uid="{00000000-0005-0000-0000-00003B880000}"/>
    <cellStyle name="Normal 3 5 3 3 2 4 2" xfId="35851" xr:uid="{00000000-0005-0000-0000-00003C880000}"/>
    <cellStyle name="Normal 3 5 3 3 2 5" xfId="35852" xr:uid="{00000000-0005-0000-0000-00003D880000}"/>
    <cellStyle name="Normal 3 5 3 3 2 6" xfId="35853" xr:uid="{00000000-0005-0000-0000-00003E880000}"/>
    <cellStyle name="Normal 3 5 3 3 3" xfId="35854" xr:uid="{00000000-0005-0000-0000-00003F880000}"/>
    <cellStyle name="Normal 3 5 3 3 3 2" xfId="35855" xr:uid="{00000000-0005-0000-0000-000040880000}"/>
    <cellStyle name="Normal 3 5 3 3 3 2 2" xfId="35856" xr:uid="{00000000-0005-0000-0000-000041880000}"/>
    <cellStyle name="Normal 3 5 3 3 3 2 2 2" xfId="35857" xr:uid="{00000000-0005-0000-0000-000042880000}"/>
    <cellStyle name="Normal 3 5 3 3 3 2 3" xfId="35858" xr:uid="{00000000-0005-0000-0000-000043880000}"/>
    <cellStyle name="Normal 3 5 3 3 3 3" xfId="35859" xr:uid="{00000000-0005-0000-0000-000044880000}"/>
    <cellStyle name="Normal 3 5 3 3 3 3 2" xfId="35860" xr:uid="{00000000-0005-0000-0000-000045880000}"/>
    <cellStyle name="Normal 3 5 3 3 3 4" xfId="35861" xr:uid="{00000000-0005-0000-0000-000046880000}"/>
    <cellStyle name="Normal 3 5 3 3 4" xfId="35862" xr:uid="{00000000-0005-0000-0000-000047880000}"/>
    <cellStyle name="Normal 3 5 3 3 4 2" xfId="35863" xr:uid="{00000000-0005-0000-0000-000048880000}"/>
    <cellStyle name="Normal 3 5 3 3 4 2 2" xfId="35864" xr:uid="{00000000-0005-0000-0000-000049880000}"/>
    <cellStyle name="Normal 3 5 3 3 4 2 2 2" xfId="35865" xr:uid="{00000000-0005-0000-0000-00004A880000}"/>
    <cellStyle name="Normal 3 5 3 3 4 2 3" xfId="35866" xr:uid="{00000000-0005-0000-0000-00004B880000}"/>
    <cellStyle name="Normal 3 5 3 3 4 3" xfId="35867" xr:uid="{00000000-0005-0000-0000-00004C880000}"/>
    <cellStyle name="Normal 3 5 3 3 4 3 2" xfId="35868" xr:uid="{00000000-0005-0000-0000-00004D880000}"/>
    <cellStyle name="Normal 3 5 3 3 4 4" xfId="35869" xr:uid="{00000000-0005-0000-0000-00004E880000}"/>
    <cellStyle name="Normal 3 5 3 3 5" xfId="35870" xr:uid="{00000000-0005-0000-0000-00004F880000}"/>
    <cellStyle name="Normal 3 5 3 3 5 2" xfId="35871" xr:uid="{00000000-0005-0000-0000-000050880000}"/>
    <cellStyle name="Normal 3 5 3 3 5 2 2" xfId="35872" xr:uid="{00000000-0005-0000-0000-000051880000}"/>
    <cellStyle name="Normal 3 5 3 3 5 3" xfId="35873" xr:uid="{00000000-0005-0000-0000-000052880000}"/>
    <cellStyle name="Normal 3 5 3 3 6" xfId="35874" xr:uid="{00000000-0005-0000-0000-000053880000}"/>
    <cellStyle name="Normal 3 5 3 3 6 2" xfId="35875" xr:uid="{00000000-0005-0000-0000-000054880000}"/>
    <cellStyle name="Normal 3 5 3 3 7" xfId="35876" xr:uid="{00000000-0005-0000-0000-000055880000}"/>
    <cellStyle name="Normal 3 5 3 3 7 2" xfId="35877" xr:uid="{00000000-0005-0000-0000-000056880000}"/>
    <cellStyle name="Normal 3 5 3 3 8" xfId="35878" xr:uid="{00000000-0005-0000-0000-000057880000}"/>
    <cellStyle name="Normal 3 5 3 3 9" xfId="35879" xr:uid="{00000000-0005-0000-0000-000058880000}"/>
    <cellStyle name="Normal 3 5 3 4" xfId="35880" xr:uid="{00000000-0005-0000-0000-000059880000}"/>
    <cellStyle name="Normal 3 5 3 4 2" xfId="35881" xr:uid="{00000000-0005-0000-0000-00005A880000}"/>
    <cellStyle name="Normal 3 5 3 4 2 2" xfId="35882" xr:uid="{00000000-0005-0000-0000-00005B880000}"/>
    <cellStyle name="Normal 3 5 3 4 2 2 2" xfId="35883" xr:uid="{00000000-0005-0000-0000-00005C880000}"/>
    <cellStyle name="Normal 3 5 3 4 2 2 2 2" xfId="35884" xr:uid="{00000000-0005-0000-0000-00005D880000}"/>
    <cellStyle name="Normal 3 5 3 4 2 2 3" xfId="35885" xr:uid="{00000000-0005-0000-0000-00005E880000}"/>
    <cellStyle name="Normal 3 5 3 4 2 3" xfId="35886" xr:uid="{00000000-0005-0000-0000-00005F880000}"/>
    <cellStyle name="Normal 3 5 3 4 2 3 2" xfId="35887" xr:uid="{00000000-0005-0000-0000-000060880000}"/>
    <cellStyle name="Normal 3 5 3 4 2 4" xfId="35888" xr:uid="{00000000-0005-0000-0000-000061880000}"/>
    <cellStyle name="Normal 3 5 3 4 3" xfId="35889" xr:uid="{00000000-0005-0000-0000-000062880000}"/>
    <cellStyle name="Normal 3 5 3 4 3 2" xfId="35890" xr:uid="{00000000-0005-0000-0000-000063880000}"/>
    <cellStyle name="Normal 3 5 3 4 3 2 2" xfId="35891" xr:uid="{00000000-0005-0000-0000-000064880000}"/>
    <cellStyle name="Normal 3 5 3 4 3 3" xfId="35892" xr:uid="{00000000-0005-0000-0000-000065880000}"/>
    <cellStyle name="Normal 3 5 3 4 4" xfId="35893" xr:uid="{00000000-0005-0000-0000-000066880000}"/>
    <cellStyle name="Normal 3 5 3 4 4 2" xfId="35894" xr:uid="{00000000-0005-0000-0000-000067880000}"/>
    <cellStyle name="Normal 3 5 3 4 5" xfId="35895" xr:uid="{00000000-0005-0000-0000-000068880000}"/>
    <cellStyle name="Normal 3 5 3 4 6" xfId="35896" xr:uid="{00000000-0005-0000-0000-000069880000}"/>
    <cellStyle name="Normal 3 5 3 5" xfId="35897" xr:uid="{00000000-0005-0000-0000-00006A880000}"/>
    <cellStyle name="Normal 3 5 3 5 2" xfId="35898" xr:uid="{00000000-0005-0000-0000-00006B880000}"/>
    <cellStyle name="Normal 3 5 3 5 2 2" xfId="35899" xr:uid="{00000000-0005-0000-0000-00006C880000}"/>
    <cellStyle name="Normal 3 5 3 5 2 2 2" xfId="35900" xr:uid="{00000000-0005-0000-0000-00006D880000}"/>
    <cellStyle name="Normal 3 5 3 5 2 3" xfId="35901" xr:uid="{00000000-0005-0000-0000-00006E880000}"/>
    <cellStyle name="Normal 3 5 3 5 3" xfId="35902" xr:uid="{00000000-0005-0000-0000-00006F880000}"/>
    <cellStyle name="Normal 3 5 3 5 3 2" xfId="35903" xr:uid="{00000000-0005-0000-0000-000070880000}"/>
    <cellStyle name="Normal 3 5 3 5 4" xfId="35904" xr:uid="{00000000-0005-0000-0000-000071880000}"/>
    <cellStyle name="Normal 3 5 3 6" xfId="35905" xr:uid="{00000000-0005-0000-0000-000072880000}"/>
    <cellStyle name="Normal 3 5 3 6 2" xfId="35906" xr:uid="{00000000-0005-0000-0000-000073880000}"/>
    <cellStyle name="Normal 3 5 3 6 2 2" xfId="35907" xr:uid="{00000000-0005-0000-0000-000074880000}"/>
    <cellStyle name="Normal 3 5 3 6 2 2 2" xfId="35908" xr:uid="{00000000-0005-0000-0000-000075880000}"/>
    <cellStyle name="Normal 3 5 3 6 2 3" xfId="35909" xr:uid="{00000000-0005-0000-0000-000076880000}"/>
    <cellStyle name="Normal 3 5 3 6 3" xfId="35910" xr:uid="{00000000-0005-0000-0000-000077880000}"/>
    <cellStyle name="Normal 3 5 3 6 3 2" xfId="35911" xr:uid="{00000000-0005-0000-0000-000078880000}"/>
    <cellStyle name="Normal 3 5 3 6 4" xfId="35912" xr:uid="{00000000-0005-0000-0000-000079880000}"/>
    <cellStyle name="Normal 3 5 3 7" xfId="35913" xr:uid="{00000000-0005-0000-0000-00007A880000}"/>
    <cellStyle name="Normal 3 5 3 7 2" xfId="35914" xr:uid="{00000000-0005-0000-0000-00007B880000}"/>
    <cellStyle name="Normal 3 5 3 7 2 2" xfId="35915" xr:uid="{00000000-0005-0000-0000-00007C880000}"/>
    <cellStyle name="Normal 3 5 3 7 3" xfId="35916" xr:uid="{00000000-0005-0000-0000-00007D880000}"/>
    <cellStyle name="Normal 3 5 3 8" xfId="35917" xr:uid="{00000000-0005-0000-0000-00007E880000}"/>
    <cellStyle name="Normal 3 5 3 8 2" xfId="35918" xr:uid="{00000000-0005-0000-0000-00007F880000}"/>
    <cellStyle name="Normal 3 5 3 9" xfId="35919" xr:uid="{00000000-0005-0000-0000-000080880000}"/>
    <cellStyle name="Normal 3 5 3 9 2" xfId="35920" xr:uid="{00000000-0005-0000-0000-000081880000}"/>
    <cellStyle name="Normal 3 5 3_T-straight with PEDs adjustor" xfId="35921" xr:uid="{00000000-0005-0000-0000-000082880000}"/>
    <cellStyle name="Normal 3 5 4" xfId="1303" xr:uid="{00000000-0005-0000-0000-000083880000}"/>
    <cellStyle name="Normal 3 5 4 10" xfId="35922" xr:uid="{00000000-0005-0000-0000-000084880000}"/>
    <cellStyle name="Normal 3 5 4 11" xfId="35923" xr:uid="{00000000-0005-0000-0000-000085880000}"/>
    <cellStyle name="Normal 3 5 4 2" xfId="35924" xr:uid="{00000000-0005-0000-0000-000086880000}"/>
    <cellStyle name="Normal 3 5 4 2 10" xfId="35925" xr:uid="{00000000-0005-0000-0000-000087880000}"/>
    <cellStyle name="Normal 3 5 4 2 2" xfId="35926" xr:uid="{00000000-0005-0000-0000-000088880000}"/>
    <cellStyle name="Normal 3 5 4 2 2 2" xfId="35927" xr:uid="{00000000-0005-0000-0000-000089880000}"/>
    <cellStyle name="Normal 3 5 4 2 2 2 2" xfId="35928" xr:uid="{00000000-0005-0000-0000-00008A880000}"/>
    <cellStyle name="Normal 3 5 4 2 2 2 2 2" xfId="35929" xr:uid="{00000000-0005-0000-0000-00008B880000}"/>
    <cellStyle name="Normal 3 5 4 2 2 2 2 2 2" xfId="35930" xr:uid="{00000000-0005-0000-0000-00008C880000}"/>
    <cellStyle name="Normal 3 5 4 2 2 2 2 2 2 2" xfId="35931" xr:uid="{00000000-0005-0000-0000-00008D880000}"/>
    <cellStyle name="Normal 3 5 4 2 2 2 2 2 3" xfId="35932" xr:uid="{00000000-0005-0000-0000-00008E880000}"/>
    <cellStyle name="Normal 3 5 4 2 2 2 2 3" xfId="35933" xr:uid="{00000000-0005-0000-0000-00008F880000}"/>
    <cellStyle name="Normal 3 5 4 2 2 2 2 3 2" xfId="35934" xr:uid="{00000000-0005-0000-0000-000090880000}"/>
    <cellStyle name="Normal 3 5 4 2 2 2 2 4" xfId="35935" xr:uid="{00000000-0005-0000-0000-000091880000}"/>
    <cellStyle name="Normal 3 5 4 2 2 2 3" xfId="35936" xr:uid="{00000000-0005-0000-0000-000092880000}"/>
    <cellStyle name="Normal 3 5 4 2 2 2 3 2" xfId="35937" xr:uid="{00000000-0005-0000-0000-000093880000}"/>
    <cellStyle name="Normal 3 5 4 2 2 2 3 2 2" xfId="35938" xr:uid="{00000000-0005-0000-0000-000094880000}"/>
    <cellStyle name="Normal 3 5 4 2 2 2 3 3" xfId="35939" xr:uid="{00000000-0005-0000-0000-000095880000}"/>
    <cellStyle name="Normal 3 5 4 2 2 2 4" xfId="35940" xr:uid="{00000000-0005-0000-0000-000096880000}"/>
    <cellStyle name="Normal 3 5 4 2 2 2 4 2" xfId="35941" xr:uid="{00000000-0005-0000-0000-000097880000}"/>
    <cellStyle name="Normal 3 5 4 2 2 2 5" xfId="35942" xr:uid="{00000000-0005-0000-0000-000098880000}"/>
    <cellStyle name="Normal 3 5 4 2 2 3" xfId="35943" xr:uid="{00000000-0005-0000-0000-000099880000}"/>
    <cellStyle name="Normal 3 5 4 2 2 3 2" xfId="35944" xr:uid="{00000000-0005-0000-0000-00009A880000}"/>
    <cellStyle name="Normal 3 5 4 2 2 3 2 2" xfId="35945" xr:uid="{00000000-0005-0000-0000-00009B880000}"/>
    <cellStyle name="Normal 3 5 4 2 2 3 2 2 2" xfId="35946" xr:uid="{00000000-0005-0000-0000-00009C880000}"/>
    <cellStyle name="Normal 3 5 4 2 2 3 2 3" xfId="35947" xr:uid="{00000000-0005-0000-0000-00009D880000}"/>
    <cellStyle name="Normal 3 5 4 2 2 3 3" xfId="35948" xr:uid="{00000000-0005-0000-0000-00009E880000}"/>
    <cellStyle name="Normal 3 5 4 2 2 3 3 2" xfId="35949" xr:uid="{00000000-0005-0000-0000-00009F880000}"/>
    <cellStyle name="Normal 3 5 4 2 2 3 4" xfId="35950" xr:uid="{00000000-0005-0000-0000-0000A0880000}"/>
    <cellStyle name="Normal 3 5 4 2 2 4" xfId="35951" xr:uid="{00000000-0005-0000-0000-0000A1880000}"/>
    <cellStyle name="Normal 3 5 4 2 2 4 2" xfId="35952" xr:uid="{00000000-0005-0000-0000-0000A2880000}"/>
    <cellStyle name="Normal 3 5 4 2 2 4 2 2" xfId="35953" xr:uid="{00000000-0005-0000-0000-0000A3880000}"/>
    <cellStyle name="Normal 3 5 4 2 2 4 2 2 2" xfId="35954" xr:uid="{00000000-0005-0000-0000-0000A4880000}"/>
    <cellStyle name="Normal 3 5 4 2 2 4 2 3" xfId="35955" xr:uid="{00000000-0005-0000-0000-0000A5880000}"/>
    <cellStyle name="Normal 3 5 4 2 2 4 3" xfId="35956" xr:uid="{00000000-0005-0000-0000-0000A6880000}"/>
    <cellStyle name="Normal 3 5 4 2 2 4 3 2" xfId="35957" xr:uid="{00000000-0005-0000-0000-0000A7880000}"/>
    <cellStyle name="Normal 3 5 4 2 2 4 4" xfId="35958" xr:uid="{00000000-0005-0000-0000-0000A8880000}"/>
    <cellStyle name="Normal 3 5 4 2 2 5" xfId="35959" xr:uid="{00000000-0005-0000-0000-0000A9880000}"/>
    <cellStyle name="Normal 3 5 4 2 2 5 2" xfId="35960" xr:uid="{00000000-0005-0000-0000-0000AA880000}"/>
    <cellStyle name="Normal 3 5 4 2 2 5 2 2" xfId="35961" xr:uid="{00000000-0005-0000-0000-0000AB880000}"/>
    <cellStyle name="Normal 3 5 4 2 2 5 3" xfId="35962" xr:uid="{00000000-0005-0000-0000-0000AC880000}"/>
    <cellStyle name="Normal 3 5 4 2 2 6" xfId="35963" xr:uid="{00000000-0005-0000-0000-0000AD880000}"/>
    <cellStyle name="Normal 3 5 4 2 2 6 2" xfId="35964" xr:uid="{00000000-0005-0000-0000-0000AE880000}"/>
    <cellStyle name="Normal 3 5 4 2 2 7" xfId="35965" xr:uid="{00000000-0005-0000-0000-0000AF880000}"/>
    <cellStyle name="Normal 3 5 4 2 2 7 2" xfId="35966" xr:uid="{00000000-0005-0000-0000-0000B0880000}"/>
    <cellStyle name="Normal 3 5 4 2 2 8" xfId="35967" xr:uid="{00000000-0005-0000-0000-0000B1880000}"/>
    <cellStyle name="Normal 3 5 4 2 3" xfId="35968" xr:uid="{00000000-0005-0000-0000-0000B2880000}"/>
    <cellStyle name="Normal 3 5 4 2 3 2" xfId="35969" xr:uid="{00000000-0005-0000-0000-0000B3880000}"/>
    <cellStyle name="Normal 3 5 4 2 3 2 2" xfId="35970" xr:uid="{00000000-0005-0000-0000-0000B4880000}"/>
    <cellStyle name="Normal 3 5 4 2 3 2 2 2" xfId="35971" xr:uid="{00000000-0005-0000-0000-0000B5880000}"/>
    <cellStyle name="Normal 3 5 4 2 3 2 2 2 2" xfId="35972" xr:uid="{00000000-0005-0000-0000-0000B6880000}"/>
    <cellStyle name="Normal 3 5 4 2 3 2 2 3" xfId="35973" xr:uid="{00000000-0005-0000-0000-0000B7880000}"/>
    <cellStyle name="Normal 3 5 4 2 3 2 3" xfId="35974" xr:uid="{00000000-0005-0000-0000-0000B8880000}"/>
    <cellStyle name="Normal 3 5 4 2 3 2 3 2" xfId="35975" xr:uid="{00000000-0005-0000-0000-0000B9880000}"/>
    <cellStyle name="Normal 3 5 4 2 3 2 4" xfId="35976" xr:uid="{00000000-0005-0000-0000-0000BA880000}"/>
    <cellStyle name="Normal 3 5 4 2 3 3" xfId="35977" xr:uid="{00000000-0005-0000-0000-0000BB880000}"/>
    <cellStyle name="Normal 3 5 4 2 3 3 2" xfId="35978" xr:uid="{00000000-0005-0000-0000-0000BC880000}"/>
    <cellStyle name="Normal 3 5 4 2 3 3 2 2" xfId="35979" xr:uid="{00000000-0005-0000-0000-0000BD880000}"/>
    <cellStyle name="Normal 3 5 4 2 3 3 3" xfId="35980" xr:uid="{00000000-0005-0000-0000-0000BE880000}"/>
    <cellStyle name="Normal 3 5 4 2 3 4" xfId="35981" xr:uid="{00000000-0005-0000-0000-0000BF880000}"/>
    <cellStyle name="Normal 3 5 4 2 3 4 2" xfId="35982" xr:uid="{00000000-0005-0000-0000-0000C0880000}"/>
    <cellStyle name="Normal 3 5 4 2 3 5" xfId="35983" xr:uid="{00000000-0005-0000-0000-0000C1880000}"/>
    <cellStyle name="Normal 3 5 4 2 4" xfId="35984" xr:uid="{00000000-0005-0000-0000-0000C2880000}"/>
    <cellStyle name="Normal 3 5 4 2 4 2" xfId="35985" xr:uid="{00000000-0005-0000-0000-0000C3880000}"/>
    <cellStyle name="Normal 3 5 4 2 4 2 2" xfId="35986" xr:uid="{00000000-0005-0000-0000-0000C4880000}"/>
    <cellStyle name="Normal 3 5 4 2 4 2 2 2" xfId="35987" xr:uid="{00000000-0005-0000-0000-0000C5880000}"/>
    <cellStyle name="Normal 3 5 4 2 4 2 3" xfId="35988" xr:uid="{00000000-0005-0000-0000-0000C6880000}"/>
    <cellStyle name="Normal 3 5 4 2 4 3" xfId="35989" xr:uid="{00000000-0005-0000-0000-0000C7880000}"/>
    <cellStyle name="Normal 3 5 4 2 4 3 2" xfId="35990" xr:uid="{00000000-0005-0000-0000-0000C8880000}"/>
    <cellStyle name="Normal 3 5 4 2 4 4" xfId="35991" xr:uid="{00000000-0005-0000-0000-0000C9880000}"/>
    <cellStyle name="Normal 3 5 4 2 5" xfId="35992" xr:uid="{00000000-0005-0000-0000-0000CA880000}"/>
    <cellStyle name="Normal 3 5 4 2 5 2" xfId="35993" xr:uid="{00000000-0005-0000-0000-0000CB880000}"/>
    <cellStyle name="Normal 3 5 4 2 5 2 2" xfId="35994" xr:uid="{00000000-0005-0000-0000-0000CC880000}"/>
    <cellStyle name="Normal 3 5 4 2 5 2 2 2" xfId="35995" xr:uid="{00000000-0005-0000-0000-0000CD880000}"/>
    <cellStyle name="Normal 3 5 4 2 5 2 3" xfId="35996" xr:uid="{00000000-0005-0000-0000-0000CE880000}"/>
    <cellStyle name="Normal 3 5 4 2 5 3" xfId="35997" xr:uid="{00000000-0005-0000-0000-0000CF880000}"/>
    <cellStyle name="Normal 3 5 4 2 5 3 2" xfId="35998" xr:uid="{00000000-0005-0000-0000-0000D0880000}"/>
    <cellStyle name="Normal 3 5 4 2 5 4" xfId="35999" xr:uid="{00000000-0005-0000-0000-0000D1880000}"/>
    <cellStyle name="Normal 3 5 4 2 6" xfId="36000" xr:uid="{00000000-0005-0000-0000-0000D2880000}"/>
    <cellStyle name="Normal 3 5 4 2 6 2" xfId="36001" xr:uid="{00000000-0005-0000-0000-0000D3880000}"/>
    <cellStyle name="Normal 3 5 4 2 6 2 2" xfId="36002" xr:uid="{00000000-0005-0000-0000-0000D4880000}"/>
    <cellStyle name="Normal 3 5 4 2 6 3" xfId="36003" xr:uid="{00000000-0005-0000-0000-0000D5880000}"/>
    <cellStyle name="Normal 3 5 4 2 7" xfId="36004" xr:uid="{00000000-0005-0000-0000-0000D6880000}"/>
    <cellStyle name="Normal 3 5 4 2 7 2" xfId="36005" xr:uid="{00000000-0005-0000-0000-0000D7880000}"/>
    <cellStyle name="Normal 3 5 4 2 8" xfId="36006" xr:uid="{00000000-0005-0000-0000-0000D8880000}"/>
    <cellStyle name="Normal 3 5 4 2 8 2" xfId="36007" xr:uid="{00000000-0005-0000-0000-0000D9880000}"/>
    <cellStyle name="Normal 3 5 4 2 9" xfId="36008" xr:uid="{00000000-0005-0000-0000-0000DA880000}"/>
    <cellStyle name="Normal 3 5 4 3" xfId="36009" xr:uid="{00000000-0005-0000-0000-0000DB880000}"/>
    <cellStyle name="Normal 3 5 4 3 2" xfId="36010" xr:uid="{00000000-0005-0000-0000-0000DC880000}"/>
    <cellStyle name="Normal 3 5 4 3 2 2" xfId="36011" xr:uid="{00000000-0005-0000-0000-0000DD880000}"/>
    <cellStyle name="Normal 3 5 4 3 2 2 2" xfId="36012" xr:uid="{00000000-0005-0000-0000-0000DE880000}"/>
    <cellStyle name="Normal 3 5 4 3 2 2 2 2" xfId="36013" xr:uid="{00000000-0005-0000-0000-0000DF880000}"/>
    <cellStyle name="Normal 3 5 4 3 2 2 2 2 2" xfId="36014" xr:uid="{00000000-0005-0000-0000-0000E0880000}"/>
    <cellStyle name="Normal 3 5 4 3 2 2 2 3" xfId="36015" xr:uid="{00000000-0005-0000-0000-0000E1880000}"/>
    <cellStyle name="Normal 3 5 4 3 2 2 3" xfId="36016" xr:uid="{00000000-0005-0000-0000-0000E2880000}"/>
    <cellStyle name="Normal 3 5 4 3 2 2 3 2" xfId="36017" xr:uid="{00000000-0005-0000-0000-0000E3880000}"/>
    <cellStyle name="Normal 3 5 4 3 2 2 4" xfId="36018" xr:uid="{00000000-0005-0000-0000-0000E4880000}"/>
    <cellStyle name="Normal 3 5 4 3 2 3" xfId="36019" xr:uid="{00000000-0005-0000-0000-0000E5880000}"/>
    <cellStyle name="Normal 3 5 4 3 2 3 2" xfId="36020" xr:uid="{00000000-0005-0000-0000-0000E6880000}"/>
    <cellStyle name="Normal 3 5 4 3 2 3 2 2" xfId="36021" xr:uid="{00000000-0005-0000-0000-0000E7880000}"/>
    <cellStyle name="Normal 3 5 4 3 2 3 3" xfId="36022" xr:uid="{00000000-0005-0000-0000-0000E8880000}"/>
    <cellStyle name="Normal 3 5 4 3 2 4" xfId="36023" xr:uid="{00000000-0005-0000-0000-0000E9880000}"/>
    <cellStyle name="Normal 3 5 4 3 2 4 2" xfId="36024" xr:uid="{00000000-0005-0000-0000-0000EA880000}"/>
    <cellStyle name="Normal 3 5 4 3 2 5" xfId="36025" xr:uid="{00000000-0005-0000-0000-0000EB880000}"/>
    <cellStyle name="Normal 3 5 4 3 3" xfId="36026" xr:uid="{00000000-0005-0000-0000-0000EC880000}"/>
    <cellStyle name="Normal 3 5 4 3 3 2" xfId="36027" xr:uid="{00000000-0005-0000-0000-0000ED880000}"/>
    <cellStyle name="Normal 3 5 4 3 3 2 2" xfId="36028" xr:uid="{00000000-0005-0000-0000-0000EE880000}"/>
    <cellStyle name="Normal 3 5 4 3 3 2 2 2" xfId="36029" xr:uid="{00000000-0005-0000-0000-0000EF880000}"/>
    <cellStyle name="Normal 3 5 4 3 3 2 3" xfId="36030" xr:uid="{00000000-0005-0000-0000-0000F0880000}"/>
    <cellStyle name="Normal 3 5 4 3 3 3" xfId="36031" xr:uid="{00000000-0005-0000-0000-0000F1880000}"/>
    <cellStyle name="Normal 3 5 4 3 3 3 2" xfId="36032" xr:uid="{00000000-0005-0000-0000-0000F2880000}"/>
    <cellStyle name="Normal 3 5 4 3 3 4" xfId="36033" xr:uid="{00000000-0005-0000-0000-0000F3880000}"/>
    <cellStyle name="Normal 3 5 4 3 4" xfId="36034" xr:uid="{00000000-0005-0000-0000-0000F4880000}"/>
    <cellStyle name="Normal 3 5 4 3 4 2" xfId="36035" xr:uid="{00000000-0005-0000-0000-0000F5880000}"/>
    <cellStyle name="Normal 3 5 4 3 4 2 2" xfId="36036" xr:uid="{00000000-0005-0000-0000-0000F6880000}"/>
    <cellStyle name="Normal 3 5 4 3 4 2 2 2" xfId="36037" xr:uid="{00000000-0005-0000-0000-0000F7880000}"/>
    <cellStyle name="Normal 3 5 4 3 4 2 3" xfId="36038" xr:uid="{00000000-0005-0000-0000-0000F8880000}"/>
    <cellStyle name="Normal 3 5 4 3 4 3" xfId="36039" xr:uid="{00000000-0005-0000-0000-0000F9880000}"/>
    <cellStyle name="Normal 3 5 4 3 4 3 2" xfId="36040" xr:uid="{00000000-0005-0000-0000-0000FA880000}"/>
    <cellStyle name="Normal 3 5 4 3 4 4" xfId="36041" xr:uid="{00000000-0005-0000-0000-0000FB880000}"/>
    <cellStyle name="Normal 3 5 4 3 5" xfId="36042" xr:uid="{00000000-0005-0000-0000-0000FC880000}"/>
    <cellStyle name="Normal 3 5 4 3 5 2" xfId="36043" xr:uid="{00000000-0005-0000-0000-0000FD880000}"/>
    <cellStyle name="Normal 3 5 4 3 5 2 2" xfId="36044" xr:uid="{00000000-0005-0000-0000-0000FE880000}"/>
    <cellStyle name="Normal 3 5 4 3 5 3" xfId="36045" xr:uid="{00000000-0005-0000-0000-0000FF880000}"/>
    <cellStyle name="Normal 3 5 4 3 6" xfId="36046" xr:uid="{00000000-0005-0000-0000-000000890000}"/>
    <cellStyle name="Normal 3 5 4 3 6 2" xfId="36047" xr:uid="{00000000-0005-0000-0000-000001890000}"/>
    <cellStyle name="Normal 3 5 4 3 7" xfId="36048" xr:uid="{00000000-0005-0000-0000-000002890000}"/>
    <cellStyle name="Normal 3 5 4 3 7 2" xfId="36049" xr:uid="{00000000-0005-0000-0000-000003890000}"/>
    <cellStyle name="Normal 3 5 4 3 8" xfId="36050" xr:uid="{00000000-0005-0000-0000-000004890000}"/>
    <cellStyle name="Normal 3 5 4 4" xfId="36051" xr:uid="{00000000-0005-0000-0000-000005890000}"/>
    <cellStyle name="Normal 3 5 4 4 2" xfId="36052" xr:uid="{00000000-0005-0000-0000-000006890000}"/>
    <cellStyle name="Normal 3 5 4 4 2 2" xfId="36053" xr:uid="{00000000-0005-0000-0000-000007890000}"/>
    <cellStyle name="Normal 3 5 4 4 2 2 2" xfId="36054" xr:uid="{00000000-0005-0000-0000-000008890000}"/>
    <cellStyle name="Normal 3 5 4 4 2 2 2 2" xfId="36055" xr:uid="{00000000-0005-0000-0000-000009890000}"/>
    <cellStyle name="Normal 3 5 4 4 2 2 3" xfId="36056" xr:uid="{00000000-0005-0000-0000-00000A890000}"/>
    <cellStyle name="Normal 3 5 4 4 2 3" xfId="36057" xr:uid="{00000000-0005-0000-0000-00000B890000}"/>
    <cellStyle name="Normal 3 5 4 4 2 3 2" xfId="36058" xr:uid="{00000000-0005-0000-0000-00000C890000}"/>
    <cellStyle name="Normal 3 5 4 4 2 4" xfId="36059" xr:uid="{00000000-0005-0000-0000-00000D890000}"/>
    <cellStyle name="Normal 3 5 4 4 3" xfId="36060" xr:uid="{00000000-0005-0000-0000-00000E890000}"/>
    <cellStyle name="Normal 3 5 4 4 3 2" xfId="36061" xr:uid="{00000000-0005-0000-0000-00000F890000}"/>
    <cellStyle name="Normal 3 5 4 4 3 2 2" xfId="36062" xr:uid="{00000000-0005-0000-0000-000010890000}"/>
    <cellStyle name="Normal 3 5 4 4 3 3" xfId="36063" xr:uid="{00000000-0005-0000-0000-000011890000}"/>
    <cellStyle name="Normal 3 5 4 4 4" xfId="36064" xr:uid="{00000000-0005-0000-0000-000012890000}"/>
    <cellStyle name="Normal 3 5 4 4 4 2" xfId="36065" xr:uid="{00000000-0005-0000-0000-000013890000}"/>
    <cellStyle name="Normal 3 5 4 4 5" xfId="36066" xr:uid="{00000000-0005-0000-0000-000014890000}"/>
    <cellStyle name="Normal 3 5 4 5" xfId="36067" xr:uid="{00000000-0005-0000-0000-000015890000}"/>
    <cellStyle name="Normal 3 5 4 5 2" xfId="36068" xr:uid="{00000000-0005-0000-0000-000016890000}"/>
    <cellStyle name="Normal 3 5 4 5 2 2" xfId="36069" xr:uid="{00000000-0005-0000-0000-000017890000}"/>
    <cellStyle name="Normal 3 5 4 5 2 2 2" xfId="36070" xr:uid="{00000000-0005-0000-0000-000018890000}"/>
    <cellStyle name="Normal 3 5 4 5 2 3" xfId="36071" xr:uid="{00000000-0005-0000-0000-000019890000}"/>
    <cellStyle name="Normal 3 5 4 5 3" xfId="36072" xr:uid="{00000000-0005-0000-0000-00001A890000}"/>
    <cellStyle name="Normal 3 5 4 5 3 2" xfId="36073" xr:uid="{00000000-0005-0000-0000-00001B890000}"/>
    <cellStyle name="Normal 3 5 4 5 4" xfId="36074" xr:uid="{00000000-0005-0000-0000-00001C890000}"/>
    <cellStyle name="Normal 3 5 4 6" xfId="36075" xr:uid="{00000000-0005-0000-0000-00001D890000}"/>
    <cellStyle name="Normal 3 5 4 6 2" xfId="36076" xr:uid="{00000000-0005-0000-0000-00001E890000}"/>
    <cellStyle name="Normal 3 5 4 6 2 2" xfId="36077" xr:uid="{00000000-0005-0000-0000-00001F890000}"/>
    <cellStyle name="Normal 3 5 4 6 2 2 2" xfId="36078" xr:uid="{00000000-0005-0000-0000-000020890000}"/>
    <cellStyle name="Normal 3 5 4 6 2 3" xfId="36079" xr:uid="{00000000-0005-0000-0000-000021890000}"/>
    <cellStyle name="Normal 3 5 4 6 3" xfId="36080" xr:uid="{00000000-0005-0000-0000-000022890000}"/>
    <cellStyle name="Normal 3 5 4 6 3 2" xfId="36081" xr:uid="{00000000-0005-0000-0000-000023890000}"/>
    <cellStyle name="Normal 3 5 4 6 4" xfId="36082" xr:uid="{00000000-0005-0000-0000-000024890000}"/>
    <cellStyle name="Normal 3 5 4 7" xfId="36083" xr:uid="{00000000-0005-0000-0000-000025890000}"/>
    <cellStyle name="Normal 3 5 4 7 2" xfId="36084" xr:uid="{00000000-0005-0000-0000-000026890000}"/>
    <cellStyle name="Normal 3 5 4 7 2 2" xfId="36085" xr:uid="{00000000-0005-0000-0000-000027890000}"/>
    <cellStyle name="Normal 3 5 4 7 3" xfId="36086" xr:uid="{00000000-0005-0000-0000-000028890000}"/>
    <cellStyle name="Normal 3 5 4 8" xfId="36087" xr:uid="{00000000-0005-0000-0000-000029890000}"/>
    <cellStyle name="Normal 3 5 4 8 2" xfId="36088" xr:uid="{00000000-0005-0000-0000-00002A890000}"/>
    <cellStyle name="Normal 3 5 4 9" xfId="36089" xr:uid="{00000000-0005-0000-0000-00002B890000}"/>
    <cellStyle name="Normal 3 5 4 9 2" xfId="36090" xr:uid="{00000000-0005-0000-0000-00002C890000}"/>
    <cellStyle name="Normal 3 5 5" xfId="36091" xr:uid="{00000000-0005-0000-0000-00002D890000}"/>
    <cellStyle name="Normal 3 5 5 10" xfId="36092" xr:uid="{00000000-0005-0000-0000-00002E890000}"/>
    <cellStyle name="Normal 3 5 5 11" xfId="36093" xr:uid="{00000000-0005-0000-0000-00002F890000}"/>
    <cellStyle name="Normal 3 5 5 2" xfId="36094" xr:uid="{00000000-0005-0000-0000-000030890000}"/>
    <cellStyle name="Normal 3 5 5 2 10" xfId="36095" xr:uid="{00000000-0005-0000-0000-000031890000}"/>
    <cellStyle name="Normal 3 5 5 2 2" xfId="36096" xr:uid="{00000000-0005-0000-0000-000032890000}"/>
    <cellStyle name="Normal 3 5 5 2 2 2" xfId="36097" xr:uid="{00000000-0005-0000-0000-000033890000}"/>
    <cellStyle name="Normal 3 5 5 2 2 2 2" xfId="36098" xr:uid="{00000000-0005-0000-0000-000034890000}"/>
    <cellStyle name="Normal 3 5 5 2 2 2 2 2" xfId="36099" xr:uid="{00000000-0005-0000-0000-000035890000}"/>
    <cellStyle name="Normal 3 5 5 2 2 2 2 2 2" xfId="36100" xr:uid="{00000000-0005-0000-0000-000036890000}"/>
    <cellStyle name="Normal 3 5 5 2 2 2 2 2 2 2" xfId="36101" xr:uid="{00000000-0005-0000-0000-000037890000}"/>
    <cellStyle name="Normal 3 5 5 2 2 2 2 2 3" xfId="36102" xr:uid="{00000000-0005-0000-0000-000038890000}"/>
    <cellStyle name="Normal 3 5 5 2 2 2 2 3" xfId="36103" xr:uid="{00000000-0005-0000-0000-000039890000}"/>
    <cellStyle name="Normal 3 5 5 2 2 2 2 3 2" xfId="36104" xr:uid="{00000000-0005-0000-0000-00003A890000}"/>
    <cellStyle name="Normal 3 5 5 2 2 2 2 4" xfId="36105" xr:uid="{00000000-0005-0000-0000-00003B890000}"/>
    <cellStyle name="Normal 3 5 5 2 2 2 3" xfId="36106" xr:uid="{00000000-0005-0000-0000-00003C890000}"/>
    <cellStyle name="Normal 3 5 5 2 2 2 3 2" xfId="36107" xr:uid="{00000000-0005-0000-0000-00003D890000}"/>
    <cellStyle name="Normal 3 5 5 2 2 2 3 2 2" xfId="36108" xr:uid="{00000000-0005-0000-0000-00003E890000}"/>
    <cellStyle name="Normal 3 5 5 2 2 2 3 3" xfId="36109" xr:uid="{00000000-0005-0000-0000-00003F890000}"/>
    <cellStyle name="Normal 3 5 5 2 2 2 4" xfId="36110" xr:uid="{00000000-0005-0000-0000-000040890000}"/>
    <cellStyle name="Normal 3 5 5 2 2 2 4 2" xfId="36111" xr:uid="{00000000-0005-0000-0000-000041890000}"/>
    <cellStyle name="Normal 3 5 5 2 2 2 5" xfId="36112" xr:uid="{00000000-0005-0000-0000-000042890000}"/>
    <cellStyle name="Normal 3 5 5 2 2 3" xfId="36113" xr:uid="{00000000-0005-0000-0000-000043890000}"/>
    <cellStyle name="Normal 3 5 5 2 2 3 2" xfId="36114" xr:uid="{00000000-0005-0000-0000-000044890000}"/>
    <cellStyle name="Normal 3 5 5 2 2 3 2 2" xfId="36115" xr:uid="{00000000-0005-0000-0000-000045890000}"/>
    <cellStyle name="Normal 3 5 5 2 2 3 2 2 2" xfId="36116" xr:uid="{00000000-0005-0000-0000-000046890000}"/>
    <cellStyle name="Normal 3 5 5 2 2 3 2 3" xfId="36117" xr:uid="{00000000-0005-0000-0000-000047890000}"/>
    <cellStyle name="Normal 3 5 5 2 2 3 3" xfId="36118" xr:uid="{00000000-0005-0000-0000-000048890000}"/>
    <cellStyle name="Normal 3 5 5 2 2 3 3 2" xfId="36119" xr:uid="{00000000-0005-0000-0000-000049890000}"/>
    <cellStyle name="Normal 3 5 5 2 2 3 4" xfId="36120" xr:uid="{00000000-0005-0000-0000-00004A890000}"/>
    <cellStyle name="Normal 3 5 5 2 2 4" xfId="36121" xr:uid="{00000000-0005-0000-0000-00004B890000}"/>
    <cellStyle name="Normal 3 5 5 2 2 4 2" xfId="36122" xr:uid="{00000000-0005-0000-0000-00004C890000}"/>
    <cellStyle name="Normal 3 5 5 2 2 4 2 2" xfId="36123" xr:uid="{00000000-0005-0000-0000-00004D890000}"/>
    <cellStyle name="Normal 3 5 5 2 2 4 2 2 2" xfId="36124" xr:uid="{00000000-0005-0000-0000-00004E890000}"/>
    <cellStyle name="Normal 3 5 5 2 2 4 2 3" xfId="36125" xr:uid="{00000000-0005-0000-0000-00004F890000}"/>
    <cellStyle name="Normal 3 5 5 2 2 4 3" xfId="36126" xr:uid="{00000000-0005-0000-0000-000050890000}"/>
    <cellStyle name="Normal 3 5 5 2 2 4 3 2" xfId="36127" xr:uid="{00000000-0005-0000-0000-000051890000}"/>
    <cellStyle name="Normal 3 5 5 2 2 4 4" xfId="36128" xr:uid="{00000000-0005-0000-0000-000052890000}"/>
    <cellStyle name="Normal 3 5 5 2 2 5" xfId="36129" xr:uid="{00000000-0005-0000-0000-000053890000}"/>
    <cellStyle name="Normal 3 5 5 2 2 5 2" xfId="36130" xr:uid="{00000000-0005-0000-0000-000054890000}"/>
    <cellStyle name="Normal 3 5 5 2 2 5 2 2" xfId="36131" xr:uid="{00000000-0005-0000-0000-000055890000}"/>
    <cellStyle name="Normal 3 5 5 2 2 5 3" xfId="36132" xr:uid="{00000000-0005-0000-0000-000056890000}"/>
    <cellStyle name="Normal 3 5 5 2 2 6" xfId="36133" xr:uid="{00000000-0005-0000-0000-000057890000}"/>
    <cellStyle name="Normal 3 5 5 2 2 6 2" xfId="36134" xr:uid="{00000000-0005-0000-0000-000058890000}"/>
    <cellStyle name="Normal 3 5 5 2 2 7" xfId="36135" xr:uid="{00000000-0005-0000-0000-000059890000}"/>
    <cellStyle name="Normal 3 5 5 2 2 7 2" xfId="36136" xr:uid="{00000000-0005-0000-0000-00005A890000}"/>
    <cellStyle name="Normal 3 5 5 2 2 8" xfId="36137" xr:uid="{00000000-0005-0000-0000-00005B890000}"/>
    <cellStyle name="Normal 3 5 5 2 3" xfId="36138" xr:uid="{00000000-0005-0000-0000-00005C890000}"/>
    <cellStyle name="Normal 3 5 5 2 3 2" xfId="36139" xr:uid="{00000000-0005-0000-0000-00005D890000}"/>
    <cellStyle name="Normal 3 5 5 2 3 2 2" xfId="36140" xr:uid="{00000000-0005-0000-0000-00005E890000}"/>
    <cellStyle name="Normal 3 5 5 2 3 2 2 2" xfId="36141" xr:uid="{00000000-0005-0000-0000-00005F890000}"/>
    <cellStyle name="Normal 3 5 5 2 3 2 2 2 2" xfId="36142" xr:uid="{00000000-0005-0000-0000-000060890000}"/>
    <cellStyle name="Normal 3 5 5 2 3 2 2 3" xfId="36143" xr:uid="{00000000-0005-0000-0000-000061890000}"/>
    <cellStyle name="Normal 3 5 5 2 3 2 3" xfId="36144" xr:uid="{00000000-0005-0000-0000-000062890000}"/>
    <cellStyle name="Normal 3 5 5 2 3 2 3 2" xfId="36145" xr:uid="{00000000-0005-0000-0000-000063890000}"/>
    <cellStyle name="Normal 3 5 5 2 3 2 4" xfId="36146" xr:uid="{00000000-0005-0000-0000-000064890000}"/>
    <cellStyle name="Normal 3 5 5 2 3 3" xfId="36147" xr:uid="{00000000-0005-0000-0000-000065890000}"/>
    <cellStyle name="Normal 3 5 5 2 3 3 2" xfId="36148" xr:uid="{00000000-0005-0000-0000-000066890000}"/>
    <cellStyle name="Normal 3 5 5 2 3 3 2 2" xfId="36149" xr:uid="{00000000-0005-0000-0000-000067890000}"/>
    <cellStyle name="Normal 3 5 5 2 3 3 3" xfId="36150" xr:uid="{00000000-0005-0000-0000-000068890000}"/>
    <cellStyle name="Normal 3 5 5 2 3 4" xfId="36151" xr:uid="{00000000-0005-0000-0000-000069890000}"/>
    <cellStyle name="Normal 3 5 5 2 3 4 2" xfId="36152" xr:uid="{00000000-0005-0000-0000-00006A890000}"/>
    <cellStyle name="Normal 3 5 5 2 3 5" xfId="36153" xr:uid="{00000000-0005-0000-0000-00006B890000}"/>
    <cellStyle name="Normal 3 5 5 2 4" xfId="36154" xr:uid="{00000000-0005-0000-0000-00006C890000}"/>
    <cellStyle name="Normal 3 5 5 2 4 2" xfId="36155" xr:uid="{00000000-0005-0000-0000-00006D890000}"/>
    <cellStyle name="Normal 3 5 5 2 4 2 2" xfId="36156" xr:uid="{00000000-0005-0000-0000-00006E890000}"/>
    <cellStyle name="Normal 3 5 5 2 4 2 2 2" xfId="36157" xr:uid="{00000000-0005-0000-0000-00006F890000}"/>
    <cellStyle name="Normal 3 5 5 2 4 2 3" xfId="36158" xr:uid="{00000000-0005-0000-0000-000070890000}"/>
    <cellStyle name="Normal 3 5 5 2 4 3" xfId="36159" xr:uid="{00000000-0005-0000-0000-000071890000}"/>
    <cellStyle name="Normal 3 5 5 2 4 3 2" xfId="36160" xr:uid="{00000000-0005-0000-0000-000072890000}"/>
    <cellStyle name="Normal 3 5 5 2 4 4" xfId="36161" xr:uid="{00000000-0005-0000-0000-000073890000}"/>
    <cellStyle name="Normal 3 5 5 2 5" xfId="36162" xr:uid="{00000000-0005-0000-0000-000074890000}"/>
    <cellStyle name="Normal 3 5 5 2 5 2" xfId="36163" xr:uid="{00000000-0005-0000-0000-000075890000}"/>
    <cellStyle name="Normal 3 5 5 2 5 2 2" xfId="36164" xr:uid="{00000000-0005-0000-0000-000076890000}"/>
    <cellStyle name="Normal 3 5 5 2 5 2 2 2" xfId="36165" xr:uid="{00000000-0005-0000-0000-000077890000}"/>
    <cellStyle name="Normal 3 5 5 2 5 2 3" xfId="36166" xr:uid="{00000000-0005-0000-0000-000078890000}"/>
    <cellStyle name="Normal 3 5 5 2 5 3" xfId="36167" xr:uid="{00000000-0005-0000-0000-000079890000}"/>
    <cellStyle name="Normal 3 5 5 2 5 3 2" xfId="36168" xr:uid="{00000000-0005-0000-0000-00007A890000}"/>
    <cellStyle name="Normal 3 5 5 2 5 4" xfId="36169" xr:uid="{00000000-0005-0000-0000-00007B890000}"/>
    <cellStyle name="Normal 3 5 5 2 6" xfId="36170" xr:uid="{00000000-0005-0000-0000-00007C890000}"/>
    <cellStyle name="Normal 3 5 5 2 6 2" xfId="36171" xr:uid="{00000000-0005-0000-0000-00007D890000}"/>
    <cellStyle name="Normal 3 5 5 2 6 2 2" xfId="36172" xr:uid="{00000000-0005-0000-0000-00007E890000}"/>
    <cellStyle name="Normal 3 5 5 2 6 3" xfId="36173" xr:uid="{00000000-0005-0000-0000-00007F890000}"/>
    <cellStyle name="Normal 3 5 5 2 7" xfId="36174" xr:uid="{00000000-0005-0000-0000-000080890000}"/>
    <cellStyle name="Normal 3 5 5 2 7 2" xfId="36175" xr:uid="{00000000-0005-0000-0000-000081890000}"/>
    <cellStyle name="Normal 3 5 5 2 8" xfId="36176" xr:uid="{00000000-0005-0000-0000-000082890000}"/>
    <cellStyle name="Normal 3 5 5 2 8 2" xfId="36177" xr:uid="{00000000-0005-0000-0000-000083890000}"/>
    <cellStyle name="Normal 3 5 5 2 9" xfId="36178" xr:uid="{00000000-0005-0000-0000-000084890000}"/>
    <cellStyle name="Normal 3 5 5 3" xfId="36179" xr:uid="{00000000-0005-0000-0000-000085890000}"/>
    <cellStyle name="Normal 3 5 5 3 2" xfId="36180" xr:uid="{00000000-0005-0000-0000-000086890000}"/>
    <cellStyle name="Normal 3 5 5 3 2 2" xfId="36181" xr:uid="{00000000-0005-0000-0000-000087890000}"/>
    <cellStyle name="Normal 3 5 5 3 2 2 2" xfId="36182" xr:uid="{00000000-0005-0000-0000-000088890000}"/>
    <cellStyle name="Normal 3 5 5 3 2 2 2 2" xfId="36183" xr:uid="{00000000-0005-0000-0000-000089890000}"/>
    <cellStyle name="Normal 3 5 5 3 2 2 2 2 2" xfId="36184" xr:uid="{00000000-0005-0000-0000-00008A890000}"/>
    <cellStyle name="Normal 3 5 5 3 2 2 2 3" xfId="36185" xr:uid="{00000000-0005-0000-0000-00008B890000}"/>
    <cellStyle name="Normal 3 5 5 3 2 2 3" xfId="36186" xr:uid="{00000000-0005-0000-0000-00008C890000}"/>
    <cellStyle name="Normal 3 5 5 3 2 2 3 2" xfId="36187" xr:uid="{00000000-0005-0000-0000-00008D890000}"/>
    <cellStyle name="Normal 3 5 5 3 2 2 4" xfId="36188" xr:uid="{00000000-0005-0000-0000-00008E890000}"/>
    <cellStyle name="Normal 3 5 5 3 2 3" xfId="36189" xr:uid="{00000000-0005-0000-0000-00008F890000}"/>
    <cellStyle name="Normal 3 5 5 3 2 3 2" xfId="36190" xr:uid="{00000000-0005-0000-0000-000090890000}"/>
    <cellStyle name="Normal 3 5 5 3 2 3 2 2" xfId="36191" xr:uid="{00000000-0005-0000-0000-000091890000}"/>
    <cellStyle name="Normal 3 5 5 3 2 3 3" xfId="36192" xr:uid="{00000000-0005-0000-0000-000092890000}"/>
    <cellStyle name="Normal 3 5 5 3 2 4" xfId="36193" xr:uid="{00000000-0005-0000-0000-000093890000}"/>
    <cellStyle name="Normal 3 5 5 3 2 4 2" xfId="36194" xr:uid="{00000000-0005-0000-0000-000094890000}"/>
    <cellStyle name="Normal 3 5 5 3 2 5" xfId="36195" xr:uid="{00000000-0005-0000-0000-000095890000}"/>
    <cellStyle name="Normal 3 5 5 3 3" xfId="36196" xr:uid="{00000000-0005-0000-0000-000096890000}"/>
    <cellStyle name="Normal 3 5 5 3 3 2" xfId="36197" xr:uid="{00000000-0005-0000-0000-000097890000}"/>
    <cellStyle name="Normal 3 5 5 3 3 2 2" xfId="36198" xr:uid="{00000000-0005-0000-0000-000098890000}"/>
    <cellStyle name="Normal 3 5 5 3 3 2 2 2" xfId="36199" xr:uid="{00000000-0005-0000-0000-000099890000}"/>
    <cellStyle name="Normal 3 5 5 3 3 2 3" xfId="36200" xr:uid="{00000000-0005-0000-0000-00009A890000}"/>
    <cellStyle name="Normal 3 5 5 3 3 3" xfId="36201" xr:uid="{00000000-0005-0000-0000-00009B890000}"/>
    <cellStyle name="Normal 3 5 5 3 3 3 2" xfId="36202" xr:uid="{00000000-0005-0000-0000-00009C890000}"/>
    <cellStyle name="Normal 3 5 5 3 3 4" xfId="36203" xr:uid="{00000000-0005-0000-0000-00009D890000}"/>
    <cellStyle name="Normal 3 5 5 3 4" xfId="36204" xr:uid="{00000000-0005-0000-0000-00009E890000}"/>
    <cellStyle name="Normal 3 5 5 3 4 2" xfId="36205" xr:uid="{00000000-0005-0000-0000-00009F890000}"/>
    <cellStyle name="Normal 3 5 5 3 4 2 2" xfId="36206" xr:uid="{00000000-0005-0000-0000-0000A0890000}"/>
    <cellStyle name="Normal 3 5 5 3 4 2 2 2" xfId="36207" xr:uid="{00000000-0005-0000-0000-0000A1890000}"/>
    <cellStyle name="Normal 3 5 5 3 4 2 3" xfId="36208" xr:uid="{00000000-0005-0000-0000-0000A2890000}"/>
    <cellStyle name="Normal 3 5 5 3 4 3" xfId="36209" xr:uid="{00000000-0005-0000-0000-0000A3890000}"/>
    <cellStyle name="Normal 3 5 5 3 4 3 2" xfId="36210" xr:uid="{00000000-0005-0000-0000-0000A4890000}"/>
    <cellStyle name="Normal 3 5 5 3 4 4" xfId="36211" xr:uid="{00000000-0005-0000-0000-0000A5890000}"/>
    <cellStyle name="Normal 3 5 5 3 5" xfId="36212" xr:uid="{00000000-0005-0000-0000-0000A6890000}"/>
    <cellStyle name="Normal 3 5 5 3 5 2" xfId="36213" xr:uid="{00000000-0005-0000-0000-0000A7890000}"/>
    <cellStyle name="Normal 3 5 5 3 5 2 2" xfId="36214" xr:uid="{00000000-0005-0000-0000-0000A8890000}"/>
    <cellStyle name="Normal 3 5 5 3 5 3" xfId="36215" xr:uid="{00000000-0005-0000-0000-0000A9890000}"/>
    <cellStyle name="Normal 3 5 5 3 6" xfId="36216" xr:uid="{00000000-0005-0000-0000-0000AA890000}"/>
    <cellStyle name="Normal 3 5 5 3 6 2" xfId="36217" xr:uid="{00000000-0005-0000-0000-0000AB890000}"/>
    <cellStyle name="Normal 3 5 5 3 7" xfId="36218" xr:uid="{00000000-0005-0000-0000-0000AC890000}"/>
    <cellStyle name="Normal 3 5 5 3 7 2" xfId="36219" xr:uid="{00000000-0005-0000-0000-0000AD890000}"/>
    <cellStyle name="Normal 3 5 5 3 8" xfId="36220" xr:uid="{00000000-0005-0000-0000-0000AE890000}"/>
    <cellStyle name="Normal 3 5 5 4" xfId="36221" xr:uid="{00000000-0005-0000-0000-0000AF890000}"/>
    <cellStyle name="Normal 3 5 5 4 2" xfId="36222" xr:uid="{00000000-0005-0000-0000-0000B0890000}"/>
    <cellStyle name="Normal 3 5 5 4 2 2" xfId="36223" xr:uid="{00000000-0005-0000-0000-0000B1890000}"/>
    <cellStyle name="Normal 3 5 5 4 2 2 2" xfId="36224" xr:uid="{00000000-0005-0000-0000-0000B2890000}"/>
    <cellStyle name="Normal 3 5 5 4 2 2 2 2" xfId="36225" xr:uid="{00000000-0005-0000-0000-0000B3890000}"/>
    <cellStyle name="Normal 3 5 5 4 2 2 3" xfId="36226" xr:uid="{00000000-0005-0000-0000-0000B4890000}"/>
    <cellStyle name="Normal 3 5 5 4 2 3" xfId="36227" xr:uid="{00000000-0005-0000-0000-0000B5890000}"/>
    <cellStyle name="Normal 3 5 5 4 2 3 2" xfId="36228" xr:uid="{00000000-0005-0000-0000-0000B6890000}"/>
    <cellStyle name="Normal 3 5 5 4 2 4" xfId="36229" xr:uid="{00000000-0005-0000-0000-0000B7890000}"/>
    <cellStyle name="Normal 3 5 5 4 3" xfId="36230" xr:uid="{00000000-0005-0000-0000-0000B8890000}"/>
    <cellStyle name="Normal 3 5 5 4 3 2" xfId="36231" xr:uid="{00000000-0005-0000-0000-0000B9890000}"/>
    <cellStyle name="Normal 3 5 5 4 3 2 2" xfId="36232" xr:uid="{00000000-0005-0000-0000-0000BA890000}"/>
    <cellStyle name="Normal 3 5 5 4 3 3" xfId="36233" xr:uid="{00000000-0005-0000-0000-0000BB890000}"/>
    <cellStyle name="Normal 3 5 5 4 4" xfId="36234" xr:uid="{00000000-0005-0000-0000-0000BC890000}"/>
    <cellStyle name="Normal 3 5 5 4 4 2" xfId="36235" xr:uid="{00000000-0005-0000-0000-0000BD890000}"/>
    <cellStyle name="Normal 3 5 5 4 5" xfId="36236" xr:uid="{00000000-0005-0000-0000-0000BE890000}"/>
    <cellStyle name="Normal 3 5 5 5" xfId="36237" xr:uid="{00000000-0005-0000-0000-0000BF890000}"/>
    <cellStyle name="Normal 3 5 5 5 2" xfId="36238" xr:uid="{00000000-0005-0000-0000-0000C0890000}"/>
    <cellStyle name="Normal 3 5 5 5 2 2" xfId="36239" xr:uid="{00000000-0005-0000-0000-0000C1890000}"/>
    <cellStyle name="Normal 3 5 5 5 2 2 2" xfId="36240" xr:uid="{00000000-0005-0000-0000-0000C2890000}"/>
    <cellStyle name="Normal 3 5 5 5 2 3" xfId="36241" xr:uid="{00000000-0005-0000-0000-0000C3890000}"/>
    <cellStyle name="Normal 3 5 5 5 3" xfId="36242" xr:uid="{00000000-0005-0000-0000-0000C4890000}"/>
    <cellStyle name="Normal 3 5 5 5 3 2" xfId="36243" xr:uid="{00000000-0005-0000-0000-0000C5890000}"/>
    <cellStyle name="Normal 3 5 5 5 4" xfId="36244" xr:uid="{00000000-0005-0000-0000-0000C6890000}"/>
    <cellStyle name="Normal 3 5 5 6" xfId="36245" xr:uid="{00000000-0005-0000-0000-0000C7890000}"/>
    <cellStyle name="Normal 3 5 5 6 2" xfId="36246" xr:uid="{00000000-0005-0000-0000-0000C8890000}"/>
    <cellStyle name="Normal 3 5 5 6 2 2" xfId="36247" xr:uid="{00000000-0005-0000-0000-0000C9890000}"/>
    <cellStyle name="Normal 3 5 5 6 2 2 2" xfId="36248" xr:uid="{00000000-0005-0000-0000-0000CA890000}"/>
    <cellStyle name="Normal 3 5 5 6 2 3" xfId="36249" xr:uid="{00000000-0005-0000-0000-0000CB890000}"/>
    <cellStyle name="Normal 3 5 5 6 3" xfId="36250" xr:uid="{00000000-0005-0000-0000-0000CC890000}"/>
    <cellStyle name="Normal 3 5 5 6 3 2" xfId="36251" xr:uid="{00000000-0005-0000-0000-0000CD890000}"/>
    <cellStyle name="Normal 3 5 5 6 4" xfId="36252" xr:uid="{00000000-0005-0000-0000-0000CE890000}"/>
    <cellStyle name="Normal 3 5 5 7" xfId="36253" xr:uid="{00000000-0005-0000-0000-0000CF890000}"/>
    <cellStyle name="Normal 3 5 5 7 2" xfId="36254" xr:uid="{00000000-0005-0000-0000-0000D0890000}"/>
    <cellStyle name="Normal 3 5 5 7 2 2" xfId="36255" xr:uid="{00000000-0005-0000-0000-0000D1890000}"/>
    <cellStyle name="Normal 3 5 5 7 3" xfId="36256" xr:uid="{00000000-0005-0000-0000-0000D2890000}"/>
    <cellStyle name="Normal 3 5 5 8" xfId="36257" xr:uid="{00000000-0005-0000-0000-0000D3890000}"/>
    <cellStyle name="Normal 3 5 5 8 2" xfId="36258" xr:uid="{00000000-0005-0000-0000-0000D4890000}"/>
    <cellStyle name="Normal 3 5 5 9" xfId="36259" xr:uid="{00000000-0005-0000-0000-0000D5890000}"/>
    <cellStyle name="Normal 3 5 5 9 2" xfId="36260" xr:uid="{00000000-0005-0000-0000-0000D6890000}"/>
    <cellStyle name="Normal 3 5 6" xfId="36261" xr:uid="{00000000-0005-0000-0000-0000D7890000}"/>
    <cellStyle name="Normal 3 5 6 10" xfId="36262" xr:uid="{00000000-0005-0000-0000-0000D8890000}"/>
    <cellStyle name="Normal 3 5 6 2" xfId="36263" xr:uid="{00000000-0005-0000-0000-0000D9890000}"/>
    <cellStyle name="Normal 3 5 6 2 2" xfId="36264" xr:uid="{00000000-0005-0000-0000-0000DA890000}"/>
    <cellStyle name="Normal 3 5 6 2 2 2" xfId="36265" xr:uid="{00000000-0005-0000-0000-0000DB890000}"/>
    <cellStyle name="Normal 3 5 6 2 2 2 2" xfId="36266" xr:uid="{00000000-0005-0000-0000-0000DC890000}"/>
    <cellStyle name="Normal 3 5 6 2 2 2 2 2" xfId="36267" xr:uid="{00000000-0005-0000-0000-0000DD890000}"/>
    <cellStyle name="Normal 3 5 6 2 2 2 2 2 2" xfId="36268" xr:uid="{00000000-0005-0000-0000-0000DE890000}"/>
    <cellStyle name="Normal 3 5 6 2 2 2 2 3" xfId="36269" xr:uid="{00000000-0005-0000-0000-0000DF890000}"/>
    <cellStyle name="Normal 3 5 6 2 2 2 3" xfId="36270" xr:uid="{00000000-0005-0000-0000-0000E0890000}"/>
    <cellStyle name="Normal 3 5 6 2 2 2 3 2" xfId="36271" xr:uid="{00000000-0005-0000-0000-0000E1890000}"/>
    <cellStyle name="Normal 3 5 6 2 2 2 4" xfId="36272" xr:uid="{00000000-0005-0000-0000-0000E2890000}"/>
    <cellStyle name="Normal 3 5 6 2 2 3" xfId="36273" xr:uid="{00000000-0005-0000-0000-0000E3890000}"/>
    <cellStyle name="Normal 3 5 6 2 2 3 2" xfId="36274" xr:uid="{00000000-0005-0000-0000-0000E4890000}"/>
    <cellStyle name="Normal 3 5 6 2 2 3 2 2" xfId="36275" xr:uid="{00000000-0005-0000-0000-0000E5890000}"/>
    <cellStyle name="Normal 3 5 6 2 2 3 3" xfId="36276" xr:uid="{00000000-0005-0000-0000-0000E6890000}"/>
    <cellStyle name="Normal 3 5 6 2 2 4" xfId="36277" xr:uid="{00000000-0005-0000-0000-0000E7890000}"/>
    <cellStyle name="Normal 3 5 6 2 2 4 2" xfId="36278" xr:uid="{00000000-0005-0000-0000-0000E8890000}"/>
    <cellStyle name="Normal 3 5 6 2 2 5" xfId="36279" xr:uid="{00000000-0005-0000-0000-0000E9890000}"/>
    <cellStyle name="Normal 3 5 6 2 3" xfId="36280" xr:uid="{00000000-0005-0000-0000-0000EA890000}"/>
    <cellStyle name="Normal 3 5 6 2 3 2" xfId="36281" xr:uid="{00000000-0005-0000-0000-0000EB890000}"/>
    <cellStyle name="Normal 3 5 6 2 3 2 2" xfId="36282" xr:uid="{00000000-0005-0000-0000-0000EC890000}"/>
    <cellStyle name="Normal 3 5 6 2 3 2 2 2" xfId="36283" xr:uid="{00000000-0005-0000-0000-0000ED890000}"/>
    <cellStyle name="Normal 3 5 6 2 3 2 3" xfId="36284" xr:uid="{00000000-0005-0000-0000-0000EE890000}"/>
    <cellStyle name="Normal 3 5 6 2 3 3" xfId="36285" xr:uid="{00000000-0005-0000-0000-0000EF890000}"/>
    <cellStyle name="Normal 3 5 6 2 3 3 2" xfId="36286" xr:uid="{00000000-0005-0000-0000-0000F0890000}"/>
    <cellStyle name="Normal 3 5 6 2 3 4" xfId="36287" xr:uid="{00000000-0005-0000-0000-0000F1890000}"/>
    <cellStyle name="Normal 3 5 6 2 4" xfId="36288" xr:uid="{00000000-0005-0000-0000-0000F2890000}"/>
    <cellStyle name="Normal 3 5 6 2 4 2" xfId="36289" xr:uid="{00000000-0005-0000-0000-0000F3890000}"/>
    <cellStyle name="Normal 3 5 6 2 4 2 2" xfId="36290" xr:uid="{00000000-0005-0000-0000-0000F4890000}"/>
    <cellStyle name="Normal 3 5 6 2 4 2 2 2" xfId="36291" xr:uid="{00000000-0005-0000-0000-0000F5890000}"/>
    <cellStyle name="Normal 3 5 6 2 4 2 3" xfId="36292" xr:uid="{00000000-0005-0000-0000-0000F6890000}"/>
    <cellStyle name="Normal 3 5 6 2 4 3" xfId="36293" xr:uid="{00000000-0005-0000-0000-0000F7890000}"/>
    <cellStyle name="Normal 3 5 6 2 4 3 2" xfId="36294" xr:uid="{00000000-0005-0000-0000-0000F8890000}"/>
    <cellStyle name="Normal 3 5 6 2 4 4" xfId="36295" xr:uid="{00000000-0005-0000-0000-0000F9890000}"/>
    <cellStyle name="Normal 3 5 6 2 5" xfId="36296" xr:uid="{00000000-0005-0000-0000-0000FA890000}"/>
    <cellStyle name="Normal 3 5 6 2 5 2" xfId="36297" xr:uid="{00000000-0005-0000-0000-0000FB890000}"/>
    <cellStyle name="Normal 3 5 6 2 5 2 2" xfId="36298" xr:uid="{00000000-0005-0000-0000-0000FC890000}"/>
    <cellStyle name="Normal 3 5 6 2 5 3" xfId="36299" xr:uid="{00000000-0005-0000-0000-0000FD890000}"/>
    <cellStyle name="Normal 3 5 6 2 6" xfId="36300" xr:uid="{00000000-0005-0000-0000-0000FE890000}"/>
    <cellStyle name="Normal 3 5 6 2 6 2" xfId="36301" xr:uid="{00000000-0005-0000-0000-0000FF890000}"/>
    <cellStyle name="Normal 3 5 6 2 7" xfId="36302" xr:uid="{00000000-0005-0000-0000-0000008A0000}"/>
    <cellStyle name="Normal 3 5 6 2 7 2" xfId="36303" xr:uid="{00000000-0005-0000-0000-0000018A0000}"/>
    <cellStyle name="Normal 3 5 6 2 8" xfId="36304" xr:uid="{00000000-0005-0000-0000-0000028A0000}"/>
    <cellStyle name="Normal 3 5 6 3" xfId="36305" xr:uid="{00000000-0005-0000-0000-0000038A0000}"/>
    <cellStyle name="Normal 3 5 6 3 2" xfId="36306" xr:uid="{00000000-0005-0000-0000-0000048A0000}"/>
    <cellStyle name="Normal 3 5 6 3 2 2" xfId="36307" xr:uid="{00000000-0005-0000-0000-0000058A0000}"/>
    <cellStyle name="Normal 3 5 6 3 2 2 2" xfId="36308" xr:uid="{00000000-0005-0000-0000-0000068A0000}"/>
    <cellStyle name="Normal 3 5 6 3 2 2 2 2" xfId="36309" xr:uid="{00000000-0005-0000-0000-0000078A0000}"/>
    <cellStyle name="Normal 3 5 6 3 2 2 3" xfId="36310" xr:uid="{00000000-0005-0000-0000-0000088A0000}"/>
    <cellStyle name="Normal 3 5 6 3 2 3" xfId="36311" xr:uid="{00000000-0005-0000-0000-0000098A0000}"/>
    <cellStyle name="Normal 3 5 6 3 2 3 2" xfId="36312" xr:uid="{00000000-0005-0000-0000-00000A8A0000}"/>
    <cellStyle name="Normal 3 5 6 3 2 4" xfId="36313" xr:uid="{00000000-0005-0000-0000-00000B8A0000}"/>
    <cellStyle name="Normal 3 5 6 3 3" xfId="36314" xr:uid="{00000000-0005-0000-0000-00000C8A0000}"/>
    <cellStyle name="Normal 3 5 6 3 3 2" xfId="36315" xr:uid="{00000000-0005-0000-0000-00000D8A0000}"/>
    <cellStyle name="Normal 3 5 6 3 3 2 2" xfId="36316" xr:uid="{00000000-0005-0000-0000-00000E8A0000}"/>
    <cellStyle name="Normal 3 5 6 3 3 3" xfId="36317" xr:uid="{00000000-0005-0000-0000-00000F8A0000}"/>
    <cellStyle name="Normal 3 5 6 3 4" xfId="36318" xr:uid="{00000000-0005-0000-0000-0000108A0000}"/>
    <cellStyle name="Normal 3 5 6 3 4 2" xfId="36319" xr:uid="{00000000-0005-0000-0000-0000118A0000}"/>
    <cellStyle name="Normal 3 5 6 3 5" xfId="36320" xr:uid="{00000000-0005-0000-0000-0000128A0000}"/>
    <cellStyle name="Normal 3 5 6 4" xfId="36321" xr:uid="{00000000-0005-0000-0000-0000138A0000}"/>
    <cellStyle name="Normal 3 5 6 4 2" xfId="36322" xr:uid="{00000000-0005-0000-0000-0000148A0000}"/>
    <cellStyle name="Normal 3 5 6 4 2 2" xfId="36323" xr:uid="{00000000-0005-0000-0000-0000158A0000}"/>
    <cellStyle name="Normal 3 5 6 4 2 2 2" xfId="36324" xr:uid="{00000000-0005-0000-0000-0000168A0000}"/>
    <cellStyle name="Normal 3 5 6 4 2 3" xfId="36325" xr:uid="{00000000-0005-0000-0000-0000178A0000}"/>
    <cellStyle name="Normal 3 5 6 4 3" xfId="36326" xr:uid="{00000000-0005-0000-0000-0000188A0000}"/>
    <cellStyle name="Normal 3 5 6 4 3 2" xfId="36327" xr:uid="{00000000-0005-0000-0000-0000198A0000}"/>
    <cellStyle name="Normal 3 5 6 4 4" xfId="36328" xr:uid="{00000000-0005-0000-0000-00001A8A0000}"/>
    <cellStyle name="Normal 3 5 6 5" xfId="36329" xr:uid="{00000000-0005-0000-0000-00001B8A0000}"/>
    <cellStyle name="Normal 3 5 6 5 2" xfId="36330" xr:uid="{00000000-0005-0000-0000-00001C8A0000}"/>
    <cellStyle name="Normal 3 5 6 5 2 2" xfId="36331" xr:uid="{00000000-0005-0000-0000-00001D8A0000}"/>
    <cellStyle name="Normal 3 5 6 5 2 2 2" xfId="36332" xr:uid="{00000000-0005-0000-0000-00001E8A0000}"/>
    <cellStyle name="Normal 3 5 6 5 2 3" xfId="36333" xr:uid="{00000000-0005-0000-0000-00001F8A0000}"/>
    <cellStyle name="Normal 3 5 6 5 3" xfId="36334" xr:uid="{00000000-0005-0000-0000-0000208A0000}"/>
    <cellStyle name="Normal 3 5 6 5 3 2" xfId="36335" xr:uid="{00000000-0005-0000-0000-0000218A0000}"/>
    <cellStyle name="Normal 3 5 6 5 4" xfId="36336" xr:uid="{00000000-0005-0000-0000-0000228A0000}"/>
    <cellStyle name="Normal 3 5 6 6" xfId="36337" xr:uid="{00000000-0005-0000-0000-0000238A0000}"/>
    <cellStyle name="Normal 3 5 6 6 2" xfId="36338" xr:uid="{00000000-0005-0000-0000-0000248A0000}"/>
    <cellStyle name="Normal 3 5 6 6 2 2" xfId="36339" xr:uid="{00000000-0005-0000-0000-0000258A0000}"/>
    <cellStyle name="Normal 3 5 6 6 3" xfId="36340" xr:uid="{00000000-0005-0000-0000-0000268A0000}"/>
    <cellStyle name="Normal 3 5 6 7" xfId="36341" xr:uid="{00000000-0005-0000-0000-0000278A0000}"/>
    <cellStyle name="Normal 3 5 6 7 2" xfId="36342" xr:uid="{00000000-0005-0000-0000-0000288A0000}"/>
    <cellStyle name="Normal 3 5 6 8" xfId="36343" xr:uid="{00000000-0005-0000-0000-0000298A0000}"/>
    <cellStyle name="Normal 3 5 6 8 2" xfId="36344" xr:uid="{00000000-0005-0000-0000-00002A8A0000}"/>
    <cellStyle name="Normal 3 5 6 9" xfId="36345" xr:uid="{00000000-0005-0000-0000-00002B8A0000}"/>
    <cellStyle name="Normal 3 5 7" xfId="36346" xr:uid="{00000000-0005-0000-0000-00002C8A0000}"/>
    <cellStyle name="Normal 3 5 7 2" xfId="36347" xr:uid="{00000000-0005-0000-0000-00002D8A0000}"/>
    <cellStyle name="Normal 3 5 7 2 2" xfId="36348" xr:uid="{00000000-0005-0000-0000-00002E8A0000}"/>
    <cellStyle name="Normal 3 5 7 2 2 2" xfId="36349" xr:uid="{00000000-0005-0000-0000-00002F8A0000}"/>
    <cellStyle name="Normal 3 5 7 2 2 2 2" xfId="36350" xr:uid="{00000000-0005-0000-0000-0000308A0000}"/>
    <cellStyle name="Normal 3 5 7 2 2 2 2 2" xfId="36351" xr:uid="{00000000-0005-0000-0000-0000318A0000}"/>
    <cellStyle name="Normal 3 5 7 2 2 2 3" xfId="36352" xr:uid="{00000000-0005-0000-0000-0000328A0000}"/>
    <cellStyle name="Normal 3 5 7 2 2 3" xfId="36353" xr:uid="{00000000-0005-0000-0000-0000338A0000}"/>
    <cellStyle name="Normal 3 5 7 2 2 3 2" xfId="36354" xr:uid="{00000000-0005-0000-0000-0000348A0000}"/>
    <cellStyle name="Normal 3 5 7 2 2 4" xfId="36355" xr:uid="{00000000-0005-0000-0000-0000358A0000}"/>
    <cellStyle name="Normal 3 5 7 2 3" xfId="36356" xr:uid="{00000000-0005-0000-0000-0000368A0000}"/>
    <cellStyle name="Normal 3 5 7 2 3 2" xfId="36357" xr:uid="{00000000-0005-0000-0000-0000378A0000}"/>
    <cellStyle name="Normal 3 5 7 2 3 2 2" xfId="36358" xr:uid="{00000000-0005-0000-0000-0000388A0000}"/>
    <cellStyle name="Normal 3 5 7 2 3 3" xfId="36359" xr:uid="{00000000-0005-0000-0000-0000398A0000}"/>
    <cellStyle name="Normal 3 5 7 2 4" xfId="36360" xr:uid="{00000000-0005-0000-0000-00003A8A0000}"/>
    <cellStyle name="Normal 3 5 7 2 4 2" xfId="36361" xr:uid="{00000000-0005-0000-0000-00003B8A0000}"/>
    <cellStyle name="Normal 3 5 7 2 5" xfId="36362" xr:uid="{00000000-0005-0000-0000-00003C8A0000}"/>
    <cellStyle name="Normal 3 5 7 3" xfId="36363" xr:uid="{00000000-0005-0000-0000-00003D8A0000}"/>
    <cellStyle name="Normal 3 5 7 3 2" xfId="36364" xr:uid="{00000000-0005-0000-0000-00003E8A0000}"/>
    <cellStyle name="Normal 3 5 7 3 2 2" xfId="36365" xr:uid="{00000000-0005-0000-0000-00003F8A0000}"/>
    <cellStyle name="Normal 3 5 7 3 2 2 2" xfId="36366" xr:uid="{00000000-0005-0000-0000-0000408A0000}"/>
    <cellStyle name="Normal 3 5 7 3 2 3" xfId="36367" xr:uid="{00000000-0005-0000-0000-0000418A0000}"/>
    <cellStyle name="Normal 3 5 7 3 3" xfId="36368" xr:uid="{00000000-0005-0000-0000-0000428A0000}"/>
    <cellStyle name="Normal 3 5 7 3 3 2" xfId="36369" xr:uid="{00000000-0005-0000-0000-0000438A0000}"/>
    <cellStyle name="Normal 3 5 7 3 4" xfId="36370" xr:uid="{00000000-0005-0000-0000-0000448A0000}"/>
    <cellStyle name="Normal 3 5 7 4" xfId="36371" xr:uid="{00000000-0005-0000-0000-0000458A0000}"/>
    <cellStyle name="Normal 3 5 7 4 2" xfId="36372" xr:uid="{00000000-0005-0000-0000-0000468A0000}"/>
    <cellStyle name="Normal 3 5 7 4 2 2" xfId="36373" xr:uid="{00000000-0005-0000-0000-0000478A0000}"/>
    <cellStyle name="Normal 3 5 7 4 2 2 2" xfId="36374" xr:uid="{00000000-0005-0000-0000-0000488A0000}"/>
    <cellStyle name="Normal 3 5 7 4 2 3" xfId="36375" xr:uid="{00000000-0005-0000-0000-0000498A0000}"/>
    <cellStyle name="Normal 3 5 7 4 3" xfId="36376" xr:uid="{00000000-0005-0000-0000-00004A8A0000}"/>
    <cellStyle name="Normal 3 5 7 4 3 2" xfId="36377" xr:uid="{00000000-0005-0000-0000-00004B8A0000}"/>
    <cellStyle name="Normal 3 5 7 4 4" xfId="36378" xr:uid="{00000000-0005-0000-0000-00004C8A0000}"/>
    <cellStyle name="Normal 3 5 7 5" xfId="36379" xr:uid="{00000000-0005-0000-0000-00004D8A0000}"/>
    <cellStyle name="Normal 3 5 7 5 2" xfId="36380" xr:uid="{00000000-0005-0000-0000-00004E8A0000}"/>
    <cellStyle name="Normal 3 5 7 5 2 2" xfId="36381" xr:uid="{00000000-0005-0000-0000-00004F8A0000}"/>
    <cellStyle name="Normal 3 5 7 5 3" xfId="36382" xr:uid="{00000000-0005-0000-0000-0000508A0000}"/>
    <cellStyle name="Normal 3 5 7 6" xfId="36383" xr:uid="{00000000-0005-0000-0000-0000518A0000}"/>
    <cellStyle name="Normal 3 5 7 6 2" xfId="36384" xr:uid="{00000000-0005-0000-0000-0000528A0000}"/>
    <cellStyle name="Normal 3 5 7 7" xfId="36385" xr:uid="{00000000-0005-0000-0000-0000538A0000}"/>
    <cellStyle name="Normal 3 5 7 7 2" xfId="36386" xr:uid="{00000000-0005-0000-0000-0000548A0000}"/>
    <cellStyle name="Normal 3 5 7 8" xfId="36387" xr:uid="{00000000-0005-0000-0000-0000558A0000}"/>
    <cellStyle name="Normal 3 5 8" xfId="36388" xr:uid="{00000000-0005-0000-0000-0000568A0000}"/>
    <cellStyle name="Normal 3 5 8 2" xfId="36389" xr:uid="{00000000-0005-0000-0000-0000578A0000}"/>
    <cellStyle name="Normal 3 5 8 2 2" xfId="36390" xr:uid="{00000000-0005-0000-0000-0000588A0000}"/>
    <cellStyle name="Normal 3 5 8 2 2 2" xfId="36391" xr:uid="{00000000-0005-0000-0000-0000598A0000}"/>
    <cellStyle name="Normal 3 5 8 2 2 2 2" xfId="36392" xr:uid="{00000000-0005-0000-0000-00005A8A0000}"/>
    <cellStyle name="Normal 3 5 8 2 2 2 2 2" xfId="36393" xr:uid="{00000000-0005-0000-0000-00005B8A0000}"/>
    <cellStyle name="Normal 3 5 8 2 2 2 3" xfId="36394" xr:uid="{00000000-0005-0000-0000-00005C8A0000}"/>
    <cellStyle name="Normal 3 5 8 2 2 3" xfId="36395" xr:uid="{00000000-0005-0000-0000-00005D8A0000}"/>
    <cellStyle name="Normal 3 5 8 2 2 3 2" xfId="36396" xr:uid="{00000000-0005-0000-0000-00005E8A0000}"/>
    <cellStyle name="Normal 3 5 8 2 2 4" xfId="36397" xr:uid="{00000000-0005-0000-0000-00005F8A0000}"/>
    <cellStyle name="Normal 3 5 8 2 3" xfId="36398" xr:uid="{00000000-0005-0000-0000-0000608A0000}"/>
    <cellStyle name="Normal 3 5 8 2 3 2" xfId="36399" xr:uid="{00000000-0005-0000-0000-0000618A0000}"/>
    <cellStyle name="Normal 3 5 8 2 3 2 2" xfId="36400" xr:uid="{00000000-0005-0000-0000-0000628A0000}"/>
    <cellStyle name="Normal 3 5 8 2 3 3" xfId="36401" xr:uid="{00000000-0005-0000-0000-0000638A0000}"/>
    <cellStyle name="Normal 3 5 8 2 4" xfId="36402" xr:uid="{00000000-0005-0000-0000-0000648A0000}"/>
    <cellStyle name="Normal 3 5 8 2 4 2" xfId="36403" xr:uid="{00000000-0005-0000-0000-0000658A0000}"/>
    <cellStyle name="Normal 3 5 8 2 5" xfId="36404" xr:uid="{00000000-0005-0000-0000-0000668A0000}"/>
    <cellStyle name="Normal 3 5 8 3" xfId="36405" xr:uid="{00000000-0005-0000-0000-0000678A0000}"/>
    <cellStyle name="Normal 3 5 8 3 2" xfId="36406" xr:uid="{00000000-0005-0000-0000-0000688A0000}"/>
    <cellStyle name="Normal 3 5 8 3 2 2" xfId="36407" xr:uid="{00000000-0005-0000-0000-0000698A0000}"/>
    <cellStyle name="Normal 3 5 8 3 2 2 2" xfId="36408" xr:uid="{00000000-0005-0000-0000-00006A8A0000}"/>
    <cellStyle name="Normal 3 5 8 3 2 3" xfId="36409" xr:uid="{00000000-0005-0000-0000-00006B8A0000}"/>
    <cellStyle name="Normal 3 5 8 3 3" xfId="36410" xr:uid="{00000000-0005-0000-0000-00006C8A0000}"/>
    <cellStyle name="Normal 3 5 8 3 3 2" xfId="36411" xr:uid="{00000000-0005-0000-0000-00006D8A0000}"/>
    <cellStyle name="Normal 3 5 8 3 4" xfId="36412" xr:uid="{00000000-0005-0000-0000-00006E8A0000}"/>
    <cellStyle name="Normal 3 5 8 4" xfId="36413" xr:uid="{00000000-0005-0000-0000-00006F8A0000}"/>
    <cellStyle name="Normal 3 5 8 4 2" xfId="36414" xr:uid="{00000000-0005-0000-0000-0000708A0000}"/>
    <cellStyle name="Normal 3 5 8 4 2 2" xfId="36415" xr:uid="{00000000-0005-0000-0000-0000718A0000}"/>
    <cellStyle name="Normal 3 5 8 4 2 2 2" xfId="36416" xr:uid="{00000000-0005-0000-0000-0000728A0000}"/>
    <cellStyle name="Normal 3 5 8 4 2 3" xfId="36417" xr:uid="{00000000-0005-0000-0000-0000738A0000}"/>
    <cellStyle name="Normal 3 5 8 4 3" xfId="36418" xr:uid="{00000000-0005-0000-0000-0000748A0000}"/>
    <cellStyle name="Normal 3 5 8 4 3 2" xfId="36419" xr:uid="{00000000-0005-0000-0000-0000758A0000}"/>
    <cellStyle name="Normal 3 5 8 4 4" xfId="36420" xr:uid="{00000000-0005-0000-0000-0000768A0000}"/>
    <cellStyle name="Normal 3 5 8 5" xfId="36421" xr:uid="{00000000-0005-0000-0000-0000778A0000}"/>
    <cellStyle name="Normal 3 5 8 5 2" xfId="36422" xr:uid="{00000000-0005-0000-0000-0000788A0000}"/>
    <cellStyle name="Normal 3 5 8 5 2 2" xfId="36423" xr:uid="{00000000-0005-0000-0000-0000798A0000}"/>
    <cellStyle name="Normal 3 5 8 5 3" xfId="36424" xr:uid="{00000000-0005-0000-0000-00007A8A0000}"/>
    <cellStyle name="Normal 3 5 8 6" xfId="36425" xr:uid="{00000000-0005-0000-0000-00007B8A0000}"/>
    <cellStyle name="Normal 3 5 8 6 2" xfId="36426" xr:uid="{00000000-0005-0000-0000-00007C8A0000}"/>
    <cellStyle name="Normal 3 5 8 7" xfId="36427" xr:uid="{00000000-0005-0000-0000-00007D8A0000}"/>
    <cellStyle name="Normal 3 5 8 7 2" xfId="36428" xr:uid="{00000000-0005-0000-0000-00007E8A0000}"/>
    <cellStyle name="Normal 3 5 8 8" xfId="36429" xr:uid="{00000000-0005-0000-0000-00007F8A0000}"/>
    <cellStyle name="Normal 3 5 9" xfId="36430" xr:uid="{00000000-0005-0000-0000-0000808A0000}"/>
    <cellStyle name="Normal 3 5 9 2" xfId="36431" xr:uid="{00000000-0005-0000-0000-0000818A0000}"/>
    <cellStyle name="Normal 3 5 9 2 2" xfId="36432" xr:uid="{00000000-0005-0000-0000-0000828A0000}"/>
    <cellStyle name="Normal 3 5 9 2 2 2" xfId="36433" xr:uid="{00000000-0005-0000-0000-0000838A0000}"/>
    <cellStyle name="Normal 3 5 9 2 2 2 2" xfId="36434" xr:uid="{00000000-0005-0000-0000-0000848A0000}"/>
    <cellStyle name="Normal 3 5 9 2 2 2 2 2" xfId="36435" xr:uid="{00000000-0005-0000-0000-0000858A0000}"/>
    <cellStyle name="Normal 3 5 9 2 2 2 3" xfId="36436" xr:uid="{00000000-0005-0000-0000-0000868A0000}"/>
    <cellStyle name="Normal 3 5 9 2 2 3" xfId="36437" xr:uid="{00000000-0005-0000-0000-0000878A0000}"/>
    <cellStyle name="Normal 3 5 9 2 2 3 2" xfId="36438" xr:uid="{00000000-0005-0000-0000-0000888A0000}"/>
    <cellStyle name="Normal 3 5 9 2 2 4" xfId="36439" xr:uid="{00000000-0005-0000-0000-0000898A0000}"/>
    <cellStyle name="Normal 3 5 9 2 3" xfId="36440" xr:uid="{00000000-0005-0000-0000-00008A8A0000}"/>
    <cellStyle name="Normal 3 5 9 2 3 2" xfId="36441" xr:uid="{00000000-0005-0000-0000-00008B8A0000}"/>
    <cellStyle name="Normal 3 5 9 2 3 2 2" xfId="36442" xr:uid="{00000000-0005-0000-0000-00008C8A0000}"/>
    <cellStyle name="Normal 3 5 9 2 3 3" xfId="36443" xr:uid="{00000000-0005-0000-0000-00008D8A0000}"/>
    <cellStyle name="Normal 3 5 9 2 4" xfId="36444" xr:uid="{00000000-0005-0000-0000-00008E8A0000}"/>
    <cellStyle name="Normal 3 5 9 2 4 2" xfId="36445" xr:uid="{00000000-0005-0000-0000-00008F8A0000}"/>
    <cellStyle name="Normal 3 5 9 2 5" xfId="36446" xr:uid="{00000000-0005-0000-0000-0000908A0000}"/>
    <cellStyle name="Normal 3 5 9 3" xfId="36447" xr:uid="{00000000-0005-0000-0000-0000918A0000}"/>
    <cellStyle name="Normal 3 5 9 3 2" xfId="36448" xr:uid="{00000000-0005-0000-0000-0000928A0000}"/>
    <cellStyle name="Normal 3 5 9 3 2 2" xfId="36449" xr:uid="{00000000-0005-0000-0000-0000938A0000}"/>
    <cellStyle name="Normal 3 5 9 3 2 2 2" xfId="36450" xr:uid="{00000000-0005-0000-0000-0000948A0000}"/>
    <cellStyle name="Normal 3 5 9 3 2 3" xfId="36451" xr:uid="{00000000-0005-0000-0000-0000958A0000}"/>
    <cellStyle name="Normal 3 5 9 3 3" xfId="36452" xr:uid="{00000000-0005-0000-0000-0000968A0000}"/>
    <cellStyle name="Normal 3 5 9 3 3 2" xfId="36453" xr:uid="{00000000-0005-0000-0000-0000978A0000}"/>
    <cellStyle name="Normal 3 5 9 3 4" xfId="36454" xr:uid="{00000000-0005-0000-0000-0000988A0000}"/>
    <cellStyle name="Normal 3 5 9 4" xfId="36455" xr:uid="{00000000-0005-0000-0000-0000998A0000}"/>
    <cellStyle name="Normal 3 5 9 4 2" xfId="36456" xr:uid="{00000000-0005-0000-0000-00009A8A0000}"/>
    <cellStyle name="Normal 3 5 9 4 2 2" xfId="36457" xr:uid="{00000000-0005-0000-0000-00009B8A0000}"/>
    <cellStyle name="Normal 3 5 9 4 3" xfId="36458" xr:uid="{00000000-0005-0000-0000-00009C8A0000}"/>
    <cellStyle name="Normal 3 5 9 5" xfId="36459" xr:uid="{00000000-0005-0000-0000-00009D8A0000}"/>
    <cellStyle name="Normal 3 5 9 5 2" xfId="36460" xr:uid="{00000000-0005-0000-0000-00009E8A0000}"/>
    <cellStyle name="Normal 3 5 9 6" xfId="36461" xr:uid="{00000000-0005-0000-0000-00009F8A0000}"/>
    <cellStyle name="Normal 3 5_T-straight with PEDs adjustor" xfId="36462" xr:uid="{00000000-0005-0000-0000-0000A08A0000}"/>
    <cellStyle name="Normal 3 6" xfId="1304" xr:uid="{00000000-0005-0000-0000-0000A18A0000}"/>
    <cellStyle name="Normal 3 6 10" xfId="36463" xr:uid="{00000000-0005-0000-0000-0000A28A0000}"/>
    <cellStyle name="Normal 3 6 10 2" xfId="36464" xr:uid="{00000000-0005-0000-0000-0000A38A0000}"/>
    <cellStyle name="Normal 3 6 10 2 2" xfId="36465" xr:uid="{00000000-0005-0000-0000-0000A48A0000}"/>
    <cellStyle name="Normal 3 6 10 2 2 2" xfId="36466" xr:uid="{00000000-0005-0000-0000-0000A58A0000}"/>
    <cellStyle name="Normal 3 6 10 2 3" xfId="36467" xr:uid="{00000000-0005-0000-0000-0000A68A0000}"/>
    <cellStyle name="Normal 3 6 10 3" xfId="36468" xr:uid="{00000000-0005-0000-0000-0000A78A0000}"/>
    <cellStyle name="Normal 3 6 10 3 2" xfId="36469" xr:uid="{00000000-0005-0000-0000-0000A88A0000}"/>
    <cellStyle name="Normal 3 6 10 4" xfId="36470" xr:uid="{00000000-0005-0000-0000-0000A98A0000}"/>
    <cellStyle name="Normal 3 6 11" xfId="36471" xr:uid="{00000000-0005-0000-0000-0000AA8A0000}"/>
    <cellStyle name="Normal 3 6 11 2" xfId="36472" xr:uid="{00000000-0005-0000-0000-0000AB8A0000}"/>
    <cellStyle name="Normal 3 6 11 2 2" xfId="36473" xr:uid="{00000000-0005-0000-0000-0000AC8A0000}"/>
    <cellStyle name="Normal 3 6 11 2 2 2" xfId="36474" xr:uid="{00000000-0005-0000-0000-0000AD8A0000}"/>
    <cellStyle name="Normal 3 6 11 2 3" xfId="36475" xr:uid="{00000000-0005-0000-0000-0000AE8A0000}"/>
    <cellStyle name="Normal 3 6 11 3" xfId="36476" xr:uid="{00000000-0005-0000-0000-0000AF8A0000}"/>
    <cellStyle name="Normal 3 6 11 3 2" xfId="36477" xr:uid="{00000000-0005-0000-0000-0000B08A0000}"/>
    <cellStyle name="Normal 3 6 11 4" xfId="36478" xr:uid="{00000000-0005-0000-0000-0000B18A0000}"/>
    <cellStyle name="Normal 3 6 12" xfId="36479" xr:uid="{00000000-0005-0000-0000-0000B28A0000}"/>
    <cellStyle name="Normal 3 6 12 2" xfId="36480" xr:uid="{00000000-0005-0000-0000-0000B38A0000}"/>
    <cellStyle name="Normal 3 6 12 2 2" xfId="36481" xr:uid="{00000000-0005-0000-0000-0000B48A0000}"/>
    <cellStyle name="Normal 3 6 12 2 2 2" xfId="36482" xr:uid="{00000000-0005-0000-0000-0000B58A0000}"/>
    <cellStyle name="Normal 3 6 12 2 3" xfId="36483" xr:uid="{00000000-0005-0000-0000-0000B68A0000}"/>
    <cellStyle name="Normal 3 6 12 3" xfId="36484" xr:uid="{00000000-0005-0000-0000-0000B78A0000}"/>
    <cellStyle name="Normal 3 6 12 3 2" xfId="36485" xr:uid="{00000000-0005-0000-0000-0000B88A0000}"/>
    <cellStyle name="Normal 3 6 12 4" xfId="36486" xr:uid="{00000000-0005-0000-0000-0000B98A0000}"/>
    <cellStyle name="Normal 3 6 13" xfId="36487" xr:uid="{00000000-0005-0000-0000-0000BA8A0000}"/>
    <cellStyle name="Normal 3 6 13 2" xfId="36488" xr:uid="{00000000-0005-0000-0000-0000BB8A0000}"/>
    <cellStyle name="Normal 3 6 13 2 2" xfId="36489" xr:uid="{00000000-0005-0000-0000-0000BC8A0000}"/>
    <cellStyle name="Normal 3 6 13 3" xfId="36490" xr:uid="{00000000-0005-0000-0000-0000BD8A0000}"/>
    <cellStyle name="Normal 3 6 14" xfId="36491" xr:uid="{00000000-0005-0000-0000-0000BE8A0000}"/>
    <cellStyle name="Normal 3 6 14 2" xfId="36492" xr:uid="{00000000-0005-0000-0000-0000BF8A0000}"/>
    <cellStyle name="Normal 3 6 15" xfId="36493" xr:uid="{00000000-0005-0000-0000-0000C08A0000}"/>
    <cellStyle name="Normal 3 6 15 2" xfId="36494" xr:uid="{00000000-0005-0000-0000-0000C18A0000}"/>
    <cellStyle name="Normal 3 6 16" xfId="36495" xr:uid="{00000000-0005-0000-0000-0000C28A0000}"/>
    <cellStyle name="Normal 3 6 17" xfId="36496" xr:uid="{00000000-0005-0000-0000-0000C38A0000}"/>
    <cellStyle name="Normal 3 6 2" xfId="1305" xr:uid="{00000000-0005-0000-0000-0000C48A0000}"/>
    <cellStyle name="Normal 3 6 2 10" xfId="36497" xr:uid="{00000000-0005-0000-0000-0000C58A0000}"/>
    <cellStyle name="Normal 3 6 2 11" xfId="36498" xr:uid="{00000000-0005-0000-0000-0000C68A0000}"/>
    <cellStyle name="Normal 3 6 2 2" xfId="1306" xr:uid="{00000000-0005-0000-0000-0000C78A0000}"/>
    <cellStyle name="Normal 3 6 2 2 10" xfId="36499" xr:uid="{00000000-0005-0000-0000-0000C88A0000}"/>
    <cellStyle name="Normal 3 6 2 2 2" xfId="1307" xr:uid="{00000000-0005-0000-0000-0000C98A0000}"/>
    <cellStyle name="Normal 3 6 2 2 2 2" xfId="36500" xr:uid="{00000000-0005-0000-0000-0000CA8A0000}"/>
    <cellStyle name="Normal 3 6 2 2 2 2 2" xfId="36501" xr:uid="{00000000-0005-0000-0000-0000CB8A0000}"/>
    <cellStyle name="Normal 3 6 2 2 2 2 2 2" xfId="36502" xr:uid="{00000000-0005-0000-0000-0000CC8A0000}"/>
    <cellStyle name="Normal 3 6 2 2 2 2 2 2 2" xfId="36503" xr:uid="{00000000-0005-0000-0000-0000CD8A0000}"/>
    <cellStyle name="Normal 3 6 2 2 2 2 2 2 2 2" xfId="36504" xr:uid="{00000000-0005-0000-0000-0000CE8A0000}"/>
    <cellStyle name="Normal 3 6 2 2 2 2 2 2 3" xfId="36505" xr:uid="{00000000-0005-0000-0000-0000CF8A0000}"/>
    <cellStyle name="Normal 3 6 2 2 2 2 2 3" xfId="36506" xr:uid="{00000000-0005-0000-0000-0000D08A0000}"/>
    <cellStyle name="Normal 3 6 2 2 2 2 2 3 2" xfId="36507" xr:uid="{00000000-0005-0000-0000-0000D18A0000}"/>
    <cellStyle name="Normal 3 6 2 2 2 2 2 4" xfId="36508" xr:uid="{00000000-0005-0000-0000-0000D28A0000}"/>
    <cellStyle name="Normal 3 6 2 2 2 2 3" xfId="36509" xr:uid="{00000000-0005-0000-0000-0000D38A0000}"/>
    <cellStyle name="Normal 3 6 2 2 2 2 3 2" xfId="36510" xr:uid="{00000000-0005-0000-0000-0000D48A0000}"/>
    <cellStyle name="Normal 3 6 2 2 2 2 3 2 2" xfId="36511" xr:uid="{00000000-0005-0000-0000-0000D58A0000}"/>
    <cellStyle name="Normal 3 6 2 2 2 2 3 3" xfId="36512" xr:uid="{00000000-0005-0000-0000-0000D68A0000}"/>
    <cellStyle name="Normal 3 6 2 2 2 2 4" xfId="36513" xr:uid="{00000000-0005-0000-0000-0000D78A0000}"/>
    <cellStyle name="Normal 3 6 2 2 2 2 4 2" xfId="36514" xr:uid="{00000000-0005-0000-0000-0000D88A0000}"/>
    <cellStyle name="Normal 3 6 2 2 2 2 5" xfId="36515" xr:uid="{00000000-0005-0000-0000-0000D98A0000}"/>
    <cellStyle name="Normal 3 6 2 2 2 2 6" xfId="36516" xr:uid="{00000000-0005-0000-0000-0000DA8A0000}"/>
    <cellStyle name="Normal 3 6 2 2 2 3" xfId="36517" xr:uid="{00000000-0005-0000-0000-0000DB8A0000}"/>
    <cellStyle name="Normal 3 6 2 2 2 3 2" xfId="36518" xr:uid="{00000000-0005-0000-0000-0000DC8A0000}"/>
    <cellStyle name="Normal 3 6 2 2 2 3 2 2" xfId="36519" xr:uid="{00000000-0005-0000-0000-0000DD8A0000}"/>
    <cellStyle name="Normal 3 6 2 2 2 3 2 2 2" xfId="36520" xr:uid="{00000000-0005-0000-0000-0000DE8A0000}"/>
    <cellStyle name="Normal 3 6 2 2 2 3 2 3" xfId="36521" xr:uid="{00000000-0005-0000-0000-0000DF8A0000}"/>
    <cellStyle name="Normal 3 6 2 2 2 3 3" xfId="36522" xr:uid="{00000000-0005-0000-0000-0000E08A0000}"/>
    <cellStyle name="Normal 3 6 2 2 2 3 3 2" xfId="36523" xr:uid="{00000000-0005-0000-0000-0000E18A0000}"/>
    <cellStyle name="Normal 3 6 2 2 2 3 4" xfId="36524" xr:uid="{00000000-0005-0000-0000-0000E28A0000}"/>
    <cellStyle name="Normal 3 6 2 2 2 4" xfId="36525" xr:uid="{00000000-0005-0000-0000-0000E38A0000}"/>
    <cellStyle name="Normal 3 6 2 2 2 4 2" xfId="36526" xr:uid="{00000000-0005-0000-0000-0000E48A0000}"/>
    <cellStyle name="Normal 3 6 2 2 2 4 2 2" xfId="36527" xr:uid="{00000000-0005-0000-0000-0000E58A0000}"/>
    <cellStyle name="Normal 3 6 2 2 2 4 2 2 2" xfId="36528" xr:uid="{00000000-0005-0000-0000-0000E68A0000}"/>
    <cellStyle name="Normal 3 6 2 2 2 4 2 3" xfId="36529" xr:uid="{00000000-0005-0000-0000-0000E78A0000}"/>
    <cellStyle name="Normal 3 6 2 2 2 4 3" xfId="36530" xr:uid="{00000000-0005-0000-0000-0000E88A0000}"/>
    <cellStyle name="Normal 3 6 2 2 2 4 3 2" xfId="36531" xr:uid="{00000000-0005-0000-0000-0000E98A0000}"/>
    <cellStyle name="Normal 3 6 2 2 2 4 4" xfId="36532" xr:uid="{00000000-0005-0000-0000-0000EA8A0000}"/>
    <cellStyle name="Normal 3 6 2 2 2 5" xfId="36533" xr:uid="{00000000-0005-0000-0000-0000EB8A0000}"/>
    <cellStyle name="Normal 3 6 2 2 2 5 2" xfId="36534" xr:uid="{00000000-0005-0000-0000-0000EC8A0000}"/>
    <cellStyle name="Normal 3 6 2 2 2 5 2 2" xfId="36535" xr:uid="{00000000-0005-0000-0000-0000ED8A0000}"/>
    <cellStyle name="Normal 3 6 2 2 2 5 3" xfId="36536" xr:uid="{00000000-0005-0000-0000-0000EE8A0000}"/>
    <cellStyle name="Normal 3 6 2 2 2 6" xfId="36537" xr:uid="{00000000-0005-0000-0000-0000EF8A0000}"/>
    <cellStyle name="Normal 3 6 2 2 2 6 2" xfId="36538" xr:uid="{00000000-0005-0000-0000-0000F08A0000}"/>
    <cellStyle name="Normal 3 6 2 2 2 7" xfId="36539" xr:uid="{00000000-0005-0000-0000-0000F18A0000}"/>
    <cellStyle name="Normal 3 6 2 2 2 7 2" xfId="36540" xr:uid="{00000000-0005-0000-0000-0000F28A0000}"/>
    <cellStyle name="Normal 3 6 2 2 2 8" xfId="36541" xr:uid="{00000000-0005-0000-0000-0000F38A0000}"/>
    <cellStyle name="Normal 3 6 2 2 2 9" xfId="36542" xr:uid="{00000000-0005-0000-0000-0000F48A0000}"/>
    <cellStyle name="Normal 3 6 2 2 3" xfId="36543" xr:uid="{00000000-0005-0000-0000-0000F58A0000}"/>
    <cellStyle name="Normal 3 6 2 2 3 2" xfId="36544" xr:uid="{00000000-0005-0000-0000-0000F68A0000}"/>
    <cellStyle name="Normal 3 6 2 2 3 2 2" xfId="36545" xr:uid="{00000000-0005-0000-0000-0000F78A0000}"/>
    <cellStyle name="Normal 3 6 2 2 3 2 2 2" xfId="36546" xr:uid="{00000000-0005-0000-0000-0000F88A0000}"/>
    <cellStyle name="Normal 3 6 2 2 3 2 2 2 2" xfId="36547" xr:uid="{00000000-0005-0000-0000-0000F98A0000}"/>
    <cellStyle name="Normal 3 6 2 2 3 2 2 3" xfId="36548" xr:uid="{00000000-0005-0000-0000-0000FA8A0000}"/>
    <cellStyle name="Normal 3 6 2 2 3 2 3" xfId="36549" xr:uid="{00000000-0005-0000-0000-0000FB8A0000}"/>
    <cellStyle name="Normal 3 6 2 2 3 2 3 2" xfId="36550" xr:uid="{00000000-0005-0000-0000-0000FC8A0000}"/>
    <cellStyle name="Normal 3 6 2 2 3 2 4" xfId="36551" xr:uid="{00000000-0005-0000-0000-0000FD8A0000}"/>
    <cellStyle name="Normal 3 6 2 2 3 2 5" xfId="36552" xr:uid="{00000000-0005-0000-0000-0000FE8A0000}"/>
    <cellStyle name="Normal 3 6 2 2 3 3" xfId="36553" xr:uid="{00000000-0005-0000-0000-0000FF8A0000}"/>
    <cellStyle name="Normal 3 6 2 2 3 3 2" xfId="36554" xr:uid="{00000000-0005-0000-0000-0000008B0000}"/>
    <cellStyle name="Normal 3 6 2 2 3 3 2 2" xfId="36555" xr:uid="{00000000-0005-0000-0000-0000018B0000}"/>
    <cellStyle name="Normal 3 6 2 2 3 3 3" xfId="36556" xr:uid="{00000000-0005-0000-0000-0000028B0000}"/>
    <cellStyle name="Normal 3 6 2 2 3 4" xfId="36557" xr:uid="{00000000-0005-0000-0000-0000038B0000}"/>
    <cellStyle name="Normal 3 6 2 2 3 4 2" xfId="36558" xr:uid="{00000000-0005-0000-0000-0000048B0000}"/>
    <cellStyle name="Normal 3 6 2 2 3 5" xfId="36559" xr:uid="{00000000-0005-0000-0000-0000058B0000}"/>
    <cellStyle name="Normal 3 6 2 2 3 6" xfId="36560" xr:uid="{00000000-0005-0000-0000-0000068B0000}"/>
    <cellStyle name="Normal 3 6 2 2 4" xfId="36561" xr:uid="{00000000-0005-0000-0000-0000078B0000}"/>
    <cellStyle name="Normal 3 6 2 2 4 2" xfId="36562" xr:uid="{00000000-0005-0000-0000-0000088B0000}"/>
    <cellStyle name="Normal 3 6 2 2 4 2 2" xfId="36563" xr:uid="{00000000-0005-0000-0000-0000098B0000}"/>
    <cellStyle name="Normal 3 6 2 2 4 2 2 2" xfId="36564" xr:uid="{00000000-0005-0000-0000-00000A8B0000}"/>
    <cellStyle name="Normal 3 6 2 2 4 2 3" xfId="36565" xr:uid="{00000000-0005-0000-0000-00000B8B0000}"/>
    <cellStyle name="Normal 3 6 2 2 4 3" xfId="36566" xr:uid="{00000000-0005-0000-0000-00000C8B0000}"/>
    <cellStyle name="Normal 3 6 2 2 4 3 2" xfId="36567" xr:uid="{00000000-0005-0000-0000-00000D8B0000}"/>
    <cellStyle name="Normal 3 6 2 2 4 4" xfId="36568" xr:uid="{00000000-0005-0000-0000-00000E8B0000}"/>
    <cellStyle name="Normal 3 6 2 2 4 5" xfId="36569" xr:uid="{00000000-0005-0000-0000-00000F8B0000}"/>
    <cellStyle name="Normal 3 6 2 2 5" xfId="36570" xr:uid="{00000000-0005-0000-0000-0000108B0000}"/>
    <cellStyle name="Normal 3 6 2 2 5 2" xfId="36571" xr:uid="{00000000-0005-0000-0000-0000118B0000}"/>
    <cellStyle name="Normal 3 6 2 2 5 2 2" xfId="36572" xr:uid="{00000000-0005-0000-0000-0000128B0000}"/>
    <cellStyle name="Normal 3 6 2 2 5 2 2 2" xfId="36573" xr:uid="{00000000-0005-0000-0000-0000138B0000}"/>
    <cellStyle name="Normal 3 6 2 2 5 2 3" xfId="36574" xr:uid="{00000000-0005-0000-0000-0000148B0000}"/>
    <cellStyle name="Normal 3 6 2 2 5 3" xfId="36575" xr:uid="{00000000-0005-0000-0000-0000158B0000}"/>
    <cellStyle name="Normal 3 6 2 2 5 3 2" xfId="36576" xr:uid="{00000000-0005-0000-0000-0000168B0000}"/>
    <cellStyle name="Normal 3 6 2 2 5 4" xfId="36577" xr:uid="{00000000-0005-0000-0000-0000178B0000}"/>
    <cellStyle name="Normal 3 6 2 2 6" xfId="36578" xr:uid="{00000000-0005-0000-0000-0000188B0000}"/>
    <cellStyle name="Normal 3 6 2 2 6 2" xfId="36579" xr:uid="{00000000-0005-0000-0000-0000198B0000}"/>
    <cellStyle name="Normal 3 6 2 2 6 2 2" xfId="36580" xr:uid="{00000000-0005-0000-0000-00001A8B0000}"/>
    <cellStyle name="Normal 3 6 2 2 6 3" xfId="36581" xr:uid="{00000000-0005-0000-0000-00001B8B0000}"/>
    <cellStyle name="Normal 3 6 2 2 7" xfId="36582" xr:uid="{00000000-0005-0000-0000-00001C8B0000}"/>
    <cellStyle name="Normal 3 6 2 2 7 2" xfId="36583" xr:uid="{00000000-0005-0000-0000-00001D8B0000}"/>
    <cellStyle name="Normal 3 6 2 2 8" xfId="36584" xr:uid="{00000000-0005-0000-0000-00001E8B0000}"/>
    <cellStyle name="Normal 3 6 2 2 8 2" xfId="36585" xr:uid="{00000000-0005-0000-0000-00001F8B0000}"/>
    <cellStyle name="Normal 3 6 2 2 9" xfId="36586" xr:uid="{00000000-0005-0000-0000-0000208B0000}"/>
    <cellStyle name="Normal 3 6 2 2_T-straight with PEDs adjustor" xfId="36587" xr:uid="{00000000-0005-0000-0000-0000218B0000}"/>
    <cellStyle name="Normal 3 6 2 3" xfId="1308" xr:uid="{00000000-0005-0000-0000-0000228B0000}"/>
    <cellStyle name="Normal 3 6 2 3 2" xfId="36588" xr:uid="{00000000-0005-0000-0000-0000238B0000}"/>
    <cellStyle name="Normal 3 6 2 3 2 2" xfId="36589" xr:uid="{00000000-0005-0000-0000-0000248B0000}"/>
    <cellStyle name="Normal 3 6 2 3 2 2 2" xfId="36590" xr:uid="{00000000-0005-0000-0000-0000258B0000}"/>
    <cellStyle name="Normal 3 6 2 3 2 2 2 2" xfId="36591" xr:uid="{00000000-0005-0000-0000-0000268B0000}"/>
    <cellStyle name="Normal 3 6 2 3 2 2 2 2 2" xfId="36592" xr:uid="{00000000-0005-0000-0000-0000278B0000}"/>
    <cellStyle name="Normal 3 6 2 3 2 2 2 3" xfId="36593" xr:uid="{00000000-0005-0000-0000-0000288B0000}"/>
    <cellStyle name="Normal 3 6 2 3 2 2 3" xfId="36594" xr:uid="{00000000-0005-0000-0000-0000298B0000}"/>
    <cellStyle name="Normal 3 6 2 3 2 2 3 2" xfId="36595" xr:uid="{00000000-0005-0000-0000-00002A8B0000}"/>
    <cellStyle name="Normal 3 6 2 3 2 2 4" xfId="36596" xr:uid="{00000000-0005-0000-0000-00002B8B0000}"/>
    <cellStyle name="Normal 3 6 2 3 2 3" xfId="36597" xr:uid="{00000000-0005-0000-0000-00002C8B0000}"/>
    <cellStyle name="Normal 3 6 2 3 2 3 2" xfId="36598" xr:uid="{00000000-0005-0000-0000-00002D8B0000}"/>
    <cellStyle name="Normal 3 6 2 3 2 3 2 2" xfId="36599" xr:uid="{00000000-0005-0000-0000-00002E8B0000}"/>
    <cellStyle name="Normal 3 6 2 3 2 3 3" xfId="36600" xr:uid="{00000000-0005-0000-0000-00002F8B0000}"/>
    <cellStyle name="Normal 3 6 2 3 2 4" xfId="36601" xr:uid="{00000000-0005-0000-0000-0000308B0000}"/>
    <cellStyle name="Normal 3 6 2 3 2 4 2" xfId="36602" xr:uid="{00000000-0005-0000-0000-0000318B0000}"/>
    <cellStyle name="Normal 3 6 2 3 2 5" xfId="36603" xr:uid="{00000000-0005-0000-0000-0000328B0000}"/>
    <cellStyle name="Normal 3 6 2 3 2 6" xfId="36604" xr:uid="{00000000-0005-0000-0000-0000338B0000}"/>
    <cellStyle name="Normal 3 6 2 3 3" xfId="36605" xr:uid="{00000000-0005-0000-0000-0000348B0000}"/>
    <cellStyle name="Normal 3 6 2 3 3 2" xfId="36606" xr:uid="{00000000-0005-0000-0000-0000358B0000}"/>
    <cellStyle name="Normal 3 6 2 3 3 2 2" xfId="36607" xr:uid="{00000000-0005-0000-0000-0000368B0000}"/>
    <cellStyle name="Normal 3 6 2 3 3 2 2 2" xfId="36608" xr:uid="{00000000-0005-0000-0000-0000378B0000}"/>
    <cellStyle name="Normal 3 6 2 3 3 2 3" xfId="36609" xr:uid="{00000000-0005-0000-0000-0000388B0000}"/>
    <cellStyle name="Normal 3 6 2 3 3 3" xfId="36610" xr:uid="{00000000-0005-0000-0000-0000398B0000}"/>
    <cellStyle name="Normal 3 6 2 3 3 3 2" xfId="36611" xr:uid="{00000000-0005-0000-0000-00003A8B0000}"/>
    <cellStyle name="Normal 3 6 2 3 3 4" xfId="36612" xr:uid="{00000000-0005-0000-0000-00003B8B0000}"/>
    <cellStyle name="Normal 3 6 2 3 4" xfId="36613" xr:uid="{00000000-0005-0000-0000-00003C8B0000}"/>
    <cellStyle name="Normal 3 6 2 3 4 2" xfId="36614" xr:uid="{00000000-0005-0000-0000-00003D8B0000}"/>
    <cellStyle name="Normal 3 6 2 3 4 2 2" xfId="36615" xr:uid="{00000000-0005-0000-0000-00003E8B0000}"/>
    <cellStyle name="Normal 3 6 2 3 4 2 2 2" xfId="36616" xr:uid="{00000000-0005-0000-0000-00003F8B0000}"/>
    <cellStyle name="Normal 3 6 2 3 4 2 3" xfId="36617" xr:uid="{00000000-0005-0000-0000-0000408B0000}"/>
    <cellStyle name="Normal 3 6 2 3 4 3" xfId="36618" xr:uid="{00000000-0005-0000-0000-0000418B0000}"/>
    <cellStyle name="Normal 3 6 2 3 4 3 2" xfId="36619" xr:uid="{00000000-0005-0000-0000-0000428B0000}"/>
    <cellStyle name="Normal 3 6 2 3 4 4" xfId="36620" xr:uid="{00000000-0005-0000-0000-0000438B0000}"/>
    <cellStyle name="Normal 3 6 2 3 5" xfId="36621" xr:uid="{00000000-0005-0000-0000-0000448B0000}"/>
    <cellStyle name="Normal 3 6 2 3 5 2" xfId="36622" xr:uid="{00000000-0005-0000-0000-0000458B0000}"/>
    <cellStyle name="Normal 3 6 2 3 5 2 2" xfId="36623" xr:uid="{00000000-0005-0000-0000-0000468B0000}"/>
    <cellStyle name="Normal 3 6 2 3 5 3" xfId="36624" xr:uid="{00000000-0005-0000-0000-0000478B0000}"/>
    <cellStyle name="Normal 3 6 2 3 6" xfId="36625" xr:uid="{00000000-0005-0000-0000-0000488B0000}"/>
    <cellStyle name="Normal 3 6 2 3 6 2" xfId="36626" xr:uid="{00000000-0005-0000-0000-0000498B0000}"/>
    <cellStyle name="Normal 3 6 2 3 7" xfId="36627" xr:uid="{00000000-0005-0000-0000-00004A8B0000}"/>
    <cellStyle name="Normal 3 6 2 3 7 2" xfId="36628" xr:uid="{00000000-0005-0000-0000-00004B8B0000}"/>
    <cellStyle name="Normal 3 6 2 3 8" xfId="36629" xr:uid="{00000000-0005-0000-0000-00004C8B0000}"/>
    <cellStyle name="Normal 3 6 2 3 9" xfId="36630" xr:uid="{00000000-0005-0000-0000-00004D8B0000}"/>
    <cellStyle name="Normal 3 6 2 4" xfId="36631" xr:uid="{00000000-0005-0000-0000-00004E8B0000}"/>
    <cellStyle name="Normal 3 6 2 4 2" xfId="36632" xr:uid="{00000000-0005-0000-0000-00004F8B0000}"/>
    <cellStyle name="Normal 3 6 2 4 2 2" xfId="36633" xr:uid="{00000000-0005-0000-0000-0000508B0000}"/>
    <cellStyle name="Normal 3 6 2 4 2 2 2" xfId="36634" xr:uid="{00000000-0005-0000-0000-0000518B0000}"/>
    <cellStyle name="Normal 3 6 2 4 2 2 2 2" xfId="36635" xr:uid="{00000000-0005-0000-0000-0000528B0000}"/>
    <cellStyle name="Normal 3 6 2 4 2 2 3" xfId="36636" xr:uid="{00000000-0005-0000-0000-0000538B0000}"/>
    <cellStyle name="Normal 3 6 2 4 2 3" xfId="36637" xr:uid="{00000000-0005-0000-0000-0000548B0000}"/>
    <cellStyle name="Normal 3 6 2 4 2 3 2" xfId="36638" xr:uid="{00000000-0005-0000-0000-0000558B0000}"/>
    <cellStyle name="Normal 3 6 2 4 2 4" xfId="36639" xr:uid="{00000000-0005-0000-0000-0000568B0000}"/>
    <cellStyle name="Normal 3 6 2 4 2 5" xfId="36640" xr:uid="{00000000-0005-0000-0000-0000578B0000}"/>
    <cellStyle name="Normal 3 6 2 4 3" xfId="36641" xr:uid="{00000000-0005-0000-0000-0000588B0000}"/>
    <cellStyle name="Normal 3 6 2 4 3 2" xfId="36642" xr:uid="{00000000-0005-0000-0000-0000598B0000}"/>
    <cellStyle name="Normal 3 6 2 4 3 2 2" xfId="36643" xr:uid="{00000000-0005-0000-0000-00005A8B0000}"/>
    <cellStyle name="Normal 3 6 2 4 3 3" xfId="36644" xr:uid="{00000000-0005-0000-0000-00005B8B0000}"/>
    <cellStyle name="Normal 3 6 2 4 4" xfId="36645" xr:uid="{00000000-0005-0000-0000-00005C8B0000}"/>
    <cellStyle name="Normal 3 6 2 4 4 2" xfId="36646" xr:uid="{00000000-0005-0000-0000-00005D8B0000}"/>
    <cellStyle name="Normal 3 6 2 4 5" xfId="36647" xr:uid="{00000000-0005-0000-0000-00005E8B0000}"/>
    <cellStyle name="Normal 3 6 2 4 6" xfId="36648" xr:uid="{00000000-0005-0000-0000-00005F8B0000}"/>
    <cellStyle name="Normal 3 6 2 5" xfId="36649" xr:uid="{00000000-0005-0000-0000-0000608B0000}"/>
    <cellStyle name="Normal 3 6 2 5 2" xfId="36650" xr:uid="{00000000-0005-0000-0000-0000618B0000}"/>
    <cellStyle name="Normal 3 6 2 5 2 2" xfId="36651" xr:uid="{00000000-0005-0000-0000-0000628B0000}"/>
    <cellStyle name="Normal 3 6 2 5 2 2 2" xfId="36652" xr:uid="{00000000-0005-0000-0000-0000638B0000}"/>
    <cellStyle name="Normal 3 6 2 5 2 3" xfId="36653" xr:uid="{00000000-0005-0000-0000-0000648B0000}"/>
    <cellStyle name="Normal 3 6 2 5 3" xfId="36654" xr:uid="{00000000-0005-0000-0000-0000658B0000}"/>
    <cellStyle name="Normal 3 6 2 5 3 2" xfId="36655" xr:uid="{00000000-0005-0000-0000-0000668B0000}"/>
    <cellStyle name="Normal 3 6 2 5 4" xfId="36656" xr:uid="{00000000-0005-0000-0000-0000678B0000}"/>
    <cellStyle name="Normal 3 6 2 5 5" xfId="36657" xr:uid="{00000000-0005-0000-0000-0000688B0000}"/>
    <cellStyle name="Normal 3 6 2 6" xfId="36658" xr:uid="{00000000-0005-0000-0000-0000698B0000}"/>
    <cellStyle name="Normal 3 6 2 6 2" xfId="36659" xr:uid="{00000000-0005-0000-0000-00006A8B0000}"/>
    <cellStyle name="Normal 3 6 2 6 2 2" xfId="36660" xr:uid="{00000000-0005-0000-0000-00006B8B0000}"/>
    <cellStyle name="Normal 3 6 2 6 2 2 2" xfId="36661" xr:uid="{00000000-0005-0000-0000-00006C8B0000}"/>
    <cellStyle name="Normal 3 6 2 6 2 3" xfId="36662" xr:uid="{00000000-0005-0000-0000-00006D8B0000}"/>
    <cellStyle name="Normal 3 6 2 6 3" xfId="36663" xr:uid="{00000000-0005-0000-0000-00006E8B0000}"/>
    <cellStyle name="Normal 3 6 2 6 3 2" xfId="36664" xr:uid="{00000000-0005-0000-0000-00006F8B0000}"/>
    <cellStyle name="Normal 3 6 2 6 4" xfId="36665" xr:uid="{00000000-0005-0000-0000-0000708B0000}"/>
    <cellStyle name="Normal 3 6 2 7" xfId="36666" xr:uid="{00000000-0005-0000-0000-0000718B0000}"/>
    <cellStyle name="Normal 3 6 2 7 2" xfId="36667" xr:uid="{00000000-0005-0000-0000-0000728B0000}"/>
    <cellStyle name="Normal 3 6 2 7 2 2" xfId="36668" xr:uid="{00000000-0005-0000-0000-0000738B0000}"/>
    <cellStyle name="Normal 3 6 2 7 3" xfId="36669" xr:uid="{00000000-0005-0000-0000-0000748B0000}"/>
    <cellStyle name="Normal 3 6 2 8" xfId="36670" xr:uid="{00000000-0005-0000-0000-0000758B0000}"/>
    <cellStyle name="Normal 3 6 2 8 2" xfId="36671" xr:uid="{00000000-0005-0000-0000-0000768B0000}"/>
    <cellStyle name="Normal 3 6 2 9" xfId="36672" xr:uid="{00000000-0005-0000-0000-0000778B0000}"/>
    <cellStyle name="Normal 3 6 2 9 2" xfId="36673" xr:uid="{00000000-0005-0000-0000-0000788B0000}"/>
    <cellStyle name="Normal 3 6 2_T-straight with PEDs adjustor" xfId="36674" xr:uid="{00000000-0005-0000-0000-0000798B0000}"/>
    <cellStyle name="Normal 3 6 3" xfId="1309" xr:uid="{00000000-0005-0000-0000-00007A8B0000}"/>
    <cellStyle name="Normal 3 6 3 10" xfId="36675" xr:uid="{00000000-0005-0000-0000-00007B8B0000}"/>
    <cellStyle name="Normal 3 6 3 11" xfId="36676" xr:uid="{00000000-0005-0000-0000-00007C8B0000}"/>
    <cellStyle name="Normal 3 6 3 2" xfId="1310" xr:uid="{00000000-0005-0000-0000-00007D8B0000}"/>
    <cellStyle name="Normal 3 6 3 2 10" xfId="36677" xr:uid="{00000000-0005-0000-0000-00007E8B0000}"/>
    <cellStyle name="Normal 3 6 3 2 2" xfId="36678" xr:uid="{00000000-0005-0000-0000-00007F8B0000}"/>
    <cellStyle name="Normal 3 6 3 2 2 2" xfId="36679" xr:uid="{00000000-0005-0000-0000-0000808B0000}"/>
    <cellStyle name="Normal 3 6 3 2 2 2 2" xfId="36680" xr:uid="{00000000-0005-0000-0000-0000818B0000}"/>
    <cellStyle name="Normal 3 6 3 2 2 2 2 2" xfId="36681" xr:uid="{00000000-0005-0000-0000-0000828B0000}"/>
    <cellStyle name="Normal 3 6 3 2 2 2 2 2 2" xfId="36682" xr:uid="{00000000-0005-0000-0000-0000838B0000}"/>
    <cellStyle name="Normal 3 6 3 2 2 2 2 2 2 2" xfId="36683" xr:uid="{00000000-0005-0000-0000-0000848B0000}"/>
    <cellStyle name="Normal 3 6 3 2 2 2 2 2 3" xfId="36684" xr:uid="{00000000-0005-0000-0000-0000858B0000}"/>
    <cellStyle name="Normal 3 6 3 2 2 2 2 3" xfId="36685" xr:uid="{00000000-0005-0000-0000-0000868B0000}"/>
    <cellStyle name="Normal 3 6 3 2 2 2 2 3 2" xfId="36686" xr:uid="{00000000-0005-0000-0000-0000878B0000}"/>
    <cellStyle name="Normal 3 6 3 2 2 2 2 4" xfId="36687" xr:uid="{00000000-0005-0000-0000-0000888B0000}"/>
    <cellStyle name="Normal 3 6 3 2 2 2 3" xfId="36688" xr:uid="{00000000-0005-0000-0000-0000898B0000}"/>
    <cellStyle name="Normal 3 6 3 2 2 2 3 2" xfId="36689" xr:uid="{00000000-0005-0000-0000-00008A8B0000}"/>
    <cellStyle name="Normal 3 6 3 2 2 2 3 2 2" xfId="36690" xr:uid="{00000000-0005-0000-0000-00008B8B0000}"/>
    <cellStyle name="Normal 3 6 3 2 2 2 3 3" xfId="36691" xr:uid="{00000000-0005-0000-0000-00008C8B0000}"/>
    <cellStyle name="Normal 3 6 3 2 2 2 4" xfId="36692" xr:uid="{00000000-0005-0000-0000-00008D8B0000}"/>
    <cellStyle name="Normal 3 6 3 2 2 2 4 2" xfId="36693" xr:uid="{00000000-0005-0000-0000-00008E8B0000}"/>
    <cellStyle name="Normal 3 6 3 2 2 2 5" xfId="36694" xr:uid="{00000000-0005-0000-0000-00008F8B0000}"/>
    <cellStyle name="Normal 3 6 3 2 2 3" xfId="36695" xr:uid="{00000000-0005-0000-0000-0000908B0000}"/>
    <cellStyle name="Normal 3 6 3 2 2 3 2" xfId="36696" xr:uid="{00000000-0005-0000-0000-0000918B0000}"/>
    <cellStyle name="Normal 3 6 3 2 2 3 2 2" xfId="36697" xr:uid="{00000000-0005-0000-0000-0000928B0000}"/>
    <cellStyle name="Normal 3 6 3 2 2 3 2 2 2" xfId="36698" xr:uid="{00000000-0005-0000-0000-0000938B0000}"/>
    <cellStyle name="Normal 3 6 3 2 2 3 2 3" xfId="36699" xr:uid="{00000000-0005-0000-0000-0000948B0000}"/>
    <cellStyle name="Normal 3 6 3 2 2 3 3" xfId="36700" xr:uid="{00000000-0005-0000-0000-0000958B0000}"/>
    <cellStyle name="Normal 3 6 3 2 2 3 3 2" xfId="36701" xr:uid="{00000000-0005-0000-0000-0000968B0000}"/>
    <cellStyle name="Normal 3 6 3 2 2 3 4" xfId="36702" xr:uid="{00000000-0005-0000-0000-0000978B0000}"/>
    <cellStyle name="Normal 3 6 3 2 2 4" xfId="36703" xr:uid="{00000000-0005-0000-0000-0000988B0000}"/>
    <cellStyle name="Normal 3 6 3 2 2 4 2" xfId="36704" xr:uid="{00000000-0005-0000-0000-0000998B0000}"/>
    <cellStyle name="Normal 3 6 3 2 2 4 2 2" xfId="36705" xr:uid="{00000000-0005-0000-0000-00009A8B0000}"/>
    <cellStyle name="Normal 3 6 3 2 2 4 2 2 2" xfId="36706" xr:uid="{00000000-0005-0000-0000-00009B8B0000}"/>
    <cellStyle name="Normal 3 6 3 2 2 4 2 3" xfId="36707" xr:uid="{00000000-0005-0000-0000-00009C8B0000}"/>
    <cellStyle name="Normal 3 6 3 2 2 4 3" xfId="36708" xr:uid="{00000000-0005-0000-0000-00009D8B0000}"/>
    <cellStyle name="Normal 3 6 3 2 2 4 3 2" xfId="36709" xr:uid="{00000000-0005-0000-0000-00009E8B0000}"/>
    <cellStyle name="Normal 3 6 3 2 2 4 4" xfId="36710" xr:uid="{00000000-0005-0000-0000-00009F8B0000}"/>
    <cellStyle name="Normal 3 6 3 2 2 5" xfId="36711" xr:uid="{00000000-0005-0000-0000-0000A08B0000}"/>
    <cellStyle name="Normal 3 6 3 2 2 5 2" xfId="36712" xr:uid="{00000000-0005-0000-0000-0000A18B0000}"/>
    <cellStyle name="Normal 3 6 3 2 2 5 2 2" xfId="36713" xr:uid="{00000000-0005-0000-0000-0000A28B0000}"/>
    <cellStyle name="Normal 3 6 3 2 2 5 3" xfId="36714" xr:uid="{00000000-0005-0000-0000-0000A38B0000}"/>
    <cellStyle name="Normal 3 6 3 2 2 6" xfId="36715" xr:uid="{00000000-0005-0000-0000-0000A48B0000}"/>
    <cellStyle name="Normal 3 6 3 2 2 6 2" xfId="36716" xr:uid="{00000000-0005-0000-0000-0000A58B0000}"/>
    <cellStyle name="Normal 3 6 3 2 2 7" xfId="36717" xr:uid="{00000000-0005-0000-0000-0000A68B0000}"/>
    <cellStyle name="Normal 3 6 3 2 2 7 2" xfId="36718" xr:uid="{00000000-0005-0000-0000-0000A78B0000}"/>
    <cellStyle name="Normal 3 6 3 2 2 8" xfId="36719" xr:uid="{00000000-0005-0000-0000-0000A88B0000}"/>
    <cellStyle name="Normal 3 6 3 2 2 9" xfId="36720" xr:uid="{00000000-0005-0000-0000-0000A98B0000}"/>
    <cellStyle name="Normal 3 6 3 2 3" xfId="36721" xr:uid="{00000000-0005-0000-0000-0000AA8B0000}"/>
    <cellStyle name="Normal 3 6 3 2 3 2" xfId="36722" xr:uid="{00000000-0005-0000-0000-0000AB8B0000}"/>
    <cellStyle name="Normal 3 6 3 2 3 2 2" xfId="36723" xr:uid="{00000000-0005-0000-0000-0000AC8B0000}"/>
    <cellStyle name="Normal 3 6 3 2 3 2 2 2" xfId="36724" xr:uid="{00000000-0005-0000-0000-0000AD8B0000}"/>
    <cellStyle name="Normal 3 6 3 2 3 2 2 2 2" xfId="36725" xr:uid="{00000000-0005-0000-0000-0000AE8B0000}"/>
    <cellStyle name="Normal 3 6 3 2 3 2 2 3" xfId="36726" xr:uid="{00000000-0005-0000-0000-0000AF8B0000}"/>
    <cellStyle name="Normal 3 6 3 2 3 2 3" xfId="36727" xr:uid="{00000000-0005-0000-0000-0000B08B0000}"/>
    <cellStyle name="Normal 3 6 3 2 3 2 3 2" xfId="36728" xr:uid="{00000000-0005-0000-0000-0000B18B0000}"/>
    <cellStyle name="Normal 3 6 3 2 3 2 4" xfId="36729" xr:uid="{00000000-0005-0000-0000-0000B28B0000}"/>
    <cellStyle name="Normal 3 6 3 2 3 3" xfId="36730" xr:uid="{00000000-0005-0000-0000-0000B38B0000}"/>
    <cellStyle name="Normal 3 6 3 2 3 3 2" xfId="36731" xr:uid="{00000000-0005-0000-0000-0000B48B0000}"/>
    <cellStyle name="Normal 3 6 3 2 3 3 2 2" xfId="36732" xr:uid="{00000000-0005-0000-0000-0000B58B0000}"/>
    <cellStyle name="Normal 3 6 3 2 3 3 3" xfId="36733" xr:uid="{00000000-0005-0000-0000-0000B68B0000}"/>
    <cellStyle name="Normal 3 6 3 2 3 4" xfId="36734" xr:uid="{00000000-0005-0000-0000-0000B78B0000}"/>
    <cellStyle name="Normal 3 6 3 2 3 4 2" xfId="36735" xr:uid="{00000000-0005-0000-0000-0000B88B0000}"/>
    <cellStyle name="Normal 3 6 3 2 3 5" xfId="36736" xr:uid="{00000000-0005-0000-0000-0000B98B0000}"/>
    <cellStyle name="Normal 3 6 3 2 4" xfId="36737" xr:uid="{00000000-0005-0000-0000-0000BA8B0000}"/>
    <cellStyle name="Normal 3 6 3 2 4 2" xfId="36738" xr:uid="{00000000-0005-0000-0000-0000BB8B0000}"/>
    <cellStyle name="Normal 3 6 3 2 4 2 2" xfId="36739" xr:uid="{00000000-0005-0000-0000-0000BC8B0000}"/>
    <cellStyle name="Normal 3 6 3 2 4 2 2 2" xfId="36740" xr:uid="{00000000-0005-0000-0000-0000BD8B0000}"/>
    <cellStyle name="Normal 3 6 3 2 4 2 3" xfId="36741" xr:uid="{00000000-0005-0000-0000-0000BE8B0000}"/>
    <cellStyle name="Normal 3 6 3 2 4 3" xfId="36742" xr:uid="{00000000-0005-0000-0000-0000BF8B0000}"/>
    <cellStyle name="Normal 3 6 3 2 4 3 2" xfId="36743" xr:uid="{00000000-0005-0000-0000-0000C08B0000}"/>
    <cellStyle name="Normal 3 6 3 2 4 4" xfId="36744" xr:uid="{00000000-0005-0000-0000-0000C18B0000}"/>
    <cellStyle name="Normal 3 6 3 2 5" xfId="36745" xr:uid="{00000000-0005-0000-0000-0000C28B0000}"/>
    <cellStyle name="Normal 3 6 3 2 5 2" xfId="36746" xr:uid="{00000000-0005-0000-0000-0000C38B0000}"/>
    <cellStyle name="Normal 3 6 3 2 5 2 2" xfId="36747" xr:uid="{00000000-0005-0000-0000-0000C48B0000}"/>
    <cellStyle name="Normal 3 6 3 2 5 2 2 2" xfId="36748" xr:uid="{00000000-0005-0000-0000-0000C58B0000}"/>
    <cellStyle name="Normal 3 6 3 2 5 2 3" xfId="36749" xr:uid="{00000000-0005-0000-0000-0000C68B0000}"/>
    <cellStyle name="Normal 3 6 3 2 5 3" xfId="36750" xr:uid="{00000000-0005-0000-0000-0000C78B0000}"/>
    <cellStyle name="Normal 3 6 3 2 5 3 2" xfId="36751" xr:uid="{00000000-0005-0000-0000-0000C88B0000}"/>
    <cellStyle name="Normal 3 6 3 2 5 4" xfId="36752" xr:uid="{00000000-0005-0000-0000-0000C98B0000}"/>
    <cellStyle name="Normal 3 6 3 2 6" xfId="36753" xr:uid="{00000000-0005-0000-0000-0000CA8B0000}"/>
    <cellStyle name="Normal 3 6 3 2 6 2" xfId="36754" xr:uid="{00000000-0005-0000-0000-0000CB8B0000}"/>
    <cellStyle name="Normal 3 6 3 2 6 2 2" xfId="36755" xr:uid="{00000000-0005-0000-0000-0000CC8B0000}"/>
    <cellStyle name="Normal 3 6 3 2 6 3" xfId="36756" xr:uid="{00000000-0005-0000-0000-0000CD8B0000}"/>
    <cellStyle name="Normal 3 6 3 2 7" xfId="36757" xr:uid="{00000000-0005-0000-0000-0000CE8B0000}"/>
    <cellStyle name="Normal 3 6 3 2 7 2" xfId="36758" xr:uid="{00000000-0005-0000-0000-0000CF8B0000}"/>
    <cellStyle name="Normal 3 6 3 2 8" xfId="36759" xr:uid="{00000000-0005-0000-0000-0000D08B0000}"/>
    <cellStyle name="Normal 3 6 3 2 8 2" xfId="36760" xr:uid="{00000000-0005-0000-0000-0000D18B0000}"/>
    <cellStyle name="Normal 3 6 3 2 9" xfId="36761" xr:uid="{00000000-0005-0000-0000-0000D28B0000}"/>
    <cellStyle name="Normal 3 6 3 3" xfId="36762" xr:uid="{00000000-0005-0000-0000-0000D38B0000}"/>
    <cellStyle name="Normal 3 6 3 3 2" xfId="36763" xr:uid="{00000000-0005-0000-0000-0000D48B0000}"/>
    <cellStyle name="Normal 3 6 3 3 2 2" xfId="36764" xr:uid="{00000000-0005-0000-0000-0000D58B0000}"/>
    <cellStyle name="Normal 3 6 3 3 2 2 2" xfId="36765" xr:uid="{00000000-0005-0000-0000-0000D68B0000}"/>
    <cellStyle name="Normal 3 6 3 3 2 2 2 2" xfId="36766" xr:uid="{00000000-0005-0000-0000-0000D78B0000}"/>
    <cellStyle name="Normal 3 6 3 3 2 2 2 2 2" xfId="36767" xr:uid="{00000000-0005-0000-0000-0000D88B0000}"/>
    <cellStyle name="Normal 3 6 3 3 2 2 2 3" xfId="36768" xr:uid="{00000000-0005-0000-0000-0000D98B0000}"/>
    <cellStyle name="Normal 3 6 3 3 2 2 3" xfId="36769" xr:uid="{00000000-0005-0000-0000-0000DA8B0000}"/>
    <cellStyle name="Normal 3 6 3 3 2 2 3 2" xfId="36770" xr:uid="{00000000-0005-0000-0000-0000DB8B0000}"/>
    <cellStyle name="Normal 3 6 3 3 2 2 4" xfId="36771" xr:uid="{00000000-0005-0000-0000-0000DC8B0000}"/>
    <cellStyle name="Normal 3 6 3 3 2 3" xfId="36772" xr:uid="{00000000-0005-0000-0000-0000DD8B0000}"/>
    <cellStyle name="Normal 3 6 3 3 2 3 2" xfId="36773" xr:uid="{00000000-0005-0000-0000-0000DE8B0000}"/>
    <cellStyle name="Normal 3 6 3 3 2 3 2 2" xfId="36774" xr:uid="{00000000-0005-0000-0000-0000DF8B0000}"/>
    <cellStyle name="Normal 3 6 3 3 2 3 3" xfId="36775" xr:uid="{00000000-0005-0000-0000-0000E08B0000}"/>
    <cellStyle name="Normal 3 6 3 3 2 4" xfId="36776" xr:uid="{00000000-0005-0000-0000-0000E18B0000}"/>
    <cellStyle name="Normal 3 6 3 3 2 4 2" xfId="36777" xr:uid="{00000000-0005-0000-0000-0000E28B0000}"/>
    <cellStyle name="Normal 3 6 3 3 2 5" xfId="36778" xr:uid="{00000000-0005-0000-0000-0000E38B0000}"/>
    <cellStyle name="Normal 3 6 3 3 2 6" xfId="36779" xr:uid="{00000000-0005-0000-0000-0000E48B0000}"/>
    <cellStyle name="Normal 3 6 3 3 3" xfId="36780" xr:uid="{00000000-0005-0000-0000-0000E58B0000}"/>
    <cellStyle name="Normal 3 6 3 3 3 2" xfId="36781" xr:uid="{00000000-0005-0000-0000-0000E68B0000}"/>
    <cellStyle name="Normal 3 6 3 3 3 2 2" xfId="36782" xr:uid="{00000000-0005-0000-0000-0000E78B0000}"/>
    <cellStyle name="Normal 3 6 3 3 3 2 2 2" xfId="36783" xr:uid="{00000000-0005-0000-0000-0000E88B0000}"/>
    <cellStyle name="Normal 3 6 3 3 3 2 3" xfId="36784" xr:uid="{00000000-0005-0000-0000-0000E98B0000}"/>
    <cellStyle name="Normal 3 6 3 3 3 3" xfId="36785" xr:uid="{00000000-0005-0000-0000-0000EA8B0000}"/>
    <cellStyle name="Normal 3 6 3 3 3 3 2" xfId="36786" xr:uid="{00000000-0005-0000-0000-0000EB8B0000}"/>
    <cellStyle name="Normal 3 6 3 3 3 4" xfId="36787" xr:uid="{00000000-0005-0000-0000-0000EC8B0000}"/>
    <cellStyle name="Normal 3 6 3 3 4" xfId="36788" xr:uid="{00000000-0005-0000-0000-0000ED8B0000}"/>
    <cellStyle name="Normal 3 6 3 3 4 2" xfId="36789" xr:uid="{00000000-0005-0000-0000-0000EE8B0000}"/>
    <cellStyle name="Normal 3 6 3 3 4 2 2" xfId="36790" xr:uid="{00000000-0005-0000-0000-0000EF8B0000}"/>
    <cellStyle name="Normal 3 6 3 3 4 2 2 2" xfId="36791" xr:uid="{00000000-0005-0000-0000-0000F08B0000}"/>
    <cellStyle name="Normal 3 6 3 3 4 2 3" xfId="36792" xr:uid="{00000000-0005-0000-0000-0000F18B0000}"/>
    <cellStyle name="Normal 3 6 3 3 4 3" xfId="36793" xr:uid="{00000000-0005-0000-0000-0000F28B0000}"/>
    <cellStyle name="Normal 3 6 3 3 4 3 2" xfId="36794" xr:uid="{00000000-0005-0000-0000-0000F38B0000}"/>
    <cellStyle name="Normal 3 6 3 3 4 4" xfId="36795" xr:uid="{00000000-0005-0000-0000-0000F48B0000}"/>
    <cellStyle name="Normal 3 6 3 3 5" xfId="36796" xr:uid="{00000000-0005-0000-0000-0000F58B0000}"/>
    <cellStyle name="Normal 3 6 3 3 5 2" xfId="36797" xr:uid="{00000000-0005-0000-0000-0000F68B0000}"/>
    <cellStyle name="Normal 3 6 3 3 5 2 2" xfId="36798" xr:uid="{00000000-0005-0000-0000-0000F78B0000}"/>
    <cellStyle name="Normal 3 6 3 3 5 3" xfId="36799" xr:uid="{00000000-0005-0000-0000-0000F88B0000}"/>
    <cellStyle name="Normal 3 6 3 3 6" xfId="36800" xr:uid="{00000000-0005-0000-0000-0000F98B0000}"/>
    <cellStyle name="Normal 3 6 3 3 6 2" xfId="36801" xr:uid="{00000000-0005-0000-0000-0000FA8B0000}"/>
    <cellStyle name="Normal 3 6 3 3 7" xfId="36802" xr:uid="{00000000-0005-0000-0000-0000FB8B0000}"/>
    <cellStyle name="Normal 3 6 3 3 7 2" xfId="36803" xr:uid="{00000000-0005-0000-0000-0000FC8B0000}"/>
    <cellStyle name="Normal 3 6 3 3 8" xfId="36804" xr:uid="{00000000-0005-0000-0000-0000FD8B0000}"/>
    <cellStyle name="Normal 3 6 3 3 9" xfId="36805" xr:uid="{00000000-0005-0000-0000-0000FE8B0000}"/>
    <cellStyle name="Normal 3 6 3 4" xfId="36806" xr:uid="{00000000-0005-0000-0000-0000FF8B0000}"/>
    <cellStyle name="Normal 3 6 3 4 2" xfId="36807" xr:uid="{00000000-0005-0000-0000-0000008C0000}"/>
    <cellStyle name="Normal 3 6 3 4 2 2" xfId="36808" xr:uid="{00000000-0005-0000-0000-0000018C0000}"/>
    <cellStyle name="Normal 3 6 3 4 2 2 2" xfId="36809" xr:uid="{00000000-0005-0000-0000-0000028C0000}"/>
    <cellStyle name="Normal 3 6 3 4 2 2 2 2" xfId="36810" xr:uid="{00000000-0005-0000-0000-0000038C0000}"/>
    <cellStyle name="Normal 3 6 3 4 2 2 3" xfId="36811" xr:uid="{00000000-0005-0000-0000-0000048C0000}"/>
    <cellStyle name="Normal 3 6 3 4 2 3" xfId="36812" xr:uid="{00000000-0005-0000-0000-0000058C0000}"/>
    <cellStyle name="Normal 3 6 3 4 2 3 2" xfId="36813" xr:uid="{00000000-0005-0000-0000-0000068C0000}"/>
    <cellStyle name="Normal 3 6 3 4 2 4" xfId="36814" xr:uid="{00000000-0005-0000-0000-0000078C0000}"/>
    <cellStyle name="Normal 3 6 3 4 3" xfId="36815" xr:uid="{00000000-0005-0000-0000-0000088C0000}"/>
    <cellStyle name="Normal 3 6 3 4 3 2" xfId="36816" xr:uid="{00000000-0005-0000-0000-0000098C0000}"/>
    <cellStyle name="Normal 3 6 3 4 3 2 2" xfId="36817" xr:uid="{00000000-0005-0000-0000-00000A8C0000}"/>
    <cellStyle name="Normal 3 6 3 4 3 3" xfId="36818" xr:uid="{00000000-0005-0000-0000-00000B8C0000}"/>
    <cellStyle name="Normal 3 6 3 4 4" xfId="36819" xr:uid="{00000000-0005-0000-0000-00000C8C0000}"/>
    <cellStyle name="Normal 3 6 3 4 4 2" xfId="36820" xr:uid="{00000000-0005-0000-0000-00000D8C0000}"/>
    <cellStyle name="Normal 3 6 3 4 5" xfId="36821" xr:uid="{00000000-0005-0000-0000-00000E8C0000}"/>
    <cellStyle name="Normal 3 6 3 4 6" xfId="36822" xr:uid="{00000000-0005-0000-0000-00000F8C0000}"/>
    <cellStyle name="Normal 3 6 3 5" xfId="36823" xr:uid="{00000000-0005-0000-0000-0000108C0000}"/>
    <cellStyle name="Normal 3 6 3 5 2" xfId="36824" xr:uid="{00000000-0005-0000-0000-0000118C0000}"/>
    <cellStyle name="Normal 3 6 3 5 2 2" xfId="36825" xr:uid="{00000000-0005-0000-0000-0000128C0000}"/>
    <cellStyle name="Normal 3 6 3 5 2 2 2" xfId="36826" xr:uid="{00000000-0005-0000-0000-0000138C0000}"/>
    <cellStyle name="Normal 3 6 3 5 2 3" xfId="36827" xr:uid="{00000000-0005-0000-0000-0000148C0000}"/>
    <cellStyle name="Normal 3 6 3 5 3" xfId="36828" xr:uid="{00000000-0005-0000-0000-0000158C0000}"/>
    <cellStyle name="Normal 3 6 3 5 3 2" xfId="36829" xr:uid="{00000000-0005-0000-0000-0000168C0000}"/>
    <cellStyle name="Normal 3 6 3 5 4" xfId="36830" xr:uid="{00000000-0005-0000-0000-0000178C0000}"/>
    <cellStyle name="Normal 3 6 3 6" xfId="36831" xr:uid="{00000000-0005-0000-0000-0000188C0000}"/>
    <cellStyle name="Normal 3 6 3 6 2" xfId="36832" xr:uid="{00000000-0005-0000-0000-0000198C0000}"/>
    <cellStyle name="Normal 3 6 3 6 2 2" xfId="36833" xr:uid="{00000000-0005-0000-0000-00001A8C0000}"/>
    <cellStyle name="Normal 3 6 3 6 2 2 2" xfId="36834" xr:uid="{00000000-0005-0000-0000-00001B8C0000}"/>
    <cellStyle name="Normal 3 6 3 6 2 3" xfId="36835" xr:uid="{00000000-0005-0000-0000-00001C8C0000}"/>
    <cellStyle name="Normal 3 6 3 6 3" xfId="36836" xr:uid="{00000000-0005-0000-0000-00001D8C0000}"/>
    <cellStyle name="Normal 3 6 3 6 3 2" xfId="36837" xr:uid="{00000000-0005-0000-0000-00001E8C0000}"/>
    <cellStyle name="Normal 3 6 3 6 4" xfId="36838" xr:uid="{00000000-0005-0000-0000-00001F8C0000}"/>
    <cellStyle name="Normal 3 6 3 7" xfId="36839" xr:uid="{00000000-0005-0000-0000-0000208C0000}"/>
    <cellStyle name="Normal 3 6 3 7 2" xfId="36840" xr:uid="{00000000-0005-0000-0000-0000218C0000}"/>
    <cellStyle name="Normal 3 6 3 7 2 2" xfId="36841" xr:uid="{00000000-0005-0000-0000-0000228C0000}"/>
    <cellStyle name="Normal 3 6 3 7 3" xfId="36842" xr:uid="{00000000-0005-0000-0000-0000238C0000}"/>
    <cellStyle name="Normal 3 6 3 8" xfId="36843" xr:uid="{00000000-0005-0000-0000-0000248C0000}"/>
    <cellStyle name="Normal 3 6 3 8 2" xfId="36844" xr:uid="{00000000-0005-0000-0000-0000258C0000}"/>
    <cellStyle name="Normal 3 6 3 9" xfId="36845" xr:uid="{00000000-0005-0000-0000-0000268C0000}"/>
    <cellStyle name="Normal 3 6 3 9 2" xfId="36846" xr:uid="{00000000-0005-0000-0000-0000278C0000}"/>
    <cellStyle name="Normal 3 6 3_T-straight with PEDs adjustor" xfId="36847" xr:uid="{00000000-0005-0000-0000-0000288C0000}"/>
    <cellStyle name="Normal 3 6 4" xfId="1311" xr:uid="{00000000-0005-0000-0000-0000298C0000}"/>
    <cellStyle name="Normal 3 6 4 10" xfId="36848" xr:uid="{00000000-0005-0000-0000-00002A8C0000}"/>
    <cellStyle name="Normal 3 6 4 11" xfId="36849" xr:uid="{00000000-0005-0000-0000-00002B8C0000}"/>
    <cellStyle name="Normal 3 6 4 2" xfId="36850" xr:uid="{00000000-0005-0000-0000-00002C8C0000}"/>
    <cellStyle name="Normal 3 6 4 2 10" xfId="36851" xr:uid="{00000000-0005-0000-0000-00002D8C0000}"/>
    <cellStyle name="Normal 3 6 4 2 2" xfId="36852" xr:uid="{00000000-0005-0000-0000-00002E8C0000}"/>
    <cellStyle name="Normal 3 6 4 2 2 2" xfId="36853" xr:uid="{00000000-0005-0000-0000-00002F8C0000}"/>
    <cellStyle name="Normal 3 6 4 2 2 2 2" xfId="36854" xr:uid="{00000000-0005-0000-0000-0000308C0000}"/>
    <cellStyle name="Normal 3 6 4 2 2 2 2 2" xfId="36855" xr:uid="{00000000-0005-0000-0000-0000318C0000}"/>
    <cellStyle name="Normal 3 6 4 2 2 2 2 2 2" xfId="36856" xr:uid="{00000000-0005-0000-0000-0000328C0000}"/>
    <cellStyle name="Normal 3 6 4 2 2 2 2 2 2 2" xfId="36857" xr:uid="{00000000-0005-0000-0000-0000338C0000}"/>
    <cellStyle name="Normal 3 6 4 2 2 2 2 2 3" xfId="36858" xr:uid="{00000000-0005-0000-0000-0000348C0000}"/>
    <cellStyle name="Normal 3 6 4 2 2 2 2 3" xfId="36859" xr:uid="{00000000-0005-0000-0000-0000358C0000}"/>
    <cellStyle name="Normal 3 6 4 2 2 2 2 3 2" xfId="36860" xr:uid="{00000000-0005-0000-0000-0000368C0000}"/>
    <cellStyle name="Normal 3 6 4 2 2 2 2 4" xfId="36861" xr:uid="{00000000-0005-0000-0000-0000378C0000}"/>
    <cellStyle name="Normal 3 6 4 2 2 2 3" xfId="36862" xr:uid="{00000000-0005-0000-0000-0000388C0000}"/>
    <cellStyle name="Normal 3 6 4 2 2 2 3 2" xfId="36863" xr:uid="{00000000-0005-0000-0000-0000398C0000}"/>
    <cellStyle name="Normal 3 6 4 2 2 2 3 2 2" xfId="36864" xr:uid="{00000000-0005-0000-0000-00003A8C0000}"/>
    <cellStyle name="Normal 3 6 4 2 2 2 3 3" xfId="36865" xr:uid="{00000000-0005-0000-0000-00003B8C0000}"/>
    <cellStyle name="Normal 3 6 4 2 2 2 4" xfId="36866" xr:uid="{00000000-0005-0000-0000-00003C8C0000}"/>
    <cellStyle name="Normal 3 6 4 2 2 2 4 2" xfId="36867" xr:uid="{00000000-0005-0000-0000-00003D8C0000}"/>
    <cellStyle name="Normal 3 6 4 2 2 2 5" xfId="36868" xr:uid="{00000000-0005-0000-0000-00003E8C0000}"/>
    <cellStyle name="Normal 3 6 4 2 2 3" xfId="36869" xr:uid="{00000000-0005-0000-0000-00003F8C0000}"/>
    <cellStyle name="Normal 3 6 4 2 2 3 2" xfId="36870" xr:uid="{00000000-0005-0000-0000-0000408C0000}"/>
    <cellStyle name="Normal 3 6 4 2 2 3 2 2" xfId="36871" xr:uid="{00000000-0005-0000-0000-0000418C0000}"/>
    <cellStyle name="Normal 3 6 4 2 2 3 2 2 2" xfId="36872" xr:uid="{00000000-0005-0000-0000-0000428C0000}"/>
    <cellStyle name="Normal 3 6 4 2 2 3 2 3" xfId="36873" xr:uid="{00000000-0005-0000-0000-0000438C0000}"/>
    <cellStyle name="Normal 3 6 4 2 2 3 3" xfId="36874" xr:uid="{00000000-0005-0000-0000-0000448C0000}"/>
    <cellStyle name="Normal 3 6 4 2 2 3 3 2" xfId="36875" xr:uid="{00000000-0005-0000-0000-0000458C0000}"/>
    <cellStyle name="Normal 3 6 4 2 2 3 4" xfId="36876" xr:uid="{00000000-0005-0000-0000-0000468C0000}"/>
    <cellStyle name="Normal 3 6 4 2 2 4" xfId="36877" xr:uid="{00000000-0005-0000-0000-0000478C0000}"/>
    <cellStyle name="Normal 3 6 4 2 2 4 2" xfId="36878" xr:uid="{00000000-0005-0000-0000-0000488C0000}"/>
    <cellStyle name="Normal 3 6 4 2 2 4 2 2" xfId="36879" xr:uid="{00000000-0005-0000-0000-0000498C0000}"/>
    <cellStyle name="Normal 3 6 4 2 2 4 2 2 2" xfId="36880" xr:uid="{00000000-0005-0000-0000-00004A8C0000}"/>
    <cellStyle name="Normal 3 6 4 2 2 4 2 3" xfId="36881" xr:uid="{00000000-0005-0000-0000-00004B8C0000}"/>
    <cellStyle name="Normal 3 6 4 2 2 4 3" xfId="36882" xr:uid="{00000000-0005-0000-0000-00004C8C0000}"/>
    <cellStyle name="Normal 3 6 4 2 2 4 3 2" xfId="36883" xr:uid="{00000000-0005-0000-0000-00004D8C0000}"/>
    <cellStyle name="Normal 3 6 4 2 2 4 4" xfId="36884" xr:uid="{00000000-0005-0000-0000-00004E8C0000}"/>
    <cellStyle name="Normal 3 6 4 2 2 5" xfId="36885" xr:uid="{00000000-0005-0000-0000-00004F8C0000}"/>
    <cellStyle name="Normal 3 6 4 2 2 5 2" xfId="36886" xr:uid="{00000000-0005-0000-0000-0000508C0000}"/>
    <cellStyle name="Normal 3 6 4 2 2 5 2 2" xfId="36887" xr:uid="{00000000-0005-0000-0000-0000518C0000}"/>
    <cellStyle name="Normal 3 6 4 2 2 5 3" xfId="36888" xr:uid="{00000000-0005-0000-0000-0000528C0000}"/>
    <cellStyle name="Normal 3 6 4 2 2 6" xfId="36889" xr:uid="{00000000-0005-0000-0000-0000538C0000}"/>
    <cellStyle name="Normal 3 6 4 2 2 6 2" xfId="36890" xr:uid="{00000000-0005-0000-0000-0000548C0000}"/>
    <cellStyle name="Normal 3 6 4 2 2 7" xfId="36891" xr:uid="{00000000-0005-0000-0000-0000558C0000}"/>
    <cellStyle name="Normal 3 6 4 2 2 7 2" xfId="36892" xr:uid="{00000000-0005-0000-0000-0000568C0000}"/>
    <cellStyle name="Normal 3 6 4 2 2 8" xfId="36893" xr:uid="{00000000-0005-0000-0000-0000578C0000}"/>
    <cellStyle name="Normal 3 6 4 2 3" xfId="36894" xr:uid="{00000000-0005-0000-0000-0000588C0000}"/>
    <cellStyle name="Normal 3 6 4 2 3 2" xfId="36895" xr:uid="{00000000-0005-0000-0000-0000598C0000}"/>
    <cellStyle name="Normal 3 6 4 2 3 2 2" xfId="36896" xr:uid="{00000000-0005-0000-0000-00005A8C0000}"/>
    <cellStyle name="Normal 3 6 4 2 3 2 2 2" xfId="36897" xr:uid="{00000000-0005-0000-0000-00005B8C0000}"/>
    <cellStyle name="Normal 3 6 4 2 3 2 2 2 2" xfId="36898" xr:uid="{00000000-0005-0000-0000-00005C8C0000}"/>
    <cellStyle name="Normal 3 6 4 2 3 2 2 3" xfId="36899" xr:uid="{00000000-0005-0000-0000-00005D8C0000}"/>
    <cellStyle name="Normal 3 6 4 2 3 2 3" xfId="36900" xr:uid="{00000000-0005-0000-0000-00005E8C0000}"/>
    <cellStyle name="Normal 3 6 4 2 3 2 3 2" xfId="36901" xr:uid="{00000000-0005-0000-0000-00005F8C0000}"/>
    <cellStyle name="Normal 3 6 4 2 3 2 4" xfId="36902" xr:uid="{00000000-0005-0000-0000-0000608C0000}"/>
    <cellStyle name="Normal 3 6 4 2 3 3" xfId="36903" xr:uid="{00000000-0005-0000-0000-0000618C0000}"/>
    <cellStyle name="Normal 3 6 4 2 3 3 2" xfId="36904" xr:uid="{00000000-0005-0000-0000-0000628C0000}"/>
    <cellStyle name="Normal 3 6 4 2 3 3 2 2" xfId="36905" xr:uid="{00000000-0005-0000-0000-0000638C0000}"/>
    <cellStyle name="Normal 3 6 4 2 3 3 3" xfId="36906" xr:uid="{00000000-0005-0000-0000-0000648C0000}"/>
    <cellStyle name="Normal 3 6 4 2 3 4" xfId="36907" xr:uid="{00000000-0005-0000-0000-0000658C0000}"/>
    <cellStyle name="Normal 3 6 4 2 3 4 2" xfId="36908" xr:uid="{00000000-0005-0000-0000-0000668C0000}"/>
    <cellStyle name="Normal 3 6 4 2 3 5" xfId="36909" xr:uid="{00000000-0005-0000-0000-0000678C0000}"/>
    <cellStyle name="Normal 3 6 4 2 4" xfId="36910" xr:uid="{00000000-0005-0000-0000-0000688C0000}"/>
    <cellStyle name="Normal 3 6 4 2 4 2" xfId="36911" xr:uid="{00000000-0005-0000-0000-0000698C0000}"/>
    <cellStyle name="Normal 3 6 4 2 4 2 2" xfId="36912" xr:uid="{00000000-0005-0000-0000-00006A8C0000}"/>
    <cellStyle name="Normal 3 6 4 2 4 2 2 2" xfId="36913" xr:uid="{00000000-0005-0000-0000-00006B8C0000}"/>
    <cellStyle name="Normal 3 6 4 2 4 2 3" xfId="36914" xr:uid="{00000000-0005-0000-0000-00006C8C0000}"/>
    <cellStyle name="Normal 3 6 4 2 4 3" xfId="36915" xr:uid="{00000000-0005-0000-0000-00006D8C0000}"/>
    <cellStyle name="Normal 3 6 4 2 4 3 2" xfId="36916" xr:uid="{00000000-0005-0000-0000-00006E8C0000}"/>
    <cellStyle name="Normal 3 6 4 2 4 4" xfId="36917" xr:uid="{00000000-0005-0000-0000-00006F8C0000}"/>
    <cellStyle name="Normal 3 6 4 2 5" xfId="36918" xr:uid="{00000000-0005-0000-0000-0000708C0000}"/>
    <cellStyle name="Normal 3 6 4 2 5 2" xfId="36919" xr:uid="{00000000-0005-0000-0000-0000718C0000}"/>
    <cellStyle name="Normal 3 6 4 2 5 2 2" xfId="36920" xr:uid="{00000000-0005-0000-0000-0000728C0000}"/>
    <cellStyle name="Normal 3 6 4 2 5 2 2 2" xfId="36921" xr:uid="{00000000-0005-0000-0000-0000738C0000}"/>
    <cellStyle name="Normal 3 6 4 2 5 2 3" xfId="36922" xr:uid="{00000000-0005-0000-0000-0000748C0000}"/>
    <cellStyle name="Normal 3 6 4 2 5 3" xfId="36923" xr:uid="{00000000-0005-0000-0000-0000758C0000}"/>
    <cellStyle name="Normal 3 6 4 2 5 3 2" xfId="36924" xr:uid="{00000000-0005-0000-0000-0000768C0000}"/>
    <cellStyle name="Normal 3 6 4 2 5 4" xfId="36925" xr:uid="{00000000-0005-0000-0000-0000778C0000}"/>
    <cellStyle name="Normal 3 6 4 2 6" xfId="36926" xr:uid="{00000000-0005-0000-0000-0000788C0000}"/>
    <cellStyle name="Normal 3 6 4 2 6 2" xfId="36927" xr:uid="{00000000-0005-0000-0000-0000798C0000}"/>
    <cellStyle name="Normal 3 6 4 2 6 2 2" xfId="36928" xr:uid="{00000000-0005-0000-0000-00007A8C0000}"/>
    <cellStyle name="Normal 3 6 4 2 6 3" xfId="36929" xr:uid="{00000000-0005-0000-0000-00007B8C0000}"/>
    <cellStyle name="Normal 3 6 4 2 7" xfId="36930" xr:uid="{00000000-0005-0000-0000-00007C8C0000}"/>
    <cellStyle name="Normal 3 6 4 2 7 2" xfId="36931" xr:uid="{00000000-0005-0000-0000-00007D8C0000}"/>
    <cellStyle name="Normal 3 6 4 2 8" xfId="36932" xr:uid="{00000000-0005-0000-0000-00007E8C0000}"/>
    <cellStyle name="Normal 3 6 4 2 8 2" xfId="36933" xr:uid="{00000000-0005-0000-0000-00007F8C0000}"/>
    <cellStyle name="Normal 3 6 4 2 9" xfId="36934" xr:uid="{00000000-0005-0000-0000-0000808C0000}"/>
    <cellStyle name="Normal 3 6 4 3" xfId="36935" xr:uid="{00000000-0005-0000-0000-0000818C0000}"/>
    <cellStyle name="Normal 3 6 4 3 2" xfId="36936" xr:uid="{00000000-0005-0000-0000-0000828C0000}"/>
    <cellStyle name="Normal 3 6 4 3 2 2" xfId="36937" xr:uid="{00000000-0005-0000-0000-0000838C0000}"/>
    <cellStyle name="Normal 3 6 4 3 2 2 2" xfId="36938" xr:uid="{00000000-0005-0000-0000-0000848C0000}"/>
    <cellStyle name="Normal 3 6 4 3 2 2 2 2" xfId="36939" xr:uid="{00000000-0005-0000-0000-0000858C0000}"/>
    <cellStyle name="Normal 3 6 4 3 2 2 2 2 2" xfId="36940" xr:uid="{00000000-0005-0000-0000-0000868C0000}"/>
    <cellStyle name="Normal 3 6 4 3 2 2 2 3" xfId="36941" xr:uid="{00000000-0005-0000-0000-0000878C0000}"/>
    <cellStyle name="Normal 3 6 4 3 2 2 3" xfId="36942" xr:uid="{00000000-0005-0000-0000-0000888C0000}"/>
    <cellStyle name="Normal 3 6 4 3 2 2 3 2" xfId="36943" xr:uid="{00000000-0005-0000-0000-0000898C0000}"/>
    <cellStyle name="Normal 3 6 4 3 2 2 4" xfId="36944" xr:uid="{00000000-0005-0000-0000-00008A8C0000}"/>
    <cellStyle name="Normal 3 6 4 3 2 3" xfId="36945" xr:uid="{00000000-0005-0000-0000-00008B8C0000}"/>
    <cellStyle name="Normal 3 6 4 3 2 3 2" xfId="36946" xr:uid="{00000000-0005-0000-0000-00008C8C0000}"/>
    <cellStyle name="Normal 3 6 4 3 2 3 2 2" xfId="36947" xr:uid="{00000000-0005-0000-0000-00008D8C0000}"/>
    <cellStyle name="Normal 3 6 4 3 2 3 3" xfId="36948" xr:uid="{00000000-0005-0000-0000-00008E8C0000}"/>
    <cellStyle name="Normal 3 6 4 3 2 4" xfId="36949" xr:uid="{00000000-0005-0000-0000-00008F8C0000}"/>
    <cellStyle name="Normal 3 6 4 3 2 4 2" xfId="36950" xr:uid="{00000000-0005-0000-0000-0000908C0000}"/>
    <cellStyle name="Normal 3 6 4 3 2 5" xfId="36951" xr:uid="{00000000-0005-0000-0000-0000918C0000}"/>
    <cellStyle name="Normal 3 6 4 3 3" xfId="36952" xr:uid="{00000000-0005-0000-0000-0000928C0000}"/>
    <cellStyle name="Normal 3 6 4 3 3 2" xfId="36953" xr:uid="{00000000-0005-0000-0000-0000938C0000}"/>
    <cellStyle name="Normal 3 6 4 3 3 2 2" xfId="36954" xr:uid="{00000000-0005-0000-0000-0000948C0000}"/>
    <cellStyle name="Normal 3 6 4 3 3 2 2 2" xfId="36955" xr:uid="{00000000-0005-0000-0000-0000958C0000}"/>
    <cellStyle name="Normal 3 6 4 3 3 2 3" xfId="36956" xr:uid="{00000000-0005-0000-0000-0000968C0000}"/>
    <cellStyle name="Normal 3 6 4 3 3 3" xfId="36957" xr:uid="{00000000-0005-0000-0000-0000978C0000}"/>
    <cellStyle name="Normal 3 6 4 3 3 3 2" xfId="36958" xr:uid="{00000000-0005-0000-0000-0000988C0000}"/>
    <cellStyle name="Normal 3 6 4 3 3 4" xfId="36959" xr:uid="{00000000-0005-0000-0000-0000998C0000}"/>
    <cellStyle name="Normal 3 6 4 3 4" xfId="36960" xr:uid="{00000000-0005-0000-0000-00009A8C0000}"/>
    <cellStyle name="Normal 3 6 4 3 4 2" xfId="36961" xr:uid="{00000000-0005-0000-0000-00009B8C0000}"/>
    <cellStyle name="Normal 3 6 4 3 4 2 2" xfId="36962" xr:uid="{00000000-0005-0000-0000-00009C8C0000}"/>
    <cellStyle name="Normal 3 6 4 3 4 2 2 2" xfId="36963" xr:uid="{00000000-0005-0000-0000-00009D8C0000}"/>
    <cellStyle name="Normal 3 6 4 3 4 2 3" xfId="36964" xr:uid="{00000000-0005-0000-0000-00009E8C0000}"/>
    <cellStyle name="Normal 3 6 4 3 4 3" xfId="36965" xr:uid="{00000000-0005-0000-0000-00009F8C0000}"/>
    <cellStyle name="Normal 3 6 4 3 4 3 2" xfId="36966" xr:uid="{00000000-0005-0000-0000-0000A08C0000}"/>
    <cellStyle name="Normal 3 6 4 3 4 4" xfId="36967" xr:uid="{00000000-0005-0000-0000-0000A18C0000}"/>
    <cellStyle name="Normal 3 6 4 3 5" xfId="36968" xr:uid="{00000000-0005-0000-0000-0000A28C0000}"/>
    <cellStyle name="Normal 3 6 4 3 5 2" xfId="36969" xr:uid="{00000000-0005-0000-0000-0000A38C0000}"/>
    <cellStyle name="Normal 3 6 4 3 5 2 2" xfId="36970" xr:uid="{00000000-0005-0000-0000-0000A48C0000}"/>
    <cellStyle name="Normal 3 6 4 3 5 3" xfId="36971" xr:uid="{00000000-0005-0000-0000-0000A58C0000}"/>
    <cellStyle name="Normal 3 6 4 3 6" xfId="36972" xr:uid="{00000000-0005-0000-0000-0000A68C0000}"/>
    <cellStyle name="Normal 3 6 4 3 6 2" xfId="36973" xr:uid="{00000000-0005-0000-0000-0000A78C0000}"/>
    <cellStyle name="Normal 3 6 4 3 7" xfId="36974" xr:uid="{00000000-0005-0000-0000-0000A88C0000}"/>
    <cellStyle name="Normal 3 6 4 3 7 2" xfId="36975" xr:uid="{00000000-0005-0000-0000-0000A98C0000}"/>
    <cellStyle name="Normal 3 6 4 3 8" xfId="36976" xr:uid="{00000000-0005-0000-0000-0000AA8C0000}"/>
    <cellStyle name="Normal 3 6 4 4" xfId="36977" xr:uid="{00000000-0005-0000-0000-0000AB8C0000}"/>
    <cellStyle name="Normal 3 6 4 4 2" xfId="36978" xr:uid="{00000000-0005-0000-0000-0000AC8C0000}"/>
    <cellStyle name="Normal 3 6 4 4 2 2" xfId="36979" xr:uid="{00000000-0005-0000-0000-0000AD8C0000}"/>
    <cellStyle name="Normal 3 6 4 4 2 2 2" xfId="36980" xr:uid="{00000000-0005-0000-0000-0000AE8C0000}"/>
    <cellStyle name="Normal 3 6 4 4 2 2 2 2" xfId="36981" xr:uid="{00000000-0005-0000-0000-0000AF8C0000}"/>
    <cellStyle name="Normal 3 6 4 4 2 2 3" xfId="36982" xr:uid="{00000000-0005-0000-0000-0000B08C0000}"/>
    <cellStyle name="Normal 3 6 4 4 2 3" xfId="36983" xr:uid="{00000000-0005-0000-0000-0000B18C0000}"/>
    <cellStyle name="Normal 3 6 4 4 2 3 2" xfId="36984" xr:uid="{00000000-0005-0000-0000-0000B28C0000}"/>
    <cellStyle name="Normal 3 6 4 4 2 4" xfId="36985" xr:uid="{00000000-0005-0000-0000-0000B38C0000}"/>
    <cellStyle name="Normal 3 6 4 4 3" xfId="36986" xr:uid="{00000000-0005-0000-0000-0000B48C0000}"/>
    <cellStyle name="Normal 3 6 4 4 3 2" xfId="36987" xr:uid="{00000000-0005-0000-0000-0000B58C0000}"/>
    <cellStyle name="Normal 3 6 4 4 3 2 2" xfId="36988" xr:uid="{00000000-0005-0000-0000-0000B68C0000}"/>
    <cellStyle name="Normal 3 6 4 4 3 3" xfId="36989" xr:uid="{00000000-0005-0000-0000-0000B78C0000}"/>
    <cellStyle name="Normal 3 6 4 4 4" xfId="36990" xr:uid="{00000000-0005-0000-0000-0000B88C0000}"/>
    <cellStyle name="Normal 3 6 4 4 4 2" xfId="36991" xr:uid="{00000000-0005-0000-0000-0000B98C0000}"/>
    <cellStyle name="Normal 3 6 4 4 5" xfId="36992" xr:uid="{00000000-0005-0000-0000-0000BA8C0000}"/>
    <cellStyle name="Normal 3 6 4 5" xfId="36993" xr:uid="{00000000-0005-0000-0000-0000BB8C0000}"/>
    <cellStyle name="Normal 3 6 4 5 2" xfId="36994" xr:uid="{00000000-0005-0000-0000-0000BC8C0000}"/>
    <cellStyle name="Normal 3 6 4 5 2 2" xfId="36995" xr:uid="{00000000-0005-0000-0000-0000BD8C0000}"/>
    <cellStyle name="Normal 3 6 4 5 2 2 2" xfId="36996" xr:uid="{00000000-0005-0000-0000-0000BE8C0000}"/>
    <cellStyle name="Normal 3 6 4 5 2 3" xfId="36997" xr:uid="{00000000-0005-0000-0000-0000BF8C0000}"/>
    <cellStyle name="Normal 3 6 4 5 3" xfId="36998" xr:uid="{00000000-0005-0000-0000-0000C08C0000}"/>
    <cellStyle name="Normal 3 6 4 5 3 2" xfId="36999" xr:uid="{00000000-0005-0000-0000-0000C18C0000}"/>
    <cellStyle name="Normal 3 6 4 5 4" xfId="37000" xr:uid="{00000000-0005-0000-0000-0000C28C0000}"/>
    <cellStyle name="Normal 3 6 4 6" xfId="37001" xr:uid="{00000000-0005-0000-0000-0000C38C0000}"/>
    <cellStyle name="Normal 3 6 4 6 2" xfId="37002" xr:uid="{00000000-0005-0000-0000-0000C48C0000}"/>
    <cellStyle name="Normal 3 6 4 6 2 2" xfId="37003" xr:uid="{00000000-0005-0000-0000-0000C58C0000}"/>
    <cellStyle name="Normal 3 6 4 6 2 2 2" xfId="37004" xr:uid="{00000000-0005-0000-0000-0000C68C0000}"/>
    <cellStyle name="Normal 3 6 4 6 2 3" xfId="37005" xr:uid="{00000000-0005-0000-0000-0000C78C0000}"/>
    <cellStyle name="Normal 3 6 4 6 3" xfId="37006" xr:uid="{00000000-0005-0000-0000-0000C88C0000}"/>
    <cellStyle name="Normal 3 6 4 6 3 2" xfId="37007" xr:uid="{00000000-0005-0000-0000-0000C98C0000}"/>
    <cellStyle name="Normal 3 6 4 6 4" xfId="37008" xr:uid="{00000000-0005-0000-0000-0000CA8C0000}"/>
    <cellStyle name="Normal 3 6 4 7" xfId="37009" xr:uid="{00000000-0005-0000-0000-0000CB8C0000}"/>
    <cellStyle name="Normal 3 6 4 7 2" xfId="37010" xr:uid="{00000000-0005-0000-0000-0000CC8C0000}"/>
    <cellStyle name="Normal 3 6 4 7 2 2" xfId="37011" xr:uid="{00000000-0005-0000-0000-0000CD8C0000}"/>
    <cellStyle name="Normal 3 6 4 7 3" xfId="37012" xr:uid="{00000000-0005-0000-0000-0000CE8C0000}"/>
    <cellStyle name="Normal 3 6 4 8" xfId="37013" xr:uid="{00000000-0005-0000-0000-0000CF8C0000}"/>
    <cellStyle name="Normal 3 6 4 8 2" xfId="37014" xr:uid="{00000000-0005-0000-0000-0000D08C0000}"/>
    <cellStyle name="Normal 3 6 4 9" xfId="37015" xr:uid="{00000000-0005-0000-0000-0000D18C0000}"/>
    <cellStyle name="Normal 3 6 4 9 2" xfId="37016" xr:uid="{00000000-0005-0000-0000-0000D28C0000}"/>
    <cellStyle name="Normal 3 6 5" xfId="37017" xr:uid="{00000000-0005-0000-0000-0000D38C0000}"/>
    <cellStyle name="Normal 3 6 5 10" xfId="37018" xr:uid="{00000000-0005-0000-0000-0000D48C0000}"/>
    <cellStyle name="Normal 3 6 5 2" xfId="37019" xr:uid="{00000000-0005-0000-0000-0000D58C0000}"/>
    <cellStyle name="Normal 3 6 5 2 2" xfId="37020" xr:uid="{00000000-0005-0000-0000-0000D68C0000}"/>
    <cellStyle name="Normal 3 6 5 2 2 2" xfId="37021" xr:uid="{00000000-0005-0000-0000-0000D78C0000}"/>
    <cellStyle name="Normal 3 6 5 2 2 2 2" xfId="37022" xr:uid="{00000000-0005-0000-0000-0000D88C0000}"/>
    <cellStyle name="Normal 3 6 5 2 2 2 2 2" xfId="37023" xr:uid="{00000000-0005-0000-0000-0000D98C0000}"/>
    <cellStyle name="Normal 3 6 5 2 2 2 2 2 2" xfId="37024" xr:uid="{00000000-0005-0000-0000-0000DA8C0000}"/>
    <cellStyle name="Normal 3 6 5 2 2 2 2 3" xfId="37025" xr:uid="{00000000-0005-0000-0000-0000DB8C0000}"/>
    <cellStyle name="Normal 3 6 5 2 2 2 3" xfId="37026" xr:uid="{00000000-0005-0000-0000-0000DC8C0000}"/>
    <cellStyle name="Normal 3 6 5 2 2 2 3 2" xfId="37027" xr:uid="{00000000-0005-0000-0000-0000DD8C0000}"/>
    <cellStyle name="Normal 3 6 5 2 2 2 4" xfId="37028" xr:uid="{00000000-0005-0000-0000-0000DE8C0000}"/>
    <cellStyle name="Normal 3 6 5 2 2 3" xfId="37029" xr:uid="{00000000-0005-0000-0000-0000DF8C0000}"/>
    <cellStyle name="Normal 3 6 5 2 2 3 2" xfId="37030" xr:uid="{00000000-0005-0000-0000-0000E08C0000}"/>
    <cellStyle name="Normal 3 6 5 2 2 3 2 2" xfId="37031" xr:uid="{00000000-0005-0000-0000-0000E18C0000}"/>
    <cellStyle name="Normal 3 6 5 2 2 3 3" xfId="37032" xr:uid="{00000000-0005-0000-0000-0000E28C0000}"/>
    <cellStyle name="Normal 3 6 5 2 2 4" xfId="37033" xr:uid="{00000000-0005-0000-0000-0000E38C0000}"/>
    <cellStyle name="Normal 3 6 5 2 2 4 2" xfId="37034" xr:uid="{00000000-0005-0000-0000-0000E48C0000}"/>
    <cellStyle name="Normal 3 6 5 2 2 5" xfId="37035" xr:uid="{00000000-0005-0000-0000-0000E58C0000}"/>
    <cellStyle name="Normal 3 6 5 2 3" xfId="37036" xr:uid="{00000000-0005-0000-0000-0000E68C0000}"/>
    <cellStyle name="Normal 3 6 5 2 3 2" xfId="37037" xr:uid="{00000000-0005-0000-0000-0000E78C0000}"/>
    <cellStyle name="Normal 3 6 5 2 3 2 2" xfId="37038" xr:uid="{00000000-0005-0000-0000-0000E88C0000}"/>
    <cellStyle name="Normal 3 6 5 2 3 2 2 2" xfId="37039" xr:uid="{00000000-0005-0000-0000-0000E98C0000}"/>
    <cellStyle name="Normal 3 6 5 2 3 2 3" xfId="37040" xr:uid="{00000000-0005-0000-0000-0000EA8C0000}"/>
    <cellStyle name="Normal 3 6 5 2 3 3" xfId="37041" xr:uid="{00000000-0005-0000-0000-0000EB8C0000}"/>
    <cellStyle name="Normal 3 6 5 2 3 3 2" xfId="37042" xr:uid="{00000000-0005-0000-0000-0000EC8C0000}"/>
    <cellStyle name="Normal 3 6 5 2 3 4" xfId="37043" xr:uid="{00000000-0005-0000-0000-0000ED8C0000}"/>
    <cellStyle name="Normal 3 6 5 2 4" xfId="37044" xr:uid="{00000000-0005-0000-0000-0000EE8C0000}"/>
    <cellStyle name="Normal 3 6 5 2 4 2" xfId="37045" xr:uid="{00000000-0005-0000-0000-0000EF8C0000}"/>
    <cellStyle name="Normal 3 6 5 2 4 2 2" xfId="37046" xr:uid="{00000000-0005-0000-0000-0000F08C0000}"/>
    <cellStyle name="Normal 3 6 5 2 4 2 2 2" xfId="37047" xr:uid="{00000000-0005-0000-0000-0000F18C0000}"/>
    <cellStyle name="Normal 3 6 5 2 4 2 3" xfId="37048" xr:uid="{00000000-0005-0000-0000-0000F28C0000}"/>
    <cellStyle name="Normal 3 6 5 2 4 3" xfId="37049" xr:uid="{00000000-0005-0000-0000-0000F38C0000}"/>
    <cellStyle name="Normal 3 6 5 2 4 3 2" xfId="37050" xr:uid="{00000000-0005-0000-0000-0000F48C0000}"/>
    <cellStyle name="Normal 3 6 5 2 4 4" xfId="37051" xr:uid="{00000000-0005-0000-0000-0000F58C0000}"/>
    <cellStyle name="Normal 3 6 5 2 5" xfId="37052" xr:uid="{00000000-0005-0000-0000-0000F68C0000}"/>
    <cellStyle name="Normal 3 6 5 2 5 2" xfId="37053" xr:uid="{00000000-0005-0000-0000-0000F78C0000}"/>
    <cellStyle name="Normal 3 6 5 2 5 2 2" xfId="37054" xr:uid="{00000000-0005-0000-0000-0000F88C0000}"/>
    <cellStyle name="Normal 3 6 5 2 5 3" xfId="37055" xr:uid="{00000000-0005-0000-0000-0000F98C0000}"/>
    <cellStyle name="Normal 3 6 5 2 6" xfId="37056" xr:uid="{00000000-0005-0000-0000-0000FA8C0000}"/>
    <cellStyle name="Normal 3 6 5 2 6 2" xfId="37057" xr:uid="{00000000-0005-0000-0000-0000FB8C0000}"/>
    <cellStyle name="Normal 3 6 5 2 7" xfId="37058" xr:uid="{00000000-0005-0000-0000-0000FC8C0000}"/>
    <cellStyle name="Normal 3 6 5 2 7 2" xfId="37059" xr:uid="{00000000-0005-0000-0000-0000FD8C0000}"/>
    <cellStyle name="Normal 3 6 5 2 8" xfId="37060" xr:uid="{00000000-0005-0000-0000-0000FE8C0000}"/>
    <cellStyle name="Normal 3 6 5 2 9" xfId="37061" xr:uid="{00000000-0005-0000-0000-0000FF8C0000}"/>
    <cellStyle name="Normal 3 6 5 3" xfId="37062" xr:uid="{00000000-0005-0000-0000-0000008D0000}"/>
    <cellStyle name="Normal 3 6 5 3 2" xfId="37063" xr:uid="{00000000-0005-0000-0000-0000018D0000}"/>
    <cellStyle name="Normal 3 6 5 3 2 2" xfId="37064" xr:uid="{00000000-0005-0000-0000-0000028D0000}"/>
    <cellStyle name="Normal 3 6 5 3 2 2 2" xfId="37065" xr:uid="{00000000-0005-0000-0000-0000038D0000}"/>
    <cellStyle name="Normal 3 6 5 3 2 2 2 2" xfId="37066" xr:uid="{00000000-0005-0000-0000-0000048D0000}"/>
    <cellStyle name="Normal 3 6 5 3 2 2 3" xfId="37067" xr:uid="{00000000-0005-0000-0000-0000058D0000}"/>
    <cellStyle name="Normal 3 6 5 3 2 3" xfId="37068" xr:uid="{00000000-0005-0000-0000-0000068D0000}"/>
    <cellStyle name="Normal 3 6 5 3 2 3 2" xfId="37069" xr:uid="{00000000-0005-0000-0000-0000078D0000}"/>
    <cellStyle name="Normal 3 6 5 3 2 4" xfId="37070" xr:uid="{00000000-0005-0000-0000-0000088D0000}"/>
    <cellStyle name="Normal 3 6 5 3 3" xfId="37071" xr:uid="{00000000-0005-0000-0000-0000098D0000}"/>
    <cellStyle name="Normal 3 6 5 3 3 2" xfId="37072" xr:uid="{00000000-0005-0000-0000-00000A8D0000}"/>
    <cellStyle name="Normal 3 6 5 3 3 2 2" xfId="37073" xr:uid="{00000000-0005-0000-0000-00000B8D0000}"/>
    <cellStyle name="Normal 3 6 5 3 3 3" xfId="37074" xr:uid="{00000000-0005-0000-0000-00000C8D0000}"/>
    <cellStyle name="Normal 3 6 5 3 4" xfId="37075" xr:uid="{00000000-0005-0000-0000-00000D8D0000}"/>
    <cellStyle name="Normal 3 6 5 3 4 2" xfId="37076" xr:uid="{00000000-0005-0000-0000-00000E8D0000}"/>
    <cellStyle name="Normal 3 6 5 3 5" xfId="37077" xr:uid="{00000000-0005-0000-0000-00000F8D0000}"/>
    <cellStyle name="Normal 3 6 5 4" xfId="37078" xr:uid="{00000000-0005-0000-0000-0000108D0000}"/>
    <cellStyle name="Normal 3 6 5 4 2" xfId="37079" xr:uid="{00000000-0005-0000-0000-0000118D0000}"/>
    <cellStyle name="Normal 3 6 5 4 2 2" xfId="37080" xr:uid="{00000000-0005-0000-0000-0000128D0000}"/>
    <cellStyle name="Normal 3 6 5 4 2 2 2" xfId="37081" xr:uid="{00000000-0005-0000-0000-0000138D0000}"/>
    <cellStyle name="Normal 3 6 5 4 2 3" xfId="37082" xr:uid="{00000000-0005-0000-0000-0000148D0000}"/>
    <cellStyle name="Normal 3 6 5 4 3" xfId="37083" xr:uid="{00000000-0005-0000-0000-0000158D0000}"/>
    <cellStyle name="Normal 3 6 5 4 3 2" xfId="37084" xr:uid="{00000000-0005-0000-0000-0000168D0000}"/>
    <cellStyle name="Normal 3 6 5 4 4" xfId="37085" xr:uid="{00000000-0005-0000-0000-0000178D0000}"/>
    <cellStyle name="Normal 3 6 5 5" xfId="37086" xr:uid="{00000000-0005-0000-0000-0000188D0000}"/>
    <cellStyle name="Normal 3 6 5 5 2" xfId="37087" xr:uid="{00000000-0005-0000-0000-0000198D0000}"/>
    <cellStyle name="Normal 3 6 5 5 2 2" xfId="37088" xr:uid="{00000000-0005-0000-0000-00001A8D0000}"/>
    <cellStyle name="Normal 3 6 5 5 2 2 2" xfId="37089" xr:uid="{00000000-0005-0000-0000-00001B8D0000}"/>
    <cellStyle name="Normal 3 6 5 5 2 3" xfId="37090" xr:uid="{00000000-0005-0000-0000-00001C8D0000}"/>
    <cellStyle name="Normal 3 6 5 5 3" xfId="37091" xr:uid="{00000000-0005-0000-0000-00001D8D0000}"/>
    <cellStyle name="Normal 3 6 5 5 3 2" xfId="37092" xr:uid="{00000000-0005-0000-0000-00001E8D0000}"/>
    <cellStyle name="Normal 3 6 5 5 4" xfId="37093" xr:uid="{00000000-0005-0000-0000-00001F8D0000}"/>
    <cellStyle name="Normal 3 6 5 6" xfId="37094" xr:uid="{00000000-0005-0000-0000-0000208D0000}"/>
    <cellStyle name="Normal 3 6 5 6 2" xfId="37095" xr:uid="{00000000-0005-0000-0000-0000218D0000}"/>
    <cellStyle name="Normal 3 6 5 6 2 2" xfId="37096" xr:uid="{00000000-0005-0000-0000-0000228D0000}"/>
    <cellStyle name="Normal 3 6 5 6 3" xfId="37097" xr:uid="{00000000-0005-0000-0000-0000238D0000}"/>
    <cellStyle name="Normal 3 6 5 7" xfId="37098" xr:uid="{00000000-0005-0000-0000-0000248D0000}"/>
    <cellStyle name="Normal 3 6 5 7 2" xfId="37099" xr:uid="{00000000-0005-0000-0000-0000258D0000}"/>
    <cellStyle name="Normal 3 6 5 8" xfId="37100" xr:uid="{00000000-0005-0000-0000-0000268D0000}"/>
    <cellStyle name="Normal 3 6 5 8 2" xfId="37101" xr:uid="{00000000-0005-0000-0000-0000278D0000}"/>
    <cellStyle name="Normal 3 6 5 9" xfId="37102" xr:uid="{00000000-0005-0000-0000-0000288D0000}"/>
    <cellStyle name="Normal 3 6 6" xfId="37103" xr:uid="{00000000-0005-0000-0000-0000298D0000}"/>
    <cellStyle name="Normal 3 6 6 2" xfId="37104" xr:uid="{00000000-0005-0000-0000-00002A8D0000}"/>
    <cellStyle name="Normal 3 6 6 2 2" xfId="37105" xr:uid="{00000000-0005-0000-0000-00002B8D0000}"/>
    <cellStyle name="Normal 3 6 6 2 2 2" xfId="37106" xr:uid="{00000000-0005-0000-0000-00002C8D0000}"/>
    <cellStyle name="Normal 3 6 6 2 2 2 2" xfId="37107" xr:uid="{00000000-0005-0000-0000-00002D8D0000}"/>
    <cellStyle name="Normal 3 6 6 2 2 2 2 2" xfId="37108" xr:uid="{00000000-0005-0000-0000-00002E8D0000}"/>
    <cellStyle name="Normal 3 6 6 2 2 2 3" xfId="37109" xr:uid="{00000000-0005-0000-0000-00002F8D0000}"/>
    <cellStyle name="Normal 3 6 6 2 2 3" xfId="37110" xr:uid="{00000000-0005-0000-0000-0000308D0000}"/>
    <cellStyle name="Normal 3 6 6 2 2 3 2" xfId="37111" xr:uid="{00000000-0005-0000-0000-0000318D0000}"/>
    <cellStyle name="Normal 3 6 6 2 2 4" xfId="37112" xr:uid="{00000000-0005-0000-0000-0000328D0000}"/>
    <cellStyle name="Normal 3 6 6 2 3" xfId="37113" xr:uid="{00000000-0005-0000-0000-0000338D0000}"/>
    <cellStyle name="Normal 3 6 6 2 3 2" xfId="37114" xr:uid="{00000000-0005-0000-0000-0000348D0000}"/>
    <cellStyle name="Normal 3 6 6 2 3 2 2" xfId="37115" xr:uid="{00000000-0005-0000-0000-0000358D0000}"/>
    <cellStyle name="Normal 3 6 6 2 3 3" xfId="37116" xr:uid="{00000000-0005-0000-0000-0000368D0000}"/>
    <cellStyle name="Normal 3 6 6 2 4" xfId="37117" xr:uid="{00000000-0005-0000-0000-0000378D0000}"/>
    <cellStyle name="Normal 3 6 6 2 4 2" xfId="37118" xr:uid="{00000000-0005-0000-0000-0000388D0000}"/>
    <cellStyle name="Normal 3 6 6 2 5" xfId="37119" xr:uid="{00000000-0005-0000-0000-0000398D0000}"/>
    <cellStyle name="Normal 3 6 6 3" xfId="37120" xr:uid="{00000000-0005-0000-0000-00003A8D0000}"/>
    <cellStyle name="Normal 3 6 6 3 2" xfId="37121" xr:uid="{00000000-0005-0000-0000-00003B8D0000}"/>
    <cellStyle name="Normal 3 6 6 3 2 2" xfId="37122" xr:uid="{00000000-0005-0000-0000-00003C8D0000}"/>
    <cellStyle name="Normal 3 6 6 3 2 2 2" xfId="37123" xr:uid="{00000000-0005-0000-0000-00003D8D0000}"/>
    <cellStyle name="Normal 3 6 6 3 2 3" xfId="37124" xr:uid="{00000000-0005-0000-0000-00003E8D0000}"/>
    <cellStyle name="Normal 3 6 6 3 3" xfId="37125" xr:uid="{00000000-0005-0000-0000-00003F8D0000}"/>
    <cellStyle name="Normal 3 6 6 3 3 2" xfId="37126" xr:uid="{00000000-0005-0000-0000-0000408D0000}"/>
    <cellStyle name="Normal 3 6 6 3 4" xfId="37127" xr:uid="{00000000-0005-0000-0000-0000418D0000}"/>
    <cellStyle name="Normal 3 6 6 4" xfId="37128" xr:uid="{00000000-0005-0000-0000-0000428D0000}"/>
    <cellStyle name="Normal 3 6 6 4 2" xfId="37129" xr:uid="{00000000-0005-0000-0000-0000438D0000}"/>
    <cellStyle name="Normal 3 6 6 4 2 2" xfId="37130" xr:uid="{00000000-0005-0000-0000-0000448D0000}"/>
    <cellStyle name="Normal 3 6 6 4 2 2 2" xfId="37131" xr:uid="{00000000-0005-0000-0000-0000458D0000}"/>
    <cellStyle name="Normal 3 6 6 4 2 3" xfId="37132" xr:uid="{00000000-0005-0000-0000-0000468D0000}"/>
    <cellStyle name="Normal 3 6 6 4 3" xfId="37133" xr:uid="{00000000-0005-0000-0000-0000478D0000}"/>
    <cellStyle name="Normal 3 6 6 4 3 2" xfId="37134" xr:uid="{00000000-0005-0000-0000-0000488D0000}"/>
    <cellStyle name="Normal 3 6 6 4 4" xfId="37135" xr:uid="{00000000-0005-0000-0000-0000498D0000}"/>
    <cellStyle name="Normal 3 6 6 5" xfId="37136" xr:uid="{00000000-0005-0000-0000-00004A8D0000}"/>
    <cellStyle name="Normal 3 6 6 5 2" xfId="37137" xr:uid="{00000000-0005-0000-0000-00004B8D0000}"/>
    <cellStyle name="Normal 3 6 6 5 2 2" xfId="37138" xr:uid="{00000000-0005-0000-0000-00004C8D0000}"/>
    <cellStyle name="Normal 3 6 6 5 3" xfId="37139" xr:uid="{00000000-0005-0000-0000-00004D8D0000}"/>
    <cellStyle name="Normal 3 6 6 6" xfId="37140" xr:uid="{00000000-0005-0000-0000-00004E8D0000}"/>
    <cellStyle name="Normal 3 6 6 6 2" xfId="37141" xr:uid="{00000000-0005-0000-0000-00004F8D0000}"/>
    <cellStyle name="Normal 3 6 6 7" xfId="37142" xr:uid="{00000000-0005-0000-0000-0000508D0000}"/>
    <cellStyle name="Normal 3 6 6 7 2" xfId="37143" xr:uid="{00000000-0005-0000-0000-0000518D0000}"/>
    <cellStyle name="Normal 3 6 6 8" xfId="37144" xr:uid="{00000000-0005-0000-0000-0000528D0000}"/>
    <cellStyle name="Normal 3 6 6 9" xfId="37145" xr:uid="{00000000-0005-0000-0000-0000538D0000}"/>
    <cellStyle name="Normal 3 6 7" xfId="37146" xr:uid="{00000000-0005-0000-0000-0000548D0000}"/>
    <cellStyle name="Normal 3 6 7 2" xfId="37147" xr:uid="{00000000-0005-0000-0000-0000558D0000}"/>
    <cellStyle name="Normal 3 6 7 2 2" xfId="37148" xr:uid="{00000000-0005-0000-0000-0000568D0000}"/>
    <cellStyle name="Normal 3 6 7 2 2 2" xfId="37149" xr:uid="{00000000-0005-0000-0000-0000578D0000}"/>
    <cellStyle name="Normal 3 6 7 2 2 2 2" xfId="37150" xr:uid="{00000000-0005-0000-0000-0000588D0000}"/>
    <cellStyle name="Normal 3 6 7 2 2 2 2 2" xfId="37151" xr:uid="{00000000-0005-0000-0000-0000598D0000}"/>
    <cellStyle name="Normal 3 6 7 2 2 2 3" xfId="37152" xr:uid="{00000000-0005-0000-0000-00005A8D0000}"/>
    <cellStyle name="Normal 3 6 7 2 2 3" xfId="37153" xr:uid="{00000000-0005-0000-0000-00005B8D0000}"/>
    <cellStyle name="Normal 3 6 7 2 2 3 2" xfId="37154" xr:uid="{00000000-0005-0000-0000-00005C8D0000}"/>
    <cellStyle name="Normal 3 6 7 2 2 4" xfId="37155" xr:uid="{00000000-0005-0000-0000-00005D8D0000}"/>
    <cellStyle name="Normal 3 6 7 2 3" xfId="37156" xr:uid="{00000000-0005-0000-0000-00005E8D0000}"/>
    <cellStyle name="Normal 3 6 7 2 3 2" xfId="37157" xr:uid="{00000000-0005-0000-0000-00005F8D0000}"/>
    <cellStyle name="Normal 3 6 7 2 3 2 2" xfId="37158" xr:uid="{00000000-0005-0000-0000-0000608D0000}"/>
    <cellStyle name="Normal 3 6 7 2 3 3" xfId="37159" xr:uid="{00000000-0005-0000-0000-0000618D0000}"/>
    <cellStyle name="Normal 3 6 7 2 4" xfId="37160" xr:uid="{00000000-0005-0000-0000-0000628D0000}"/>
    <cellStyle name="Normal 3 6 7 2 4 2" xfId="37161" xr:uid="{00000000-0005-0000-0000-0000638D0000}"/>
    <cellStyle name="Normal 3 6 7 2 5" xfId="37162" xr:uid="{00000000-0005-0000-0000-0000648D0000}"/>
    <cellStyle name="Normal 3 6 7 3" xfId="37163" xr:uid="{00000000-0005-0000-0000-0000658D0000}"/>
    <cellStyle name="Normal 3 6 7 3 2" xfId="37164" xr:uid="{00000000-0005-0000-0000-0000668D0000}"/>
    <cellStyle name="Normal 3 6 7 3 2 2" xfId="37165" xr:uid="{00000000-0005-0000-0000-0000678D0000}"/>
    <cellStyle name="Normal 3 6 7 3 2 2 2" xfId="37166" xr:uid="{00000000-0005-0000-0000-0000688D0000}"/>
    <cellStyle name="Normal 3 6 7 3 2 3" xfId="37167" xr:uid="{00000000-0005-0000-0000-0000698D0000}"/>
    <cellStyle name="Normal 3 6 7 3 3" xfId="37168" xr:uid="{00000000-0005-0000-0000-00006A8D0000}"/>
    <cellStyle name="Normal 3 6 7 3 3 2" xfId="37169" xr:uid="{00000000-0005-0000-0000-00006B8D0000}"/>
    <cellStyle name="Normal 3 6 7 3 4" xfId="37170" xr:uid="{00000000-0005-0000-0000-00006C8D0000}"/>
    <cellStyle name="Normal 3 6 7 4" xfId="37171" xr:uid="{00000000-0005-0000-0000-00006D8D0000}"/>
    <cellStyle name="Normal 3 6 7 4 2" xfId="37172" xr:uid="{00000000-0005-0000-0000-00006E8D0000}"/>
    <cellStyle name="Normal 3 6 7 4 2 2" xfId="37173" xr:uid="{00000000-0005-0000-0000-00006F8D0000}"/>
    <cellStyle name="Normal 3 6 7 4 3" xfId="37174" xr:uid="{00000000-0005-0000-0000-0000708D0000}"/>
    <cellStyle name="Normal 3 6 7 5" xfId="37175" xr:uid="{00000000-0005-0000-0000-0000718D0000}"/>
    <cellStyle name="Normal 3 6 7 5 2" xfId="37176" xr:uid="{00000000-0005-0000-0000-0000728D0000}"/>
    <cellStyle name="Normal 3 6 7 6" xfId="37177" xr:uid="{00000000-0005-0000-0000-0000738D0000}"/>
    <cellStyle name="Normal 3 6 8" xfId="37178" xr:uid="{00000000-0005-0000-0000-0000748D0000}"/>
    <cellStyle name="Normal 3 6 8 2" xfId="37179" xr:uid="{00000000-0005-0000-0000-0000758D0000}"/>
    <cellStyle name="Normal 3 6 8 2 2" xfId="37180" xr:uid="{00000000-0005-0000-0000-0000768D0000}"/>
    <cellStyle name="Normal 3 6 8 2 2 2" xfId="37181" xr:uid="{00000000-0005-0000-0000-0000778D0000}"/>
    <cellStyle name="Normal 3 6 8 2 2 2 2" xfId="37182" xr:uid="{00000000-0005-0000-0000-0000788D0000}"/>
    <cellStyle name="Normal 3 6 8 2 2 2 2 2" xfId="37183" xr:uid="{00000000-0005-0000-0000-0000798D0000}"/>
    <cellStyle name="Normal 3 6 8 2 2 2 3" xfId="37184" xr:uid="{00000000-0005-0000-0000-00007A8D0000}"/>
    <cellStyle name="Normal 3 6 8 2 2 3" xfId="37185" xr:uid="{00000000-0005-0000-0000-00007B8D0000}"/>
    <cellStyle name="Normal 3 6 8 2 2 3 2" xfId="37186" xr:uid="{00000000-0005-0000-0000-00007C8D0000}"/>
    <cellStyle name="Normal 3 6 8 2 2 4" xfId="37187" xr:uid="{00000000-0005-0000-0000-00007D8D0000}"/>
    <cellStyle name="Normal 3 6 8 2 3" xfId="37188" xr:uid="{00000000-0005-0000-0000-00007E8D0000}"/>
    <cellStyle name="Normal 3 6 8 2 3 2" xfId="37189" xr:uid="{00000000-0005-0000-0000-00007F8D0000}"/>
    <cellStyle name="Normal 3 6 8 2 3 2 2" xfId="37190" xr:uid="{00000000-0005-0000-0000-0000808D0000}"/>
    <cellStyle name="Normal 3 6 8 2 3 3" xfId="37191" xr:uid="{00000000-0005-0000-0000-0000818D0000}"/>
    <cellStyle name="Normal 3 6 8 2 4" xfId="37192" xr:uid="{00000000-0005-0000-0000-0000828D0000}"/>
    <cellStyle name="Normal 3 6 8 2 4 2" xfId="37193" xr:uid="{00000000-0005-0000-0000-0000838D0000}"/>
    <cellStyle name="Normal 3 6 8 2 5" xfId="37194" xr:uid="{00000000-0005-0000-0000-0000848D0000}"/>
    <cellStyle name="Normal 3 6 8 3" xfId="37195" xr:uid="{00000000-0005-0000-0000-0000858D0000}"/>
    <cellStyle name="Normal 3 6 8 3 2" xfId="37196" xr:uid="{00000000-0005-0000-0000-0000868D0000}"/>
    <cellStyle name="Normal 3 6 8 3 2 2" xfId="37197" xr:uid="{00000000-0005-0000-0000-0000878D0000}"/>
    <cellStyle name="Normal 3 6 8 3 2 2 2" xfId="37198" xr:uid="{00000000-0005-0000-0000-0000888D0000}"/>
    <cellStyle name="Normal 3 6 8 3 2 3" xfId="37199" xr:uid="{00000000-0005-0000-0000-0000898D0000}"/>
    <cellStyle name="Normal 3 6 8 3 3" xfId="37200" xr:uid="{00000000-0005-0000-0000-00008A8D0000}"/>
    <cellStyle name="Normal 3 6 8 3 3 2" xfId="37201" xr:uid="{00000000-0005-0000-0000-00008B8D0000}"/>
    <cellStyle name="Normal 3 6 8 3 4" xfId="37202" xr:uid="{00000000-0005-0000-0000-00008C8D0000}"/>
    <cellStyle name="Normal 3 6 8 4" xfId="37203" xr:uid="{00000000-0005-0000-0000-00008D8D0000}"/>
    <cellStyle name="Normal 3 6 8 4 2" xfId="37204" xr:uid="{00000000-0005-0000-0000-00008E8D0000}"/>
    <cellStyle name="Normal 3 6 8 4 2 2" xfId="37205" xr:uid="{00000000-0005-0000-0000-00008F8D0000}"/>
    <cellStyle name="Normal 3 6 8 4 3" xfId="37206" xr:uid="{00000000-0005-0000-0000-0000908D0000}"/>
    <cellStyle name="Normal 3 6 8 5" xfId="37207" xr:uid="{00000000-0005-0000-0000-0000918D0000}"/>
    <cellStyle name="Normal 3 6 8 5 2" xfId="37208" xr:uid="{00000000-0005-0000-0000-0000928D0000}"/>
    <cellStyle name="Normal 3 6 8 6" xfId="37209" xr:uid="{00000000-0005-0000-0000-0000938D0000}"/>
    <cellStyle name="Normal 3 6 9" xfId="37210" xr:uid="{00000000-0005-0000-0000-0000948D0000}"/>
    <cellStyle name="Normal 3 6 9 2" xfId="37211" xr:uid="{00000000-0005-0000-0000-0000958D0000}"/>
    <cellStyle name="Normal 3 6 9 2 2" xfId="37212" xr:uid="{00000000-0005-0000-0000-0000968D0000}"/>
    <cellStyle name="Normal 3 6 9 2 2 2" xfId="37213" xr:uid="{00000000-0005-0000-0000-0000978D0000}"/>
    <cellStyle name="Normal 3 6 9 2 2 2 2" xfId="37214" xr:uid="{00000000-0005-0000-0000-0000988D0000}"/>
    <cellStyle name="Normal 3 6 9 2 2 3" xfId="37215" xr:uid="{00000000-0005-0000-0000-0000998D0000}"/>
    <cellStyle name="Normal 3 6 9 2 3" xfId="37216" xr:uid="{00000000-0005-0000-0000-00009A8D0000}"/>
    <cellStyle name="Normal 3 6 9 2 3 2" xfId="37217" xr:uid="{00000000-0005-0000-0000-00009B8D0000}"/>
    <cellStyle name="Normal 3 6 9 2 4" xfId="37218" xr:uid="{00000000-0005-0000-0000-00009C8D0000}"/>
    <cellStyle name="Normal 3 6 9 3" xfId="37219" xr:uid="{00000000-0005-0000-0000-00009D8D0000}"/>
    <cellStyle name="Normal 3 6 9 3 2" xfId="37220" xr:uid="{00000000-0005-0000-0000-00009E8D0000}"/>
    <cellStyle name="Normal 3 6 9 3 2 2" xfId="37221" xr:uid="{00000000-0005-0000-0000-00009F8D0000}"/>
    <cellStyle name="Normal 3 6 9 3 3" xfId="37222" xr:uid="{00000000-0005-0000-0000-0000A08D0000}"/>
    <cellStyle name="Normal 3 6 9 4" xfId="37223" xr:uid="{00000000-0005-0000-0000-0000A18D0000}"/>
    <cellStyle name="Normal 3 6 9 4 2" xfId="37224" xr:uid="{00000000-0005-0000-0000-0000A28D0000}"/>
    <cellStyle name="Normal 3 6 9 5" xfId="37225" xr:uid="{00000000-0005-0000-0000-0000A38D0000}"/>
    <cellStyle name="Normal 3 6_T-straight with PEDs adjustor" xfId="37226" xr:uid="{00000000-0005-0000-0000-0000A48D0000}"/>
    <cellStyle name="Normal 3 7" xfId="1312" xr:uid="{00000000-0005-0000-0000-0000A58D0000}"/>
    <cellStyle name="Normal 3 7 10" xfId="37227" xr:uid="{00000000-0005-0000-0000-0000A68D0000}"/>
    <cellStyle name="Normal 3 7 11" xfId="37228" xr:uid="{00000000-0005-0000-0000-0000A78D0000}"/>
    <cellStyle name="Normal 3 7 2" xfId="1313" xr:uid="{00000000-0005-0000-0000-0000A88D0000}"/>
    <cellStyle name="Normal 3 7 2 10" xfId="37229" xr:uid="{00000000-0005-0000-0000-0000A98D0000}"/>
    <cellStyle name="Normal 3 7 2 2" xfId="1314" xr:uid="{00000000-0005-0000-0000-0000AA8D0000}"/>
    <cellStyle name="Normal 3 7 2 2 2" xfId="37230" xr:uid="{00000000-0005-0000-0000-0000AB8D0000}"/>
    <cellStyle name="Normal 3 7 2 2 2 2" xfId="37231" xr:uid="{00000000-0005-0000-0000-0000AC8D0000}"/>
    <cellStyle name="Normal 3 7 2 2 2 2 2" xfId="37232" xr:uid="{00000000-0005-0000-0000-0000AD8D0000}"/>
    <cellStyle name="Normal 3 7 2 2 2 2 2 2" xfId="37233" xr:uid="{00000000-0005-0000-0000-0000AE8D0000}"/>
    <cellStyle name="Normal 3 7 2 2 2 2 2 2 2" xfId="37234" xr:uid="{00000000-0005-0000-0000-0000AF8D0000}"/>
    <cellStyle name="Normal 3 7 2 2 2 2 2 3" xfId="37235" xr:uid="{00000000-0005-0000-0000-0000B08D0000}"/>
    <cellStyle name="Normal 3 7 2 2 2 2 3" xfId="37236" xr:uid="{00000000-0005-0000-0000-0000B18D0000}"/>
    <cellStyle name="Normal 3 7 2 2 2 2 3 2" xfId="37237" xr:uid="{00000000-0005-0000-0000-0000B28D0000}"/>
    <cellStyle name="Normal 3 7 2 2 2 2 4" xfId="37238" xr:uid="{00000000-0005-0000-0000-0000B38D0000}"/>
    <cellStyle name="Normal 3 7 2 2 2 3" xfId="37239" xr:uid="{00000000-0005-0000-0000-0000B48D0000}"/>
    <cellStyle name="Normal 3 7 2 2 2 3 2" xfId="37240" xr:uid="{00000000-0005-0000-0000-0000B58D0000}"/>
    <cellStyle name="Normal 3 7 2 2 2 3 2 2" xfId="37241" xr:uid="{00000000-0005-0000-0000-0000B68D0000}"/>
    <cellStyle name="Normal 3 7 2 2 2 3 3" xfId="37242" xr:uid="{00000000-0005-0000-0000-0000B78D0000}"/>
    <cellStyle name="Normal 3 7 2 2 2 4" xfId="37243" xr:uid="{00000000-0005-0000-0000-0000B88D0000}"/>
    <cellStyle name="Normal 3 7 2 2 2 4 2" xfId="37244" xr:uid="{00000000-0005-0000-0000-0000B98D0000}"/>
    <cellStyle name="Normal 3 7 2 2 2 5" xfId="37245" xr:uid="{00000000-0005-0000-0000-0000BA8D0000}"/>
    <cellStyle name="Normal 3 7 2 2 2 6" xfId="37246" xr:uid="{00000000-0005-0000-0000-0000BB8D0000}"/>
    <cellStyle name="Normal 3 7 2 2 3" xfId="37247" xr:uid="{00000000-0005-0000-0000-0000BC8D0000}"/>
    <cellStyle name="Normal 3 7 2 2 3 2" xfId="37248" xr:uid="{00000000-0005-0000-0000-0000BD8D0000}"/>
    <cellStyle name="Normal 3 7 2 2 3 2 2" xfId="37249" xr:uid="{00000000-0005-0000-0000-0000BE8D0000}"/>
    <cellStyle name="Normal 3 7 2 2 3 2 2 2" xfId="37250" xr:uid="{00000000-0005-0000-0000-0000BF8D0000}"/>
    <cellStyle name="Normal 3 7 2 2 3 2 3" xfId="37251" xr:uid="{00000000-0005-0000-0000-0000C08D0000}"/>
    <cellStyle name="Normal 3 7 2 2 3 3" xfId="37252" xr:uid="{00000000-0005-0000-0000-0000C18D0000}"/>
    <cellStyle name="Normal 3 7 2 2 3 3 2" xfId="37253" xr:uid="{00000000-0005-0000-0000-0000C28D0000}"/>
    <cellStyle name="Normal 3 7 2 2 3 4" xfId="37254" xr:uid="{00000000-0005-0000-0000-0000C38D0000}"/>
    <cellStyle name="Normal 3 7 2 2 4" xfId="37255" xr:uid="{00000000-0005-0000-0000-0000C48D0000}"/>
    <cellStyle name="Normal 3 7 2 2 4 2" xfId="37256" xr:uid="{00000000-0005-0000-0000-0000C58D0000}"/>
    <cellStyle name="Normal 3 7 2 2 4 2 2" xfId="37257" xr:uid="{00000000-0005-0000-0000-0000C68D0000}"/>
    <cellStyle name="Normal 3 7 2 2 4 2 2 2" xfId="37258" xr:uid="{00000000-0005-0000-0000-0000C78D0000}"/>
    <cellStyle name="Normal 3 7 2 2 4 2 3" xfId="37259" xr:uid="{00000000-0005-0000-0000-0000C88D0000}"/>
    <cellStyle name="Normal 3 7 2 2 4 3" xfId="37260" xr:uid="{00000000-0005-0000-0000-0000C98D0000}"/>
    <cellStyle name="Normal 3 7 2 2 4 3 2" xfId="37261" xr:uid="{00000000-0005-0000-0000-0000CA8D0000}"/>
    <cellStyle name="Normal 3 7 2 2 4 4" xfId="37262" xr:uid="{00000000-0005-0000-0000-0000CB8D0000}"/>
    <cellStyle name="Normal 3 7 2 2 5" xfId="37263" xr:uid="{00000000-0005-0000-0000-0000CC8D0000}"/>
    <cellStyle name="Normal 3 7 2 2 5 2" xfId="37264" xr:uid="{00000000-0005-0000-0000-0000CD8D0000}"/>
    <cellStyle name="Normal 3 7 2 2 5 2 2" xfId="37265" xr:uid="{00000000-0005-0000-0000-0000CE8D0000}"/>
    <cellStyle name="Normal 3 7 2 2 5 3" xfId="37266" xr:uid="{00000000-0005-0000-0000-0000CF8D0000}"/>
    <cellStyle name="Normal 3 7 2 2 6" xfId="37267" xr:uid="{00000000-0005-0000-0000-0000D08D0000}"/>
    <cellStyle name="Normal 3 7 2 2 6 2" xfId="37268" xr:uid="{00000000-0005-0000-0000-0000D18D0000}"/>
    <cellStyle name="Normal 3 7 2 2 7" xfId="37269" xr:uid="{00000000-0005-0000-0000-0000D28D0000}"/>
    <cellStyle name="Normal 3 7 2 2 7 2" xfId="37270" xr:uid="{00000000-0005-0000-0000-0000D38D0000}"/>
    <cellStyle name="Normal 3 7 2 2 8" xfId="37271" xr:uid="{00000000-0005-0000-0000-0000D48D0000}"/>
    <cellStyle name="Normal 3 7 2 2 9" xfId="37272" xr:uid="{00000000-0005-0000-0000-0000D58D0000}"/>
    <cellStyle name="Normal 3 7 2 3" xfId="37273" xr:uid="{00000000-0005-0000-0000-0000D68D0000}"/>
    <cellStyle name="Normal 3 7 2 3 2" xfId="37274" xr:uid="{00000000-0005-0000-0000-0000D78D0000}"/>
    <cellStyle name="Normal 3 7 2 3 2 2" xfId="37275" xr:uid="{00000000-0005-0000-0000-0000D88D0000}"/>
    <cellStyle name="Normal 3 7 2 3 2 2 2" xfId="37276" xr:uid="{00000000-0005-0000-0000-0000D98D0000}"/>
    <cellStyle name="Normal 3 7 2 3 2 2 2 2" xfId="37277" xr:uid="{00000000-0005-0000-0000-0000DA8D0000}"/>
    <cellStyle name="Normal 3 7 2 3 2 2 3" xfId="37278" xr:uid="{00000000-0005-0000-0000-0000DB8D0000}"/>
    <cellStyle name="Normal 3 7 2 3 2 3" xfId="37279" xr:uid="{00000000-0005-0000-0000-0000DC8D0000}"/>
    <cellStyle name="Normal 3 7 2 3 2 3 2" xfId="37280" xr:uid="{00000000-0005-0000-0000-0000DD8D0000}"/>
    <cellStyle name="Normal 3 7 2 3 2 4" xfId="37281" xr:uid="{00000000-0005-0000-0000-0000DE8D0000}"/>
    <cellStyle name="Normal 3 7 2 3 2 5" xfId="37282" xr:uid="{00000000-0005-0000-0000-0000DF8D0000}"/>
    <cellStyle name="Normal 3 7 2 3 3" xfId="37283" xr:uid="{00000000-0005-0000-0000-0000E08D0000}"/>
    <cellStyle name="Normal 3 7 2 3 3 2" xfId="37284" xr:uid="{00000000-0005-0000-0000-0000E18D0000}"/>
    <cellStyle name="Normal 3 7 2 3 3 2 2" xfId="37285" xr:uid="{00000000-0005-0000-0000-0000E28D0000}"/>
    <cellStyle name="Normal 3 7 2 3 3 3" xfId="37286" xr:uid="{00000000-0005-0000-0000-0000E38D0000}"/>
    <cellStyle name="Normal 3 7 2 3 4" xfId="37287" xr:uid="{00000000-0005-0000-0000-0000E48D0000}"/>
    <cellStyle name="Normal 3 7 2 3 4 2" xfId="37288" xr:uid="{00000000-0005-0000-0000-0000E58D0000}"/>
    <cellStyle name="Normal 3 7 2 3 5" xfId="37289" xr:uid="{00000000-0005-0000-0000-0000E68D0000}"/>
    <cellStyle name="Normal 3 7 2 3 6" xfId="37290" xr:uid="{00000000-0005-0000-0000-0000E78D0000}"/>
    <cellStyle name="Normal 3 7 2 4" xfId="37291" xr:uid="{00000000-0005-0000-0000-0000E88D0000}"/>
    <cellStyle name="Normal 3 7 2 4 2" xfId="37292" xr:uid="{00000000-0005-0000-0000-0000E98D0000}"/>
    <cellStyle name="Normal 3 7 2 4 2 2" xfId="37293" xr:uid="{00000000-0005-0000-0000-0000EA8D0000}"/>
    <cellStyle name="Normal 3 7 2 4 2 2 2" xfId="37294" xr:uid="{00000000-0005-0000-0000-0000EB8D0000}"/>
    <cellStyle name="Normal 3 7 2 4 2 3" xfId="37295" xr:uid="{00000000-0005-0000-0000-0000EC8D0000}"/>
    <cellStyle name="Normal 3 7 2 4 3" xfId="37296" xr:uid="{00000000-0005-0000-0000-0000ED8D0000}"/>
    <cellStyle name="Normal 3 7 2 4 3 2" xfId="37297" xr:uid="{00000000-0005-0000-0000-0000EE8D0000}"/>
    <cellStyle name="Normal 3 7 2 4 4" xfId="37298" xr:uid="{00000000-0005-0000-0000-0000EF8D0000}"/>
    <cellStyle name="Normal 3 7 2 4 5" xfId="37299" xr:uid="{00000000-0005-0000-0000-0000F08D0000}"/>
    <cellStyle name="Normal 3 7 2 5" xfId="37300" xr:uid="{00000000-0005-0000-0000-0000F18D0000}"/>
    <cellStyle name="Normal 3 7 2 5 2" xfId="37301" xr:uid="{00000000-0005-0000-0000-0000F28D0000}"/>
    <cellStyle name="Normal 3 7 2 5 2 2" xfId="37302" xr:uid="{00000000-0005-0000-0000-0000F38D0000}"/>
    <cellStyle name="Normal 3 7 2 5 2 2 2" xfId="37303" xr:uid="{00000000-0005-0000-0000-0000F48D0000}"/>
    <cellStyle name="Normal 3 7 2 5 2 3" xfId="37304" xr:uid="{00000000-0005-0000-0000-0000F58D0000}"/>
    <cellStyle name="Normal 3 7 2 5 3" xfId="37305" xr:uid="{00000000-0005-0000-0000-0000F68D0000}"/>
    <cellStyle name="Normal 3 7 2 5 3 2" xfId="37306" xr:uid="{00000000-0005-0000-0000-0000F78D0000}"/>
    <cellStyle name="Normal 3 7 2 5 4" xfId="37307" xr:uid="{00000000-0005-0000-0000-0000F88D0000}"/>
    <cellStyle name="Normal 3 7 2 6" xfId="37308" xr:uid="{00000000-0005-0000-0000-0000F98D0000}"/>
    <cellStyle name="Normal 3 7 2 6 2" xfId="37309" xr:uid="{00000000-0005-0000-0000-0000FA8D0000}"/>
    <cellStyle name="Normal 3 7 2 6 2 2" xfId="37310" xr:uid="{00000000-0005-0000-0000-0000FB8D0000}"/>
    <cellStyle name="Normal 3 7 2 6 3" xfId="37311" xr:uid="{00000000-0005-0000-0000-0000FC8D0000}"/>
    <cellStyle name="Normal 3 7 2 7" xfId="37312" xr:uid="{00000000-0005-0000-0000-0000FD8D0000}"/>
    <cellStyle name="Normal 3 7 2 7 2" xfId="37313" xr:uid="{00000000-0005-0000-0000-0000FE8D0000}"/>
    <cellStyle name="Normal 3 7 2 8" xfId="37314" xr:uid="{00000000-0005-0000-0000-0000FF8D0000}"/>
    <cellStyle name="Normal 3 7 2 8 2" xfId="37315" xr:uid="{00000000-0005-0000-0000-0000008E0000}"/>
    <cellStyle name="Normal 3 7 2 9" xfId="37316" xr:uid="{00000000-0005-0000-0000-0000018E0000}"/>
    <cellStyle name="Normal 3 7 2_T-straight with PEDs adjustor" xfId="37317" xr:uid="{00000000-0005-0000-0000-0000028E0000}"/>
    <cellStyle name="Normal 3 7 3" xfId="1315" xr:uid="{00000000-0005-0000-0000-0000038E0000}"/>
    <cellStyle name="Normal 3 7 3 2" xfId="37318" xr:uid="{00000000-0005-0000-0000-0000048E0000}"/>
    <cellStyle name="Normal 3 7 3 2 2" xfId="37319" xr:uid="{00000000-0005-0000-0000-0000058E0000}"/>
    <cellStyle name="Normal 3 7 3 2 2 2" xfId="37320" xr:uid="{00000000-0005-0000-0000-0000068E0000}"/>
    <cellStyle name="Normal 3 7 3 2 2 2 2" xfId="37321" xr:uid="{00000000-0005-0000-0000-0000078E0000}"/>
    <cellStyle name="Normal 3 7 3 2 2 2 2 2" xfId="37322" xr:uid="{00000000-0005-0000-0000-0000088E0000}"/>
    <cellStyle name="Normal 3 7 3 2 2 2 3" xfId="37323" xr:uid="{00000000-0005-0000-0000-0000098E0000}"/>
    <cellStyle name="Normal 3 7 3 2 2 3" xfId="37324" xr:uid="{00000000-0005-0000-0000-00000A8E0000}"/>
    <cellStyle name="Normal 3 7 3 2 2 3 2" xfId="37325" xr:uid="{00000000-0005-0000-0000-00000B8E0000}"/>
    <cellStyle name="Normal 3 7 3 2 2 4" xfId="37326" xr:uid="{00000000-0005-0000-0000-00000C8E0000}"/>
    <cellStyle name="Normal 3 7 3 2 3" xfId="37327" xr:uid="{00000000-0005-0000-0000-00000D8E0000}"/>
    <cellStyle name="Normal 3 7 3 2 3 2" xfId="37328" xr:uid="{00000000-0005-0000-0000-00000E8E0000}"/>
    <cellStyle name="Normal 3 7 3 2 3 2 2" xfId="37329" xr:uid="{00000000-0005-0000-0000-00000F8E0000}"/>
    <cellStyle name="Normal 3 7 3 2 3 3" xfId="37330" xr:uid="{00000000-0005-0000-0000-0000108E0000}"/>
    <cellStyle name="Normal 3 7 3 2 4" xfId="37331" xr:uid="{00000000-0005-0000-0000-0000118E0000}"/>
    <cellStyle name="Normal 3 7 3 2 4 2" xfId="37332" xr:uid="{00000000-0005-0000-0000-0000128E0000}"/>
    <cellStyle name="Normal 3 7 3 2 5" xfId="37333" xr:uid="{00000000-0005-0000-0000-0000138E0000}"/>
    <cellStyle name="Normal 3 7 3 2 6" xfId="37334" xr:uid="{00000000-0005-0000-0000-0000148E0000}"/>
    <cellStyle name="Normal 3 7 3 3" xfId="37335" xr:uid="{00000000-0005-0000-0000-0000158E0000}"/>
    <cellStyle name="Normal 3 7 3 3 2" xfId="37336" xr:uid="{00000000-0005-0000-0000-0000168E0000}"/>
    <cellStyle name="Normal 3 7 3 3 2 2" xfId="37337" xr:uid="{00000000-0005-0000-0000-0000178E0000}"/>
    <cellStyle name="Normal 3 7 3 3 2 2 2" xfId="37338" xr:uid="{00000000-0005-0000-0000-0000188E0000}"/>
    <cellStyle name="Normal 3 7 3 3 2 3" xfId="37339" xr:uid="{00000000-0005-0000-0000-0000198E0000}"/>
    <cellStyle name="Normal 3 7 3 3 3" xfId="37340" xr:uid="{00000000-0005-0000-0000-00001A8E0000}"/>
    <cellStyle name="Normal 3 7 3 3 3 2" xfId="37341" xr:uid="{00000000-0005-0000-0000-00001B8E0000}"/>
    <cellStyle name="Normal 3 7 3 3 4" xfId="37342" xr:uid="{00000000-0005-0000-0000-00001C8E0000}"/>
    <cellStyle name="Normal 3 7 3 4" xfId="37343" xr:uid="{00000000-0005-0000-0000-00001D8E0000}"/>
    <cellStyle name="Normal 3 7 3 4 2" xfId="37344" xr:uid="{00000000-0005-0000-0000-00001E8E0000}"/>
    <cellStyle name="Normal 3 7 3 4 2 2" xfId="37345" xr:uid="{00000000-0005-0000-0000-00001F8E0000}"/>
    <cellStyle name="Normal 3 7 3 4 2 2 2" xfId="37346" xr:uid="{00000000-0005-0000-0000-0000208E0000}"/>
    <cellStyle name="Normal 3 7 3 4 2 3" xfId="37347" xr:uid="{00000000-0005-0000-0000-0000218E0000}"/>
    <cellStyle name="Normal 3 7 3 4 3" xfId="37348" xr:uid="{00000000-0005-0000-0000-0000228E0000}"/>
    <cellStyle name="Normal 3 7 3 4 3 2" xfId="37349" xr:uid="{00000000-0005-0000-0000-0000238E0000}"/>
    <cellStyle name="Normal 3 7 3 4 4" xfId="37350" xr:uid="{00000000-0005-0000-0000-0000248E0000}"/>
    <cellStyle name="Normal 3 7 3 5" xfId="37351" xr:uid="{00000000-0005-0000-0000-0000258E0000}"/>
    <cellStyle name="Normal 3 7 3 5 2" xfId="37352" xr:uid="{00000000-0005-0000-0000-0000268E0000}"/>
    <cellStyle name="Normal 3 7 3 5 2 2" xfId="37353" xr:uid="{00000000-0005-0000-0000-0000278E0000}"/>
    <cellStyle name="Normal 3 7 3 5 3" xfId="37354" xr:uid="{00000000-0005-0000-0000-0000288E0000}"/>
    <cellStyle name="Normal 3 7 3 6" xfId="37355" xr:uid="{00000000-0005-0000-0000-0000298E0000}"/>
    <cellStyle name="Normal 3 7 3 6 2" xfId="37356" xr:uid="{00000000-0005-0000-0000-00002A8E0000}"/>
    <cellStyle name="Normal 3 7 3 7" xfId="37357" xr:uid="{00000000-0005-0000-0000-00002B8E0000}"/>
    <cellStyle name="Normal 3 7 3 7 2" xfId="37358" xr:uid="{00000000-0005-0000-0000-00002C8E0000}"/>
    <cellStyle name="Normal 3 7 3 8" xfId="37359" xr:uid="{00000000-0005-0000-0000-00002D8E0000}"/>
    <cellStyle name="Normal 3 7 3 9" xfId="37360" xr:uid="{00000000-0005-0000-0000-00002E8E0000}"/>
    <cellStyle name="Normal 3 7 4" xfId="37361" xr:uid="{00000000-0005-0000-0000-00002F8E0000}"/>
    <cellStyle name="Normal 3 7 4 2" xfId="37362" xr:uid="{00000000-0005-0000-0000-0000308E0000}"/>
    <cellStyle name="Normal 3 7 4 2 2" xfId="37363" xr:uid="{00000000-0005-0000-0000-0000318E0000}"/>
    <cellStyle name="Normal 3 7 4 2 2 2" xfId="37364" xr:uid="{00000000-0005-0000-0000-0000328E0000}"/>
    <cellStyle name="Normal 3 7 4 2 2 2 2" xfId="37365" xr:uid="{00000000-0005-0000-0000-0000338E0000}"/>
    <cellStyle name="Normal 3 7 4 2 2 3" xfId="37366" xr:uid="{00000000-0005-0000-0000-0000348E0000}"/>
    <cellStyle name="Normal 3 7 4 2 3" xfId="37367" xr:uid="{00000000-0005-0000-0000-0000358E0000}"/>
    <cellStyle name="Normal 3 7 4 2 3 2" xfId="37368" xr:uid="{00000000-0005-0000-0000-0000368E0000}"/>
    <cellStyle name="Normal 3 7 4 2 4" xfId="37369" xr:uid="{00000000-0005-0000-0000-0000378E0000}"/>
    <cellStyle name="Normal 3 7 4 2 5" xfId="37370" xr:uid="{00000000-0005-0000-0000-0000388E0000}"/>
    <cellStyle name="Normal 3 7 4 3" xfId="37371" xr:uid="{00000000-0005-0000-0000-0000398E0000}"/>
    <cellStyle name="Normal 3 7 4 3 2" xfId="37372" xr:uid="{00000000-0005-0000-0000-00003A8E0000}"/>
    <cellStyle name="Normal 3 7 4 3 2 2" xfId="37373" xr:uid="{00000000-0005-0000-0000-00003B8E0000}"/>
    <cellStyle name="Normal 3 7 4 3 3" xfId="37374" xr:uid="{00000000-0005-0000-0000-00003C8E0000}"/>
    <cellStyle name="Normal 3 7 4 4" xfId="37375" xr:uid="{00000000-0005-0000-0000-00003D8E0000}"/>
    <cellStyle name="Normal 3 7 4 4 2" xfId="37376" xr:uid="{00000000-0005-0000-0000-00003E8E0000}"/>
    <cellStyle name="Normal 3 7 4 5" xfId="37377" xr:uid="{00000000-0005-0000-0000-00003F8E0000}"/>
    <cellStyle name="Normal 3 7 4 6" xfId="37378" xr:uid="{00000000-0005-0000-0000-0000408E0000}"/>
    <cellStyle name="Normal 3 7 5" xfId="37379" xr:uid="{00000000-0005-0000-0000-0000418E0000}"/>
    <cellStyle name="Normal 3 7 5 2" xfId="37380" xr:uid="{00000000-0005-0000-0000-0000428E0000}"/>
    <cellStyle name="Normal 3 7 5 2 2" xfId="37381" xr:uid="{00000000-0005-0000-0000-0000438E0000}"/>
    <cellStyle name="Normal 3 7 5 2 2 2" xfId="37382" xr:uid="{00000000-0005-0000-0000-0000448E0000}"/>
    <cellStyle name="Normal 3 7 5 2 3" xfId="37383" xr:uid="{00000000-0005-0000-0000-0000458E0000}"/>
    <cellStyle name="Normal 3 7 5 3" xfId="37384" xr:uid="{00000000-0005-0000-0000-0000468E0000}"/>
    <cellStyle name="Normal 3 7 5 3 2" xfId="37385" xr:uid="{00000000-0005-0000-0000-0000478E0000}"/>
    <cellStyle name="Normal 3 7 5 4" xfId="37386" xr:uid="{00000000-0005-0000-0000-0000488E0000}"/>
    <cellStyle name="Normal 3 7 5 5" xfId="37387" xr:uid="{00000000-0005-0000-0000-0000498E0000}"/>
    <cellStyle name="Normal 3 7 6" xfId="37388" xr:uid="{00000000-0005-0000-0000-00004A8E0000}"/>
    <cellStyle name="Normal 3 7 6 2" xfId="37389" xr:uid="{00000000-0005-0000-0000-00004B8E0000}"/>
    <cellStyle name="Normal 3 7 6 2 2" xfId="37390" xr:uid="{00000000-0005-0000-0000-00004C8E0000}"/>
    <cellStyle name="Normal 3 7 6 2 2 2" xfId="37391" xr:uid="{00000000-0005-0000-0000-00004D8E0000}"/>
    <cellStyle name="Normal 3 7 6 2 3" xfId="37392" xr:uid="{00000000-0005-0000-0000-00004E8E0000}"/>
    <cellStyle name="Normal 3 7 6 3" xfId="37393" xr:uid="{00000000-0005-0000-0000-00004F8E0000}"/>
    <cellStyle name="Normal 3 7 6 3 2" xfId="37394" xr:uid="{00000000-0005-0000-0000-0000508E0000}"/>
    <cellStyle name="Normal 3 7 6 4" xfId="37395" xr:uid="{00000000-0005-0000-0000-0000518E0000}"/>
    <cellStyle name="Normal 3 7 7" xfId="37396" xr:uid="{00000000-0005-0000-0000-0000528E0000}"/>
    <cellStyle name="Normal 3 7 7 2" xfId="37397" xr:uid="{00000000-0005-0000-0000-0000538E0000}"/>
    <cellStyle name="Normal 3 7 7 2 2" xfId="37398" xr:uid="{00000000-0005-0000-0000-0000548E0000}"/>
    <cellStyle name="Normal 3 7 7 3" xfId="37399" xr:uid="{00000000-0005-0000-0000-0000558E0000}"/>
    <cellStyle name="Normal 3 7 8" xfId="37400" xr:uid="{00000000-0005-0000-0000-0000568E0000}"/>
    <cellStyle name="Normal 3 7 8 2" xfId="37401" xr:uid="{00000000-0005-0000-0000-0000578E0000}"/>
    <cellStyle name="Normal 3 7 9" xfId="37402" xr:uid="{00000000-0005-0000-0000-0000588E0000}"/>
    <cellStyle name="Normal 3 7 9 2" xfId="37403" xr:uid="{00000000-0005-0000-0000-0000598E0000}"/>
    <cellStyle name="Normal 3 7_T-straight with PEDs adjustor" xfId="37404" xr:uid="{00000000-0005-0000-0000-00005A8E0000}"/>
    <cellStyle name="Normal 3 8" xfId="1316" xr:uid="{00000000-0005-0000-0000-00005B8E0000}"/>
    <cellStyle name="Normal 3 8 10" xfId="37405" xr:uid="{00000000-0005-0000-0000-00005C8E0000}"/>
    <cellStyle name="Normal 3 8 11" xfId="37406" xr:uid="{00000000-0005-0000-0000-00005D8E0000}"/>
    <cellStyle name="Normal 3 8 2" xfId="1317" xr:uid="{00000000-0005-0000-0000-00005E8E0000}"/>
    <cellStyle name="Normal 3 8 2 10" xfId="37407" xr:uid="{00000000-0005-0000-0000-00005F8E0000}"/>
    <cellStyle name="Normal 3 8 2 2" xfId="37408" xr:uid="{00000000-0005-0000-0000-0000608E0000}"/>
    <cellStyle name="Normal 3 8 2 2 2" xfId="37409" xr:uid="{00000000-0005-0000-0000-0000618E0000}"/>
    <cellStyle name="Normal 3 8 2 2 2 2" xfId="37410" xr:uid="{00000000-0005-0000-0000-0000628E0000}"/>
    <cellStyle name="Normal 3 8 2 2 2 2 2" xfId="37411" xr:uid="{00000000-0005-0000-0000-0000638E0000}"/>
    <cellStyle name="Normal 3 8 2 2 2 2 2 2" xfId="37412" xr:uid="{00000000-0005-0000-0000-0000648E0000}"/>
    <cellStyle name="Normal 3 8 2 2 2 2 2 2 2" xfId="37413" xr:uid="{00000000-0005-0000-0000-0000658E0000}"/>
    <cellStyle name="Normal 3 8 2 2 2 2 2 3" xfId="37414" xr:uid="{00000000-0005-0000-0000-0000668E0000}"/>
    <cellStyle name="Normal 3 8 2 2 2 2 3" xfId="37415" xr:uid="{00000000-0005-0000-0000-0000678E0000}"/>
    <cellStyle name="Normal 3 8 2 2 2 2 3 2" xfId="37416" xr:uid="{00000000-0005-0000-0000-0000688E0000}"/>
    <cellStyle name="Normal 3 8 2 2 2 2 4" xfId="37417" xr:uid="{00000000-0005-0000-0000-0000698E0000}"/>
    <cellStyle name="Normal 3 8 2 2 2 3" xfId="37418" xr:uid="{00000000-0005-0000-0000-00006A8E0000}"/>
    <cellStyle name="Normal 3 8 2 2 2 3 2" xfId="37419" xr:uid="{00000000-0005-0000-0000-00006B8E0000}"/>
    <cellStyle name="Normal 3 8 2 2 2 3 2 2" xfId="37420" xr:uid="{00000000-0005-0000-0000-00006C8E0000}"/>
    <cellStyle name="Normal 3 8 2 2 2 3 3" xfId="37421" xr:uid="{00000000-0005-0000-0000-00006D8E0000}"/>
    <cellStyle name="Normal 3 8 2 2 2 4" xfId="37422" xr:uid="{00000000-0005-0000-0000-00006E8E0000}"/>
    <cellStyle name="Normal 3 8 2 2 2 4 2" xfId="37423" xr:uid="{00000000-0005-0000-0000-00006F8E0000}"/>
    <cellStyle name="Normal 3 8 2 2 2 5" xfId="37424" xr:uid="{00000000-0005-0000-0000-0000708E0000}"/>
    <cellStyle name="Normal 3 8 2 2 3" xfId="37425" xr:uid="{00000000-0005-0000-0000-0000718E0000}"/>
    <cellStyle name="Normal 3 8 2 2 3 2" xfId="37426" xr:uid="{00000000-0005-0000-0000-0000728E0000}"/>
    <cellStyle name="Normal 3 8 2 2 3 2 2" xfId="37427" xr:uid="{00000000-0005-0000-0000-0000738E0000}"/>
    <cellStyle name="Normal 3 8 2 2 3 2 2 2" xfId="37428" xr:uid="{00000000-0005-0000-0000-0000748E0000}"/>
    <cellStyle name="Normal 3 8 2 2 3 2 3" xfId="37429" xr:uid="{00000000-0005-0000-0000-0000758E0000}"/>
    <cellStyle name="Normal 3 8 2 2 3 3" xfId="37430" xr:uid="{00000000-0005-0000-0000-0000768E0000}"/>
    <cellStyle name="Normal 3 8 2 2 3 3 2" xfId="37431" xr:uid="{00000000-0005-0000-0000-0000778E0000}"/>
    <cellStyle name="Normal 3 8 2 2 3 4" xfId="37432" xr:uid="{00000000-0005-0000-0000-0000788E0000}"/>
    <cellStyle name="Normal 3 8 2 2 4" xfId="37433" xr:uid="{00000000-0005-0000-0000-0000798E0000}"/>
    <cellStyle name="Normal 3 8 2 2 4 2" xfId="37434" xr:uid="{00000000-0005-0000-0000-00007A8E0000}"/>
    <cellStyle name="Normal 3 8 2 2 4 2 2" xfId="37435" xr:uid="{00000000-0005-0000-0000-00007B8E0000}"/>
    <cellStyle name="Normal 3 8 2 2 4 2 2 2" xfId="37436" xr:uid="{00000000-0005-0000-0000-00007C8E0000}"/>
    <cellStyle name="Normal 3 8 2 2 4 2 3" xfId="37437" xr:uid="{00000000-0005-0000-0000-00007D8E0000}"/>
    <cellStyle name="Normal 3 8 2 2 4 3" xfId="37438" xr:uid="{00000000-0005-0000-0000-00007E8E0000}"/>
    <cellStyle name="Normal 3 8 2 2 4 3 2" xfId="37439" xr:uid="{00000000-0005-0000-0000-00007F8E0000}"/>
    <cellStyle name="Normal 3 8 2 2 4 4" xfId="37440" xr:uid="{00000000-0005-0000-0000-0000808E0000}"/>
    <cellStyle name="Normal 3 8 2 2 5" xfId="37441" xr:uid="{00000000-0005-0000-0000-0000818E0000}"/>
    <cellStyle name="Normal 3 8 2 2 5 2" xfId="37442" xr:uid="{00000000-0005-0000-0000-0000828E0000}"/>
    <cellStyle name="Normal 3 8 2 2 5 2 2" xfId="37443" xr:uid="{00000000-0005-0000-0000-0000838E0000}"/>
    <cellStyle name="Normal 3 8 2 2 5 3" xfId="37444" xr:uid="{00000000-0005-0000-0000-0000848E0000}"/>
    <cellStyle name="Normal 3 8 2 2 6" xfId="37445" xr:uid="{00000000-0005-0000-0000-0000858E0000}"/>
    <cellStyle name="Normal 3 8 2 2 6 2" xfId="37446" xr:uid="{00000000-0005-0000-0000-0000868E0000}"/>
    <cellStyle name="Normal 3 8 2 2 7" xfId="37447" xr:uid="{00000000-0005-0000-0000-0000878E0000}"/>
    <cellStyle name="Normal 3 8 2 2 7 2" xfId="37448" xr:uid="{00000000-0005-0000-0000-0000888E0000}"/>
    <cellStyle name="Normal 3 8 2 2 8" xfId="37449" xr:uid="{00000000-0005-0000-0000-0000898E0000}"/>
    <cellStyle name="Normal 3 8 2 2 9" xfId="37450" xr:uid="{00000000-0005-0000-0000-00008A8E0000}"/>
    <cellStyle name="Normal 3 8 2 3" xfId="37451" xr:uid="{00000000-0005-0000-0000-00008B8E0000}"/>
    <cellStyle name="Normal 3 8 2 3 2" xfId="37452" xr:uid="{00000000-0005-0000-0000-00008C8E0000}"/>
    <cellStyle name="Normal 3 8 2 3 2 2" xfId="37453" xr:uid="{00000000-0005-0000-0000-00008D8E0000}"/>
    <cellStyle name="Normal 3 8 2 3 2 2 2" xfId="37454" xr:uid="{00000000-0005-0000-0000-00008E8E0000}"/>
    <cellStyle name="Normal 3 8 2 3 2 2 2 2" xfId="37455" xr:uid="{00000000-0005-0000-0000-00008F8E0000}"/>
    <cellStyle name="Normal 3 8 2 3 2 2 3" xfId="37456" xr:uid="{00000000-0005-0000-0000-0000908E0000}"/>
    <cellStyle name="Normal 3 8 2 3 2 3" xfId="37457" xr:uid="{00000000-0005-0000-0000-0000918E0000}"/>
    <cellStyle name="Normal 3 8 2 3 2 3 2" xfId="37458" xr:uid="{00000000-0005-0000-0000-0000928E0000}"/>
    <cellStyle name="Normal 3 8 2 3 2 4" xfId="37459" xr:uid="{00000000-0005-0000-0000-0000938E0000}"/>
    <cellStyle name="Normal 3 8 2 3 3" xfId="37460" xr:uid="{00000000-0005-0000-0000-0000948E0000}"/>
    <cellStyle name="Normal 3 8 2 3 3 2" xfId="37461" xr:uid="{00000000-0005-0000-0000-0000958E0000}"/>
    <cellStyle name="Normal 3 8 2 3 3 2 2" xfId="37462" xr:uid="{00000000-0005-0000-0000-0000968E0000}"/>
    <cellStyle name="Normal 3 8 2 3 3 3" xfId="37463" xr:uid="{00000000-0005-0000-0000-0000978E0000}"/>
    <cellStyle name="Normal 3 8 2 3 4" xfId="37464" xr:uid="{00000000-0005-0000-0000-0000988E0000}"/>
    <cellStyle name="Normal 3 8 2 3 4 2" xfId="37465" xr:uid="{00000000-0005-0000-0000-0000998E0000}"/>
    <cellStyle name="Normal 3 8 2 3 5" xfId="37466" xr:uid="{00000000-0005-0000-0000-00009A8E0000}"/>
    <cellStyle name="Normal 3 8 2 4" xfId="37467" xr:uid="{00000000-0005-0000-0000-00009B8E0000}"/>
    <cellStyle name="Normal 3 8 2 4 2" xfId="37468" xr:uid="{00000000-0005-0000-0000-00009C8E0000}"/>
    <cellStyle name="Normal 3 8 2 4 2 2" xfId="37469" xr:uid="{00000000-0005-0000-0000-00009D8E0000}"/>
    <cellStyle name="Normal 3 8 2 4 2 2 2" xfId="37470" xr:uid="{00000000-0005-0000-0000-00009E8E0000}"/>
    <cellStyle name="Normal 3 8 2 4 2 3" xfId="37471" xr:uid="{00000000-0005-0000-0000-00009F8E0000}"/>
    <cellStyle name="Normal 3 8 2 4 3" xfId="37472" xr:uid="{00000000-0005-0000-0000-0000A08E0000}"/>
    <cellStyle name="Normal 3 8 2 4 3 2" xfId="37473" xr:uid="{00000000-0005-0000-0000-0000A18E0000}"/>
    <cellStyle name="Normal 3 8 2 4 4" xfId="37474" xr:uid="{00000000-0005-0000-0000-0000A28E0000}"/>
    <cellStyle name="Normal 3 8 2 5" xfId="37475" xr:uid="{00000000-0005-0000-0000-0000A38E0000}"/>
    <cellStyle name="Normal 3 8 2 5 2" xfId="37476" xr:uid="{00000000-0005-0000-0000-0000A48E0000}"/>
    <cellStyle name="Normal 3 8 2 5 2 2" xfId="37477" xr:uid="{00000000-0005-0000-0000-0000A58E0000}"/>
    <cellStyle name="Normal 3 8 2 5 2 2 2" xfId="37478" xr:uid="{00000000-0005-0000-0000-0000A68E0000}"/>
    <cellStyle name="Normal 3 8 2 5 2 3" xfId="37479" xr:uid="{00000000-0005-0000-0000-0000A78E0000}"/>
    <cellStyle name="Normal 3 8 2 5 3" xfId="37480" xr:uid="{00000000-0005-0000-0000-0000A88E0000}"/>
    <cellStyle name="Normal 3 8 2 5 3 2" xfId="37481" xr:uid="{00000000-0005-0000-0000-0000A98E0000}"/>
    <cellStyle name="Normal 3 8 2 5 4" xfId="37482" xr:uid="{00000000-0005-0000-0000-0000AA8E0000}"/>
    <cellStyle name="Normal 3 8 2 6" xfId="37483" xr:uid="{00000000-0005-0000-0000-0000AB8E0000}"/>
    <cellStyle name="Normal 3 8 2 6 2" xfId="37484" xr:uid="{00000000-0005-0000-0000-0000AC8E0000}"/>
    <cellStyle name="Normal 3 8 2 6 2 2" xfId="37485" xr:uid="{00000000-0005-0000-0000-0000AD8E0000}"/>
    <cellStyle name="Normal 3 8 2 6 3" xfId="37486" xr:uid="{00000000-0005-0000-0000-0000AE8E0000}"/>
    <cellStyle name="Normal 3 8 2 7" xfId="37487" xr:uid="{00000000-0005-0000-0000-0000AF8E0000}"/>
    <cellStyle name="Normal 3 8 2 7 2" xfId="37488" xr:uid="{00000000-0005-0000-0000-0000B08E0000}"/>
    <cellStyle name="Normal 3 8 2 8" xfId="37489" xr:uid="{00000000-0005-0000-0000-0000B18E0000}"/>
    <cellStyle name="Normal 3 8 2 8 2" xfId="37490" xr:uid="{00000000-0005-0000-0000-0000B28E0000}"/>
    <cellStyle name="Normal 3 8 2 9" xfId="37491" xr:uid="{00000000-0005-0000-0000-0000B38E0000}"/>
    <cellStyle name="Normal 3 8 3" xfId="37492" xr:uid="{00000000-0005-0000-0000-0000B48E0000}"/>
    <cellStyle name="Normal 3 8 3 2" xfId="37493" xr:uid="{00000000-0005-0000-0000-0000B58E0000}"/>
    <cellStyle name="Normal 3 8 3 2 2" xfId="37494" xr:uid="{00000000-0005-0000-0000-0000B68E0000}"/>
    <cellStyle name="Normal 3 8 3 2 2 2" xfId="37495" xr:uid="{00000000-0005-0000-0000-0000B78E0000}"/>
    <cellStyle name="Normal 3 8 3 2 2 2 2" xfId="37496" xr:uid="{00000000-0005-0000-0000-0000B88E0000}"/>
    <cellStyle name="Normal 3 8 3 2 2 2 2 2" xfId="37497" xr:uid="{00000000-0005-0000-0000-0000B98E0000}"/>
    <cellStyle name="Normal 3 8 3 2 2 2 3" xfId="37498" xr:uid="{00000000-0005-0000-0000-0000BA8E0000}"/>
    <cellStyle name="Normal 3 8 3 2 2 3" xfId="37499" xr:uid="{00000000-0005-0000-0000-0000BB8E0000}"/>
    <cellStyle name="Normal 3 8 3 2 2 3 2" xfId="37500" xr:uid="{00000000-0005-0000-0000-0000BC8E0000}"/>
    <cellStyle name="Normal 3 8 3 2 2 4" xfId="37501" xr:uid="{00000000-0005-0000-0000-0000BD8E0000}"/>
    <cellStyle name="Normal 3 8 3 2 3" xfId="37502" xr:uid="{00000000-0005-0000-0000-0000BE8E0000}"/>
    <cellStyle name="Normal 3 8 3 2 3 2" xfId="37503" xr:uid="{00000000-0005-0000-0000-0000BF8E0000}"/>
    <cellStyle name="Normal 3 8 3 2 3 2 2" xfId="37504" xr:uid="{00000000-0005-0000-0000-0000C08E0000}"/>
    <cellStyle name="Normal 3 8 3 2 3 3" xfId="37505" xr:uid="{00000000-0005-0000-0000-0000C18E0000}"/>
    <cellStyle name="Normal 3 8 3 2 4" xfId="37506" xr:uid="{00000000-0005-0000-0000-0000C28E0000}"/>
    <cellStyle name="Normal 3 8 3 2 4 2" xfId="37507" xr:uid="{00000000-0005-0000-0000-0000C38E0000}"/>
    <cellStyle name="Normal 3 8 3 2 5" xfId="37508" xr:uid="{00000000-0005-0000-0000-0000C48E0000}"/>
    <cellStyle name="Normal 3 8 3 2 6" xfId="37509" xr:uid="{00000000-0005-0000-0000-0000C58E0000}"/>
    <cellStyle name="Normal 3 8 3 3" xfId="37510" xr:uid="{00000000-0005-0000-0000-0000C68E0000}"/>
    <cellStyle name="Normal 3 8 3 3 2" xfId="37511" xr:uid="{00000000-0005-0000-0000-0000C78E0000}"/>
    <cellStyle name="Normal 3 8 3 3 2 2" xfId="37512" xr:uid="{00000000-0005-0000-0000-0000C88E0000}"/>
    <cellStyle name="Normal 3 8 3 3 2 2 2" xfId="37513" xr:uid="{00000000-0005-0000-0000-0000C98E0000}"/>
    <cellStyle name="Normal 3 8 3 3 2 3" xfId="37514" xr:uid="{00000000-0005-0000-0000-0000CA8E0000}"/>
    <cellStyle name="Normal 3 8 3 3 3" xfId="37515" xr:uid="{00000000-0005-0000-0000-0000CB8E0000}"/>
    <cellStyle name="Normal 3 8 3 3 3 2" xfId="37516" xr:uid="{00000000-0005-0000-0000-0000CC8E0000}"/>
    <cellStyle name="Normal 3 8 3 3 4" xfId="37517" xr:uid="{00000000-0005-0000-0000-0000CD8E0000}"/>
    <cellStyle name="Normal 3 8 3 4" xfId="37518" xr:uid="{00000000-0005-0000-0000-0000CE8E0000}"/>
    <cellStyle name="Normal 3 8 3 4 2" xfId="37519" xr:uid="{00000000-0005-0000-0000-0000CF8E0000}"/>
    <cellStyle name="Normal 3 8 3 4 2 2" xfId="37520" xr:uid="{00000000-0005-0000-0000-0000D08E0000}"/>
    <cellStyle name="Normal 3 8 3 4 2 2 2" xfId="37521" xr:uid="{00000000-0005-0000-0000-0000D18E0000}"/>
    <cellStyle name="Normal 3 8 3 4 2 3" xfId="37522" xr:uid="{00000000-0005-0000-0000-0000D28E0000}"/>
    <cellStyle name="Normal 3 8 3 4 3" xfId="37523" xr:uid="{00000000-0005-0000-0000-0000D38E0000}"/>
    <cellStyle name="Normal 3 8 3 4 3 2" xfId="37524" xr:uid="{00000000-0005-0000-0000-0000D48E0000}"/>
    <cellStyle name="Normal 3 8 3 4 4" xfId="37525" xr:uid="{00000000-0005-0000-0000-0000D58E0000}"/>
    <cellStyle name="Normal 3 8 3 5" xfId="37526" xr:uid="{00000000-0005-0000-0000-0000D68E0000}"/>
    <cellStyle name="Normal 3 8 3 5 2" xfId="37527" xr:uid="{00000000-0005-0000-0000-0000D78E0000}"/>
    <cellStyle name="Normal 3 8 3 5 2 2" xfId="37528" xr:uid="{00000000-0005-0000-0000-0000D88E0000}"/>
    <cellStyle name="Normal 3 8 3 5 3" xfId="37529" xr:uid="{00000000-0005-0000-0000-0000D98E0000}"/>
    <cellStyle name="Normal 3 8 3 6" xfId="37530" xr:uid="{00000000-0005-0000-0000-0000DA8E0000}"/>
    <cellStyle name="Normal 3 8 3 6 2" xfId="37531" xr:uid="{00000000-0005-0000-0000-0000DB8E0000}"/>
    <cellStyle name="Normal 3 8 3 7" xfId="37532" xr:uid="{00000000-0005-0000-0000-0000DC8E0000}"/>
    <cellStyle name="Normal 3 8 3 7 2" xfId="37533" xr:uid="{00000000-0005-0000-0000-0000DD8E0000}"/>
    <cellStyle name="Normal 3 8 3 8" xfId="37534" xr:uid="{00000000-0005-0000-0000-0000DE8E0000}"/>
    <cellStyle name="Normal 3 8 3 9" xfId="37535" xr:uid="{00000000-0005-0000-0000-0000DF8E0000}"/>
    <cellStyle name="Normal 3 8 4" xfId="37536" xr:uid="{00000000-0005-0000-0000-0000E08E0000}"/>
    <cellStyle name="Normal 3 8 4 2" xfId="37537" xr:uid="{00000000-0005-0000-0000-0000E18E0000}"/>
    <cellStyle name="Normal 3 8 4 2 2" xfId="37538" xr:uid="{00000000-0005-0000-0000-0000E28E0000}"/>
    <cellStyle name="Normal 3 8 4 2 2 2" xfId="37539" xr:uid="{00000000-0005-0000-0000-0000E38E0000}"/>
    <cellStyle name="Normal 3 8 4 2 2 2 2" xfId="37540" xr:uid="{00000000-0005-0000-0000-0000E48E0000}"/>
    <cellStyle name="Normal 3 8 4 2 2 3" xfId="37541" xr:uid="{00000000-0005-0000-0000-0000E58E0000}"/>
    <cellStyle name="Normal 3 8 4 2 3" xfId="37542" xr:uid="{00000000-0005-0000-0000-0000E68E0000}"/>
    <cellStyle name="Normal 3 8 4 2 3 2" xfId="37543" xr:uid="{00000000-0005-0000-0000-0000E78E0000}"/>
    <cellStyle name="Normal 3 8 4 2 4" xfId="37544" xr:uid="{00000000-0005-0000-0000-0000E88E0000}"/>
    <cellStyle name="Normal 3 8 4 3" xfId="37545" xr:uid="{00000000-0005-0000-0000-0000E98E0000}"/>
    <cellStyle name="Normal 3 8 4 3 2" xfId="37546" xr:uid="{00000000-0005-0000-0000-0000EA8E0000}"/>
    <cellStyle name="Normal 3 8 4 3 2 2" xfId="37547" xr:uid="{00000000-0005-0000-0000-0000EB8E0000}"/>
    <cellStyle name="Normal 3 8 4 3 3" xfId="37548" xr:uid="{00000000-0005-0000-0000-0000EC8E0000}"/>
    <cellStyle name="Normal 3 8 4 4" xfId="37549" xr:uid="{00000000-0005-0000-0000-0000ED8E0000}"/>
    <cellStyle name="Normal 3 8 4 4 2" xfId="37550" xr:uid="{00000000-0005-0000-0000-0000EE8E0000}"/>
    <cellStyle name="Normal 3 8 4 5" xfId="37551" xr:uid="{00000000-0005-0000-0000-0000EF8E0000}"/>
    <cellStyle name="Normal 3 8 4 6" xfId="37552" xr:uid="{00000000-0005-0000-0000-0000F08E0000}"/>
    <cellStyle name="Normal 3 8 5" xfId="37553" xr:uid="{00000000-0005-0000-0000-0000F18E0000}"/>
    <cellStyle name="Normal 3 8 5 2" xfId="37554" xr:uid="{00000000-0005-0000-0000-0000F28E0000}"/>
    <cellStyle name="Normal 3 8 5 2 2" xfId="37555" xr:uid="{00000000-0005-0000-0000-0000F38E0000}"/>
    <cellStyle name="Normal 3 8 5 2 2 2" xfId="37556" xr:uid="{00000000-0005-0000-0000-0000F48E0000}"/>
    <cellStyle name="Normal 3 8 5 2 3" xfId="37557" xr:uid="{00000000-0005-0000-0000-0000F58E0000}"/>
    <cellStyle name="Normal 3 8 5 3" xfId="37558" xr:uid="{00000000-0005-0000-0000-0000F68E0000}"/>
    <cellStyle name="Normal 3 8 5 3 2" xfId="37559" xr:uid="{00000000-0005-0000-0000-0000F78E0000}"/>
    <cellStyle name="Normal 3 8 5 4" xfId="37560" xr:uid="{00000000-0005-0000-0000-0000F88E0000}"/>
    <cellStyle name="Normal 3 8 6" xfId="37561" xr:uid="{00000000-0005-0000-0000-0000F98E0000}"/>
    <cellStyle name="Normal 3 8 6 2" xfId="37562" xr:uid="{00000000-0005-0000-0000-0000FA8E0000}"/>
    <cellStyle name="Normal 3 8 6 2 2" xfId="37563" xr:uid="{00000000-0005-0000-0000-0000FB8E0000}"/>
    <cellStyle name="Normal 3 8 6 2 2 2" xfId="37564" xr:uid="{00000000-0005-0000-0000-0000FC8E0000}"/>
    <cellStyle name="Normal 3 8 6 2 3" xfId="37565" xr:uid="{00000000-0005-0000-0000-0000FD8E0000}"/>
    <cellStyle name="Normal 3 8 6 3" xfId="37566" xr:uid="{00000000-0005-0000-0000-0000FE8E0000}"/>
    <cellStyle name="Normal 3 8 6 3 2" xfId="37567" xr:uid="{00000000-0005-0000-0000-0000FF8E0000}"/>
    <cellStyle name="Normal 3 8 6 4" xfId="37568" xr:uid="{00000000-0005-0000-0000-0000008F0000}"/>
    <cellStyle name="Normal 3 8 7" xfId="37569" xr:uid="{00000000-0005-0000-0000-0000018F0000}"/>
    <cellStyle name="Normal 3 8 7 2" xfId="37570" xr:uid="{00000000-0005-0000-0000-0000028F0000}"/>
    <cellStyle name="Normal 3 8 7 2 2" xfId="37571" xr:uid="{00000000-0005-0000-0000-0000038F0000}"/>
    <cellStyle name="Normal 3 8 7 3" xfId="37572" xr:uid="{00000000-0005-0000-0000-0000048F0000}"/>
    <cellStyle name="Normal 3 8 8" xfId="37573" xr:uid="{00000000-0005-0000-0000-0000058F0000}"/>
    <cellStyle name="Normal 3 8 8 2" xfId="37574" xr:uid="{00000000-0005-0000-0000-0000068F0000}"/>
    <cellStyle name="Normal 3 8 9" xfId="37575" xr:uid="{00000000-0005-0000-0000-0000078F0000}"/>
    <cellStyle name="Normal 3 8 9 2" xfId="37576" xr:uid="{00000000-0005-0000-0000-0000088F0000}"/>
    <cellStyle name="Normal 3 8_T-straight with PEDs adjustor" xfId="37577" xr:uid="{00000000-0005-0000-0000-0000098F0000}"/>
    <cellStyle name="Normal 3 9" xfId="1318" xr:uid="{00000000-0005-0000-0000-00000A8F0000}"/>
    <cellStyle name="Normal 3 9 10" xfId="37578" xr:uid="{00000000-0005-0000-0000-00000B8F0000}"/>
    <cellStyle name="Normal 3 9 2" xfId="1319" xr:uid="{00000000-0005-0000-0000-00000C8F0000}"/>
    <cellStyle name="Normal 3 9 2 2" xfId="37579" xr:uid="{00000000-0005-0000-0000-00000D8F0000}"/>
    <cellStyle name="Normal 3 9 2 2 2" xfId="37580" xr:uid="{00000000-0005-0000-0000-00000E8F0000}"/>
    <cellStyle name="Normal 3 9 2 2 2 2" xfId="37581" xr:uid="{00000000-0005-0000-0000-00000F8F0000}"/>
    <cellStyle name="Normal 3 9 2 2 2 2 2" xfId="37582" xr:uid="{00000000-0005-0000-0000-0000108F0000}"/>
    <cellStyle name="Normal 3 9 2 2 2 2 2 2" xfId="37583" xr:uid="{00000000-0005-0000-0000-0000118F0000}"/>
    <cellStyle name="Normal 3 9 2 2 2 2 2 2 2" xfId="37584" xr:uid="{00000000-0005-0000-0000-0000128F0000}"/>
    <cellStyle name="Normal 3 9 2 2 2 2 2 3" xfId="37585" xr:uid="{00000000-0005-0000-0000-0000138F0000}"/>
    <cellStyle name="Normal 3 9 2 2 2 2 3" xfId="37586" xr:uid="{00000000-0005-0000-0000-0000148F0000}"/>
    <cellStyle name="Normal 3 9 2 2 2 2 3 2" xfId="37587" xr:uid="{00000000-0005-0000-0000-0000158F0000}"/>
    <cellStyle name="Normal 3 9 2 2 2 2 4" xfId="37588" xr:uid="{00000000-0005-0000-0000-0000168F0000}"/>
    <cellStyle name="Normal 3 9 2 2 2 3" xfId="37589" xr:uid="{00000000-0005-0000-0000-0000178F0000}"/>
    <cellStyle name="Normal 3 9 2 2 2 3 2" xfId="37590" xr:uid="{00000000-0005-0000-0000-0000188F0000}"/>
    <cellStyle name="Normal 3 9 2 2 2 3 2 2" xfId="37591" xr:uid="{00000000-0005-0000-0000-0000198F0000}"/>
    <cellStyle name="Normal 3 9 2 2 2 3 3" xfId="37592" xr:uid="{00000000-0005-0000-0000-00001A8F0000}"/>
    <cellStyle name="Normal 3 9 2 2 2 4" xfId="37593" xr:uid="{00000000-0005-0000-0000-00001B8F0000}"/>
    <cellStyle name="Normal 3 9 2 2 2 4 2" xfId="37594" xr:uid="{00000000-0005-0000-0000-00001C8F0000}"/>
    <cellStyle name="Normal 3 9 2 2 2 5" xfId="37595" xr:uid="{00000000-0005-0000-0000-00001D8F0000}"/>
    <cellStyle name="Normal 3 9 2 2 3" xfId="37596" xr:uid="{00000000-0005-0000-0000-00001E8F0000}"/>
    <cellStyle name="Normal 3 9 2 2 3 2" xfId="37597" xr:uid="{00000000-0005-0000-0000-00001F8F0000}"/>
    <cellStyle name="Normal 3 9 2 2 3 2 2" xfId="37598" xr:uid="{00000000-0005-0000-0000-0000208F0000}"/>
    <cellStyle name="Normal 3 9 2 2 3 2 2 2" xfId="37599" xr:uid="{00000000-0005-0000-0000-0000218F0000}"/>
    <cellStyle name="Normal 3 9 2 2 3 2 3" xfId="37600" xr:uid="{00000000-0005-0000-0000-0000228F0000}"/>
    <cellStyle name="Normal 3 9 2 2 3 3" xfId="37601" xr:uid="{00000000-0005-0000-0000-0000238F0000}"/>
    <cellStyle name="Normal 3 9 2 2 3 3 2" xfId="37602" xr:uid="{00000000-0005-0000-0000-0000248F0000}"/>
    <cellStyle name="Normal 3 9 2 2 3 4" xfId="37603" xr:uid="{00000000-0005-0000-0000-0000258F0000}"/>
    <cellStyle name="Normal 3 9 2 2 4" xfId="37604" xr:uid="{00000000-0005-0000-0000-0000268F0000}"/>
    <cellStyle name="Normal 3 9 2 2 4 2" xfId="37605" xr:uid="{00000000-0005-0000-0000-0000278F0000}"/>
    <cellStyle name="Normal 3 9 2 2 4 2 2" xfId="37606" xr:uid="{00000000-0005-0000-0000-0000288F0000}"/>
    <cellStyle name="Normal 3 9 2 2 4 2 2 2" xfId="37607" xr:uid="{00000000-0005-0000-0000-0000298F0000}"/>
    <cellStyle name="Normal 3 9 2 2 4 2 3" xfId="37608" xr:uid="{00000000-0005-0000-0000-00002A8F0000}"/>
    <cellStyle name="Normal 3 9 2 2 4 3" xfId="37609" xr:uid="{00000000-0005-0000-0000-00002B8F0000}"/>
    <cellStyle name="Normal 3 9 2 2 4 3 2" xfId="37610" xr:uid="{00000000-0005-0000-0000-00002C8F0000}"/>
    <cellStyle name="Normal 3 9 2 2 4 4" xfId="37611" xr:uid="{00000000-0005-0000-0000-00002D8F0000}"/>
    <cellStyle name="Normal 3 9 2 2 5" xfId="37612" xr:uid="{00000000-0005-0000-0000-00002E8F0000}"/>
    <cellStyle name="Normal 3 9 2 2 5 2" xfId="37613" xr:uid="{00000000-0005-0000-0000-00002F8F0000}"/>
    <cellStyle name="Normal 3 9 2 2 5 2 2" xfId="37614" xr:uid="{00000000-0005-0000-0000-0000308F0000}"/>
    <cellStyle name="Normal 3 9 2 2 5 3" xfId="37615" xr:uid="{00000000-0005-0000-0000-0000318F0000}"/>
    <cellStyle name="Normal 3 9 2 2 6" xfId="37616" xr:uid="{00000000-0005-0000-0000-0000328F0000}"/>
    <cellStyle name="Normal 3 9 2 2 6 2" xfId="37617" xr:uid="{00000000-0005-0000-0000-0000338F0000}"/>
    <cellStyle name="Normal 3 9 2 2 7" xfId="37618" xr:uid="{00000000-0005-0000-0000-0000348F0000}"/>
    <cellStyle name="Normal 3 9 2 2 7 2" xfId="37619" xr:uid="{00000000-0005-0000-0000-0000358F0000}"/>
    <cellStyle name="Normal 3 9 2 2 8" xfId="37620" xr:uid="{00000000-0005-0000-0000-0000368F0000}"/>
    <cellStyle name="Normal 3 9 2 3" xfId="37621" xr:uid="{00000000-0005-0000-0000-0000378F0000}"/>
    <cellStyle name="Normal 3 9 2 3 2" xfId="37622" xr:uid="{00000000-0005-0000-0000-0000388F0000}"/>
    <cellStyle name="Normal 3 9 2 3 2 2" xfId="37623" xr:uid="{00000000-0005-0000-0000-0000398F0000}"/>
    <cellStyle name="Normal 3 9 2 3 2 2 2" xfId="37624" xr:uid="{00000000-0005-0000-0000-00003A8F0000}"/>
    <cellStyle name="Normal 3 9 2 3 2 2 2 2" xfId="37625" xr:uid="{00000000-0005-0000-0000-00003B8F0000}"/>
    <cellStyle name="Normal 3 9 2 3 2 2 3" xfId="37626" xr:uid="{00000000-0005-0000-0000-00003C8F0000}"/>
    <cellStyle name="Normal 3 9 2 3 2 3" xfId="37627" xr:uid="{00000000-0005-0000-0000-00003D8F0000}"/>
    <cellStyle name="Normal 3 9 2 3 2 3 2" xfId="37628" xr:uid="{00000000-0005-0000-0000-00003E8F0000}"/>
    <cellStyle name="Normal 3 9 2 3 2 4" xfId="37629" xr:uid="{00000000-0005-0000-0000-00003F8F0000}"/>
    <cellStyle name="Normal 3 9 2 3 3" xfId="37630" xr:uid="{00000000-0005-0000-0000-0000408F0000}"/>
    <cellStyle name="Normal 3 9 2 3 3 2" xfId="37631" xr:uid="{00000000-0005-0000-0000-0000418F0000}"/>
    <cellStyle name="Normal 3 9 2 3 3 2 2" xfId="37632" xr:uid="{00000000-0005-0000-0000-0000428F0000}"/>
    <cellStyle name="Normal 3 9 2 3 3 3" xfId="37633" xr:uid="{00000000-0005-0000-0000-0000438F0000}"/>
    <cellStyle name="Normal 3 9 2 3 4" xfId="37634" xr:uid="{00000000-0005-0000-0000-0000448F0000}"/>
    <cellStyle name="Normal 3 9 2 3 4 2" xfId="37635" xr:uid="{00000000-0005-0000-0000-0000458F0000}"/>
    <cellStyle name="Normal 3 9 2 3 5" xfId="37636" xr:uid="{00000000-0005-0000-0000-0000468F0000}"/>
    <cellStyle name="Normal 3 9 2 4" xfId="37637" xr:uid="{00000000-0005-0000-0000-0000478F0000}"/>
    <cellStyle name="Normal 3 9 2 4 2" xfId="37638" xr:uid="{00000000-0005-0000-0000-0000488F0000}"/>
    <cellStyle name="Normal 3 9 2 4 2 2" xfId="37639" xr:uid="{00000000-0005-0000-0000-0000498F0000}"/>
    <cellStyle name="Normal 3 9 2 4 2 2 2" xfId="37640" xr:uid="{00000000-0005-0000-0000-00004A8F0000}"/>
    <cellStyle name="Normal 3 9 2 4 2 3" xfId="37641" xr:uid="{00000000-0005-0000-0000-00004B8F0000}"/>
    <cellStyle name="Normal 3 9 2 4 3" xfId="37642" xr:uid="{00000000-0005-0000-0000-00004C8F0000}"/>
    <cellStyle name="Normal 3 9 2 4 3 2" xfId="37643" xr:uid="{00000000-0005-0000-0000-00004D8F0000}"/>
    <cellStyle name="Normal 3 9 2 4 4" xfId="37644" xr:uid="{00000000-0005-0000-0000-00004E8F0000}"/>
    <cellStyle name="Normal 3 9 2 5" xfId="37645" xr:uid="{00000000-0005-0000-0000-00004F8F0000}"/>
    <cellStyle name="Normal 3 9 2 5 2" xfId="37646" xr:uid="{00000000-0005-0000-0000-0000508F0000}"/>
    <cellStyle name="Normal 3 9 2 5 2 2" xfId="37647" xr:uid="{00000000-0005-0000-0000-0000518F0000}"/>
    <cellStyle name="Normal 3 9 2 5 2 2 2" xfId="37648" xr:uid="{00000000-0005-0000-0000-0000528F0000}"/>
    <cellStyle name="Normal 3 9 2 5 2 3" xfId="37649" xr:uid="{00000000-0005-0000-0000-0000538F0000}"/>
    <cellStyle name="Normal 3 9 2 5 3" xfId="37650" xr:uid="{00000000-0005-0000-0000-0000548F0000}"/>
    <cellStyle name="Normal 3 9 2 5 3 2" xfId="37651" xr:uid="{00000000-0005-0000-0000-0000558F0000}"/>
    <cellStyle name="Normal 3 9 2 5 4" xfId="37652" xr:uid="{00000000-0005-0000-0000-0000568F0000}"/>
    <cellStyle name="Normal 3 9 2 6" xfId="37653" xr:uid="{00000000-0005-0000-0000-0000578F0000}"/>
    <cellStyle name="Normal 3 9 2 6 2" xfId="37654" xr:uid="{00000000-0005-0000-0000-0000588F0000}"/>
    <cellStyle name="Normal 3 9 2 6 2 2" xfId="37655" xr:uid="{00000000-0005-0000-0000-0000598F0000}"/>
    <cellStyle name="Normal 3 9 2 6 3" xfId="37656" xr:uid="{00000000-0005-0000-0000-00005A8F0000}"/>
    <cellStyle name="Normal 3 9 2 7" xfId="37657" xr:uid="{00000000-0005-0000-0000-00005B8F0000}"/>
    <cellStyle name="Normal 3 9 2 7 2" xfId="37658" xr:uid="{00000000-0005-0000-0000-00005C8F0000}"/>
    <cellStyle name="Normal 3 9 2 8" xfId="37659" xr:uid="{00000000-0005-0000-0000-00005D8F0000}"/>
    <cellStyle name="Normal 3 9 2 8 2" xfId="37660" xr:uid="{00000000-0005-0000-0000-00005E8F0000}"/>
    <cellStyle name="Normal 3 9 2 9" xfId="37661" xr:uid="{00000000-0005-0000-0000-00005F8F0000}"/>
    <cellStyle name="Normal 3 9 3" xfId="37662" xr:uid="{00000000-0005-0000-0000-0000608F0000}"/>
    <cellStyle name="Normal 3 9 3 2" xfId="37663" xr:uid="{00000000-0005-0000-0000-0000618F0000}"/>
    <cellStyle name="Normal 3 9 3 2 2" xfId="37664" xr:uid="{00000000-0005-0000-0000-0000628F0000}"/>
    <cellStyle name="Normal 3 9 3 2 2 2" xfId="37665" xr:uid="{00000000-0005-0000-0000-0000638F0000}"/>
    <cellStyle name="Normal 3 9 3 2 2 2 2" xfId="37666" xr:uid="{00000000-0005-0000-0000-0000648F0000}"/>
    <cellStyle name="Normal 3 9 3 2 2 2 2 2" xfId="37667" xr:uid="{00000000-0005-0000-0000-0000658F0000}"/>
    <cellStyle name="Normal 3 9 3 2 2 2 3" xfId="37668" xr:uid="{00000000-0005-0000-0000-0000668F0000}"/>
    <cellStyle name="Normal 3 9 3 2 2 3" xfId="37669" xr:uid="{00000000-0005-0000-0000-0000678F0000}"/>
    <cellStyle name="Normal 3 9 3 2 2 3 2" xfId="37670" xr:uid="{00000000-0005-0000-0000-0000688F0000}"/>
    <cellStyle name="Normal 3 9 3 2 2 4" xfId="37671" xr:uid="{00000000-0005-0000-0000-0000698F0000}"/>
    <cellStyle name="Normal 3 9 3 2 3" xfId="37672" xr:uid="{00000000-0005-0000-0000-00006A8F0000}"/>
    <cellStyle name="Normal 3 9 3 2 3 2" xfId="37673" xr:uid="{00000000-0005-0000-0000-00006B8F0000}"/>
    <cellStyle name="Normal 3 9 3 2 3 2 2" xfId="37674" xr:uid="{00000000-0005-0000-0000-00006C8F0000}"/>
    <cellStyle name="Normal 3 9 3 2 3 3" xfId="37675" xr:uid="{00000000-0005-0000-0000-00006D8F0000}"/>
    <cellStyle name="Normal 3 9 3 2 4" xfId="37676" xr:uid="{00000000-0005-0000-0000-00006E8F0000}"/>
    <cellStyle name="Normal 3 9 3 2 4 2" xfId="37677" xr:uid="{00000000-0005-0000-0000-00006F8F0000}"/>
    <cellStyle name="Normal 3 9 3 2 5" xfId="37678" xr:uid="{00000000-0005-0000-0000-0000708F0000}"/>
    <cellStyle name="Normal 3 9 3 3" xfId="37679" xr:uid="{00000000-0005-0000-0000-0000718F0000}"/>
    <cellStyle name="Normal 3 9 3 3 2" xfId="37680" xr:uid="{00000000-0005-0000-0000-0000728F0000}"/>
    <cellStyle name="Normal 3 9 3 3 2 2" xfId="37681" xr:uid="{00000000-0005-0000-0000-0000738F0000}"/>
    <cellStyle name="Normal 3 9 3 3 2 2 2" xfId="37682" xr:uid="{00000000-0005-0000-0000-0000748F0000}"/>
    <cellStyle name="Normal 3 9 3 3 2 3" xfId="37683" xr:uid="{00000000-0005-0000-0000-0000758F0000}"/>
    <cellStyle name="Normal 3 9 3 3 3" xfId="37684" xr:uid="{00000000-0005-0000-0000-0000768F0000}"/>
    <cellStyle name="Normal 3 9 3 3 3 2" xfId="37685" xr:uid="{00000000-0005-0000-0000-0000778F0000}"/>
    <cellStyle name="Normal 3 9 3 3 4" xfId="37686" xr:uid="{00000000-0005-0000-0000-0000788F0000}"/>
    <cellStyle name="Normal 3 9 3 4" xfId="37687" xr:uid="{00000000-0005-0000-0000-0000798F0000}"/>
    <cellStyle name="Normal 3 9 3 4 2" xfId="37688" xr:uid="{00000000-0005-0000-0000-00007A8F0000}"/>
    <cellStyle name="Normal 3 9 3 4 2 2" xfId="37689" xr:uid="{00000000-0005-0000-0000-00007B8F0000}"/>
    <cellStyle name="Normal 3 9 3 4 2 2 2" xfId="37690" xr:uid="{00000000-0005-0000-0000-00007C8F0000}"/>
    <cellStyle name="Normal 3 9 3 4 2 3" xfId="37691" xr:uid="{00000000-0005-0000-0000-00007D8F0000}"/>
    <cellStyle name="Normal 3 9 3 4 3" xfId="37692" xr:uid="{00000000-0005-0000-0000-00007E8F0000}"/>
    <cellStyle name="Normal 3 9 3 4 3 2" xfId="37693" xr:uid="{00000000-0005-0000-0000-00007F8F0000}"/>
    <cellStyle name="Normal 3 9 3 4 4" xfId="37694" xr:uid="{00000000-0005-0000-0000-0000808F0000}"/>
    <cellStyle name="Normal 3 9 3 5" xfId="37695" xr:uid="{00000000-0005-0000-0000-0000818F0000}"/>
    <cellStyle name="Normal 3 9 3 5 2" xfId="37696" xr:uid="{00000000-0005-0000-0000-0000828F0000}"/>
    <cellStyle name="Normal 3 9 3 5 2 2" xfId="37697" xr:uid="{00000000-0005-0000-0000-0000838F0000}"/>
    <cellStyle name="Normal 3 9 3 5 3" xfId="37698" xr:uid="{00000000-0005-0000-0000-0000848F0000}"/>
    <cellStyle name="Normal 3 9 3 6" xfId="37699" xr:uid="{00000000-0005-0000-0000-0000858F0000}"/>
    <cellStyle name="Normal 3 9 3 6 2" xfId="37700" xr:uid="{00000000-0005-0000-0000-0000868F0000}"/>
    <cellStyle name="Normal 3 9 3 7" xfId="37701" xr:uid="{00000000-0005-0000-0000-0000878F0000}"/>
    <cellStyle name="Normal 3 9 3 7 2" xfId="37702" xr:uid="{00000000-0005-0000-0000-0000888F0000}"/>
    <cellStyle name="Normal 3 9 3 8" xfId="37703" xr:uid="{00000000-0005-0000-0000-0000898F0000}"/>
    <cellStyle name="Normal 3 9 4" xfId="37704" xr:uid="{00000000-0005-0000-0000-00008A8F0000}"/>
    <cellStyle name="Normal 3 9 4 2" xfId="37705" xr:uid="{00000000-0005-0000-0000-00008B8F0000}"/>
    <cellStyle name="Normal 3 9 4 2 2" xfId="37706" xr:uid="{00000000-0005-0000-0000-00008C8F0000}"/>
    <cellStyle name="Normal 3 9 4 2 2 2" xfId="37707" xr:uid="{00000000-0005-0000-0000-00008D8F0000}"/>
    <cellStyle name="Normal 3 9 4 2 2 2 2" xfId="37708" xr:uid="{00000000-0005-0000-0000-00008E8F0000}"/>
    <cellStyle name="Normal 3 9 4 2 2 3" xfId="37709" xr:uid="{00000000-0005-0000-0000-00008F8F0000}"/>
    <cellStyle name="Normal 3 9 4 2 3" xfId="37710" xr:uid="{00000000-0005-0000-0000-0000908F0000}"/>
    <cellStyle name="Normal 3 9 4 2 3 2" xfId="37711" xr:uid="{00000000-0005-0000-0000-0000918F0000}"/>
    <cellStyle name="Normal 3 9 4 2 4" xfId="37712" xr:uid="{00000000-0005-0000-0000-0000928F0000}"/>
    <cellStyle name="Normal 3 9 4 3" xfId="37713" xr:uid="{00000000-0005-0000-0000-0000938F0000}"/>
    <cellStyle name="Normal 3 9 4 3 2" xfId="37714" xr:uid="{00000000-0005-0000-0000-0000948F0000}"/>
    <cellStyle name="Normal 3 9 4 3 2 2" xfId="37715" xr:uid="{00000000-0005-0000-0000-0000958F0000}"/>
    <cellStyle name="Normal 3 9 4 3 3" xfId="37716" xr:uid="{00000000-0005-0000-0000-0000968F0000}"/>
    <cellStyle name="Normal 3 9 4 4" xfId="37717" xr:uid="{00000000-0005-0000-0000-0000978F0000}"/>
    <cellStyle name="Normal 3 9 4 4 2" xfId="37718" xr:uid="{00000000-0005-0000-0000-0000988F0000}"/>
    <cellStyle name="Normal 3 9 4 5" xfId="37719" xr:uid="{00000000-0005-0000-0000-0000998F0000}"/>
    <cellStyle name="Normal 3 9 5" xfId="37720" xr:uid="{00000000-0005-0000-0000-00009A8F0000}"/>
    <cellStyle name="Normal 3 9 5 2" xfId="37721" xr:uid="{00000000-0005-0000-0000-00009B8F0000}"/>
    <cellStyle name="Normal 3 9 5 2 2" xfId="37722" xr:uid="{00000000-0005-0000-0000-00009C8F0000}"/>
    <cellStyle name="Normal 3 9 5 2 2 2" xfId="37723" xr:uid="{00000000-0005-0000-0000-00009D8F0000}"/>
    <cellStyle name="Normal 3 9 5 2 3" xfId="37724" xr:uid="{00000000-0005-0000-0000-00009E8F0000}"/>
    <cellStyle name="Normal 3 9 5 3" xfId="37725" xr:uid="{00000000-0005-0000-0000-00009F8F0000}"/>
    <cellStyle name="Normal 3 9 5 3 2" xfId="37726" xr:uid="{00000000-0005-0000-0000-0000A08F0000}"/>
    <cellStyle name="Normal 3 9 5 4" xfId="37727" xr:uid="{00000000-0005-0000-0000-0000A18F0000}"/>
    <cellStyle name="Normal 3 9 6" xfId="37728" xr:uid="{00000000-0005-0000-0000-0000A28F0000}"/>
    <cellStyle name="Normal 3 9 6 2" xfId="37729" xr:uid="{00000000-0005-0000-0000-0000A38F0000}"/>
    <cellStyle name="Normal 3 9 6 2 2" xfId="37730" xr:uid="{00000000-0005-0000-0000-0000A48F0000}"/>
    <cellStyle name="Normal 3 9 6 2 2 2" xfId="37731" xr:uid="{00000000-0005-0000-0000-0000A58F0000}"/>
    <cellStyle name="Normal 3 9 6 2 3" xfId="37732" xr:uid="{00000000-0005-0000-0000-0000A68F0000}"/>
    <cellStyle name="Normal 3 9 6 3" xfId="37733" xr:uid="{00000000-0005-0000-0000-0000A78F0000}"/>
    <cellStyle name="Normal 3 9 6 3 2" xfId="37734" xr:uid="{00000000-0005-0000-0000-0000A88F0000}"/>
    <cellStyle name="Normal 3 9 6 4" xfId="37735" xr:uid="{00000000-0005-0000-0000-0000A98F0000}"/>
    <cellStyle name="Normal 3 9 7" xfId="37736" xr:uid="{00000000-0005-0000-0000-0000AA8F0000}"/>
    <cellStyle name="Normal 3 9 7 2" xfId="37737" xr:uid="{00000000-0005-0000-0000-0000AB8F0000}"/>
    <cellStyle name="Normal 3 9 7 2 2" xfId="37738" xr:uid="{00000000-0005-0000-0000-0000AC8F0000}"/>
    <cellStyle name="Normal 3 9 7 3" xfId="37739" xr:uid="{00000000-0005-0000-0000-0000AD8F0000}"/>
    <cellStyle name="Normal 3 9 8" xfId="37740" xr:uid="{00000000-0005-0000-0000-0000AE8F0000}"/>
    <cellStyle name="Normal 3 9 8 2" xfId="37741" xr:uid="{00000000-0005-0000-0000-0000AF8F0000}"/>
    <cellStyle name="Normal 3 9 9" xfId="37742" xr:uid="{00000000-0005-0000-0000-0000B08F0000}"/>
    <cellStyle name="Normal 3 9 9 2" xfId="37743" xr:uid="{00000000-0005-0000-0000-0000B18F0000}"/>
    <cellStyle name="Normal 3_Sheet1" xfId="1320" xr:uid="{00000000-0005-0000-0000-0000B28F0000}"/>
    <cellStyle name="Normal 30" xfId="1321" xr:uid="{00000000-0005-0000-0000-0000B38F0000}"/>
    <cellStyle name="Normal 30 2" xfId="37744" xr:uid="{00000000-0005-0000-0000-0000B48F0000}"/>
    <cellStyle name="Normal 30 2 2" xfId="37745" xr:uid="{00000000-0005-0000-0000-0000B58F0000}"/>
    <cellStyle name="Normal 30 3" xfId="37746" xr:uid="{00000000-0005-0000-0000-0000B68F0000}"/>
    <cellStyle name="Normal 31" xfId="1322" xr:uid="{00000000-0005-0000-0000-0000B78F0000}"/>
    <cellStyle name="Normal 31 2" xfId="37747" xr:uid="{00000000-0005-0000-0000-0000B88F0000}"/>
    <cellStyle name="Normal 31 2 2" xfId="37748" xr:uid="{00000000-0005-0000-0000-0000B98F0000}"/>
    <cellStyle name="Normal 31 3" xfId="37749" xr:uid="{00000000-0005-0000-0000-0000BA8F0000}"/>
    <cellStyle name="Normal 32" xfId="1323" xr:uid="{00000000-0005-0000-0000-0000BB8F0000}"/>
    <cellStyle name="Normal 32 2" xfId="37750" xr:uid="{00000000-0005-0000-0000-0000BC8F0000}"/>
    <cellStyle name="Normal 32 2 2" xfId="37751" xr:uid="{00000000-0005-0000-0000-0000BD8F0000}"/>
    <cellStyle name="Normal 32 3" xfId="37752" xr:uid="{00000000-0005-0000-0000-0000BE8F0000}"/>
    <cellStyle name="Normal 33" xfId="2279" xr:uid="{00000000-0005-0000-0000-0000BF8F0000}"/>
    <cellStyle name="Normal 33 2" xfId="37753" xr:uid="{00000000-0005-0000-0000-0000C08F0000}"/>
    <cellStyle name="Normal 33 2 2" xfId="37754" xr:uid="{00000000-0005-0000-0000-0000C18F0000}"/>
    <cellStyle name="Normal 33 3" xfId="37755" xr:uid="{00000000-0005-0000-0000-0000C28F0000}"/>
    <cellStyle name="Normal 34" xfId="1324" xr:uid="{00000000-0005-0000-0000-0000C38F0000}"/>
    <cellStyle name="Normal 34 2" xfId="37756" xr:uid="{00000000-0005-0000-0000-0000C48F0000}"/>
    <cellStyle name="Normal 34 2 2" xfId="37757" xr:uid="{00000000-0005-0000-0000-0000C58F0000}"/>
    <cellStyle name="Normal 34 3" xfId="37758" xr:uid="{00000000-0005-0000-0000-0000C68F0000}"/>
    <cellStyle name="Normal 35" xfId="37759" xr:uid="{00000000-0005-0000-0000-0000C78F0000}"/>
    <cellStyle name="Normal 35 2" xfId="37760" xr:uid="{00000000-0005-0000-0000-0000C88F0000}"/>
    <cellStyle name="Normal 35 2 2" xfId="37761" xr:uid="{00000000-0005-0000-0000-0000C98F0000}"/>
    <cellStyle name="Normal 35 3" xfId="37762" xr:uid="{00000000-0005-0000-0000-0000CA8F0000}"/>
    <cellStyle name="Normal 36" xfId="37763" xr:uid="{00000000-0005-0000-0000-0000CB8F0000}"/>
    <cellStyle name="Normal 36 2" xfId="37764" xr:uid="{00000000-0005-0000-0000-0000CC8F0000}"/>
    <cellStyle name="Normal 36 2 2" xfId="37765" xr:uid="{00000000-0005-0000-0000-0000CD8F0000}"/>
    <cellStyle name="Normal 36 3" xfId="37766" xr:uid="{00000000-0005-0000-0000-0000CE8F0000}"/>
    <cellStyle name="Normal 37" xfId="37767" xr:uid="{00000000-0005-0000-0000-0000CF8F0000}"/>
    <cellStyle name="Normal 37 2" xfId="37768" xr:uid="{00000000-0005-0000-0000-0000D08F0000}"/>
    <cellStyle name="Normal 37 2 2" xfId="37769" xr:uid="{00000000-0005-0000-0000-0000D18F0000}"/>
    <cellStyle name="Normal 37 3" xfId="37770" xr:uid="{00000000-0005-0000-0000-0000D28F0000}"/>
    <cellStyle name="Normal 38" xfId="37771" xr:uid="{00000000-0005-0000-0000-0000D38F0000}"/>
    <cellStyle name="Normal 38 2" xfId="37772" xr:uid="{00000000-0005-0000-0000-0000D48F0000}"/>
    <cellStyle name="Normal 38 2 2" xfId="37773" xr:uid="{00000000-0005-0000-0000-0000D58F0000}"/>
    <cellStyle name="Normal 38 3" xfId="37774" xr:uid="{00000000-0005-0000-0000-0000D68F0000}"/>
    <cellStyle name="Normal 39" xfId="37775" xr:uid="{00000000-0005-0000-0000-0000D78F0000}"/>
    <cellStyle name="Normal 39 2" xfId="37776" xr:uid="{00000000-0005-0000-0000-0000D88F0000}"/>
    <cellStyle name="Normal 39 2 2" xfId="37777" xr:uid="{00000000-0005-0000-0000-0000D98F0000}"/>
    <cellStyle name="Normal 39 3" xfId="37778" xr:uid="{00000000-0005-0000-0000-0000DA8F0000}"/>
    <cellStyle name="Normal 4" xfId="1325" xr:uid="{00000000-0005-0000-0000-0000DB8F0000}"/>
    <cellStyle name="Normal 4 2" xfId="1326" xr:uid="{00000000-0005-0000-0000-0000DC8F0000}"/>
    <cellStyle name="Normal 4 2 2" xfId="1327" xr:uid="{00000000-0005-0000-0000-0000DD8F0000}"/>
    <cellStyle name="Normal 4 2 2 2" xfId="37779" xr:uid="{00000000-0005-0000-0000-0000DE8F0000}"/>
    <cellStyle name="Normal 4 2 2 3" xfId="37780" xr:uid="{00000000-0005-0000-0000-0000DF8F0000}"/>
    <cellStyle name="Normal 4 2 3" xfId="37781" xr:uid="{00000000-0005-0000-0000-0000E08F0000}"/>
    <cellStyle name="Normal 4 2 4" xfId="37782" xr:uid="{00000000-0005-0000-0000-0000E18F0000}"/>
    <cellStyle name="Normal 4 3" xfId="1328" xr:uid="{00000000-0005-0000-0000-0000E28F0000}"/>
    <cellStyle name="Normal 4 3 2" xfId="1329" xr:uid="{00000000-0005-0000-0000-0000E38F0000}"/>
    <cellStyle name="Normal 4 3 2 2" xfId="1330" xr:uid="{00000000-0005-0000-0000-0000E48F0000}"/>
    <cellStyle name="Normal 4 3 2 2 2" xfId="37783" xr:uid="{00000000-0005-0000-0000-0000E58F0000}"/>
    <cellStyle name="Normal 4 3 2 2 3" xfId="37784" xr:uid="{00000000-0005-0000-0000-0000E68F0000}"/>
    <cellStyle name="Normal 4 3 2 3" xfId="37785" xr:uid="{00000000-0005-0000-0000-0000E78F0000}"/>
    <cellStyle name="Normal 4 3 2_T-straight with PEDs adjustor" xfId="37786" xr:uid="{00000000-0005-0000-0000-0000E88F0000}"/>
    <cellStyle name="Normal 4 3 3" xfId="1331" xr:uid="{00000000-0005-0000-0000-0000E98F0000}"/>
    <cellStyle name="Normal 4 3 3 2" xfId="37787" xr:uid="{00000000-0005-0000-0000-0000EA8F0000}"/>
    <cellStyle name="Normal 4 3 3 3" xfId="37788" xr:uid="{00000000-0005-0000-0000-0000EB8F0000}"/>
    <cellStyle name="Normal 4 3 4" xfId="37789" xr:uid="{00000000-0005-0000-0000-0000EC8F0000}"/>
    <cellStyle name="Normal 4 3_T-straight with PEDs adjustor" xfId="37790" xr:uid="{00000000-0005-0000-0000-0000ED8F0000}"/>
    <cellStyle name="Normal 4 4" xfId="1332" xr:uid="{00000000-0005-0000-0000-0000EE8F0000}"/>
    <cellStyle name="Normal 4 4 2" xfId="1333" xr:uid="{00000000-0005-0000-0000-0000EF8F0000}"/>
    <cellStyle name="Normal 4 4 2 2" xfId="1334" xr:uid="{00000000-0005-0000-0000-0000F08F0000}"/>
    <cellStyle name="Normal 4 4 2 2 2" xfId="37791" xr:uid="{00000000-0005-0000-0000-0000F18F0000}"/>
    <cellStyle name="Normal 4 4 2 2 3" xfId="37792" xr:uid="{00000000-0005-0000-0000-0000F28F0000}"/>
    <cellStyle name="Normal 4 4 2 3" xfId="37793" xr:uid="{00000000-0005-0000-0000-0000F38F0000}"/>
    <cellStyle name="Normal 4 4 2_T-straight with PEDs adjustor" xfId="37794" xr:uid="{00000000-0005-0000-0000-0000F48F0000}"/>
    <cellStyle name="Normal 4 4 3" xfId="1335" xr:uid="{00000000-0005-0000-0000-0000F58F0000}"/>
    <cellStyle name="Normal 4 4 3 2" xfId="37795" xr:uid="{00000000-0005-0000-0000-0000F68F0000}"/>
    <cellStyle name="Normal 4 4 3 3" xfId="37796" xr:uid="{00000000-0005-0000-0000-0000F78F0000}"/>
    <cellStyle name="Normal 4 4 4" xfId="37797" xr:uid="{00000000-0005-0000-0000-0000F88F0000}"/>
    <cellStyle name="Normal 4 4_T-straight with PEDs adjustor" xfId="37798" xr:uid="{00000000-0005-0000-0000-0000F98F0000}"/>
    <cellStyle name="Normal 4 5" xfId="1336" xr:uid="{00000000-0005-0000-0000-0000FA8F0000}"/>
    <cellStyle name="Normal 4 5 2" xfId="1337" xr:uid="{00000000-0005-0000-0000-0000FB8F0000}"/>
    <cellStyle name="Normal 4 5 3" xfId="1338" xr:uid="{00000000-0005-0000-0000-0000FC8F0000}"/>
    <cellStyle name="Normal 4 6" xfId="1339" xr:uid="{00000000-0005-0000-0000-0000FD8F0000}"/>
    <cellStyle name="Normal 4 6 2" xfId="37799" xr:uid="{00000000-0005-0000-0000-0000FE8F0000}"/>
    <cellStyle name="Normal 4 6 2 2" xfId="37800" xr:uid="{00000000-0005-0000-0000-0000FF8F0000}"/>
    <cellStyle name="Normal 4 6 2 2 2" xfId="37801" xr:uid="{00000000-0005-0000-0000-000000900000}"/>
    <cellStyle name="Normal 4 6 2 3" xfId="37802" xr:uid="{00000000-0005-0000-0000-000001900000}"/>
    <cellStyle name="Normal 4 6 3" xfId="37803" xr:uid="{00000000-0005-0000-0000-000002900000}"/>
    <cellStyle name="Normal 4 6 3 2" xfId="37804" xr:uid="{00000000-0005-0000-0000-000003900000}"/>
    <cellStyle name="Normal 4 6 4" xfId="37805" xr:uid="{00000000-0005-0000-0000-000004900000}"/>
    <cellStyle name="Normal 4 7" xfId="1340" xr:uid="{00000000-0005-0000-0000-000005900000}"/>
    <cellStyle name="Normal 4 7 2" xfId="37806" xr:uid="{00000000-0005-0000-0000-000006900000}"/>
    <cellStyle name="Normal 4 8" xfId="1341" xr:uid="{00000000-0005-0000-0000-000007900000}"/>
    <cellStyle name="Normal 4 8 2" xfId="37807" xr:uid="{00000000-0005-0000-0000-000008900000}"/>
    <cellStyle name="Normal 4 8 3" xfId="37808" xr:uid="{00000000-0005-0000-0000-000009900000}"/>
    <cellStyle name="Normal 4 9" xfId="37809" xr:uid="{00000000-0005-0000-0000-00000A900000}"/>
    <cellStyle name="Normal 4_Sheet1" xfId="37810" xr:uid="{00000000-0005-0000-0000-00000B900000}"/>
    <cellStyle name="Normal 40" xfId="37811" xr:uid="{00000000-0005-0000-0000-00000C900000}"/>
    <cellStyle name="Normal 40 2" xfId="37812" xr:uid="{00000000-0005-0000-0000-00000D900000}"/>
    <cellStyle name="Normal 40 2 2" xfId="37813" xr:uid="{00000000-0005-0000-0000-00000E900000}"/>
    <cellStyle name="Normal 40 3" xfId="37814" xr:uid="{00000000-0005-0000-0000-00000F900000}"/>
    <cellStyle name="Normal 41" xfId="37815" xr:uid="{00000000-0005-0000-0000-000010900000}"/>
    <cellStyle name="Normal 41 2" xfId="37816" xr:uid="{00000000-0005-0000-0000-000011900000}"/>
    <cellStyle name="Normal 41 2 2" xfId="37817" xr:uid="{00000000-0005-0000-0000-000012900000}"/>
    <cellStyle name="Normal 41 3" xfId="37818" xr:uid="{00000000-0005-0000-0000-000013900000}"/>
    <cellStyle name="Normal 42" xfId="37819" xr:uid="{00000000-0005-0000-0000-000014900000}"/>
    <cellStyle name="Normal 42 2" xfId="37820" xr:uid="{00000000-0005-0000-0000-000015900000}"/>
    <cellStyle name="Normal 42 2 2" xfId="37821" xr:uid="{00000000-0005-0000-0000-000016900000}"/>
    <cellStyle name="Normal 42 3" xfId="37822" xr:uid="{00000000-0005-0000-0000-000017900000}"/>
    <cellStyle name="Normal 42 4" xfId="37823" xr:uid="{00000000-0005-0000-0000-000018900000}"/>
    <cellStyle name="Normal 42 5" xfId="37824" xr:uid="{00000000-0005-0000-0000-000019900000}"/>
    <cellStyle name="Normal 43" xfId="37825" xr:uid="{00000000-0005-0000-0000-00001A900000}"/>
    <cellStyle name="Normal 43 2" xfId="37826" xr:uid="{00000000-0005-0000-0000-00001B900000}"/>
    <cellStyle name="Normal 43 2 2" xfId="37827" xr:uid="{00000000-0005-0000-0000-00001C900000}"/>
    <cellStyle name="Normal 43 3" xfId="37828" xr:uid="{00000000-0005-0000-0000-00001D900000}"/>
    <cellStyle name="Normal 44" xfId="37829" xr:uid="{00000000-0005-0000-0000-00001E900000}"/>
    <cellStyle name="Normal 44 2" xfId="37830" xr:uid="{00000000-0005-0000-0000-00001F900000}"/>
    <cellStyle name="Normal 44 2 2" xfId="37831" xr:uid="{00000000-0005-0000-0000-000020900000}"/>
    <cellStyle name="Normal 44 3" xfId="37832" xr:uid="{00000000-0005-0000-0000-000021900000}"/>
    <cellStyle name="Normal 45" xfId="37833" xr:uid="{00000000-0005-0000-0000-000022900000}"/>
    <cellStyle name="Normal 45 2" xfId="37834" xr:uid="{00000000-0005-0000-0000-000023900000}"/>
    <cellStyle name="Normal 45 2 2" xfId="37835" xr:uid="{00000000-0005-0000-0000-000024900000}"/>
    <cellStyle name="Normal 45 3" xfId="37836" xr:uid="{00000000-0005-0000-0000-000025900000}"/>
    <cellStyle name="Normal 46" xfId="37837" xr:uid="{00000000-0005-0000-0000-000026900000}"/>
    <cellStyle name="Normal 46 2" xfId="37838" xr:uid="{00000000-0005-0000-0000-000027900000}"/>
    <cellStyle name="Normal 46 2 2" xfId="37839" xr:uid="{00000000-0005-0000-0000-000028900000}"/>
    <cellStyle name="Normal 46 3" xfId="37840" xr:uid="{00000000-0005-0000-0000-000029900000}"/>
    <cellStyle name="Normal 47" xfId="37841" xr:uid="{00000000-0005-0000-0000-00002A900000}"/>
    <cellStyle name="Normal 47 2" xfId="37842" xr:uid="{00000000-0005-0000-0000-00002B900000}"/>
    <cellStyle name="Normal 47 2 2" xfId="37843" xr:uid="{00000000-0005-0000-0000-00002C900000}"/>
    <cellStyle name="Normal 47 3" xfId="37844" xr:uid="{00000000-0005-0000-0000-00002D900000}"/>
    <cellStyle name="Normal 48" xfId="37845" xr:uid="{00000000-0005-0000-0000-00002E900000}"/>
    <cellStyle name="Normal 48 2" xfId="37846" xr:uid="{00000000-0005-0000-0000-00002F900000}"/>
    <cellStyle name="Normal 49" xfId="37847" xr:uid="{00000000-0005-0000-0000-000030900000}"/>
    <cellStyle name="Normal 49 2" xfId="37848" xr:uid="{00000000-0005-0000-0000-000031900000}"/>
    <cellStyle name="Normal 5" xfId="1342" xr:uid="{00000000-0005-0000-0000-000032900000}"/>
    <cellStyle name="Normal 5 10" xfId="1343" xr:uid="{00000000-0005-0000-0000-000033900000}"/>
    <cellStyle name="Normal 5 10 2" xfId="37849" xr:uid="{00000000-0005-0000-0000-000034900000}"/>
    <cellStyle name="Normal 5 10 2 2" xfId="37850" xr:uid="{00000000-0005-0000-0000-000035900000}"/>
    <cellStyle name="Normal 5 10 2 2 2" xfId="37851" xr:uid="{00000000-0005-0000-0000-000036900000}"/>
    <cellStyle name="Normal 5 10 2 2 2 2" xfId="37852" xr:uid="{00000000-0005-0000-0000-000037900000}"/>
    <cellStyle name="Normal 5 10 2 2 2 2 2" xfId="37853" xr:uid="{00000000-0005-0000-0000-000038900000}"/>
    <cellStyle name="Normal 5 10 2 2 2 3" xfId="37854" xr:uid="{00000000-0005-0000-0000-000039900000}"/>
    <cellStyle name="Normal 5 10 2 2 3" xfId="37855" xr:uid="{00000000-0005-0000-0000-00003A900000}"/>
    <cellStyle name="Normal 5 10 2 2 3 2" xfId="37856" xr:uid="{00000000-0005-0000-0000-00003B900000}"/>
    <cellStyle name="Normal 5 10 2 2 4" xfId="37857" xr:uid="{00000000-0005-0000-0000-00003C900000}"/>
    <cellStyle name="Normal 5 10 2 3" xfId="37858" xr:uid="{00000000-0005-0000-0000-00003D900000}"/>
    <cellStyle name="Normal 5 10 2 3 2" xfId="37859" xr:uid="{00000000-0005-0000-0000-00003E900000}"/>
    <cellStyle name="Normal 5 10 2 3 2 2" xfId="37860" xr:uid="{00000000-0005-0000-0000-00003F900000}"/>
    <cellStyle name="Normal 5 10 2 3 3" xfId="37861" xr:uid="{00000000-0005-0000-0000-000040900000}"/>
    <cellStyle name="Normal 5 10 2 4" xfId="37862" xr:uid="{00000000-0005-0000-0000-000041900000}"/>
    <cellStyle name="Normal 5 10 2 4 2" xfId="37863" xr:uid="{00000000-0005-0000-0000-000042900000}"/>
    <cellStyle name="Normal 5 10 2 5" xfId="37864" xr:uid="{00000000-0005-0000-0000-000043900000}"/>
    <cellStyle name="Normal 5 10 3" xfId="37865" xr:uid="{00000000-0005-0000-0000-000044900000}"/>
    <cellStyle name="Normal 5 10 3 2" xfId="37866" xr:uid="{00000000-0005-0000-0000-000045900000}"/>
    <cellStyle name="Normal 5 10 3 2 2" xfId="37867" xr:uid="{00000000-0005-0000-0000-000046900000}"/>
    <cellStyle name="Normal 5 10 3 2 2 2" xfId="37868" xr:uid="{00000000-0005-0000-0000-000047900000}"/>
    <cellStyle name="Normal 5 10 3 2 3" xfId="37869" xr:uid="{00000000-0005-0000-0000-000048900000}"/>
    <cellStyle name="Normal 5 10 3 3" xfId="37870" xr:uid="{00000000-0005-0000-0000-000049900000}"/>
    <cellStyle name="Normal 5 10 3 3 2" xfId="37871" xr:uid="{00000000-0005-0000-0000-00004A900000}"/>
    <cellStyle name="Normal 5 10 3 4" xfId="37872" xr:uid="{00000000-0005-0000-0000-00004B900000}"/>
    <cellStyle name="Normal 5 10 4" xfId="37873" xr:uid="{00000000-0005-0000-0000-00004C900000}"/>
    <cellStyle name="Normal 5 10 4 2" xfId="37874" xr:uid="{00000000-0005-0000-0000-00004D900000}"/>
    <cellStyle name="Normal 5 10 4 2 2" xfId="37875" xr:uid="{00000000-0005-0000-0000-00004E900000}"/>
    <cellStyle name="Normal 5 10 4 3" xfId="37876" xr:uid="{00000000-0005-0000-0000-00004F900000}"/>
    <cellStyle name="Normal 5 10 5" xfId="37877" xr:uid="{00000000-0005-0000-0000-000050900000}"/>
    <cellStyle name="Normal 5 10 5 2" xfId="37878" xr:uid="{00000000-0005-0000-0000-000051900000}"/>
    <cellStyle name="Normal 5 10 6" xfId="37879" xr:uid="{00000000-0005-0000-0000-000052900000}"/>
    <cellStyle name="Normal 5 11" xfId="1344" xr:uid="{00000000-0005-0000-0000-000053900000}"/>
    <cellStyle name="Normal 5 11 2" xfId="1345" xr:uid="{00000000-0005-0000-0000-000054900000}"/>
    <cellStyle name="Normal 5 11 3" xfId="37880" xr:uid="{00000000-0005-0000-0000-000055900000}"/>
    <cellStyle name="Normal 5 12" xfId="37881" xr:uid="{00000000-0005-0000-0000-000056900000}"/>
    <cellStyle name="Normal 5 12 2" xfId="37882" xr:uid="{00000000-0005-0000-0000-000057900000}"/>
    <cellStyle name="Normal 5 12 2 2" xfId="37883" xr:uid="{00000000-0005-0000-0000-000058900000}"/>
    <cellStyle name="Normal 5 12 2 2 2" xfId="37884" xr:uid="{00000000-0005-0000-0000-000059900000}"/>
    <cellStyle name="Normal 5 12 2 2 2 2" xfId="37885" xr:uid="{00000000-0005-0000-0000-00005A900000}"/>
    <cellStyle name="Normal 5 12 2 2 3" xfId="37886" xr:uid="{00000000-0005-0000-0000-00005B900000}"/>
    <cellStyle name="Normal 5 12 2 3" xfId="37887" xr:uid="{00000000-0005-0000-0000-00005C900000}"/>
    <cellStyle name="Normal 5 12 2 3 2" xfId="37888" xr:uid="{00000000-0005-0000-0000-00005D900000}"/>
    <cellStyle name="Normal 5 12 2 4" xfId="37889" xr:uid="{00000000-0005-0000-0000-00005E900000}"/>
    <cellStyle name="Normal 5 12 3" xfId="37890" xr:uid="{00000000-0005-0000-0000-00005F900000}"/>
    <cellStyle name="Normal 5 12 3 2" xfId="37891" xr:uid="{00000000-0005-0000-0000-000060900000}"/>
    <cellStyle name="Normal 5 12 3 2 2" xfId="37892" xr:uid="{00000000-0005-0000-0000-000061900000}"/>
    <cellStyle name="Normal 5 12 3 3" xfId="37893" xr:uid="{00000000-0005-0000-0000-000062900000}"/>
    <cellStyle name="Normal 5 12 4" xfId="37894" xr:uid="{00000000-0005-0000-0000-000063900000}"/>
    <cellStyle name="Normal 5 12 4 2" xfId="37895" xr:uid="{00000000-0005-0000-0000-000064900000}"/>
    <cellStyle name="Normal 5 12 5" xfId="37896" xr:uid="{00000000-0005-0000-0000-000065900000}"/>
    <cellStyle name="Normal 5 13" xfId="37897" xr:uid="{00000000-0005-0000-0000-000066900000}"/>
    <cellStyle name="Normal 5 13 2" xfId="37898" xr:uid="{00000000-0005-0000-0000-000067900000}"/>
    <cellStyle name="Normal 5 13 2 2" xfId="37899" xr:uid="{00000000-0005-0000-0000-000068900000}"/>
    <cellStyle name="Normal 5 13 2 2 2" xfId="37900" xr:uid="{00000000-0005-0000-0000-000069900000}"/>
    <cellStyle name="Normal 5 13 2 3" xfId="37901" xr:uid="{00000000-0005-0000-0000-00006A900000}"/>
    <cellStyle name="Normal 5 13 3" xfId="37902" xr:uid="{00000000-0005-0000-0000-00006B900000}"/>
    <cellStyle name="Normal 5 13 3 2" xfId="37903" xr:uid="{00000000-0005-0000-0000-00006C900000}"/>
    <cellStyle name="Normal 5 13 4" xfId="37904" xr:uid="{00000000-0005-0000-0000-00006D900000}"/>
    <cellStyle name="Normal 5 14" xfId="37905" xr:uid="{00000000-0005-0000-0000-00006E900000}"/>
    <cellStyle name="Normal 5 14 2" xfId="37906" xr:uid="{00000000-0005-0000-0000-00006F900000}"/>
    <cellStyle name="Normal 5 15" xfId="37907" xr:uid="{00000000-0005-0000-0000-000070900000}"/>
    <cellStyle name="Normal 5 15 2" xfId="37908" xr:uid="{00000000-0005-0000-0000-000071900000}"/>
    <cellStyle name="Normal 5 15 2 2" xfId="37909" xr:uid="{00000000-0005-0000-0000-000072900000}"/>
    <cellStyle name="Normal 5 15 3" xfId="37910" xr:uid="{00000000-0005-0000-0000-000073900000}"/>
    <cellStyle name="Normal 5 16" xfId="37911" xr:uid="{00000000-0005-0000-0000-000074900000}"/>
    <cellStyle name="Normal 5 16 2" xfId="37912" xr:uid="{00000000-0005-0000-0000-000075900000}"/>
    <cellStyle name="Normal 5 17" xfId="37913" xr:uid="{00000000-0005-0000-0000-000076900000}"/>
    <cellStyle name="Normal 5 2" xfId="1346" xr:uid="{00000000-0005-0000-0000-000077900000}"/>
    <cellStyle name="Normal 5 2 10" xfId="37914" xr:uid="{00000000-0005-0000-0000-000078900000}"/>
    <cellStyle name="Normal 5 2 10 2" xfId="37915" xr:uid="{00000000-0005-0000-0000-000079900000}"/>
    <cellStyle name="Normal 5 2 10 2 2" xfId="37916" xr:uid="{00000000-0005-0000-0000-00007A900000}"/>
    <cellStyle name="Normal 5 2 10 2 2 2" xfId="37917" xr:uid="{00000000-0005-0000-0000-00007B900000}"/>
    <cellStyle name="Normal 5 2 10 2 2 2 2" xfId="37918" xr:uid="{00000000-0005-0000-0000-00007C900000}"/>
    <cellStyle name="Normal 5 2 10 2 2 2 2 2" xfId="37919" xr:uid="{00000000-0005-0000-0000-00007D900000}"/>
    <cellStyle name="Normal 5 2 10 2 2 2 3" xfId="37920" xr:uid="{00000000-0005-0000-0000-00007E900000}"/>
    <cellStyle name="Normal 5 2 10 2 2 3" xfId="37921" xr:uid="{00000000-0005-0000-0000-00007F900000}"/>
    <cellStyle name="Normal 5 2 10 2 2 3 2" xfId="37922" xr:uid="{00000000-0005-0000-0000-000080900000}"/>
    <cellStyle name="Normal 5 2 10 2 2 4" xfId="37923" xr:uid="{00000000-0005-0000-0000-000081900000}"/>
    <cellStyle name="Normal 5 2 10 2 3" xfId="37924" xr:uid="{00000000-0005-0000-0000-000082900000}"/>
    <cellStyle name="Normal 5 2 10 2 3 2" xfId="37925" xr:uid="{00000000-0005-0000-0000-000083900000}"/>
    <cellStyle name="Normal 5 2 10 2 3 2 2" xfId="37926" xr:uid="{00000000-0005-0000-0000-000084900000}"/>
    <cellStyle name="Normal 5 2 10 2 3 3" xfId="37927" xr:uid="{00000000-0005-0000-0000-000085900000}"/>
    <cellStyle name="Normal 5 2 10 2 4" xfId="37928" xr:uid="{00000000-0005-0000-0000-000086900000}"/>
    <cellStyle name="Normal 5 2 10 2 4 2" xfId="37929" xr:uid="{00000000-0005-0000-0000-000087900000}"/>
    <cellStyle name="Normal 5 2 10 2 5" xfId="37930" xr:uid="{00000000-0005-0000-0000-000088900000}"/>
    <cellStyle name="Normal 5 2 10 3" xfId="37931" xr:uid="{00000000-0005-0000-0000-000089900000}"/>
    <cellStyle name="Normal 5 2 10 3 2" xfId="37932" xr:uid="{00000000-0005-0000-0000-00008A900000}"/>
    <cellStyle name="Normal 5 2 10 3 2 2" xfId="37933" xr:uid="{00000000-0005-0000-0000-00008B900000}"/>
    <cellStyle name="Normal 5 2 10 3 2 2 2" xfId="37934" xr:uid="{00000000-0005-0000-0000-00008C900000}"/>
    <cellStyle name="Normal 5 2 10 3 2 3" xfId="37935" xr:uid="{00000000-0005-0000-0000-00008D900000}"/>
    <cellStyle name="Normal 5 2 10 3 3" xfId="37936" xr:uid="{00000000-0005-0000-0000-00008E900000}"/>
    <cellStyle name="Normal 5 2 10 3 3 2" xfId="37937" xr:uid="{00000000-0005-0000-0000-00008F900000}"/>
    <cellStyle name="Normal 5 2 10 3 4" xfId="37938" xr:uid="{00000000-0005-0000-0000-000090900000}"/>
    <cellStyle name="Normal 5 2 10 4" xfId="37939" xr:uid="{00000000-0005-0000-0000-000091900000}"/>
    <cellStyle name="Normal 5 2 10 4 2" xfId="37940" xr:uid="{00000000-0005-0000-0000-000092900000}"/>
    <cellStyle name="Normal 5 2 10 4 2 2" xfId="37941" xr:uid="{00000000-0005-0000-0000-000093900000}"/>
    <cellStyle name="Normal 5 2 10 4 2 2 2" xfId="37942" xr:uid="{00000000-0005-0000-0000-000094900000}"/>
    <cellStyle name="Normal 5 2 10 4 2 3" xfId="37943" xr:uid="{00000000-0005-0000-0000-000095900000}"/>
    <cellStyle name="Normal 5 2 10 4 3" xfId="37944" xr:uid="{00000000-0005-0000-0000-000096900000}"/>
    <cellStyle name="Normal 5 2 10 4 3 2" xfId="37945" xr:uid="{00000000-0005-0000-0000-000097900000}"/>
    <cellStyle name="Normal 5 2 10 4 4" xfId="37946" xr:uid="{00000000-0005-0000-0000-000098900000}"/>
    <cellStyle name="Normal 5 2 10 5" xfId="37947" xr:uid="{00000000-0005-0000-0000-000099900000}"/>
    <cellStyle name="Normal 5 2 10 5 2" xfId="37948" xr:uid="{00000000-0005-0000-0000-00009A900000}"/>
    <cellStyle name="Normal 5 2 10 5 2 2" xfId="37949" xr:uid="{00000000-0005-0000-0000-00009B900000}"/>
    <cellStyle name="Normal 5 2 10 5 3" xfId="37950" xr:uid="{00000000-0005-0000-0000-00009C900000}"/>
    <cellStyle name="Normal 5 2 10 6" xfId="37951" xr:uid="{00000000-0005-0000-0000-00009D900000}"/>
    <cellStyle name="Normal 5 2 10 6 2" xfId="37952" xr:uid="{00000000-0005-0000-0000-00009E900000}"/>
    <cellStyle name="Normal 5 2 10 7" xfId="37953" xr:uid="{00000000-0005-0000-0000-00009F900000}"/>
    <cellStyle name="Normal 5 2 10 7 2" xfId="37954" xr:uid="{00000000-0005-0000-0000-0000A0900000}"/>
    <cellStyle name="Normal 5 2 10 8" xfId="37955" xr:uid="{00000000-0005-0000-0000-0000A1900000}"/>
    <cellStyle name="Normal 5 2 11" xfId="37956" xr:uid="{00000000-0005-0000-0000-0000A2900000}"/>
    <cellStyle name="Normal 5 2 11 2" xfId="37957" xr:uid="{00000000-0005-0000-0000-0000A3900000}"/>
    <cellStyle name="Normal 5 2 11 2 2" xfId="37958" xr:uid="{00000000-0005-0000-0000-0000A4900000}"/>
    <cellStyle name="Normal 5 2 11 2 2 2" xfId="37959" xr:uid="{00000000-0005-0000-0000-0000A5900000}"/>
    <cellStyle name="Normal 5 2 11 2 2 2 2" xfId="37960" xr:uid="{00000000-0005-0000-0000-0000A6900000}"/>
    <cellStyle name="Normal 5 2 11 2 2 2 2 2" xfId="37961" xr:uid="{00000000-0005-0000-0000-0000A7900000}"/>
    <cellStyle name="Normal 5 2 11 2 2 2 3" xfId="37962" xr:uid="{00000000-0005-0000-0000-0000A8900000}"/>
    <cellStyle name="Normal 5 2 11 2 2 3" xfId="37963" xr:uid="{00000000-0005-0000-0000-0000A9900000}"/>
    <cellStyle name="Normal 5 2 11 2 2 3 2" xfId="37964" xr:uid="{00000000-0005-0000-0000-0000AA900000}"/>
    <cellStyle name="Normal 5 2 11 2 2 4" xfId="37965" xr:uid="{00000000-0005-0000-0000-0000AB900000}"/>
    <cellStyle name="Normal 5 2 11 2 3" xfId="37966" xr:uid="{00000000-0005-0000-0000-0000AC900000}"/>
    <cellStyle name="Normal 5 2 11 2 3 2" xfId="37967" xr:uid="{00000000-0005-0000-0000-0000AD900000}"/>
    <cellStyle name="Normal 5 2 11 2 3 2 2" xfId="37968" xr:uid="{00000000-0005-0000-0000-0000AE900000}"/>
    <cellStyle name="Normal 5 2 11 2 3 3" xfId="37969" xr:uid="{00000000-0005-0000-0000-0000AF900000}"/>
    <cellStyle name="Normal 5 2 11 2 4" xfId="37970" xr:uid="{00000000-0005-0000-0000-0000B0900000}"/>
    <cellStyle name="Normal 5 2 11 2 4 2" xfId="37971" xr:uid="{00000000-0005-0000-0000-0000B1900000}"/>
    <cellStyle name="Normal 5 2 11 2 5" xfId="37972" xr:uid="{00000000-0005-0000-0000-0000B2900000}"/>
    <cellStyle name="Normal 5 2 11 3" xfId="37973" xr:uid="{00000000-0005-0000-0000-0000B3900000}"/>
    <cellStyle name="Normal 5 2 11 3 2" xfId="37974" xr:uid="{00000000-0005-0000-0000-0000B4900000}"/>
    <cellStyle name="Normal 5 2 11 3 2 2" xfId="37975" xr:uid="{00000000-0005-0000-0000-0000B5900000}"/>
    <cellStyle name="Normal 5 2 11 3 2 2 2" xfId="37976" xr:uid="{00000000-0005-0000-0000-0000B6900000}"/>
    <cellStyle name="Normal 5 2 11 3 2 3" xfId="37977" xr:uid="{00000000-0005-0000-0000-0000B7900000}"/>
    <cellStyle name="Normal 5 2 11 3 3" xfId="37978" xr:uid="{00000000-0005-0000-0000-0000B8900000}"/>
    <cellStyle name="Normal 5 2 11 3 3 2" xfId="37979" xr:uid="{00000000-0005-0000-0000-0000B9900000}"/>
    <cellStyle name="Normal 5 2 11 3 4" xfId="37980" xr:uid="{00000000-0005-0000-0000-0000BA900000}"/>
    <cellStyle name="Normal 5 2 11 4" xfId="37981" xr:uid="{00000000-0005-0000-0000-0000BB900000}"/>
    <cellStyle name="Normal 5 2 11 4 2" xfId="37982" xr:uid="{00000000-0005-0000-0000-0000BC900000}"/>
    <cellStyle name="Normal 5 2 11 4 2 2" xfId="37983" xr:uid="{00000000-0005-0000-0000-0000BD900000}"/>
    <cellStyle name="Normal 5 2 11 4 3" xfId="37984" xr:uid="{00000000-0005-0000-0000-0000BE900000}"/>
    <cellStyle name="Normal 5 2 11 5" xfId="37985" xr:uid="{00000000-0005-0000-0000-0000BF900000}"/>
    <cellStyle name="Normal 5 2 11 5 2" xfId="37986" xr:uid="{00000000-0005-0000-0000-0000C0900000}"/>
    <cellStyle name="Normal 5 2 11 6" xfId="37987" xr:uid="{00000000-0005-0000-0000-0000C1900000}"/>
    <cellStyle name="Normal 5 2 12" xfId="37988" xr:uid="{00000000-0005-0000-0000-0000C2900000}"/>
    <cellStyle name="Normal 5 2 12 2" xfId="37989" xr:uid="{00000000-0005-0000-0000-0000C3900000}"/>
    <cellStyle name="Normal 5 2 12 2 2" xfId="37990" xr:uid="{00000000-0005-0000-0000-0000C4900000}"/>
    <cellStyle name="Normal 5 2 12 2 2 2" xfId="37991" xr:uid="{00000000-0005-0000-0000-0000C5900000}"/>
    <cellStyle name="Normal 5 2 12 2 2 2 2" xfId="37992" xr:uid="{00000000-0005-0000-0000-0000C6900000}"/>
    <cellStyle name="Normal 5 2 12 2 2 2 2 2" xfId="37993" xr:uid="{00000000-0005-0000-0000-0000C7900000}"/>
    <cellStyle name="Normal 5 2 12 2 2 2 3" xfId="37994" xr:uid="{00000000-0005-0000-0000-0000C8900000}"/>
    <cellStyle name="Normal 5 2 12 2 2 3" xfId="37995" xr:uid="{00000000-0005-0000-0000-0000C9900000}"/>
    <cellStyle name="Normal 5 2 12 2 2 3 2" xfId="37996" xr:uid="{00000000-0005-0000-0000-0000CA900000}"/>
    <cellStyle name="Normal 5 2 12 2 2 4" xfId="37997" xr:uid="{00000000-0005-0000-0000-0000CB900000}"/>
    <cellStyle name="Normal 5 2 12 2 3" xfId="37998" xr:uid="{00000000-0005-0000-0000-0000CC900000}"/>
    <cellStyle name="Normal 5 2 12 2 3 2" xfId="37999" xr:uid="{00000000-0005-0000-0000-0000CD900000}"/>
    <cellStyle name="Normal 5 2 12 2 3 2 2" xfId="38000" xr:uid="{00000000-0005-0000-0000-0000CE900000}"/>
    <cellStyle name="Normal 5 2 12 2 3 3" xfId="38001" xr:uid="{00000000-0005-0000-0000-0000CF900000}"/>
    <cellStyle name="Normal 5 2 12 2 4" xfId="38002" xr:uid="{00000000-0005-0000-0000-0000D0900000}"/>
    <cellStyle name="Normal 5 2 12 2 4 2" xfId="38003" xr:uid="{00000000-0005-0000-0000-0000D1900000}"/>
    <cellStyle name="Normal 5 2 12 2 5" xfId="38004" xr:uid="{00000000-0005-0000-0000-0000D2900000}"/>
    <cellStyle name="Normal 5 2 12 3" xfId="38005" xr:uid="{00000000-0005-0000-0000-0000D3900000}"/>
    <cellStyle name="Normal 5 2 12 3 2" xfId="38006" xr:uid="{00000000-0005-0000-0000-0000D4900000}"/>
    <cellStyle name="Normal 5 2 12 3 2 2" xfId="38007" xr:uid="{00000000-0005-0000-0000-0000D5900000}"/>
    <cellStyle name="Normal 5 2 12 3 2 2 2" xfId="38008" xr:uid="{00000000-0005-0000-0000-0000D6900000}"/>
    <cellStyle name="Normal 5 2 12 3 2 3" xfId="38009" xr:uid="{00000000-0005-0000-0000-0000D7900000}"/>
    <cellStyle name="Normal 5 2 12 3 3" xfId="38010" xr:uid="{00000000-0005-0000-0000-0000D8900000}"/>
    <cellStyle name="Normal 5 2 12 3 3 2" xfId="38011" xr:uid="{00000000-0005-0000-0000-0000D9900000}"/>
    <cellStyle name="Normal 5 2 12 3 4" xfId="38012" xr:uid="{00000000-0005-0000-0000-0000DA900000}"/>
    <cellStyle name="Normal 5 2 12 4" xfId="38013" xr:uid="{00000000-0005-0000-0000-0000DB900000}"/>
    <cellStyle name="Normal 5 2 12 4 2" xfId="38014" xr:uid="{00000000-0005-0000-0000-0000DC900000}"/>
    <cellStyle name="Normal 5 2 12 4 2 2" xfId="38015" xr:uid="{00000000-0005-0000-0000-0000DD900000}"/>
    <cellStyle name="Normal 5 2 12 4 3" xfId="38016" xr:uid="{00000000-0005-0000-0000-0000DE900000}"/>
    <cellStyle name="Normal 5 2 12 5" xfId="38017" xr:uid="{00000000-0005-0000-0000-0000DF900000}"/>
    <cellStyle name="Normal 5 2 12 5 2" xfId="38018" xr:uid="{00000000-0005-0000-0000-0000E0900000}"/>
    <cellStyle name="Normal 5 2 12 6" xfId="38019" xr:uid="{00000000-0005-0000-0000-0000E1900000}"/>
    <cellStyle name="Normal 5 2 13" xfId="38020" xr:uid="{00000000-0005-0000-0000-0000E2900000}"/>
    <cellStyle name="Normal 5 2 13 2" xfId="38021" xr:uid="{00000000-0005-0000-0000-0000E3900000}"/>
    <cellStyle name="Normal 5 2 13 2 2" xfId="38022" xr:uid="{00000000-0005-0000-0000-0000E4900000}"/>
    <cellStyle name="Normal 5 2 13 2 2 2" xfId="38023" xr:uid="{00000000-0005-0000-0000-0000E5900000}"/>
    <cellStyle name="Normal 5 2 13 2 2 2 2" xfId="38024" xr:uid="{00000000-0005-0000-0000-0000E6900000}"/>
    <cellStyle name="Normal 5 2 13 2 2 3" xfId="38025" xr:uid="{00000000-0005-0000-0000-0000E7900000}"/>
    <cellStyle name="Normal 5 2 13 2 3" xfId="38026" xr:uid="{00000000-0005-0000-0000-0000E8900000}"/>
    <cellStyle name="Normal 5 2 13 2 3 2" xfId="38027" xr:uid="{00000000-0005-0000-0000-0000E9900000}"/>
    <cellStyle name="Normal 5 2 13 2 4" xfId="38028" xr:uid="{00000000-0005-0000-0000-0000EA900000}"/>
    <cellStyle name="Normal 5 2 13 3" xfId="38029" xr:uid="{00000000-0005-0000-0000-0000EB900000}"/>
    <cellStyle name="Normal 5 2 13 3 2" xfId="38030" xr:uid="{00000000-0005-0000-0000-0000EC900000}"/>
    <cellStyle name="Normal 5 2 13 3 2 2" xfId="38031" xr:uid="{00000000-0005-0000-0000-0000ED900000}"/>
    <cellStyle name="Normal 5 2 13 3 3" xfId="38032" xr:uid="{00000000-0005-0000-0000-0000EE900000}"/>
    <cellStyle name="Normal 5 2 13 4" xfId="38033" xr:uid="{00000000-0005-0000-0000-0000EF900000}"/>
    <cellStyle name="Normal 5 2 13 4 2" xfId="38034" xr:uid="{00000000-0005-0000-0000-0000F0900000}"/>
    <cellStyle name="Normal 5 2 13 5" xfId="38035" xr:uid="{00000000-0005-0000-0000-0000F1900000}"/>
    <cellStyle name="Normal 5 2 14" xfId="38036" xr:uid="{00000000-0005-0000-0000-0000F2900000}"/>
    <cellStyle name="Normal 5 2 14 2" xfId="38037" xr:uid="{00000000-0005-0000-0000-0000F3900000}"/>
    <cellStyle name="Normal 5 2 14 2 2" xfId="38038" xr:uid="{00000000-0005-0000-0000-0000F4900000}"/>
    <cellStyle name="Normal 5 2 14 2 2 2" xfId="38039" xr:uid="{00000000-0005-0000-0000-0000F5900000}"/>
    <cellStyle name="Normal 5 2 14 2 3" xfId="38040" xr:uid="{00000000-0005-0000-0000-0000F6900000}"/>
    <cellStyle name="Normal 5 2 14 3" xfId="38041" xr:uid="{00000000-0005-0000-0000-0000F7900000}"/>
    <cellStyle name="Normal 5 2 14 3 2" xfId="38042" xr:uid="{00000000-0005-0000-0000-0000F8900000}"/>
    <cellStyle name="Normal 5 2 14 4" xfId="38043" xr:uid="{00000000-0005-0000-0000-0000F9900000}"/>
    <cellStyle name="Normal 5 2 15" xfId="38044" xr:uid="{00000000-0005-0000-0000-0000FA900000}"/>
    <cellStyle name="Normal 5 2 15 2" xfId="38045" xr:uid="{00000000-0005-0000-0000-0000FB900000}"/>
    <cellStyle name="Normal 5 2 15 2 2" xfId="38046" xr:uid="{00000000-0005-0000-0000-0000FC900000}"/>
    <cellStyle name="Normal 5 2 15 2 2 2" xfId="38047" xr:uid="{00000000-0005-0000-0000-0000FD900000}"/>
    <cellStyle name="Normal 5 2 15 2 3" xfId="38048" xr:uid="{00000000-0005-0000-0000-0000FE900000}"/>
    <cellStyle name="Normal 5 2 15 3" xfId="38049" xr:uid="{00000000-0005-0000-0000-0000FF900000}"/>
    <cellStyle name="Normal 5 2 15 3 2" xfId="38050" xr:uid="{00000000-0005-0000-0000-000000910000}"/>
    <cellStyle name="Normal 5 2 15 4" xfId="38051" xr:uid="{00000000-0005-0000-0000-000001910000}"/>
    <cellStyle name="Normal 5 2 16" xfId="38052" xr:uid="{00000000-0005-0000-0000-000002910000}"/>
    <cellStyle name="Normal 5 2 16 2" xfId="38053" xr:uid="{00000000-0005-0000-0000-000003910000}"/>
    <cellStyle name="Normal 5 2 16 2 2" xfId="38054" xr:uid="{00000000-0005-0000-0000-000004910000}"/>
    <cellStyle name="Normal 5 2 16 2 2 2" xfId="38055" xr:uid="{00000000-0005-0000-0000-000005910000}"/>
    <cellStyle name="Normal 5 2 16 2 3" xfId="38056" xr:uid="{00000000-0005-0000-0000-000006910000}"/>
    <cellStyle name="Normal 5 2 16 3" xfId="38057" xr:uid="{00000000-0005-0000-0000-000007910000}"/>
    <cellStyle name="Normal 5 2 16 3 2" xfId="38058" xr:uid="{00000000-0005-0000-0000-000008910000}"/>
    <cellStyle name="Normal 5 2 16 4" xfId="38059" xr:uid="{00000000-0005-0000-0000-000009910000}"/>
    <cellStyle name="Normal 5 2 17" xfId="38060" xr:uid="{00000000-0005-0000-0000-00000A910000}"/>
    <cellStyle name="Normal 5 2 17 2" xfId="38061" xr:uid="{00000000-0005-0000-0000-00000B910000}"/>
    <cellStyle name="Normal 5 2 17 2 2" xfId="38062" xr:uid="{00000000-0005-0000-0000-00000C910000}"/>
    <cellStyle name="Normal 5 2 17 3" xfId="38063" xr:uid="{00000000-0005-0000-0000-00000D910000}"/>
    <cellStyle name="Normal 5 2 18" xfId="38064" xr:uid="{00000000-0005-0000-0000-00000E910000}"/>
    <cellStyle name="Normal 5 2 18 2" xfId="38065" xr:uid="{00000000-0005-0000-0000-00000F910000}"/>
    <cellStyle name="Normal 5 2 19" xfId="38066" xr:uid="{00000000-0005-0000-0000-000010910000}"/>
    <cellStyle name="Normal 5 2 19 2" xfId="38067" xr:uid="{00000000-0005-0000-0000-000011910000}"/>
    <cellStyle name="Normal 5 2 2" xfId="1347" xr:uid="{00000000-0005-0000-0000-000012910000}"/>
    <cellStyle name="Normal 5 2 2 10" xfId="38068" xr:uid="{00000000-0005-0000-0000-000013910000}"/>
    <cellStyle name="Normal 5 2 2 10 2" xfId="38069" xr:uid="{00000000-0005-0000-0000-000014910000}"/>
    <cellStyle name="Normal 5 2 2 10 2 2" xfId="38070" xr:uid="{00000000-0005-0000-0000-000015910000}"/>
    <cellStyle name="Normal 5 2 2 10 2 2 2" xfId="38071" xr:uid="{00000000-0005-0000-0000-000016910000}"/>
    <cellStyle name="Normal 5 2 2 10 2 2 2 2" xfId="38072" xr:uid="{00000000-0005-0000-0000-000017910000}"/>
    <cellStyle name="Normal 5 2 2 10 2 2 2 2 2" xfId="38073" xr:uid="{00000000-0005-0000-0000-000018910000}"/>
    <cellStyle name="Normal 5 2 2 10 2 2 2 3" xfId="38074" xr:uid="{00000000-0005-0000-0000-000019910000}"/>
    <cellStyle name="Normal 5 2 2 10 2 2 3" xfId="38075" xr:uid="{00000000-0005-0000-0000-00001A910000}"/>
    <cellStyle name="Normal 5 2 2 10 2 2 3 2" xfId="38076" xr:uid="{00000000-0005-0000-0000-00001B910000}"/>
    <cellStyle name="Normal 5 2 2 10 2 2 4" xfId="38077" xr:uid="{00000000-0005-0000-0000-00001C910000}"/>
    <cellStyle name="Normal 5 2 2 10 2 3" xfId="38078" xr:uid="{00000000-0005-0000-0000-00001D910000}"/>
    <cellStyle name="Normal 5 2 2 10 2 3 2" xfId="38079" xr:uid="{00000000-0005-0000-0000-00001E910000}"/>
    <cellStyle name="Normal 5 2 2 10 2 3 2 2" xfId="38080" xr:uid="{00000000-0005-0000-0000-00001F910000}"/>
    <cellStyle name="Normal 5 2 2 10 2 3 3" xfId="38081" xr:uid="{00000000-0005-0000-0000-000020910000}"/>
    <cellStyle name="Normal 5 2 2 10 2 4" xfId="38082" xr:uid="{00000000-0005-0000-0000-000021910000}"/>
    <cellStyle name="Normal 5 2 2 10 2 4 2" xfId="38083" xr:uid="{00000000-0005-0000-0000-000022910000}"/>
    <cellStyle name="Normal 5 2 2 10 2 5" xfId="38084" xr:uid="{00000000-0005-0000-0000-000023910000}"/>
    <cellStyle name="Normal 5 2 2 10 3" xfId="38085" xr:uid="{00000000-0005-0000-0000-000024910000}"/>
    <cellStyle name="Normal 5 2 2 10 3 2" xfId="38086" xr:uid="{00000000-0005-0000-0000-000025910000}"/>
    <cellStyle name="Normal 5 2 2 10 3 2 2" xfId="38087" xr:uid="{00000000-0005-0000-0000-000026910000}"/>
    <cellStyle name="Normal 5 2 2 10 3 2 2 2" xfId="38088" xr:uid="{00000000-0005-0000-0000-000027910000}"/>
    <cellStyle name="Normal 5 2 2 10 3 2 3" xfId="38089" xr:uid="{00000000-0005-0000-0000-000028910000}"/>
    <cellStyle name="Normal 5 2 2 10 3 3" xfId="38090" xr:uid="{00000000-0005-0000-0000-000029910000}"/>
    <cellStyle name="Normal 5 2 2 10 3 3 2" xfId="38091" xr:uid="{00000000-0005-0000-0000-00002A910000}"/>
    <cellStyle name="Normal 5 2 2 10 3 4" xfId="38092" xr:uid="{00000000-0005-0000-0000-00002B910000}"/>
    <cellStyle name="Normal 5 2 2 10 4" xfId="38093" xr:uid="{00000000-0005-0000-0000-00002C910000}"/>
    <cellStyle name="Normal 5 2 2 10 4 2" xfId="38094" xr:uid="{00000000-0005-0000-0000-00002D910000}"/>
    <cellStyle name="Normal 5 2 2 10 4 2 2" xfId="38095" xr:uid="{00000000-0005-0000-0000-00002E910000}"/>
    <cellStyle name="Normal 5 2 2 10 4 3" xfId="38096" xr:uid="{00000000-0005-0000-0000-00002F910000}"/>
    <cellStyle name="Normal 5 2 2 10 5" xfId="38097" xr:uid="{00000000-0005-0000-0000-000030910000}"/>
    <cellStyle name="Normal 5 2 2 10 5 2" xfId="38098" xr:uid="{00000000-0005-0000-0000-000031910000}"/>
    <cellStyle name="Normal 5 2 2 10 6" xfId="38099" xr:uid="{00000000-0005-0000-0000-000032910000}"/>
    <cellStyle name="Normal 5 2 2 11" xfId="38100" xr:uid="{00000000-0005-0000-0000-000033910000}"/>
    <cellStyle name="Normal 5 2 2 11 2" xfId="38101" xr:uid="{00000000-0005-0000-0000-000034910000}"/>
    <cellStyle name="Normal 5 2 2 11 2 2" xfId="38102" xr:uid="{00000000-0005-0000-0000-000035910000}"/>
    <cellStyle name="Normal 5 2 2 11 2 2 2" xfId="38103" xr:uid="{00000000-0005-0000-0000-000036910000}"/>
    <cellStyle name="Normal 5 2 2 11 2 2 2 2" xfId="38104" xr:uid="{00000000-0005-0000-0000-000037910000}"/>
    <cellStyle name="Normal 5 2 2 11 2 2 2 2 2" xfId="38105" xr:uid="{00000000-0005-0000-0000-000038910000}"/>
    <cellStyle name="Normal 5 2 2 11 2 2 2 3" xfId="38106" xr:uid="{00000000-0005-0000-0000-000039910000}"/>
    <cellStyle name="Normal 5 2 2 11 2 2 3" xfId="38107" xr:uid="{00000000-0005-0000-0000-00003A910000}"/>
    <cellStyle name="Normal 5 2 2 11 2 2 3 2" xfId="38108" xr:uid="{00000000-0005-0000-0000-00003B910000}"/>
    <cellStyle name="Normal 5 2 2 11 2 2 4" xfId="38109" xr:uid="{00000000-0005-0000-0000-00003C910000}"/>
    <cellStyle name="Normal 5 2 2 11 2 3" xfId="38110" xr:uid="{00000000-0005-0000-0000-00003D910000}"/>
    <cellStyle name="Normal 5 2 2 11 2 3 2" xfId="38111" xr:uid="{00000000-0005-0000-0000-00003E910000}"/>
    <cellStyle name="Normal 5 2 2 11 2 3 2 2" xfId="38112" xr:uid="{00000000-0005-0000-0000-00003F910000}"/>
    <cellStyle name="Normal 5 2 2 11 2 3 3" xfId="38113" xr:uid="{00000000-0005-0000-0000-000040910000}"/>
    <cellStyle name="Normal 5 2 2 11 2 4" xfId="38114" xr:uid="{00000000-0005-0000-0000-000041910000}"/>
    <cellStyle name="Normal 5 2 2 11 2 4 2" xfId="38115" xr:uid="{00000000-0005-0000-0000-000042910000}"/>
    <cellStyle name="Normal 5 2 2 11 2 5" xfId="38116" xr:uid="{00000000-0005-0000-0000-000043910000}"/>
    <cellStyle name="Normal 5 2 2 11 3" xfId="38117" xr:uid="{00000000-0005-0000-0000-000044910000}"/>
    <cellStyle name="Normal 5 2 2 11 3 2" xfId="38118" xr:uid="{00000000-0005-0000-0000-000045910000}"/>
    <cellStyle name="Normal 5 2 2 11 3 2 2" xfId="38119" xr:uid="{00000000-0005-0000-0000-000046910000}"/>
    <cellStyle name="Normal 5 2 2 11 3 2 2 2" xfId="38120" xr:uid="{00000000-0005-0000-0000-000047910000}"/>
    <cellStyle name="Normal 5 2 2 11 3 2 3" xfId="38121" xr:uid="{00000000-0005-0000-0000-000048910000}"/>
    <cellStyle name="Normal 5 2 2 11 3 3" xfId="38122" xr:uid="{00000000-0005-0000-0000-000049910000}"/>
    <cellStyle name="Normal 5 2 2 11 3 3 2" xfId="38123" xr:uid="{00000000-0005-0000-0000-00004A910000}"/>
    <cellStyle name="Normal 5 2 2 11 3 4" xfId="38124" xr:uid="{00000000-0005-0000-0000-00004B910000}"/>
    <cellStyle name="Normal 5 2 2 11 4" xfId="38125" xr:uid="{00000000-0005-0000-0000-00004C910000}"/>
    <cellStyle name="Normal 5 2 2 11 4 2" xfId="38126" xr:uid="{00000000-0005-0000-0000-00004D910000}"/>
    <cellStyle name="Normal 5 2 2 11 4 2 2" xfId="38127" xr:uid="{00000000-0005-0000-0000-00004E910000}"/>
    <cellStyle name="Normal 5 2 2 11 4 3" xfId="38128" xr:uid="{00000000-0005-0000-0000-00004F910000}"/>
    <cellStyle name="Normal 5 2 2 11 5" xfId="38129" xr:uid="{00000000-0005-0000-0000-000050910000}"/>
    <cellStyle name="Normal 5 2 2 11 5 2" xfId="38130" xr:uid="{00000000-0005-0000-0000-000051910000}"/>
    <cellStyle name="Normal 5 2 2 11 6" xfId="38131" xr:uid="{00000000-0005-0000-0000-000052910000}"/>
    <cellStyle name="Normal 5 2 2 12" xfId="38132" xr:uid="{00000000-0005-0000-0000-000053910000}"/>
    <cellStyle name="Normal 5 2 2 12 2" xfId="38133" xr:uid="{00000000-0005-0000-0000-000054910000}"/>
    <cellStyle name="Normal 5 2 2 12 2 2" xfId="38134" xr:uid="{00000000-0005-0000-0000-000055910000}"/>
    <cellStyle name="Normal 5 2 2 12 2 2 2" xfId="38135" xr:uid="{00000000-0005-0000-0000-000056910000}"/>
    <cellStyle name="Normal 5 2 2 12 2 2 2 2" xfId="38136" xr:uid="{00000000-0005-0000-0000-000057910000}"/>
    <cellStyle name="Normal 5 2 2 12 2 2 3" xfId="38137" xr:uid="{00000000-0005-0000-0000-000058910000}"/>
    <cellStyle name="Normal 5 2 2 12 2 3" xfId="38138" xr:uid="{00000000-0005-0000-0000-000059910000}"/>
    <cellStyle name="Normal 5 2 2 12 2 3 2" xfId="38139" xr:uid="{00000000-0005-0000-0000-00005A910000}"/>
    <cellStyle name="Normal 5 2 2 12 2 4" xfId="38140" xr:uid="{00000000-0005-0000-0000-00005B910000}"/>
    <cellStyle name="Normal 5 2 2 12 3" xfId="38141" xr:uid="{00000000-0005-0000-0000-00005C910000}"/>
    <cellStyle name="Normal 5 2 2 12 3 2" xfId="38142" xr:uid="{00000000-0005-0000-0000-00005D910000}"/>
    <cellStyle name="Normal 5 2 2 12 3 2 2" xfId="38143" xr:uid="{00000000-0005-0000-0000-00005E910000}"/>
    <cellStyle name="Normal 5 2 2 12 3 3" xfId="38144" xr:uid="{00000000-0005-0000-0000-00005F910000}"/>
    <cellStyle name="Normal 5 2 2 12 4" xfId="38145" xr:uid="{00000000-0005-0000-0000-000060910000}"/>
    <cellStyle name="Normal 5 2 2 12 4 2" xfId="38146" xr:uid="{00000000-0005-0000-0000-000061910000}"/>
    <cellStyle name="Normal 5 2 2 12 5" xfId="38147" xr:uid="{00000000-0005-0000-0000-000062910000}"/>
    <cellStyle name="Normal 5 2 2 13" xfId="38148" xr:uid="{00000000-0005-0000-0000-000063910000}"/>
    <cellStyle name="Normal 5 2 2 13 2" xfId="38149" xr:uid="{00000000-0005-0000-0000-000064910000}"/>
    <cellStyle name="Normal 5 2 2 13 2 2" xfId="38150" xr:uid="{00000000-0005-0000-0000-000065910000}"/>
    <cellStyle name="Normal 5 2 2 13 2 2 2" xfId="38151" xr:uid="{00000000-0005-0000-0000-000066910000}"/>
    <cellStyle name="Normal 5 2 2 13 2 3" xfId="38152" xr:uid="{00000000-0005-0000-0000-000067910000}"/>
    <cellStyle name="Normal 5 2 2 13 3" xfId="38153" xr:uid="{00000000-0005-0000-0000-000068910000}"/>
    <cellStyle name="Normal 5 2 2 13 3 2" xfId="38154" xr:uid="{00000000-0005-0000-0000-000069910000}"/>
    <cellStyle name="Normal 5 2 2 13 4" xfId="38155" xr:uid="{00000000-0005-0000-0000-00006A910000}"/>
    <cellStyle name="Normal 5 2 2 14" xfId="38156" xr:uid="{00000000-0005-0000-0000-00006B910000}"/>
    <cellStyle name="Normal 5 2 2 14 2" xfId="38157" xr:uid="{00000000-0005-0000-0000-00006C910000}"/>
    <cellStyle name="Normal 5 2 2 14 2 2" xfId="38158" xr:uid="{00000000-0005-0000-0000-00006D910000}"/>
    <cellStyle name="Normal 5 2 2 14 2 2 2" xfId="38159" xr:uid="{00000000-0005-0000-0000-00006E910000}"/>
    <cellStyle name="Normal 5 2 2 14 2 3" xfId="38160" xr:uid="{00000000-0005-0000-0000-00006F910000}"/>
    <cellStyle name="Normal 5 2 2 14 3" xfId="38161" xr:uid="{00000000-0005-0000-0000-000070910000}"/>
    <cellStyle name="Normal 5 2 2 14 3 2" xfId="38162" xr:uid="{00000000-0005-0000-0000-000071910000}"/>
    <cellStyle name="Normal 5 2 2 14 4" xfId="38163" xr:uid="{00000000-0005-0000-0000-000072910000}"/>
    <cellStyle name="Normal 5 2 2 15" xfId="38164" xr:uid="{00000000-0005-0000-0000-000073910000}"/>
    <cellStyle name="Normal 5 2 2 15 2" xfId="38165" xr:uid="{00000000-0005-0000-0000-000074910000}"/>
    <cellStyle name="Normal 5 2 2 15 2 2" xfId="38166" xr:uid="{00000000-0005-0000-0000-000075910000}"/>
    <cellStyle name="Normal 5 2 2 15 2 2 2" xfId="38167" xr:uid="{00000000-0005-0000-0000-000076910000}"/>
    <cellStyle name="Normal 5 2 2 15 2 3" xfId="38168" xr:uid="{00000000-0005-0000-0000-000077910000}"/>
    <cellStyle name="Normal 5 2 2 15 3" xfId="38169" xr:uid="{00000000-0005-0000-0000-000078910000}"/>
    <cellStyle name="Normal 5 2 2 15 3 2" xfId="38170" xr:uid="{00000000-0005-0000-0000-000079910000}"/>
    <cellStyle name="Normal 5 2 2 15 4" xfId="38171" xr:uid="{00000000-0005-0000-0000-00007A910000}"/>
    <cellStyle name="Normal 5 2 2 16" xfId="38172" xr:uid="{00000000-0005-0000-0000-00007B910000}"/>
    <cellStyle name="Normal 5 2 2 16 2" xfId="38173" xr:uid="{00000000-0005-0000-0000-00007C910000}"/>
    <cellStyle name="Normal 5 2 2 16 2 2" xfId="38174" xr:uid="{00000000-0005-0000-0000-00007D910000}"/>
    <cellStyle name="Normal 5 2 2 16 3" xfId="38175" xr:uid="{00000000-0005-0000-0000-00007E910000}"/>
    <cellStyle name="Normal 5 2 2 17" xfId="38176" xr:uid="{00000000-0005-0000-0000-00007F910000}"/>
    <cellStyle name="Normal 5 2 2 17 2" xfId="38177" xr:uid="{00000000-0005-0000-0000-000080910000}"/>
    <cellStyle name="Normal 5 2 2 18" xfId="38178" xr:uid="{00000000-0005-0000-0000-000081910000}"/>
    <cellStyle name="Normal 5 2 2 18 2" xfId="38179" xr:uid="{00000000-0005-0000-0000-000082910000}"/>
    <cellStyle name="Normal 5 2 2 19" xfId="38180" xr:uid="{00000000-0005-0000-0000-000083910000}"/>
    <cellStyle name="Normal 5 2 2 2" xfId="1348" xr:uid="{00000000-0005-0000-0000-000084910000}"/>
    <cellStyle name="Normal 5 2 2 2 10" xfId="38181" xr:uid="{00000000-0005-0000-0000-000085910000}"/>
    <cellStyle name="Normal 5 2 2 2 10 2" xfId="38182" xr:uid="{00000000-0005-0000-0000-000086910000}"/>
    <cellStyle name="Normal 5 2 2 2 10 2 2" xfId="38183" xr:uid="{00000000-0005-0000-0000-000087910000}"/>
    <cellStyle name="Normal 5 2 2 2 10 2 2 2" xfId="38184" xr:uid="{00000000-0005-0000-0000-000088910000}"/>
    <cellStyle name="Normal 5 2 2 2 10 2 2 2 2" xfId="38185" xr:uid="{00000000-0005-0000-0000-000089910000}"/>
    <cellStyle name="Normal 5 2 2 2 10 2 2 2 2 2" xfId="38186" xr:uid="{00000000-0005-0000-0000-00008A910000}"/>
    <cellStyle name="Normal 5 2 2 2 10 2 2 2 3" xfId="38187" xr:uid="{00000000-0005-0000-0000-00008B910000}"/>
    <cellStyle name="Normal 5 2 2 2 10 2 2 3" xfId="38188" xr:uid="{00000000-0005-0000-0000-00008C910000}"/>
    <cellStyle name="Normal 5 2 2 2 10 2 2 3 2" xfId="38189" xr:uid="{00000000-0005-0000-0000-00008D910000}"/>
    <cellStyle name="Normal 5 2 2 2 10 2 2 4" xfId="38190" xr:uid="{00000000-0005-0000-0000-00008E910000}"/>
    <cellStyle name="Normal 5 2 2 2 10 2 3" xfId="38191" xr:uid="{00000000-0005-0000-0000-00008F910000}"/>
    <cellStyle name="Normal 5 2 2 2 10 2 3 2" xfId="38192" xr:uid="{00000000-0005-0000-0000-000090910000}"/>
    <cellStyle name="Normal 5 2 2 2 10 2 3 2 2" xfId="38193" xr:uid="{00000000-0005-0000-0000-000091910000}"/>
    <cellStyle name="Normal 5 2 2 2 10 2 3 3" xfId="38194" xr:uid="{00000000-0005-0000-0000-000092910000}"/>
    <cellStyle name="Normal 5 2 2 2 10 2 4" xfId="38195" xr:uid="{00000000-0005-0000-0000-000093910000}"/>
    <cellStyle name="Normal 5 2 2 2 10 2 4 2" xfId="38196" xr:uid="{00000000-0005-0000-0000-000094910000}"/>
    <cellStyle name="Normal 5 2 2 2 10 2 5" xfId="38197" xr:uid="{00000000-0005-0000-0000-000095910000}"/>
    <cellStyle name="Normal 5 2 2 2 10 3" xfId="38198" xr:uid="{00000000-0005-0000-0000-000096910000}"/>
    <cellStyle name="Normal 5 2 2 2 10 3 2" xfId="38199" xr:uid="{00000000-0005-0000-0000-000097910000}"/>
    <cellStyle name="Normal 5 2 2 2 10 3 2 2" xfId="38200" xr:uid="{00000000-0005-0000-0000-000098910000}"/>
    <cellStyle name="Normal 5 2 2 2 10 3 2 2 2" xfId="38201" xr:uid="{00000000-0005-0000-0000-000099910000}"/>
    <cellStyle name="Normal 5 2 2 2 10 3 2 3" xfId="38202" xr:uid="{00000000-0005-0000-0000-00009A910000}"/>
    <cellStyle name="Normal 5 2 2 2 10 3 3" xfId="38203" xr:uid="{00000000-0005-0000-0000-00009B910000}"/>
    <cellStyle name="Normal 5 2 2 2 10 3 3 2" xfId="38204" xr:uid="{00000000-0005-0000-0000-00009C910000}"/>
    <cellStyle name="Normal 5 2 2 2 10 3 4" xfId="38205" xr:uid="{00000000-0005-0000-0000-00009D910000}"/>
    <cellStyle name="Normal 5 2 2 2 10 4" xfId="38206" xr:uid="{00000000-0005-0000-0000-00009E910000}"/>
    <cellStyle name="Normal 5 2 2 2 10 4 2" xfId="38207" xr:uid="{00000000-0005-0000-0000-00009F910000}"/>
    <cellStyle name="Normal 5 2 2 2 10 4 2 2" xfId="38208" xr:uid="{00000000-0005-0000-0000-0000A0910000}"/>
    <cellStyle name="Normal 5 2 2 2 10 4 3" xfId="38209" xr:uid="{00000000-0005-0000-0000-0000A1910000}"/>
    <cellStyle name="Normal 5 2 2 2 10 5" xfId="38210" xr:uid="{00000000-0005-0000-0000-0000A2910000}"/>
    <cellStyle name="Normal 5 2 2 2 10 5 2" xfId="38211" xr:uid="{00000000-0005-0000-0000-0000A3910000}"/>
    <cellStyle name="Normal 5 2 2 2 10 6" xfId="38212" xr:uid="{00000000-0005-0000-0000-0000A4910000}"/>
    <cellStyle name="Normal 5 2 2 2 11" xfId="38213" xr:uid="{00000000-0005-0000-0000-0000A5910000}"/>
    <cellStyle name="Normal 5 2 2 2 11 2" xfId="38214" xr:uid="{00000000-0005-0000-0000-0000A6910000}"/>
    <cellStyle name="Normal 5 2 2 2 11 2 2" xfId="38215" xr:uid="{00000000-0005-0000-0000-0000A7910000}"/>
    <cellStyle name="Normal 5 2 2 2 11 2 2 2" xfId="38216" xr:uid="{00000000-0005-0000-0000-0000A8910000}"/>
    <cellStyle name="Normal 5 2 2 2 11 2 2 2 2" xfId="38217" xr:uid="{00000000-0005-0000-0000-0000A9910000}"/>
    <cellStyle name="Normal 5 2 2 2 11 2 2 3" xfId="38218" xr:uid="{00000000-0005-0000-0000-0000AA910000}"/>
    <cellStyle name="Normal 5 2 2 2 11 2 3" xfId="38219" xr:uid="{00000000-0005-0000-0000-0000AB910000}"/>
    <cellStyle name="Normal 5 2 2 2 11 2 3 2" xfId="38220" xr:uid="{00000000-0005-0000-0000-0000AC910000}"/>
    <cellStyle name="Normal 5 2 2 2 11 2 4" xfId="38221" xr:uid="{00000000-0005-0000-0000-0000AD910000}"/>
    <cellStyle name="Normal 5 2 2 2 11 3" xfId="38222" xr:uid="{00000000-0005-0000-0000-0000AE910000}"/>
    <cellStyle name="Normal 5 2 2 2 11 3 2" xfId="38223" xr:uid="{00000000-0005-0000-0000-0000AF910000}"/>
    <cellStyle name="Normal 5 2 2 2 11 3 2 2" xfId="38224" xr:uid="{00000000-0005-0000-0000-0000B0910000}"/>
    <cellStyle name="Normal 5 2 2 2 11 3 3" xfId="38225" xr:uid="{00000000-0005-0000-0000-0000B1910000}"/>
    <cellStyle name="Normal 5 2 2 2 11 4" xfId="38226" xr:uid="{00000000-0005-0000-0000-0000B2910000}"/>
    <cellStyle name="Normal 5 2 2 2 11 4 2" xfId="38227" xr:uid="{00000000-0005-0000-0000-0000B3910000}"/>
    <cellStyle name="Normal 5 2 2 2 11 5" xfId="38228" xr:uid="{00000000-0005-0000-0000-0000B4910000}"/>
    <cellStyle name="Normal 5 2 2 2 12" xfId="38229" xr:uid="{00000000-0005-0000-0000-0000B5910000}"/>
    <cellStyle name="Normal 5 2 2 2 12 2" xfId="38230" xr:uid="{00000000-0005-0000-0000-0000B6910000}"/>
    <cellStyle name="Normal 5 2 2 2 12 2 2" xfId="38231" xr:uid="{00000000-0005-0000-0000-0000B7910000}"/>
    <cellStyle name="Normal 5 2 2 2 12 2 2 2" xfId="38232" xr:uid="{00000000-0005-0000-0000-0000B8910000}"/>
    <cellStyle name="Normal 5 2 2 2 12 2 3" xfId="38233" xr:uid="{00000000-0005-0000-0000-0000B9910000}"/>
    <cellStyle name="Normal 5 2 2 2 12 3" xfId="38234" xr:uid="{00000000-0005-0000-0000-0000BA910000}"/>
    <cellStyle name="Normal 5 2 2 2 12 3 2" xfId="38235" xr:uid="{00000000-0005-0000-0000-0000BB910000}"/>
    <cellStyle name="Normal 5 2 2 2 12 4" xfId="38236" xr:uid="{00000000-0005-0000-0000-0000BC910000}"/>
    <cellStyle name="Normal 5 2 2 2 13" xfId="38237" xr:uid="{00000000-0005-0000-0000-0000BD910000}"/>
    <cellStyle name="Normal 5 2 2 2 13 2" xfId="38238" xr:uid="{00000000-0005-0000-0000-0000BE910000}"/>
    <cellStyle name="Normal 5 2 2 2 13 2 2" xfId="38239" xr:uid="{00000000-0005-0000-0000-0000BF910000}"/>
    <cellStyle name="Normal 5 2 2 2 13 2 2 2" xfId="38240" xr:uid="{00000000-0005-0000-0000-0000C0910000}"/>
    <cellStyle name="Normal 5 2 2 2 13 2 3" xfId="38241" xr:uid="{00000000-0005-0000-0000-0000C1910000}"/>
    <cellStyle name="Normal 5 2 2 2 13 3" xfId="38242" xr:uid="{00000000-0005-0000-0000-0000C2910000}"/>
    <cellStyle name="Normal 5 2 2 2 13 3 2" xfId="38243" xr:uid="{00000000-0005-0000-0000-0000C3910000}"/>
    <cellStyle name="Normal 5 2 2 2 13 4" xfId="38244" xr:uid="{00000000-0005-0000-0000-0000C4910000}"/>
    <cellStyle name="Normal 5 2 2 2 14" xfId="38245" xr:uid="{00000000-0005-0000-0000-0000C5910000}"/>
    <cellStyle name="Normal 5 2 2 2 14 2" xfId="38246" xr:uid="{00000000-0005-0000-0000-0000C6910000}"/>
    <cellStyle name="Normal 5 2 2 2 14 2 2" xfId="38247" xr:uid="{00000000-0005-0000-0000-0000C7910000}"/>
    <cellStyle name="Normal 5 2 2 2 14 2 2 2" xfId="38248" xr:uid="{00000000-0005-0000-0000-0000C8910000}"/>
    <cellStyle name="Normal 5 2 2 2 14 2 3" xfId="38249" xr:uid="{00000000-0005-0000-0000-0000C9910000}"/>
    <cellStyle name="Normal 5 2 2 2 14 3" xfId="38250" xr:uid="{00000000-0005-0000-0000-0000CA910000}"/>
    <cellStyle name="Normal 5 2 2 2 14 3 2" xfId="38251" xr:uid="{00000000-0005-0000-0000-0000CB910000}"/>
    <cellStyle name="Normal 5 2 2 2 14 4" xfId="38252" xr:uid="{00000000-0005-0000-0000-0000CC910000}"/>
    <cellStyle name="Normal 5 2 2 2 15" xfId="38253" xr:uid="{00000000-0005-0000-0000-0000CD910000}"/>
    <cellStyle name="Normal 5 2 2 2 15 2" xfId="38254" xr:uid="{00000000-0005-0000-0000-0000CE910000}"/>
    <cellStyle name="Normal 5 2 2 2 15 2 2" xfId="38255" xr:uid="{00000000-0005-0000-0000-0000CF910000}"/>
    <cellStyle name="Normal 5 2 2 2 15 3" xfId="38256" xr:uid="{00000000-0005-0000-0000-0000D0910000}"/>
    <cellStyle name="Normal 5 2 2 2 16" xfId="38257" xr:uid="{00000000-0005-0000-0000-0000D1910000}"/>
    <cellStyle name="Normal 5 2 2 2 16 2" xfId="38258" xr:uid="{00000000-0005-0000-0000-0000D2910000}"/>
    <cellStyle name="Normal 5 2 2 2 17" xfId="38259" xr:uid="{00000000-0005-0000-0000-0000D3910000}"/>
    <cellStyle name="Normal 5 2 2 2 17 2" xfId="38260" xr:uid="{00000000-0005-0000-0000-0000D4910000}"/>
    <cellStyle name="Normal 5 2 2 2 18" xfId="38261" xr:uid="{00000000-0005-0000-0000-0000D5910000}"/>
    <cellStyle name="Normal 5 2 2 2 19" xfId="38262" xr:uid="{00000000-0005-0000-0000-0000D6910000}"/>
    <cellStyle name="Normal 5 2 2 2 2" xfId="1349" xr:uid="{00000000-0005-0000-0000-0000D7910000}"/>
    <cellStyle name="Normal 5 2 2 2 2 10" xfId="38263" xr:uid="{00000000-0005-0000-0000-0000D8910000}"/>
    <cellStyle name="Normal 5 2 2 2 2 10 2" xfId="38264" xr:uid="{00000000-0005-0000-0000-0000D9910000}"/>
    <cellStyle name="Normal 5 2 2 2 2 10 2 2" xfId="38265" xr:uid="{00000000-0005-0000-0000-0000DA910000}"/>
    <cellStyle name="Normal 5 2 2 2 2 10 2 2 2" xfId="38266" xr:uid="{00000000-0005-0000-0000-0000DB910000}"/>
    <cellStyle name="Normal 5 2 2 2 2 10 2 3" xfId="38267" xr:uid="{00000000-0005-0000-0000-0000DC910000}"/>
    <cellStyle name="Normal 5 2 2 2 2 10 3" xfId="38268" xr:uid="{00000000-0005-0000-0000-0000DD910000}"/>
    <cellStyle name="Normal 5 2 2 2 2 10 3 2" xfId="38269" xr:uid="{00000000-0005-0000-0000-0000DE910000}"/>
    <cellStyle name="Normal 5 2 2 2 2 10 4" xfId="38270" xr:uid="{00000000-0005-0000-0000-0000DF910000}"/>
    <cellStyle name="Normal 5 2 2 2 2 11" xfId="38271" xr:uid="{00000000-0005-0000-0000-0000E0910000}"/>
    <cellStyle name="Normal 5 2 2 2 2 11 2" xfId="38272" xr:uid="{00000000-0005-0000-0000-0000E1910000}"/>
    <cellStyle name="Normal 5 2 2 2 2 11 2 2" xfId="38273" xr:uid="{00000000-0005-0000-0000-0000E2910000}"/>
    <cellStyle name="Normal 5 2 2 2 2 11 2 2 2" xfId="38274" xr:uid="{00000000-0005-0000-0000-0000E3910000}"/>
    <cellStyle name="Normal 5 2 2 2 2 11 2 3" xfId="38275" xr:uid="{00000000-0005-0000-0000-0000E4910000}"/>
    <cellStyle name="Normal 5 2 2 2 2 11 3" xfId="38276" xr:uid="{00000000-0005-0000-0000-0000E5910000}"/>
    <cellStyle name="Normal 5 2 2 2 2 11 3 2" xfId="38277" xr:uid="{00000000-0005-0000-0000-0000E6910000}"/>
    <cellStyle name="Normal 5 2 2 2 2 11 4" xfId="38278" xr:uid="{00000000-0005-0000-0000-0000E7910000}"/>
    <cellStyle name="Normal 5 2 2 2 2 12" xfId="38279" xr:uid="{00000000-0005-0000-0000-0000E8910000}"/>
    <cellStyle name="Normal 5 2 2 2 2 12 2" xfId="38280" xr:uid="{00000000-0005-0000-0000-0000E9910000}"/>
    <cellStyle name="Normal 5 2 2 2 2 12 2 2" xfId="38281" xr:uid="{00000000-0005-0000-0000-0000EA910000}"/>
    <cellStyle name="Normal 5 2 2 2 2 12 2 2 2" xfId="38282" xr:uid="{00000000-0005-0000-0000-0000EB910000}"/>
    <cellStyle name="Normal 5 2 2 2 2 12 2 3" xfId="38283" xr:uid="{00000000-0005-0000-0000-0000EC910000}"/>
    <cellStyle name="Normal 5 2 2 2 2 12 3" xfId="38284" xr:uid="{00000000-0005-0000-0000-0000ED910000}"/>
    <cellStyle name="Normal 5 2 2 2 2 12 3 2" xfId="38285" xr:uid="{00000000-0005-0000-0000-0000EE910000}"/>
    <cellStyle name="Normal 5 2 2 2 2 12 4" xfId="38286" xr:uid="{00000000-0005-0000-0000-0000EF910000}"/>
    <cellStyle name="Normal 5 2 2 2 2 13" xfId="38287" xr:uid="{00000000-0005-0000-0000-0000F0910000}"/>
    <cellStyle name="Normal 5 2 2 2 2 13 2" xfId="38288" xr:uid="{00000000-0005-0000-0000-0000F1910000}"/>
    <cellStyle name="Normal 5 2 2 2 2 13 2 2" xfId="38289" xr:uid="{00000000-0005-0000-0000-0000F2910000}"/>
    <cellStyle name="Normal 5 2 2 2 2 13 3" xfId="38290" xr:uid="{00000000-0005-0000-0000-0000F3910000}"/>
    <cellStyle name="Normal 5 2 2 2 2 14" xfId="38291" xr:uid="{00000000-0005-0000-0000-0000F4910000}"/>
    <cellStyle name="Normal 5 2 2 2 2 14 2" xfId="38292" xr:uid="{00000000-0005-0000-0000-0000F5910000}"/>
    <cellStyle name="Normal 5 2 2 2 2 15" xfId="38293" xr:uid="{00000000-0005-0000-0000-0000F6910000}"/>
    <cellStyle name="Normal 5 2 2 2 2 15 2" xfId="38294" xr:uid="{00000000-0005-0000-0000-0000F7910000}"/>
    <cellStyle name="Normal 5 2 2 2 2 16" xfId="38295" xr:uid="{00000000-0005-0000-0000-0000F8910000}"/>
    <cellStyle name="Normal 5 2 2 2 2 17" xfId="38296" xr:uid="{00000000-0005-0000-0000-0000F9910000}"/>
    <cellStyle name="Normal 5 2 2 2 2 2" xfId="1350" xr:uid="{00000000-0005-0000-0000-0000FA910000}"/>
    <cellStyle name="Normal 5 2 2 2 2 2 10" xfId="38297" xr:uid="{00000000-0005-0000-0000-0000FB910000}"/>
    <cellStyle name="Normal 5 2 2 2 2 2 11" xfId="38298" xr:uid="{00000000-0005-0000-0000-0000FC910000}"/>
    <cellStyle name="Normal 5 2 2 2 2 2 2" xfId="38299" xr:uid="{00000000-0005-0000-0000-0000FD910000}"/>
    <cellStyle name="Normal 5 2 2 2 2 2 2 10" xfId="38300" xr:uid="{00000000-0005-0000-0000-0000FE910000}"/>
    <cellStyle name="Normal 5 2 2 2 2 2 2 2" xfId="38301" xr:uid="{00000000-0005-0000-0000-0000FF910000}"/>
    <cellStyle name="Normal 5 2 2 2 2 2 2 2 2" xfId="38302" xr:uid="{00000000-0005-0000-0000-000000920000}"/>
    <cellStyle name="Normal 5 2 2 2 2 2 2 2 2 2" xfId="38303" xr:uid="{00000000-0005-0000-0000-000001920000}"/>
    <cellStyle name="Normal 5 2 2 2 2 2 2 2 2 2 2" xfId="38304" xr:uid="{00000000-0005-0000-0000-000002920000}"/>
    <cellStyle name="Normal 5 2 2 2 2 2 2 2 2 2 2 2" xfId="38305" xr:uid="{00000000-0005-0000-0000-000003920000}"/>
    <cellStyle name="Normal 5 2 2 2 2 2 2 2 2 2 2 2 2" xfId="38306" xr:uid="{00000000-0005-0000-0000-000004920000}"/>
    <cellStyle name="Normal 5 2 2 2 2 2 2 2 2 2 2 3" xfId="38307" xr:uid="{00000000-0005-0000-0000-000005920000}"/>
    <cellStyle name="Normal 5 2 2 2 2 2 2 2 2 2 3" xfId="38308" xr:uid="{00000000-0005-0000-0000-000006920000}"/>
    <cellStyle name="Normal 5 2 2 2 2 2 2 2 2 2 3 2" xfId="38309" xr:uid="{00000000-0005-0000-0000-000007920000}"/>
    <cellStyle name="Normal 5 2 2 2 2 2 2 2 2 2 4" xfId="38310" xr:uid="{00000000-0005-0000-0000-000008920000}"/>
    <cellStyle name="Normal 5 2 2 2 2 2 2 2 2 3" xfId="38311" xr:uid="{00000000-0005-0000-0000-000009920000}"/>
    <cellStyle name="Normal 5 2 2 2 2 2 2 2 2 3 2" xfId="38312" xr:uid="{00000000-0005-0000-0000-00000A920000}"/>
    <cellStyle name="Normal 5 2 2 2 2 2 2 2 2 3 2 2" xfId="38313" xr:uid="{00000000-0005-0000-0000-00000B920000}"/>
    <cellStyle name="Normal 5 2 2 2 2 2 2 2 2 3 3" xfId="38314" xr:uid="{00000000-0005-0000-0000-00000C920000}"/>
    <cellStyle name="Normal 5 2 2 2 2 2 2 2 2 4" xfId="38315" xr:uid="{00000000-0005-0000-0000-00000D920000}"/>
    <cellStyle name="Normal 5 2 2 2 2 2 2 2 2 4 2" xfId="38316" xr:uid="{00000000-0005-0000-0000-00000E920000}"/>
    <cellStyle name="Normal 5 2 2 2 2 2 2 2 2 5" xfId="38317" xr:uid="{00000000-0005-0000-0000-00000F920000}"/>
    <cellStyle name="Normal 5 2 2 2 2 2 2 2 3" xfId="38318" xr:uid="{00000000-0005-0000-0000-000010920000}"/>
    <cellStyle name="Normal 5 2 2 2 2 2 2 2 3 2" xfId="38319" xr:uid="{00000000-0005-0000-0000-000011920000}"/>
    <cellStyle name="Normal 5 2 2 2 2 2 2 2 3 2 2" xfId="38320" xr:uid="{00000000-0005-0000-0000-000012920000}"/>
    <cellStyle name="Normal 5 2 2 2 2 2 2 2 3 2 2 2" xfId="38321" xr:uid="{00000000-0005-0000-0000-000013920000}"/>
    <cellStyle name="Normal 5 2 2 2 2 2 2 2 3 2 3" xfId="38322" xr:uid="{00000000-0005-0000-0000-000014920000}"/>
    <cellStyle name="Normal 5 2 2 2 2 2 2 2 3 3" xfId="38323" xr:uid="{00000000-0005-0000-0000-000015920000}"/>
    <cellStyle name="Normal 5 2 2 2 2 2 2 2 3 3 2" xfId="38324" xr:uid="{00000000-0005-0000-0000-000016920000}"/>
    <cellStyle name="Normal 5 2 2 2 2 2 2 2 3 4" xfId="38325" xr:uid="{00000000-0005-0000-0000-000017920000}"/>
    <cellStyle name="Normal 5 2 2 2 2 2 2 2 4" xfId="38326" xr:uid="{00000000-0005-0000-0000-000018920000}"/>
    <cellStyle name="Normal 5 2 2 2 2 2 2 2 4 2" xfId="38327" xr:uid="{00000000-0005-0000-0000-000019920000}"/>
    <cellStyle name="Normal 5 2 2 2 2 2 2 2 4 2 2" xfId="38328" xr:uid="{00000000-0005-0000-0000-00001A920000}"/>
    <cellStyle name="Normal 5 2 2 2 2 2 2 2 4 2 2 2" xfId="38329" xr:uid="{00000000-0005-0000-0000-00001B920000}"/>
    <cellStyle name="Normal 5 2 2 2 2 2 2 2 4 2 3" xfId="38330" xr:uid="{00000000-0005-0000-0000-00001C920000}"/>
    <cellStyle name="Normal 5 2 2 2 2 2 2 2 4 3" xfId="38331" xr:uid="{00000000-0005-0000-0000-00001D920000}"/>
    <cellStyle name="Normal 5 2 2 2 2 2 2 2 4 3 2" xfId="38332" xr:uid="{00000000-0005-0000-0000-00001E920000}"/>
    <cellStyle name="Normal 5 2 2 2 2 2 2 2 4 4" xfId="38333" xr:uid="{00000000-0005-0000-0000-00001F920000}"/>
    <cellStyle name="Normal 5 2 2 2 2 2 2 2 5" xfId="38334" xr:uid="{00000000-0005-0000-0000-000020920000}"/>
    <cellStyle name="Normal 5 2 2 2 2 2 2 2 5 2" xfId="38335" xr:uid="{00000000-0005-0000-0000-000021920000}"/>
    <cellStyle name="Normal 5 2 2 2 2 2 2 2 5 2 2" xfId="38336" xr:uid="{00000000-0005-0000-0000-000022920000}"/>
    <cellStyle name="Normal 5 2 2 2 2 2 2 2 5 3" xfId="38337" xr:uid="{00000000-0005-0000-0000-000023920000}"/>
    <cellStyle name="Normal 5 2 2 2 2 2 2 2 6" xfId="38338" xr:uid="{00000000-0005-0000-0000-000024920000}"/>
    <cellStyle name="Normal 5 2 2 2 2 2 2 2 6 2" xfId="38339" xr:uid="{00000000-0005-0000-0000-000025920000}"/>
    <cellStyle name="Normal 5 2 2 2 2 2 2 2 7" xfId="38340" xr:uid="{00000000-0005-0000-0000-000026920000}"/>
    <cellStyle name="Normal 5 2 2 2 2 2 2 2 7 2" xfId="38341" xr:uid="{00000000-0005-0000-0000-000027920000}"/>
    <cellStyle name="Normal 5 2 2 2 2 2 2 2 8" xfId="38342" xr:uid="{00000000-0005-0000-0000-000028920000}"/>
    <cellStyle name="Normal 5 2 2 2 2 2 2 3" xfId="38343" xr:uid="{00000000-0005-0000-0000-000029920000}"/>
    <cellStyle name="Normal 5 2 2 2 2 2 2 3 2" xfId="38344" xr:uid="{00000000-0005-0000-0000-00002A920000}"/>
    <cellStyle name="Normal 5 2 2 2 2 2 2 3 2 2" xfId="38345" xr:uid="{00000000-0005-0000-0000-00002B920000}"/>
    <cellStyle name="Normal 5 2 2 2 2 2 2 3 2 2 2" xfId="38346" xr:uid="{00000000-0005-0000-0000-00002C920000}"/>
    <cellStyle name="Normal 5 2 2 2 2 2 2 3 2 2 2 2" xfId="38347" xr:uid="{00000000-0005-0000-0000-00002D920000}"/>
    <cellStyle name="Normal 5 2 2 2 2 2 2 3 2 2 3" xfId="38348" xr:uid="{00000000-0005-0000-0000-00002E920000}"/>
    <cellStyle name="Normal 5 2 2 2 2 2 2 3 2 3" xfId="38349" xr:uid="{00000000-0005-0000-0000-00002F920000}"/>
    <cellStyle name="Normal 5 2 2 2 2 2 2 3 2 3 2" xfId="38350" xr:uid="{00000000-0005-0000-0000-000030920000}"/>
    <cellStyle name="Normal 5 2 2 2 2 2 2 3 2 4" xfId="38351" xr:uid="{00000000-0005-0000-0000-000031920000}"/>
    <cellStyle name="Normal 5 2 2 2 2 2 2 3 3" xfId="38352" xr:uid="{00000000-0005-0000-0000-000032920000}"/>
    <cellStyle name="Normal 5 2 2 2 2 2 2 3 3 2" xfId="38353" xr:uid="{00000000-0005-0000-0000-000033920000}"/>
    <cellStyle name="Normal 5 2 2 2 2 2 2 3 3 2 2" xfId="38354" xr:uid="{00000000-0005-0000-0000-000034920000}"/>
    <cellStyle name="Normal 5 2 2 2 2 2 2 3 3 3" xfId="38355" xr:uid="{00000000-0005-0000-0000-000035920000}"/>
    <cellStyle name="Normal 5 2 2 2 2 2 2 3 4" xfId="38356" xr:uid="{00000000-0005-0000-0000-000036920000}"/>
    <cellStyle name="Normal 5 2 2 2 2 2 2 3 4 2" xfId="38357" xr:uid="{00000000-0005-0000-0000-000037920000}"/>
    <cellStyle name="Normal 5 2 2 2 2 2 2 3 5" xfId="38358" xr:uid="{00000000-0005-0000-0000-000038920000}"/>
    <cellStyle name="Normal 5 2 2 2 2 2 2 4" xfId="38359" xr:uid="{00000000-0005-0000-0000-000039920000}"/>
    <cellStyle name="Normal 5 2 2 2 2 2 2 4 2" xfId="38360" xr:uid="{00000000-0005-0000-0000-00003A920000}"/>
    <cellStyle name="Normal 5 2 2 2 2 2 2 4 2 2" xfId="38361" xr:uid="{00000000-0005-0000-0000-00003B920000}"/>
    <cellStyle name="Normal 5 2 2 2 2 2 2 4 2 2 2" xfId="38362" xr:uid="{00000000-0005-0000-0000-00003C920000}"/>
    <cellStyle name="Normal 5 2 2 2 2 2 2 4 2 3" xfId="38363" xr:uid="{00000000-0005-0000-0000-00003D920000}"/>
    <cellStyle name="Normal 5 2 2 2 2 2 2 4 3" xfId="38364" xr:uid="{00000000-0005-0000-0000-00003E920000}"/>
    <cellStyle name="Normal 5 2 2 2 2 2 2 4 3 2" xfId="38365" xr:uid="{00000000-0005-0000-0000-00003F920000}"/>
    <cellStyle name="Normal 5 2 2 2 2 2 2 4 4" xfId="38366" xr:uid="{00000000-0005-0000-0000-000040920000}"/>
    <cellStyle name="Normal 5 2 2 2 2 2 2 5" xfId="38367" xr:uid="{00000000-0005-0000-0000-000041920000}"/>
    <cellStyle name="Normal 5 2 2 2 2 2 2 5 2" xfId="38368" xr:uid="{00000000-0005-0000-0000-000042920000}"/>
    <cellStyle name="Normal 5 2 2 2 2 2 2 5 2 2" xfId="38369" xr:uid="{00000000-0005-0000-0000-000043920000}"/>
    <cellStyle name="Normal 5 2 2 2 2 2 2 5 2 2 2" xfId="38370" xr:uid="{00000000-0005-0000-0000-000044920000}"/>
    <cellStyle name="Normal 5 2 2 2 2 2 2 5 2 3" xfId="38371" xr:uid="{00000000-0005-0000-0000-000045920000}"/>
    <cellStyle name="Normal 5 2 2 2 2 2 2 5 3" xfId="38372" xr:uid="{00000000-0005-0000-0000-000046920000}"/>
    <cellStyle name="Normal 5 2 2 2 2 2 2 5 3 2" xfId="38373" xr:uid="{00000000-0005-0000-0000-000047920000}"/>
    <cellStyle name="Normal 5 2 2 2 2 2 2 5 4" xfId="38374" xr:uid="{00000000-0005-0000-0000-000048920000}"/>
    <cellStyle name="Normal 5 2 2 2 2 2 2 6" xfId="38375" xr:uid="{00000000-0005-0000-0000-000049920000}"/>
    <cellStyle name="Normal 5 2 2 2 2 2 2 6 2" xfId="38376" xr:uid="{00000000-0005-0000-0000-00004A920000}"/>
    <cellStyle name="Normal 5 2 2 2 2 2 2 6 2 2" xfId="38377" xr:uid="{00000000-0005-0000-0000-00004B920000}"/>
    <cellStyle name="Normal 5 2 2 2 2 2 2 6 3" xfId="38378" xr:uid="{00000000-0005-0000-0000-00004C920000}"/>
    <cellStyle name="Normal 5 2 2 2 2 2 2 7" xfId="38379" xr:uid="{00000000-0005-0000-0000-00004D920000}"/>
    <cellStyle name="Normal 5 2 2 2 2 2 2 7 2" xfId="38380" xr:uid="{00000000-0005-0000-0000-00004E920000}"/>
    <cellStyle name="Normal 5 2 2 2 2 2 2 8" xfId="38381" xr:uid="{00000000-0005-0000-0000-00004F920000}"/>
    <cellStyle name="Normal 5 2 2 2 2 2 2 8 2" xfId="38382" xr:uid="{00000000-0005-0000-0000-000050920000}"/>
    <cellStyle name="Normal 5 2 2 2 2 2 2 9" xfId="38383" xr:uid="{00000000-0005-0000-0000-000051920000}"/>
    <cellStyle name="Normal 5 2 2 2 2 2 3" xfId="38384" xr:uid="{00000000-0005-0000-0000-000052920000}"/>
    <cellStyle name="Normal 5 2 2 2 2 2 3 2" xfId="38385" xr:uid="{00000000-0005-0000-0000-000053920000}"/>
    <cellStyle name="Normal 5 2 2 2 2 2 3 2 2" xfId="38386" xr:uid="{00000000-0005-0000-0000-000054920000}"/>
    <cellStyle name="Normal 5 2 2 2 2 2 3 2 2 2" xfId="38387" xr:uid="{00000000-0005-0000-0000-000055920000}"/>
    <cellStyle name="Normal 5 2 2 2 2 2 3 2 2 2 2" xfId="38388" xr:uid="{00000000-0005-0000-0000-000056920000}"/>
    <cellStyle name="Normal 5 2 2 2 2 2 3 2 2 2 2 2" xfId="38389" xr:uid="{00000000-0005-0000-0000-000057920000}"/>
    <cellStyle name="Normal 5 2 2 2 2 2 3 2 2 2 3" xfId="38390" xr:uid="{00000000-0005-0000-0000-000058920000}"/>
    <cellStyle name="Normal 5 2 2 2 2 2 3 2 2 3" xfId="38391" xr:uid="{00000000-0005-0000-0000-000059920000}"/>
    <cellStyle name="Normal 5 2 2 2 2 2 3 2 2 3 2" xfId="38392" xr:uid="{00000000-0005-0000-0000-00005A920000}"/>
    <cellStyle name="Normal 5 2 2 2 2 2 3 2 2 4" xfId="38393" xr:uid="{00000000-0005-0000-0000-00005B920000}"/>
    <cellStyle name="Normal 5 2 2 2 2 2 3 2 3" xfId="38394" xr:uid="{00000000-0005-0000-0000-00005C920000}"/>
    <cellStyle name="Normal 5 2 2 2 2 2 3 2 3 2" xfId="38395" xr:uid="{00000000-0005-0000-0000-00005D920000}"/>
    <cellStyle name="Normal 5 2 2 2 2 2 3 2 3 2 2" xfId="38396" xr:uid="{00000000-0005-0000-0000-00005E920000}"/>
    <cellStyle name="Normal 5 2 2 2 2 2 3 2 3 3" xfId="38397" xr:uid="{00000000-0005-0000-0000-00005F920000}"/>
    <cellStyle name="Normal 5 2 2 2 2 2 3 2 4" xfId="38398" xr:uid="{00000000-0005-0000-0000-000060920000}"/>
    <cellStyle name="Normal 5 2 2 2 2 2 3 2 4 2" xfId="38399" xr:uid="{00000000-0005-0000-0000-000061920000}"/>
    <cellStyle name="Normal 5 2 2 2 2 2 3 2 5" xfId="38400" xr:uid="{00000000-0005-0000-0000-000062920000}"/>
    <cellStyle name="Normal 5 2 2 2 2 2 3 3" xfId="38401" xr:uid="{00000000-0005-0000-0000-000063920000}"/>
    <cellStyle name="Normal 5 2 2 2 2 2 3 3 2" xfId="38402" xr:uid="{00000000-0005-0000-0000-000064920000}"/>
    <cellStyle name="Normal 5 2 2 2 2 2 3 3 2 2" xfId="38403" xr:uid="{00000000-0005-0000-0000-000065920000}"/>
    <cellStyle name="Normal 5 2 2 2 2 2 3 3 2 2 2" xfId="38404" xr:uid="{00000000-0005-0000-0000-000066920000}"/>
    <cellStyle name="Normal 5 2 2 2 2 2 3 3 2 3" xfId="38405" xr:uid="{00000000-0005-0000-0000-000067920000}"/>
    <cellStyle name="Normal 5 2 2 2 2 2 3 3 3" xfId="38406" xr:uid="{00000000-0005-0000-0000-000068920000}"/>
    <cellStyle name="Normal 5 2 2 2 2 2 3 3 3 2" xfId="38407" xr:uid="{00000000-0005-0000-0000-000069920000}"/>
    <cellStyle name="Normal 5 2 2 2 2 2 3 3 4" xfId="38408" xr:uid="{00000000-0005-0000-0000-00006A920000}"/>
    <cellStyle name="Normal 5 2 2 2 2 2 3 4" xfId="38409" xr:uid="{00000000-0005-0000-0000-00006B920000}"/>
    <cellStyle name="Normal 5 2 2 2 2 2 3 4 2" xfId="38410" xr:uid="{00000000-0005-0000-0000-00006C920000}"/>
    <cellStyle name="Normal 5 2 2 2 2 2 3 4 2 2" xfId="38411" xr:uid="{00000000-0005-0000-0000-00006D920000}"/>
    <cellStyle name="Normal 5 2 2 2 2 2 3 4 2 2 2" xfId="38412" xr:uid="{00000000-0005-0000-0000-00006E920000}"/>
    <cellStyle name="Normal 5 2 2 2 2 2 3 4 2 3" xfId="38413" xr:uid="{00000000-0005-0000-0000-00006F920000}"/>
    <cellStyle name="Normal 5 2 2 2 2 2 3 4 3" xfId="38414" xr:uid="{00000000-0005-0000-0000-000070920000}"/>
    <cellStyle name="Normal 5 2 2 2 2 2 3 4 3 2" xfId="38415" xr:uid="{00000000-0005-0000-0000-000071920000}"/>
    <cellStyle name="Normal 5 2 2 2 2 2 3 4 4" xfId="38416" xr:uid="{00000000-0005-0000-0000-000072920000}"/>
    <cellStyle name="Normal 5 2 2 2 2 2 3 5" xfId="38417" xr:uid="{00000000-0005-0000-0000-000073920000}"/>
    <cellStyle name="Normal 5 2 2 2 2 2 3 5 2" xfId="38418" xr:uid="{00000000-0005-0000-0000-000074920000}"/>
    <cellStyle name="Normal 5 2 2 2 2 2 3 5 2 2" xfId="38419" xr:uid="{00000000-0005-0000-0000-000075920000}"/>
    <cellStyle name="Normal 5 2 2 2 2 2 3 5 3" xfId="38420" xr:uid="{00000000-0005-0000-0000-000076920000}"/>
    <cellStyle name="Normal 5 2 2 2 2 2 3 6" xfId="38421" xr:uid="{00000000-0005-0000-0000-000077920000}"/>
    <cellStyle name="Normal 5 2 2 2 2 2 3 6 2" xfId="38422" xr:uid="{00000000-0005-0000-0000-000078920000}"/>
    <cellStyle name="Normal 5 2 2 2 2 2 3 7" xfId="38423" xr:uid="{00000000-0005-0000-0000-000079920000}"/>
    <cellStyle name="Normal 5 2 2 2 2 2 3 7 2" xfId="38424" xr:uid="{00000000-0005-0000-0000-00007A920000}"/>
    <cellStyle name="Normal 5 2 2 2 2 2 3 8" xfId="38425" xr:uid="{00000000-0005-0000-0000-00007B920000}"/>
    <cellStyle name="Normal 5 2 2 2 2 2 4" xfId="38426" xr:uid="{00000000-0005-0000-0000-00007C920000}"/>
    <cellStyle name="Normal 5 2 2 2 2 2 4 2" xfId="38427" xr:uid="{00000000-0005-0000-0000-00007D920000}"/>
    <cellStyle name="Normal 5 2 2 2 2 2 4 2 2" xfId="38428" xr:uid="{00000000-0005-0000-0000-00007E920000}"/>
    <cellStyle name="Normal 5 2 2 2 2 2 4 2 2 2" xfId="38429" xr:uid="{00000000-0005-0000-0000-00007F920000}"/>
    <cellStyle name="Normal 5 2 2 2 2 2 4 2 2 2 2" xfId="38430" xr:uid="{00000000-0005-0000-0000-000080920000}"/>
    <cellStyle name="Normal 5 2 2 2 2 2 4 2 2 3" xfId="38431" xr:uid="{00000000-0005-0000-0000-000081920000}"/>
    <cellStyle name="Normal 5 2 2 2 2 2 4 2 3" xfId="38432" xr:uid="{00000000-0005-0000-0000-000082920000}"/>
    <cellStyle name="Normal 5 2 2 2 2 2 4 2 3 2" xfId="38433" xr:uid="{00000000-0005-0000-0000-000083920000}"/>
    <cellStyle name="Normal 5 2 2 2 2 2 4 2 4" xfId="38434" xr:uid="{00000000-0005-0000-0000-000084920000}"/>
    <cellStyle name="Normal 5 2 2 2 2 2 4 3" xfId="38435" xr:uid="{00000000-0005-0000-0000-000085920000}"/>
    <cellStyle name="Normal 5 2 2 2 2 2 4 3 2" xfId="38436" xr:uid="{00000000-0005-0000-0000-000086920000}"/>
    <cellStyle name="Normal 5 2 2 2 2 2 4 3 2 2" xfId="38437" xr:uid="{00000000-0005-0000-0000-000087920000}"/>
    <cellStyle name="Normal 5 2 2 2 2 2 4 3 3" xfId="38438" xr:uid="{00000000-0005-0000-0000-000088920000}"/>
    <cellStyle name="Normal 5 2 2 2 2 2 4 4" xfId="38439" xr:uid="{00000000-0005-0000-0000-000089920000}"/>
    <cellStyle name="Normal 5 2 2 2 2 2 4 4 2" xfId="38440" xr:uid="{00000000-0005-0000-0000-00008A920000}"/>
    <cellStyle name="Normal 5 2 2 2 2 2 4 5" xfId="38441" xr:uid="{00000000-0005-0000-0000-00008B920000}"/>
    <cellStyle name="Normal 5 2 2 2 2 2 5" xfId="38442" xr:uid="{00000000-0005-0000-0000-00008C920000}"/>
    <cellStyle name="Normal 5 2 2 2 2 2 5 2" xfId="38443" xr:uid="{00000000-0005-0000-0000-00008D920000}"/>
    <cellStyle name="Normal 5 2 2 2 2 2 5 2 2" xfId="38444" xr:uid="{00000000-0005-0000-0000-00008E920000}"/>
    <cellStyle name="Normal 5 2 2 2 2 2 5 2 2 2" xfId="38445" xr:uid="{00000000-0005-0000-0000-00008F920000}"/>
    <cellStyle name="Normal 5 2 2 2 2 2 5 2 3" xfId="38446" xr:uid="{00000000-0005-0000-0000-000090920000}"/>
    <cellStyle name="Normal 5 2 2 2 2 2 5 3" xfId="38447" xr:uid="{00000000-0005-0000-0000-000091920000}"/>
    <cellStyle name="Normal 5 2 2 2 2 2 5 3 2" xfId="38448" xr:uid="{00000000-0005-0000-0000-000092920000}"/>
    <cellStyle name="Normal 5 2 2 2 2 2 5 4" xfId="38449" xr:uid="{00000000-0005-0000-0000-000093920000}"/>
    <cellStyle name="Normal 5 2 2 2 2 2 6" xfId="38450" xr:uid="{00000000-0005-0000-0000-000094920000}"/>
    <cellStyle name="Normal 5 2 2 2 2 2 6 2" xfId="38451" xr:uid="{00000000-0005-0000-0000-000095920000}"/>
    <cellStyle name="Normal 5 2 2 2 2 2 6 2 2" xfId="38452" xr:uid="{00000000-0005-0000-0000-000096920000}"/>
    <cellStyle name="Normal 5 2 2 2 2 2 6 2 2 2" xfId="38453" xr:uid="{00000000-0005-0000-0000-000097920000}"/>
    <cellStyle name="Normal 5 2 2 2 2 2 6 2 3" xfId="38454" xr:uid="{00000000-0005-0000-0000-000098920000}"/>
    <cellStyle name="Normal 5 2 2 2 2 2 6 3" xfId="38455" xr:uid="{00000000-0005-0000-0000-000099920000}"/>
    <cellStyle name="Normal 5 2 2 2 2 2 6 3 2" xfId="38456" xr:uid="{00000000-0005-0000-0000-00009A920000}"/>
    <cellStyle name="Normal 5 2 2 2 2 2 6 4" xfId="38457" xr:uid="{00000000-0005-0000-0000-00009B920000}"/>
    <cellStyle name="Normal 5 2 2 2 2 2 7" xfId="38458" xr:uid="{00000000-0005-0000-0000-00009C920000}"/>
    <cellStyle name="Normal 5 2 2 2 2 2 7 2" xfId="38459" xr:uid="{00000000-0005-0000-0000-00009D920000}"/>
    <cellStyle name="Normal 5 2 2 2 2 2 7 2 2" xfId="38460" xr:uid="{00000000-0005-0000-0000-00009E920000}"/>
    <cellStyle name="Normal 5 2 2 2 2 2 7 3" xfId="38461" xr:uid="{00000000-0005-0000-0000-00009F920000}"/>
    <cellStyle name="Normal 5 2 2 2 2 2 8" xfId="38462" xr:uid="{00000000-0005-0000-0000-0000A0920000}"/>
    <cellStyle name="Normal 5 2 2 2 2 2 8 2" xfId="38463" xr:uid="{00000000-0005-0000-0000-0000A1920000}"/>
    <cellStyle name="Normal 5 2 2 2 2 2 9" xfId="38464" xr:uid="{00000000-0005-0000-0000-0000A2920000}"/>
    <cellStyle name="Normal 5 2 2 2 2 2 9 2" xfId="38465" xr:uid="{00000000-0005-0000-0000-0000A3920000}"/>
    <cellStyle name="Normal 5 2 2 2 2 3" xfId="38466" xr:uid="{00000000-0005-0000-0000-0000A4920000}"/>
    <cellStyle name="Normal 5 2 2 2 2 3 10" xfId="38467" xr:uid="{00000000-0005-0000-0000-0000A5920000}"/>
    <cellStyle name="Normal 5 2 2 2 2 3 11" xfId="38468" xr:uid="{00000000-0005-0000-0000-0000A6920000}"/>
    <cellStyle name="Normal 5 2 2 2 2 3 2" xfId="38469" xr:uid="{00000000-0005-0000-0000-0000A7920000}"/>
    <cellStyle name="Normal 5 2 2 2 2 3 2 10" xfId="38470" xr:uid="{00000000-0005-0000-0000-0000A8920000}"/>
    <cellStyle name="Normal 5 2 2 2 2 3 2 2" xfId="38471" xr:uid="{00000000-0005-0000-0000-0000A9920000}"/>
    <cellStyle name="Normal 5 2 2 2 2 3 2 2 2" xfId="38472" xr:uid="{00000000-0005-0000-0000-0000AA920000}"/>
    <cellStyle name="Normal 5 2 2 2 2 3 2 2 2 2" xfId="38473" xr:uid="{00000000-0005-0000-0000-0000AB920000}"/>
    <cellStyle name="Normal 5 2 2 2 2 3 2 2 2 2 2" xfId="38474" xr:uid="{00000000-0005-0000-0000-0000AC920000}"/>
    <cellStyle name="Normal 5 2 2 2 2 3 2 2 2 2 2 2" xfId="38475" xr:uid="{00000000-0005-0000-0000-0000AD920000}"/>
    <cellStyle name="Normal 5 2 2 2 2 3 2 2 2 2 2 2 2" xfId="38476" xr:uid="{00000000-0005-0000-0000-0000AE920000}"/>
    <cellStyle name="Normal 5 2 2 2 2 3 2 2 2 2 2 3" xfId="38477" xr:uid="{00000000-0005-0000-0000-0000AF920000}"/>
    <cellStyle name="Normal 5 2 2 2 2 3 2 2 2 2 3" xfId="38478" xr:uid="{00000000-0005-0000-0000-0000B0920000}"/>
    <cellStyle name="Normal 5 2 2 2 2 3 2 2 2 2 3 2" xfId="38479" xr:uid="{00000000-0005-0000-0000-0000B1920000}"/>
    <cellStyle name="Normal 5 2 2 2 2 3 2 2 2 2 4" xfId="38480" xr:uid="{00000000-0005-0000-0000-0000B2920000}"/>
    <cellStyle name="Normal 5 2 2 2 2 3 2 2 2 3" xfId="38481" xr:uid="{00000000-0005-0000-0000-0000B3920000}"/>
    <cellStyle name="Normal 5 2 2 2 2 3 2 2 2 3 2" xfId="38482" xr:uid="{00000000-0005-0000-0000-0000B4920000}"/>
    <cellStyle name="Normal 5 2 2 2 2 3 2 2 2 3 2 2" xfId="38483" xr:uid="{00000000-0005-0000-0000-0000B5920000}"/>
    <cellStyle name="Normal 5 2 2 2 2 3 2 2 2 3 3" xfId="38484" xr:uid="{00000000-0005-0000-0000-0000B6920000}"/>
    <cellStyle name="Normal 5 2 2 2 2 3 2 2 2 4" xfId="38485" xr:uid="{00000000-0005-0000-0000-0000B7920000}"/>
    <cellStyle name="Normal 5 2 2 2 2 3 2 2 2 4 2" xfId="38486" xr:uid="{00000000-0005-0000-0000-0000B8920000}"/>
    <cellStyle name="Normal 5 2 2 2 2 3 2 2 2 5" xfId="38487" xr:uid="{00000000-0005-0000-0000-0000B9920000}"/>
    <cellStyle name="Normal 5 2 2 2 2 3 2 2 3" xfId="38488" xr:uid="{00000000-0005-0000-0000-0000BA920000}"/>
    <cellStyle name="Normal 5 2 2 2 2 3 2 2 3 2" xfId="38489" xr:uid="{00000000-0005-0000-0000-0000BB920000}"/>
    <cellStyle name="Normal 5 2 2 2 2 3 2 2 3 2 2" xfId="38490" xr:uid="{00000000-0005-0000-0000-0000BC920000}"/>
    <cellStyle name="Normal 5 2 2 2 2 3 2 2 3 2 2 2" xfId="38491" xr:uid="{00000000-0005-0000-0000-0000BD920000}"/>
    <cellStyle name="Normal 5 2 2 2 2 3 2 2 3 2 3" xfId="38492" xr:uid="{00000000-0005-0000-0000-0000BE920000}"/>
    <cellStyle name="Normal 5 2 2 2 2 3 2 2 3 3" xfId="38493" xr:uid="{00000000-0005-0000-0000-0000BF920000}"/>
    <cellStyle name="Normal 5 2 2 2 2 3 2 2 3 3 2" xfId="38494" xr:uid="{00000000-0005-0000-0000-0000C0920000}"/>
    <cellStyle name="Normal 5 2 2 2 2 3 2 2 3 4" xfId="38495" xr:uid="{00000000-0005-0000-0000-0000C1920000}"/>
    <cellStyle name="Normal 5 2 2 2 2 3 2 2 4" xfId="38496" xr:uid="{00000000-0005-0000-0000-0000C2920000}"/>
    <cellStyle name="Normal 5 2 2 2 2 3 2 2 4 2" xfId="38497" xr:uid="{00000000-0005-0000-0000-0000C3920000}"/>
    <cellStyle name="Normal 5 2 2 2 2 3 2 2 4 2 2" xfId="38498" xr:uid="{00000000-0005-0000-0000-0000C4920000}"/>
    <cellStyle name="Normal 5 2 2 2 2 3 2 2 4 2 2 2" xfId="38499" xr:uid="{00000000-0005-0000-0000-0000C5920000}"/>
    <cellStyle name="Normal 5 2 2 2 2 3 2 2 4 2 3" xfId="38500" xr:uid="{00000000-0005-0000-0000-0000C6920000}"/>
    <cellStyle name="Normal 5 2 2 2 2 3 2 2 4 3" xfId="38501" xr:uid="{00000000-0005-0000-0000-0000C7920000}"/>
    <cellStyle name="Normal 5 2 2 2 2 3 2 2 4 3 2" xfId="38502" xr:uid="{00000000-0005-0000-0000-0000C8920000}"/>
    <cellStyle name="Normal 5 2 2 2 2 3 2 2 4 4" xfId="38503" xr:uid="{00000000-0005-0000-0000-0000C9920000}"/>
    <cellStyle name="Normal 5 2 2 2 2 3 2 2 5" xfId="38504" xr:uid="{00000000-0005-0000-0000-0000CA920000}"/>
    <cellStyle name="Normal 5 2 2 2 2 3 2 2 5 2" xfId="38505" xr:uid="{00000000-0005-0000-0000-0000CB920000}"/>
    <cellStyle name="Normal 5 2 2 2 2 3 2 2 5 2 2" xfId="38506" xr:uid="{00000000-0005-0000-0000-0000CC920000}"/>
    <cellStyle name="Normal 5 2 2 2 2 3 2 2 5 3" xfId="38507" xr:uid="{00000000-0005-0000-0000-0000CD920000}"/>
    <cellStyle name="Normal 5 2 2 2 2 3 2 2 6" xfId="38508" xr:uid="{00000000-0005-0000-0000-0000CE920000}"/>
    <cellStyle name="Normal 5 2 2 2 2 3 2 2 6 2" xfId="38509" xr:uid="{00000000-0005-0000-0000-0000CF920000}"/>
    <cellStyle name="Normal 5 2 2 2 2 3 2 2 7" xfId="38510" xr:uid="{00000000-0005-0000-0000-0000D0920000}"/>
    <cellStyle name="Normal 5 2 2 2 2 3 2 2 7 2" xfId="38511" xr:uid="{00000000-0005-0000-0000-0000D1920000}"/>
    <cellStyle name="Normal 5 2 2 2 2 3 2 2 8" xfId="38512" xr:uid="{00000000-0005-0000-0000-0000D2920000}"/>
    <cellStyle name="Normal 5 2 2 2 2 3 2 3" xfId="38513" xr:uid="{00000000-0005-0000-0000-0000D3920000}"/>
    <cellStyle name="Normal 5 2 2 2 2 3 2 3 2" xfId="38514" xr:uid="{00000000-0005-0000-0000-0000D4920000}"/>
    <cellStyle name="Normal 5 2 2 2 2 3 2 3 2 2" xfId="38515" xr:uid="{00000000-0005-0000-0000-0000D5920000}"/>
    <cellStyle name="Normal 5 2 2 2 2 3 2 3 2 2 2" xfId="38516" xr:uid="{00000000-0005-0000-0000-0000D6920000}"/>
    <cellStyle name="Normal 5 2 2 2 2 3 2 3 2 2 2 2" xfId="38517" xr:uid="{00000000-0005-0000-0000-0000D7920000}"/>
    <cellStyle name="Normal 5 2 2 2 2 3 2 3 2 2 3" xfId="38518" xr:uid="{00000000-0005-0000-0000-0000D8920000}"/>
    <cellStyle name="Normal 5 2 2 2 2 3 2 3 2 3" xfId="38519" xr:uid="{00000000-0005-0000-0000-0000D9920000}"/>
    <cellStyle name="Normal 5 2 2 2 2 3 2 3 2 3 2" xfId="38520" xr:uid="{00000000-0005-0000-0000-0000DA920000}"/>
    <cellStyle name="Normal 5 2 2 2 2 3 2 3 2 4" xfId="38521" xr:uid="{00000000-0005-0000-0000-0000DB920000}"/>
    <cellStyle name="Normal 5 2 2 2 2 3 2 3 3" xfId="38522" xr:uid="{00000000-0005-0000-0000-0000DC920000}"/>
    <cellStyle name="Normal 5 2 2 2 2 3 2 3 3 2" xfId="38523" xr:uid="{00000000-0005-0000-0000-0000DD920000}"/>
    <cellStyle name="Normal 5 2 2 2 2 3 2 3 3 2 2" xfId="38524" xr:uid="{00000000-0005-0000-0000-0000DE920000}"/>
    <cellStyle name="Normal 5 2 2 2 2 3 2 3 3 3" xfId="38525" xr:uid="{00000000-0005-0000-0000-0000DF920000}"/>
    <cellStyle name="Normal 5 2 2 2 2 3 2 3 4" xfId="38526" xr:uid="{00000000-0005-0000-0000-0000E0920000}"/>
    <cellStyle name="Normal 5 2 2 2 2 3 2 3 4 2" xfId="38527" xr:uid="{00000000-0005-0000-0000-0000E1920000}"/>
    <cellStyle name="Normal 5 2 2 2 2 3 2 3 5" xfId="38528" xr:uid="{00000000-0005-0000-0000-0000E2920000}"/>
    <cellStyle name="Normal 5 2 2 2 2 3 2 4" xfId="38529" xr:uid="{00000000-0005-0000-0000-0000E3920000}"/>
    <cellStyle name="Normal 5 2 2 2 2 3 2 4 2" xfId="38530" xr:uid="{00000000-0005-0000-0000-0000E4920000}"/>
    <cellStyle name="Normal 5 2 2 2 2 3 2 4 2 2" xfId="38531" xr:uid="{00000000-0005-0000-0000-0000E5920000}"/>
    <cellStyle name="Normal 5 2 2 2 2 3 2 4 2 2 2" xfId="38532" xr:uid="{00000000-0005-0000-0000-0000E6920000}"/>
    <cellStyle name="Normal 5 2 2 2 2 3 2 4 2 3" xfId="38533" xr:uid="{00000000-0005-0000-0000-0000E7920000}"/>
    <cellStyle name="Normal 5 2 2 2 2 3 2 4 3" xfId="38534" xr:uid="{00000000-0005-0000-0000-0000E8920000}"/>
    <cellStyle name="Normal 5 2 2 2 2 3 2 4 3 2" xfId="38535" xr:uid="{00000000-0005-0000-0000-0000E9920000}"/>
    <cellStyle name="Normal 5 2 2 2 2 3 2 4 4" xfId="38536" xr:uid="{00000000-0005-0000-0000-0000EA920000}"/>
    <cellStyle name="Normal 5 2 2 2 2 3 2 5" xfId="38537" xr:uid="{00000000-0005-0000-0000-0000EB920000}"/>
    <cellStyle name="Normal 5 2 2 2 2 3 2 5 2" xfId="38538" xr:uid="{00000000-0005-0000-0000-0000EC920000}"/>
    <cellStyle name="Normal 5 2 2 2 2 3 2 5 2 2" xfId="38539" xr:uid="{00000000-0005-0000-0000-0000ED920000}"/>
    <cellStyle name="Normal 5 2 2 2 2 3 2 5 2 2 2" xfId="38540" xr:uid="{00000000-0005-0000-0000-0000EE920000}"/>
    <cellStyle name="Normal 5 2 2 2 2 3 2 5 2 3" xfId="38541" xr:uid="{00000000-0005-0000-0000-0000EF920000}"/>
    <cellStyle name="Normal 5 2 2 2 2 3 2 5 3" xfId="38542" xr:uid="{00000000-0005-0000-0000-0000F0920000}"/>
    <cellStyle name="Normal 5 2 2 2 2 3 2 5 3 2" xfId="38543" xr:uid="{00000000-0005-0000-0000-0000F1920000}"/>
    <cellStyle name="Normal 5 2 2 2 2 3 2 5 4" xfId="38544" xr:uid="{00000000-0005-0000-0000-0000F2920000}"/>
    <cellStyle name="Normal 5 2 2 2 2 3 2 6" xfId="38545" xr:uid="{00000000-0005-0000-0000-0000F3920000}"/>
    <cellStyle name="Normal 5 2 2 2 2 3 2 6 2" xfId="38546" xr:uid="{00000000-0005-0000-0000-0000F4920000}"/>
    <cellStyle name="Normal 5 2 2 2 2 3 2 6 2 2" xfId="38547" xr:uid="{00000000-0005-0000-0000-0000F5920000}"/>
    <cellStyle name="Normal 5 2 2 2 2 3 2 6 3" xfId="38548" xr:uid="{00000000-0005-0000-0000-0000F6920000}"/>
    <cellStyle name="Normal 5 2 2 2 2 3 2 7" xfId="38549" xr:uid="{00000000-0005-0000-0000-0000F7920000}"/>
    <cellStyle name="Normal 5 2 2 2 2 3 2 7 2" xfId="38550" xr:uid="{00000000-0005-0000-0000-0000F8920000}"/>
    <cellStyle name="Normal 5 2 2 2 2 3 2 8" xfId="38551" xr:uid="{00000000-0005-0000-0000-0000F9920000}"/>
    <cellStyle name="Normal 5 2 2 2 2 3 2 8 2" xfId="38552" xr:uid="{00000000-0005-0000-0000-0000FA920000}"/>
    <cellStyle name="Normal 5 2 2 2 2 3 2 9" xfId="38553" xr:uid="{00000000-0005-0000-0000-0000FB920000}"/>
    <cellStyle name="Normal 5 2 2 2 2 3 3" xfId="38554" xr:uid="{00000000-0005-0000-0000-0000FC920000}"/>
    <cellStyle name="Normal 5 2 2 2 2 3 3 2" xfId="38555" xr:uid="{00000000-0005-0000-0000-0000FD920000}"/>
    <cellStyle name="Normal 5 2 2 2 2 3 3 2 2" xfId="38556" xr:uid="{00000000-0005-0000-0000-0000FE920000}"/>
    <cellStyle name="Normal 5 2 2 2 2 3 3 2 2 2" xfId="38557" xr:uid="{00000000-0005-0000-0000-0000FF920000}"/>
    <cellStyle name="Normal 5 2 2 2 2 3 3 2 2 2 2" xfId="38558" xr:uid="{00000000-0005-0000-0000-000000930000}"/>
    <cellStyle name="Normal 5 2 2 2 2 3 3 2 2 2 2 2" xfId="38559" xr:uid="{00000000-0005-0000-0000-000001930000}"/>
    <cellStyle name="Normal 5 2 2 2 2 3 3 2 2 2 3" xfId="38560" xr:uid="{00000000-0005-0000-0000-000002930000}"/>
    <cellStyle name="Normal 5 2 2 2 2 3 3 2 2 3" xfId="38561" xr:uid="{00000000-0005-0000-0000-000003930000}"/>
    <cellStyle name="Normal 5 2 2 2 2 3 3 2 2 3 2" xfId="38562" xr:uid="{00000000-0005-0000-0000-000004930000}"/>
    <cellStyle name="Normal 5 2 2 2 2 3 3 2 2 4" xfId="38563" xr:uid="{00000000-0005-0000-0000-000005930000}"/>
    <cellStyle name="Normal 5 2 2 2 2 3 3 2 3" xfId="38564" xr:uid="{00000000-0005-0000-0000-000006930000}"/>
    <cellStyle name="Normal 5 2 2 2 2 3 3 2 3 2" xfId="38565" xr:uid="{00000000-0005-0000-0000-000007930000}"/>
    <cellStyle name="Normal 5 2 2 2 2 3 3 2 3 2 2" xfId="38566" xr:uid="{00000000-0005-0000-0000-000008930000}"/>
    <cellStyle name="Normal 5 2 2 2 2 3 3 2 3 3" xfId="38567" xr:uid="{00000000-0005-0000-0000-000009930000}"/>
    <cellStyle name="Normal 5 2 2 2 2 3 3 2 4" xfId="38568" xr:uid="{00000000-0005-0000-0000-00000A930000}"/>
    <cellStyle name="Normal 5 2 2 2 2 3 3 2 4 2" xfId="38569" xr:uid="{00000000-0005-0000-0000-00000B930000}"/>
    <cellStyle name="Normal 5 2 2 2 2 3 3 2 5" xfId="38570" xr:uid="{00000000-0005-0000-0000-00000C930000}"/>
    <cellStyle name="Normal 5 2 2 2 2 3 3 3" xfId="38571" xr:uid="{00000000-0005-0000-0000-00000D930000}"/>
    <cellStyle name="Normal 5 2 2 2 2 3 3 3 2" xfId="38572" xr:uid="{00000000-0005-0000-0000-00000E930000}"/>
    <cellStyle name="Normal 5 2 2 2 2 3 3 3 2 2" xfId="38573" xr:uid="{00000000-0005-0000-0000-00000F930000}"/>
    <cellStyle name="Normal 5 2 2 2 2 3 3 3 2 2 2" xfId="38574" xr:uid="{00000000-0005-0000-0000-000010930000}"/>
    <cellStyle name="Normal 5 2 2 2 2 3 3 3 2 3" xfId="38575" xr:uid="{00000000-0005-0000-0000-000011930000}"/>
    <cellStyle name="Normal 5 2 2 2 2 3 3 3 3" xfId="38576" xr:uid="{00000000-0005-0000-0000-000012930000}"/>
    <cellStyle name="Normal 5 2 2 2 2 3 3 3 3 2" xfId="38577" xr:uid="{00000000-0005-0000-0000-000013930000}"/>
    <cellStyle name="Normal 5 2 2 2 2 3 3 3 4" xfId="38578" xr:uid="{00000000-0005-0000-0000-000014930000}"/>
    <cellStyle name="Normal 5 2 2 2 2 3 3 4" xfId="38579" xr:uid="{00000000-0005-0000-0000-000015930000}"/>
    <cellStyle name="Normal 5 2 2 2 2 3 3 4 2" xfId="38580" xr:uid="{00000000-0005-0000-0000-000016930000}"/>
    <cellStyle name="Normal 5 2 2 2 2 3 3 4 2 2" xfId="38581" xr:uid="{00000000-0005-0000-0000-000017930000}"/>
    <cellStyle name="Normal 5 2 2 2 2 3 3 4 2 2 2" xfId="38582" xr:uid="{00000000-0005-0000-0000-000018930000}"/>
    <cellStyle name="Normal 5 2 2 2 2 3 3 4 2 3" xfId="38583" xr:uid="{00000000-0005-0000-0000-000019930000}"/>
    <cellStyle name="Normal 5 2 2 2 2 3 3 4 3" xfId="38584" xr:uid="{00000000-0005-0000-0000-00001A930000}"/>
    <cellStyle name="Normal 5 2 2 2 2 3 3 4 3 2" xfId="38585" xr:uid="{00000000-0005-0000-0000-00001B930000}"/>
    <cellStyle name="Normal 5 2 2 2 2 3 3 4 4" xfId="38586" xr:uid="{00000000-0005-0000-0000-00001C930000}"/>
    <cellStyle name="Normal 5 2 2 2 2 3 3 5" xfId="38587" xr:uid="{00000000-0005-0000-0000-00001D930000}"/>
    <cellStyle name="Normal 5 2 2 2 2 3 3 5 2" xfId="38588" xr:uid="{00000000-0005-0000-0000-00001E930000}"/>
    <cellStyle name="Normal 5 2 2 2 2 3 3 5 2 2" xfId="38589" xr:uid="{00000000-0005-0000-0000-00001F930000}"/>
    <cellStyle name="Normal 5 2 2 2 2 3 3 5 3" xfId="38590" xr:uid="{00000000-0005-0000-0000-000020930000}"/>
    <cellStyle name="Normal 5 2 2 2 2 3 3 6" xfId="38591" xr:uid="{00000000-0005-0000-0000-000021930000}"/>
    <cellStyle name="Normal 5 2 2 2 2 3 3 6 2" xfId="38592" xr:uid="{00000000-0005-0000-0000-000022930000}"/>
    <cellStyle name="Normal 5 2 2 2 2 3 3 7" xfId="38593" xr:uid="{00000000-0005-0000-0000-000023930000}"/>
    <cellStyle name="Normal 5 2 2 2 2 3 3 7 2" xfId="38594" xr:uid="{00000000-0005-0000-0000-000024930000}"/>
    <cellStyle name="Normal 5 2 2 2 2 3 3 8" xfId="38595" xr:uid="{00000000-0005-0000-0000-000025930000}"/>
    <cellStyle name="Normal 5 2 2 2 2 3 4" xfId="38596" xr:uid="{00000000-0005-0000-0000-000026930000}"/>
    <cellStyle name="Normal 5 2 2 2 2 3 4 2" xfId="38597" xr:uid="{00000000-0005-0000-0000-000027930000}"/>
    <cellStyle name="Normal 5 2 2 2 2 3 4 2 2" xfId="38598" xr:uid="{00000000-0005-0000-0000-000028930000}"/>
    <cellStyle name="Normal 5 2 2 2 2 3 4 2 2 2" xfId="38599" xr:uid="{00000000-0005-0000-0000-000029930000}"/>
    <cellStyle name="Normal 5 2 2 2 2 3 4 2 2 2 2" xfId="38600" xr:uid="{00000000-0005-0000-0000-00002A930000}"/>
    <cellStyle name="Normal 5 2 2 2 2 3 4 2 2 3" xfId="38601" xr:uid="{00000000-0005-0000-0000-00002B930000}"/>
    <cellStyle name="Normal 5 2 2 2 2 3 4 2 3" xfId="38602" xr:uid="{00000000-0005-0000-0000-00002C930000}"/>
    <cellStyle name="Normal 5 2 2 2 2 3 4 2 3 2" xfId="38603" xr:uid="{00000000-0005-0000-0000-00002D930000}"/>
    <cellStyle name="Normal 5 2 2 2 2 3 4 2 4" xfId="38604" xr:uid="{00000000-0005-0000-0000-00002E930000}"/>
    <cellStyle name="Normal 5 2 2 2 2 3 4 3" xfId="38605" xr:uid="{00000000-0005-0000-0000-00002F930000}"/>
    <cellStyle name="Normal 5 2 2 2 2 3 4 3 2" xfId="38606" xr:uid="{00000000-0005-0000-0000-000030930000}"/>
    <cellStyle name="Normal 5 2 2 2 2 3 4 3 2 2" xfId="38607" xr:uid="{00000000-0005-0000-0000-000031930000}"/>
    <cellStyle name="Normal 5 2 2 2 2 3 4 3 3" xfId="38608" xr:uid="{00000000-0005-0000-0000-000032930000}"/>
    <cellStyle name="Normal 5 2 2 2 2 3 4 4" xfId="38609" xr:uid="{00000000-0005-0000-0000-000033930000}"/>
    <cellStyle name="Normal 5 2 2 2 2 3 4 4 2" xfId="38610" xr:uid="{00000000-0005-0000-0000-000034930000}"/>
    <cellStyle name="Normal 5 2 2 2 2 3 4 5" xfId="38611" xr:uid="{00000000-0005-0000-0000-000035930000}"/>
    <cellStyle name="Normal 5 2 2 2 2 3 5" xfId="38612" xr:uid="{00000000-0005-0000-0000-000036930000}"/>
    <cellStyle name="Normal 5 2 2 2 2 3 5 2" xfId="38613" xr:uid="{00000000-0005-0000-0000-000037930000}"/>
    <cellStyle name="Normal 5 2 2 2 2 3 5 2 2" xfId="38614" xr:uid="{00000000-0005-0000-0000-000038930000}"/>
    <cellStyle name="Normal 5 2 2 2 2 3 5 2 2 2" xfId="38615" xr:uid="{00000000-0005-0000-0000-000039930000}"/>
    <cellStyle name="Normal 5 2 2 2 2 3 5 2 3" xfId="38616" xr:uid="{00000000-0005-0000-0000-00003A930000}"/>
    <cellStyle name="Normal 5 2 2 2 2 3 5 3" xfId="38617" xr:uid="{00000000-0005-0000-0000-00003B930000}"/>
    <cellStyle name="Normal 5 2 2 2 2 3 5 3 2" xfId="38618" xr:uid="{00000000-0005-0000-0000-00003C930000}"/>
    <cellStyle name="Normal 5 2 2 2 2 3 5 4" xfId="38619" xr:uid="{00000000-0005-0000-0000-00003D930000}"/>
    <cellStyle name="Normal 5 2 2 2 2 3 6" xfId="38620" xr:uid="{00000000-0005-0000-0000-00003E930000}"/>
    <cellStyle name="Normal 5 2 2 2 2 3 6 2" xfId="38621" xr:uid="{00000000-0005-0000-0000-00003F930000}"/>
    <cellStyle name="Normal 5 2 2 2 2 3 6 2 2" xfId="38622" xr:uid="{00000000-0005-0000-0000-000040930000}"/>
    <cellStyle name="Normal 5 2 2 2 2 3 6 2 2 2" xfId="38623" xr:uid="{00000000-0005-0000-0000-000041930000}"/>
    <cellStyle name="Normal 5 2 2 2 2 3 6 2 3" xfId="38624" xr:uid="{00000000-0005-0000-0000-000042930000}"/>
    <cellStyle name="Normal 5 2 2 2 2 3 6 3" xfId="38625" xr:uid="{00000000-0005-0000-0000-000043930000}"/>
    <cellStyle name="Normal 5 2 2 2 2 3 6 3 2" xfId="38626" xr:uid="{00000000-0005-0000-0000-000044930000}"/>
    <cellStyle name="Normal 5 2 2 2 2 3 6 4" xfId="38627" xr:uid="{00000000-0005-0000-0000-000045930000}"/>
    <cellStyle name="Normal 5 2 2 2 2 3 7" xfId="38628" xr:uid="{00000000-0005-0000-0000-000046930000}"/>
    <cellStyle name="Normal 5 2 2 2 2 3 7 2" xfId="38629" xr:uid="{00000000-0005-0000-0000-000047930000}"/>
    <cellStyle name="Normal 5 2 2 2 2 3 7 2 2" xfId="38630" xr:uid="{00000000-0005-0000-0000-000048930000}"/>
    <cellStyle name="Normal 5 2 2 2 2 3 7 3" xfId="38631" xr:uid="{00000000-0005-0000-0000-000049930000}"/>
    <cellStyle name="Normal 5 2 2 2 2 3 8" xfId="38632" xr:uid="{00000000-0005-0000-0000-00004A930000}"/>
    <cellStyle name="Normal 5 2 2 2 2 3 8 2" xfId="38633" xr:uid="{00000000-0005-0000-0000-00004B930000}"/>
    <cellStyle name="Normal 5 2 2 2 2 3 9" xfId="38634" xr:uid="{00000000-0005-0000-0000-00004C930000}"/>
    <cellStyle name="Normal 5 2 2 2 2 3 9 2" xfId="38635" xr:uid="{00000000-0005-0000-0000-00004D930000}"/>
    <cellStyle name="Normal 5 2 2 2 2 4" xfId="38636" xr:uid="{00000000-0005-0000-0000-00004E930000}"/>
    <cellStyle name="Normal 5 2 2 2 2 4 10" xfId="38637" xr:uid="{00000000-0005-0000-0000-00004F930000}"/>
    <cellStyle name="Normal 5 2 2 2 2 4 11" xfId="38638" xr:uid="{00000000-0005-0000-0000-000050930000}"/>
    <cellStyle name="Normal 5 2 2 2 2 4 2" xfId="38639" xr:uid="{00000000-0005-0000-0000-000051930000}"/>
    <cellStyle name="Normal 5 2 2 2 2 4 2 2" xfId="38640" xr:uid="{00000000-0005-0000-0000-000052930000}"/>
    <cellStyle name="Normal 5 2 2 2 2 4 2 2 2" xfId="38641" xr:uid="{00000000-0005-0000-0000-000053930000}"/>
    <cellStyle name="Normal 5 2 2 2 2 4 2 2 2 2" xfId="38642" xr:uid="{00000000-0005-0000-0000-000054930000}"/>
    <cellStyle name="Normal 5 2 2 2 2 4 2 2 2 2 2" xfId="38643" xr:uid="{00000000-0005-0000-0000-000055930000}"/>
    <cellStyle name="Normal 5 2 2 2 2 4 2 2 2 2 2 2" xfId="38644" xr:uid="{00000000-0005-0000-0000-000056930000}"/>
    <cellStyle name="Normal 5 2 2 2 2 4 2 2 2 2 2 2 2" xfId="38645" xr:uid="{00000000-0005-0000-0000-000057930000}"/>
    <cellStyle name="Normal 5 2 2 2 2 4 2 2 2 2 2 3" xfId="38646" xr:uid="{00000000-0005-0000-0000-000058930000}"/>
    <cellStyle name="Normal 5 2 2 2 2 4 2 2 2 2 3" xfId="38647" xr:uid="{00000000-0005-0000-0000-000059930000}"/>
    <cellStyle name="Normal 5 2 2 2 2 4 2 2 2 2 3 2" xfId="38648" xr:uid="{00000000-0005-0000-0000-00005A930000}"/>
    <cellStyle name="Normal 5 2 2 2 2 4 2 2 2 2 4" xfId="38649" xr:uid="{00000000-0005-0000-0000-00005B930000}"/>
    <cellStyle name="Normal 5 2 2 2 2 4 2 2 2 3" xfId="38650" xr:uid="{00000000-0005-0000-0000-00005C930000}"/>
    <cellStyle name="Normal 5 2 2 2 2 4 2 2 2 3 2" xfId="38651" xr:uid="{00000000-0005-0000-0000-00005D930000}"/>
    <cellStyle name="Normal 5 2 2 2 2 4 2 2 2 3 2 2" xfId="38652" xr:uid="{00000000-0005-0000-0000-00005E930000}"/>
    <cellStyle name="Normal 5 2 2 2 2 4 2 2 2 3 3" xfId="38653" xr:uid="{00000000-0005-0000-0000-00005F930000}"/>
    <cellStyle name="Normal 5 2 2 2 2 4 2 2 2 4" xfId="38654" xr:uid="{00000000-0005-0000-0000-000060930000}"/>
    <cellStyle name="Normal 5 2 2 2 2 4 2 2 2 4 2" xfId="38655" xr:uid="{00000000-0005-0000-0000-000061930000}"/>
    <cellStyle name="Normal 5 2 2 2 2 4 2 2 2 5" xfId="38656" xr:uid="{00000000-0005-0000-0000-000062930000}"/>
    <cellStyle name="Normal 5 2 2 2 2 4 2 2 3" xfId="38657" xr:uid="{00000000-0005-0000-0000-000063930000}"/>
    <cellStyle name="Normal 5 2 2 2 2 4 2 2 3 2" xfId="38658" xr:uid="{00000000-0005-0000-0000-000064930000}"/>
    <cellStyle name="Normal 5 2 2 2 2 4 2 2 3 2 2" xfId="38659" xr:uid="{00000000-0005-0000-0000-000065930000}"/>
    <cellStyle name="Normal 5 2 2 2 2 4 2 2 3 2 2 2" xfId="38660" xr:uid="{00000000-0005-0000-0000-000066930000}"/>
    <cellStyle name="Normal 5 2 2 2 2 4 2 2 3 2 3" xfId="38661" xr:uid="{00000000-0005-0000-0000-000067930000}"/>
    <cellStyle name="Normal 5 2 2 2 2 4 2 2 3 3" xfId="38662" xr:uid="{00000000-0005-0000-0000-000068930000}"/>
    <cellStyle name="Normal 5 2 2 2 2 4 2 2 3 3 2" xfId="38663" xr:uid="{00000000-0005-0000-0000-000069930000}"/>
    <cellStyle name="Normal 5 2 2 2 2 4 2 2 3 4" xfId="38664" xr:uid="{00000000-0005-0000-0000-00006A930000}"/>
    <cellStyle name="Normal 5 2 2 2 2 4 2 2 4" xfId="38665" xr:uid="{00000000-0005-0000-0000-00006B930000}"/>
    <cellStyle name="Normal 5 2 2 2 2 4 2 2 4 2" xfId="38666" xr:uid="{00000000-0005-0000-0000-00006C930000}"/>
    <cellStyle name="Normal 5 2 2 2 2 4 2 2 4 2 2" xfId="38667" xr:uid="{00000000-0005-0000-0000-00006D930000}"/>
    <cellStyle name="Normal 5 2 2 2 2 4 2 2 4 2 2 2" xfId="38668" xr:uid="{00000000-0005-0000-0000-00006E930000}"/>
    <cellStyle name="Normal 5 2 2 2 2 4 2 2 4 2 3" xfId="38669" xr:uid="{00000000-0005-0000-0000-00006F930000}"/>
    <cellStyle name="Normal 5 2 2 2 2 4 2 2 4 3" xfId="38670" xr:uid="{00000000-0005-0000-0000-000070930000}"/>
    <cellStyle name="Normal 5 2 2 2 2 4 2 2 4 3 2" xfId="38671" xr:uid="{00000000-0005-0000-0000-000071930000}"/>
    <cellStyle name="Normal 5 2 2 2 2 4 2 2 4 4" xfId="38672" xr:uid="{00000000-0005-0000-0000-000072930000}"/>
    <cellStyle name="Normal 5 2 2 2 2 4 2 2 5" xfId="38673" xr:uid="{00000000-0005-0000-0000-000073930000}"/>
    <cellStyle name="Normal 5 2 2 2 2 4 2 2 5 2" xfId="38674" xr:uid="{00000000-0005-0000-0000-000074930000}"/>
    <cellStyle name="Normal 5 2 2 2 2 4 2 2 5 2 2" xfId="38675" xr:uid="{00000000-0005-0000-0000-000075930000}"/>
    <cellStyle name="Normal 5 2 2 2 2 4 2 2 5 3" xfId="38676" xr:uid="{00000000-0005-0000-0000-000076930000}"/>
    <cellStyle name="Normal 5 2 2 2 2 4 2 2 6" xfId="38677" xr:uid="{00000000-0005-0000-0000-000077930000}"/>
    <cellStyle name="Normal 5 2 2 2 2 4 2 2 6 2" xfId="38678" xr:uid="{00000000-0005-0000-0000-000078930000}"/>
    <cellStyle name="Normal 5 2 2 2 2 4 2 2 7" xfId="38679" xr:uid="{00000000-0005-0000-0000-000079930000}"/>
    <cellStyle name="Normal 5 2 2 2 2 4 2 2 7 2" xfId="38680" xr:uid="{00000000-0005-0000-0000-00007A930000}"/>
    <cellStyle name="Normal 5 2 2 2 2 4 2 2 8" xfId="38681" xr:uid="{00000000-0005-0000-0000-00007B930000}"/>
    <cellStyle name="Normal 5 2 2 2 2 4 2 3" xfId="38682" xr:uid="{00000000-0005-0000-0000-00007C930000}"/>
    <cellStyle name="Normal 5 2 2 2 2 4 2 3 2" xfId="38683" xr:uid="{00000000-0005-0000-0000-00007D930000}"/>
    <cellStyle name="Normal 5 2 2 2 2 4 2 3 2 2" xfId="38684" xr:uid="{00000000-0005-0000-0000-00007E930000}"/>
    <cellStyle name="Normal 5 2 2 2 2 4 2 3 2 2 2" xfId="38685" xr:uid="{00000000-0005-0000-0000-00007F930000}"/>
    <cellStyle name="Normal 5 2 2 2 2 4 2 3 2 2 2 2" xfId="38686" xr:uid="{00000000-0005-0000-0000-000080930000}"/>
    <cellStyle name="Normal 5 2 2 2 2 4 2 3 2 2 3" xfId="38687" xr:uid="{00000000-0005-0000-0000-000081930000}"/>
    <cellStyle name="Normal 5 2 2 2 2 4 2 3 2 3" xfId="38688" xr:uid="{00000000-0005-0000-0000-000082930000}"/>
    <cellStyle name="Normal 5 2 2 2 2 4 2 3 2 3 2" xfId="38689" xr:uid="{00000000-0005-0000-0000-000083930000}"/>
    <cellStyle name="Normal 5 2 2 2 2 4 2 3 2 4" xfId="38690" xr:uid="{00000000-0005-0000-0000-000084930000}"/>
    <cellStyle name="Normal 5 2 2 2 2 4 2 3 3" xfId="38691" xr:uid="{00000000-0005-0000-0000-000085930000}"/>
    <cellStyle name="Normal 5 2 2 2 2 4 2 3 3 2" xfId="38692" xr:uid="{00000000-0005-0000-0000-000086930000}"/>
    <cellStyle name="Normal 5 2 2 2 2 4 2 3 3 2 2" xfId="38693" xr:uid="{00000000-0005-0000-0000-000087930000}"/>
    <cellStyle name="Normal 5 2 2 2 2 4 2 3 3 3" xfId="38694" xr:uid="{00000000-0005-0000-0000-000088930000}"/>
    <cellStyle name="Normal 5 2 2 2 2 4 2 3 4" xfId="38695" xr:uid="{00000000-0005-0000-0000-000089930000}"/>
    <cellStyle name="Normal 5 2 2 2 2 4 2 3 4 2" xfId="38696" xr:uid="{00000000-0005-0000-0000-00008A930000}"/>
    <cellStyle name="Normal 5 2 2 2 2 4 2 3 5" xfId="38697" xr:uid="{00000000-0005-0000-0000-00008B930000}"/>
    <cellStyle name="Normal 5 2 2 2 2 4 2 4" xfId="38698" xr:uid="{00000000-0005-0000-0000-00008C930000}"/>
    <cellStyle name="Normal 5 2 2 2 2 4 2 4 2" xfId="38699" xr:uid="{00000000-0005-0000-0000-00008D930000}"/>
    <cellStyle name="Normal 5 2 2 2 2 4 2 4 2 2" xfId="38700" xr:uid="{00000000-0005-0000-0000-00008E930000}"/>
    <cellStyle name="Normal 5 2 2 2 2 4 2 4 2 2 2" xfId="38701" xr:uid="{00000000-0005-0000-0000-00008F930000}"/>
    <cellStyle name="Normal 5 2 2 2 2 4 2 4 2 3" xfId="38702" xr:uid="{00000000-0005-0000-0000-000090930000}"/>
    <cellStyle name="Normal 5 2 2 2 2 4 2 4 3" xfId="38703" xr:uid="{00000000-0005-0000-0000-000091930000}"/>
    <cellStyle name="Normal 5 2 2 2 2 4 2 4 3 2" xfId="38704" xr:uid="{00000000-0005-0000-0000-000092930000}"/>
    <cellStyle name="Normal 5 2 2 2 2 4 2 4 4" xfId="38705" xr:uid="{00000000-0005-0000-0000-000093930000}"/>
    <cellStyle name="Normal 5 2 2 2 2 4 2 5" xfId="38706" xr:uid="{00000000-0005-0000-0000-000094930000}"/>
    <cellStyle name="Normal 5 2 2 2 2 4 2 5 2" xfId="38707" xr:uid="{00000000-0005-0000-0000-000095930000}"/>
    <cellStyle name="Normal 5 2 2 2 2 4 2 5 2 2" xfId="38708" xr:uid="{00000000-0005-0000-0000-000096930000}"/>
    <cellStyle name="Normal 5 2 2 2 2 4 2 5 2 2 2" xfId="38709" xr:uid="{00000000-0005-0000-0000-000097930000}"/>
    <cellStyle name="Normal 5 2 2 2 2 4 2 5 2 3" xfId="38710" xr:uid="{00000000-0005-0000-0000-000098930000}"/>
    <cellStyle name="Normal 5 2 2 2 2 4 2 5 3" xfId="38711" xr:uid="{00000000-0005-0000-0000-000099930000}"/>
    <cellStyle name="Normal 5 2 2 2 2 4 2 5 3 2" xfId="38712" xr:uid="{00000000-0005-0000-0000-00009A930000}"/>
    <cellStyle name="Normal 5 2 2 2 2 4 2 5 4" xfId="38713" xr:uid="{00000000-0005-0000-0000-00009B930000}"/>
    <cellStyle name="Normal 5 2 2 2 2 4 2 6" xfId="38714" xr:uid="{00000000-0005-0000-0000-00009C930000}"/>
    <cellStyle name="Normal 5 2 2 2 2 4 2 6 2" xfId="38715" xr:uid="{00000000-0005-0000-0000-00009D930000}"/>
    <cellStyle name="Normal 5 2 2 2 2 4 2 6 2 2" xfId="38716" xr:uid="{00000000-0005-0000-0000-00009E930000}"/>
    <cellStyle name="Normal 5 2 2 2 2 4 2 6 3" xfId="38717" xr:uid="{00000000-0005-0000-0000-00009F930000}"/>
    <cellStyle name="Normal 5 2 2 2 2 4 2 7" xfId="38718" xr:uid="{00000000-0005-0000-0000-0000A0930000}"/>
    <cellStyle name="Normal 5 2 2 2 2 4 2 7 2" xfId="38719" xr:uid="{00000000-0005-0000-0000-0000A1930000}"/>
    <cellStyle name="Normal 5 2 2 2 2 4 2 8" xfId="38720" xr:uid="{00000000-0005-0000-0000-0000A2930000}"/>
    <cellStyle name="Normal 5 2 2 2 2 4 2 8 2" xfId="38721" xr:uid="{00000000-0005-0000-0000-0000A3930000}"/>
    <cellStyle name="Normal 5 2 2 2 2 4 2 9" xfId="38722" xr:uid="{00000000-0005-0000-0000-0000A4930000}"/>
    <cellStyle name="Normal 5 2 2 2 2 4 3" xfId="38723" xr:uid="{00000000-0005-0000-0000-0000A5930000}"/>
    <cellStyle name="Normal 5 2 2 2 2 4 3 2" xfId="38724" xr:uid="{00000000-0005-0000-0000-0000A6930000}"/>
    <cellStyle name="Normal 5 2 2 2 2 4 3 2 2" xfId="38725" xr:uid="{00000000-0005-0000-0000-0000A7930000}"/>
    <cellStyle name="Normal 5 2 2 2 2 4 3 2 2 2" xfId="38726" xr:uid="{00000000-0005-0000-0000-0000A8930000}"/>
    <cellStyle name="Normal 5 2 2 2 2 4 3 2 2 2 2" xfId="38727" xr:uid="{00000000-0005-0000-0000-0000A9930000}"/>
    <cellStyle name="Normal 5 2 2 2 2 4 3 2 2 2 2 2" xfId="38728" xr:uid="{00000000-0005-0000-0000-0000AA930000}"/>
    <cellStyle name="Normal 5 2 2 2 2 4 3 2 2 2 3" xfId="38729" xr:uid="{00000000-0005-0000-0000-0000AB930000}"/>
    <cellStyle name="Normal 5 2 2 2 2 4 3 2 2 3" xfId="38730" xr:uid="{00000000-0005-0000-0000-0000AC930000}"/>
    <cellStyle name="Normal 5 2 2 2 2 4 3 2 2 3 2" xfId="38731" xr:uid="{00000000-0005-0000-0000-0000AD930000}"/>
    <cellStyle name="Normal 5 2 2 2 2 4 3 2 2 4" xfId="38732" xr:uid="{00000000-0005-0000-0000-0000AE930000}"/>
    <cellStyle name="Normal 5 2 2 2 2 4 3 2 3" xfId="38733" xr:uid="{00000000-0005-0000-0000-0000AF930000}"/>
    <cellStyle name="Normal 5 2 2 2 2 4 3 2 3 2" xfId="38734" xr:uid="{00000000-0005-0000-0000-0000B0930000}"/>
    <cellStyle name="Normal 5 2 2 2 2 4 3 2 3 2 2" xfId="38735" xr:uid="{00000000-0005-0000-0000-0000B1930000}"/>
    <cellStyle name="Normal 5 2 2 2 2 4 3 2 3 3" xfId="38736" xr:uid="{00000000-0005-0000-0000-0000B2930000}"/>
    <cellStyle name="Normal 5 2 2 2 2 4 3 2 4" xfId="38737" xr:uid="{00000000-0005-0000-0000-0000B3930000}"/>
    <cellStyle name="Normal 5 2 2 2 2 4 3 2 4 2" xfId="38738" xr:uid="{00000000-0005-0000-0000-0000B4930000}"/>
    <cellStyle name="Normal 5 2 2 2 2 4 3 2 5" xfId="38739" xr:uid="{00000000-0005-0000-0000-0000B5930000}"/>
    <cellStyle name="Normal 5 2 2 2 2 4 3 3" xfId="38740" xr:uid="{00000000-0005-0000-0000-0000B6930000}"/>
    <cellStyle name="Normal 5 2 2 2 2 4 3 3 2" xfId="38741" xr:uid="{00000000-0005-0000-0000-0000B7930000}"/>
    <cellStyle name="Normal 5 2 2 2 2 4 3 3 2 2" xfId="38742" xr:uid="{00000000-0005-0000-0000-0000B8930000}"/>
    <cellStyle name="Normal 5 2 2 2 2 4 3 3 2 2 2" xfId="38743" xr:uid="{00000000-0005-0000-0000-0000B9930000}"/>
    <cellStyle name="Normal 5 2 2 2 2 4 3 3 2 3" xfId="38744" xr:uid="{00000000-0005-0000-0000-0000BA930000}"/>
    <cellStyle name="Normal 5 2 2 2 2 4 3 3 3" xfId="38745" xr:uid="{00000000-0005-0000-0000-0000BB930000}"/>
    <cellStyle name="Normal 5 2 2 2 2 4 3 3 3 2" xfId="38746" xr:uid="{00000000-0005-0000-0000-0000BC930000}"/>
    <cellStyle name="Normal 5 2 2 2 2 4 3 3 4" xfId="38747" xr:uid="{00000000-0005-0000-0000-0000BD930000}"/>
    <cellStyle name="Normal 5 2 2 2 2 4 3 4" xfId="38748" xr:uid="{00000000-0005-0000-0000-0000BE930000}"/>
    <cellStyle name="Normal 5 2 2 2 2 4 3 4 2" xfId="38749" xr:uid="{00000000-0005-0000-0000-0000BF930000}"/>
    <cellStyle name="Normal 5 2 2 2 2 4 3 4 2 2" xfId="38750" xr:uid="{00000000-0005-0000-0000-0000C0930000}"/>
    <cellStyle name="Normal 5 2 2 2 2 4 3 4 2 2 2" xfId="38751" xr:uid="{00000000-0005-0000-0000-0000C1930000}"/>
    <cellStyle name="Normal 5 2 2 2 2 4 3 4 2 3" xfId="38752" xr:uid="{00000000-0005-0000-0000-0000C2930000}"/>
    <cellStyle name="Normal 5 2 2 2 2 4 3 4 3" xfId="38753" xr:uid="{00000000-0005-0000-0000-0000C3930000}"/>
    <cellStyle name="Normal 5 2 2 2 2 4 3 4 3 2" xfId="38754" xr:uid="{00000000-0005-0000-0000-0000C4930000}"/>
    <cellStyle name="Normal 5 2 2 2 2 4 3 4 4" xfId="38755" xr:uid="{00000000-0005-0000-0000-0000C5930000}"/>
    <cellStyle name="Normal 5 2 2 2 2 4 3 5" xfId="38756" xr:uid="{00000000-0005-0000-0000-0000C6930000}"/>
    <cellStyle name="Normal 5 2 2 2 2 4 3 5 2" xfId="38757" xr:uid="{00000000-0005-0000-0000-0000C7930000}"/>
    <cellStyle name="Normal 5 2 2 2 2 4 3 5 2 2" xfId="38758" xr:uid="{00000000-0005-0000-0000-0000C8930000}"/>
    <cellStyle name="Normal 5 2 2 2 2 4 3 5 3" xfId="38759" xr:uid="{00000000-0005-0000-0000-0000C9930000}"/>
    <cellStyle name="Normal 5 2 2 2 2 4 3 6" xfId="38760" xr:uid="{00000000-0005-0000-0000-0000CA930000}"/>
    <cellStyle name="Normal 5 2 2 2 2 4 3 6 2" xfId="38761" xr:uid="{00000000-0005-0000-0000-0000CB930000}"/>
    <cellStyle name="Normal 5 2 2 2 2 4 3 7" xfId="38762" xr:uid="{00000000-0005-0000-0000-0000CC930000}"/>
    <cellStyle name="Normal 5 2 2 2 2 4 3 7 2" xfId="38763" xr:uid="{00000000-0005-0000-0000-0000CD930000}"/>
    <cellStyle name="Normal 5 2 2 2 2 4 3 8" xfId="38764" xr:uid="{00000000-0005-0000-0000-0000CE930000}"/>
    <cellStyle name="Normal 5 2 2 2 2 4 4" xfId="38765" xr:uid="{00000000-0005-0000-0000-0000CF930000}"/>
    <cellStyle name="Normal 5 2 2 2 2 4 4 2" xfId="38766" xr:uid="{00000000-0005-0000-0000-0000D0930000}"/>
    <cellStyle name="Normal 5 2 2 2 2 4 4 2 2" xfId="38767" xr:uid="{00000000-0005-0000-0000-0000D1930000}"/>
    <cellStyle name="Normal 5 2 2 2 2 4 4 2 2 2" xfId="38768" xr:uid="{00000000-0005-0000-0000-0000D2930000}"/>
    <cellStyle name="Normal 5 2 2 2 2 4 4 2 2 2 2" xfId="38769" xr:uid="{00000000-0005-0000-0000-0000D3930000}"/>
    <cellStyle name="Normal 5 2 2 2 2 4 4 2 2 3" xfId="38770" xr:uid="{00000000-0005-0000-0000-0000D4930000}"/>
    <cellStyle name="Normal 5 2 2 2 2 4 4 2 3" xfId="38771" xr:uid="{00000000-0005-0000-0000-0000D5930000}"/>
    <cellStyle name="Normal 5 2 2 2 2 4 4 2 3 2" xfId="38772" xr:uid="{00000000-0005-0000-0000-0000D6930000}"/>
    <cellStyle name="Normal 5 2 2 2 2 4 4 2 4" xfId="38773" xr:uid="{00000000-0005-0000-0000-0000D7930000}"/>
    <cellStyle name="Normal 5 2 2 2 2 4 4 3" xfId="38774" xr:uid="{00000000-0005-0000-0000-0000D8930000}"/>
    <cellStyle name="Normal 5 2 2 2 2 4 4 3 2" xfId="38775" xr:uid="{00000000-0005-0000-0000-0000D9930000}"/>
    <cellStyle name="Normal 5 2 2 2 2 4 4 3 2 2" xfId="38776" xr:uid="{00000000-0005-0000-0000-0000DA930000}"/>
    <cellStyle name="Normal 5 2 2 2 2 4 4 3 3" xfId="38777" xr:uid="{00000000-0005-0000-0000-0000DB930000}"/>
    <cellStyle name="Normal 5 2 2 2 2 4 4 4" xfId="38778" xr:uid="{00000000-0005-0000-0000-0000DC930000}"/>
    <cellStyle name="Normal 5 2 2 2 2 4 4 4 2" xfId="38779" xr:uid="{00000000-0005-0000-0000-0000DD930000}"/>
    <cellStyle name="Normal 5 2 2 2 2 4 4 5" xfId="38780" xr:uid="{00000000-0005-0000-0000-0000DE930000}"/>
    <cellStyle name="Normal 5 2 2 2 2 4 5" xfId="38781" xr:uid="{00000000-0005-0000-0000-0000DF930000}"/>
    <cellStyle name="Normal 5 2 2 2 2 4 5 2" xfId="38782" xr:uid="{00000000-0005-0000-0000-0000E0930000}"/>
    <cellStyle name="Normal 5 2 2 2 2 4 5 2 2" xfId="38783" xr:uid="{00000000-0005-0000-0000-0000E1930000}"/>
    <cellStyle name="Normal 5 2 2 2 2 4 5 2 2 2" xfId="38784" xr:uid="{00000000-0005-0000-0000-0000E2930000}"/>
    <cellStyle name="Normal 5 2 2 2 2 4 5 2 3" xfId="38785" xr:uid="{00000000-0005-0000-0000-0000E3930000}"/>
    <cellStyle name="Normal 5 2 2 2 2 4 5 3" xfId="38786" xr:uid="{00000000-0005-0000-0000-0000E4930000}"/>
    <cellStyle name="Normal 5 2 2 2 2 4 5 3 2" xfId="38787" xr:uid="{00000000-0005-0000-0000-0000E5930000}"/>
    <cellStyle name="Normal 5 2 2 2 2 4 5 4" xfId="38788" xr:uid="{00000000-0005-0000-0000-0000E6930000}"/>
    <cellStyle name="Normal 5 2 2 2 2 4 6" xfId="38789" xr:uid="{00000000-0005-0000-0000-0000E7930000}"/>
    <cellStyle name="Normal 5 2 2 2 2 4 6 2" xfId="38790" xr:uid="{00000000-0005-0000-0000-0000E8930000}"/>
    <cellStyle name="Normal 5 2 2 2 2 4 6 2 2" xfId="38791" xr:uid="{00000000-0005-0000-0000-0000E9930000}"/>
    <cellStyle name="Normal 5 2 2 2 2 4 6 2 2 2" xfId="38792" xr:uid="{00000000-0005-0000-0000-0000EA930000}"/>
    <cellStyle name="Normal 5 2 2 2 2 4 6 2 3" xfId="38793" xr:uid="{00000000-0005-0000-0000-0000EB930000}"/>
    <cellStyle name="Normal 5 2 2 2 2 4 6 3" xfId="38794" xr:uid="{00000000-0005-0000-0000-0000EC930000}"/>
    <cellStyle name="Normal 5 2 2 2 2 4 6 3 2" xfId="38795" xr:uid="{00000000-0005-0000-0000-0000ED930000}"/>
    <cellStyle name="Normal 5 2 2 2 2 4 6 4" xfId="38796" xr:uid="{00000000-0005-0000-0000-0000EE930000}"/>
    <cellStyle name="Normal 5 2 2 2 2 4 7" xfId="38797" xr:uid="{00000000-0005-0000-0000-0000EF930000}"/>
    <cellStyle name="Normal 5 2 2 2 2 4 7 2" xfId="38798" xr:uid="{00000000-0005-0000-0000-0000F0930000}"/>
    <cellStyle name="Normal 5 2 2 2 2 4 7 2 2" xfId="38799" xr:uid="{00000000-0005-0000-0000-0000F1930000}"/>
    <cellStyle name="Normal 5 2 2 2 2 4 7 3" xfId="38800" xr:uid="{00000000-0005-0000-0000-0000F2930000}"/>
    <cellStyle name="Normal 5 2 2 2 2 4 8" xfId="38801" xr:uid="{00000000-0005-0000-0000-0000F3930000}"/>
    <cellStyle name="Normal 5 2 2 2 2 4 8 2" xfId="38802" xr:uid="{00000000-0005-0000-0000-0000F4930000}"/>
    <cellStyle name="Normal 5 2 2 2 2 4 9" xfId="38803" xr:uid="{00000000-0005-0000-0000-0000F5930000}"/>
    <cellStyle name="Normal 5 2 2 2 2 4 9 2" xfId="38804" xr:uid="{00000000-0005-0000-0000-0000F6930000}"/>
    <cellStyle name="Normal 5 2 2 2 2 5" xfId="38805" xr:uid="{00000000-0005-0000-0000-0000F7930000}"/>
    <cellStyle name="Normal 5 2 2 2 2 5 2" xfId="38806" xr:uid="{00000000-0005-0000-0000-0000F8930000}"/>
    <cellStyle name="Normal 5 2 2 2 2 5 2 2" xfId="38807" xr:uid="{00000000-0005-0000-0000-0000F9930000}"/>
    <cellStyle name="Normal 5 2 2 2 2 5 2 2 2" xfId="38808" xr:uid="{00000000-0005-0000-0000-0000FA930000}"/>
    <cellStyle name="Normal 5 2 2 2 2 5 2 2 2 2" xfId="38809" xr:uid="{00000000-0005-0000-0000-0000FB930000}"/>
    <cellStyle name="Normal 5 2 2 2 2 5 2 2 2 2 2" xfId="38810" xr:uid="{00000000-0005-0000-0000-0000FC930000}"/>
    <cellStyle name="Normal 5 2 2 2 2 5 2 2 2 2 2 2" xfId="38811" xr:uid="{00000000-0005-0000-0000-0000FD930000}"/>
    <cellStyle name="Normal 5 2 2 2 2 5 2 2 2 2 3" xfId="38812" xr:uid="{00000000-0005-0000-0000-0000FE930000}"/>
    <cellStyle name="Normal 5 2 2 2 2 5 2 2 2 3" xfId="38813" xr:uid="{00000000-0005-0000-0000-0000FF930000}"/>
    <cellStyle name="Normal 5 2 2 2 2 5 2 2 2 3 2" xfId="38814" xr:uid="{00000000-0005-0000-0000-000000940000}"/>
    <cellStyle name="Normal 5 2 2 2 2 5 2 2 2 4" xfId="38815" xr:uid="{00000000-0005-0000-0000-000001940000}"/>
    <cellStyle name="Normal 5 2 2 2 2 5 2 2 3" xfId="38816" xr:uid="{00000000-0005-0000-0000-000002940000}"/>
    <cellStyle name="Normal 5 2 2 2 2 5 2 2 3 2" xfId="38817" xr:uid="{00000000-0005-0000-0000-000003940000}"/>
    <cellStyle name="Normal 5 2 2 2 2 5 2 2 3 2 2" xfId="38818" xr:uid="{00000000-0005-0000-0000-000004940000}"/>
    <cellStyle name="Normal 5 2 2 2 2 5 2 2 3 3" xfId="38819" xr:uid="{00000000-0005-0000-0000-000005940000}"/>
    <cellStyle name="Normal 5 2 2 2 2 5 2 2 4" xfId="38820" xr:uid="{00000000-0005-0000-0000-000006940000}"/>
    <cellStyle name="Normal 5 2 2 2 2 5 2 2 4 2" xfId="38821" xr:uid="{00000000-0005-0000-0000-000007940000}"/>
    <cellStyle name="Normal 5 2 2 2 2 5 2 2 5" xfId="38822" xr:uid="{00000000-0005-0000-0000-000008940000}"/>
    <cellStyle name="Normal 5 2 2 2 2 5 2 3" xfId="38823" xr:uid="{00000000-0005-0000-0000-000009940000}"/>
    <cellStyle name="Normal 5 2 2 2 2 5 2 3 2" xfId="38824" xr:uid="{00000000-0005-0000-0000-00000A940000}"/>
    <cellStyle name="Normal 5 2 2 2 2 5 2 3 2 2" xfId="38825" xr:uid="{00000000-0005-0000-0000-00000B940000}"/>
    <cellStyle name="Normal 5 2 2 2 2 5 2 3 2 2 2" xfId="38826" xr:uid="{00000000-0005-0000-0000-00000C940000}"/>
    <cellStyle name="Normal 5 2 2 2 2 5 2 3 2 3" xfId="38827" xr:uid="{00000000-0005-0000-0000-00000D940000}"/>
    <cellStyle name="Normal 5 2 2 2 2 5 2 3 3" xfId="38828" xr:uid="{00000000-0005-0000-0000-00000E940000}"/>
    <cellStyle name="Normal 5 2 2 2 2 5 2 3 3 2" xfId="38829" xr:uid="{00000000-0005-0000-0000-00000F940000}"/>
    <cellStyle name="Normal 5 2 2 2 2 5 2 3 4" xfId="38830" xr:uid="{00000000-0005-0000-0000-000010940000}"/>
    <cellStyle name="Normal 5 2 2 2 2 5 2 4" xfId="38831" xr:uid="{00000000-0005-0000-0000-000011940000}"/>
    <cellStyle name="Normal 5 2 2 2 2 5 2 4 2" xfId="38832" xr:uid="{00000000-0005-0000-0000-000012940000}"/>
    <cellStyle name="Normal 5 2 2 2 2 5 2 4 2 2" xfId="38833" xr:uid="{00000000-0005-0000-0000-000013940000}"/>
    <cellStyle name="Normal 5 2 2 2 2 5 2 4 2 2 2" xfId="38834" xr:uid="{00000000-0005-0000-0000-000014940000}"/>
    <cellStyle name="Normal 5 2 2 2 2 5 2 4 2 3" xfId="38835" xr:uid="{00000000-0005-0000-0000-000015940000}"/>
    <cellStyle name="Normal 5 2 2 2 2 5 2 4 3" xfId="38836" xr:uid="{00000000-0005-0000-0000-000016940000}"/>
    <cellStyle name="Normal 5 2 2 2 2 5 2 4 3 2" xfId="38837" xr:uid="{00000000-0005-0000-0000-000017940000}"/>
    <cellStyle name="Normal 5 2 2 2 2 5 2 4 4" xfId="38838" xr:uid="{00000000-0005-0000-0000-000018940000}"/>
    <cellStyle name="Normal 5 2 2 2 2 5 2 5" xfId="38839" xr:uid="{00000000-0005-0000-0000-000019940000}"/>
    <cellStyle name="Normal 5 2 2 2 2 5 2 5 2" xfId="38840" xr:uid="{00000000-0005-0000-0000-00001A940000}"/>
    <cellStyle name="Normal 5 2 2 2 2 5 2 5 2 2" xfId="38841" xr:uid="{00000000-0005-0000-0000-00001B940000}"/>
    <cellStyle name="Normal 5 2 2 2 2 5 2 5 3" xfId="38842" xr:uid="{00000000-0005-0000-0000-00001C940000}"/>
    <cellStyle name="Normal 5 2 2 2 2 5 2 6" xfId="38843" xr:uid="{00000000-0005-0000-0000-00001D940000}"/>
    <cellStyle name="Normal 5 2 2 2 2 5 2 6 2" xfId="38844" xr:uid="{00000000-0005-0000-0000-00001E940000}"/>
    <cellStyle name="Normal 5 2 2 2 2 5 2 7" xfId="38845" xr:uid="{00000000-0005-0000-0000-00001F940000}"/>
    <cellStyle name="Normal 5 2 2 2 2 5 2 7 2" xfId="38846" xr:uid="{00000000-0005-0000-0000-000020940000}"/>
    <cellStyle name="Normal 5 2 2 2 2 5 2 8" xfId="38847" xr:uid="{00000000-0005-0000-0000-000021940000}"/>
    <cellStyle name="Normal 5 2 2 2 2 5 3" xfId="38848" xr:uid="{00000000-0005-0000-0000-000022940000}"/>
    <cellStyle name="Normal 5 2 2 2 2 5 3 2" xfId="38849" xr:uid="{00000000-0005-0000-0000-000023940000}"/>
    <cellStyle name="Normal 5 2 2 2 2 5 3 2 2" xfId="38850" xr:uid="{00000000-0005-0000-0000-000024940000}"/>
    <cellStyle name="Normal 5 2 2 2 2 5 3 2 2 2" xfId="38851" xr:uid="{00000000-0005-0000-0000-000025940000}"/>
    <cellStyle name="Normal 5 2 2 2 2 5 3 2 2 2 2" xfId="38852" xr:uid="{00000000-0005-0000-0000-000026940000}"/>
    <cellStyle name="Normal 5 2 2 2 2 5 3 2 2 3" xfId="38853" xr:uid="{00000000-0005-0000-0000-000027940000}"/>
    <cellStyle name="Normal 5 2 2 2 2 5 3 2 3" xfId="38854" xr:uid="{00000000-0005-0000-0000-000028940000}"/>
    <cellStyle name="Normal 5 2 2 2 2 5 3 2 3 2" xfId="38855" xr:uid="{00000000-0005-0000-0000-000029940000}"/>
    <cellStyle name="Normal 5 2 2 2 2 5 3 2 4" xfId="38856" xr:uid="{00000000-0005-0000-0000-00002A940000}"/>
    <cellStyle name="Normal 5 2 2 2 2 5 3 3" xfId="38857" xr:uid="{00000000-0005-0000-0000-00002B940000}"/>
    <cellStyle name="Normal 5 2 2 2 2 5 3 3 2" xfId="38858" xr:uid="{00000000-0005-0000-0000-00002C940000}"/>
    <cellStyle name="Normal 5 2 2 2 2 5 3 3 2 2" xfId="38859" xr:uid="{00000000-0005-0000-0000-00002D940000}"/>
    <cellStyle name="Normal 5 2 2 2 2 5 3 3 3" xfId="38860" xr:uid="{00000000-0005-0000-0000-00002E940000}"/>
    <cellStyle name="Normal 5 2 2 2 2 5 3 4" xfId="38861" xr:uid="{00000000-0005-0000-0000-00002F940000}"/>
    <cellStyle name="Normal 5 2 2 2 2 5 3 4 2" xfId="38862" xr:uid="{00000000-0005-0000-0000-000030940000}"/>
    <cellStyle name="Normal 5 2 2 2 2 5 3 5" xfId="38863" xr:uid="{00000000-0005-0000-0000-000031940000}"/>
    <cellStyle name="Normal 5 2 2 2 2 5 4" xfId="38864" xr:uid="{00000000-0005-0000-0000-000032940000}"/>
    <cellStyle name="Normal 5 2 2 2 2 5 4 2" xfId="38865" xr:uid="{00000000-0005-0000-0000-000033940000}"/>
    <cellStyle name="Normal 5 2 2 2 2 5 4 2 2" xfId="38866" xr:uid="{00000000-0005-0000-0000-000034940000}"/>
    <cellStyle name="Normal 5 2 2 2 2 5 4 2 2 2" xfId="38867" xr:uid="{00000000-0005-0000-0000-000035940000}"/>
    <cellStyle name="Normal 5 2 2 2 2 5 4 2 3" xfId="38868" xr:uid="{00000000-0005-0000-0000-000036940000}"/>
    <cellStyle name="Normal 5 2 2 2 2 5 4 3" xfId="38869" xr:uid="{00000000-0005-0000-0000-000037940000}"/>
    <cellStyle name="Normal 5 2 2 2 2 5 4 3 2" xfId="38870" xr:uid="{00000000-0005-0000-0000-000038940000}"/>
    <cellStyle name="Normal 5 2 2 2 2 5 4 4" xfId="38871" xr:uid="{00000000-0005-0000-0000-000039940000}"/>
    <cellStyle name="Normal 5 2 2 2 2 5 5" xfId="38872" xr:uid="{00000000-0005-0000-0000-00003A940000}"/>
    <cellStyle name="Normal 5 2 2 2 2 5 5 2" xfId="38873" xr:uid="{00000000-0005-0000-0000-00003B940000}"/>
    <cellStyle name="Normal 5 2 2 2 2 5 5 2 2" xfId="38874" xr:uid="{00000000-0005-0000-0000-00003C940000}"/>
    <cellStyle name="Normal 5 2 2 2 2 5 5 2 2 2" xfId="38875" xr:uid="{00000000-0005-0000-0000-00003D940000}"/>
    <cellStyle name="Normal 5 2 2 2 2 5 5 2 3" xfId="38876" xr:uid="{00000000-0005-0000-0000-00003E940000}"/>
    <cellStyle name="Normal 5 2 2 2 2 5 5 3" xfId="38877" xr:uid="{00000000-0005-0000-0000-00003F940000}"/>
    <cellStyle name="Normal 5 2 2 2 2 5 5 3 2" xfId="38878" xr:uid="{00000000-0005-0000-0000-000040940000}"/>
    <cellStyle name="Normal 5 2 2 2 2 5 5 4" xfId="38879" xr:uid="{00000000-0005-0000-0000-000041940000}"/>
    <cellStyle name="Normal 5 2 2 2 2 5 6" xfId="38880" xr:uid="{00000000-0005-0000-0000-000042940000}"/>
    <cellStyle name="Normal 5 2 2 2 2 5 6 2" xfId="38881" xr:uid="{00000000-0005-0000-0000-000043940000}"/>
    <cellStyle name="Normal 5 2 2 2 2 5 6 2 2" xfId="38882" xr:uid="{00000000-0005-0000-0000-000044940000}"/>
    <cellStyle name="Normal 5 2 2 2 2 5 6 3" xfId="38883" xr:uid="{00000000-0005-0000-0000-000045940000}"/>
    <cellStyle name="Normal 5 2 2 2 2 5 7" xfId="38884" xr:uid="{00000000-0005-0000-0000-000046940000}"/>
    <cellStyle name="Normal 5 2 2 2 2 5 7 2" xfId="38885" xr:uid="{00000000-0005-0000-0000-000047940000}"/>
    <cellStyle name="Normal 5 2 2 2 2 5 8" xfId="38886" xr:uid="{00000000-0005-0000-0000-000048940000}"/>
    <cellStyle name="Normal 5 2 2 2 2 5 8 2" xfId="38887" xr:uid="{00000000-0005-0000-0000-000049940000}"/>
    <cellStyle name="Normal 5 2 2 2 2 5 9" xfId="38888" xr:uid="{00000000-0005-0000-0000-00004A940000}"/>
    <cellStyle name="Normal 5 2 2 2 2 6" xfId="38889" xr:uid="{00000000-0005-0000-0000-00004B940000}"/>
    <cellStyle name="Normal 5 2 2 2 2 6 2" xfId="38890" xr:uid="{00000000-0005-0000-0000-00004C940000}"/>
    <cellStyle name="Normal 5 2 2 2 2 6 2 2" xfId="38891" xr:uid="{00000000-0005-0000-0000-00004D940000}"/>
    <cellStyle name="Normal 5 2 2 2 2 6 2 2 2" xfId="38892" xr:uid="{00000000-0005-0000-0000-00004E940000}"/>
    <cellStyle name="Normal 5 2 2 2 2 6 2 2 2 2" xfId="38893" xr:uid="{00000000-0005-0000-0000-00004F940000}"/>
    <cellStyle name="Normal 5 2 2 2 2 6 2 2 2 2 2" xfId="38894" xr:uid="{00000000-0005-0000-0000-000050940000}"/>
    <cellStyle name="Normal 5 2 2 2 2 6 2 2 2 3" xfId="38895" xr:uid="{00000000-0005-0000-0000-000051940000}"/>
    <cellStyle name="Normal 5 2 2 2 2 6 2 2 3" xfId="38896" xr:uid="{00000000-0005-0000-0000-000052940000}"/>
    <cellStyle name="Normal 5 2 2 2 2 6 2 2 3 2" xfId="38897" xr:uid="{00000000-0005-0000-0000-000053940000}"/>
    <cellStyle name="Normal 5 2 2 2 2 6 2 2 4" xfId="38898" xr:uid="{00000000-0005-0000-0000-000054940000}"/>
    <cellStyle name="Normal 5 2 2 2 2 6 2 3" xfId="38899" xr:uid="{00000000-0005-0000-0000-000055940000}"/>
    <cellStyle name="Normal 5 2 2 2 2 6 2 3 2" xfId="38900" xr:uid="{00000000-0005-0000-0000-000056940000}"/>
    <cellStyle name="Normal 5 2 2 2 2 6 2 3 2 2" xfId="38901" xr:uid="{00000000-0005-0000-0000-000057940000}"/>
    <cellStyle name="Normal 5 2 2 2 2 6 2 3 3" xfId="38902" xr:uid="{00000000-0005-0000-0000-000058940000}"/>
    <cellStyle name="Normal 5 2 2 2 2 6 2 4" xfId="38903" xr:uid="{00000000-0005-0000-0000-000059940000}"/>
    <cellStyle name="Normal 5 2 2 2 2 6 2 4 2" xfId="38904" xr:uid="{00000000-0005-0000-0000-00005A940000}"/>
    <cellStyle name="Normal 5 2 2 2 2 6 2 5" xfId="38905" xr:uid="{00000000-0005-0000-0000-00005B940000}"/>
    <cellStyle name="Normal 5 2 2 2 2 6 3" xfId="38906" xr:uid="{00000000-0005-0000-0000-00005C940000}"/>
    <cellStyle name="Normal 5 2 2 2 2 6 3 2" xfId="38907" xr:uid="{00000000-0005-0000-0000-00005D940000}"/>
    <cellStyle name="Normal 5 2 2 2 2 6 3 2 2" xfId="38908" xr:uid="{00000000-0005-0000-0000-00005E940000}"/>
    <cellStyle name="Normal 5 2 2 2 2 6 3 2 2 2" xfId="38909" xr:uid="{00000000-0005-0000-0000-00005F940000}"/>
    <cellStyle name="Normal 5 2 2 2 2 6 3 2 3" xfId="38910" xr:uid="{00000000-0005-0000-0000-000060940000}"/>
    <cellStyle name="Normal 5 2 2 2 2 6 3 3" xfId="38911" xr:uid="{00000000-0005-0000-0000-000061940000}"/>
    <cellStyle name="Normal 5 2 2 2 2 6 3 3 2" xfId="38912" xr:uid="{00000000-0005-0000-0000-000062940000}"/>
    <cellStyle name="Normal 5 2 2 2 2 6 3 4" xfId="38913" xr:uid="{00000000-0005-0000-0000-000063940000}"/>
    <cellStyle name="Normal 5 2 2 2 2 6 4" xfId="38914" xr:uid="{00000000-0005-0000-0000-000064940000}"/>
    <cellStyle name="Normal 5 2 2 2 2 6 4 2" xfId="38915" xr:uid="{00000000-0005-0000-0000-000065940000}"/>
    <cellStyle name="Normal 5 2 2 2 2 6 4 2 2" xfId="38916" xr:uid="{00000000-0005-0000-0000-000066940000}"/>
    <cellStyle name="Normal 5 2 2 2 2 6 4 2 2 2" xfId="38917" xr:uid="{00000000-0005-0000-0000-000067940000}"/>
    <cellStyle name="Normal 5 2 2 2 2 6 4 2 3" xfId="38918" xr:uid="{00000000-0005-0000-0000-000068940000}"/>
    <cellStyle name="Normal 5 2 2 2 2 6 4 3" xfId="38919" xr:uid="{00000000-0005-0000-0000-000069940000}"/>
    <cellStyle name="Normal 5 2 2 2 2 6 4 3 2" xfId="38920" xr:uid="{00000000-0005-0000-0000-00006A940000}"/>
    <cellStyle name="Normal 5 2 2 2 2 6 4 4" xfId="38921" xr:uid="{00000000-0005-0000-0000-00006B940000}"/>
    <cellStyle name="Normal 5 2 2 2 2 6 5" xfId="38922" xr:uid="{00000000-0005-0000-0000-00006C940000}"/>
    <cellStyle name="Normal 5 2 2 2 2 6 5 2" xfId="38923" xr:uid="{00000000-0005-0000-0000-00006D940000}"/>
    <cellStyle name="Normal 5 2 2 2 2 6 5 2 2" xfId="38924" xr:uid="{00000000-0005-0000-0000-00006E940000}"/>
    <cellStyle name="Normal 5 2 2 2 2 6 5 3" xfId="38925" xr:uid="{00000000-0005-0000-0000-00006F940000}"/>
    <cellStyle name="Normal 5 2 2 2 2 6 6" xfId="38926" xr:uid="{00000000-0005-0000-0000-000070940000}"/>
    <cellStyle name="Normal 5 2 2 2 2 6 6 2" xfId="38927" xr:uid="{00000000-0005-0000-0000-000071940000}"/>
    <cellStyle name="Normal 5 2 2 2 2 6 7" xfId="38928" xr:uid="{00000000-0005-0000-0000-000072940000}"/>
    <cellStyle name="Normal 5 2 2 2 2 6 7 2" xfId="38929" xr:uid="{00000000-0005-0000-0000-000073940000}"/>
    <cellStyle name="Normal 5 2 2 2 2 6 8" xfId="38930" xr:uid="{00000000-0005-0000-0000-000074940000}"/>
    <cellStyle name="Normal 5 2 2 2 2 7" xfId="38931" xr:uid="{00000000-0005-0000-0000-000075940000}"/>
    <cellStyle name="Normal 5 2 2 2 2 7 2" xfId="38932" xr:uid="{00000000-0005-0000-0000-000076940000}"/>
    <cellStyle name="Normal 5 2 2 2 2 7 2 2" xfId="38933" xr:uid="{00000000-0005-0000-0000-000077940000}"/>
    <cellStyle name="Normal 5 2 2 2 2 7 2 2 2" xfId="38934" xr:uid="{00000000-0005-0000-0000-000078940000}"/>
    <cellStyle name="Normal 5 2 2 2 2 7 2 2 2 2" xfId="38935" xr:uid="{00000000-0005-0000-0000-000079940000}"/>
    <cellStyle name="Normal 5 2 2 2 2 7 2 2 2 2 2" xfId="38936" xr:uid="{00000000-0005-0000-0000-00007A940000}"/>
    <cellStyle name="Normal 5 2 2 2 2 7 2 2 2 3" xfId="38937" xr:uid="{00000000-0005-0000-0000-00007B940000}"/>
    <cellStyle name="Normal 5 2 2 2 2 7 2 2 3" xfId="38938" xr:uid="{00000000-0005-0000-0000-00007C940000}"/>
    <cellStyle name="Normal 5 2 2 2 2 7 2 2 3 2" xfId="38939" xr:uid="{00000000-0005-0000-0000-00007D940000}"/>
    <cellStyle name="Normal 5 2 2 2 2 7 2 2 4" xfId="38940" xr:uid="{00000000-0005-0000-0000-00007E940000}"/>
    <cellStyle name="Normal 5 2 2 2 2 7 2 3" xfId="38941" xr:uid="{00000000-0005-0000-0000-00007F940000}"/>
    <cellStyle name="Normal 5 2 2 2 2 7 2 3 2" xfId="38942" xr:uid="{00000000-0005-0000-0000-000080940000}"/>
    <cellStyle name="Normal 5 2 2 2 2 7 2 3 2 2" xfId="38943" xr:uid="{00000000-0005-0000-0000-000081940000}"/>
    <cellStyle name="Normal 5 2 2 2 2 7 2 3 3" xfId="38944" xr:uid="{00000000-0005-0000-0000-000082940000}"/>
    <cellStyle name="Normal 5 2 2 2 2 7 2 4" xfId="38945" xr:uid="{00000000-0005-0000-0000-000083940000}"/>
    <cellStyle name="Normal 5 2 2 2 2 7 2 4 2" xfId="38946" xr:uid="{00000000-0005-0000-0000-000084940000}"/>
    <cellStyle name="Normal 5 2 2 2 2 7 2 5" xfId="38947" xr:uid="{00000000-0005-0000-0000-000085940000}"/>
    <cellStyle name="Normal 5 2 2 2 2 7 3" xfId="38948" xr:uid="{00000000-0005-0000-0000-000086940000}"/>
    <cellStyle name="Normal 5 2 2 2 2 7 3 2" xfId="38949" xr:uid="{00000000-0005-0000-0000-000087940000}"/>
    <cellStyle name="Normal 5 2 2 2 2 7 3 2 2" xfId="38950" xr:uid="{00000000-0005-0000-0000-000088940000}"/>
    <cellStyle name="Normal 5 2 2 2 2 7 3 2 2 2" xfId="38951" xr:uid="{00000000-0005-0000-0000-000089940000}"/>
    <cellStyle name="Normal 5 2 2 2 2 7 3 2 3" xfId="38952" xr:uid="{00000000-0005-0000-0000-00008A940000}"/>
    <cellStyle name="Normal 5 2 2 2 2 7 3 3" xfId="38953" xr:uid="{00000000-0005-0000-0000-00008B940000}"/>
    <cellStyle name="Normal 5 2 2 2 2 7 3 3 2" xfId="38954" xr:uid="{00000000-0005-0000-0000-00008C940000}"/>
    <cellStyle name="Normal 5 2 2 2 2 7 3 4" xfId="38955" xr:uid="{00000000-0005-0000-0000-00008D940000}"/>
    <cellStyle name="Normal 5 2 2 2 2 7 4" xfId="38956" xr:uid="{00000000-0005-0000-0000-00008E940000}"/>
    <cellStyle name="Normal 5 2 2 2 2 7 4 2" xfId="38957" xr:uid="{00000000-0005-0000-0000-00008F940000}"/>
    <cellStyle name="Normal 5 2 2 2 2 7 4 2 2" xfId="38958" xr:uid="{00000000-0005-0000-0000-000090940000}"/>
    <cellStyle name="Normal 5 2 2 2 2 7 4 3" xfId="38959" xr:uid="{00000000-0005-0000-0000-000091940000}"/>
    <cellStyle name="Normal 5 2 2 2 2 7 5" xfId="38960" xr:uid="{00000000-0005-0000-0000-000092940000}"/>
    <cellStyle name="Normal 5 2 2 2 2 7 5 2" xfId="38961" xr:uid="{00000000-0005-0000-0000-000093940000}"/>
    <cellStyle name="Normal 5 2 2 2 2 7 6" xfId="38962" xr:uid="{00000000-0005-0000-0000-000094940000}"/>
    <cellStyle name="Normal 5 2 2 2 2 8" xfId="38963" xr:uid="{00000000-0005-0000-0000-000095940000}"/>
    <cellStyle name="Normal 5 2 2 2 2 8 2" xfId="38964" xr:uid="{00000000-0005-0000-0000-000096940000}"/>
    <cellStyle name="Normal 5 2 2 2 2 8 2 2" xfId="38965" xr:uid="{00000000-0005-0000-0000-000097940000}"/>
    <cellStyle name="Normal 5 2 2 2 2 8 2 2 2" xfId="38966" xr:uid="{00000000-0005-0000-0000-000098940000}"/>
    <cellStyle name="Normal 5 2 2 2 2 8 2 2 2 2" xfId="38967" xr:uid="{00000000-0005-0000-0000-000099940000}"/>
    <cellStyle name="Normal 5 2 2 2 2 8 2 2 2 2 2" xfId="38968" xr:uid="{00000000-0005-0000-0000-00009A940000}"/>
    <cellStyle name="Normal 5 2 2 2 2 8 2 2 2 3" xfId="38969" xr:uid="{00000000-0005-0000-0000-00009B940000}"/>
    <cellStyle name="Normal 5 2 2 2 2 8 2 2 3" xfId="38970" xr:uid="{00000000-0005-0000-0000-00009C940000}"/>
    <cellStyle name="Normal 5 2 2 2 2 8 2 2 3 2" xfId="38971" xr:uid="{00000000-0005-0000-0000-00009D940000}"/>
    <cellStyle name="Normal 5 2 2 2 2 8 2 2 4" xfId="38972" xr:uid="{00000000-0005-0000-0000-00009E940000}"/>
    <cellStyle name="Normal 5 2 2 2 2 8 2 3" xfId="38973" xr:uid="{00000000-0005-0000-0000-00009F940000}"/>
    <cellStyle name="Normal 5 2 2 2 2 8 2 3 2" xfId="38974" xr:uid="{00000000-0005-0000-0000-0000A0940000}"/>
    <cellStyle name="Normal 5 2 2 2 2 8 2 3 2 2" xfId="38975" xr:uid="{00000000-0005-0000-0000-0000A1940000}"/>
    <cellStyle name="Normal 5 2 2 2 2 8 2 3 3" xfId="38976" xr:uid="{00000000-0005-0000-0000-0000A2940000}"/>
    <cellStyle name="Normal 5 2 2 2 2 8 2 4" xfId="38977" xr:uid="{00000000-0005-0000-0000-0000A3940000}"/>
    <cellStyle name="Normal 5 2 2 2 2 8 2 4 2" xfId="38978" xr:uid="{00000000-0005-0000-0000-0000A4940000}"/>
    <cellStyle name="Normal 5 2 2 2 2 8 2 5" xfId="38979" xr:uid="{00000000-0005-0000-0000-0000A5940000}"/>
    <cellStyle name="Normal 5 2 2 2 2 8 3" xfId="38980" xr:uid="{00000000-0005-0000-0000-0000A6940000}"/>
    <cellStyle name="Normal 5 2 2 2 2 8 3 2" xfId="38981" xr:uid="{00000000-0005-0000-0000-0000A7940000}"/>
    <cellStyle name="Normal 5 2 2 2 2 8 3 2 2" xfId="38982" xr:uid="{00000000-0005-0000-0000-0000A8940000}"/>
    <cellStyle name="Normal 5 2 2 2 2 8 3 2 2 2" xfId="38983" xr:uid="{00000000-0005-0000-0000-0000A9940000}"/>
    <cellStyle name="Normal 5 2 2 2 2 8 3 2 3" xfId="38984" xr:uid="{00000000-0005-0000-0000-0000AA940000}"/>
    <cellStyle name="Normal 5 2 2 2 2 8 3 3" xfId="38985" xr:uid="{00000000-0005-0000-0000-0000AB940000}"/>
    <cellStyle name="Normal 5 2 2 2 2 8 3 3 2" xfId="38986" xr:uid="{00000000-0005-0000-0000-0000AC940000}"/>
    <cellStyle name="Normal 5 2 2 2 2 8 3 4" xfId="38987" xr:uid="{00000000-0005-0000-0000-0000AD940000}"/>
    <cellStyle name="Normal 5 2 2 2 2 8 4" xfId="38988" xr:uid="{00000000-0005-0000-0000-0000AE940000}"/>
    <cellStyle name="Normal 5 2 2 2 2 8 4 2" xfId="38989" xr:uid="{00000000-0005-0000-0000-0000AF940000}"/>
    <cellStyle name="Normal 5 2 2 2 2 8 4 2 2" xfId="38990" xr:uid="{00000000-0005-0000-0000-0000B0940000}"/>
    <cellStyle name="Normal 5 2 2 2 2 8 4 3" xfId="38991" xr:uid="{00000000-0005-0000-0000-0000B1940000}"/>
    <cellStyle name="Normal 5 2 2 2 2 8 5" xfId="38992" xr:uid="{00000000-0005-0000-0000-0000B2940000}"/>
    <cellStyle name="Normal 5 2 2 2 2 8 5 2" xfId="38993" xr:uid="{00000000-0005-0000-0000-0000B3940000}"/>
    <cellStyle name="Normal 5 2 2 2 2 8 6" xfId="38994" xr:uid="{00000000-0005-0000-0000-0000B4940000}"/>
    <cellStyle name="Normal 5 2 2 2 2 9" xfId="38995" xr:uid="{00000000-0005-0000-0000-0000B5940000}"/>
    <cellStyle name="Normal 5 2 2 2 2 9 2" xfId="38996" xr:uid="{00000000-0005-0000-0000-0000B6940000}"/>
    <cellStyle name="Normal 5 2 2 2 2 9 2 2" xfId="38997" xr:uid="{00000000-0005-0000-0000-0000B7940000}"/>
    <cellStyle name="Normal 5 2 2 2 2 9 2 2 2" xfId="38998" xr:uid="{00000000-0005-0000-0000-0000B8940000}"/>
    <cellStyle name="Normal 5 2 2 2 2 9 2 2 2 2" xfId="38999" xr:uid="{00000000-0005-0000-0000-0000B9940000}"/>
    <cellStyle name="Normal 5 2 2 2 2 9 2 2 3" xfId="39000" xr:uid="{00000000-0005-0000-0000-0000BA940000}"/>
    <cellStyle name="Normal 5 2 2 2 2 9 2 3" xfId="39001" xr:uid="{00000000-0005-0000-0000-0000BB940000}"/>
    <cellStyle name="Normal 5 2 2 2 2 9 2 3 2" xfId="39002" xr:uid="{00000000-0005-0000-0000-0000BC940000}"/>
    <cellStyle name="Normal 5 2 2 2 2 9 2 4" xfId="39003" xr:uid="{00000000-0005-0000-0000-0000BD940000}"/>
    <cellStyle name="Normal 5 2 2 2 2 9 3" xfId="39004" xr:uid="{00000000-0005-0000-0000-0000BE940000}"/>
    <cellStyle name="Normal 5 2 2 2 2 9 3 2" xfId="39005" xr:uid="{00000000-0005-0000-0000-0000BF940000}"/>
    <cellStyle name="Normal 5 2 2 2 2 9 3 2 2" xfId="39006" xr:uid="{00000000-0005-0000-0000-0000C0940000}"/>
    <cellStyle name="Normal 5 2 2 2 2 9 3 3" xfId="39007" xr:uid="{00000000-0005-0000-0000-0000C1940000}"/>
    <cellStyle name="Normal 5 2 2 2 2 9 4" xfId="39008" xr:uid="{00000000-0005-0000-0000-0000C2940000}"/>
    <cellStyle name="Normal 5 2 2 2 2 9 4 2" xfId="39009" xr:uid="{00000000-0005-0000-0000-0000C3940000}"/>
    <cellStyle name="Normal 5 2 2 2 2 9 5" xfId="39010" xr:uid="{00000000-0005-0000-0000-0000C4940000}"/>
    <cellStyle name="Normal 5 2 2 2 2_T-straight with PEDs adjustor" xfId="39011" xr:uid="{00000000-0005-0000-0000-0000C5940000}"/>
    <cellStyle name="Normal 5 2 2 2 3" xfId="1351" xr:uid="{00000000-0005-0000-0000-0000C6940000}"/>
    <cellStyle name="Normal 5 2 2 2 3 10" xfId="39012" xr:uid="{00000000-0005-0000-0000-0000C7940000}"/>
    <cellStyle name="Normal 5 2 2 2 3 11" xfId="39013" xr:uid="{00000000-0005-0000-0000-0000C8940000}"/>
    <cellStyle name="Normal 5 2 2 2 3 2" xfId="39014" xr:uid="{00000000-0005-0000-0000-0000C9940000}"/>
    <cellStyle name="Normal 5 2 2 2 3 2 10" xfId="39015" xr:uid="{00000000-0005-0000-0000-0000CA940000}"/>
    <cellStyle name="Normal 5 2 2 2 3 2 2" xfId="39016" xr:uid="{00000000-0005-0000-0000-0000CB940000}"/>
    <cellStyle name="Normal 5 2 2 2 3 2 2 2" xfId="39017" xr:uid="{00000000-0005-0000-0000-0000CC940000}"/>
    <cellStyle name="Normal 5 2 2 2 3 2 2 2 2" xfId="39018" xr:uid="{00000000-0005-0000-0000-0000CD940000}"/>
    <cellStyle name="Normal 5 2 2 2 3 2 2 2 2 2" xfId="39019" xr:uid="{00000000-0005-0000-0000-0000CE940000}"/>
    <cellStyle name="Normal 5 2 2 2 3 2 2 2 2 2 2" xfId="39020" xr:uid="{00000000-0005-0000-0000-0000CF940000}"/>
    <cellStyle name="Normal 5 2 2 2 3 2 2 2 2 2 2 2" xfId="39021" xr:uid="{00000000-0005-0000-0000-0000D0940000}"/>
    <cellStyle name="Normal 5 2 2 2 3 2 2 2 2 2 3" xfId="39022" xr:uid="{00000000-0005-0000-0000-0000D1940000}"/>
    <cellStyle name="Normal 5 2 2 2 3 2 2 2 2 3" xfId="39023" xr:uid="{00000000-0005-0000-0000-0000D2940000}"/>
    <cellStyle name="Normal 5 2 2 2 3 2 2 2 2 3 2" xfId="39024" xr:uid="{00000000-0005-0000-0000-0000D3940000}"/>
    <cellStyle name="Normal 5 2 2 2 3 2 2 2 2 4" xfId="39025" xr:uid="{00000000-0005-0000-0000-0000D4940000}"/>
    <cellStyle name="Normal 5 2 2 2 3 2 2 2 3" xfId="39026" xr:uid="{00000000-0005-0000-0000-0000D5940000}"/>
    <cellStyle name="Normal 5 2 2 2 3 2 2 2 3 2" xfId="39027" xr:uid="{00000000-0005-0000-0000-0000D6940000}"/>
    <cellStyle name="Normal 5 2 2 2 3 2 2 2 3 2 2" xfId="39028" xr:uid="{00000000-0005-0000-0000-0000D7940000}"/>
    <cellStyle name="Normal 5 2 2 2 3 2 2 2 3 3" xfId="39029" xr:uid="{00000000-0005-0000-0000-0000D8940000}"/>
    <cellStyle name="Normal 5 2 2 2 3 2 2 2 4" xfId="39030" xr:uid="{00000000-0005-0000-0000-0000D9940000}"/>
    <cellStyle name="Normal 5 2 2 2 3 2 2 2 4 2" xfId="39031" xr:uid="{00000000-0005-0000-0000-0000DA940000}"/>
    <cellStyle name="Normal 5 2 2 2 3 2 2 2 5" xfId="39032" xr:uid="{00000000-0005-0000-0000-0000DB940000}"/>
    <cellStyle name="Normal 5 2 2 2 3 2 2 3" xfId="39033" xr:uid="{00000000-0005-0000-0000-0000DC940000}"/>
    <cellStyle name="Normal 5 2 2 2 3 2 2 3 2" xfId="39034" xr:uid="{00000000-0005-0000-0000-0000DD940000}"/>
    <cellStyle name="Normal 5 2 2 2 3 2 2 3 2 2" xfId="39035" xr:uid="{00000000-0005-0000-0000-0000DE940000}"/>
    <cellStyle name="Normal 5 2 2 2 3 2 2 3 2 2 2" xfId="39036" xr:uid="{00000000-0005-0000-0000-0000DF940000}"/>
    <cellStyle name="Normal 5 2 2 2 3 2 2 3 2 3" xfId="39037" xr:uid="{00000000-0005-0000-0000-0000E0940000}"/>
    <cellStyle name="Normal 5 2 2 2 3 2 2 3 3" xfId="39038" xr:uid="{00000000-0005-0000-0000-0000E1940000}"/>
    <cellStyle name="Normal 5 2 2 2 3 2 2 3 3 2" xfId="39039" xr:uid="{00000000-0005-0000-0000-0000E2940000}"/>
    <cellStyle name="Normal 5 2 2 2 3 2 2 3 4" xfId="39040" xr:uid="{00000000-0005-0000-0000-0000E3940000}"/>
    <cellStyle name="Normal 5 2 2 2 3 2 2 4" xfId="39041" xr:uid="{00000000-0005-0000-0000-0000E4940000}"/>
    <cellStyle name="Normal 5 2 2 2 3 2 2 4 2" xfId="39042" xr:uid="{00000000-0005-0000-0000-0000E5940000}"/>
    <cellStyle name="Normal 5 2 2 2 3 2 2 4 2 2" xfId="39043" xr:uid="{00000000-0005-0000-0000-0000E6940000}"/>
    <cellStyle name="Normal 5 2 2 2 3 2 2 4 2 2 2" xfId="39044" xr:uid="{00000000-0005-0000-0000-0000E7940000}"/>
    <cellStyle name="Normal 5 2 2 2 3 2 2 4 2 3" xfId="39045" xr:uid="{00000000-0005-0000-0000-0000E8940000}"/>
    <cellStyle name="Normal 5 2 2 2 3 2 2 4 3" xfId="39046" xr:uid="{00000000-0005-0000-0000-0000E9940000}"/>
    <cellStyle name="Normal 5 2 2 2 3 2 2 4 3 2" xfId="39047" xr:uid="{00000000-0005-0000-0000-0000EA940000}"/>
    <cellStyle name="Normal 5 2 2 2 3 2 2 4 4" xfId="39048" xr:uid="{00000000-0005-0000-0000-0000EB940000}"/>
    <cellStyle name="Normal 5 2 2 2 3 2 2 5" xfId="39049" xr:uid="{00000000-0005-0000-0000-0000EC940000}"/>
    <cellStyle name="Normal 5 2 2 2 3 2 2 5 2" xfId="39050" xr:uid="{00000000-0005-0000-0000-0000ED940000}"/>
    <cellStyle name="Normal 5 2 2 2 3 2 2 5 2 2" xfId="39051" xr:uid="{00000000-0005-0000-0000-0000EE940000}"/>
    <cellStyle name="Normal 5 2 2 2 3 2 2 5 3" xfId="39052" xr:uid="{00000000-0005-0000-0000-0000EF940000}"/>
    <cellStyle name="Normal 5 2 2 2 3 2 2 6" xfId="39053" xr:uid="{00000000-0005-0000-0000-0000F0940000}"/>
    <cellStyle name="Normal 5 2 2 2 3 2 2 6 2" xfId="39054" xr:uid="{00000000-0005-0000-0000-0000F1940000}"/>
    <cellStyle name="Normal 5 2 2 2 3 2 2 7" xfId="39055" xr:uid="{00000000-0005-0000-0000-0000F2940000}"/>
    <cellStyle name="Normal 5 2 2 2 3 2 2 7 2" xfId="39056" xr:uid="{00000000-0005-0000-0000-0000F3940000}"/>
    <cellStyle name="Normal 5 2 2 2 3 2 2 8" xfId="39057" xr:uid="{00000000-0005-0000-0000-0000F4940000}"/>
    <cellStyle name="Normal 5 2 2 2 3 2 3" xfId="39058" xr:uid="{00000000-0005-0000-0000-0000F5940000}"/>
    <cellStyle name="Normal 5 2 2 2 3 2 3 2" xfId="39059" xr:uid="{00000000-0005-0000-0000-0000F6940000}"/>
    <cellStyle name="Normal 5 2 2 2 3 2 3 2 2" xfId="39060" xr:uid="{00000000-0005-0000-0000-0000F7940000}"/>
    <cellStyle name="Normal 5 2 2 2 3 2 3 2 2 2" xfId="39061" xr:uid="{00000000-0005-0000-0000-0000F8940000}"/>
    <cellStyle name="Normal 5 2 2 2 3 2 3 2 2 2 2" xfId="39062" xr:uid="{00000000-0005-0000-0000-0000F9940000}"/>
    <cellStyle name="Normal 5 2 2 2 3 2 3 2 2 3" xfId="39063" xr:uid="{00000000-0005-0000-0000-0000FA940000}"/>
    <cellStyle name="Normal 5 2 2 2 3 2 3 2 3" xfId="39064" xr:uid="{00000000-0005-0000-0000-0000FB940000}"/>
    <cellStyle name="Normal 5 2 2 2 3 2 3 2 3 2" xfId="39065" xr:uid="{00000000-0005-0000-0000-0000FC940000}"/>
    <cellStyle name="Normal 5 2 2 2 3 2 3 2 4" xfId="39066" xr:uid="{00000000-0005-0000-0000-0000FD940000}"/>
    <cellStyle name="Normal 5 2 2 2 3 2 3 3" xfId="39067" xr:uid="{00000000-0005-0000-0000-0000FE940000}"/>
    <cellStyle name="Normal 5 2 2 2 3 2 3 3 2" xfId="39068" xr:uid="{00000000-0005-0000-0000-0000FF940000}"/>
    <cellStyle name="Normal 5 2 2 2 3 2 3 3 2 2" xfId="39069" xr:uid="{00000000-0005-0000-0000-000000950000}"/>
    <cellStyle name="Normal 5 2 2 2 3 2 3 3 3" xfId="39070" xr:uid="{00000000-0005-0000-0000-000001950000}"/>
    <cellStyle name="Normal 5 2 2 2 3 2 3 4" xfId="39071" xr:uid="{00000000-0005-0000-0000-000002950000}"/>
    <cellStyle name="Normal 5 2 2 2 3 2 3 4 2" xfId="39072" xr:uid="{00000000-0005-0000-0000-000003950000}"/>
    <cellStyle name="Normal 5 2 2 2 3 2 3 5" xfId="39073" xr:uid="{00000000-0005-0000-0000-000004950000}"/>
    <cellStyle name="Normal 5 2 2 2 3 2 4" xfId="39074" xr:uid="{00000000-0005-0000-0000-000005950000}"/>
    <cellStyle name="Normal 5 2 2 2 3 2 4 2" xfId="39075" xr:uid="{00000000-0005-0000-0000-000006950000}"/>
    <cellStyle name="Normal 5 2 2 2 3 2 4 2 2" xfId="39076" xr:uid="{00000000-0005-0000-0000-000007950000}"/>
    <cellStyle name="Normal 5 2 2 2 3 2 4 2 2 2" xfId="39077" xr:uid="{00000000-0005-0000-0000-000008950000}"/>
    <cellStyle name="Normal 5 2 2 2 3 2 4 2 3" xfId="39078" xr:uid="{00000000-0005-0000-0000-000009950000}"/>
    <cellStyle name="Normal 5 2 2 2 3 2 4 3" xfId="39079" xr:uid="{00000000-0005-0000-0000-00000A950000}"/>
    <cellStyle name="Normal 5 2 2 2 3 2 4 3 2" xfId="39080" xr:uid="{00000000-0005-0000-0000-00000B950000}"/>
    <cellStyle name="Normal 5 2 2 2 3 2 4 4" xfId="39081" xr:uid="{00000000-0005-0000-0000-00000C950000}"/>
    <cellStyle name="Normal 5 2 2 2 3 2 5" xfId="39082" xr:uid="{00000000-0005-0000-0000-00000D950000}"/>
    <cellStyle name="Normal 5 2 2 2 3 2 5 2" xfId="39083" xr:uid="{00000000-0005-0000-0000-00000E950000}"/>
    <cellStyle name="Normal 5 2 2 2 3 2 5 2 2" xfId="39084" xr:uid="{00000000-0005-0000-0000-00000F950000}"/>
    <cellStyle name="Normal 5 2 2 2 3 2 5 2 2 2" xfId="39085" xr:uid="{00000000-0005-0000-0000-000010950000}"/>
    <cellStyle name="Normal 5 2 2 2 3 2 5 2 3" xfId="39086" xr:uid="{00000000-0005-0000-0000-000011950000}"/>
    <cellStyle name="Normal 5 2 2 2 3 2 5 3" xfId="39087" xr:uid="{00000000-0005-0000-0000-000012950000}"/>
    <cellStyle name="Normal 5 2 2 2 3 2 5 3 2" xfId="39088" xr:uid="{00000000-0005-0000-0000-000013950000}"/>
    <cellStyle name="Normal 5 2 2 2 3 2 5 4" xfId="39089" xr:uid="{00000000-0005-0000-0000-000014950000}"/>
    <cellStyle name="Normal 5 2 2 2 3 2 6" xfId="39090" xr:uid="{00000000-0005-0000-0000-000015950000}"/>
    <cellStyle name="Normal 5 2 2 2 3 2 6 2" xfId="39091" xr:uid="{00000000-0005-0000-0000-000016950000}"/>
    <cellStyle name="Normal 5 2 2 2 3 2 6 2 2" xfId="39092" xr:uid="{00000000-0005-0000-0000-000017950000}"/>
    <cellStyle name="Normal 5 2 2 2 3 2 6 3" xfId="39093" xr:uid="{00000000-0005-0000-0000-000018950000}"/>
    <cellStyle name="Normal 5 2 2 2 3 2 7" xfId="39094" xr:uid="{00000000-0005-0000-0000-000019950000}"/>
    <cellStyle name="Normal 5 2 2 2 3 2 7 2" xfId="39095" xr:uid="{00000000-0005-0000-0000-00001A950000}"/>
    <cellStyle name="Normal 5 2 2 2 3 2 8" xfId="39096" xr:uid="{00000000-0005-0000-0000-00001B950000}"/>
    <cellStyle name="Normal 5 2 2 2 3 2 8 2" xfId="39097" xr:uid="{00000000-0005-0000-0000-00001C950000}"/>
    <cellStyle name="Normal 5 2 2 2 3 2 9" xfId="39098" xr:uid="{00000000-0005-0000-0000-00001D950000}"/>
    <cellStyle name="Normal 5 2 2 2 3 3" xfId="39099" xr:uid="{00000000-0005-0000-0000-00001E950000}"/>
    <cellStyle name="Normal 5 2 2 2 3 3 2" xfId="39100" xr:uid="{00000000-0005-0000-0000-00001F950000}"/>
    <cellStyle name="Normal 5 2 2 2 3 3 2 2" xfId="39101" xr:uid="{00000000-0005-0000-0000-000020950000}"/>
    <cellStyle name="Normal 5 2 2 2 3 3 2 2 2" xfId="39102" xr:uid="{00000000-0005-0000-0000-000021950000}"/>
    <cellStyle name="Normal 5 2 2 2 3 3 2 2 2 2" xfId="39103" xr:uid="{00000000-0005-0000-0000-000022950000}"/>
    <cellStyle name="Normal 5 2 2 2 3 3 2 2 2 2 2" xfId="39104" xr:uid="{00000000-0005-0000-0000-000023950000}"/>
    <cellStyle name="Normal 5 2 2 2 3 3 2 2 2 3" xfId="39105" xr:uid="{00000000-0005-0000-0000-000024950000}"/>
    <cellStyle name="Normal 5 2 2 2 3 3 2 2 3" xfId="39106" xr:uid="{00000000-0005-0000-0000-000025950000}"/>
    <cellStyle name="Normal 5 2 2 2 3 3 2 2 3 2" xfId="39107" xr:uid="{00000000-0005-0000-0000-000026950000}"/>
    <cellStyle name="Normal 5 2 2 2 3 3 2 2 4" xfId="39108" xr:uid="{00000000-0005-0000-0000-000027950000}"/>
    <cellStyle name="Normal 5 2 2 2 3 3 2 3" xfId="39109" xr:uid="{00000000-0005-0000-0000-000028950000}"/>
    <cellStyle name="Normal 5 2 2 2 3 3 2 3 2" xfId="39110" xr:uid="{00000000-0005-0000-0000-000029950000}"/>
    <cellStyle name="Normal 5 2 2 2 3 3 2 3 2 2" xfId="39111" xr:uid="{00000000-0005-0000-0000-00002A950000}"/>
    <cellStyle name="Normal 5 2 2 2 3 3 2 3 3" xfId="39112" xr:uid="{00000000-0005-0000-0000-00002B950000}"/>
    <cellStyle name="Normal 5 2 2 2 3 3 2 4" xfId="39113" xr:uid="{00000000-0005-0000-0000-00002C950000}"/>
    <cellStyle name="Normal 5 2 2 2 3 3 2 4 2" xfId="39114" xr:uid="{00000000-0005-0000-0000-00002D950000}"/>
    <cellStyle name="Normal 5 2 2 2 3 3 2 5" xfId="39115" xr:uid="{00000000-0005-0000-0000-00002E950000}"/>
    <cellStyle name="Normal 5 2 2 2 3 3 3" xfId="39116" xr:uid="{00000000-0005-0000-0000-00002F950000}"/>
    <cellStyle name="Normal 5 2 2 2 3 3 3 2" xfId="39117" xr:uid="{00000000-0005-0000-0000-000030950000}"/>
    <cellStyle name="Normal 5 2 2 2 3 3 3 2 2" xfId="39118" xr:uid="{00000000-0005-0000-0000-000031950000}"/>
    <cellStyle name="Normal 5 2 2 2 3 3 3 2 2 2" xfId="39119" xr:uid="{00000000-0005-0000-0000-000032950000}"/>
    <cellStyle name="Normal 5 2 2 2 3 3 3 2 3" xfId="39120" xr:uid="{00000000-0005-0000-0000-000033950000}"/>
    <cellStyle name="Normal 5 2 2 2 3 3 3 3" xfId="39121" xr:uid="{00000000-0005-0000-0000-000034950000}"/>
    <cellStyle name="Normal 5 2 2 2 3 3 3 3 2" xfId="39122" xr:uid="{00000000-0005-0000-0000-000035950000}"/>
    <cellStyle name="Normal 5 2 2 2 3 3 3 4" xfId="39123" xr:uid="{00000000-0005-0000-0000-000036950000}"/>
    <cellStyle name="Normal 5 2 2 2 3 3 4" xfId="39124" xr:uid="{00000000-0005-0000-0000-000037950000}"/>
    <cellStyle name="Normal 5 2 2 2 3 3 4 2" xfId="39125" xr:uid="{00000000-0005-0000-0000-000038950000}"/>
    <cellStyle name="Normal 5 2 2 2 3 3 4 2 2" xfId="39126" xr:uid="{00000000-0005-0000-0000-000039950000}"/>
    <cellStyle name="Normal 5 2 2 2 3 3 4 2 2 2" xfId="39127" xr:uid="{00000000-0005-0000-0000-00003A950000}"/>
    <cellStyle name="Normal 5 2 2 2 3 3 4 2 3" xfId="39128" xr:uid="{00000000-0005-0000-0000-00003B950000}"/>
    <cellStyle name="Normal 5 2 2 2 3 3 4 3" xfId="39129" xr:uid="{00000000-0005-0000-0000-00003C950000}"/>
    <cellStyle name="Normal 5 2 2 2 3 3 4 3 2" xfId="39130" xr:uid="{00000000-0005-0000-0000-00003D950000}"/>
    <cellStyle name="Normal 5 2 2 2 3 3 4 4" xfId="39131" xr:uid="{00000000-0005-0000-0000-00003E950000}"/>
    <cellStyle name="Normal 5 2 2 2 3 3 5" xfId="39132" xr:uid="{00000000-0005-0000-0000-00003F950000}"/>
    <cellStyle name="Normal 5 2 2 2 3 3 5 2" xfId="39133" xr:uid="{00000000-0005-0000-0000-000040950000}"/>
    <cellStyle name="Normal 5 2 2 2 3 3 5 2 2" xfId="39134" xr:uid="{00000000-0005-0000-0000-000041950000}"/>
    <cellStyle name="Normal 5 2 2 2 3 3 5 3" xfId="39135" xr:uid="{00000000-0005-0000-0000-000042950000}"/>
    <cellStyle name="Normal 5 2 2 2 3 3 6" xfId="39136" xr:uid="{00000000-0005-0000-0000-000043950000}"/>
    <cellStyle name="Normal 5 2 2 2 3 3 6 2" xfId="39137" xr:uid="{00000000-0005-0000-0000-000044950000}"/>
    <cellStyle name="Normal 5 2 2 2 3 3 7" xfId="39138" xr:uid="{00000000-0005-0000-0000-000045950000}"/>
    <cellStyle name="Normal 5 2 2 2 3 3 7 2" xfId="39139" xr:uid="{00000000-0005-0000-0000-000046950000}"/>
    <cellStyle name="Normal 5 2 2 2 3 3 8" xfId="39140" xr:uid="{00000000-0005-0000-0000-000047950000}"/>
    <cellStyle name="Normal 5 2 2 2 3 4" xfId="39141" xr:uid="{00000000-0005-0000-0000-000048950000}"/>
    <cellStyle name="Normal 5 2 2 2 3 4 2" xfId="39142" xr:uid="{00000000-0005-0000-0000-000049950000}"/>
    <cellStyle name="Normal 5 2 2 2 3 4 2 2" xfId="39143" xr:uid="{00000000-0005-0000-0000-00004A950000}"/>
    <cellStyle name="Normal 5 2 2 2 3 4 2 2 2" xfId="39144" xr:uid="{00000000-0005-0000-0000-00004B950000}"/>
    <cellStyle name="Normal 5 2 2 2 3 4 2 2 2 2" xfId="39145" xr:uid="{00000000-0005-0000-0000-00004C950000}"/>
    <cellStyle name="Normal 5 2 2 2 3 4 2 2 3" xfId="39146" xr:uid="{00000000-0005-0000-0000-00004D950000}"/>
    <cellStyle name="Normal 5 2 2 2 3 4 2 3" xfId="39147" xr:uid="{00000000-0005-0000-0000-00004E950000}"/>
    <cellStyle name="Normal 5 2 2 2 3 4 2 3 2" xfId="39148" xr:uid="{00000000-0005-0000-0000-00004F950000}"/>
    <cellStyle name="Normal 5 2 2 2 3 4 2 4" xfId="39149" xr:uid="{00000000-0005-0000-0000-000050950000}"/>
    <cellStyle name="Normal 5 2 2 2 3 4 3" xfId="39150" xr:uid="{00000000-0005-0000-0000-000051950000}"/>
    <cellStyle name="Normal 5 2 2 2 3 4 3 2" xfId="39151" xr:uid="{00000000-0005-0000-0000-000052950000}"/>
    <cellStyle name="Normal 5 2 2 2 3 4 3 2 2" xfId="39152" xr:uid="{00000000-0005-0000-0000-000053950000}"/>
    <cellStyle name="Normal 5 2 2 2 3 4 3 3" xfId="39153" xr:uid="{00000000-0005-0000-0000-000054950000}"/>
    <cellStyle name="Normal 5 2 2 2 3 4 4" xfId="39154" xr:uid="{00000000-0005-0000-0000-000055950000}"/>
    <cellStyle name="Normal 5 2 2 2 3 4 4 2" xfId="39155" xr:uid="{00000000-0005-0000-0000-000056950000}"/>
    <cellStyle name="Normal 5 2 2 2 3 4 5" xfId="39156" xr:uid="{00000000-0005-0000-0000-000057950000}"/>
    <cellStyle name="Normal 5 2 2 2 3 5" xfId="39157" xr:uid="{00000000-0005-0000-0000-000058950000}"/>
    <cellStyle name="Normal 5 2 2 2 3 5 2" xfId="39158" xr:uid="{00000000-0005-0000-0000-000059950000}"/>
    <cellStyle name="Normal 5 2 2 2 3 5 2 2" xfId="39159" xr:uid="{00000000-0005-0000-0000-00005A950000}"/>
    <cellStyle name="Normal 5 2 2 2 3 5 2 2 2" xfId="39160" xr:uid="{00000000-0005-0000-0000-00005B950000}"/>
    <cellStyle name="Normal 5 2 2 2 3 5 2 3" xfId="39161" xr:uid="{00000000-0005-0000-0000-00005C950000}"/>
    <cellStyle name="Normal 5 2 2 2 3 5 3" xfId="39162" xr:uid="{00000000-0005-0000-0000-00005D950000}"/>
    <cellStyle name="Normal 5 2 2 2 3 5 3 2" xfId="39163" xr:uid="{00000000-0005-0000-0000-00005E950000}"/>
    <cellStyle name="Normal 5 2 2 2 3 5 4" xfId="39164" xr:uid="{00000000-0005-0000-0000-00005F950000}"/>
    <cellStyle name="Normal 5 2 2 2 3 6" xfId="39165" xr:uid="{00000000-0005-0000-0000-000060950000}"/>
    <cellStyle name="Normal 5 2 2 2 3 6 2" xfId="39166" xr:uid="{00000000-0005-0000-0000-000061950000}"/>
    <cellStyle name="Normal 5 2 2 2 3 6 2 2" xfId="39167" xr:uid="{00000000-0005-0000-0000-000062950000}"/>
    <cellStyle name="Normal 5 2 2 2 3 6 2 2 2" xfId="39168" xr:uid="{00000000-0005-0000-0000-000063950000}"/>
    <cellStyle name="Normal 5 2 2 2 3 6 2 3" xfId="39169" xr:uid="{00000000-0005-0000-0000-000064950000}"/>
    <cellStyle name="Normal 5 2 2 2 3 6 3" xfId="39170" xr:uid="{00000000-0005-0000-0000-000065950000}"/>
    <cellStyle name="Normal 5 2 2 2 3 6 3 2" xfId="39171" xr:uid="{00000000-0005-0000-0000-000066950000}"/>
    <cellStyle name="Normal 5 2 2 2 3 6 4" xfId="39172" xr:uid="{00000000-0005-0000-0000-000067950000}"/>
    <cellStyle name="Normal 5 2 2 2 3 7" xfId="39173" xr:uid="{00000000-0005-0000-0000-000068950000}"/>
    <cellStyle name="Normal 5 2 2 2 3 7 2" xfId="39174" xr:uid="{00000000-0005-0000-0000-000069950000}"/>
    <cellStyle name="Normal 5 2 2 2 3 7 2 2" xfId="39175" xr:uid="{00000000-0005-0000-0000-00006A950000}"/>
    <cellStyle name="Normal 5 2 2 2 3 7 3" xfId="39176" xr:uid="{00000000-0005-0000-0000-00006B950000}"/>
    <cellStyle name="Normal 5 2 2 2 3 8" xfId="39177" xr:uid="{00000000-0005-0000-0000-00006C950000}"/>
    <cellStyle name="Normal 5 2 2 2 3 8 2" xfId="39178" xr:uid="{00000000-0005-0000-0000-00006D950000}"/>
    <cellStyle name="Normal 5 2 2 2 3 9" xfId="39179" xr:uid="{00000000-0005-0000-0000-00006E950000}"/>
    <cellStyle name="Normal 5 2 2 2 3 9 2" xfId="39180" xr:uid="{00000000-0005-0000-0000-00006F950000}"/>
    <cellStyle name="Normal 5 2 2 2 4" xfId="39181" xr:uid="{00000000-0005-0000-0000-000070950000}"/>
    <cellStyle name="Normal 5 2 2 2 4 10" xfId="39182" xr:uid="{00000000-0005-0000-0000-000071950000}"/>
    <cellStyle name="Normal 5 2 2 2 4 11" xfId="39183" xr:uid="{00000000-0005-0000-0000-000072950000}"/>
    <cellStyle name="Normal 5 2 2 2 4 2" xfId="39184" xr:uid="{00000000-0005-0000-0000-000073950000}"/>
    <cellStyle name="Normal 5 2 2 2 4 2 10" xfId="39185" xr:uid="{00000000-0005-0000-0000-000074950000}"/>
    <cellStyle name="Normal 5 2 2 2 4 2 2" xfId="39186" xr:uid="{00000000-0005-0000-0000-000075950000}"/>
    <cellStyle name="Normal 5 2 2 2 4 2 2 2" xfId="39187" xr:uid="{00000000-0005-0000-0000-000076950000}"/>
    <cellStyle name="Normal 5 2 2 2 4 2 2 2 2" xfId="39188" xr:uid="{00000000-0005-0000-0000-000077950000}"/>
    <cellStyle name="Normal 5 2 2 2 4 2 2 2 2 2" xfId="39189" xr:uid="{00000000-0005-0000-0000-000078950000}"/>
    <cellStyle name="Normal 5 2 2 2 4 2 2 2 2 2 2" xfId="39190" xr:uid="{00000000-0005-0000-0000-000079950000}"/>
    <cellStyle name="Normal 5 2 2 2 4 2 2 2 2 2 2 2" xfId="39191" xr:uid="{00000000-0005-0000-0000-00007A950000}"/>
    <cellStyle name="Normal 5 2 2 2 4 2 2 2 2 2 3" xfId="39192" xr:uid="{00000000-0005-0000-0000-00007B950000}"/>
    <cellStyle name="Normal 5 2 2 2 4 2 2 2 2 3" xfId="39193" xr:uid="{00000000-0005-0000-0000-00007C950000}"/>
    <cellStyle name="Normal 5 2 2 2 4 2 2 2 2 3 2" xfId="39194" xr:uid="{00000000-0005-0000-0000-00007D950000}"/>
    <cellStyle name="Normal 5 2 2 2 4 2 2 2 2 4" xfId="39195" xr:uid="{00000000-0005-0000-0000-00007E950000}"/>
    <cellStyle name="Normal 5 2 2 2 4 2 2 2 3" xfId="39196" xr:uid="{00000000-0005-0000-0000-00007F950000}"/>
    <cellStyle name="Normal 5 2 2 2 4 2 2 2 3 2" xfId="39197" xr:uid="{00000000-0005-0000-0000-000080950000}"/>
    <cellStyle name="Normal 5 2 2 2 4 2 2 2 3 2 2" xfId="39198" xr:uid="{00000000-0005-0000-0000-000081950000}"/>
    <cellStyle name="Normal 5 2 2 2 4 2 2 2 3 3" xfId="39199" xr:uid="{00000000-0005-0000-0000-000082950000}"/>
    <cellStyle name="Normal 5 2 2 2 4 2 2 2 4" xfId="39200" xr:uid="{00000000-0005-0000-0000-000083950000}"/>
    <cellStyle name="Normal 5 2 2 2 4 2 2 2 4 2" xfId="39201" xr:uid="{00000000-0005-0000-0000-000084950000}"/>
    <cellStyle name="Normal 5 2 2 2 4 2 2 2 5" xfId="39202" xr:uid="{00000000-0005-0000-0000-000085950000}"/>
    <cellStyle name="Normal 5 2 2 2 4 2 2 3" xfId="39203" xr:uid="{00000000-0005-0000-0000-000086950000}"/>
    <cellStyle name="Normal 5 2 2 2 4 2 2 3 2" xfId="39204" xr:uid="{00000000-0005-0000-0000-000087950000}"/>
    <cellStyle name="Normal 5 2 2 2 4 2 2 3 2 2" xfId="39205" xr:uid="{00000000-0005-0000-0000-000088950000}"/>
    <cellStyle name="Normal 5 2 2 2 4 2 2 3 2 2 2" xfId="39206" xr:uid="{00000000-0005-0000-0000-000089950000}"/>
    <cellStyle name="Normal 5 2 2 2 4 2 2 3 2 3" xfId="39207" xr:uid="{00000000-0005-0000-0000-00008A950000}"/>
    <cellStyle name="Normal 5 2 2 2 4 2 2 3 3" xfId="39208" xr:uid="{00000000-0005-0000-0000-00008B950000}"/>
    <cellStyle name="Normal 5 2 2 2 4 2 2 3 3 2" xfId="39209" xr:uid="{00000000-0005-0000-0000-00008C950000}"/>
    <cellStyle name="Normal 5 2 2 2 4 2 2 3 4" xfId="39210" xr:uid="{00000000-0005-0000-0000-00008D950000}"/>
    <cellStyle name="Normal 5 2 2 2 4 2 2 4" xfId="39211" xr:uid="{00000000-0005-0000-0000-00008E950000}"/>
    <cellStyle name="Normal 5 2 2 2 4 2 2 4 2" xfId="39212" xr:uid="{00000000-0005-0000-0000-00008F950000}"/>
    <cellStyle name="Normal 5 2 2 2 4 2 2 4 2 2" xfId="39213" xr:uid="{00000000-0005-0000-0000-000090950000}"/>
    <cellStyle name="Normal 5 2 2 2 4 2 2 4 2 2 2" xfId="39214" xr:uid="{00000000-0005-0000-0000-000091950000}"/>
    <cellStyle name="Normal 5 2 2 2 4 2 2 4 2 3" xfId="39215" xr:uid="{00000000-0005-0000-0000-000092950000}"/>
    <cellStyle name="Normal 5 2 2 2 4 2 2 4 3" xfId="39216" xr:uid="{00000000-0005-0000-0000-000093950000}"/>
    <cellStyle name="Normal 5 2 2 2 4 2 2 4 3 2" xfId="39217" xr:uid="{00000000-0005-0000-0000-000094950000}"/>
    <cellStyle name="Normal 5 2 2 2 4 2 2 4 4" xfId="39218" xr:uid="{00000000-0005-0000-0000-000095950000}"/>
    <cellStyle name="Normal 5 2 2 2 4 2 2 5" xfId="39219" xr:uid="{00000000-0005-0000-0000-000096950000}"/>
    <cellStyle name="Normal 5 2 2 2 4 2 2 5 2" xfId="39220" xr:uid="{00000000-0005-0000-0000-000097950000}"/>
    <cellStyle name="Normal 5 2 2 2 4 2 2 5 2 2" xfId="39221" xr:uid="{00000000-0005-0000-0000-000098950000}"/>
    <cellStyle name="Normal 5 2 2 2 4 2 2 5 3" xfId="39222" xr:uid="{00000000-0005-0000-0000-000099950000}"/>
    <cellStyle name="Normal 5 2 2 2 4 2 2 6" xfId="39223" xr:uid="{00000000-0005-0000-0000-00009A950000}"/>
    <cellStyle name="Normal 5 2 2 2 4 2 2 6 2" xfId="39224" xr:uid="{00000000-0005-0000-0000-00009B950000}"/>
    <cellStyle name="Normal 5 2 2 2 4 2 2 7" xfId="39225" xr:uid="{00000000-0005-0000-0000-00009C950000}"/>
    <cellStyle name="Normal 5 2 2 2 4 2 2 7 2" xfId="39226" xr:uid="{00000000-0005-0000-0000-00009D950000}"/>
    <cellStyle name="Normal 5 2 2 2 4 2 2 8" xfId="39227" xr:uid="{00000000-0005-0000-0000-00009E950000}"/>
    <cellStyle name="Normal 5 2 2 2 4 2 3" xfId="39228" xr:uid="{00000000-0005-0000-0000-00009F950000}"/>
    <cellStyle name="Normal 5 2 2 2 4 2 3 2" xfId="39229" xr:uid="{00000000-0005-0000-0000-0000A0950000}"/>
    <cellStyle name="Normal 5 2 2 2 4 2 3 2 2" xfId="39230" xr:uid="{00000000-0005-0000-0000-0000A1950000}"/>
    <cellStyle name="Normal 5 2 2 2 4 2 3 2 2 2" xfId="39231" xr:uid="{00000000-0005-0000-0000-0000A2950000}"/>
    <cellStyle name="Normal 5 2 2 2 4 2 3 2 2 2 2" xfId="39232" xr:uid="{00000000-0005-0000-0000-0000A3950000}"/>
    <cellStyle name="Normal 5 2 2 2 4 2 3 2 2 3" xfId="39233" xr:uid="{00000000-0005-0000-0000-0000A4950000}"/>
    <cellStyle name="Normal 5 2 2 2 4 2 3 2 3" xfId="39234" xr:uid="{00000000-0005-0000-0000-0000A5950000}"/>
    <cellStyle name="Normal 5 2 2 2 4 2 3 2 3 2" xfId="39235" xr:uid="{00000000-0005-0000-0000-0000A6950000}"/>
    <cellStyle name="Normal 5 2 2 2 4 2 3 2 4" xfId="39236" xr:uid="{00000000-0005-0000-0000-0000A7950000}"/>
    <cellStyle name="Normal 5 2 2 2 4 2 3 3" xfId="39237" xr:uid="{00000000-0005-0000-0000-0000A8950000}"/>
    <cellStyle name="Normal 5 2 2 2 4 2 3 3 2" xfId="39238" xr:uid="{00000000-0005-0000-0000-0000A9950000}"/>
    <cellStyle name="Normal 5 2 2 2 4 2 3 3 2 2" xfId="39239" xr:uid="{00000000-0005-0000-0000-0000AA950000}"/>
    <cellStyle name="Normal 5 2 2 2 4 2 3 3 3" xfId="39240" xr:uid="{00000000-0005-0000-0000-0000AB950000}"/>
    <cellStyle name="Normal 5 2 2 2 4 2 3 4" xfId="39241" xr:uid="{00000000-0005-0000-0000-0000AC950000}"/>
    <cellStyle name="Normal 5 2 2 2 4 2 3 4 2" xfId="39242" xr:uid="{00000000-0005-0000-0000-0000AD950000}"/>
    <cellStyle name="Normal 5 2 2 2 4 2 3 5" xfId="39243" xr:uid="{00000000-0005-0000-0000-0000AE950000}"/>
    <cellStyle name="Normal 5 2 2 2 4 2 4" xfId="39244" xr:uid="{00000000-0005-0000-0000-0000AF950000}"/>
    <cellStyle name="Normal 5 2 2 2 4 2 4 2" xfId="39245" xr:uid="{00000000-0005-0000-0000-0000B0950000}"/>
    <cellStyle name="Normal 5 2 2 2 4 2 4 2 2" xfId="39246" xr:uid="{00000000-0005-0000-0000-0000B1950000}"/>
    <cellStyle name="Normal 5 2 2 2 4 2 4 2 2 2" xfId="39247" xr:uid="{00000000-0005-0000-0000-0000B2950000}"/>
    <cellStyle name="Normal 5 2 2 2 4 2 4 2 3" xfId="39248" xr:uid="{00000000-0005-0000-0000-0000B3950000}"/>
    <cellStyle name="Normal 5 2 2 2 4 2 4 3" xfId="39249" xr:uid="{00000000-0005-0000-0000-0000B4950000}"/>
    <cellStyle name="Normal 5 2 2 2 4 2 4 3 2" xfId="39250" xr:uid="{00000000-0005-0000-0000-0000B5950000}"/>
    <cellStyle name="Normal 5 2 2 2 4 2 4 4" xfId="39251" xr:uid="{00000000-0005-0000-0000-0000B6950000}"/>
    <cellStyle name="Normal 5 2 2 2 4 2 5" xfId="39252" xr:uid="{00000000-0005-0000-0000-0000B7950000}"/>
    <cellStyle name="Normal 5 2 2 2 4 2 5 2" xfId="39253" xr:uid="{00000000-0005-0000-0000-0000B8950000}"/>
    <cellStyle name="Normal 5 2 2 2 4 2 5 2 2" xfId="39254" xr:uid="{00000000-0005-0000-0000-0000B9950000}"/>
    <cellStyle name="Normal 5 2 2 2 4 2 5 2 2 2" xfId="39255" xr:uid="{00000000-0005-0000-0000-0000BA950000}"/>
    <cellStyle name="Normal 5 2 2 2 4 2 5 2 3" xfId="39256" xr:uid="{00000000-0005-0000-0000-0000BB950000}"/>
    <cellStyle name="Normal 5 2 2 2 4 2 5 3" xfId="39257" xr:uid="{00000000-0005-0000-0000-0000BC950000}"/>
    <cellStyle name="Normal 5 2 2 2 4 2 5 3 2" xfId="39258" xr:uid="{00000000-0005-0000-0000-0000BD950000}"/>
    <cellStyle name="Normal 5 2 2 2 4 2 5 4" xfId="39259" xr:uid="{00000000-0005-0000-0000-0000BE950000}"/>
    <cellStyle name="Normal 5 2 2 2 4 2 6" xfId="39260" xr:uid="{00000000-0005-0000-0000-0000BF950000}"/>
    <cellStyle name="Normal 5 2 2 2 4 2 6 2" xfId="39261" xr:uid="{00000000-0005-0000-0000-0000C0950000}"/>
    <cellStyle name="Normal 5 2 2 2 4 2 6 2 2" xfId="39262" xr:uid="{00000000-0005-0000-0000-0000C1950000}"/>
    <cellStyle name="Normal 5 2 2 2 4 2 6 3" xfId="39263" xr:uid="{00000000-0005-0000-0000-0000C2950000}"/>
    <cellStyle name="Normal 5 2 2 2 4 2 7" xfId="39264" xr:uid="{00000000-0005-0000-0000-0000C3950000}"/>
    <cellStyle name="Normal 5 2 2 2 4 2 7 2" xfId="39265" xr:uid="{00000000-0005-0000-0000-0000C4950000}"/>
    <cellStyle name="Normal 5 2 2 2 4 2 8" xfId="39266" xr:uid="{00000000-0005-0000-0000-0000C5950000}"/>
    <cellStyle name="Normal 5 2 2 2 4 2 8 2" xfId="39267" xr:uid="{00000000-0005-0000-0000-0000C6950000}"/>
    <cellStyle name="Normal 5 2 2 2 4 2 9" xfId="39268" xr:uid="{00000000-0005-0000-0000-0000C7950000}"/>
    <cellStyle name="Normal 5 2 2 2 4 3" xfId="39269" xr:uid="{00000000-0005-0000-0000-0000C8950000}"/>
    <cellStyle name="Normal 5 2 2 2 4 3 2" xfId="39270" xr:uid="{00000000-0005-0000-0000-0000C9950000}"/>
    <cellStyle name="Normal 5 2 2 2 4 3 2 2" xfId="39271" xr:uid="{00000000-0005-0000-0000-0000CA950000}"/>
    <cellStyle name="Normal 5 2 2 2 4 3 2 2 2" xfId="39272" xr:uid="{00000000-0005-0000-0000-0000CB950000}"/>
    <cellStyle name="Normal 5 2 2 2 4 3 2 2 2 2" xfId="39273" xr:uid="{00000000-0005-0000-0000-0000CC950000}"/>
    <cellStyle name="Normal 5 2 2 2 4 3 2 2 2 2 2" xfId="39274" xr:uid="{00000000-0005-0000-0000-0000CD950000}"/>
    <cellStyle name="Normal 5 2 2 2 4 3 2 2 2 3" xfId="39275" xr:uid="{00000000-0005-0000-0000-0000CE950000}"/>
    <cellStyle name="Normal 5 2 2 2 4 3 2 2 3" xfId="39276" xr:uid="{00000000-0005-0000-0000-0000CF950000}"/>
    <cellStyle name="Normal 5 2 2 2 4 3 2 2 3 2" xfId="39277" xr:uid="{00000000-0005-0000-0000-0000D0950000}"/>
    <cellStyle name="Normal 5 2 2 2 4 3 2 2 4" xfId="39278" xr:uid="{00000000-0005-0000-0000-0000D1950000}"/>
    <cellStyle name="Normal 5 2 2 2 4 3 2 3" xfId="39279" xr:uid="{00000000-0005-0000-0000-0000D2950000}"/>
    <cellStyle name="Normal 5 2 2 2 4 3 2 3 2" xfId="39280" xr:uid="{00000000-0005-0000-0000-0000D3950000}"/>
    <cellStyle name="Normal 5 2 2 2 4 3 2 3 2 2" xfId="39281" xr:uid="{00000000-0005-0000-0000-0000D4950000}"/>
    <cellStyle name="Normal 5 2 2 2 4 3 2 3 3" xfId="39282" xr:uid="{00000000-0005-0000-0000-0000D5950000}"/>
    <cellStyle name="Normal 5 2 2 2 4 3 2 4" xfId="39283" xr:uid="{00000000-0005-0000-0000-0000D6950000}"/>
    <cellStyle name="Normal 5 2 2 2 4 3 2 4 2" xfId="39284" xr:uid="{00000000-0005-0000-0000-0000D7950000}"/>
    <cellStyle name="Normal 5 2 2 2 4 3 2 5" xfId="39285" xr:uid="{00000000-0005-0000-0000-0000D8950000}"/>
    <cellStyle name="Normal 5 2 2 2 4 3 3" xfId="39286" xr:uid="{00000000-0005-0000-0000-0000D9950000}"/>
    <cellStyle name="Normal 5 2 2 2 4 3 3 2" xfId="39287" xr:uid="{00000000-0005-0000-0000-0000DA950000}"/>
    <cellStyle name="Normal 5 2 2 2 4 3 3 2 2" xfId="39288" xr:uid="{00000000-0005-0000-0000-0000DB950000}"/>
    <cellStyle name="Normal 5 2 2 2 4 3 3 2 2 2" xfId="39289" xr:uid="{00000000-0005-0000-0000-0000DC950000}"/>
    <cellStyle name="Normal 5 2 2 2 4 3 3 2 3" xfId="39290" xr:uid="{00000000-0005-0000-0000-0000DD950000}"/>
    <cellStyle name="Normal 5 2 2 2 4 3 3 3" xfId="39291" xr:uid="{00000000-0005-0000-0000-0000DE950000}"/>
    <cellStyle name="Normal 5 2 2 2 4 3 3 3 2" xfId="39292" xr:uid="{00000000-0005-0000-0000-0000DF950000}"/>
    <cellStyle name="Normal 5 2 2 2 4 3 3 4" xfId="39293" xr:uid="{00000000-0005-0000-0000-0000E0950000}"/>
    <cellStyle name="Normal 5 2 2 2 4 3 4" xfId="39294" xr:uid="{00000000-0005-0000-0000-0000E1950000}"/>
    <cellStyle name="Normal 5 2 2 2 4 3 4 2" xfId="39295" xr:uid="{00000000-0005-0000-0000-0000E2950000}"/>
    <cellStyle name="Normal 5 2 2 2 4 3 4 2 2" xfId="39296" xr:uid="{00000000-0005-0000-0000-0000E3950000}"/>
    <cellStyle name="Normal 5 2 2 2 4 3 4 2 2 2" xfId="39297" xr:uid="{00000000-0005-0000-0000-0000E4950000}"/>
    <cellStyle name="Normal 5 2 2 2 4 3 4 2 3" xfId="39298" xr:uid="{00000000-0005-0000-0000-0000E5950000}"/>
    <cellStyle name="Normal 5 2 2 2 4 3 4 3" xfId="39299" xr:uid="{00000000-0005-0000-0000-0000E6950000}"/>
    <cellStyle name="Normal 5 2 2 2 4 3 4 3 2" xfId="39300" xr:uid="{00000000-0005-0000-0000-0000E7950000}"/>
    <cellStyle name="Normal 5 2 2 2 4 3 4 4" xfId="39301" xr:uid="{00000000-0005-0000-0000-0000E8950000}"/>
    <cellStyle name="Normal 5 2 2 2 4 3 5" xfId="39302" xr:uid="{00000000-0005-0000-0000-0000E9950000}"/>
    <cellStyle name="Normal 5 2 2 2 4 3 5 2" xfId="39303" xr:uid="{00000000-0005-0000-0000-0000EA950000}"/>
    <cellStyle name="Normal 5 2 2 2 4 3 5 2 2" xfId="39304" xr:uid="{00000000-0005-0000-0000-0000EB950000}"/>
    <cellStyle name="Normal 5 2 2 2 4 3 5 3" xfId="39305" xr:uid="{00000000-0005-0000-0000-0000EC950000}"/>
    <cellStyle name="Normal 5 2 2 2 4 3 6" xfId="39306" xr:uid="{00000000-0005-0000-0000-0000ED950000}"/>
    <cellStyle name="Normal 5 2 2 2 4 3 6 2" xfId="39307" xr:uid="{00000000-0005-0000-0000-0000EE950000}"/>
    <cellStyle name="Normal 5 2 2 2 4 3 7" xfId="39308" xr:uid="{00000000-0005-0000-0000-0000EF950000}"/>
    <cellStyle name="Normal 5 2 2 2 4 3 7 2" xfId="39309" xr:uid="{00000000-0005-0000-0000-0000F0950000}"/>
    <cellStyle name="Normal 5 2 2 2 4 3 8" xfId="39310" xr:uid="{00000000-0005-0000-0000-0000F1950000}"/>
    <cellStyle name="Normal 5 2 2 2 4 4" xfId="39311" xr:uid="{00000000-0005-0000-0000-0000F2950000}"/>
    <cellStyle name="Normal 5 2 2 2 4 4 2" xfId="39312" xr:uid="{00000000-0005-0000-0000-0000F3950000}"/>
    <cellStyle name="Normal 5 2 2 2 4 4 2 2" xfId="39313" xr:uid="{00000000-0005-0000-0000-0000F4950000}"/>
    <cellStyle name="Normal 5 2 2 2 4 4 2 2 2" xfId="39314" xr:uid="{00000000-0005-0000-0000-0000F5950000}"/>
    <cellStyle name="Normal 5 2 2 2 4 4 2 2 2 2" xfId="39315" xr:uid="{00000000-0005-0000-0000-0000F6950000}"/>
    <cellStyle name="Normal 5 2 2 2 4 4 2 2 3" xfId="39316" xr:uid="{00000000-0005-0000-0000-0000F7950000}"/>
    <cellStyle name="Normal 5 2 2 2 4 4 2 3" xfId="39317" xr:uid="{00000000-0005-0000-0000-0000F8950000}"/>
    <cellStyle name="Normal 5 2 2 2 4 4 2 3 2" xfId="39318" xr:uid="{00000000-0005-0000-0000-0000F9950000}"/>
    <cellStyle name="Normal 5 2 2 2 4 4 2 4" xfId="39319" xr:uid="{00000000-0005-0000-0000-0000FA950000}"/>
    <cellStyle name="Normal 5 2 2 2 4 4 3" xfId="39320" xr:uid="{00000000-0005-0000-0000-0000FB950000}"/>
    <cellStyle name="Normal 5 2 2 2 4 4 3 2" xfId="39321" xr:uid="{00000000-0005-0000-0000-0000FC950000}"/>
    <cellStyle name="Normal 5 2 2 2 4 4 3 2 2" xfId="39322" xr:uid="{00000000-0005-0000-0000-0000FD950000}"/>
    <cellStyle name="Normal 5 2 2 2 4 4 3 3" xfId="39323" xr:uid="{00000000-0005-0000-0000-0000FE950000}"/>
    <cellStyle name="Normal 5 2 2 2 4 4 4" xfId="39324" xr:uid="{00000000-0005-0000-0000-0000FF950000}"/>
    <cellStyle name="Normal 5 2 2 2 4 4 4 2" xfId="39325" xr:uid="{00000000-0005-0000-0000-000000960000}"/>
    <cellStyle name="Normal 5 2 2 2 4 4 5" xfId="39326" xr:uid="{00000000-0005-0000-0000-000001960000}"/>
    <cellStyle name="Normal 5 2 2 2 4 5" xfId="39327" xr:uid="{00000000-0005-0000-0000-000002960000}"/>
    <cellStyle name="Normal 5 2 2 2 4 5 2" xfId="39328" xr:uid="{00000000-0005-0000-0000-000003960000}"/>
    <cellStyle name="Normal 5 2 2 2 4 5 2 2" xfId="39329" xr:uid="{00000000-0005-0000-0000-000004960000}"/>
    <cellStyle name="Normal 5 2 2 2 4 5 2 2 2" xfId="39330" xr:uid="{00000000-0005-0000-0000-000005960000}"/>
    <cellStyle name="Normal 5 2 2 2 4 5 2 3" xfId="39331" xr:uid="{00000000-0005-0000-0000-000006960000}"/>
    <cellStyle name="Normal 5 2 2 2 4 5 3" xfId="39332" xr:uid="{00000000-0005-0000-0000-000007960000}"/>
    <cellStyle name="Normal 5 2 2 2 4 5 3 2" xfId="39333" xr:uid="{00000000-0005-0000-0000-000008960000}"/>
    <cellStyle name="Normal 5 2 2 2 4 5 4" xfId="39334" xr:uid="{00000000-0005-0000-0000-000009960000}"/>
    <cellStyle name="Normal 5 2 2 2 4 6" xfId="39335" xr:uid="{00000000-0005-0000-0000-00000A960000}"/>
    <cellStyle name="Normal 5 2 2 2 4 6 2" xfId="39336" xr:uid="{00000000-0005-0000-0000-00000B960000}"/>
    <cellStyle name="Normal 5 2 2 2 4 6 2 2" xfId="39337" xr:uid="{00000000-0005-0000-0000-00000C960000}"/>
    <cellStyle name="Normal 5 2 2 2 4 6 2 2 2" xfId="39338" xr:uid="{00000000-0005-0000-0000-00000D960000}"/>
    <cellStyle name="Normal 5 2 2 2 4 6 2 3" xfId="39339" xr:uid="{00000000-0005-0000-0000-00000E960000}"/>
    <cellStyle name="Normal 5 2 2 2 4 6 3" xfId="39340" xr:uid="{00000000-0005-0000-0000-00000F960000}"/>
    <cellStyle name="Normal 5 2 2 2 4 6 3 2" xfId="39341" xr:uid="{00000000-0005-0000-0000-000010960000}"/>
    <cellStyle name="Normal 5 2 2 2 4 6 4" xfId="39342" xr:uid="{00000000-0005-0000-0000-000011960000}"/>
    <cellStyle name="Normal 5 2 2 2 4 7" xfId="39343" xr:uid="{00000000-0005-0000-0000-000012960000}"/>
    <cellStyle name="Normal 5 2 2 2 4 7 2" xfId="39344" xr:uid="{00000000-0005-0000-0000-000013960000}"/>
    <cellStyle name="Normal 5 2 2 2 4 7 2 2" xfId="39345" xr:uid="{00000000-0005-0000-0000-000014960000}"/>
    <cellStyle name="Normal 5 2 2 2 4 7 3" xfId="39346" xr:uid="{00000000-0005-0000-0000-000015960000}"/>
    <cellStyle name="Normal 5 2 2 2 4 8" xfId="39347" xr:uid="{00000000-0005-0000-0000-000016960000}"/>
    <cellStyle name="Normal 5 2 2 2 4 8 2" xfId="39348" xr:uid="{00000000-0005-0000-0000-000017960000}"/>
    <cellStyle name="Normal 5 2 2 2 4 9" xfId="39349" xr:uid="{00000000-0005-0000-0000-000018960000}"/>
    <cellStyle name="Normal 5 2 2 2 4 9 2" xfId="39350" xr:uid="{00000000-0005-0000-0000-000019960000}"/>
    <cellStyle name="Normal 5 2 2 2 5" xfId="39351" xr:uid="{00000000-0005-0000-0000-00001A960000}"/>
    <cellStyle name="Normal 5 2 2 2 5 10" xfId="39352" xr:uid="{00000000-0005-0000-0000-00001B960000}"/>
    <cellStyle name="Normal 5 2 2 2 5 11" xfId="39353" xr:uid="{00000000-0005-0000-0000-00001C960000}"/>
    <cellStyle name="Normal 5 2 2 2 5 2" xfId="39354" xr:uid="{00000000-0005-0000-0000-00001D960000}"/>
    <cellStyle name="Normal 5 2 2 2 5 2 2" xfId="39355" xr:uid="{00000000-0005-0000-0000-00001E960000}"/>
    <cellStyle name="Normal 5 2 2 2 5 2 2 2" xfId="39356" xr:uid="{00000000-0005-0000-0000-00001F960000}"/>
    <cellStyle name="Normal 5 2 2 2 5 2 2 2 2" xfId="39357" xr:uid="{00000000-0005-0000-0000-000020960000}"/>
    <cellStyle name="Normal 5 2 2 2 5 2 2 2 2 2" xfId="39358" xr:uid="{00000000-0005-0000-0000-000021960000}"/>
    <cellStyle name="Normal 5 2 2 2 5 2 2 2 2 2 2" xfId="39359" xr:uid="{00000000-0005-0000-0000-000022960000}"/>
    <cellStyle name="Normal 5 2 2 2 5 2 2 2 2 3" xfId="39360" xr:uid="{00000000-0005-0000-0000-000023960000}"/>
    <cellStyle name="Normal 5 2 2 2 5 2 2 2 2 3 2" xfId="39361" xr:uid="{00000000-0005-0000-0000-000024960000}"/>
    <cellStyle name="Normal 5 2 2 2 5 2 2 2 2 3 2 2" xfId="39362" xr:uid="{00000000-0005-0000-0000-000025960000}"/>
    <cellStyle name="Normal 5 2 2 2 5 2 2 2 2 3 3" xfId="39363" xr:uid="{00000000-0005-0000-0000-000026960000}"/>
    <cellStyle name="Normal 5 2 2 2 5 2 2 2 2 4" xfId="39364" xr:uid="{00000000-0005-0000-0000-000027960000}"/>
    <cellStyle name="Normal 5 2 2 2 5 2 2 2 3" xfId="39365" xr:uid="{00000000-0005-0000-0000-000028960000}"/>
    <cellStyle name="Normal 5 2 2 2 5 2 2 2 3 2" xfId="39366" xr:uid="{00000000-0005-0000-0000-000029960000}"/>
    <cellStyle name="Normal 5 2 2 2 5 2 2 2 4" xfId="39367" xr:uid="{00000000-0005-0000-0000-00002A960000}"/>
    <cellStyle name="Normal 5 2 2 2 5 2 2 2 4 2" xfId="39368" xr:uid="{00000000-0005-0000-0000-00002B960000}"/>
    <cellStyle name="Normal 5 2 2 2 5 2 2 2 4 2 2" xfId="39369" xr:uid="{00000000-0005-0000-0000-00002C960000}"/>
    <cellStyle name="Normal 5 2 2 2 5 2 2 2 4 3" xfId="39370" xr:uid="{00000000-0005-0000-0000-00002D960000}"/>
    <cellStyle name="Normal 5 2 2 2 5 2 2 2 5" xfId="39371" xr:uid="{00000000-0005-0000-0000-00002E960000}"/>
    <cellStyle name="Normal 5 2 2 2 5 2 2 3" xfId="39372" xr:uid="{00000000-0005-0000-0000-00002F960000}"/>
    <cellStyle name="Normal 5 2 2 2 5 2 2 3 2" xfId="39373" xr:uid="{00000000-0005-0000-0000-000030960000}"/>
    <cellStyle name="Normal 5 2 2 2 5 2 2 3 2 2" xfId="39374" xr:uid="{00000000-0005-0000-0000-000031960000}"/>
    <cellStyle name="Normal 5 2 2 2 5 2 2 3 3" xfId="39375" xr:uid="{00000000-0005-0000-0000-000032960000}"/>
    <cellStyle name="Normal 5 2 2 2 5 2 2 3 3 2" xfId="39376" xr:uid="{00000000-0005-0000-0000-000033960000}"/>
    <cellStyle name="Normal 5 2 2 2 5 2 2 3 3 2 2" xfId="39377" xr:uid="{00000000-0005-0000-0000-000034960000}"/>
    <cellStyle name="Normal 5 2 2 2 5 2 2 3 3 3" xfId="39378" xr:uid="{00000000-0005-0000-0000-000035960000}"/>
    <cellStyle name="Normal 5 2 2 2 5 2 2 3 4" xfId="39379" xr:uid="{00000000-0005-0000-0000-000036960000}"/>
    <cellStyle name="Normal 5 2 2 2 5 2 2 4" xfId="39380" xr:uid="{00000000-0005-0000-0000-000037960000}"/>
    <cellStyle name="Normal 5 2 2 2 5 2 2 4 2" xfId="39381" xr:uid="{00000000-0005-0000-0000-000038960000}"/>
    <cellStyle name="Normal 5 2 2 2 5 2 2 4 2 2" xfId="39382" xr:uid="{00000000-0005-0000-0000-000039960000}"/>
    <cellStyle name="Normal 5 2 2 2 5 2 2 4 3" xfId="39383" xr:uid="{00000000-0005-0000-0000-00003A960000}"/>
    <cellStyle name="Normal 5 2 2 2 5 2 2 4 3 2" xfId="39384" xr:uid="{00000000-0005-0000-0000-00003B960000}"/>
    <cellStyle name="Normal 5 2 2 2 5 2 2 4 3 2 2" xfId="39385" xr:uid="{00000000-0005-0000-0000-00003C960000}"/>
    <cellStyle name="Normal 5 2 2 2 5 2 2 4 3 3" xfId="39386" xr:uid="{00000000-0005-0000-0000-00003D960000}"/>
    <cellStyle name="Normal 5 2 2 2 5 2 2 4 4" xfId="39387" xr:uid="{00000000-0005-0000-0000-00003E960000}"/>
    <cellStyle name="Normal 5 2 2 2 5 2 2 5" xfId="39388" xr:uid="{00000000-0005-0000-0000-00003F960000}"/>
    <cellStyle name="Normal 5 2 2 2 5 2 2 5 2" xfId="39389" xr:uid="{00000000-0005-0000-0000-000040960000}"/>
    <cellStyle name="Normal 5 2 2 2 5 2 2 6" xfId="39390" xr:uid="{00000000-0005-0000-0000-000041960000}"/>
    <cellStyle name="Normal 5 2 2 2 5 2 2 6 2" xfId="39391" xr:uid="{00000000-0005-0000-0000-000042960000}"/>
    <cellStyle name="Normal 5 2 2 2 5 2 2 6 2 2" xfId="39392" xr:uid="{00000000-0005-0000-0000-000043960000}"/>
    <cellStyle name="Normal 5 2 2 2 5 2 2 6 3" xfId="39393" xr:uid="{00000000-0005-0000-0000-000044960000}"/>
    <cellStyle name="Normal 5 2 2 2 5 2 2 7" xfId="39394" xr:uid="{00000000-0005-0000-0000-000045960000}"/>
    <cellStyle name="Normal 5 2 2 2 5 2 2 7 2" xfId="39395" xr:uid="{00000000-0005-0000-0000-000046960000}"/>
    <cellStyle name="Normal 5 2 2 2 5 2 2 8" xfId="39396" xr:uid="{00000000-0005-0000-0000-000047960000}"/>
    <cellStyle name="Normal 5 2 2 2 5 2 3" xfId="39397" xr:uid="{00000000-0005-0000-0000-000048960000}"/>
    <cellStyle name="Normal 5 2 2 2 5 2 3 2" xfId="39398" xr:uid="{00000000-0005-0000-0000-000049960000}"/>
    <cellStyle name="Normal 5 2 2 2 5 2 3 2 2" xfId="39399" xr:uid="{00000000-0005-0000-0000-00004A960000}"/>
    <cellStyle name="Normal 5 2 2 2 5 2 3 2 2 2" xfId="39400" xr:uid="{00000000-0005-0000-0000-00004B960000}"/>
    <cellStyle name="Normal 5 2 2 2 5 2 3 2 3" xfId="39401" xr:uid="{00000000-0005-0000-0000-00004C960000}"/>
    <cellStyle name="Normal 5 2 2 2 5 2 3 2 3 2" xfId="39402" xr:uid="{00000000-0005-0000-0000-00004D960000}"/>
    <cellStyle name="Normal 5 2 2 2 5 2 3 2 3 2 2" xfId="39403" xr:uid="{00000000-0005-0000-0000-00004E960000}"/>
    <cellStyle name="Normal 5 2 2 2 5 2 3 2 3 3" xfId="39404" xr:uid="{00000000-0005-0000-0000-00004F960000}"/>
    <cellStyle name="Normal 5 2 2 2 5 2 3 2 4" xfId="39405" xr:uid="{00000000-0005-0000-0000-000050960000}"/>
    <cellStyle name="Normal 5 2 2 2 5 2 3 3" xfId="39406" xr:uid="{00000000-0005-0000-0000-000051960000}"/>
    <cellStyle name="Normal 5 2 2 2 5 2 3 3 2" xfId="39407" xr:uid="{00000000-0005-0000-0000-000052960000}"/>
    <cellStyle name="Normal 5 2 2 2 5 2 3 4" xfId="39408" xr:uid="{00000000-0005-0000-0000-000053960000}"/>
    <cellStyle name="Normal 5 2 2 2 5 2 3 4 2" xfId="39409" xr:uid="{00000000-0005-0000-0000-000054960000}"/>
    <cellStyle name="Normal 5 2 2 2 5 2 3 4 2 2" xfId="39410" xr:uid="{00000000-0005-0000-0000-000055960000}"/>
    <cellStyle name="Normal 5 2 2 2 5 2 3 4 3" xfId="39411" xr:uid="{00000000-0005-0000-0000-000056960000}"/>
    <cellStyle name="Normal 5 2 2 2 5 2 3 5" xfId="39412" xr:uid="{00000000-0005-0000-0000-000057960000}"/>
    <cellStyle name="Normal 5 2 2 2 5 2 4" xfId="39413" xr:uid="{00000000-0005-0000-0000-000058960000}"/>
    <cellStyle name="Normal 5 2 2 2 5 2 4 2" xfId="39414" xr:uid="{00000000-0005-0000-0000-000059960000}"/>
    <cellStyle name="Normal 5 2 2 2 5 2 4 2 2" xfId="39415" xr:uid="{00000000-0005-0000-0000-00005A960000}"/>
    <cellStyle name="Normal 5 2 2 2 5 2 4 3" xfId="39416" xr:uid="{00000000-0005-0000-0000-00005B960000}"/>
    <cellStyle name="Normal 5 2 2 2 5 2 4 3 2" xfId="39417" xr:uid="{00000000-0005-0000-0000-00005C960000}"/>
    <cellStyle name="Normal 5 2 2 2 5 2 4 3 2 2" xfId="39418" xr:uid="{00000000-0005-0000-0000-00005D960000}"/>
    <cellStyle name="Normal 5 2 2 2 5 2 4 3 3" xfId="39419" xr:uid="{00000000-0005-0000-0000-00005E960000}"/>
    <cellStyle name="Normal 5 2 2 2 5 2 4 4" xfId="39420" xr:uid="{00000000-0005-0000-0000-00005F960000}"/>
    <cellStyle name="Normal 5 2 2 2 5 2 5" xfId="39421" xr:uid="{00000000-0005-0000-0000-000060960000}"/>
    <cellStyle name="Normal 5 2 2 2 5 2 5 2" xfId="39422" xr:uid="{00000000-0005-0000-0000-000061960000}"/>
    <cellStyle name="Normal 5 2 2 2 5 2 5 2 2" xfId="39423" xr:uid="{00000000-0005-0000-0000-000062960000}"/>
    <cellStyle name="Normal 5 2 2 2 5 2 5 3" xfId="39424" xr:uid="{00000000-0005-0000-0000-000063960000}"/>
    <cellStyle name="Normal 5 2 2 2 5 2 5 3 2" xfId="39425" xr:uid="{00000000-0005-0000-0000-000064960000}"/>
    <cellStyle name="Normal 5 2 2 2 5 2 5 3 2 2" xfId="39426" xr:uid="{00000000-0005-0000-0000-000065960000}"/>
    <cellStyle name="Normal 5 2 2 2 5 2 5 3 3" xfId="39427" xr:uid="{00000000-0005-0000-0000-000066960000}"/>
    <cellStyle name="Normal 5 2 2 2 5 2 5 4" xfId="39428" xr:uid="{00000000-0005-0000-0000-000067960000}"/>
    <cellStyle name="Normal 5 2 2 2 5 2 6" xfId="39429" xr:uid="{00000000-0005-0000-0000-000068960000}"/>
    <cellStyle name="Normal 5 2 2 2 5 2 6 2" xfId="39430" xr:uid="{00000000-0005-0000-0000-000069960000}"/>
    <cellStyle name="Normal 5 2 2 2 5 2 7" xfId="39431" xr:uid="{00000000-0005-0000-0000-00006A960000}"/>
    <cellStyle name="Normal 5 2 2 2 5 2 7 2" xfId="39432" xr:uid="{00000000-0005-0000-0000-00006B960000}"/>
    <cellStyle name="Normal 5 2 2 2 5 2 7 2 2" xfId="39433" xr:uid="{00000000-0005-0000-0000-00006C960000}"/>
    <cellStyle name="Normal 5 2 2 2 5 2 7 3" xfId="39434" xr:uid="{00000000-0005-0000-0000-00006D960000}"/>
    <cellStyle name="Normal 5 2 2 2 5 2 8" xfId="39435" xr:uid="{00000000-0005-0000-0000-00006E960000}"/>
    <cellStyle name="Normal 5 2 2 2 5 2 8 2" xfId="39436" xr:uid="{00000000-0005-0000-0000-00006F960000}"/>
    <cellStyle name="Normal 5 2 2 2 5 2 9" xfId="39437" xr:uid="{00000000-0005-0000-0000-000070960000}"/>
    <cellStyle name="Normal 5 2 2 2 5 3" xfId="39438" xr:uid="{00000000-0005-0000-0000-000071960000}"/>
    <cellStyle name="Normal 5 2 2 2 5 3 2" xfId="39439" xr:uid="{00000000-0005-0000-0000-000072960000}"/>
    <cellStyle name="Normal 5 2 2 2 5 3 2 2" xfId="39440" xr:uid="{00000000-0005-0000-0000-000073960000}"/>
    <cellStyle name="Normal 5 2 2 2 5 3 2 2 2" xfId="39441" xr:uid="{00000000-0005-0000-0000-000074960000}"/>
    <cellStyle name="Normal 5 2 2 2 5 3 2 2 2 2" xfId="39442" xr:uid="{00000000-0005-0000-0000-000075960000}"/>
    <cellStyle name="Normal 5 2 2 2 5 3 2 2 3" xfId="39443" xr:uid="{00000000-0005-0000-0000-000076960000}"/>
    <cellStyle name="Normal 5 2 2 2 5 3 2 2 3 2" xfId="39444" xr:uid="{00000000-0005-0000-0000-000077960000}"/>
    <cellStyle name="Normal 5 2 2 2 5 3 2 2 3 2 2" xfId="39445" xr:uid="{00000000-0005-0000-0000-000078960000}"/>
    <cellStyle name="Normal 5 2 2 2 5 3 2 2 3 3" xfId="39446" xr:uid="{00000000-0005-0000-0000-000079960000}"/>
    <cellStyle name="Normal 5 2 2 2 5 3 2 2 4" xfId="39447" xr:uid="{00000000-0005-0000-0000-00007A960000}"/>
    <cellStyle name="Normal 5 2 2 2 5 3 2 3" xfId="39448" xr:uid="{00000000-0005-0000-0000-00007B960000}"/>
    <cellStyle name="Normal 5 2 2 2 5 3 2 3 2" xfId="39449" xr:uid="{00000000-0005-0000-0000-00007C960000}"/>
    <cellStyle name="Normal 5 2 2 2 5 3 2 4" xfId="39450" xr:uid="{00000000-0005-0000-0000-00007D960000}"/>
    <cellStyle name="Normal 5 2 2 2 5 3 2 4 2" xfId="39451" xr:uid="{00000000-0005-0000-0000-00007E960000}"/>
    <cellStyle name="Normal 5 2 2 2 5 3 2 4 2 2" xfId="39452" xr:uid="{00000000-0005-0000-0000-00007F960000}"/>
    <cellStyle name="Normal 5 2 2 2 5 3 2 4 3" xfId="39453" xr:uid="{00000000-0005-0000-0000-000080960000}"/>
    <cellStyle name="Normal 5 2 2 2 5 3 2 5" xfId="39454" xr:uid="{00000000-0005-0000-0000-000081960000}"/>
    <cellStyle name="Normal 5 2 2 2 5 3 3" xfId="39455" xr:uid="{00000000-0005-0000-0000-000082960000}"/>
    <cellStyle name="Normal 5 2 2 2 5 3 3 2" xfId="39456" xr:uid="{00000000-0005-0000-0000-000083960000}"/>
    <cellStyle name="Normal 5 2 2 2 5 3 3 2 2" xfId="39457" xr:uid="{00000000-0005-0000-0000-000084960000}"/>
    <cellStyle name="Normal 5 2 2 2 5 3 3 3" xfId="39458" xr:uid="{00000000-0005-0000-0000-000085960000}"/>
    <cellStyle name="Normal 5 2 2 2 5 3 3 3 2" xfId="39459" xr:uid="{00000000-0005-0000-0000-000086960000}"/>
    <cellStyle name="Normal 5 2 2 2 5 3 3 3 2 2" xfId="39460" xr:uid="{00000000-0005-0000-0000-000087960000}"/>
    <cellStyle name="Normal 5 2 2 2 5 3 3 3 3" xfId="39461" xr:uid="{00000000-0005-0000-0000-000088960000}"/>
    <cellStyle name="Normal 5 2 2 2 5 3 3 4" xfId="39462" xr:uid="{00000000-0005-0000-0000-000089960000}"/>
    <cellStyle name="Normal 5 2 2 2 5 3 4" xfId="39463" xr:uid="{00000000-0005-0000-0000-00008A960000}"/>
    <cellStyle name="Normal 5 2 2 2 5 3 4 2" xfId="39464" xr:uid="{00000000-0005-0000-0000-00008B960000}"/>
    <cellStyle name="Normal 5 2 2 2 5 3 4 2 2" xfId="39465" xr:uid="{00000000-0005-0000-0000-00008C960000}"/>
    <cellStyle name="Normal 5 2 2 2 5 3 4 3" xfId="39466" xr:uid="{00000000-0005-0000-0000-00008D960000}"/>
    <cellStyle name="Normal 5 2 2 2 5 3 4 3 2" xfId="39467" xr:uid="{00000000-0005-0000-0000-00008E960000}"/>
    <cellStyle name="Normal 5 2 2 2 5 3 4 3 2 2" xfId="39468" xr:uid="{00000000-0005-0000-0000-00008F960000}"/>
    <cellStyle name="Normal 5 2 2 2 5 3 4 3 3" xfId="39469" xr:uid="{00000000-0005-0000-0000-000090960000}"/>
    <cellStyle name="Normal 5 2 2 2 5 3 4 4" xfId="39470" xr:uid="{00000000-0005-0000-0000-000091960000}"/>
    <cellStyle name="Normal 5 2 2 2 5 3 5" xfId="39471" xr:uid="{00000000-0005-0000-0000-000092960000}"/>
    <cellStyle name="Normal 5 2 2 2 5 3 5 2" xfId="39472" xr:uid="{00000000-0005-0000-0000-000093960000}"/>
    <cellStyle name="Normal 5 2 2 2 5 3 6" xfId="39473" xr:uid="{00000000-0005-0000-0000-000094960000}"/>
    <cellStyle name="Normal 5 2 2 2 5 3 6 2" xfId="39474" xr:uid="{00000000-0005-0000-0000-000095960000}"/>
    <cellStyle name="Normal 5 2 2 2 5 3 6 2 2" xfId="39475" xr:uid="{00000000-0005-0000-0000-000096960000}"/>
    <cellStyle name="Normal 5 2 2 2 5 3 6 3" xfId="39476" xr:uid="{00000000-0005-0000-0000-000097960000}"/>
    <cellStyle name="Normal 5 2 2 2 5 3 7" xfId="39477" xr:uid="{00000000-0005-0000-0000-000098960000}"/>
    <cellStyle name="Normal 5 2 2 2 5 3 7 2" xfId="39478" xr:uid="{00000000-0005-0000-0000-000099960000}"/>
    <cellStyle name="Normal 5 2 2 2 5 3 8" xfId="39479" xr:uid="{00000000-0005-0000-0000-00009A960000}"/>
    <cellStyle name="Normal 5 2 2 2 5 4" xfId="39480" xr:uid="{00000000-0005-0000-0000-00009B960000}"/>
    <cellStyle name="Normal 5 2 2 2 5 4 2" xfId="39481" xr:uid="{00000000-0005-0000-0000-00009C960000}"/>
    <cellStyle name="Normal 5 2 2 2 5 4 2 2" xfId="39482" xr:uid="{00000000-0005-0000-0000-00009D960000}"/>
    <cellStyle name="Normal 5 2 2 2 5 4 2 2 2" xfId="39483" xr:uid="{00000000-0005-0000-0000-00009E960000}"/>
    <cellStyle name="Normal 5 2 2 2 5 4 2 3" xfId="39484" xr:uid="{00000000-0005-0000-0000-00009F960000}"/>
    <cellStyle name="Normal 5 2 2 2 5 4 2 3 2" xfId="39485" xr:uid="{00000000-0005-0000-0000-0000A0960000}"/>
    <cellStyle name="Normal 5 2 2 2 5 4 2 3 2 2" xfId="39486" xr:uid="{00000000-0005-0000-0000-0000A1960000}"/>
    <cellStyle name="Normal 5 2 2 2 5 4 2 3 3" xfId="39487" xr:uid="{00000000-0005-0000-0000-0000A2960000}"/>
    <cellStyle name="Normal 5 2 2 2 5 4 2 4" xfId="39488" xr:uid="{00000000-0005-0000-0000-0000A3960000}"/>
    <cellStyle name="Normal 5 2 2 2 5 4 3" xfId="39489" xr:uid="{00000000-0005-0000-0000-0000A4960000}"/>
    <cellStyle name="Normal 5 2 2 2 5 4 3 2" xfId="39490" xr:uid="{00000000-0005-0000-0000-0000A5960000}"/>
    <cellStyle name="Normal 5 2 2 2 5 4 4" xfId="39491" xr:uid="{00000000-0005-0000-0000-0000A6960000}"/>
    <cellStyle name="Normal 5 2 2 2 5 4 4 2" xfId="39492" xr:uid="{00000000-0005-0000-0000-0000A7960000}"/>
    <cellStyle name="Normal 5 2 2 2 5 4 4 2 2" xfId="39493" xr:uid="{00000000-0005-0000-0000-0000A8960000}"/>
    <cellStyle name="Normal 5 2 2 2 5 4 4 3" xfId="39494" xr:uid="{00000000-0005-0000-0000-0000A9960000}"/>
    <cellStyle name="Normal 5 2 2 2 5 4 5" xfId="39495" xr:uid="{00000000-0005-0000-0000-0000AA960000}"/>
    <cellStyle name="Normal 5 2 2 2 5 5" xfId="39496" xr:uid="{00000000-0005-0000-0000-0000AB960000}"/>
    <cellStyle name="Normal 5 2 2 2 5 5 2" xfId="39497" xr:uid="{00000000-0005-0000-0000-0000AC960000}"/>
    <cellStyle name="Normal 5 2 2 2 5 5 2 2" xfId="39498" xr:uid="{00000000-0005-0000-0000-0000AD960000}"/>
    <cellStyle name="Normal 5 2 2 2 5 5 3" xfId="39499" xr:uid="{00000000-0005-0000-0000-0000AE960000}"/>
    <cellStyle name="Normal 5 2 2 2 5 5 3 2" xfId="39500" xr:uid="{00000000-0005-0000-0000-0000AF960000}"/>
    <cellStyle name="Normal 5 2 2 2 5 5 3 2 2" xfId="39501" xr:uid="{00000000-0005-0000-0000-0000B0960000}"/>
    <cellStyle name="Normal 5 2 2 2 5 5 3 3" xfId="39502" xr:uid="{00000000-0005-0000-0000-0000B1960000}"/>
    <cellStyle name="Normal 5 2 2 2 5 5 4" xfId="39503" xr:uid="{00000000-0005-0000-0000-0000B2960000}"/>
    <cellStyle name="Normal 5 2 2 2 5 6" xfId="39504" xr:uid="{00000000-0005-0000-0000-0000B3960000}"/>
    <cellStyle name="Normal 5 2 2 2 5 6 2" xfId="39505" xr:uid="{00000000-0005-0000-0000-0000B4960000}"/>
    <cellStyle name="Normal 5 2 2 2 5 6 2 2" xfId="39506" xr:uid="{00000000-0005-0000-0000-0000B5960000}"/>
    <cellStyle name="Normal 5 2 2 2 5 6 3" xfId="39507" xr:uid="{00000000-0005-0000-0000-0000B6960000}"/>
    <cellStyle name="Normal 5 2 2 2 5 6 3 2" xfId="39508" xr:uid="{00000000-0005-0000-0000-0000B7960000}"/>
    <cellStyle name="Normal 5 2 2 2 5 6 3 2 2" xfId="39509" xr:uid="{00000000-0005-0000-0000-0000B8960000}"/>
    <cellStyle name="Normal 5 2 2 2 5 6 3 3" xfId="39510" xr:uid="{00000000-0005-0000-0000-0000B9960000}"/>
    <cellStyle name="Normal 5 2 2 2 5 6 4" xfId="39511" xr:uid="{00000000-0005-0000-0000-0000BA960000}"/>
    <cellStyle name="Normal 5 2 2 2 5 7" xfId="39512" xr:uid="{00000000-0005-0000-0000-0000BB960000}"/>
    <cellStyle name="Normal 5 2 2 2 5 7 2" xfId="39513" xr:uid="{00000000-0005-0000-0000-0000BC960000}"/>
    <cellStyle name="Normal 5 2 2 2 5 8" xfId="39514" xr:uid="{00000000-0005-0000-0000-0000BD960000}"/>
    <cellStyle name="Normal 5 2 2 2 5 8 2" xfId="39515" xr:uid="{00000000-0005-0000-0000-0000BE960000}"/>
    <cellStyle name="Normal 5 2 2 2 5 8 2 2" xfId="39516" xr:uid="{00000000-0005-0000-0000-0000BF960000}"/>
    <cellStyle name="Normal 5 2 2 2 5 8 3" xfId="39517" xr:uid="{00000000-0005-0000-0000-0000C0960000}"/>
    <cellStyle name="Normal 5 2 2 2 5 9" xfId="39518" xr:uid="{00000000-0005-0000-0000-0000C1960000}"/>
    <cellStyle name="Normal 5 2 2 2 5 9 2" xfId="39519" xr:uid="{00000000-0005-0000-0000-0000C2960000}"/>
    <cellStyle name="Normal 5 2 2 2 6" xfId="39520" xr:uid="{00000000-0005-0000-0000-0000C3960000}"/>
    <cellStyle name="Normal 5 2 2 2 6 2" xfId="39521" xr:uid="{00000000-0005-0000-0000-0000C4960000}"/>
    <cellStyle name="Normal 5 2 2 2 6 2 2" xfId="39522" xr:uid="{00000000-0005-0000-0000-0000C5960000}"/>
    <cellStyle name="Normal 5 2 2 2 6 2 2 2" xfId="39523" xr:uid="{00000000-0005-0000-0000-0000C6960000}"/>
    <cellStyle name="Normal 5 2 2 2 6 2 2 2 2" xfId="39524" xr:uid="{00000000-0005-0000-0000-0000C7960000}"/>
    <cellStyle name="Normal 5 2 2 2 6 2 2 2 2 2" xfId="39525" xr:uid="{00000000-0005-0000-0000-0000C8960000}"/>
    <cellStyle name="Normal 5 2 2 2 6 2 2 2 3" xfId="39526" xr:uid="{00000000-0005-0000-0000-0000C9960000}"/>
    <cellStyle name="Normal 5 2 2 2 6 2 2 2 3 2" xfId="39527" xr:uid="{00000000-0005-0000-0000-0000CA960000}"/>
    <cellStyle name="Normal 5 2 2 2 6 2 2 2 3 2 2" xfId="39528" xr:uid="{00000000-0005-0000-0000-0000CB960000}"/>
    <cellStyle name="Normal 5 2 2 2 6 2 2 2 3 3" xfId="39529" xr:uid="{00000000-0005-0000-0000-0000CC960000}"/>
    <cellStyle name="Normal 5 2 2 2 6 2 2 2 4" xfId="39530" xr:uid="{00000000-0005-0000-0000-0000CD960000}"/>
    <cellStyle name="Normal 5 2 2 2 6 2 2 3" xfId="39531" xr:uid="{00000000-0005-0000-0000-0000CE960000}"/>
    <cellStyle name="Normal 5 2 2 2 6 2 2 3 2" xfId="39532" xr:uid="{00000000-0005-0000-0000-0000CF960000}"/>
    <cellStyle name="Normal 5 2 2 2 6 2 2 4" xfId="39533" xr:uid="{00000000-0005-0000-0000-0000D0960000}"/>
    <cellStyle name="Normal 5 2 2 2 6 2 2 4 2" xfId="39534" xr:uid="{00000000-0005-0000-0000-0000D1960000}"/>
    <cellStyle name="Normal 5 2 2 2 6 2 2 4 2 2" xfId="39535" xr:uid="{00000000-0005-0000-0000-0000D2960000}"/>
    <cellStyle name="Normal 5 2 2 2 6 2 2 4 3" xfId="39536" xr:uid="{00000000-0005-0000-0000-0000D3960000}"/>
    <cellStyle name="Normal 5 2 2 2 6 2 2 5" xfId="39537" xr:uid="{00000000-0005-0000-0000-0000D4960000}"/>
    <cellStyle name="Normal 5 2 2 2 6 2 3" xfId="39538" xr:uid="{00000000-0005-0000-0000-0000D5960000}"/>
    <cellStyle name="Normal 5 2 2 2 6 2 3 2" xfId="39539" xr:uid="{00000000-0005-0000-0000-0000D6960000}"/>
    <cellStyle name="Normal 5 2 2 2 6 2 3 2 2" xfId="39540" xr:uid="{00000000-0005-0000-0000-0000D7960000}"/>
    <cellStyle name="Normal 5 2 2 2 6 2 3 3" xfId="39541" xr:uid="{00000000-0005-0000-0000-0000D8960000}"/>
    <cellStyle name="Normal 5 2 2 2 6 2 3 3 2" xfId="39542" xr:uid="{00000000-0005-0000-0000-0000D9960000}"/>
    <cellStyle name="Normal 5 2 2 2 6 2 3 3 2 2" xfId="39543" xr:uid="{00000000-0005-0000-0000-0000DA960000}"/>
    <cellStyle name="Normal 5 2 2 2 6 2 3 3 3" xfId="39544" xr:uid="{00000000-0005-0000-0000-0000DB960000}"/>
    <cellStyle name="Normal 5 2 2 2 6 2 3 4" xfId="39545" xr:uid="{00000000-0005-0000-0000-0000DC960000}"/>
    <cellStyle name="Normal 5 2 2 2 6 2 4" xfId="39546" xr:uid="{00000000-0005-0000-0000-0000DD960000}"/>
    <cellStyle name="Normal 5 2 2 2 6 2 4 2" xfId="39547" xr:uid="{00000000-0005-0000-0000-0000DE960000}"/>
    <cellStyle name="Normal 5 2 2 2 6 2 4 2 2" xfId="39548" xr:uid="{00000000-0005-0000-0000-0000DF960000}"/>
    <cellStyle name="Normal 5 2 2 2 6 2 4 3" xfId="39549" xr:uid="{00000000-0005-0000-0000-0000E0960000}"/>
    <cellStyle name="Normal 5 2 2 2 6 2 4 3 2" xfId="39550" xr:uid="{00000000-0005-0000-0000-0000E1960000}"/>
    <cellStyle name="Normal 5 2 2 2 6 2 4 3 2 2" xfId="39551" xr:uid="{00000000-0005-0000-0000-0000E2960000}"/>
    <cellStyle name="Normal 5 2 2 2 6 2 4 3 3" xfId="39552" xr:uid="{00000000-0005-0000-0000-0000E3960000}"/>
    <cellStyle name="Normal 5 2 2 2 6 2 4 4" xfId="39553" xr:uid="{00000000-0005-0000-0000-0000E4960000}"/>
    <cellStyle name="Normal 5 2 2 2 6 2 5" xfId="39554" xr:uid="{00000000-0005-0000-0000-0000E5960000}"/>
    <cellStyle name="Normal 5 2 2 2 6 2 5 2" xfId="39555" xr:uid="{00000000-0005-0000-0000-0000E6960000}"/>
    <cellStyle name="Normal 5 2 2 2 6 2 6" xfId="39556" xr:uid="{00000000-0005-0000-0000-0000E7960000}"/>
    <cellStyle name="Normal 5 2 2 2 6 2 6 2" xfId="39557" xr:uid="{00000000-0005-0000-0000-0000E8960000}"/>
    <cellStyle name="Normal 5 2 2 2 6 2 6 2 2" xfId="39558" xr:uid="{00000000-0005-0000-0000-0000E9960000}"/>
    <cellStyle name="Normal 5 2 2 2 6 2 6 3" xfId="39559" xr:uid="{00000000-0005-0000-0000-0000EA960000}"/>
    <cellStyle name="Normal 5 2 2 2 6 2 7" xfId="39560" xr:uid="{00000000-0005-0000-0000-0000EB960000}"/>
    <cellStyle name="Normal 5 2 2 2 6 2 7 2" xfId="39561" xr:uid="{00000000-0005-0000-0000-0000EC960000}"/>
    <cellStyle name="Normal 5 2 2 2 6 2 8" xfId="39562" xr:uid="{00000000-0005-0000-0000-0000ED960000}"/>
    <cellStyle name="Normal 5 2 2 2 6 3" xfId="39563" xr:uid="{00000000-0005-0000-0000-0000EE960000}"/>
    <cellStyle name="Normal 5 2 2 2 6 3 2" xfId="39564" xr:uid="{00000000-0005-0000-0000-0000EF960000}"/>
    <cellStyle name="Normal 5 2 2 2 6 3 2 2" xfId="39565" xr:uid="{00000000-0005-0000-0000-0000F0960000}"/>
    <cellStyle name="Normal 5 2 2 2 6 3 2 2 2" xfId="39566" xr:uid="{00000000-0005-0000-0000-0000F1960000}"/>
    <cellStyle name="Normal 5 2 2 2 6 3 2 3" xfId="39567" xr:uid="{00000000-0005-0000-0000-0000F2960000}"/>
    <cellStyle name="Normal 5 2 2 2 6 3 2 3 2" xfId="39568" xr:uid="{00000000-0005-0000-0000-0000F3960000}"/>
    <cellStyle name="Normal 5 2 2 2 6 3 2 3 2 2" xfId="39569" xr:uid="{00000000-0005-0000-0000-0000F4960000}"/>
    <cellStyle name="Normal 5 2 2 2 6 3 2 3 3" xfId="39570" xr:uid="{00000000-0005-0000-0000-0000F5960000}"/>
    <cellStyle name="Normal 5 2 2 2 6 3 2 4" xfId="39571" xr:uid="{00000000-0005-0000-0000-0000F6960000}"/>
    <cellStyle name="Normal 5 2 2 2 6 3 3" xfId="39572" xr:uid="{00000000-0005-0000-0000-0000F7960000}"/>
    <cellStyle name="Normal 5 2 2 2 6 3 3 2" xfId="39573" xr:uid="{00000000-0005-0000-0000-0000F8960000}"/>
    <cellStyle name="Normal 5 2 2 2 6 3 4" xfId="39574" xr:uid="{00000000-0005-0000-0000-0000F9960000}"/>
    <cellStyle name="Normal 5 2 2 2 6 3 4 2" xfId="39575" xr:uid="{00000000-0005-0000-0000-0000FA960000}"/>
    <cellStyle name="Normal 5 2 2 2 6 3 4 2 2" xfId="39576" xr:uid="{00000000-0005-0000-0000-0000FB960000}"/>
    <cellStyle name="Normal 5 2 2 2 6 3 4 3" xfId="39577" xr:uid="{00000000-0005-0000-0000-0000FC960000}"/>
    <cellStyle name="Normal 5 2 2 2 6 3 5" xfId="39578" xr:uid="{00000000-0005-0000-0000-0000FD960000}"/>
    <cellStyle name="Normal 5 2 2 2 6 4" xfId="39579" xr:uid="{00000000-0005-0000-0000-0000FE960000}"/>
    <cellStyle name="Normal 5 2 2 2 6 4 2" xfId="39580" xr:uid="{00000000-0005-0000-0000-0000FF960000}"/>
    <cellStyle name="Normal 5 2 2 2 6 4 2 2" xfId="39581" xr:uid="{00000000-0005-0000-0000-000000970000}"/>
    <cellStyle name="Normal 5 2 2 2 6 4 3" xfId="39582" xr:uid="{00000000-0005-0000-0000-000001970000}"/>
    <cellStyle name="Normal 5 2 2 2 6 4 3 2" xfId="39583" xr:uid="{00000000-0005-0000-0000-000002970000}"/>
    <cellStyle name="Normal 5 2 2 2 6 4 3 2 2" xfId="39584" xr:uid="{00000000-0005-0000-0000-000003970000}"/>
    <cellStyle name="Normal 5 2 2 2 6 4 3 3" xfId="39585" xr:uid="{00000000-0005-0000-0000-000004970000}"/>
    <cellStyle name="Normal 5 2 2 2 6 4 4" xfId="39586" xr:uid="{00000000-0005-0000-0000-000005970000}"/>
    <cellStyle name="Normal 5 2 2 2 6 5" xfId="39587" xr:uid="{00000000-0005-0000-0000-000006970000}"/>
    <cellStyle name="Normal 5 2 2 2 6 5 2" xfId="39588" xr:uid="{00000000-0005-0000-0000-000007970000}"/>
    <cellStyle name="Normal 5 2 2 2 6 5 2 2" xfId="39589" xr:uid="{00000000-0005-0000-0000-000008970000}"/>
    <cellStyle name="Normal 5 2 2 2 6 5 3" xfId="39590" xr:uid="{00000000-0005-0000-0000-000009970000}"/>
    <cellStyle name="Normal 5 2 2 2 6 5 3 2" xfId="39591" xr:uid="{00000000-0005-0000-0000-00000A970000}"/>
    <cellStyle name="Normal 5 2 2 2 6 5 3 2 2" xfId="39592" xr:uid="{00000000-0005-0000-0000-00000B970000}"/>
    <cellStyle name="Normal 5 2 2 2 6 5 3 3" xfId="39593" xr:uid="{00000000-0005-0000-0000-00000C970000}"/>
    <cellStyle name="Normal 5 2 2 2 6 5 4" xfId="39594" xr:uid="{00000000-0005-0000-0000-00000D970000}"/>
    <cellStyle name="Normal 5 2 2 2 6 6" xfId="39595" xr:uid="{00000000-0005-0000-0000-00000E970000}"/>
    <cellStyle name="Normal 5 2 2 2 6 6 2" xfId="39596" xr:uid="{00000000-0005-0000-0000-00000F970000}"/>
    <cellStyle name="Normal 5 2 2 2 6 7" xfId="39597" xr:uid="{00000000-0005-0000-0000-000010970000}"/>
    <cellStyle name="Normal 5 2 2 2 6 7 2" xfId="39598" xr:uid="{00000000-0005-0000-0000-000011970000}"/>
    <cellStyle name="Normal 5 2 2 2 6 7 2 2" xfId="39599" xr:uid="{00000000-0005-0000-0000-000012970000}"/>
    <cellStyle name="Normal 5 2 2 2 6 7 3" xfId="39600" xr:uid="{00000000-0005-0000-0000-000013970000}"/>
    <cellStyle name="Normal 5 2 2 2 6 8" xfId="39601" xr:uid="{00000000-0005-0000-0000-000014970000}"/>
    <cellStyle name="Normal 5 2 2 2 6 8 2" xfId="39602" xr:uid="{00000000-0005-0000-0000-000015970000}"/>
    <cellStyle name="Normal 5 2 2 2 6 9" xfId="39603" xr:uid="{00000000-0005-0000-0000-000016970000}"/>
    <cellStyle name="Normal 5 2 2 2 7" xfId="39604" xr:uid="{00000000-0005-0000-0000-000017970000}"/>
    <cellStyle name="Normal 5 2 2 2 7 2" xfId="39605" xr:uid="{00000000-0005-0000-0000-000018970000}"/>
    <cellStyle name="Normal 5 2 2 2 7 2 2" xfId="39606" xr:uid="{00000000-0005-0000-0000-000019970000}"/>
    <cellStyle name="Normal 5 2 2 2 7 2 2 2" xfId="39607" xr:uid="{00000000-0005-0000-0000-00001A970000}"/>
    <cellStyle name="Normal 5 2 2 2 7 2 2 2 2" xfId="39608" xr:uid="{00000000-0005-0000-0000-00001B970000}"/>
    <cellStyle name="Normal 5 2 2 2 7 2 2 3" xfId="39609" xr:uid="{00000000-0005-0000-0000-00001C970000}"/>
    <cellStyle name="Normal 5 2 2 2 7 2 2 3 2" xfId="39610" xr:uid="{00000000-0005-0000-0000-00001D970000}"/>
    <cellStyle name="Normal 5 2 2 2 7 2 2 3 2 2" xfId="39611" xr:uid="{00000000-0005-0000-0000-00001E970000}"/>
    <cellStyle name="Normal 5 2 2 2 7 2 2 3 3" xfId="39612" xr:uid="{00000000-0005-0000-0000-00001F970000}"/>
    <cellStyle name="Normal 5 2 2 2 7 2 2 4" xfId="39613" xr:uid="{00000000-0005-0000-0000-000020970000}"/>
    <cellStyle name="Normal 5 2 2 2 7 2 3" xfId="39614" xr:uid="{00000000-0005-0000-0000-000021970000}"/>
    <cellStyle name="Normal 5 2 2 2 7 2 3 2" xfId="39615" xr:uid="{00000000-0005-0000-0000-000022970000}"/>
    <cellStyle name="Normal 5 2 2 2 7 2 4" xfId="39616" xr:uid="{00000000-0005-0000-0000-000023970000}"/>
    <cellStyle name="Normal 5 2 2 2 7 2 4 2" xfId="39617" xr:uid="{00000000-0005-0000-0000-000024970000}"/>
    <cellStyle name="Normal 5 2 2 2 7 2 4 2 2" xfId="39618" xr:uid="{00000000-0005-0000-0000-000025970000}"/>
    <cellStyle name="Normal 5 2 2 2 7 2 4 3" xfId="39619" xr:uid="{00000000-0005-0000-0000-000026970000}"/>
    <cellStyle name="Normal 5 2 2 2 7 2 5" xfId="39620" xr:uid="{00000000-0005-0000-0000-000027970000}"/>
    <cellStyle name="Normal 5 2 2 2 7 3" xfId="39621" xr:uid="{00000000-0005-0000-0000-000028970000}"/>
    <cellStyle name="Normal 5 2 2 2 7 3 2" xfId="39622" xr:uid="{00000000-0005-0000-0000-000029970000}"/>
    <cellStyle name="Normal 5 2 2 2 7 3 2 2" xfId="39623" xr:uid="{00000000-0005-0000-0000-00002A970000}"/>
    <cellStyle name="Normal 5 2 2 2 7 3 3" xfId="39624" xr:uid="{00000000-0005-0000-0000-00002B970000}"/>
    <cellStyle name="Normal 5 2 2 2 7 3 3 2" xfId="39625" xr:uid="{00000000-0005-0000-0000-00002C970000}"/>
    <cellStyle name="Normal 5 2 2 2 7 3 3 2 2" xfId="39626" xr:uid="{00000000-0005-0000-0000-00002D970000}"/>
    <cellStyle name="Normal 5 2 2 2 7 3 3 3" xfId="39627" xr:uid="{00000000-0005-0000-0000-00002E970000}"/>
    <cellStyle name="Normal 5 2 2 2 7 3 4" xfId="39628" xr:uid="{00000000-0005-0000-0000-00002F970000}"/>
    <cellStyle name="Normal 5 2 2 2 7 4" xfId="39629" xr:uid="{00000000-0005-0000-0000-000030970000}"/>
    <cellStyle name="Normal 5 2 2 2 7 4 2" xfId="39630" xr:uid="{00000000-0005-0000-0000-000031970000}"/>
    <cellStyle name="Normal 5 2 2 2 7 4 2 2" xfId="39631" xr:uid="{00000000-0005-0000-0000-000032970000}"/>
    <cellStyle name="Normal 5 2 2 2 7 4 3" xfId="39632" xr:uid="{00000000-0005-0000-0000-000033970000}"/>
    <cellStyle name="Normal 5 2 2 2 7 4 3 2" xfId="39633" xr:uid="{00000000-0005-0000-0000-000034970000}"/>
    <cellStyle name="Normal 5 2 2 2 7 4 3 2 2" xfId="39634" xr:uid="{00000000-0005-0000-0000-000035970000}"/>
    <cellStyle name="Normal 5 2 2 2 7 4 3 3" xfId="39635" xr:uid="{00000000-0005-0000-0000-000036970000}"/>
    <cellStyle name="Normal 5 2 2 2 7 4 4" xfId="39636" xr:uid="{00000000-0005-0000-0000-000037970000}"/>
    <cellStyle name="Normal 5 2 2 2 7 5" xfId="39637" xr:uid="{00000000-0005-0000-0000-000038970000}"/>
    <cellStyle name="Normal 5 2 2 2 7 5 2" xfId="39638" xr:uid="{00000000-0005-0000-0000-000039970000}"/>
    <cellStyle name="Normal 5 2 2 2 7 6" xfId="39639" xr:uid="{00000000-0005-0000-0000-00003A970000}"/>
    <cellStyle name="Normal 5 2 2 2 7 6 2" xfId="39640" xr:uid="{00000000-0005-0000-0000-00003B970000}"/>
    <cellStyle name="Normal 5 2 2 2 7 6 2 2" xfId="39641" xr:uid="{00000000-0005-0000-0000-00003C970000}"/>
    <cellStyle name="Normal 5 2 2 2 7 6 3" xfId="39642" xr:uid="{00000000-0005-0000-0000-00003D970000}"/>
    <cellStyle name="Normal 5 2 2 2 7 7" xfId="39643" xr:uid="{00000000-0005-0000-0000-00003E970000}"/>
    <cellStyle name="Normal 5 2 2 2 7 7 2" xfId="39644" xr:uid="{00000000-0005-0000-0000-00003F970000}"/>
    <cellStyle name="Normal 5 2 2 2 7 8" xfId="39645" xr:uid="{00000000-0005-0000-0000-000040970000}"/>
    <cellStyle name="Normal 5 2 2 2 8" xfId="39646" xr:uid="{00000000-0005-0000-0000-000041970000}"/>
    <cellStyle name="Normal 5 2 2 2 8 2" xfId="39647" xr:uid="{00000000-0005-0000-0000-000042970000}"/>
    <cellStyle name="Normal 5 2 2 2 8 2 2" xfId="39648" xr:uid="{00000000-0005-0000-0000-000043970000}"/>
    <cellStyle name="Normal 5 2 2 2 8 2 2 2" xfId="39649" xr:uid="{00000000-0005-0000-0000-000044970000}"/>
    <cellStyle name="Normal 5 2 2 2 8 2 2 2 2" xfId="39650" xr:uid="{00000000-0005-0000-0000-000045970000}"/>
    <cellStyle name="Normal 5 2 2 2 8 2 2 3" xfId="39651" xr:uid="{00000000-0005-0000-0000-000046970000}"/>
    <cellStyle name="Normal 5 2 2 2 8 2 2 3 2" xfId="39652" xr:uid="{00000000-0005-0000-0000-000047970000}"/>
    <cellStyle name="Normal 5 2 2 2 8 2 2 3 2 2" xfId="39653" xr:uid="{00000000-0005-0000-0000-000048970000}"/>
    <cellStyle name="Normal 5 2 2 2 8 2 2 3 3" xfId="39654" xr:uid="{00000000-0005-0000-0000-000049970000}"/>
    <cellStyle name="Normal 5 2 2 2 8 2 2 4" xfId="39655" xr:uid="{00000000-0005-0000-0000-00004A970000}"/>
    <cellStyle name="Normal 5 2 2 2 8 2 3" xfId="39656" xr:uid="{00000000-0005-0000-0000-00004B970000}"/>
    <cellStyle name="Normal 5 2 2 2 8 2 3 2" xfId="39657" xr:uid="{00000000-0005-0000-0000-00004C970000}"/>
    <cellStyle name="Normal 5 2 2 2 8 2 4" xfId="39658" xr:uid="{00000000-0005-0000-0000-00004D970000}"/>
    <cellStyle name="Normal 5 2 2 2 8 2 4 2" xfId="39659" xr:uid="{00000000-0005-0000-0000-00004E970000}"/>
    <cellStyle name="Normal 5 2 2 2 8 2 4 2 2" xfId="39660" xr:uid="{00000000-0005-0000-0000-00004F970000}"/>
    <cellStyle name="Normal 5 2 2 2 8 2 4 3" xfId="39661" xr:uid="{00000000-0005-0000-0000-000050970000}"/>
    <cellStyle name="Normal 5 2 2 2 8 2 5" xfId="39662" xr:uid="{00000000-0005-0000-0000-000051970000}"/>
    <cellStyle name="Normal 5 2 2 2 8 3" xfId="39663" xr:uid="{00000000-0005-0000-0000-000052970000}"/>
    <cellStyle name="Normal 5 2 2 2 8 3 2" xfId="39664" xr:uid="{00000000-0005-0000-0000-000053970000}"/>
    <cellStyle name="Normal 5 2 2 2 8 3 2 2" xfId="39665" xr:uid="{00000000-0005-0000-0000-000054970000}"/>
    <cellStyle name="Normal 5 2 2 2 8 3 3" xfId="39666" xr:uid="{00000000-0005-0000-0000-000055970000}"/>
    <cellStyle name="Normal 5 2 2 2 8 3 3 2" xfId="39667" xr:uid="{00000000-0005-0000-0000-000056970000}"/>
    <cellStyle name="Normal 5 2 2 2 8 3 3 2 2" xfId="39668" xr:uid="{00000000-0005-0000-0000-000057970000}"/>
    <cellStyle name="Normal 5 2 2 2 8 3 3 3" xfId="39669" xr:uid="{00000000-0005-0000-0000-000058970000}"/>
    <cellStyle name="Normal 5 2 2 2 8 3 4" xfId="39670" xr:uid="{00000000-0005-0000-0000-000059970000}"/>
    <cellStyle name="Normal 5 2 2 2 8 4" xfId="39671" xr:uid="{00000000-0005-0000-0000-00005A970000}"/>
    <cellStyle name="Normal 5 2 2 2 8 4 2" xfId="39672" xr:uid="{00000000-0005-0000-0000-00005B970000}"/>
    <cellStyle name="Normal 5 2 2 2 8 4 2 2" xfId="39673" xr:uid="{00000000-0005-0000-0000-00005C970000}"/>
    <cellStyle name="Normal 5 2 2 2 8 4 3" xfId="39674" xr:uid="{00000000-0005-0000-0000-00005D970000}"/>
    <cellStyle name="Normal 5 2 2 2 8 4 3 2" xfId="39675" xr:uid="{00000000-0005-0000-0000-00005E970000}"/>
    <cellStyle name="Normal 5 2 2 2 8 4 3 2 2" xfId="39676" xr:uid="{00000000-0005-0000-0000-00005F970000}"/>
    <cellStyle name="Normal 5 2 2 2 8 4 3 3" xfId="39677" xr:uid="{00000000-0005-0000-0000-000060970000}"/>
    <cellStyle name="Normal 5 2 2 2 8 4 4" xfId="39678" xr:uid="{00000000-0005-0000-0000-000061970000}"/>
    <cellStyle name="Normal 5 2 2 2 8 5" xfId="39679" xr:uid="{00000000-0005-0000-0000-000062970000}"/>
    <cellStyle name="Normal 5 2 2 2 8 5 2" xfId="39680" xr:uid="{00000000-0005-0000-0000-000063970000}"/>
    <cellStyle name="Normal 5 2 2 2 8 6" xfId="39681" xr:uid="{00000000-0005-0000-0000-000064970000}"/>
    <cellStyle name="Normal 5 2 2 2 8 6 2" xfId="39682" xr:uid="{00000000-0005-0000-0000-000065970000}"/>
    <cellStyle name="Normal 5 2 2 2 8 6 2 2" xfId="39683" xr:uid="{00000000-0005-0000-0000-000066970000}"/>
    <cellStyle name="Normal 5 2 2 2 8 6 3" xfId="39684" xr:uid="{00000000-0005-0000-0000-000067970000}"/>
    <cellStyle name="Normal 5 2 2 2 8 7" xfId="39685" xr:uid="{00000000-0005-0000-0000-000068970000}"/>
    <cellStyle name="Normal 5 2 2 2 8 7 2" xfId="39686" xr:uid="{00000000-0005-0000-0000-000069970000}"/>
    <cellStyle name="Normal 5 2 2 2 8 8" xfId="39687" xr:uid="{00000000-0005-0000-0000-00006A970000}"/>
    <cellStyle name="Normal 5 2 2 2 9" xfId="39688" xr:uid="{00000000-0005-0000-0000-00006B970000}"/>
    <cellStyle name="Normal 5 2 2 2 9 2" xfId="39689" xr:uid="{00000000-0005-0000-0000-00006C970000}"/>
    <cellStyle name="Normal 5 2 2 2 9 2 2" xfId="39690" xr:uid="{00000000-0005-0000-0000-00006D970000}"/>
    <cellStyle name="Normal 5 2 2 2 9 2 2 2" xfId="39691" xr:uid="{00000000-0005-0000-0000-00006E970000}"/>
    <cellStyle name="Normal 5 2 2 2 9 2 2 2 2" xfId="39692" xr:uid="{00000000-0005-0000-0000-00006F970000}"/>
    <cellStyle name="Normal 5 2 2 2 9 2 2 3" xfId="39693" xr:uid="{00000000-0005-0000-0000-000070970000}"/>
    <cellStyle name="Normal 5 2 2 2 9 2 2 3 2" xfId="39694" xr:uid="{00000000-0005-0000-0000-000071970000}"/>
    <cellStyle name="Normal 5 2 2 2 9 2 2 3 2 2" xfId="39695" xr:uid="{00000000-0005-0000-0000-000072970000}"/>
    <cellStyle name="Normal 5 2 2 2 9 2 2 3 3" xfId="39696" xr:uid="{00000000-0005-0000-0000-000073970000}"/>
    <cellStyle name="Normal 5 2 2 2 9 2 2 4" xfId="39697" xr:uid="{00000000-0005-0000-0000-000074970000}"/>
    <cellStyle name="Normal 5 2 2 2 9 2 3" xfId="39698" xr:uid="{00000000-0005-0000-0000-000075970000}"/>
    <cellStyle name="Normal 5 2 2 2 9 2 3 2" xfId="39699" xr:uid="{00000000-0005-0000-0000-000076970000}"/>
    <cellStyle name="Normal 5 2 2 2 9 2 4" xfId="39700" xr:uid="{00000000-0005-0000-0000-000077970000}"/>
    <cellStyle name="Normal 5 2 2 2 9 2 4 2" xfId="39701" xr:uid="{00000000-0005-0000-0000-000078970000}"/>
    <cellStyle name="Normal 5 2 2 2 9 2 4 2 2" xfId="39702" xr:uid="{00000000-0005-0000-0000-000079970000}"/>
    <cellStyle name="Normal 5 2 2 2 9 2 4 3" xfId="39703" xr:uid="{00000000-0005-0000-0000-00007A970000}"/>
    <cellStyle name="Normal 5 2 2 2 9 2 5" xfId="39704" xr:uid="{00000000-0005-0000-0000-00007B970000}"/>
    <cellStyle name="Normal 5 2 2 2 9 3" xfId="39705" xr:uid="{00000000-0005-0000-0000-00007C970000}"/>
    <cellStyle name="Normal 5 2 2 2 9 3 2" xfId="39706" xr:uid="{00000000-0005-0000-0000-00007D970000}"/>
    <cellStyle name="Normal 5 2 2 2 9 3 2 2" xfId="39707" xr:uid="{00000000-0005-0000-0000-00007E970000}"/>
    <cellStyle name="Normal 5 2 2 2 9 3 3" xfId="39708" xr:uid="{00000000-0005-0000-0000-00007F970000}"/>
    <cellStyle name="Normal 5 2 2 2 9 3 3 2" xfId="39709" xr:uid="{00000000-0005-0000-0000-000080970000}"/>
    <cellStyle name="Normal 5 2 2 2 9 3 3 2 2" xfId="39710" xr:uid="{00000000-0005-0000-0000-000081970000}"/>
    <cellStyle name="Normal 5 2 2 2 9 3 3 3" xfId="39711" xr:uid="{00000000-0005-0000-0000-000082970000}"/>
    <cellStyle name="Normal 5 2 2 2 9 3 4" xfId="39712" xr:uid="{00000000-0005-0000-0000-000083970000}"/>
    <cellStyle name="Normal 5 2 2 2 9 4" xfId="39713" xr:uid="{00000000-0005-0000-0000-000084970000}"/>
    <cellStyle name="Normal 5 2 2 2 9 4 2" xfId="39714" xr:uid="{00000000-0005-0000-0000-000085970000}"/>
    <cellStyle name="Normal 5 2 2 2 9 5" xfId="39715" xr:uid="{00000000-0005-0000-0000-000086970000}"/>
    <cellStyle name="Normal 5 2 2 2 9 5 2" xfId="39716" xr:uid="{00000000-0005-0000-0000-000087970000}"/>
    <cellStyle name="Normal 5 2 2 2 9 5 2 2" xfId="39717" xr:uid="{00000000-0005-0000-0000-000088970000}"/>
    <cellStyle name="Normal 5 2 2 2 9 5 3" xfId="39718" xr:uid="{00000000-0005-0000-0000-000089970000}"/>
    <cellStyle name="Normal 5 2 2 2 9 6" xfId="39719" xr:uid="{00000000-0005-0000-0000-00008A970000}"/>
    <cellStyle name="Normal 5 2 2 2_T-straight with PEDs adjustor" xfId="39720" xr:uid="{00000000-0005-0000-0000-00008B970000}"/>
    <cellStyle name="Normal 5 2 2 20" xfId="39721" xr:uid="{00000000-0005-0000-0000-00008C970000}"/>
    <cellStyle name="Normal 5 2 2 3" xfId="1352" xr:uid="{00000000-0005-0000-0000-00008D970000}"/>
    <cellStyle name="Normal 5 2 2 3 10" xfId="39722" xr:uid="{00000000-0005-0000-0000-00008E970000}"/>
    <cellStyle name="Normal 5 2 2 3 10 2" xfId="39723" xr:uid="{00000000-0005-0000-0000-00008F970000}"/>
    <cellStyle name="Normal 5 2 2 3 10 2 2" xfId="39724" xr:uid="{00000000-0005-0000-0000-000090970000}"/>
    <cellStyle name="Normal 5 2 2 3 10 3" xfId="39725" xr:uid="{00000000-0005-0000-0000-000091970000}"/>
    <cellStyle name="Normal 5 2 2 3 10 3 2" xfId="39726" xr:uid="{00000000-0005-0000-0000-000092970000}"/>
    <cellStyle name="Normal 5 2 2 3 10 3 2 2" xfId="39727" xr:uid="{00000000-0005-0000-0000-000093970000}"/>
    <cellStyle name="Normal 5 2 2 3 10 3 3" xfId="39728" xr:uid="{00000000-0005-0000-0000-000094970000}"/>
    <cellStyle name="Normal 5 2 2 3 10 4" xfId="39729" xr:uid="{00000000-0005-0000-0000-000095970000}"/>
    <cellStyle name="Normal 5 2 2 3 11" xfId="39730" xr:uid="{00000000-0005-0000-0000-000096970000}"/>
    <cellStyle name="Normal 5 2 2 3 11 2" xfId="39731" xr:uid="{00000000-0005-0000-0000-000097970000}"/>
    <cellStyle name="Normal 5 2 2 3 11 2 2" xfId="39732" xr:uid="{00000000-0005-0000-0000-000098970000}"/>
    <cellStyle name="Normal 5 2 2 3 11 3" xfId="39733" xr:uid="{00000000-0005-0000-0000-000099970000}"/>
    <cellStyle name="Normal 5 2 2 3 11 3 2" xfId="39734" xr:uid="{00000000-0005-0000-0000-00009A970000}"/>
    <cellStyle name="Normal 5 2 2 3 11 3 2 2" xfId="39735" xr:uid="{00000000-0005-0000-0000-00009B970000}"/>
    <cellStyle name="Normal 5 2 2 3 11 3 3" xfId="39736" xr:uid="{00000000-0005-0000-0000-00009C970000}"/>
    <cellStyle name="Normal 5 2 2 3 11 4" xfId="39737" xr:uid="{00000000-0005-0000-0000-00009D970000}"/>
    <cellStyle name="Normal 5 2 2 3 12" xfId="39738" xr:uid="{00000000-0005-0000-0000-00009E970000}"/>
    <cellStyle name="Normal 5 2 2 3 12 2" xfId="39739" xr:uid="{00000000-0005-0000-0000-00009F970000}"/>
    <cellStyle name="Normal 5 2 2 3 12 2 2" xfId="39740" xr:uid="{00000000-0005-0000-0000-0000A0970000}"/>
    <cellStyle name="Normal 5 2 2 3 12 3" xfId="39741" xr:uid="{00000000-0005-0000-0000-0000A1970000}"/>
    <cellStyle name="Normal 5 2 2 3 12 3 2" xfId="39742" xr:uid="{00000000-0005-0000-0000-0000A2970000}"/>
    <cellStyle name="Normal 5 2 2 3 12 3 2 2" xfId="39743" xr:uid="{00000000-0005-0000-0000-0000A3970000}"/>
    <cellStyle name="Normal 5 2 2 3 12 3 3" xfId="39744" xr:uid="{00000000-0005-0000-0000-0000A4970000}"/>
    <cellStyle name="Normal 5 2 2 3 12 4" xfId="39745" xr:uid="{00000000-0005-0000-0000-0000A5970000}"/>
    <cellStyle name="Normal 5 2 2 3 13" xfId="39746" xr:uid="{00000000-0005-0000-0000-0000A6970000}"/>
    <cellStyle name="Normal 5 2 2 3 13 2" xfId="39747" xr:uid="{00000000-0005-0000-0000-0000A7970000}"/>
    <cellStyle name="Normal 5 2 2 3 13 2 2" xfId="39748" xr:uid="{00000000-0005-0000-0000-0000A8970000}"/>
    <cellStyle name="Normal 5 2 2 3 13 3" xfId="39749" xr:uid="{00000000-0005-0000-0000-0000A9970000}"/>
    <cellStyle name="Normal 5 2 2 3 14" xfId="39750" xr:uid="{00000000-0005-0000-0000-0000AA970000}"/>
    <cellStyle name="Normal 5 2 2 3 14 2" xfId="39751" xr:uid="{00000000-0005-0000-0000-0000AB970000}"/>
    <cellStyle name="Normal 5 2 2 3 15" xfId="39752" xr:uid="{00000000-0005-0000-0000-0000AC970000}"/>
    <cellStyle name="Normal 5 2 2 3 15 2" xfId="39753" xr:uid="{00000000-0005-0000-0000-0000AD970000}"/>
    <cellStyle name="Normal 5 2 2 3 16" xfId="39754" xr:uid="{00000000-0005-0000-0000-0000AE970000}"/>
    <cellStyle name="Normal 5 2 2 3 17" xfId="39755" xr:uid="{00000000-0005-0000-0000-0000AF970000}"/>
    <cellStyle name="Normal 5 2 2 3 2" xfId="1353" xr:uid="{00000000-0005-0000-0000-0000B0970000}"/>
    <cellStyle name="Normal 5 2 2 3 2 10" xfId="39756" xr:uid="{00000000-0005-0000-0000-0000B1970000}"/>
    <cellStyle name="Normal 5 2 2 3 2 11" xfId="39757" xr:uid="{00000000-0005-0000-0000-0000B2970000}"/>
    <cellStyle name="Normal 5 2 2 3 2 2" xfId="39758" xr:uid="{00000000-0005-0000-0000-0000B3970000}"/>
    <cellStyle name="Normal 5 2 2 3 2 2 10" xfId="39759" xr:uid="{00000000-0005-0000-0000-0000B4970000}"/>
    <cellStyle name="Normal 5 2 2 3 2 2 2" xfId="39760" xr:uid="{00000000-0005-0000-0000-0000B5970000}"/>
    <cellStyle name="Normal 5 2 2 3 2 2 2 2" xfId="39761" xr:uid="{00000000-0005-0000-0000-0000B6970000}"/>
    <cellStyle name="Normal 5 2 2 3 2 2 2 2 2" xfId="39762" xr:uid="{00000000-0005-0000-0000-0000B7970000}"/>
    <cellStyle name="Normal 5 2 2 3 2 2 2 2 2 2" xfId="39763" xr:uid="{00000000-0005-0000-0000-0000B8970000}"/>
    <cellStyle name="Normal 5 2 2 3 2 2 2 2 2 2 2" xfId="39764" xr:uid="{00000000-0005-0000-0000-0000B9970000}"/>
    <cellStyle name="Normal 5 2 2 3 2 2 2 2 2 3" xfId="39765" xr:uid="{00000000-0005-0000-0000-0000BA970000}"/>
    <cellStyle name="Normal 5 2 2 3 2 2 2 2 2 3 2" xfId="39766" xr:uid="{00000000-0005-0000-0000-0000BB970000}"/>
    <cellStyle name="Normal 5 2 2 3 2 2 2 2 2 3 2 2" xfId="39767" xr:uid="{00000000-0005-0000-0000-0000BC970000}"/>
    <cellStyle name="Normal 5 2 2 3 2 2 2 2 2 3 3" xfId="39768" xr:uid="{00000000-0005-0000-0000-0000BD970000}"/>
    <cellStyle name="Normal 5 2 2 3 2 2 2 2 2 4" xfId="39769" xr:uid="{00000000-0005-0000-0000-0000BE970000}"/>
    <cellStyle name="Normal 5 2 2 3 2 2 2 2 3" xfId="39770" xr:uid="{00000000-0005-0000-0000-0000BF970000}"/>
    <cellStyle name="Normal 5 2 2 3 2 2 2 2 3 2" xfId="39771" xr:uid="{00000000-0005-0000-0000-0000C0970000}"/>
    <cellStyle name="Normal 5 2 2 3 2 2 2 2 4" xfId="39772" xr:uid="{00000000-0005-0000-0000-0000C1970000}"/>
    <cellStyle name="Normal 5 2 2 3 2 2 2 2 4 2" xfId="39773" xr:uid="{00000000-0005-0000-0000-0000C2970000}"/>
    <cellStyle name="Normal 5 2 2 3 2 2 2 2 4 2 2" xfId="39774" xr:uid="{00000000-0005-0000-0000-0000C3970000}"/>
    <cellStyle name="Normal 5 2 2 3 2 2 2 2 4 3" xfId="39775" xr:uid="{00000000-0005-0000-0000-0000C4970000}"/>
    <cellStyle name="Normal 5 2 2 3 2 2 2 2 5" xfId="39776" xr:uid="{00000000-0005-0000-0000-0000C5970000}"/>
    <cellStyle name="Normal 5 2 2 3 2 2 2 3" xfId="39777" xr:uid="{00000000-0005-0000-0000-0000C6970000}"/>
    <cellStyle name="Normal 5 2 2 3 2 2 2 3 2" xfId="39778" xr:uid="{00000000-0005-0000-0000-0000C7970000}"/>
    <cellStyle name="Normal 5 2 2 3 2 2 2 3 2 2" xfId="39779" xr:uid="{00000000-0005-0000-0000-0000C8970000}"/>
    <cellStyle name="Normal 5 2 2 3 2 2 2 3 3" xfId="39780" xr:uid="{00000000-0005-0000-0000-0000C9970000}"/>
    <cellStyle name="Normal 5 2 2 3 2 2 2 3 3 2" xfId="39781" xr:uid="{00000000-0005-0000-0000-0000CA970000}"/>
    <cellStyle name="Normal 5 2 2 3 2 2 2 3 3 2 2" xfId="39782" xr:uid="{00000000-0005-0000-0000-0000CB970000}"/>
    <cellStyle name="Normal 5 2 2 3 2 2 2 3 3 3" xfId="39783" xr:uid="{00000000-0005-0000-0000-0000CC970000}"/>
    <cellStyle name="Normal 5 2 2 3 2 2 2 3 4" xfId="39784" xr:uid="{00000000-0005-0000-0000-0000CD970000}"/>
    <cellStyle name="Normal 5 2 2 3 2 2 2 4" xfId="39785" xr:uid="{00000000-0005-0000-0000-0000CE970000}"/>
    <cellStyle name="Normal 5 2 2 3 2 2 2 4 2" xfId="39786" xr:uid="{00000000-0005-0000-0000-0000CF970000}"/>
    <cellStyle name="Normal 5 2 2 3 2 2 2 4 2 2" xfId="39787" xr:uid="{00000000-0005-0000-0000-0000D0970000}"/>
    <cellStyle name="Normal 5 2 2 3 2 2 2 4 3" xfId="39788" xr:uid="{00000000-0005-0000-0000-0000D1970000}"/>
    <cellStyle name="Normal 5 2 2 3 2 2 2 4 3 2" xfId="39789" xr:uid="{00000000-0005-0000-0000-0000D2970000}"/>
    <cellStyle name="Normal 5 2 2 3 2 2 2 4 3 2 2" xfId="39790" xr:uid="{00000000-0005-0000-0000-0000D3970000}"/>
    <cellStyle name="Normal 5 2 2 3 2 2 2 4 3 3" xfId="39791" xr:uid="{00000000-0005-0000-0000-0000D4970000}"/>
    <cellStyle name="Normal 5 2 2 3 2 2 2 4 4" xfId="39792" xr:uid="{00000000-0005-0000-0000-0000D5970000}"/>
    <cellStyle name="Normal 5 2 2 3 2 2 2 5" xfId="39793" xr:uid="{00000000-0005-0000-0000-0000D6970000}"/>
    <cellStyle name="Normal 5 2 2 3 2 2 2 5 2" xfId="39794" xr:uid="{00000000-0005-0000-0000-0000D7970000}"/>
    <cellStyle name="Normal 5 2 2 3 2 2 2 6" xfId="39795" xr:uid="{00000000-0005-0000-0000-0000D8970000}"/>
    <cellStyle name="Normal 5 2 2 3 2 2 2 6 2" xfId="39796" xr:uid="{00000000-0005-0000-0000-0000D9970000}"/>
    <cellStyle name="Normal 5 2 2 3 2 2 2 6 2 2" xfId="39797" xr:uid="{00000000-0005-0000-0000-0000DA970000}"/>
    <cellStyle name="Normal 5 2 2 3 2 2 2 6 3" xfId="39798" xr:uid="{00000000-0005-0000-0000-0000DB970000}"/>
    <cellStyle name="Normal 5 2 2 3 2 2 2 7" xfId="39799" xr:uid="{00000000-0005-0000-0000-0000DC970000}"/>
    <cellStyle name="Normal 5 2 2 3 2 2 2 7 2" xfId="39800" xr:uid="{00000000-0005-0000-0000-0000DD970000}"/>
    <cellStyle name="Normal 5 2 2 3 2 2 2 8" xfId="39801" xr:uid="{00000000-0005-0000-0000-0000DE970000}"/>
    <cellStyle name="Normal 5 2 2 3 2 2 3" xfId="39802" xr:uid="{00000000-0005-0000-0000-0000DF970000}"/>
    <cellStyle name="Normal 5 2 2 3 2 2 3 2" xfId="39803" xr:uid="{00000000-0005-0000-0000-0000E0970000}"/>
    <cellStyle name="Normal 5 2 2 3 2 2 3 2 2" xfId="39804" xr:uid="{00000000-0005-0000-0000-0000E1970000}"/>
    <cellStyle name="Normal 5 2 2 3 2 2 3 2 2 2" xfId="39805" xr:uid="{00000000-0005-0000-0000-0000E2970000}"/>
    <cellStyle name="Normal 5 2 2 3 2 2 3 2 3" xfId="39806" xr:uid="{00000000-0005-0000-0000-0000E3970000}"/>
    <cellStyle name="Normal 5 2 2 3 2 2 3 2 3 2" xfId="39807" xr:uid="{00000000-0005-0000-0000-0000E4970000}"/>
    <cellStyle name="Normal 5 2 2 3 2 2 3 2 3 2 2" xfId="39808" xr:uid="{00000000-0005-0000-0000-0000E5970000}"/>
    <cellStyle name="Normal 5 2 2 3 2 2 3 2 3 3" xfId="39809" xr:uid="{00000000-0005-0000-0000-0000E6970000}"/>
    <cellStyle name="Normal 5 2 2 3 2 2 3 2 4" xfId="39810" xr:uid="{00000000-0005-0000-0000-0000E7970000}"/>
    <cellStyle name="Normal 5 2 2 3 2 2 3 3" xfId="39811" xr:uid="{00000000-0005-0000-0000-0000E8970000}"/>
    <cellStyle name="Normal 5 2 2 3 2 2 3 3 2" xfId="39812" xr:uid="{00000000-0005-0000-0000-0000E9970000}"/>
    <cellStyle name="Normal 5 2 2 3 2 2 3 4" xfId="39813" xr:uid="{00000000-0005-0000-0000-0000EA970000}"/>
    <cellStyle name="Normal 5 2 2 3 2 2 3 4 2" xfId="39814" xr:uid="{00000000-0005-0000-0000-0000EB970000}"/>
    <cellStyle name="Normal 5 2 2 3 2 2 3 4 2 2" xfId="39815" xr:uid="{00000000-0005-0000-0000-0000EC970000}"/>
    <cellStyle name="Normal 5 2 2 3 2 2 3 4 3" xfId="39816" xr:uid="{00000000-0005-0000-0000-0000ED970000}"/>
    <cellStyle name="Normal 5 2 2 3 2 2 3 5" xfId="39817" xr:uid="{00000000-0005-0000-0000-0000EE970000}"/>
    <cellStyle name="Normal 5 2 2 3 2 2 4" xfId="39818" xr:uid="{00000000-0005-0000-0000-0000EF970000}"/>
    <cellStyle name="Normal 5 2 2 3 2 2 4 2" xfId="39819" xr:uid="{00000000-0005-0000-0000-0000F0970000}"/>
    <cellStyle name="Normal 5 2 2 3 2 2 4 2 2" xfId="39820" xr:uid="{00000000-0005-0000-0000-0000F1970000}"/>
    <cellStyle name="Normal 5 2 2 3 2 2 4 3" xfId="39821" xr:uid="{00000000-0005-0000-0000-0000F2970000}"/>
    <cellStyle name="Normal 5 2 2 3 2 2 4 3 2" xfId="39822" xr:uid="{00000000-0005-0000-0000-0000F3970000}"/>
    <cellStyle name="Normal 5 2 2 3 2 2 4 3 2 2" xfId="39823" xr:uid="{00000000-0005-0000-0000-0000F4970000}"/>
    <cellStyle name="Normal 5 2 2 3 2 2 4 3 3" xfId="39824" xr:uid="{00000000-0005-0000-0000-0000F5970000}"/>
    <cellStyle name="Normal 5 2 2 3 2 2 4 4" xfId="39825" xr:uid="{00000000-0005-0000-0000-0000F6970000}"/>
    <cellStyle name="Normal 5 2 2 3 2 2 5" xfId="39826" xr:uid="{00000000-0005-0000-0000-0000F7970000}"/>
    <cellStyle name="Normal 5 2 2 3 2 2 5 2" xfId="39827" xr:uid="{00000000-0005-0000-0000-0000F8970000}"/>
    <cellStyle name="Normal 5 2 2 3 2 2 5 2 2" xfId="39828" xr:uid="{00000000-0005-0000-0000-0000F9970000}"/>
    <cellStyle name="Normal 5 2 2 3 2 2 5 3" xfId="39829" xr:uid="{00000000-0005-0000-0000-0000FA970000}"/>
    <cellStyle name="Normal 5 2 2 3 2 2 5 3 2" xfId="39830" xr:uid="{00000000-0005-0000-0000-0000FB970000}"/>
    <cellStyle name="Normal 5 2 2 3 2 2 5 3 2 2" xfId="39831" xr:uid="{00000000-0005-0000-0000-0000FC970000}"/>
    <cellStyle name="Normal 5 2 2 3 2 2 5 3 3" xfId="39832" xr:uid="{00000000-0005-0000-0000-0000FD970000}"/>
    <cellStyle name="Normal 5 2 2 3 2 2 5 4" xfId="39833" xr:uid="{00000000-0005-0000-0000-0000FE970000}"/>
    <cellStyle name="Normal 5 2 2 3 2 2 6" xfId="39834" xr:uid="{00000000-0005-0000-0000-0000FF970000}"/>
    <cellStyle name="Normal 5 2 2 3 2 2 6 2" xfId="39835" xr:uid="{00000000-0005-0000-0000-000000980000}"/>
    <cellStyle name="Normal 5 2 2 3 2 2 7" xfId="39836" xr:uid="{00000000-0005-0000-0000-000001980000}"/>
    <cellStyle name="Normal 5 2 2 3 2 2 7 2" xfId="39837" xr:uid="{00000000-0005-0000-0000-000002980000}"/>
    <cellStyle name="Normal 5 2 2 3 2 2 7 2 2" xfId="39838" xr:uid="{00000000-0005-0000-0000-000003980000}"/>
    <cellStyle name="Normal 5 2 2 3 2 2 7 3" xfId="39839" xr:uid="{00000000-0005-0000-0000-000004980000}"/>
    <cellStyle name="Normal 5 2 2 3 2 2 8" xfId="39840" xr:uid="{00000000-0005-0000-0000-000005980000}"/>
    <cellStyle name="Normal 5 2 2 3 2 2 8 2" xfId="39841" xr:uid="{00000000-0005-0000-0000-000006980000}"/>
    <cellStyle name="Normal 5 2 2 3 2 2 9" xfId="39842" xr:uid="{00000000-0005-0000-0000-000007980000}"/>
    <cellStyle name="Normal 5 2 2 3 2 3" xfId="39843" xr:uid="{00000000-0005-0000-0000-000008980000}"/>
    <cellStyle name="Normal 5 2 2 3 2 3 2" xfId="39844" xr:uid="{00000000-0005-0000-0000-000009980000}"/>
    <cellStyle name="Normal 5 2 2 3 2 3 2 2" xfId="39845" xr:uid="{00000000-0005-0000-0000-00000A980000}"/>
    <cellStyle name="Normal 5 2 2 3 2 3 2 2 2" xfId="39846" xr:uid="{00000000-0005-0000-0000-00000B980000}"/>
    <cellStyle name="Normal 5 2 2 3 2 3 2 2 2 2" xfId="39847" xr:uid="{00000000-0005-0000-0000-00000C980000}"/>
    <cellStyle name="Normal 5 2 2 3 2 3 2 2 3" xfId="39848" xr:uid="{00000000-0005-0000-0000-00000D980000}"/>
    <cellStyle name="Normal 5 2 2 3 2 3 2 2 3 2" xfId="39849" xr:uid="{00000000-0005-0000-0000-00000E980000}"/>
    <cellStyle name="Normal 5 2 2 3 2 3 2 2 3 2 2" xfId="39850" xr:uid="{00000000-0005-0000-0000-00000F980000}"/>
    <cellStyle name="Normal 5 2 2 3 2 3 2 2 3 3" xfId="39851" xr:uid="{00000000-0005-0000-0000-000010980000}"/>
    <cellStyle name="Normal 5 2 2 3 2 3 2 2 4" xfId="39852" xr:uid="{00000000-0005-0000-0000-000011980000}"/>
    <cellStyle name="Normal 5 2 2 3 2 3 2 3" xfId="39853" xr:uid="{00000000-0005-0000-0000-000012980000}"/>
    <cellStyle name="Normal 5 2 2 3 2 3 2 3 2" xfId="39854" xr:uid="{00000000-0005-0000-0000-000013980000}"/>
    <cellStyle name="Normal 5 2 2 3 2 3 2 4" xfId="39855" xr:uid="{00000000-0005-0000-0000-000014980000}"/>
    <cellStyle name="Normal 5 2 2 3 2 3 2 4 2" xfId="39856" xr:uid="{00000000-0005-0000-0000-000015980000}"/>
    <cellStyle name="Normal 5 2 2 3 2 3 2 4 2 2" xfId="39857" xr:uid="{00000000-0005-0000-0000-000016980000}"/>
    <cellStyle name="Normal 5 2 2 3 2 3 2 4 3" xfId="39858" xr:uid="{00000000-0005-0000-0000-000017980000}"/>
    <cellStyle name="Normal 5 2 2 3 2 3 2 5" xfId="39859" xr:uid="{00000000-0005-0000-0000-000018980000}"/>
    <cellStyle name="Normal 5 2 2 3 2 3 3" xfId="39860" xr:uid="{00000000-0005-0000-0000-000019980000}"/>
    <cellStyle name="Normal 5 2 2 3 2 3 3 2" xfId="39861" xr:uid="{00000000-0005-0000-0000-00001A980000}"/>
    <cellStyle name="Normal 5 2 2 3 2 3 3 2 2" xfId="39862" xr:uid="{00000000-0005-0000-0000-00001B980000}"/>
    <cellStyle name="Normal 5 2 2 3 2 3 3 3" xfId="39863" xr:uid="{00000000-0005-0000-0000-00001C980000}"/>
    <cellStyle name="Normal 5 2 2 3 2 3 3 3 2" xfId="39864" xr:uid="{00000000-0005-0000-0000-00001D980000}"/>
    <cellStyle name="Normal 5 2 2 3 2 3 3 3 2 2" xfId="39865" xr:uid="{00000000-0005-0000-0000-00001E980000}"/>
    <cellStyle name="Normal 5 2 2 3 2 3 3 3 3" xfId="39866" xr:uid="{00000000-0005-0000-0000-00001F980000}"/>
    <cellStyle name="Normal 5 2 2 3 2 3 3 4" xfId="39867" xr:uid="{00000000-0005-0000-0000-000020980000}"/>
    <cellStyle name="Normal 5 2 2 3 2 3 4" xfId="39868" xr:uid="{00000000-0005-0000-0000-000021980000}"/>
    <cellStyle name="Normal 5 2 2 3 2 3 4 2" xfId="39869" xr:uid="{00000000-0005-0000-0000-000022980000}"/>
    <cellStyle name="Normal 5 2 2 3 2 3 4 2 2" xfId="39870" xr:uid="{00000000-0005-0000-0000-000023980000}"/>
    <cellStyle name="Normal 5 2 2 3 2 3 4 3" xfId="39871" xr:uid="{00000000-0005-0000-0000-000024980000}"/>
    <cellStyle name="Normal 5 2 2 3 2 3 4 3 2" xfId="39872" xr:uid="{00000000-0005-0000-0000-000025980000}"/>
    <cellStyle name="Normal 5 2 2 3 2 3 4 3 2 2" xfId="39873" xr:uid="{00000000-0005-0000-0000-000026980000}"/>
    <cellStyle name="Normal 5 2 2 3 2 3 4 3 3" xfId="39874" xr:uid="{00000000-0005-0000-0000-000027980000}"/>
    <cellStyle name="Normal 5 2 2 3 2 3 4 4" xfId="39875" xr:uid="{00000000-0005-0000-0000-000028980000}"/>
    <cellStyle name="Normal 5 2 2 3 2 3 5" xfId="39876" xr:uid="{00000000-0005-0000-0000-000029980000}"/>
    <cellStyle name="Normal 5 2 2 3 2 3 5 2" xfId="39877" xr:uid="{00000000-0005-0000-0000-00002A980000}"/>
    <cellStyle name="Normal 5 2 2 3 2 3 6" xfId="39878" xr:uid="{00000000-0005-0000-0000-00002B980000}"/>
    <cellStyle name="Normal 5 2 2 3 2 3 6 2" xfId="39879" xr:uid="{00000000-0005-0000-0000-00002C980000}"/>
    <cellStyle name="Normal 5 2 2 3 2 3 6 2 2" xfId="39880" xr:uid="{00000000-0005-0000-0000-00002D980000}"/>
    <cellStyle name="Normal 5 2 2 3 2 3 6 3" xfId="39881" xr:uid="{00000000-0005-0000-0000-00002E980000}"/>
    <cellStyle name="Normal 5 2 2 3 2 3 7" xfId="39882" xr:uid="{00000000-0005-0000-0000-00002F980000}"/>
    <cellStyle name="Normal 5 2 2 3 2 3 7 2" xfId="39883" xr:uid="{00000000-0005-0000-0000-000030980000}"/>
    <cellStyle name="Normal 5 2 2 3 2 3 8" xfId="39884" xr:uid="{00000000-0005-0000-0000-000031980000}"/>
    <cellStyle name="Normal 5 2 2 3 2 4" xfId="39885" xr:uid="{00000000-0005-0000-0000-000032980000}"/>
    <cellStyle name="Normal 5 2 2 3 2 4 2" xfId="39886" xr:uid="{00000000-0005-0000-0000-000033980000}"/>
    <cellStyle name="Normal 5 2 2 3 2 4 2 2" xfId="39887" xr:uid="{00000000-0005-0000-0000-000034980000}"/>
    <cellStyle name="Normal 5 2 2 3 2 4 2 2 2" xfId="39888" xr:uid="{00000000-0005-0000-0000-000035980000}"/>
    <cellStyle name="Normal 5 2 2 3 2 4 2 3" xfId="39889" xr:uid="{00000000-0005-0000-0000-000036980000}"/>
    <cellStyle name="Normal 5 2 2 3 2 4 2 3 2" xfId="39890" xr:uid="{00000000-0005-0000-0000-000037980000}"/>
    <cellStyle name="Normal 5 2 2 3 2 4 2 3 2 2" xfId="39891" xr:uid="{00000000-0005-0000-0000-000038980000}"/>
    <cellStyle name="Normal 5 2 2 3 2 4 2 3 3" xfId="39892" xr:uid="{00000000-0005-0000-0000-000039980000}"/>
    <cellStyle name="Normal 5 2 2 3 2 4 2 4" xfId="39893" xr:uid="{00000000-0005-0000-0000-00003A980000}"/>
    <cellStyle name="Normal 5 2 2 3 2 4 3" xfId="39894" xr:uid="{00000000-0005-0000-0000-00003B980000}"/>
    <cellStyle name="Normal 5 2 2 3 2 4 3 2" xfId="39895" xr:uid="{00000000-0005-0000-0000-00003C980000}"/>
    <cellStyle name="Normal 5 2 2 3 2 4 4" xfId="39896" xr:uid="{00000000-0005-0000-0000-00003D980000}"/>
    <cellStyle name="Normal 5 2 2 3 2 4 4 2" xfId="39897" xr:uid="{00000000-0005-0000-0000-00003E980000}"/>
    <cellStyle name="Normal 5 2 2 3 2 4 4 2 2" xfId="39898" xr:uid="{00000000-0005-0000-0000-00003F980000}"/>
    <cellStyle name="Normal 5 2 2 3 2 4 4 3" xfId="39899" xr:uid="{00000000-0005-0000-0000-000040980000}"/>
    <cellStyle name="Normal 5 2 2 3 2 4 5" xfId="39900" xr:uid="{00000000-0005-0000-0000-000041980000}"/>
    <cellStyle name="Normal 5 2 2 3 2 5" xfId="39901" xr:uid="{00000000-0005-0000-0000-000042980000}"/>
    <cellStyle name="Normal 5 2 2 3 2 5 2" xfId="39902" xr:uid="{00000000-0005-0000-0000-000043980000}"/>
    <cellStyle name="Normal 5 2 2 3 2 5 2 2" xfId="39903" xr:uid="{00000000-0005-0000-0000-000044980000}"/>
    <cellStyle name="Normal 5 2 2 3 2 5 3" xfId="39904" xr:uid="{00000000-0005-0000-0000-000045980000}"/>
    <cellStyle name="Normal 5 2 2 3 2 5 3 2" xfId="39905" xr:uid="{00000000-0005-0000-0000-000046980000}"/>
    <cellStyle name="Normal 5 2 2 3 2 5 3 2 2" xfId="39906" xr:uid="{00000000-0005-0000-0000-000047980000}"/>
    <cellStyle name="Normal 5 2 2 3 2 5 3 3" xfId="39907" xr:uid="{00000000-0005-0000-0000-000048980000}"/>
    <cellStyle name="Normal 5 2 2 3 2 5 4" xfId="39908" xr:uid="{00000000-0005-0000-0000-000049980000}"/>
    <cellStyle name="Normal 5 2 2 3 2 6" xfId="39909" xr:uid="{00000000-0005-0000-0000-00004A980000}"/>
    <cellStyle name="Normal 5 2 2 3 2 6 2" xfId="39910" xr:uid="{00000000-0005-0000-0000-00004B980000}"/>
    <cellStyle name="Normal 5 2 2 3 2 6 2 2" xfId="39911" xr:uid="{00000000-0005-0000-0000-00004C980000}"/>
    <cellStyle name="Normal 5 2 2 3 2 6 3" xfId="39912" xr:uid="{00000000-0005-0000-0000-00004D980000}"/>
    <cellStyle name="Normal 5 2 2 3 2 6 3 2" xfId="39913" xr:uid="{00000000-0005-0000-0000-00004E980000}"/>
    <cellStyle name="Normal 5 2 2 3 2 6 3 2 2" xfId="39914" xr:uid="{00000000-0005-0000-0000-00004F980000}"/>
    <cellStyle name="Normal 5 2 2 3 2 6 3 3" xfId="39915" xr:uid="{00000000-0005-0000-0000-000050980000}"/>
    <cellStyle name="Normal 5 2 2 3 2 6 4" xfId="39916" xr:uid="{00000000-0005-0000-0000-000051980000}"/>
    <cellStyle name="Normal 5 2 2 3 2 7" xfId="39917" xr:uid="{00000000-0005-0000-0000-000052980000}"/>
    <cellStyle name="Normal 5 2 2 3 2 7 2" xfId="39918" xr:uid="{00000000-0005-0000-0000-000053980000}"/>
    <cellStyle name="Normal 5 2 2 3 2 8" xfId="39919" xr:uid="{00000000-0005-0000-0000-000054980000}"/>
    <cellStyle name="Normal 5 2 2 3 2 8 2" xfId="39920" xr:uid="{00000000-0005-0000-0000-000055980000}"/>
    <cellStyle name="Normal 5 2 2 3 2 8 2 2" xfId="39921" xr:uid="{00000000-0005-0000-0000-000056980000}"/>
    <cellStyle name="Normal 5 2 2 3 2 8 3" xfId="39922" xr:uid="{00000000-0005-0000-0000-000057980000}"/>
    <cellStyle name="Normal 5 2 2 3 2 9" xfId="39923" xr:uid="{00000000-0005-0000-0000-000058980000}"/>
    <cellStyle name="Normal 5 2 2 3 2 9 2" xfId="39924" xr:uid="{00000000-0005-0000-0000-000059980000}"/>
    <cellStyle name="Normal 5 2 2 3 3" xfId="39925" xr:uid="{00000000-0005-0000-0000-00005A980000}"/>
    <cellStyle name="Normal 5 2 2 3 3 10" xfId="39926" xr:uid="{00000000-0005-0000-0000-00005B980000}"/>
    <cellStyle name="Normal 5 2 2 3 3 11" xfId="39927" xr:uid="{00000000-0005-0000-0000-00005C980000}"/>
    <cellStyle name="Normal 5 2 2 3 3 2" xfId="39928" xr:uid="{00000000-0005-0000-0000-00005D980000}"/>
    <cellStyle name="Normal 5 2 2 3 3 2 10" xfId="39929" xr:uid="{00000000-0005-0000-0000-00005E980000}"/>
    <cellStyle name="Normal 5 2 2 3 3 2 2" xfId="39930" xr:uid="{00000000-0005-0000-0000-00005F980000}"/>
    <cellStyle name="Normal 5 2 2 3 3 2 2 2" xfId="39931" xr:uid="{00000000-0005-0000-0000-000060980000}"/>
    <cellStyle name="Normal 5 2 2 3 3 2 2 2 2" xfId="39932" xr:uid="{00000000-0005-0000-0000-000061980000}"/>
    <cellStyle name="Normal 5 2 2 3 3 2 2 2 2 2" xfId="39933" xr:uid="{00000000-0005-0000-0000-000062980000}"/>
    <cellStyle name="Normal 5 2 2 3 3 2 2 2 2 2 2" xfId="39934" xr:uid="{00000000-0005-0000-0000-000063980000}"/>
    <cellStyle name="Normal 5 2 2 3 3 2 2 2 2 3" xfId="39935" xr:uid="{00000000-0005-0000-0000-000064980000}"/>
    <cellStyle name="Normal 5 2 2 3 3 2 2 2 2 3 2" xfId="39936" xr:uid="{00000000-0005-0000-0000-000065980000}"/>
    <cellStyle name="Normal 5 2 2 3 3 2 2 2 2 3 2 2" xfId="39937" xr:uid="{00000000-0005-0000-0000-000066980000}"/>
    <cellStyle name="Normal 5 2 2 3 3 2 2 2 2 3 3" xfId="39938" xr:uid="{00000000-0005-0000-0000-000067980000}"/>
    <cellStyle name="Normal 5 2 2 3 3 2 2 2 2 4" xfId="39939" xr:uid="{00000000-0005-0000-0000-000068980000}"/>
    <cellStyle name="Normal 5 2 2 3 3 2 2 2 3" xfId="39940" xr:uid="{00000000-0005-0000-0000-000069980000}"/>
    <cellStyle name="Normal 5 2 2 3 3 2 2 2 3 2" xfId="39941" xr:uid="{00000000-0005-0000-0000-00006A980000}"/>
    <cellStyle name="Normal 5 2 2 3 3 2 2 2 4" xfId="39942" xr:uid="{00000000-0005-0000-0000-00006B980000}"/>
    <cellStyle name="Normal 5 2 2 3 3 2 2 2 4 2" xfId="39943" xr:uid="{00000000-0005-0000-0000-00006C980000}"/>
    <cellStyle name="Normal 5 2 2 3 3 2 2 2 4 2 2" xfId="39944" xr:uid="{00000000-0005-0000-0000-00006D980000}"/>
    <cellStyle name="Normal 5 2 2 3 3 2 2 2 4 3" xfId="39945" xr:uid="{00000000-0005-0000-0000-00006E980000}"/>
    <cellStyle name="Normal 5 2 2 3 3 2 2 2 5" xfId="39946" xr:uid="{00000000-0005-0000-0000-00006F980000}"/>
    <cellStyle name="Normal 5 2 2 3 3 2 2 3" xfId="39947" xr:uid="{00000000-0005-0000-0000-000070980000}"/>
    <cellStyle name="Normal 5 2 2 3 3 2 2 3 2" xfId="39948" xr:uid="{00000000-0005-0000-0000-000071980000}"/>
    <cellStyle name="Normal 5 2 2 3 3 2 2 3 2 2" xfId="39949" xr:uid="{00000000-0005-0000-0000-000072980000}"/>
    <cellStyle name="Normal 5 2 2 3 3 2 2 3 3" xfId="39950" xr:uid="{00000000-0005-0000-0000-000073980000}"/>
    <cellStyle name="Normal 5 2 2 3 3 2 2 3 3 2" xfId="39951" xr:uid="{00000000-0005-0000-0000-000074980000}"/>
    <cellStyle name="Normal 5 2 2 3 3 2 2 3 3 2 2" xfId="39952" xr:uid="{00000000-0005-0000-0000-000075980000}"/>
    <cellStyle name="Normal 5 2 2 3 3 2 2 3 3 3" xfId="39953" xr:uid="{00000000-0005-0000-0000-000076980000}"/>
    <cellStyle name="Normal 5 2 2 3 3 2 2 3 4" xfId="39954" xr:uid="{00000000-0005-0000-0000-000077980000}"/>
    <cellStyle name="Normal 5 2 2 3 3 2 2 4" xfId="39955" xr:uid="{00000000-0005-0000-0000-000078980000}"/>
    <cellStyle name="Normal 5 2 2 3 3 2 2 4 2" xfId="39956" xr:uid="{00000000-0005-0000-0000-000079980000}"/>
    <cellStyle name="Normal 5 2 2 3 3 2 2 4 2 2" xfId="39957" xr:uid="{00000000-0005-0000-0000-00007A980000}"/>
    <cellStyle name="Normal 5 2 2 3 3 2 2 4 3" xfId="39958" xr:uid="{00000000-0005-0000-0000-00007B980000}"/>
    <cellStyle name="Normal 5 2 2 3 3 2 2 4 3 2" xfId="39959" xr:uid="{00000000-0005-0000-0000-00007C980000}"/>
    <cellStyle name="Normal 5 2 2 3 3 2 2 4 3 2 2" xfId="39960" xr:uid="{00000000-0005-0000-0000-00007D980000}"/>
    <cellStyle name="Normal 5 2 2 3 3 2 2 4 3 3" xfId="39961" xr:uid="{00000000-0005-0000-0000-00007E980000}"/>
    <cellStyle name="Normal 5 2 2 3 3 2 2 4 4" xfId="39962" xr:uid="{00000000-0005-0000-0000-00007F980000}"/>
    <cellStyle name="Normal 5 2 2 3 3 2 2 5" xfId="39963" xr:uid="{00000000-0005-0000-0000-000080980000}"/>
    <cellStyle name="Normal 5 2 2 3 3 2 2 5 2" xfId="39964" xr:uid="{00000000-0005-0000-0000-000081980000}"/>
    <cellStyle name="Normal 5 2 2 3 3 2 2 6" xfId="39965" xr:uid="{00000000-0005-0000-0000-000082980000}"/>
    <cellStyle name="Normal 5 2 2 3 3 2 2 6 2" xfId="39966" xr:uid="{00000000-0005-0000-0000-000083980000}"/>
    <cellStyle name="Normal 5 2 2 3 3 2 2 6 2 2" xfId="39967" xr:uid="{00000000-0005-0000-0000-000084980000}"/>
    <cellStyle name="Normal 5 2 2 3 3 2 2 6 3" xfId="39968" xr:uid="{00000000-0005-0000-0000-000085980000}"/>
    <cellStyle name="Normal 5 2 2 3 3 2 2 7" xfId="39969" xr:uid="{00000000-0005-0000-0000-000086980000}"/>
    <cellStyle name="Normal 5 2 2 3 3 2 2 7 2" xfId="39970" xr:uid="{00000000-0005-0000-0000-000087980000}"/>
    <cellStyle name="Normal 5 2 2 3 3 2 2 8" xfId="39971" xr:uid="{00000000-0005-0000-0000-000088980000}"/>
    <cellStyle name="Normal 5 2 2 3 3 2 3" xfId="39972" xr:uid="{00000000-0005-0000-0000-000089980000}"/>
    <cellStyle name="Normal 5 2 2 3 3 2 3 2" xfId="39973" xr:uid="{00000000-0005-0000-0000-00008A980000}"/>
    <cellStyle name="Normal 5 2 2 3 3 2 3 2 2" xfId="39974" xr:uid="{00000000-0005-0000-0000-00008B980000}"/>
    <cellStyle name="Normal 5 2 2 3 3 2 3 2 2 2" xfId="39975" xr:uid="{00000000-0005-0000-0000-00008C980000}"/>
    <cellStyle name="Normal 5 2 2 3 3 2 3 2 3" xfId="39976" xr:uid="{00000000-0005-0000-0000-00008D980000}"/>
    <cellStyle name="Normal 5 2 2 3 3 2 3 2 3 2" xfId="39977" xr:uid="{00000000-0005-0000-0000-00008E980000}"/>
    <cellStyle name="Normal 5 2 2 3 3 2 3 2 3 2 2" xfId="39978" xr:uid="{00000000-0005-0000-0000-00008F980000}"/>
    <cellStyle name="Normal 5 2 2 3 3 2 3 2 3 3" xfId="39979" xr:uid="{00000000-0005-0000-0000-000090980000}"/>
    <cellStyle name="Normal 5 2 2 3 3 2 3 2 4" xfId="39980" xr:uid="{00000000-0005-0000-0000-000091980000}"/>
    <cellStyle name="Normal 5 2 2 3 3 2 3 3" xfId="39981" xr:uid="{00000000-0005-0000-0000-000092980000}"/>
    <cellStyle name="Normal 5 2 2 3 3 2 3 3 2" xfId="39982" xr:uid="{00000000-0005-0000-0000-000093980000}"/>
    <cellStyle name="Normal 5 2 2 3 3 2 3 4" xfId="39983" xr:uid="{00000000-0005-0000-0000-000094980000}"/>
    <cellStyle name="Normal 5 2 2 3 3 2 3 4 2" xfId="39984" xr:uid="{00000000-0005-0000-0000-000095980000}"/>
    <cellStyle name="Normal 5 2 2 3 3 2 3 4 2 2" xfId="39985" xr:uid="{00000000-0005-0000-0000-000096980000}"/>
    <cellStyle name="Normal 5 2 2 3 3 2 3 4 3" xfId="39986" xr:uid="{00000000-0005-0000-0000-000097980000}"/>
    <cellStyle name="Normal 5 2 2 3 3 2 3 5" xfId="39987" xr:uid="{00000000-0005-0000-0000-000098980000}"/>
    <cellStyle name="Normal 5 2 2 3 3 2 4" xfId="39988" xr:uid="{00000000-0005-0000-0000-000099980000}"/>
    <cellStyle name="Normal 5 2 2 3 3 2 4 2" xfId="39989" xr:uid="{00000000-0005-0000-0000-00009A980000}"/>
    <cellStyle name="Normal 5 2 2 3 3 2 4 2 2" xfId="39990" xr:uid="{00000000-0005-0000-0000-00009B980000}"/>
    <cellStyle name="Normal 5 2 2 3 3 2 4 3" xfId="39991" xr:uid="{00000000-0005-0000-0000-00009C980000}"/>
    <cellStyle name="Normal 5 2 2 3 3 2 4 3 2" xfId="39992" xr:uid="{00000000-0005-0000-0000-00009D980000}"/>
    <cellStyle name="Normal 5 2 2 3 3 2 4 3 2 2" xfId="39993" xr:uid="{00000000-0005-0000-0000-00009E980000}"/>
    <cellStyle name="Normal 5 2 2 3 3 2 4 3 3" xfId="39994" xr:uid="{00000000-0005-0000-0000-00009F980000}"/>
    <cellStyle name="Normal 5 2 2 3 3 2 4 4" xfId="39995" xr:uid="{00000000-0005-0000-0000-0000A0980000}"/>
    <cellStyle name="Normal 5 2 2 3 3 2 5" xfId="39996" xr:uid="{00000000-0005-0000-0000-0000A1980000}"/>
    <cellStyle name="Normal 5 2 2 3 3 2 5 2" xfId="39997" xr:uid="{00000000-0005-0000-0000-0000A2980000}"/>
    <cellStyle name="Normal 5 2 2 3 3 2 5 2 2" xfId="39998" xr:uid="{00000000-0005-0000-0000-0000A3980000}"/>
    <cellStyle name="Normal 5 2 2 3 3 2 5 3" xfId="39999" xr:uid="{00000000-0005-0000-0000-0000A4980000}"/>
    <cellStyle name="Normal 5 2 2 3 3 2 5 3 2" xfId="40000" xr:uid="{00000000-0005-0000-0000-0000A5980000}"/>
    <cellStyle name="Normal 5 2 2 3 3 2 5 3 2 2" xfId="40001" xr:uid="{00000000-0005-0000-0000-0000A6980000}"/>
    <cellStyle name="Normal 5 2 2 3 3 2 5 3 3" xfId="40002" xr:uid="{00000000-0005-0000-0000-0000A7980000}"/>
    <cellStyle name="Normal 5 2 2 3 3 2 5 4" xfId="40003" xr:uid="{00000000-0005-0000-0000-0000A8980000}"/>
    <cellStyle name="Normal 5 2 2 3 3 2 6" xfId="40004" xr:uid="{00000000-0005-0000-0000-0000A9980000}"/>
    <cellStyle name="Normal 5 2 2 3 3 2 6 2" xfId="40005" xr:uid="{00000000-0005-0000-0000-0000AA980000}"/>
    <cellStyle name="Normal 5 2 2 3 3 2 7" xfId="40006" xr:uid="{00000000-0005-0000-0000-0000AB980000}"/>
    <cellStyle name="Normal 5 2 2 3 3 2 7 2" xfId="40007" xr:uid="{00000000-0005-0000-0000-0000AC980000}"/>
    <cellStyle name="Normal 5 2 2 3 3 2 7 2 2" xfId="40008" xr:uid="{00000000-0005-0000-0000-0000AD980000}"/>
    <cellStyle name="Normal 5 2 2 3 3 2 7 3" xfId="40009" xr:uid="{00000000-0005-0000-0000-0000AE980000}"/>
    <cellStyle name="Normal 5 2 2 3 3 2 8" xfId="40010" xr:uid="{00000000-0005-0000-0000-0000AF980000}"/>
    <cellStyle name="Normal 5 2 2 3 3 2 8 2" xfId="40011" xr:uid="{00000000-0005-0000-0000-0000B0980000}"/>
    <cellStyle name="Normal 5 2 2 3 3 2 9" xfId="40012" xr:uid="{00000000-0005-0000-0000-0000B1980000}"/>
    <cellStyle name="Normal 5 2 2 3 3 3" xfId="40013" xr:uid="{00000000-0005-0000-0000-0000B2980000}"/>
    <cellStyle name="Normal 5 2 2 3 3 3 2" xfId="40014" xr:uid="{00000000-0005-0000-0000-0000B3980000}"/>
    <cellStyle name="Normal 5 2 2 3 3 3 2 2" xfId="40015" xr:uid="{00000000-0005-0000-0000-0000B4980000}"/>
    <cellStyle name="Normal 5 2 2 3 3 3 2 2 2" xfId="40016" xr:uid="{00000000-0005-0000-0000-0000B5980000}"/>
    <cellStyle name="Normal 5 2 2 3 3 3 2 2 2 2" xfId="40017" xr:uid="{00000000-0005-0000-0000-0000B6980000}"/>
    <cellStyle name="Normal 5 2 2 3 3 3 2 2 3" xfId="40018" xr:uid="{00000000-0005-0000-0000-0000B7980000}"/>
    <cellStyle name="Normal 5 2 2 3 3 3 2 2 3 2" xfId="40019" xr:uid="{00000000-0005-0000-0000-0000B8980000}"/>
    <cellStyle name="Normal 5 2 2 3 3 3 2 2 3 2 2" xfId="40020" xr:uid="{00000000-0005-0000-0000-0000B9980000}"/>
    <cellStyle name="Normal 5 2 2 3 3 3 2 2 3 3" xfId="40021" xr:uid="{00000000-0005-0000-0000-0000BA980000}"/>
    <cellStyle name="Normal 5 2 2 3 3 3 2 2 4" xfId="40022" xr:uid="{00000000-0005-0000-0000-0000BB980000}"/>
    <cellStyle name="Normal 5 2 2 3 3 3 2 3" xfId="40023" xr:uid="{00000000-0005-0000-0000-0000BC980000}"/>
    <cellStyle name="Normal 5 2 2 3 3 3 2 3 2" xfId="40024" xr:uid="{00000000-0005-0000-0000-0000BD980000}"/>
    <cellStyle name="Normal 5 2 2 3 3 3 2 4" xfId="40025" xr:uid="{00000000-0005-0000-0000-0000BE980000}"/>
    <cellStyle name="Normal 5 2 2 3 3 3 2 4 2" xfId="40026" xr:uid="{00000000-0005-0000-0000-0000BF980000}"/>
    <cellStyle name="Normal 5 2 2 3 3 3 2 4 2 2" xfId="40027" xr:uid="{00000000-0005-0000-0000-0000C0980000}"/>
    <cellStyle name="Normal 5 2 2 3 3 3 2 4 3" xfId="40028" xr:uid="{00000000-0005-0000-0000-0000C1980000}"/>
    <cellStyle name="Normal 5 2 2 3 3 3 2 5" xfId="40029" xr:uid="{00000000-0005-0000-0000-0000C2980000}"/>
    <cellStyle name="Normal 5 2 2 3 3 3 3" xfId="40030" xr:uid="{00000000-0005-0000-0000-0000C3980000}"/>
    <cellStyle name="Normal 5 2 2 3 3 3 3 2" xfId="40031" xr:uid="{00000000-0005-0000-0000-0000C4980000}"/>
    <cellStyle name="Normal 5 2 2 3 3 3 3 2 2" xfId="40032" xr:uid="{00000000-0005-0000-0000-0000C5980000}"/>
    <cellStyle name="Normal 5 2 2 3 3 3 3 3" xfId="40033" xr:uid="{00000000-0005-0000-0000-0000C6980000}"/>
    <cellStyle name="Normal 5 2 2 3 3 3 3 3 2" xfId="40034" xr:uid="{00000000-0005-0000-0000-0000C7980000}"/>
    <cellStyle name="Normal 5 2 2 3 3 3 3 3 2 2" xfId="40035" xr:uid="{00000000-0005-0000-0000-0000C8980000}"/>
    <cellStyle name="Normal 5 2 2 3 3 3 3 3 3" xfId="40036" xr:uid="{00000000-0005-0000-0000-0000C9980000}"/>
    <cellStyle name="Normal 5 2 2 3 3 3 3 4" xfId="40037" xr:uid="{00000000-0005-0000-0000-0000CA980000}"/>
    <cellStyle name="Normal 5 2 2 3 3 3 4" xfId="40038" xr:uid="{00000000-0005-0000-0000-0000CB980000}"/>
    <cellStyle name="Normal 5 2 2 3 3 3 4 2" xfId="40039" xr:uid="{00000000-0005-0000-0000-0000CC980000}"/>
    <cellStyle name="Normal 5 2 2 3 3 3 4 2 2" xfId="40040" xr:uid="{00000000-0005-0000-0000-0000CD980000}"/>
    <cellStyle name="Normal 5 2 2 3 3 3 4 3" xfId="40041" xr:uid="{00000000-0005-0000-0000-0000CE980000}"/>
    <cellStyle name="Normal 5 2 2 3 3 3 4 3 2" xfId="40042" xr:uid="{00000000-0005-0000-0000-0000CF980000}"/>
    <cellStyle name="Normal 5 2 2 3 3 3 4 3 2 2" xfId="40043" xr:uid="{00000000-0005-0000-0000-0000D0980000}"/>
    <cellStyle name="Normal 5 2 2 3 3 3 4 3 3" xfId="40044" xr:uid="{00000000-0005-0000-0000-0000D1980000}"/>
    <cellStyle name="Normal 5 2 2 3 3 3 4 4" xfId="40045" xr:uid="{00000000-0005-0000-0000-0000D2980000}"/>
    <cellStyle name="Normal 5 2 2 3 3 3 5" xfId="40046" xr:uid="{00000000-0005-0000-0000-0000D3980000}"/>
    <cellStyle name="Normal 5 2 2 3 3 3 5 2" xfId="40047" xr:uid="{00000000-0005-0000-0000-0000D4980000}"/>
    <cellStyle name="Normal 5 2 2 3 3 3 6" xfId="40048" xr:uid="{00000000-0005-0000-0000-0000D5980000}"/>
    <cellStyle name="Normal 5 2 2 3 3 3 6 2" xfId="40049" xr:uid="{00000000-0005-0000-0000-0000D6980000}"/>
    <cellStyle name="Normal 5 2 2 3 3 3 6 2 2" xfId="40050" xr:uid="{00000000-0005-0000-0000-0000D7980000}"/>
    <cellStyle name="Normal 5 2 2 3 3 3 6 3" xfId="40051" xr:uid="{00000000-0005-0000-0000-0000D8980000}"/>
    <cellStyle name="Normal 5 2 2 3 3 3 7" xfId="40052" xr:uid="{00000000-0005-0000-0000-0000D9980000}"/>
    <cellStyle name="Normal 5 2 2 3 3 3 7 2" xfId="40053" xr:uid="{00000000-0005-0000-0000-0000DA980000}"/>
    <cellStyle name="Normal 5 2 2 3 3 3 8" xfId="40054" xr:uid="{00000000-0005-0000-0000-0000DB980000}"/>
    <cellStyle name="Normal 5 2 2 3 3 4" xfId="40055" xr:uid="{00000000-0005-0000-0000-0000DC980000}"/>
    <cellStyle name="Normal 5 2 2 3 3 4 2" xfId="40056" xr:uid="{00000000-0005-0000-0000-0000DD980000}"/>
    <cellStyle name="Normal 5 2 2 3 3 4 2 2" xfId="40057" xr:uid="{00000000-0005-0000-0000-0000DE980000}"/>
    <cellStyle name="Normal 5 2 2 3 3 4 2 2 2" xfId="40058" xr:uid="{00000000-0005-0000-0000-0000DF980000}"/>
    <cellStyle name="Normal 5 2 2 3 3 4 2 3" xfId="40059" xr:uid="{00000000-0005-0000-0000-0000E0980000}"/>
    <cellStyle name="Normal 5 2 2 3 3 4 2 3 2" xfId="40060" xr:uid="{00000000-0005-0000-0000-0000E1980000}"/>
    <cellStyle name="Normal 5 2 2 3 3 4 2 3 2 2" xfId="40061" xr:uid="{00000000-0005-0000-0000-0000E2980000}"/>
    <cellStyle name="Normal 5 2 2 3 3 4 2 3 3" xfId="40062" xr:uid="{00000000-0005-0000-0000-0000E3980000}"/>
    <cellStyle name="Normal 5 2 2 3 3 4 2 4" xfId="40063" xr:uid="{00000000-0005-0000-0000-0000E4980000}"/>
    <cellStyle name="Normal 5 2 2 3 3 4 3" xfId="40064" xr:uid="{00000000-0005-0000-0000-0000E5980000}"/>
    <cellStyle name="Normal 5 2 2 3 3 4 3 2" xfId="40065" xr:uid="{00000000-0005-0000-0000-0000E6980000}"/>
    <cellStyle name="Normal 5 2 2 3 3 4 4" xfId="40066" xr:uid="{00000000-0005-0000-0000-0000E7980000}"/>
    <cellStyle name="Normal 5 2 2 3 3 4 4 2" xfId="40067" xr:uid="{00000000-0005-0000-0000-0000E8980000}"/>
    <cellStyle name="Normal 5 2 2 3 3 4 4 2 2" xfId="40068" xr:uid="{00000000-0005-0000-0000-0000E9980000}"/>
    <cellStyle name="Normal 5 2 2 3 3 4 4 3" xfId="40069" xr:uid="{00000000-0005-0000-0000-0000EA980000}"/>
    <cellStyle name="Normal 5 2 2 3 3 4 5" xfId="40070" xr:uid="{00000000-0005-0000-0000-0000EB980000}"/>
    <cellStyle name="Normal 5 2 2 3 3 5" xfId="40071" xr:uid="{00000000-0005-0000-0000-0000EC980000}"/>
    <cellStyle name="Normal 5 2 2 3 3 5 2" xfId="40072" xr:uid="{00000000-0005-0000-0000-0000ED980000}"/>
    <cellStyle name="Normal 5 2 2 3 3 5 2 2" xfId="40073" xr:uid="{00000000-0005-0000-0000-0000EE980000}"/>
    <cellStyle name="Normal 5 2 2 3 3 5 3" xfId="40074" xr:uid="{00000000-0005-0000-0000-0000EF980000}"/>
    <cellStyle name="Normal 5 2 2 3 3 5 3 2" xfId="40075" xr:uid="{00000000-0005-0000-0000-0000F0980000}"/>
    <cellStyle name="Normal 5 2 2 3 3 5 3 2 2" xfId="40076" xr:uid="{00000000-0005-0000-0000-0000F1980000}"/>
    <cellStyle name="Normal 5 2 2 3 3 5 3 3" xfId="40077" xr:uid="{00000000-0005-0000-0000-0000F2980000}"/>
    <cellStyle name="Normal 5 2 2 3 3 5 4" xfId="40078" xr:uid="{00000000-0005-0000-0000-0000F3980000}"/>
    <cellStyle name="Normal 5 2 2 3 3 6" xfId="40079" xr:uid="{00000000-0005-0000-0000-0000F4980000}"/>
    <cellStyle name="Normal 5 2 2 3 3 6 2" xfId="40080" xr:uid="{00000000-0005-0000-0000-0000F5980000}"/>
    <cellStyle name="Normal 5 2 2 3 3 6 2 2" xfId="40081" xr:uid="{00000000-0005-0000-0000-0000F6980000}"/>
    <cellStyle name="Normal 5 2 2 3 3 6 3" xfId="40082" xr:uid="{00000000-0005-0000-0000-0000F7980000}"/>
    <cellStyle name="Normal 5 2 2 3 3 6 3 2" xfId="40083" xr:uid="{00000000-0005-0000-0000-0000F8980000}"/>
    <cellStyle name="Normal 5 2 2 3 3 6 3 2 2" xfId="40084" xr:uid="{00000000-0005-0000-0000-0000F9980000}"/>
    <cellStyle name="Normal 5 2 2 3 3 6 3 3" xfId="40085" xr:uid="{00000000-0005-0000-0000-0000FA980000}"/>
    <cellStyle name="Normal 5 2 2 3 3 6 4" xfId="40086" xr:uid="{00000000-0005-0000-0000-0000FB980000}"/>
    <cellStyle name="Normal 5 2 2 3 3 7" xfId="40087" xr:uid="{00000000-0005-0000-0000-0000FC980000}"/>
    <cellStyle name="Normal 5 2 2 3 3 7 2" xfId="40088" xr:uid="{00000000-0005-0000-0000-0000FD980000}"/>
    <cellStyle name="Normal 5 2 2 3 3 8" xfId="40089" xr:uid="{00000000-0005-0000-0000-0000FE980000}"/>
    <cellStyle name="Normal 5 2 2 3 3 8 2" xfId="40090" xr:uid="{00000000-0005-0000-0000-0000FF980000}"/>
    <cellStyle name="Normal 5 2 2 3 3 8 2 2" xfId="40091" xr:uid="{00000000-0005-0000-0000-000000990000}"/>
    <cellStyle name="Normal 5 2 2 3 3 8 3" xfId="40092" xr:uid="{00000000-0005-0000-0000-000001990000}"/>
    <cellStyle name="Normal 5 2 2 3 3 9" xfId="40093" xr:uid="{00000000-0005-0000-0000-000002990000}"/>
    <cellStyle name="Normal 5 2 2 3 3 9 2" xfId="40094" xr:uid="{00000000-0005-0000-0000-000003990000}"/>
    <cellStyle name="Normal 5 2 2 3 4" xfId="40095" xr:uid="{00000000-0005-0000-0000-000004990000}"/>
    <cellStyle name="Normal 5 2 2 3 4 10" xfId="40096" xr:uid="{00000000-0005-0000-0000-000005990000}"/>
    <cellStyle name="Normal 5 2 2 3 4 11" xfId="40097" xr:uid="{00000000-0005-0000-0000-000006990000}"/>
    <cellStyle name="Normal 5 2 2 3 4 2" xfId="40098" xr:uid="{00000000-0005-0000-0000-000007990000}"/>
    <cellStyle name="Normal 5 2 2 3 4 2 2" xfId="40099" xr:uid="{00000000-0005-0000-0000-000008990000}"/>
    <cellStyle name="Normal 5 2 2 3 4 2 2 2" xfId="40100" xr:uid="{00000000-0005-0000-0000-000009990000}"/>
    <cellStyle name="Normal 5 2 2 3 4 2 2 2 2" xfId="40101" xr:uid="{00000000-0005-0000-0000-00000A990000}"/>
    <cellStyle name="Normal 5 2 2 3 4 2 2 2 2 2" xfId="40102" xr:uid="{00000000-0005-0000-0000-00000B990000}"/>
    <cellStyle name="Normal 5 2 2 3 4 2 2 2 2 2 2" xfId="40103" xr:uid="{00000000-0005-0000-0000-00000C990000}"/>
    <cellStyle name="Normal 5 2 2 3 4 2 2 2 2 3" xfId="40104" xr:uid="{00000000-0005-0000-0000-00000D990000}"/>
    <cellStyle name="Normal 5 2 2 3 4 2 2 2 2 3 2" xfId="40105" xr:uid="{00000000-0005-0000-0000-00000E990000}"/>
    <cellStyle name="Normal 5 2 2 3 4 2 2 2 2 3 2 2" xfId="40106" xr:uid="{00000000-0005-0000-0000-00000F990000}"/>
    <cellStyle name="Normal 5 2 2 3 4 2 2 2 2 3 3" xfId="40107" xr:uid="{00000000-0005-0000-0000-000010990000}"/>
    <cellStyle name="Normal 5 2 2 3 4 2 2 2 2 4" xfId="40108" xr:uid="{00000000-0005-0000-0000-000011990000}"/>
    <cellStyle name="Normal 5 2 2 3 4 2 2 2 3" xfId="40109" xr:uid="{00000000-0005-0000-0000-000012990000}"/>
    <cellStyle name="Normal 5 2 2 3 4 2 2 2 3 2" xfId="40110" xr:uid="{00000000-0005-0000-0000-000013990000}"/>
    <cellStyle name="Normal 5 2 2 3 4 2 2 2 4" xfId="40111" xr:uid="{00000000-0005-0000-0000-000014990000}"/>
    <cellStyle name="Normal 5 2 2 3 4 2 2 2 4 2" xfId="40112" xr:uid="{00000000-0005-0000-0000-000015990000}"/>
    <cellStyle name="Normal 5 2 2 3 4 2 2 2 4 2 2" xfId="40113" xr:uid="{00000000-0005-0000-0000-000016990000}"/>
    <cellStyle name="Normal 5 2 2 3 4 2 2 2 4 3" xfId="40114" xr:uid="{00000000-0005-0000-0000-000017990000}"/>
    <cellStyle name="Normal 5 2 2 3 4 2 2 2 5" xfId="40115" xr:uid="{00000000-0005-0000-0000-000018990000}"/>
    <cellStyle name="Normal 5 2 2 3 4 2 2 3" xfId="40116" xr:uid="{00000000-0005-0000-0000-000019990000}"/>
    <cellStyle name="Normal 5 2 2 3 4 2 2 3 2" xfId="40117" xr:uid="{00000000-0005-0000-0000-00001A990000}"/>
    <cellStyle name="Normal 5 2 2 3 4 2 2 3 2 2" xfId="40118" xr:uid="{00000000-0005-0000-0000-00001B990000}"/>
    <cellStyle name="Normal 5 2 2 3 4 2 2 3 3" xfId="40119" xr:uid="{00000000-0005-0000-0000-00001C990000}"/>
    <cellStyle name="Normal 5 2 2 3 4 2 2 3 3 2" xfId="40120" xr:uid="{00000000-0005-0000-0000-00001D990000}"/>
    <cellStyle name="Normal 5 2 2 3 4 2 2 3 3 2 2" xfId="40121" xr:uid="{00000000-0005-0000-0000-00001E990000}"/>
    <cellStyle name="Normal 5 2 2 3 4 2 2 3 3 3" xfId="40122" xr:uid="{00000000-0005-0000-0000-00001F990000}"/>
    <cellStyle name="Normal 5 2 2 3 4 2 2 3 4" xfId="40123" xr:uid="{00000000-0005-0000-0000-000020990000}"/>
    <cellStyle name="Normal 5 2 2 3 4 2 2 4" xfId="40124" xr:uid="{00000000-0005-0000-0000-000021990000}"/>
    <cellStyle name="Normal 5 2 2 3 4 2 2 4 2" xfId="40125" xr:uid="{00000000-0005-0000-0000-000022990000}"/>
    <cellStyle name="Normal 5 2 2 3 4 2 2 4 2 2" xfId="40126" xr:uid="{00000000-0005-0000-0000-000023990000}"/>
    <cellStyle name="Normal 5 2 2 3 4 2 2 4 3" xfId="40127" xr:uid="{00000000-0005-0000-0000-000024990000}"/>
    <cellStyle name="Normal 5 2 2 3 4 2 2 4 3 2" xfId="40128" xr:uid="{00000000-0005-0000-0000-000025990000}"/>
    <cellStyle name="Normal 5 2 2 3 4 2 2 4 3 2 2" xfId="40129" xr:uid="{00000000-0005-0000-0000-000026990000}"/>
    <cellStyle name="Normal 5 2 2 3 4 2 2 4 3 3" xfId="40130" xr:uid="{00000000-0005-0000-0000-000027990000}"/>
    <cellStyle name="Normal 5 2 2 3 4 2 2 4 4" xfId="40131" xr:uid="{00000000-0005-0000-0000-000028990000}"/>
    <cellStyle name="Normal 5 2 2 3 4 2 2 5" xfId="40132" xr:uid="{00000000-0005-0000-0000-000029990000}"/>
    <cellStyle name="Normal 5 2 2 3 4 2 2 5 2" xfId="40133" xr:uid="{00000000-0005-0000-0000-00002A990000}"/>
    <cellStyle name="Normal 5 2 2 3 4 2 2 6" xfId="40134" xr:uid="{00000000-0005-0000-0000-00002B990000}"/>
    <cellStyle name="Normal 5 2 2 3 4 2 2 6 2" xfId="40135" xr:uid="{00000000-0005-0000-0000-00002C990000}"/>
    <cellStyle name="Normal 5 2 2 3 4 2 2 6 2 2" xfId="40136" xr:uid="{00000000-0005-0000-0000-00002D990000}"/>
    <cellStyle name="Normal 5 2 2 3 4 2 2 6 3" xfId="40137" xr:uid="{00000000-0005-0000-0000-00002E990000}"/>
    <cellStyle name="Normal 5 2 2 3 4 2 2 7" xfId="40138" xr:uid="{00000000-0005-0000-0000-00002F990000}"/>
    <cellStyle name="Normal 5 2 2 3 4 2 2 7 2" xfId="40139" xr:uid="{00000000-0005-0000-0000-000030990000}"/>
    <cellStyle name="Normal 5 2 2 3 4 2 2 8" xfId="40140" xr:uid="{00000000-0005-0000-0000-000031990000}"/>
    <cellStyle name="Normal 5 2 2 3 4 2 3" xfId="40141" xr:uid="{00000000-0005-0000-0000-000032990000}"/>
    <cellStyle name="Normal 5 2 2 3 4 2 3 2" xfId="40142" xr:uid="{00000000-0005-0000-0000-000033990000}"/>
    <cellStyle name="Normal 5 2 2 3 4 2 3 2 2" xfId="40143" xr:uid="{00000000-0005-0000-0000-000034990000}"/>
    <cellStyle name="Normal 5 2 2 3 4 2 3 2 2 2" xfId="40144" xr:uid="{00000000-0005-0000-0000-000035990000}"/>
    <cellStyle name="Normal 5 2 2 3 4 2 3 2 3" xfId="40145" xr:uid="{00000000-0005-0000-0000-000036990000}"/>
    <cellStyle name="Normal 5 2 2 3 4 2 3 2 3 2" xfId="40146" xr:uid="{00000000-0005-0000-0000-000037990000}"/>
    <cellStyle name="Normal 5 2 2 3 4 2 3 2 3 2 2" xfId="40147" xr:uid="{00000000-0005-0000-0000-000038990000}"/>
    <cellStyle name="Normal 5 2 2 3 4 2 3 2 3 3" xfId="40148" xr:uid="{00000000-0005-0000-0000-000039990000}"/>
    <cellStyle name="Normal 5 2 2 3 4 2 3 2 4" xfId="40149" xr:uid="{00000000-0005-0000-0000-00003A990000}"/>
    <cellStyle name="Normal 5 2 2 3 4 2 3 3" xfId="40150" xr:uid="{00000000-0005-0000-0000-00003B990000}"/>
    <cellStyle name="Normal 5 2 2 3 4 2 3 3 2" xfId="40151" xr:uid="{00000000-0005-0000-0000-00003C990000}"/>
    <cellStyle name="Normal 5 2 2 3 4 2 3 4" xfId="40152" xr:uid="{00000000-0005-0000-0000-00003D990000}"/>
    <cellStyle name="Normal 5 2 2 3 4 2 3 4 2" xfId="40153" xr:uid="{00000000-0005-0000-0000-00003E990000}"/>
    <cellStyle name="Normal 5 2 2 3 4 2 3 4 2 2" xfId="40154" xr:uid="{00000000-0005-0000-0000-00003F990000}"/>
    <cellStyle name="Normal 5 2 2 3 4 2 3 4 3" xfId="40155" xr:uid="{00000000-0005-0000-0000-000040990000}"/>
    <cellStyle name="Normal 5 2 2 3 4 2 3 5" xfId="40156" xr:uid="{00000000-0005-0000-0000-000041990000}"/>
    <cellStyle name="Normal 5 2 2 3 4 2 4" xfId="40157" xr:uid="{00000000-0005-0000-0000-000042990000}"/>
    <cellStyle name="Normal 5 2 2 3 4 2 4 2" xfId="40158" xr:uid="{00000000-0005-0000-0000-000043990000}"/>
    <cellStyle name="Normal 5 2 2 3 4 2 4 2 2" xfId="40159" xr:uid="{00000000-0005-0000-0000-000044990000}"/>
    <cellStyle name="Normal 5 2 2 3 4 2 4 3" xfId="40160" xr:uid="{00000000-0005-0000-0000-000045990000}"/>
    <cellStyle name="Normal 5 2 2 3 4 2 4 3 2" xfId="40161" xr:uid="{00000000-0005-0000-0000-000046990000}"/>
    <cellStyle name="Normal 5 2 2 3 4 2 4 3 2 2" xfId="40162" xr:uid="{00000000-0005-0000-0000-000047990000}"/>
    <cellStyle name="Normal 5 2 2 3 4 2 4 3 3" xfId="40163" xr:uid="{00000000-0005-0000-0000-000048990000}"/>
    <cellStyle name="Normal 5 2 2 3 4 2 4 4" xfId="40164" xr:uid="{00000000-0005-0000-0000-000049990000}"/>
    <cellStyle name="Normal 5 2 2 3 4 2 5" xfId="40165" xr:uid="{00000000-0005-0000-0000-00004A990000}"/>
    <cellStyle name="Normal 5 2 2 3 4 2 5 2" xfId="40166" xr:uid="{00000000-0005-0000-0000-00004B990000}"/>
    <cellStyle name="Normal 5 2 2 3 4 2 5 2 2" xfId="40167" xr:uid="{00000000-0005-0000-0000-00004C990000}"/>
    <cellStyle name="Normal 5 2 2 3 4 2 5 3" xfId="40168" xr:uid="{00000000-0005-0000-0000-00004D990000}"/>
    <cellStyle name="Normal 5 2 2 3 4 2 5 3 2" xfId="40169" xr:uid="{00000000-0005-0000-0000-00004E990000}"/>
    <cellStyle name="Normal 5 2 2 3 4 2 5 3 2 2" xfId="40170" xr:uid="{00000000-0005-0000-0000-00004F990000}"/>
    <cellStyle name="Normal 5 2 2 3 4 2 5 3 3" xfId="40171" xr:uid="{00000000-0005-0000-0000-000050990000}"/>
    <cellStyle name="Normal 5 2 2 3 4 2 5 4" xfId="40172" xr:uid="{00000000-0005-0000-0000-000051990000}"/>
    <cellStyle name="Normal 5 2 2 3 4 2 6" xfId="40173" xr:uid="{00000000-0005-0000-0000-000052990000}"/>
    <cellStyle name="Normal 5 2 2 3 4 2 6 2" xfId="40174" xr:uid="{00000000-0005-0000-0000-000053990000}"/>
    <cellStyle name="Normal 5 2 2 3 4 2 7" xfId="40175" xr:uid="{00000000-0005-0000-0000-000054990000}"/>
    <cellStyle name="Normal 5 2 2 3 4 2 7 2" xfId="40176" xr:uid="{00000000-0005-0000-0000-000055990000}"/>
    <cellStyle name="Normal 5 2 2 3 4 2 7 2 2" xfId="40177" xr:uid="{00000000-0005-0000-0000-000056990000}"/>
    <cellStyle name="Normal 5 2 2 3 4 2 7 3" xfId="40178" xr:uid="{00000000-0005-0000-0000-000057990000}"/>
    <cellStyle name="Normal 5 2 2 3 4 2 8" xfId="40179" xr:uid="{00000000-0005-0000-0000-000058990000}"/>
    <cellStyle name="Normal 5 2 2 3 4 2 8 2" xfId="40180" xr:uid="{00000000-0005-0000-0000-000059990000}"/>
    <cellStyle name="Normal 5 2 2 3 4 2 9" xfId="40181" xr:uid="{00000000-0005-0000-0000-00005A990000}"/>
    <cellStyle name="Normal 5 2 2 3 4 3" xfId="40182" xr:uid="{00000000-0005-0000-0000-00005B990000}"/>
    <cellStyle name="Normal 5 2 2 3 4 3 2" xfId="40183" xr:uid="{00000000-0005-0000-0000-00005C990000}"/>
    <cellStyle name="Normal 5 2 2 3 4 3 2 2" xfId="40184" xr:uid="{00000000-0005-0000-0000-00005D990000}"/>
    <cellStyle name="Normal 5 2 2 3 4 3 2 2 2" xfId="40185" xr:uid="{00000000-0005-0000-0000-00005E990000}"/>
    <cellStyle name="Normal 5 2 2 3 4 3 2 2 2 2" xfId="40186" xr:uid="{00000000-0005-0000-0000-00005F990000}"/>
    <cellStyle name="Normal 5 2 2 3 4 3 2 2 3" xfId="40187" xr:uid="{00000000-0005-0000-0000-000060990000}"/>
    <cellStyle name="Normal 5 2 2 3 4 3 2 2 3 2" xfId="40188" xr:uid="{00000000-0005-0000-0000-000061990000}"/>
    <cellStyle name="Normal 5 2 2 3 4 3 2 2 3 2 2" xfId="40189" xr:uid="{00000000-0005-0000-0000-000062990000}"/>
    <cellStyle name="Normal 5 2 2 3 4 3 2 2 3 3" xfId="40190" xr:uid="{00000000-0005-0000-0000-000063990000}"/>
    <cellStyle name="Normal 5 2 2 3 4 3 2 2 4" xfId="40191" xr:uid="{00000000-0005-0000-0000-000064990000}"/>
    <cellStyle name="Normal 5 2 2 3 4 3 2 3" xfId="40192" xr:uid="{00000000-0005-0000-0000-000065990000}"/>
    <cellStyle name="Normal 5 2 2 3 4 3 2 3 2" xfId="40193" xr:uid="{00000000-0005-0000-0000-000066990000}"/>
    <cellStyle name="Normal 5 2 2 3 4 3 2 4" xfId="40194" xr:uid="{00000000-0005-0000-0000-000067990000}"/>
    <cellStyle name="Normal 5 2 2 3 4 3 2 4 2" xfId="40195" xr:uid="{00000000-0005-0000-0000-000068990000}"/>
    <cellStyle name="Normal 5 2 2 3 4 3 2 4 2 2" xfId="40196" xr:uid="{00000000-0005-0000-0000-000069990000}"/>
    <cellStyle name="Normal 5 2 2 3 4 3 2 4 3" xfId="40197" xr:uid="{00000000-0005-0000-0000-00006A990000}"/>
    <cellStyle name="Normal 5 2 2 3 4 3 2 5" xfId="40198" xr:uid="{00000000-0005-0000-0000-00006B990000}"/>
    <cellStyle name="Normal 5 2 2 3 4 3 3" xfId="40199" xr:uid="{00000000-0005-0000-0000-00006C990000}"/>
    <cellStyle name="Normal 5 2 2 3 4 3 3 2" xfId="40200" xr:uid="{00000000-0005-0000-0000-00006D990000}"/>
    <cellStyle name="Normal 5 2 2 3 4 3 3 2 2" xfId="40201" xr:uid="{00000000-0005-0000-0000-00006E990000}"/>
    <cellStyle name="Normal 5 2 2 3 4 3 3 3" xfId="40202" xr:uid="{00000000-0005-0000-0000-00006F990000}"/>
    <cellStyle name="Normal 5 2 2 3 4 3 3 3 2" xfId="40203" xr:uid="{00000000-0005-0000-0000-000070990000}"/>
    <cellStyle name="Normal 5 2 2 3 4 3 3 3 2 2" xfId="40204" xr:uid="{00000000-0005-0000-0000-000071990000}"/>
    <cellStyle name="Normal 5 2 2 3 4 3 3 3 3" xfId="40205" xr:uid="{00000000-0005-0000-0000-000072990000}"/>
    <cellStyle name="Normal 5 2 2 3 4 3 3 4" xfId="40206" xr:uid="{00000000-0005-0000-0000-000073990000}"/>
    <cellStyle name="Normal 5 2 2 3 4 3 4" xfId="40207" xr:uid="{00000000-0005-0000-0000-000074990000}"/>
    <cellStyle name="Normal 5 2 2 3 4 3 4 2" xfId="40208" xr:uid="{00000000-0005-0000-0000-000075990000}"/>
    <cellStyle name="Normal 5 2 2 3 4 3 4 2 2" xfId="40209" xr:uid="{00000000-0005-0000-0000-000076990000}"/>
    <cellStyle name="Normal 5 2 2 3 4 3 4 3" xfId="40210" xr:uid="{00000000-0005-0000-0000-000077990000}"/>
    <cellStyle name="Normal 5 2 2 3 4 3 4 3 2" xfId="40211" xr:uid="{00000000-0005-0000-0000-000078990000}"/>
    <cellStyle name="Normal 5 2 2 3 4 3 4 3 2 2" xfId="40212" xr:uid="{00000000-0005-0000-0000-000079990000}"/>
    <cellStyle name="Normal 5 2 2 3 4 3 4 3 3" xfId="40213" xr:uid="{00000000-0005-0000-0000-00007A990000}"/>
    <cellStyle name="Normal 5 2 2 3 4 3 4 4" xfId="40214" xr:uid="{00000000-0005-0000-0000-00007B990000}"/>
    <cellStyle name="Normal 5 2 2 3 4 3 5" xfId="40215" xr:uid="{00000000-0005-0000-0000-00007C990000}"/>
    <cellStyle name="Normal 5 2 2 3 4 3 5 2" xfId="40216" xr:uid="{00000000-0005-0000-0000-00007D990000}"/>
    <cellStyle name="Normal 5 2 2 3 4 3 6" xfId="40217" xr:uid="{00000000-0005-0000-0000-00007E990000}"/>
    <cellStyle name="Normal 5 2 2 3 4 3 6 2" xfId="40218" xr:uid="{00000000-0005-0000-0000-00007F990000}"/>
    <cellStyle name="Normal 5 2 2 3 4 3 6 2 2" xfId="40219" xr:uid="{00000000-0005-0000-0000-000080990000}"/>
    <cellStyle name="Normal 5 2 2 3 4 3 6 3" xfId="40220" xr:uid="{00000000-0005-0000-0000-000081990000}"/>
    <cellStyle name="Normal 5 2 2 3 4 3 7" xfId="40221" xr:uid="{00000000-0005-0000-0000-000082990000}"/>
    <cellStyle name="Normal 5 2 2 3 4 3 7 2" xfId="40222" xr:uid="{00000000-0005-0000-0000-000083990000}"/>
    <cellStyle name="Normal 5 2 2 3 4 3 8" xfId="40223" xr:uid="{00000000-0005-0000-0000-000084990000}"/>
    <cellStyle name="Normal 5 2 2 3 4 4" xfId="40224" xr:uid="{00000000-0005-0000-0000-000085990000}"/>
    <cellStyle name="Normal 5 2 2 3 4 4 2" xfId="40225" xr:uid="{00000000-0005-0000-0000-000086990000}"/>
    <cellStyle name="Normal 5 2 2 3 4 4 2 2" xfId="40226" xr:uid="{00000000-0005-0000-0000-000087990000}"/>
    <cellStyle name="Normal 5 2 2 3 4 4 2 2 2" xfId="40227" xr:uid="{00000000-0005-0000-0000-000088990000}"/>
    <cellStyle name="Normal 5 2 2 3 4 4 2 3" xfId="40228" xr:uid="{00000000-0005-0000-0000-000089990000}"/>
    <cellStyle name="Normal 5 2 2 3 4 4 2 3 2" xfId="40229" xr:uid="{00000000-0005-0000-0000-00008A990000}"/>
    <cellStyle name="Normal 5 2 2 3 4 4 2 3 2 2" xfId="40230" xr:uid="{00000000-0005-0000-0000-00008B990000}"/>
    <cellStyle name="Normal 5 2 2 3 4 4 2 3 3" xfId="40231" xr:uid="{00000000-0005-0000-0000-00008C990000}"/>
    <cellStyle name="Normal 5 2 2 3 4 4 2 4" xfId="40232" xr:uid="{00000000-0005-0000-0000-00008D990000}"/>
    <cellStyle name="Normal 5 2 2 3 4 4 3" xfId="40233" xr:uid="{00000000-0005-0000-0000-00008E990000}"/>
    <cellStyle name="Normal 5 2 2 3 4 4 3 2" xfId="40234" xr:uid="{00000000-0005-0000-0000-00008F990000}"/>
    <cellStyle name="Normal 5 2 2 3 4 4 4" xfId="40235" xr:uid="{00000000-0005-0000-0000-000090990000}"/>
    <cellStyle name="Normal 5 2 2 3 4 4 4 2" xfId="40236" xr:uid="{00000000-0005-0000-0000-000091990000}"/>
    <cellStyle name="Normal 5 2 2 3 4 4 4 2 2" xfId="40237" xr:uid="{00000000-0005-0000-0000-000092990000}"/>
    <cellStyle name="Normal 5 2 2 3 4 4 4 3" xfId="40238" xr:uid="{00000000-0005-0000-0000-000093990000}"/>
    <cellStyle name="Normal 5 2 2 3 4 4 5" xfId="40239" xr:uid="{00000000-0005-0000-0000-000094990000}"/>
    <cellStyle name="Normal 5 2 2 3 4 5" xfId="40240" xr:uid="{00000000-0005-0000-0000-000095990000}"/>
    <cellStyle name="Normal 5 2 2 3 4 5 2" xfId="40241" xr:uid="{00000000-0005-0000-0000-000096990000}"/>
    <cellStyle name="Normal 5 2 2 3 4 5 2 2" xfId="40242" xr:uid="{00000000-0005-0000-0000-000097990000}"/>
    <cellStyle name="Normal 5 2 2 3 4 5 3" xfId="40243" xr:uid="{00000000-0005-0000-0000-000098990000}"/>
    <cellStyle name="Normal 5 2 2 3 4 5 3 2" xfId="40244" xr:uid="{00000000-0005-0000-0000-000099990000}"/>
    <cellStyle name="Normal 5 2 2 3 4 5 3 2 2" xfId="40245" xr:uid="{00000000-0005-0000-0000-00009A990000}"/>
    <cellStyle name="Normal 5 2 2 3 4 5 3 3" xfId="40246" xr:uid="{00000000-0005-0000-0000-00009B990000}"/>
    <cellStyle name="Normal 5 2 2 3 4 5 4" xfId="40247" xr:uid="{00000000-0005-0000-0000-00009C990000}"/>
    <cellStyle name="Normal 5 2 2 3 4 6" xfId="40248" xr:uid="{00000000-0005-0000-0000-00009D990000}"/>
    <cellStyle name="Normal 5 2 2 3 4 6 2" xfId="40249" xr:uid="{00000000-0005-0000-0000-00009E990000}"/>
    <cellStyle name="Normal 5 2 2 3 4 6 2 2" xfId="40250" xr:uid="{00000000-0005-0000-0000-00009F990000}"/>
    <cellStyle name="Normal 5 2 2 3 4 6 3" xfId="40251" xr:uid="{00000000-0005-0000-0000-0000A0990000}"/>
    <cellStyle name="Normal 5 2 2 3 4 6 3 2" xfId="40252" xr:uid="{00000000-0005-0000-0000-0000A1990000}"/>
    <cellStyle name="Normal 5 2 2 3 4 6 3 2 2" xfId="40253" xr:uid="{00000000-0005-0000-0000-0000A2990000}"/>
    <cellStyle name="Normal 5 2 2 3 4 6 3 3" xfId="40254" xr:uid="{00000000-0005-0000-0000-0000A3990000}"/>
    <cellStyle name="Normal 5 2 2 3 4 6 4" xfId="40255" xr:uid="{00000000-0005-0000-0000-0000A4990000}"/>
    <cellStyle name="Normal 5 2 2 3 4 7" xfId="40256" xr:uid="{00000000-0005-0000-0000-0000A5990000}"/>
    <cellStyle name="Normal 5 2 2 3 4 7 2" xfId="40257" xr:uid="{00000000-0005-0000-0000-0000A6990000}"/>
    <cellStyle name="Normal 5 2 2 3 4 8" xfId="40258" xr:uid="{00000000-0005-0000-0000-0000A7990000}"/>
    <cellStyle name="Normal 5 2 2 3 4 8 2" xfId="40259" xr:uid="{00000000-0005-0000-0000-0000A8990000}"/>
    <cellStyle name="Normal 5 2 2 3 4 8 2 2" xfId="40260" xr:uid="{00000000-0005-0000-0000-0000A9990000}"/>
    <cellStyle name="Normal 5 2 2 3 4 8 3" xfId="40261" xr:uid="{00000000-0005-0000-0000-0000AA990000}"/>
    <cellStyle name="Normal 5 2 2 3 4 9" xfId="40262" xr:uid="{00000000-0005-0000-0000-0000AB990000}"/>
    <cellStyle name="Normal 5 2 2 3 4 9 2" xfId="40263" xr:uid="{00000000-0005-0000-0000-0000AC990000}"/>
    <cellStyle name="Normal 5 2 2 3 5" xfId="40264" xr:uid="{00000000-0005-0000-0000-0000AD990000}"/>
    <cellStyle name="Normal 5 2 2 3 5 2" xfId="40265" xr:uid="{00000000-0005-0000-0000-0000AE990000}"/>
    <cellStyle name="Normal 5 2 2 3 5 2 2" xfId="40266" xr:uid="{00000000-0005-0000-0000-0000AF990000}"/>
    <cellStyle name="Normal 5 2 2 3 5 2 2 2" xfId="40267" xr:uid="{00000000-0005-0000-0000-0000B0990000}"/>
    <cellStyle name="Normal 5 2 2 3 5 2 2 2 2" xfId="40268" xr:uid="{00000000-0005-0000-0000-0000B1990000}"/>
    <cellStyle name="Normal 5 2 2 3 5 2 2 2 2 2" xfId="40269" xr:uid="{00000000-0005-0000-0000-0000B2990000}"/>
    <cellStyle name="Normal 5 2 2 3 5 2 2 2 3" xfId="40270" xr:uid="{00000000-0005-0000-0000-0000B3990000}"/>
    <cellStyle name="Normal 5 2 2 3 5 2 2 2 3 2" xfId="40271" xr:uid="{00000000-0005-0000-0000-0000B4990000}"/>
    <cellStyle name="Normal 5 2 2 3 5 2 2 2 3 2 2" xfId="40272" xr:uid="{00000000-0005-0000-0000-0000B5990000}"/>
    <cellStyle name="Normal 5 2 2 3 5 2 2 2 3 3" xfId="40273" xr:uid="{00000000-0005-0000-0000-0000B6990000}"/>
    <cellStyle name="Normal 5 2 2 3 5 2 2 2 4" xfId="40274" xr:uid="{00000000-0005-0000-0000-0000B7990000}"/>
    <cellStyle name="Normal 5 2 2 3 5 2 2 3" xfId="40275" xr:uid="{00000000-0005-0000-0000-0000B8990000}"/>
    <cellStyle name="Normal 5 2 2 3 5 2 2 3 2" xfId="40276" xr:uid="{00000000-0005-0000-0000-0000B9990000}"/>
    <cellStyle name="Normal 5 2 2 3 5 2 2 4" xfId="40277" xr:uid="{00000000-0005-0000-0000-0000BA990000}"/>
    <cellStyle name="Normal 5 2 2 3 5 2 2 4 2" xfId="40278" xr:uid="{00000000-0005-0000-0000-0000BB990000}"/>
    <cellStyle name="Normal 5 2 2 3 5 2 2 4 2 2" xfId="40279" xr:uid="{00000000-0005-0000-0000-0000BC990000}"/>
    <cellStyle name="Normal 5 2 2 3 5 2 2 4 3" xfId="40280" xr:uid="{00000000-0005-0000-0000-0000BD990000}"/>
    <cellStyle name="Normal 5 2 2 3 5 2 2 5" xfId="40281" xr:uid="{00000000-0005-0000-0000-0000BE990000}"/>
    <cellStyle name="Normal 5 2 2 3 5 2 3" xfId="40282" xr:uid="{00000000-0005-0000-0000-0000BF990000}"/>
    <cellStyle name="Normal 5 2 2 3 5 2 3 2" xfId="40283" xr:uid="{00000000-0005-0000-0000-0000C0990000}"/>
    <cellStyle name="Normal 5 2 2 3 5 2 3 2 2" xfId="40284" xr:uid="{00000000-0005-0000-0000-0000C1990000}"/>
    <cellStyle name="Normal 5 2 2 3 5 2 3 3" xfId="40285" xr:uid="{00000000-0005-0000-0000-0000C2990000}"/>
    <cellStyle name="Normal 5 2 2 3 5 2 3 3 2" xfId="40286" xr:uid="{00000000-0005-0000-0000-0000C3990000}"/>
    <cellStyle name="Normal 5 2 2 3 5 2 3 3 2 2" xfId="40287" xr:uid="{00000000-0005-0000-0000-0000C4990000}"/>
    <cellStyle name="Normal 5 2 2 3 5 2 3 3 3" xfId="40288" xr:uid="{00000000-0005-0000-0000-0000C5990000}"/>
    <cellStyle name="Normal 5 2 2 3 5 2 3 4" xfId="40289" xr:uid="{00000000-0005-0000-0000-0000C6990000}"/>
    <cellStyle name="Normal 5 2 2 3 5 2 4" xfId="40290" xr:uid="{00000000-0005-0000-0000-0000C7990000}"/>
    <cellStyle name="Normal 5 2 2 3 5 2 4 2" xfId="40291" xr:uid="{00000000-0005-0000-0000-0000C8990000}"/>
    <cellStyle name="Normal 5 2 2 3 5 2 4 2 2" xfId="40292" xr:uid="{00000000-0005-0000-0000-0000C9990000}"/>
    <cellStyle name="Normal 5 2 2 3 5 2 4 3" xfId="40293" xr:uid="{00000000-0005-0000-0000-0000CA990000}"/>
    <cellStyle name="Normal 5 2 2 3 5 2 4 3 2" xfId="40294" xr:uid="{00000000-0005-0000-0000-0000CB990000}"/>
    <cellStyle name="Normal 5 2 2 3 5 2 4 3 2 2" xfId="40295" xr:uid="{00000000-0005-0000-0000-0000CC990000}"/>
    <cellStyle name="Normal 5 2 2 3 5 2 4 3 3" xfId="40296" xr:uid="{00000000-0005-0000-0000-0000CD990000}"/>
    <cellStyle name="Normal 5 2 2 3 5 2 4 4" xfId="40297" xr:uid="{00000000-0005-0000-0000-0000CE990000}"/>
    <cellStyle name="Normal 5 2 2 3 5 2 5" xfId="40298" xr:uid="{00000000-0005-0000-0000-0000CF990000}"/>
    <cellStyle name="Normal 5 2 2 3 5 2 5 2" xfId="40299" xr:uid="{00000000-0005-0000-0000-0000D0990000}"/>
    <cellStyle name="Normal 5 2 2 3 5 2 6" xfId="40300" xr:uid="{00000000-0005-0000-0000-0000D1990000}"/>
    <cellStyle name="Normal 5 2 2 3 5 2 6 2" xfId="40301" xr:uid="{00000000-0005-0000-0000-0000D2990000}"/>
    <cellStyle name="Normal 5 2 2 3 5 2 6 2 2" xfId="40302" xr:uid="{00000000-0005-0000-0000-0000D3990000}"/>
    <cellStyle name="Normal 5 2 2 3 5 2 6 3" xfId="40303" xr:uid="{00000000-0005-0000-0000-0000D4990000}"/>
    <cellStyle name="Normal 5 2 2 3 5 2 7" xfId="40304" xr:uid="{00000000-0005-0000-0000-0000D5990000}"/>
    <cellStyle name="Normal 5 2 2 3 5 2 7 2" xfId="40305" xr:uid="{00000000-0005-0000-0000-0000D6990000}"/>
    <cellStyle name="Normal 5 2 2 3 5 2 8" xfId="40306" xr:uid="{00000000-0005-0000-0000-0000D7990000}"/>
    <cellStyle name="Normal 5 2 2 3 5 3" xfId="40307" xr:uid="{00000000-0005-0000-0000-0000D8990000}"/>
    <cellStyle name="Normal 5 2 2 3 5 3 2" xfId="40308" xr:uid="{00000000-0005-0000-0000-0000D9990000}"/>
    <cellStyle name="Normal 5 2 2 3 5 3 2 2" xfId="40309" xr:uid="{00000000-0005-0000-0000-0000DA990000}"/>
    <cellStyle name="Normal 5 2 2 3 5 3 2 2 2" xfId="40310" xr:uid="{00000000-0005-0000-0000-0000DB990000}"/>
    <cellStyle name="Normal 5 2 2 3 5 3 2 3" xfId="40311" xr:uid="{00000000-0005-0000-0000-0000DC990000}"/>
    <cellStyle name="Normal 5 2 2 3 5 3 2 3 2" xfId="40312" xr:uid="{00000000-0005-0000-0000-0000DD990000}"/>
    <cellStyle name="Normal 5 2 2 3 5 3 2 3 2 2" xfId="40313" xr:uid="{00000000-0005-0000-0000-0000DE990000}"/>
    <cellStyle name="Normal 5 2 2 3 5 3 2 3 3" xfId="40314" xr:uid="{00000000-0005-0000-0000-0000DF990000}"/>
    <cellStyle name="Normal 5 2 2 3 5 3 2 4" xfId="40315" xr:uid="{00000000-0005-0000-0000-0000E0990000}"/>
    <cellStyle name="Normal 5 2 2 3 5 3 3" xfId="40316" xr:uid="{00000000-0005-0000-0000-0000E1990000}"/>
    <cellStyle name="Normal 5 2 2 3 5 3 3 2" xfId="40317" xr:uid="{00000000-0005-0000-0000-0000E2990000}"/>
    <cellStyle name="Normal 5 2 2 3 5 3 4" xfId="40318" xr:uid="{00000000-0005-0000-0000-0000E3990000}"/>
    <cellStyle name="Normal 5 2 2 3 5 3 4 2" xfId="40319" xr:uid="{00000000-0005-0000-0000-0000E4990000}"/>
    <cellStyle name="Normal 5 2 2 3 5 3 4 2 2" xfId="40320" xr:uid="{00000000-0005-0000-0000-0000E5990000}"/>
    <cellStyle name="Normal 5 2 2 3 5 3 4 3" xfId="40321" xr:uid="{00000000-0005-0000-0000-0000E6990000}"/>
    <cellStyle name="Normal 5 2 2 3 5 3 5" xfId="40322" xr:uid="{00000000-0005-0000-0000-0000E7990000}"/>
    <cellStyle name="Normal 5 2 2 3 5 4" xfId="40323" xr:uid="{00000000-0005-0000-0000-0000E8990000}"/>
    <cellStyle name="Normal 5 2 2 3 5 4 2" xfId="40324" xr:uid="{00000000-0005-0000-0000-0000E9990000}"/>
    <cellStyle name="Normal 5 2 2 3 5 4 2 2" xfId="40325" xr:uid="{00000000-0005-0000-0000-0000EA990000}"/>
    <cellStyle name="Normal 5 2 2 3 5 4 3" xfId="40326" xr:uid="{00000000-0005-0000-0000-0000EB990000}"/>
    <cellStyle name="Normal 5 2 2 3 5 4 3 2" xfId="40327" xr:uid="{00000000-0005-0000-0000-0000EC990000}"/>
    <cellStyle name="Normal 5 2 2 3 5 4 3 2 2" xfId="40328" xr:uid="{00000000-0005-0000-0000-0000ED990000}"/>
    <cellStyle name="Normal 5 2 2 3 5 4 3 3" xfId="40329" xr:uid="{00000000-0005-0000-0000-0000EE990000}"/>
    <cellStyle name="Normal 5 2 2 3 5 4 4" xfId="40330" xr:uid="{00000000-0005-0000-0000-0000EF990000}"/>
    <cellStyle name="Normal 5 2 2 3 5 5" xfId="40331" xr:uid="{00000000-0005-0000-0000-0000F0990000}"/>
    <cellStyle name="Normal 5 2 2 3 5 5 2" xfId="40332" xr:uid="{00000000-0005-0000-0000-0000F1990000}"/>
    <cellStyle name="Normal 5 2 2 3 5 5 2 2" xfId="40333" xr:uid="{00000000-0005-0000-0000-0000F2990000}"/>
    <cellStyle name="Normal 5 2 2 3 5 5 3" xfId="40334" xr:uid="{00000000-0005-0000-0000-0000F3990000}"/>
    <cellStyle name="Normal 5 2 2 3 5 5 3 2" xfId="40335" xr:uid="{00000000-0005-0000-0000-0000F4990000}"/>
    <cellStyle name="Normal 5 2 2 3 5 5 3 2 2" xfId="40336" xr:uid="{00000000-0005-0000-0000-0000F5990000}"/>
    <cellStyle name="Normal 5 2 2 3 5 5 3 3" xfId="40337" xr:uid="{00000000-0005-0000-0000-0000F6990000}"/>
    <cellStyle name="Normal 5 2 2 3 5 5 4" xfId="40338" xr:uid="{00000000-0005-0000-0000-0000F7990000}"/>
    <cellStyle name="Normal 5 2 2 3 5 6" xfId="40339" xr:uid="{00000000-0005-0000-0000-0000F8990000}"/>
    <cellStyle name="Normal 5 2 2 3 5 6 2" xfId="40340" xr:uid="{00000000-0005-0000-0000-0000F9990000}"/>
    <cellStyle name="Normal 5 2 2 3 5 7" xfId="40341" xr:uid="{00000000-0005-0000-0000-0000FA990000}"/>
    <cellStyle name="Normal 5 2 2 3 5 7 2" xfId="40342" xr:uid="{00000000-0005-0000-0000-0000FB990000}"/>
    <cellStyle name="Normal 5 2 2 3 5 7 2 2" xfId="40343" xr:uid="{00000000-0005-0000-0000-0000FC990000}"/>
    <cellStyle name="Normal 5 2 2 3 5 7 3" xfId="40344" xr:uid="{00000000-0005-0000-0000-0000FD990000}"/>
    <cellStyle name="Normal 5 2 2 3 5 8" xfId="40345" xr:uid="{00000000-0005-0000-0000-0000FE990000}"/>
    <cellStyle name="Normal 5 2 2 3 5 8 2" xfId="40346" xr:uid="{00000000-0005-0000-0000-0000FF990000}"/>
    <cellStyle name="Normal 5 2 2 3 5 9" xfId="40347" xr:uid="{00000000-0005-0000-0000-0000009A0000}"/>
    <cellStyle name="Normal 5 2 2 3 6" xfId="40348" xr:uid="{00000000-0005-0000-0000-0000019A0000}"/>
    <cellStyle name="Normal 5 2 2 3 6 2" xfId="40349" xr:uid="{00000000-0005-0000-0000-0000029A0000}"/>
    <cellStyle name="Normal 5 2 2 3 6 2 2" xfId="40350" xr:uid="{00000000-0005-0000-0000-0000039A0000}"/>
    <cellStyle name="Normal 5 2 2 3 6 2 2 2" xfId="40351" xr:uid="{00000000-0005-0000-0000-0000049A0000}"/>
    <cellStyle name="Normal 5 2 2 3 6 2 2 2 2" xfId="40352" xr:uid="{00000000-0005-0000-0000-0000059A0000}"/>
    <cellStyle name="Normal 5 2 2 3 6 2 2 3" xfId="40353" xr:uid="{00000000-0005-0000-0000-0000069A0000}"/>
    <cellStyle name="Normal 5 2 2 3 6 2 2 3 2" xfId="40354" xr:uid="{00000000-0005-0000-0000-0000079A0000}"/>
    <cellStyle name="Normal 5 2 2 3 6 2 2 3 2 2" xfId="40355" xr:uid="{00000000-0005-0000-0000-0000089A0000}"/>
    <cellStyle name="Normal 5 2 2 3 6 2 2 3 3" xfId="40356" xr:uid="{00000000-0005-0000-0000-0000099A0000}"/>
    <cellStyle name="Normal 5 2 2 3 6 2 2 4" xfId="40357" xr:uid="{00000000-0005-0000-0000-00000A9A0000}"/>
    <cellStyle name="Normal 5 2 2 3 6 2 3" xfId="40358" xr:uid="{00000000-0005-0000-0000-00000B9A0000}"/>
    <cellStyle name="Normal 5 2 2 3 6 2 3 2" xfId="40359" xr:uid="{00000000-0005-0000-0000-00000C9A0000}"/>
    <cellStyle name="Normal 5 2 2 3 6 2 4" xfId="40360" xr:uid="{00000000-0005-0000-0000-00000D9A0000}"/>
    <cellStyle name="Normal 5 2 2 3 6 2 4 2" xfId="40361" xr:uid="{00000000-0005-0000-0000-00000E9A0000}"/>
    <cellStyle name="Normal 5 2 2 3 6 2 4 2 2" xfId="40362" xr:uid="{00000000-0005-0000-0000-00000F9A0000}"/>
    <cellStyle name="Normal 5 2 2 3 6 2 4 3" xfId="40363" xr:uid="{00000000-0005-0000-0000-0000109A0000}"/>
    <cellStyle name="Normal 5 2 2 3 6 2 5" xfId="40364" xr:uid="{00000000-0005-0000-0000-0000119A0000}"/>
    <cellStyle name="Normal 5 2 2 3 6 3" xfId="40365" xr:uid="{00000000-0005-0000-0000-0000129A0000}"/>
    <cellStyle name="Normal 5 2 2 3 6 3 2" xfId="40366" xr:uid="{00000000-0005-0000-0000-0000139A0000}"/>
    <cellStyle name="Normal 5 2 2 3 6 3 2 2" xfId="40367" xr:uid="{00000000-0005-0000-0000-0000149A0000}"/>
    <cellStyle name="Normal 5 2 2 3 6 3 3" xfId="40368" xr:uid="{00000000-0005-0000-0000-0000159A0000}"/>
    <cellStyle name="Normal 5 2 2 3 6 3 3 2" xfId="40369" xr:uid="{00000000-0005-0000-0000-0000169A0000}"/>
    <cellStyle name="Normal 5 2 2 3 6 3 3 2 2" xfId="40370" xr:uid="{00000000-0005-0000-0000-0000179A0000}"/>
    <cellStyle name="Normal 5 2 2 3 6 3 3 3" xfId="40371" xr:uid="{00000000-0005-0000-0000-0000189A0000}"/>
    <cellStyle name="Normal 5 2 2 3 6 3 4" xfId="40372" xr:uid="{00000000-0005-0000-0000-0000199A0000}"/>
    <cellStyle name="Normal 5 2 2 3 6 4" xfId="40373" xr:uid="{00000000-0005-0000-0000-00001A9A0000}"/>
    <cellStyle name="Normal 5 2 2 3 6 4 2" xfId="40374" xr:uid="{00000000-0005-0000-0000-00001B9A0000}"/>
    <cellStyle name="Normal 5 2 2 3 6 4 2 2" xfId="40375" xr:uid="{00000000-0005-0000-0000-00001C9A0000}"/>
    <cellStyle name="Normal 5 2 2 3 6 4 3" xfId="40376" xr:uid="{00000000-0005-0000-0000-00001D9A0000}"/>
    <cellStyle name="Normal 5 2 2 3 6 4 3 2" xfId="40377" xr:uid="{00000000-0005-0000-0000-00001E9A0000}"/>
    <cellStyle name="Normal 5 2 2 3 6 4 3 2 2" xfId="40378" xr:uid="{00000000-0005-0000-0000-00001F9A0000}"/>
    <cellStyle name="Normal 5 2 2 3 6 4 3 3" xfId="40379" xr:uid="{00000000-0005-0000-0000-0000209A0000}"/>
    <cellStyle name="Normal 5 2 2 3 6 4 4" xfId="40380" xr:uid="{00000000-0005-0000-0000-0000219A0000}"/>
    <cellStyle name="Normal 5 2 2 3 6 5" xfId="40381" xr:uid="{00000000-0005-0000-0000-0000229A0000}"/>
    <cellStyle name="Normal 5 2 2 3 6 5 2" xfId="40382" xr:uid="{00000000-0005-0000-0000-0000239A0000}"/>
    <cellStyle name="Normal 5 2 2 3 6 6" xfId="40383" xr:uid="{00000000-0005-0000-0000-0000249A0000}"/>
    <cellStyle name="Normal 5 2 2 3 6 6 2" xfId="40384" xr:uid="{00000000-0005-0000-0000-0000259A0000}"/>
    <cellStyle name="Normal 5 2 2 3 6 6 2 2" xfId="40385" xr:uid="{00000000-0005-0000-0000-0000269A0000}"/>
    <cellStyle name="Normal 5 2 2 3 6 6 3" xfId="40386" xr:uid="{00000000-0005-0000-0000-0000279A0000}"/>
    <cellStyle name="Normal 5 2 2 3 6 7" xfId="40387" xr:uid="{00000000-0005-0000-0000-0000289A0000}"/>
    <cellStyle name="Normal 5 2 2 3 6 7 2" xfId="40388" xr:uid="{00000000-0005-0000-0000-0000299A0000}"/>
    <cellStyle name="Normal 5 2 2 3 6 8" xfId="40389" xr:uid="{00000000-0005-0000-0000-00002A9A0000}"/>
    <cellStyle name="Normal 5 2 2 3 7" xfId="40390" xr:uid="{00000000-0005-0000-0000-00002B9A0000}"/>
    <cellStyle name="Normal 5 2 2 3 7 2" xfId="40391" xr:uid="{00000000-0005-0000-0000-00002C9A0000}"/>
    <cellStyle name="Normal 5 2 2 3 7 2 2" xfId="40392" xr:uid="{00000000-0005-0000-0000-00002D9A0000}"/>
    <cellStyle name="Normal 5 2 2 3 7 2 2 2" xfId="40393" xr:uid="{00000000-0005-0000-0000-00002E9A0000}"/>
    <cellStyle name="Normal 5 2 2 3 7 2 2 2 2" xfId="40394" xr:uid="{00000000-0005-0000-0000-00002F9A0000}"/>
    <cellStyle name="Normal 5 2 2 3 7 2 2 3" xfId="40395" xr:uid="{00000000-0005-0000-0000-0000309A0000}"/>
    <cellStyle name="Normal 5 2 2 3 7 2 2 3 2" xfId="40396" xr:uid="{00000000-0005-0000-0000-0000319A0000}"/>
    <cellStyle name="Normal 5 2 2 3 7 2 2 3 2 2" xfId="40397" xr:uid="{00000000-0005-0000-0000-0000329A0000}"/>
    <cellStyle name="Normal 5 2 2 3 7 2 2 3 3" xfId="40398" xr:uid="{00000000-0005-0000-0000-0000339A0000}"/>
    <cellStyle name="Normal 5 2 2 3 7 2 2 4" xfId="40399" xr:uid="{00000000-0005-0000-0000-0000349A0000}"/>
    <cellStyle name="Normal 5 2 2 3 7 2 3" xfId="40400" xr:uid="{00000000-0005-0000-0000-0000359A0000}"/>
    <cellStyle name="Normal 5 2 2 3 7 2 3 2" xfId="40401" xr:uid="{00000000-0005-0000-0000-0000369A0000}"/>
    <cellStyle name="Normal 5 2 2 3 7 2 4" xfId="40402" xr:uid="{00000000-0005-0000-0000-0000379A0000}"/>
    <cellStyle name="Normal 5 2 2 3 7 2 4 2" xfId="40403" xr:uid="{00000000-0005-0000-0000-0000389A0000}"/>
    <cellStyle name="Normal 5 2 2 3 7 2 4 2 2" xfId="40404" xr:uid="{00000000-0005-0000-0000-0000399A0000}"/>
    <cellStyle name="Normal 5 2 2 3 7 2 4 3" xfId="40405" xr:uid="{00000000-0005-0000-0000-00003A9A0000}"/>
    <cellStyle name="Normal 5 2 2 3 7 2 5" xfId="40406" xr:uid="{00000000-0005-0000-0000-00003B9A0000}"/>
    <cellStyle name="Normal 5 2 2 3 7 3" xfId="40407" xr:uid="{00000000-0005-0000-0000-00003C9A0000}"/>
    <cellStyle name="Normal 5 2 2 3 7 3 2" xfId="40408" xr:uid="{00000000-0005-0000-0000-00003D9A0000}"/>
    <cellStyle name="Normal 5 2 2 3 7 3 2 2" xfId="40409" xr:uid="{00000000-0005-0000-0000-00003E9A0000}"/>
    <cellStyle name="Normal 5 2 2 3 7 3 3" xfId="40410" xr:uid="{00000000-0005-0000-0000-00003F9A0000}"/>
    <cellStyle name="Normal 5 2 2 3 7 3 3 2" xfId="40411" xr:uid="{00000000-0005-0000-0000-0000409A0000}"/>
    <cellStyle name="Normal 5 2 2 3 7 3 3 2 2" xfId="40412" xr:uid="{00000000-0005-0000-0000-0000419A0000}"/>
    <cellStyle name="Normal 5 2 2 3 7 3 3 3" xfId="40413" xr:uid="{00000000-0005-0000-0000-0000429A0000}"/>
    <cellStyle name="Normal 5 2 2 3 7 3 4" xfId="40414" xr:uid="{00000000-0005-0000-0000-0000439A0000}"/>
    <cellStyle name="Normal 5 2 2 3 7 4" xfId="40415" xr:uid="{00000000-0005-0000-0000-0000449A0000}"/>
    <cellStyle name="Normal 5 2 2 3 7 4 2" xfId="40416" xr:uid="{00000000-0005-0000-0000-0000459A0000}"/>
    <cellStyle name="Normal 5 2 2 3 7 5" xfId="40417" xr:uid="{00000000-0005-0000-0000-0000469A0000}"/>
    <cellStyle name="Normal 5 2 2 3 7 5 2" xfId="40418" xr:uid="{00000000-0005-0000-0000-0000479A0000}"/>
    <cellStyle name="Normal 5 2 2 3 7 5 2 2" xfId="40419" xr:uid="{00000000-0005-0000-0000-0000489A0000}"/>
    <cellStyle name="Normal 5 2 2 3 7 5 3" xfId="40420" xr:uid="{00000000-0005-0000-0000-0000499A0000}"/>
    <cellStyle name="Normal 5 2 2 3 7 6" xfId="40421" xr:uid="{00000000-0005-0000-0000-00004A9A0000}"/>
    <cellStyle name="Normal 5 2 2 3 8" xfId="40422" xr:uid="{00000000-0005-0000-0000-00004B9A0000}"/>
    <cellStyle name="Normal 5 2 2 3 8 2" xfId="40423" xr:uid="{00000000-0005-0000-0000-00004C9A0000}"/>
    <cellStyle name="Normal 5 2 2 3 8 2 2" xfId="40424" xr:uid="{00000000-0005-0000-0000-00004D9A0000}"/>
    <cellStyle name="Normal 5 2 2 3 8 2 2 2" xfId="40425" xr:uid="{00000000-0005-0000-0000-00004E9A0000}"/>
    <cellStyle name="Normal 5 2 2 3 8 2 2 2 2" xfId="40426" xr:uid="{00000000-0005-0000-0000-00004F9A0000}"/>
    <cellStyle name="Normal 5 2 2 3 8 2 2 3" xfId="40427" xr:uid="{00000000-0005-0000-0000-0000509A0000}"/>
    <cellStyle name="Normal 5 2 2 3 8 2 2 3 2" xfId="40428" xr:uid="{00000000-0005-0000-0000-0000519A0000}"/>
    <cellStyle name="Normal 5 2 2 3 8 2 2 3 2 2" xfId="40429" xr:uid="{00000000-0005-0000-0000-0000529A0000}"/>
    <cellStyle name="Normal 5 2 2 3 8 2 2 3 3" xfId="40430" xr:uid="{00000000-0005-0000-0000-0000539A0000}"/>
    <cellStyle name="Normal 5 2 2 3 8 2 2 4" xfId="40431" xr:uid="{00000000-0005-0000-0000-0000549A0000}"/>
    <cellStyle name="Normal 5 2 2 3 8 2 3" xfId="40432" xr:uid="{00000000-0005-0000-0000-0000559A0000}"/>
    <cellStyle name="Normal 5 2 2 3 8 2 3 2" xfId="40433" xr:uid="{00000000-0005-0000-0000-0000569A0000}"/>
    <cellStyle name="Normal 5 2 2 3 8 2 4" xfId="40434" xr:uid="{00000000-0005-0000-0000-0000579A0000}"/>
    <cellStyle name="Normal 5 2 2 3 8 2 4 2" xfId="40435" xr:uid="{00000000-0005-0000-0000-0000589A0000}"/>
    <cellStyle name="Normal 5 2 2 3 8 2 4 2 2" xfId="40436" xr:uid="{00000000-0005-0000-0000-0000599A0000}"/>
    <cellStyle name="Normal 5 2 2 3 8 2 4 3" xfId="40437" xr:uid="{00000000-0005-0000-0000-00005A9A0000}"/>
    <cellStyle name="Normal 5 2 2 3 8 2 5" xfId="40438" xr:uid="{00000000-0005-0000-0000-00005B9A0000}"/>
    <cellStyle name="Normal 5 2 2 3 8 3" xfId="40439" xr:uid="{00000000-0005-0000-0000-00005C9A0000}"/>
    <cellStyle name="Normal 5 2 2 3 8 3 2" xfId="40440" xr:uid="{00000000-0005-0000-0000-00005D9A0000}"/>
    <cellStyle name="Normal 5 2 2 3 8 3 2 2" xfId="40441" xr:uid="{00000000-0005-0000-0000-00005E9A0000}"/>
    <cellStyle name="Normal 5 2 2 3 8 3 3" xfId="40442" xr:uid="{00000000-0005-0000-0000-00005F9A0000}"/>
    <cellStyle name="Normal 5 2 2 3 8 3 3 2" xfId="40443" xr:uid="{00000000-0005-0000-0000-0000609A0000}"/>
    <cellStyle name="Normal 5 2 2 3 8 3 3 2 2" xfId="40444" xr:uid="{00000000-0005-0000-0000-0000619A0000}"/>
    <cellStyle name="Normal 5 2 2 3 8 3 3 3" xfId="40445" xr:uid="{00000000-0005-0000-0000-0000629A0000}"/>
    <cellStyle name="Normal 5 2 2 3 8 3 4" xfId="40446" xr:uid="{00000000-0005-0000-0000-0000639A0000}"/>
    <cellStyle name="Normal 5 2 2 3 8 4" xfId="40447" xr:uid="{00000000-0005-0000-0000-0000649A0000}"/>
    <cellStyle name="Normal 5 2 2 3 8 4 2" xfId="40448" xr:uid="{00000000-0005-0000-0000-0000659A0000}"/>
    <cellStyle name="Normal 5 2 2 3 8 5" xfId="40449" xr:uid="{00000000-0005-0000-0000-0000669A0000}"/>
    <cellStyle name="Normal 5 2 2 3 8 5 2" xfId="40450" xr:uid="{00000000-0005-0000-0000-0000679A0000}"/>
    <cellStyle name="Normal 5 2 2 3 8 5 2 2" xfId="40451" xr:uid="{00000000-0005-0000-0000-0000689A0000}"/>
    <cellStyle name="Normal 5 2 2 3 8 5 3" xfId="40452" xr:uid="{00000000-0005-0000-0000-0000699A0000}"/>
    <cellStyle name="Normal 5 2 2 3 8 6" xfId="40453" xr:uid="{00000000-0005-0000-0000-00006A9A0000}"/>
    <cellStyle name="Normal 5 2 2 3 9" xfId="40454" xr:uid="{00000000-0005-0000-0000-00006B9A0000}"/>
    <cellStyle name="Normal 5 2 2 3 9 2" xfId="40455" xr:uid="{00000000-0005-0000-0000-00006C9A0000}"/>
    <cellStyle name="Normal 5 2 2 3 9 2 2" xfId="40456" xr:uid="{00000000-0005-0000-0000-00006D9A0000}"/>
    <cellStyle name="Normal 5 2 2 3 9 2 2 2" xfId="40457" xr:uid="{00000000-0005-0000-0000-00006E9A0000}"/>
    <cellStyle name="Normal 5 2 2 3 9 2 3" xfId="40458" xr:uid="{00000000-0005-0000-0000-00006F9A0000}"/>
    <cellStyle name="Normal 5 2 2 3 9 2 3 2" xfId="40459" xr:uid="{00000000-0005-0000-0000-0000709A0000}"/>
    <cellStyle name="Normal 5 2 2 3 9 2 3 2 2" xfId="40460" xr:uid="{00000000-0005-0000-0000-0000719A0000}"/>
    <cellStyle name="Normal 5 2 2 3 9 2 3 3" xfId="40461" xr:uid="{00000000-0005-0000-0000-0000729A0000}"/>
    <cellStyle name="Normal 5 2 2 3 9 2 4" xfId="40462" xr:uid="{00000000-0005-0000-0000-0000739A0000}"/>
    <cellStyle name="Normal 5 2 2 3 9 3" xfId="40463" xr:uid="{00000000-0005-0000-0000-0000749A0000}"/>
    <cellStyle name="Normal 5 2 2 3 9 3 2" xfId="40464" xr:uid="{00000000-0005-0000-0000-0000759A0000}"/>
    <cellStyle name="Normal 5 2 2 3 9 4" xfId="40465" xr:uid="{00000000-0005-0000-0000-0000769A0000}"/>
    <cellStyle name="Normal 5 2 2 3 9 4 2" xfId="40466" xr:uid="{00000000-0005-0000-0000-0000779A0000}"/>
    <cellStyle name="Normal 5 2 2 3 9 4 2 2" xfId="40467" xr:uid="{00000000-0005-0000-0000-0000789A0000}"/>
    <cellStyle name="Normal 5 2 2 3 9 4 3" xfId="40468" xr:uid="{00000000-0005-0000-0000-0000799A0000}"/>
    <cellStyle name="Normal 5 2 2 3 9 5" xfId="40469" xr:uid="{00000000-0005-0000-0000-00007A9A0000}"/>
    <cellStyle name="Normal 5 2 2 3_T-straight with PEDs adjustor" xfId="40470" xr:uid="{00000000-0005-0000-0000-00007B9A0000}"/>
    <cellStyle name="Normal 5 2 2 4" xfId="1354" xr:uid="{00000000-0005-0000-0000-00007C9A0000}"/>
    <cellStyle name="Normal 5 2 2 4 10" xfId="40471" xr:uid="{00000000-0005-0000-0000-00007D9A0000}"/>
    <cellStyle name="Normal 5 2 2 4 11" xfId="40472" xr:uid="{00000000-0005-0000-0000-00007E9A0000}"/>
    <cellStyle name="Normal 5 2 2 4 2" xfId="40473" xr:uid="{00000000-0005-0000-0000-00007F9A0000}"/>
    <cellStyle name="Normal 5 2 2 4 2 10" xfId="40474" xr:uid="{00000000-0005-0000-0000-0000809A0000}"/>
    <cellStyle name="Normal 5 2 2 4 2 2" xfId="40475" xr:uid="{00000000-0005-0000-0000-0000819A0000}"/>
    <cellStyle name="Normal 5 2 2 4 2 2 2" xfId="40476" xr:uid="{00000000-0005-0000-0000-0000829A0000}"/>
    <cellStyle name="Normal 5 2 2 4 2 2 2 2" xfId="40477" xr:uid="{00000000-0005-0000-0000-0000839A0000}"/>
    <cellStyle name="Normal 5 2 2 4 2 2 2 2 2" xfId="40478" xr:uid="{00000000-0005-0000-0000-0000849A0000}"/>
    <cellStyle name="Normal 5 2 2 4 2 2 2 2 2 2" xfId="40479" xr:uid="{00000000-0005-0000-0000-0000859A0000}"/>
    <cellStyle name="Normal 5 2 2 4 2 2 2 2 3" xfId="40480" xr:uid="{00000000-0005-0000-0000-0000869A0000}"/>
    <cellStyle name="Normal 5 2 2 4 2 2 2 2 3 2" xfId="40481" xr:uid="{00000000-0005-0000-0000-0000879A0000}"/>
    <cellStyle name="Normal 5 2 2 4 2 2 2 2 3 2 2" xfId="40482" xr:uid="{00000000-0005-0000-0000-0000889A0000}"/>
    <cellStyle name="Normal 5 2 2 4 2 2 2 2 3 3" xfId="40483" xr:uid="{00000000-0005-0000-0000-0000899A0000}"/>
    <cellStyle name="Normal 5 2 2 4 2 2 2 2 4" xfId="40484" xr:uid="{00000000-0005-0000-0000-00008A9A0000}"/>
    <cellStyle name="Normal 5 2 2 4 2 2 2 3" xfId="40485" xr:uid="{00000000-0005-0000-0000-00008B9A0000}"/>
    <cellStyle name="Normal 5 2 2 4 2 2 2 3 2" xfId="40486" xr:uid="{00000000-0005-0000-0000-00008C9A0000}"/>
    <cellStyle name="Normal 5 2 2 4 2 2 2 4" xfId="40487" xr:uid="{00000000-0005-0000-0000-00008D9A0000}"/>
    <cellStyle name="Normal 5 2 2 4 2 2 2 4 2" xfId="40488" xr:uid="{00000000-0005-0000-0000-00008E9A0000}"/>
    <cellStyle name="Normal 5 2 2 4 2 2 2 4 2 2" xfId="40489" xr:uid="{00000000-0005-0000-0000-00008F9A0000}"/>
    <cellStyle name="Normal 5 2 2 4 2 2 2 4 3" xfId="40490" xr:uid="{00000000-0005-0000-0000-0000909A0000}"/>
    <cellStyle name="Normal 5 2 2 4 2 2 2 5" xfId="40491" xr:uid="{00000000-0005-0000-0000-0000919A0000}"/>
    <cellStyle name="Normal 5 2 2 4 2 2 3" xfId="40492" xr:uid="{00000000-0005-0000-0000-0000929A0000}"/>
    <cellStyle name="Normal 5 2 2 4 2 2 3 2" xfId="40493" xr:uid="{00000000-0005-0000-0000-0000939A0000}"/>
    <cellStyle name="Normal 5 2 2 4 2 2 3 2 2" xfId="40494" xr:uid="{00000000-0005-0000-0000-0000949A0000}"/>
    <cellStyle name="Normal 5 2 2 4 2 2 3 3" xfId="40495" xr:uid="{00000000-0005-0000-0000-0000959A0000}"/>
    <cellStyle name="Normal 5 2 2 4 2 2 3 3 2" xfId="40496" xr:uid="{00000000-0005-0000-0000-0000969A0000}"/>
    <cellStyle name="Normal 5 2 2 4 2 2 3 3 2 2" xfId="40497" xr:uid="{00000000-0005-0000-0000-0000979A0000}"/>
    <cellStyle name="Normal 5 2 2 4 2 2 3 3 3" xfId="40498" xr:uid="{00000000-0005-0000-0000-0000989A0000}"/>
    <cellStyle name="Normal 5 2 2 4 2 2 3 4" xfId="40499" xr:uid="{00000000-0005-0000-0000-0000999A0000}"/>
    <cellStyle name="Normal 5 2 2 4 2 2 4" xfId="40500" xr:uid="{00000000-0005-0000-0000-00009A9A0000}"/>
    <cellStyle name="Normal 5 2 2 4 2 2 4 2" xfId="40501" xr:uid="{00000000-0005-0000-0000-00009B9A0000}"/>
    <cellStyle name="Normal 5 2 2 4 2 2 4 2 2" xfId="40502" xr:uid="{00000000-0005-0000-0000-00009C9A0000}"/>
    <cellStyle name="Normal 5 2 2 4 2 2 4 3" xfId="40503" xr:uid="{00000000-0005-0000-0000-00009D9A0000}"/>
    <cellStyle name="Normal 5 2 2 4 2 2 4 3 2" xfId="40504" xr:uid="{00000000-0005-0000-0000-00009E9A0000}"/>
    <cellStyle name="Normal 5 2 2 4 2 2 4 3 2 2" xfId="40505" xr:uid="{00000000-0005-0000-0000-00009F9A0000}"/>
    <cellStyle name="Normal 5 2 2 4 2 2 4 3 3" xfId="40506" xr:uid="{00000000-0005-0000-0000-0000A09A0000}"/>
    <cellStyle name="Normal 5 2 2 4 2 2 4 4" xfId="40507" xr:uid="{00000000-0005-0000-0000-0000A19A0000}"/>
    <cellStyle name="Normal 5 2 2 4 2 2 5" xfId="40508" xr:uid="{00000000-0005-0000-0000-0000A29A0000}"/>
    <cellStyle name="Normal 5 2 2 4 2 2 5 2" xfId="40509" xr:uid="{00000000-0005-0000-0000-0000A39A0000}"/>
    <cellStyle name="Normal 5 2 2 4 2 2 6" xfId="40510" xr:uid="{00000000-0005-0000-0000-0000A49A0000}"/>
    <cellStyle name="Normal 5 2 2 4 2 2 6 2" xfId="40511" xr:uid="{00000000-0005-0000-0000-0000A59A0000}"/>
    <cellStyle name="Normal 5 2 2 4 2 2 6 2 2" xfId="40512" xr:uid="{00000000-0005-0000-0000-0000A69A0000}"/>
    <cellStyle name="Normal 5 2 2 4 2 2 6 3" xfId="40513" xr:uid="{00000000-0005-0000-0000-0000A79A0000}"/>
    <cellStyle name="Normal 5 2 2 4 2 2 7" xfId="40514" xr:uid="{00000000-0005-0000-0000-0000A89A0000}"/>
    <cellStyle name="Normal 5 2 2 4 2 2 7 2" xfId="40515" xr:uid="{00000000-0005-0000-0000-0000A99A0000}"/>
    <cellStyle name="Normal 5 2 2 4 2 2 8" xfId="40516" xr:uid="{00000000-0005-0000-0000-0000AA9A0000}"/>
    <cellStyle name="Normal 5 2 2 4 2 3" xfId="40517" xr:uid="{00000000-0005-0000-0000-0000AB9A0000}"/>
    <cellStyle name="Normal 5 2 2 4 2 3 2" xfId="40518" xr:uid="{00000000-0005-0000-0000-0000AC9A0000}"/>
    <cellStyle name="Normal 5 2 2 4 2 3 2 2" xfId="40519" xr:uid="{00000000-0005-0000-0000-0000AD9A0000}"/>
    <cellStyle name="Normal 5 2 2 4 2 3 2 2 2" xfId="40520" xr:uid="{00000000-0005-0000-0000-0000AE9A0000}"/>
    <cellStyle name="Normal 5 2 2 4 2 3 2 3" xfId="40521" xr:uid="{00000000-0005-0000-0000-0000AF9A0000}"/>
    <cellStyle name="Normal 5 2 2 4 2 3 2 3 2" xfId="40522" xr:uid="{00000000-0005-0000-0000-0000B09A0000}"/>
    <cellStyle name="Normal 5 2 2 4 2 3 2 3 2 2" xfId="40523" xr:uid="{00000000-0005-0000-0000-0000B19A0000}"/>
    <cellStyle name="Normal 5 2 2 4 2 3 2 3 3" xfId="40524" xr:uid="{00000000-0005-0000-0000-0000B29A0000}"/>
    <cellStyle name="Normal 5 2 2 4 2 3 2 4" xfId="40525" xr:uid="{00000000-0005-0000-0000-0000B39A0000}"/>
    <cellStyle name="Normal 5 2 2 4 2 3 3" xfId="40526" xr:uid="{00000000-0005-0000-0000-0000B49A0000}"/>
    <cellStyle name="Normal 5 2 2 4 2 3 3 2" xfId="40527" xr:uid="{00000000-0005-0000-0000-0000B59A0000}"/>
    <cellStyle name="Normal 5 2 2 4 2 3 4" xfId="40528" xr:uid="{00000000-0005-0000-0000-0000B69A0000}"/>
    <cellStyle name="Normal 5 2 2 4 2 3 4 2" xfId="40529" xr:uid="{00000000-0005-0000-0000-0000B79A0000}"/>
    <cellStyle name="Normal 5 2 2 4 2 3 4 2 2" xfId="40530" xr:uid="{00000000-0005-0000-0000-0000B89A0000}"/>
    <cellStyle name="Normal 5 2 2 4 2 3 4 3" xfId="40531" xr:uid="{00000000-0005-0000-0000-0000B99A0000}"/>
    <cellStyle name="Normal 5 2 2 4 2 3 5" xfId="40532" xr:uid="{00000000-0005-0000-0000-0000BA9A0000}"/>
    <cellStyle name="Normal 5 2 2 4 2 4" xfId="40533" xr:uid="{00000000-0005-0000-0000-0000BB9A0000}"/>
    <cellStyle name="Normal 5 2 2 4 2 4 2" xfId="40534" xr:uid="{00000000-0005-0000-0000-0000BC9A0000}"/>
    <cellStyle name="Normal 5 2 2 4 2 4 2 2" xfId="40535" xr:uid="{00000000-0005-0000-0000-0000BD9A0000}"/>
    <cellStyle name="Normal 5 2 2 4 2 4 3" xfId="40536" xr:uid="{00000000-0005-0000-0000-0000BE9A0000}"/>
    <cellStyle name="Normal 5 2 2 4 2 4 3 2" xfId="40537" xr:uid="{00000000-0005-0000-0000-0000BF9A0000}"/>
    <cellStyle name="Normal 5 2 2 4 2 4 3 2 2" xfId="40538" xr:uid="{00000000-0005-0000-0000-0000C09A0000}"/>
    <cellStyle name="Normal 5 2 2 4 2 4 3 3" xfId="40539" xr:uid="{00000000-0005-0000-0000-0000C19A0000}"/>
    <cellStyle name="Normal 5 2 2 4 2 4 4" xfId="40540" xr:uid="{00000000-0005-0000-0000-0000C29A0000}"/>
    <cellStyle name="Normal 5 2 2 4 2 5" xfId="40541" xr:uid="{00000000-0005-0000-0000-0000C39A0000}"/>
    <cellStyle name="Normal 5 2 2 4 2 5 2" xfId="40542" xr:uid="{00000000-0005-0000-0000-0000C49A0000}"/>
    <cellStyle name="Normal 5 2 2 4 2 5 2 2" xfId="40543" xr:uid="{00000000-0005-0000-0000-0000C59A0000}"/>
    <cellStyle name="Normal 5 2 2 4 2 5 3" xfId="40544" xr:uid="{00000000-0005-0000-0000-0000C69A0000}"/>
    <cellStyle name="Normal 5 2 2 4 2 5 3 2" xfId="40545" xr:uid="{00000000-0005-0000-0000-0000C79A0000}"/>
    <cellStyle name="Normal 5 2 2 4 2 5 3 2 2" xfId="40546" xr:uid="{00000000-0005-0000-0000-0000C89A0000}"/>
    <cellStyle name="Normal 5 2 2 4 2 5 3 3" xfId="40547" xr:uid="{00000000-0005-0000-0000-0000C99A0000}"/>
    <cellStyle name="Normal 5 2 2 4 2 5 4" xfId="40548" xr:uid="{00000000-0005-0000-0000-0000CA9A0000}"/>
    <cellStyle name="Normal 5 2 2 4 2 6" xfId="40549" xr:uid="{00000000-0005-0000-0000-0000CB9A0000}"/>
    <cellStyle name="Normal 5 2 2 4 2 6 2" xfId="40550" xr:uid="{00000000-0005-0000-0000-0000CC9A0000}"/>
    <cellStyle name="Normal 5 2 2 4 2 7" xfId="40551" xr:uid="{00000000-0005-0000-0000-0000CD9A0000}"/>
    <cellStyle name="Normal 5 2 2 4 2 7 2" xfId="40552" xr:uid="{00000000-0005-0000-0000-0000CE9A0000}"/>
    <cellStyle name="Normal 5 2 2 4 2 7 2 2" xfId="40553" xr:uid="{00000000-0005-0000-0000-0000CF9A0000}"/>
    <cellStyle name="Normal 5 2 2 4 2 7 3" xfId="40554" xr:uid="{00000000-0005-0000-0000-0000D09A0000}"/>
    <cellStyle name="Normal 5 2 2 4 2 8" xfId="40555" xr:uid="{00000000-0005-0000-0000-0000D19A0000}"/>
    <cellStyle name="Normal 5 2 2 4 2 8 2" xfId="40556" xr:uid="{00000000-0005-0000-0000-0000D29A0000}"/>
    <cellStyle name="Normal 5 2 2 4 2 9" xfId="40557" xr:uid="{00000000-0005-0000-0000-0000D39A0000}"/>
    <cellStyle name="Normal 5 2 2 4 3" xfId="40558" xr:uid="{00000000-0005-0000-0000-0000D49A0000}"/>
    <cellStyle name="Normal 5 2 2 4 3 2" xfId="40559" xr:uid="{00000000-0005-0000-0000-0000D59A0000}"/>
    <cellStyle name="Normal 5 2 2 4 3 2 2" xfId="40560" xr:uid="{00000000-0005-0000-0000-0000D69A0000}"/>
    <cellStyle name="Normal 5 2 2 4 3 2 2 2" xfId="40561" xr:uid="{00000000-0005-0000-0000-0000D79A0000}"/>
    <cellStyle name="Normal 5 2 2 4 3 2 2 2 2" xfId="40562" xr:uid="{00000000-0005-0000-0000-0000D89A0000}"/>
    <cellStyle name="Normal 5 2 2 4 3 2 2 3" xfId="40563" xr:uid="{00000000-0005-0000-0000-0000D99A0000}"/>
    <cellStyle name="Normal 5 2 2 4 3 2 2 3 2" xfId="40564" xr:uid="{00000000-0005-0000-0000-0000DA9A0000}"/>
    <cellStyle name="Normal 5 2 2 4 3 2 2 3 2 2" xfId="40565" xr:uid="{00000000-0005-0000-0000-0000DB9A0000}"/>
    <cellStyle name="Normal 5 2 2 4 3 2 2 3 3" xfId="40566" xr:uid="{00000000-0005-0000-0000-0000DC9A0000}"/>
    <cellStyle name="Normal 5 2 2 4 3 2 2 4" xfId="40567" xr:uid="{00000000-0005-0000-0000-0000DD9A0000}"/>
    <cellStyle name="Normal 5 2 2 4 3 2 3" xfId="40568" xr:uid="{00000000-0005-0000-0000-0000DE9A0000}"/>
    <cellStyle name="Normal 5 2 2 4 3 2 3 2" xfId="40569" xr:uid="{00000000-0005-0000-0000-0000DF9A0000}"/>
    <cellStyle name="Normal 5 2 2 4 3 2 4" xfId="40570" xr:uid="{00000000-0005-0000-0000-0000E09A0000}"/>
    <cellStyle name="Normal 5 2 2 4 3 2 4 2" xfId="40571" xr:uid="{00000000-0005-0000-0000-0000E19A0000}"/>
    <cellStyle name="Normal 5 2 2 4 3 2 4 2 2" xfId="40572" xr:uid="{00000000-0005-0000-0000-0000E29A0000}"/>
    <cellStyle name="Normal 5 2 2 4 3 2 4 3" xfId="40573" xr:uid="{00000000-0005-0000-0000-0000E39A0000}"/>
    <cellStyle name="Normal 5 2 2 4 3 2 5" xfId="40574" xr:uid="{00000000-0005-0000-0000-0000E49A0000}"/>
    <cellStyle name="Normal 5 2 2 4 3 3" xfId="40575" xr:uid="{00000000-0005-0000-0000-0000E59A0000}"/>
    <cellStyle name="Normal 5 2 2 4 3 3 2" xfId="40576" xr:uid="{00000000-0005-0000-0000-0000E69A0000}"/>
    <cellStyle name="Normal 5 2 2 4 3 3 2 2" xfId="40577" xr:uid="{00000000-0005-0000-0000-0000E79A0000}"/>
    <cellStyle name="Normal 5 2 2 4 3 3 3" xfId="40578" xr:uid="{00000000-0005-0000-0000-0000E89A0000}"/>
    <cellStyle name="Normal 5 2 2 4 3 3 3 2" xfId="40579" xr:uid="{00000000-0005-0000-0000-0000E99A0000}"/>
    <cellStyle name="Normal 5 2 2 4 3 3 3 2 2" xfId="40580" xr:uid="{00000000-0005-0000-0000-0000EA9A0000}"/>
    <cellStyle name="Normal 5 2 2 4 3 3 3 3" xfId="40581" xr:uid="{00000000-0005-0000-0000-0000EB9A0000}"/>
    <cellStyle name="Normal 5 2 2 4 3 3 4" xfId="40582" xr:uid="{00000000-0005-0000-0000-0000EC9A0000}"/>
    <cellStyle name="Normal 5 2 2 4 3 4" xfId="40583" xr:uid="{00000000-0005-0000-0000-0000ED9A0000}"/>
    <cellStyle name="Normal 5 2 2 4 3 4 2" xfId="40584" xr:uid="{00000000-0005-0000-0000-0000EE9A0000}"/>
    <cellStyle name="Normal 5 2 2 4 3 4 2 2" xfId="40585" xr:uid="{00000000-0005-0000-0000-0000EF9A0000}"/>
    <cellStyle name="Normal 5 2 2 4 3 4 3" xfId="40586" xr:uid="{00000000-0005-0000-0000-0000F09A0000}"/>
    <cellStyle name="Normal 5 2 2 4 3 4 3 2" xfId="40587" xr:uid="{00000000-0005-0000-0000-0000F19A0000}"/>
    <cellStyle name="Normal 5 2 2 4 3 4 3 2 2" xfId="40588" xr:uid="{00000000-0005-0000-0000-0000F29A0000}"/>
    <cellStyle name="Normal 5 2 2 4 3 4 3 3" xfId="40589" xr:uid="{00000000-0005-0000-0000-0000F39A0000}"/>
    <cellStyle name="Normal 5 2 2 4 3 4 4" xfId="40590" xr:uid="{00000000-0005-0000-0000-0000F49A0000}"/>
    <cellStyle name="Normal 5 2 2 4 3 5" xfId="40591" xr:uid="{00000000-0005-0000-0000-0000F59A0000}"/>
    <cellStyle name="Normal 5 2 2 4 3 5 2" xfId="40592" xr:uid="{00000000-0005-0000-0000-0000F69A0000}"/>
    <cellStyle name="Normal 5 2 2 4 3 6" xfId="40593" xr:uid="{00000000-0005-0000-0000-0000F79A0000}"/>
    <cellStyle name="Normal 5 2 2 4 3 6 2" xfId="40594" xr:uid="{00000000-0005-0000-0000-0000F89A0000}"/>
    <cellStyle name="Normal 5 2 2 4 3 6 2 2" xfId="40595" xr:uid="{00000000-0005-0000-0000-0000F99A0000}"/>
    <cellStyle name="Normal 5 2 2 4 3 6 3" xfId="40596" xr:uid="{00000000-0005-0000-0000-0000FA9A0000}"/>
    <cellStyle name="Normal 5 2 2 4 3 7" xfId="40597" xr:uid="{00000000-0005-0000-0000-0000FB9A0000}"/>
    <cellStyle name="Normal 5 2 2 4 3 7 2" xfId="40598" xr:uid="{00000000-0005-0000-0000-0000FC9A0000}"/>
    <cellStyle name="Normal 5 2 2 4 3 8" xfId="40599" xr:uid="{00000000-0005-0000-0000-0000FD9A0000}"/>
    <cellStyle name="Normal 5 2 2 4 4" xfId="40600" xr:uid="{00000000-0005-0000-0000-0000FE9A0000}"/>
    <cellStyle name="Normal 5 2 2 4 4 2" xfId="40601" xr:uid="{00000000-0005-0000-0000-0000FF9A0000}"/>
    <cellStyle name="Normal 5 2 2 4 4 2 2" xfId="40602" xr:uid="{00000000-0005-0000-0000-0000009B0000}"/>
    <cellStyle name="Normal 5 2 2 4 4 2 2 2" xfId="40603" xr:uid="{00000000-0005-0000-0000-0000019B0000}"/>
    <cellStyle name="Normal 5 2 2 4 4 2 3" xfId="40604" xr:uid="{00000000-0005-0000-0000-0000029B0000}"/>
    <cellStyle name="Normal 5 2 2 4 4 2 3 2" xfId="40605" xr:uid="{00000000-0005-0000-0000-0000039B0000}"/>
    <cellStyle name="Normal 5 2 2 4 4 2 3 2 2" xfId="40606" xr:uid="{00000000-0005-0000-0000-0000049B0000}"/>
    <cellStyle name="Normal 5 2 2 4 4 2 3 3" xfId="40607" xr:uid="{00000000-0005-0000-0000-0000059B0000}"/>
    <cellStyle name="Normal 5 2 2 4 4 2 4" xfId="40608" xr:uid="{00000000-0005-0000-0000-0000069B0000}"/>
    <cellStyle name="Normal 5 2 2 4 4 3" xfId="40609" xr:uid="{00000000-0005-0000-0000-0000079B0000}"/>
    <cellStyle name="Normal 5 2 2 4 4 3 2" xfId="40610" xr:uid="{00000000-0005-0000-0000-0000089B0000}"/>
    <cellStyle name="Normal 5 2 2 4 4 4" xfId="40611" xr:uid="{00000000-0005-0000-0000-0000099B0000}"/>
    <cellStyle name="Normal 5 2 2 4 4 4 2" xfId="40612" xr:uid="{00000000-0005-0000-0000-00000A9B0000}"/>
    <cellStyle name="Normal 5 2 2 4 4 4 2 2" xfId="40613" xr:uid="{00000000-0005-0000-0000-00000B9B0000}"/>
    <cellStyle name="Normal 5 2 2 4 4 4 3" xfId="40614" xr:uid="{00000000-0005-0000-0000-00000C9B0000}"/>
    <cellStyle name="Normal 5 2 2 4 4 5" xfId="40615" xr:uid="{00000000-0005-0000-0000-00000D9B0000}"/>
    <cellStyle name="Normal 5 2 2 4 5" xfId="40616" xr:uid="{00000000-0005-0000-0000-00000E9B0000}"/>
    <cellStyle name="Normal 5 2 2 4 5 2" xfId="40617" xr:uid="{00000000-0005-0000-0000-00000F9B0000}"/>
    <cellStyle name="Normal 5 2 2 4 5 2 2" xfId="40618" xr:uid="{00000000-0005-0000-0000-0000109B0000}"/>
    <cellStyle name="Normal 5 2 2 4 5 3" xfId="40619" xr:uid="{00000000-0005-0000-0000-0000119B0000}"/>
    <cellStyle name="Normal 5 2 2 4 5 3 2" xfId="40620" xr:uid="{00000000-0005-0000-0000-0000129B0000}"/>
    <cellStyle name="Normal 5 2 2 4 5 3 2 2" xfId="40621" xr:uid="{00000000-0005-0000-0000-0000139B0000}"/>
    <cellStyle name="Normal 5 2 2 4 5 3 3" xfId="40622" xr:uid="{00000000-0005-0000-0000-0000149B0000}"/>
    <cellStyle name="Normal 5 2 2 4 5 4" xfId="40623" xr:uid="{00000000-0005-0000-0000-0000159B0000}"/>
    <cellStyle name="Normal 5 2 2 4 6" xfId="40624" xr:uid="{00000000-0005-0000-0000-0000169B0000}"/>
    <cellStyle name="Normal 5 2 2 4 6 2" xfId="40625" xr:uid="{00000000-0005-0000-0000-0000179B0000}"/>
    <cellStyle name="Normal 5 2 2 4 6 2 2" xfId="40626" xr:uid="{00000000-0005-0000-0000-0000189B0000}"/>
    <cellStyle name="Normal 5 2 2 4 6 3" xfId="40627" xr:uid="{00000000-0005-0000-0000-0000199B0000}"/>
    <cellStyle name="Normal 5 2 2 4 6 3 2" xfId="40628" xr:uid="{00000000-0005-0000-0000-00001A9B0000}"/>
    <cellStyle name="Normal 5 2 2 4 6 3 2 2" xfId="40629" xr:uid="{00000000-0005-0000-0000-00001B9B0000}"/>
    <cellStyle name="Normal 5 2 2 4 6 3 3" xfId="40630" xr:uid="{00000000-0005-0000-0000-00001C9B0000}"/>
    <cellStyle name="Normal 5 2 2 4 6 4" xfId="40631" xr:uid="{00000000-0005-0000-0000-00001D9B0000}"/>
    <cellStyle name="Normal 5 2 2 4 7" xfId="40632" xr:uid="{00000000-0005-0000-0000-00001E9B0000}"/>
    <cellStyle name="Normal 5 2 2 4 7 2" xfId="40633" xr:uid="{00000000-0005-0000-0000-00001F9B0000}"/>
    <cellStyle name="Normal 5 2 2 4 8" xfId="40634" xr:uid="{00000000-0005-0000-0000-0000209B0000}"/>
    <cellStyle name="Normal 5 2 2 4 8 2" xfId="40635" xr:uid="{00000000-0005-0000-0000-0000219B0000}"/>
    <cellStyle name="Normal 5 2 2 4 8 2 2" xfId="40636" xr:uid="{00000000-0005-0000-0000-0000229B0000}"/>
    <cellStyle name="Normal 5 2 2 4 8 3" xfId="40637" xr:uid="{00000000-0005-0000-0000-0000239B0000}"/>
    <cellStyle name="Normal 5 2 2 4 9" xfId="40638" xr:uid="{00000000-0005-0000-0000-0000249B0000}"/>
    <cellStyle name="Normal 5 2 2 4 9 2" xfId="40639" xr:uid="{00000000-0005-0000-0000-0000259B0000}"/>
    <cellStyle name="Normal 5 2 2 5" xfId="40640" xr:uid="{00000000-0005-0000-0000-0000269B0000}"/>
    <cellStyle name="Normal 5 2 2 5 10" xfId="40641" xr:uid="{00000000-0005-0000-0000-0000279B0000}"/>
    <cellStyle name="Normal 5 2 2 5 11" xfId="40642" xr:uid="{00000000-0005-0000-0000-0000289B0000}"/>
    <cellStyle name="Normal 5 2 2 5 2" xfId="40643" xr:uid="{00000000-0005-0000-0000-0000299B0000}"/>
    <cellStyle name="Normal 5 2 2 5 2 10" xfId="40644" xr:uid="{00000000-0005-0000-0000-00002A9B0000}"/>
    <cellStyle name="Normal 5 2 2 5 2 2" xfId="40645" xr:uid="{00000000-0005-0000-0000-00002B9B0000}"/>
    <cellStyle name="Normal 5 2 2 5 2 2 2" xfId="40646" xr:uid="{00000000-0005-0000-0000-00002C9B0000}"/>
    <cellStyle name="Normal 5 2 2 5 2 2 2 2" xfId="40647" xr:uid="{00000000-0005-0000-0000-00002D9B0000}"/>
    <cellStyle name="Normal 5 2 2 5 2 2 2 2 2" xfId="40648" xr:uid="{00000000-0005-0000-0000-00002E9B0000}"/>
    <cellStyle name="Normal 5 2 2 5 2 2 2 2 2 2" xfId="40649" xr:uid="{00000000-0005-0000-0000-00002F9B0000}"/>
    <cellStyle name="Normal 5 2 2 5 2 2 2 2 3" xfId="40650" xr:uid="{00000000-0005-0000-0000-0000309B0000}"/>
    <cellStyle name="Normal 5 2 2 5 2 2 2 2 3 2" xfId="40651" xr:uid="{00000000-0005-0000-0000-0000319B0000}"/>
    <cellStyle name="Normal 5 2 2 5 2 2 2 2 3 2 2" xfId="40652" xr:uid="{00000000-0005-0000-0000-0000329B0000}"/>
    <cellStyle name="Normal 5 2 2 5 2 2 2 2 3 3" xfId="40653" xr:uid="{00000000-0005-0000-0000-0000339B0000}"/>
    <cellStyle name="Normal 5 2 2 5 2 2 2 2 4" xfId="40654" xr:uid="{00000000-0005-0000-0000-0000349B0000}"/>
    <cellStyle name="Normal 5 2 2 5 2 2 2 3" xfId="40655" xr:uid="{00000000-0005-0000-0000-0000359B0000}"/>
    <cellStyle name="Normal 5 2 2 5 2 2 2 3 2" xfId="40656" xr:uid="{00000000-0005-0000-0000-0000369B0000}"/>
    <cellStyle name="Normal 5 2 2 5 2 2 2 4" xfId="40657" xr:uid="{00000000-0005-0000-0000-0000379B0000}"/>
    <cellStyle name="Normal 5 2 2 5 2 2 2 4 2" xfId="40658" xr:uid="{00000000-0005-0000-0000-0000389B0000}"/>
    <cellStyle name="Normal 5 2 2 5 2 2 2 4 2 2" xfId="40659" xr:uid="{00000000-0005-0000-0000-0000399B0000}"/>
    <cellStyle name="Normal 5 2 2 5 2 2 2 4 3" xfId="40660" xr:uid="{00000000-0005-0000-0000-00003A9B0000}"/>
    <cellStyle name="Normal 5 2 2 5 2 2 2 5" xfId="40661" xr:uid="{00000000-0005-0000-0000-00003B9B0000}"/>
    <cellStyle name="Normal 5 2 2 5 2 2 3" xfId="40662" xr:uid="{00000000-0005-0000-0000-00003C9B0000}"/>
    <cellStyle name="Normal 5 2 2 5 2 2 3 2" xfId="40663" xr:uid="{00000000-0005-0000-0000-00003D9B0000}"/>
    <cellStyle name="Normal 5 2 2 5 2 2 3 2 2" xfId="40664" xr:uid="{00000000-0005-0000-0000-00003E9B0000}"/>
    <cellStyle name="Normal 5 2 2 5 2 2 3 3" xfId="40665" xr:uid="{00000000-0005-0000-0000-00003F9B0000}"/>
    <cellStyle name="Normal 5 2 2 5 2 2 3 3 2" xfId="40666" xr:uid="{00000000-0005-0000-0000-0000409B0000}"/>
    <cellStyle name="Normal 5 2 2 5 2 2 3 3 2 2" xfId="40667" xr:uid="{00000000-0005-0000-0000-0000419B0000}"/>
    <cellStyle name="Normal 5 2 2 5 2 2 3 3 3" xfId="40668" xr:uid="{00000000-0005-0000-0000-0000429B0000}"/>
    <cellStyle name="Normal 5 2 2 5 2 2 3 4" xfId="40669" xr:uid="{00000000-0005-0000-0000-0000439B0000}"/>
    <cellStyle name="Normal 5 2 2 5 2 2 4" xfId="40670" xr:uid="{00000000-0005-0000-0000-0000449B0000}"/>
    <cellStyle name="Normal 5 2 2 5 2 2 4 2" xfId="40671" xr:uid="{00000000-0005-0000-0000-0000459B0000}"/>
    <cellStyle name="Normal 5 2 2 5 2 2 4 2 2" xfId="40672" xr:uid="{00000000-0005-0000-0000-0000469B0000}"/>
    <cellStyle name="Normal 5 2 2 5 2 2 4 3" xfId="40673" xr:uid="{00000000-0005-0000-0000-0000479B0000}"/>
    <cellStyle name="Normal 5 2 2 5 2 2 4 3 2" xfId="40674" xr:uid="{00000000-0005-0000-0000-0000489B0000}"/>
    <cellStyle name="Normal 5 2 2 5 2 2 4 3 2 2" xfId="40675" xr:uid="{00000000-0005-0000-0000-0000499B0000}"/>
    <cellStyle name="Normal 5 2 2 5 2 2 4 3 3" xfId="40676" xr:uid="{00000000-0005-0000-0000-00004A9B0000}"/>
    <cellStyle name="Normal 5 2 2 5 2 2 4 4" xfId="40677" xr:uid="{00000000-0005-0000-0000-00004B9B0000}"/>
    <cellStyle name="Normal 5 2 2 5 2 2 5" xfId="40678" xr:uid="{00000000-0005-0000-0000-00004C9B0000}"/>
    <cellStyle name="Normal 5 2 2 5 2 2 5 2" xfId="40679" xr:uid="{00000000-0005-0000-0000-00004D9B0000}"/>
    <cellStyle name="Normal 5 2 2 5 2 2 6" xfId="40680" xr:uid="{00000000-0005-0000-0000-00004E9B0000}"/>
    <cellStyle name="Normal 5 2 2 5 2 2 6 2" xfId="40681" xr:uid="{00000000-0005-0000-0000-00004F9B0000}"/>
    <cellStyle name="Normal 5 2 2 5 2 2 6 2 2" xfId="40682" xr:uid="{00000000-0005-0000-0000-0000509B0000}"/>
    <cellStyle name="Normal 5 2 2 5 2 2 6 3" xfId="40683" xr:uid="{00000000-0005-0000-0000-0000519B0000}"/>
    <cellStyle name="Normal 5 2 2 5 2 2 7" xfId="40684" xr:uid="{00000000-0005-0000-0000-0000529B0000}"/>
    <cellStyle name="Normal 5 2 2 5 2 2 7 2" xfId="40685" xr:uid="{00000000-0005-0000-0000-0000539B0000}"/>
    <cellStyle name="Normal 5 2 2 5 2 2 8" xfId="40686" xr:uid="{00000000-0005-0000-0000-0000549B0000}"/>
    <cellStyle name="Normal 5 2 2 5 2 3" xfId="40687" xr:uid="{00000000-0005-0000-0000-0000559B0000}"/>
    <cellStyle name="Normal 5 2 2 5 2 3 2" xfId="40688" xr:uid="{00000000-0005-0000-0000-0000569B0000}"/>
    <cellStyle name="Normal 5 2 2 5 2 3 2 2" xfId="40689" xr:uid="{00000000-0005-0000-0000-0000579B0000}"/>
    <cellStyle name="Normal 5 2 2 5 2 3 2 2 2" xfId="40690" xr:uid="{00000000-0005-0000-0000-0000589B0000}"/>
    <cellStyle name="Normal 5 2 2 5 2 3 2 3" xfId="40691" xr:uid="{00000000-0005-0000-0000-0000599B0000}"/>
    <cellStyle name="Normal 5 2 2 5 2 3 2 3 2" xfId="40692" xr:uid="{00000000-0005-0000-0000-00005A9B0000}"/>
    <cellStyle name="Normal 5 2 2 5 2 3 2 3 2 2" xfId="40693" xr:uid="{00000000-0005-0000-0000-00005B9B0000}"/>
    <cellStyle name="Normal 5 2 2 5 2 3 2 3 3" xfId="40694" xr:uid="{00000000-0005-0000-0000-00005C9B0000}"/>
    <cellStyle name="Normal 5 2 2 5 2 3 2 4" xfId="40695" xr:uid="{00000000-0005-0000-0000-00005D9B0000}"/>
    <cellStyle name="Normal 5 2 2 5 2 3 3" xfId="40696" xr:uid="{00000000-0005-0000-0000-00005E9B0000}"/>
    <cellStyle name="Normal 5 2 2 5 2 3 3 2" xfId="40697" xr:uid="{00000000-0005-0000-0000-00005F9B0000}"/>
    <cellStyle name="Normal 5 2 2 5 2 3 4" xfId="40698" xr:uid="{00000000-0005-0000-0000-0000609B0000}"/>
    <cellStyle name="Normal 5 2 2 5 2 3 4 2" xfId="40699" xr:uid="{00000000-0005-0000-0000-0000619B0000}"/>
    <cellStyle name="Normal 5 2 2 5 2 3 4 2 2" xfId="40700" xr:uid="{00000000-0005-0000-0000-0000629B0000}"/>
    <cellStyle name="Normal 5 2 2 5 2 3 4 3" xfId="40701" xr:uid="{00000000-0005-0000-0000-0000639B0000}"/>
    <cellStyle name="Normal 5 2 2 5 2 3 5" xfId="40702" xr:uid="{00000000-0005-0000-0000-0000649B0000}"/>
    <cellStyle name="Normal 5 2 2 5 2 4" xfId="40703" xr:uid="{00000000-0005-0000-0000-0000659B0000}"/>
    <cellStyle name="Normal 5 2 2 5 2 4 2" xfId="40704" xr:uid="{00000000-0005-0000-0000-0000669B0000}"/>
    <cellStyle name="Normal 5 2 2 5 2 4 2 2" xfId="40705" xr:uid="{00000000-0005-0000-0000-0000679B0000}"/>
    <cellStyle name="Normal 5 2 2 5 2 4 3" xfId="40706" xr:uid="{00000000-0005-0000-0000-0000689B0000}"/>
    <cellStyle name="Normal 5 2 2 5 2 4 3 2" xfId="40707" xr:uid="{00000000-0005-0000-0000-0000699B0000}"/>
    <cellStyle name="Normal 5 2 2 5 2 4 3 2 2" xfId="40708" xr:uid="{00000000-0005-0000-0000-00006A9B0000}"/>
    <cellStyle name="Normal 5 2 2 5 2 4 3 3" xfId="40709" xr:uid="{00000000-0005-0000-0000-00006B9B0000}"/>
    <cellStyle name="Normal 5 2 2 5 2 4 4" xfId="40710" xr:uid="{00000000-0005-0000-0000-00006C9B0000}"/>
    <cellStyle name="Normal 5 2 2 5 2 5" xfId="40711" xr:uid="{00000000-0005-0000-0000-00006D9B0000}"/>
    <cellStyle name="Normal 5 2 2 5 2 5 2" xfId="40712" xr:uid="{00000000-0005-0000-0000-00006E9B0000}"/>
    <cellStyle name="Normal 5 2 2 5 2 5 2 2" xfId="40713" xr:uid="{00000000-0005-0000-0000-00006F9B0000}"/>
    <cellStyle name="Normal 5 2 2 5 2 5 3" xfId="40714" xr:uid="{00000000-0005-0000-0000-0000709B0000}"/>
    <cellStyle name="Normal 5 2 2 5 2 5 3 2" xfId="40715" xr:uid="{00000000-0005-0000-0000-0000719B0000}"/>
    <cellStyle name="Normal 5 2 2 5 2 5 3 2 2" xfId="40716" xr:uid="{00000000-0005-0000-0000-0000729B0000}"/>
    <cellStyle name="Normal 5 2 2 5 2 5 3 3" xfId="40717" xr:uid="{00000000-0005-0000-0000-0000739B0000}"/>
    <cellStyle name="Normal 5 2 2 5 2 5 4" xfId="40718" xr:uid="{00000000-0005-0000-0000-0000749B0000}"/>
    <cellStyle name="Normal 5 2 2 5 2 6" xfId="40719" xr:uid="{00000000-0005-0000-0000-0000759B0000}"/>
    <cellStyle name="Normal 5 2 2 5 2 6 2" xfId="40720" xr:uid="{00000000-0005-0000-0000-0000769B0000}"/>
    <cellStyle name="Normal 5 2 2 5 2 7" xfId="40721" xr:uid="{00000000-0005-0000-0000-0000779B0000}"/>
    <cellStyle name="Normal 5 2 2 5 2 7 2" xfId="40722" xr:uid="{00000000-0005-0000-0000-0000789B0000}"/>
    <cellStyle name="Normal 5 2 2 5 2 7 2 2" xfId="40723" xr:uid="{00000000-0005-0000-0000-0000799B0000}"/>
    <cellStyle name="Normal 5 2 2 5 2 7 3" xfId="40724" xr:uid="{00000000-0005-0000-0000-00007A9B0000}"/>
    <cellStyle name="Normal 5 2 2 5 2 8" xfId="40725" xr:uid="{00000000-0005-0000-0000-00007B9B0000}"/>
    <cellStyle name="Normal 5 2 2 5 2 8 2" xfId="40726" xr:uid="{00000000-0005-0000-0000-00007C9B0000}"/>
    <cellStyle name="Normal 5 2 2 5 2 9" xfId="40727" xr:uid="{00000000-0005-0000-0000-00007D9B0000}"/>
    <cellStyle name="Normal 5 2 2 5 3" xfId="40728" xr:uid="{00000000-0005-0000-0000-00007E9B0000}"/>
    <cellStyle name="Normal 5 2 2 5 3 2" xfId="40729" xr:uid="{00000000-0005-0000-0000-00007F9B0000}"/>
    <cellStyle name="Normal 5 2 2 5 3 2 2" xfId="40730" xr:uid="{00000000-0005-0000-0000-0000809B0000}"/>
    <cellStyle name="Normal 5 2 2 5 3 2 2 2" xfId="40731" xr:uid="{00000000-0005-0000-0000-0000819B0000}"/>
    <cellStyle name="Normal 5 2 2 5 3 2 2 2 2" xfId="40732" xr:uid="{00000000-0005-0000-0000-0000829B0000}"/>
    <cellStyle name="Normal 5 2 2 5 3 2 2 3" xfId="40733" xr:uid="{00000000-0005-0000-0000-0000839B0000}"/>
    <cellStyle name="Normal 5 2 2 5 3 2 2 3 2" xfId="40734" xr:uid="{00000000-0005-0000-0000-0000849B0000}"/>
    <cellStyle name="Normal 5 2 2 5 3 2 2 3 2 2" xfId="40735" xr:uid="{00000000-0005-0000-0000-0000859B0000}"/>
    <cellStyle name="Normal 5 2 2 5 3 2 2 3 3" xfId="40736" xr:uid="{00000000-0005-0000-0000-0000869B0000}"/>
    <cellStyle name="Normal 5 2 2 5 3 2 2 4" xfId="40737" xr:uid="{00000000-0005-0000-0000-0000879B0000}"/>
    <cellStyle name="Normal 5 2 2 5 3 2 3" xfId="40738" xr:uid="{00000000-0005-0000-0000-0000889B0000}"/>
    <cellStyle name="Normal 5 2 2 5 3 2 3 2" xfId="40739" xr:uid="{00000000-0005-0000-0000-0000899B0000}"/>
    <cellStyle name="Normal 5 2 2 5 3 2 4" xfId="40740" xr:uid="{00000000-0005-0000-0000-00008A9B0000}"/>
    <cellStyle name="Normal 5 2 2 5 3 2 4 2" xfId="40741" xr:uid="{00000000-0005-0000-0000-00008B9B0000}"/>
    <cellStyle name="Normal 5 2 2 5 3 2 4 2 2" xfId="40742" xr:uid="{00000000-0005-0000-0000-00008C9B0000}"/>
    <cellStyle name="Normal 5 2 2 5 3 2 4 3" xfId="40743" xr:uid="{00000000-0005-0000-0000-00008D9B0000}"/>
    <cellStyle name="Normal 5 2 2 5 3 2 5" xfId="40744" xr:uid="{00000000-0005-0000-0000-00008E9B0000}"/>
    <cellStyle name="Normal 5 2 2 5 3 3" xfId="40745" xr:uid="{00000000-0005-0000-0000-00008F9B0000}"/>
    <cellStyle name="Normal 5 2 2 5 3 3 2" xfId="40746" xr:uid="{00000000-0005-0000-0000-0000909B0000}"/>
    <cellStyle name="Normal 5 2 2 5 3 3 2 2" xfId="40747" xr:uid="{00000000-0005-0000-0000-0000919B0000}"/>
    <cellStyle name="Normal 5 2 2 5 3 3 3" xfId="40748" xr:uid="{00000000-0005-0000-0000-0000929B0000}"/>
    <cellStyle name="Normal 5 2 2 5 3 3 3 2" xfId="40749" xr:uid="{00000000-0005-0000-0000-0000939B0000}"/>
    <cellStyle name="Normal 5 2 2 5 3 3 3 2 2" xfId="40750" xr:uid="{00000000-0005-0000-0000-0000949B0000}"/>
    <cellStyle name="Normal 5 2 2 5 3 3 3 3" xfId="40751" xr:uid="{00000000-0005-0000-0000-0000959B0000}"/>
    <cellStyle name="Normal 5 2 2 5 3 3 4" xfId="40752" xr:uid="{00000000-0005-0000-0000-0000969B0000}"/>
    <cellStyle name="Normal 5 2 2 5 3 4" xfId="40753" xr:uid="{00000000-0005-0000-0000-0000979B0000}"/>
    <cellStyle name="Normal 5 2 2 5 3 4 2" xfId="40754" xr:uid="{00000000-0005-0000-0000-0000989B0000}"/>
    <cellStyle name="Normal 5 2 2 5 3 4 2 2" xfId="40755" xr:uid="{00000000-0005-0000-0000-0000999B0000}"/>
    <cellStyle name="Normal 5 2 2 5 3 4 3" xfId="40756" xr:uid="{00000000-0005-0000-0000-00009A9B0000}"/>
    <cellStyle name="Normal 5 2 2 5 3 4 3 2" xfId="40757" xr:uid="{00000000-0005-0000-0000-00009B9B0000}"/>
    <cellStyle name="Normal 5 2 2 5 3 4 3 2 2" xfId="40758" xr:uid="{00000000-0005-0000-0000-00009C9B0000}"/>
    <cellStyle name="Normal 5 2 2 5 3 4 3 3" xfId="40759" xr:uid="{00000000-0005-0000-0000-00009D9B0000}"/>
    <cellStyle name="Normal 5 2 2 5 3 4 4" xfId="40760" xr:uid="{00000000-0005-0000-0000-00009E9B0000}"/>
    <cellStyle name="Normal 5 2 2 5 3 5" xfId="40761" xr:uid="{00000000-0005-0000-0000-00009F9B0000}"/>
    <cellStyle name="Normal 5 2 2 5 3 5 2" xfId="40762" xr:uid="{00000000-0005-0000-0000-0000A09B0000}"/>
    <cellStyle name="Normal 5 2 2 5 3 6" xfId="40763" xr:uid="{00000000-0005-0000-0000-0000A19B0000}"/>
    <cellStyle name="Normal 5 2 2 5 3 6 2" xfId="40764" xr:uid="{00000000-0005-0000-0000-0000A29B0000}"/>
    <cellStyle name="Normal 5 2 2 5 3 6 2 2" xfId="40765" xr:uid="{00000000-0005-0000-0000-0000A39B0000}"/>
    <cellStyle name="Normal 5 2 2 5 3 6 3" xfId="40766" xr:uid="{00000000-0005-0000-0000-0000A49B0000}"/>
    <cellStyle name="Normal 5 2 2 5 3 7" xfId="40767" xr:uid="{00000000-0005-0000-0000-0000A59B0000}"/>
    <cellStyle name="Normal 5 2 2 5 3 7 2" xfId="40768" xr:uid="{00000000-0005-0000-0000-0000A69B0000}"/>
    <cellStyle name="Normal 5 2 2 5 3 8" xfId="40769" xr:uid="{00000000-0005-0000-0000-0000A79B0000}"/>
    <cellStyle name="Normal 5 2 2 5 4" xfId="40770" xr:uid="{00000000-0005-0000-0000-0000A89B0000}"/>
    <cellStyle name="Normal 5 2 2 5 4 2" xfId="40771" xr:uid="{00000000-0005-0000-0000-0000A99B0000}"/>
    <cellStyle name="Normal 5 2 2 5 4 2 2" xfId="40772" xr:uid="{00000000-0005-0000-0000-0000AA9B0000}"/>
    <cellStyle name="Normal 5 2 2 5 4 2 2 2" xfId="40773" xr:uid="{00000000-0005-0000-0000-0000AB9B0000}"/>
    <cellStyle name="Normal 5 2 2 5 4 2 3" xfId="40774" xr:uid="{00000000-0005-0000-0000-0000AC9B0000}"/>
    <cellStyle name="Normal 5 2 2 5 4 2 3 2" xfId="40775" xr:uid="{00000000-0005-0000-0000-0000AD9B0000}"/>
    <cellStyle name="Normal 5 2 2 5 4 2 3 2 2" xfId="40776" xr:uid="{00000000-0005-0000-0000-0000AE9B0000}"/>
    <cellStyle name="Normal 5 2 2 5 4 2 3 3" xfId="40777" xr:uid="{00000000-0005-0000-0000-0000AF9B0000}"/>
    <cellStyle name="Normal 5 2 2 5 4 2 4" xfId="40778" xr:uid="{00000000-0005-0000-0000-0000B09B0000}"/>
    <cellStyle name="Normal 5 2 2 5 4 3" xfId="40779" xr:uid="{00000000-0005-0000-0000-0000B19B0000}"/>
    <cellStyle name="Normal 5 2 2 5 4 3 2" xfId="40780" xr:uid="{00000000-0005-0000-0000-0000B29B0000}"/>
    <cellStyle name="Normal 5 2 2 5 4 4" xfId="40781" xr:uid="{00000000-0005-0000-0000-0000B39B0000}"/>
    <cellStyle name="Normal 5 2 2 5 4 4 2" xfId="40782" xr:uid="{00000000-0005-0000-0000-0000B49B0000}"/>
    <cellStyle name="Normal 5 2 2 5 4 4 2 2" xfId="40783" xr:uid="{00000000-0005-0000-0000-0000B59B0000}"/>
    <cellStyle name="Normal 5 2 2 5 4 4 3" xfId="40784" xr:uid="{00000000-0005-0000-0000-0000B69B0000}"/>
    <cellStyle name="Normal 5 2 2 5 4 5" xfId="40785" xr:uid="{00000000-0005-0000-0000-0000B79B0000}"/>
    <cellStyle name="Normal 5 2 2 5 5" xfId="40786" xr:uid="{00000000-0005-0000-0000-0000B89B0000}"/>
    <cellStyle name="Normal 5 2 2 5 5 2" xfId="40787" xr:uid="{00000000-0005-0000-0000-0000B99B0000}"/>
    <cellStyle name="Normal 5 2 2 5 5 2 2" xfId="40788" xr:uid="{00000000-0005-0000-0000-0000BA9B0000}"/>
    <cellStyle name="Normal 5 2 2 5 5 3" xfId="40789" xr:uid="{00000000-0005-0000-0000-0000BB9B0000}"/>
    <cellStyle name="Normal 5 2 2 5 5 3 2" xfId="40790" xr:uid="{00000000-0005-0000-0000-0000BC9B0000}"/>
    <cellStyle name="Normal 5 2 2 5 5 3 2 2" xfId="40791" xr:uid="{00000000-0005-0000-0000-0000BD9B0000}"/>
    <cellStyle name="Normal 5 2 2 5 5 3 3" xfId="40792" xr:uid="{00000000-0005-0000-0000-0000BE9B0000}"/>
    <cellStyle name="Normal 5 2 2 5 5 4" xfId="40793" xr:uid="{00000000-0005-0000-0000-0000BF9B0000}"/>
    <cellStyle name="Normal 5 2 2 5 6" xfId="40794" xr:uid="{00000000-0005-0000-0000-0000C09B0000}"/>
    <cellStyle name="Normal 5 2 2 5 6 2" xfId="40795" xr:uid="{00000000-0005-0000-0000-0000C19B0000}"/>
    <cellStyle name="Normal 5 2 2 5 6 2 2" xfId="40796" xr:uid="{00000000-0005-0000-0000-0000C29B0000}"/>
    <cellStyle name="Normal 5 2 2 5 6 3" xfId="40797" xr:uid="{00000000-0005-0000-0000-0000C39B0000}"/>
    <cellStyle name="Normal 5 2 2 5 6 3 2" xfId="40798" xr:uid="{00000000-0005-0000-0000-0000C49B0000}"/>
    <cellStyle name="Normal 5 2 2 5 6 3 2 2" xfId="40799" xr:uid="{00000000-0005-0000-0000-0000C59B0000}"/>
    <cellStyle name="Normal 5 2 2 5 6 3 3" xfId="40800" xr:uid="{00000000-0005-0000-0000-0000C69B0000}"/>
    <cellStyle name="Normal 5 2 2 5 6 4" xfId="40801" xr:uid="{00000000-0005-0000-0000-0000C79B0000}"/>
    <cellStyle name="Normal 5 2 2 5 7" xfId="40802" xr:uid="{00000000-0005-0000-0000-0000C89B0000}"/>
    <cellStyle name="Normal 5 2 2 5 7 2" xfId="40803" xr:uid="{00000000-0005-0000-0000-0000C99B0000}"/>
    <cellStyle name="Normal 5 2 2 5 8" xfId="40804" xr:uid="{00000000-0005-0000-0000-0000CA9B0000}"/>
    <cellStyle name="Normal 5 2 2 5 8 2" xfId="40805" xr:uid="{00000000-0005-0000-0000-0000CB9B0000}"/>
    <cellStyle name="Normal 5 2 2 5 8 2 2" xfId="40806" xr:uid="{00000000-0005-0000-0000-0000CC9B0000}"/>
    <cellStyle name="Normal 5 2 2 5 8 3" xfId="40807" xr:uid="{00000000-0005-0000-0000-0000CD9B0000}"/>
    <cellStyle name="Normal 5 2 2 5 9" xfId="40808" xr:uid="{00000000-0005-0000-0000-0000CE9B0000}"/>
    <cellStyle name="Normal 5 2 2 5 9 2" xfId="40809" xr:uid="{00000000-0005-0000-0000-0000CF9B0000}"/>
    <cellStyle name="Normal 5 2 2 6" xfId="40810" xr:uid="{00000000-0005-0000-0000-0000D09B0000}"/>
    <cellStyle name="Normal 5 2 2 6 10" xfId="40811" xr:uid="{00000000-0005-0000-0000-0000D19B0000}"/>
    <cellStyle name="Normal 5 2 2 6 11" xfId="40812" xr:uid="{00000000-0005-0000-0000-0000D29B0000}"/>
    <cellStyle name="Normal 5 2 2 6 2" xfId="40813" xr:uid="{00000000-0005-0000-0000-0000D39B0000}"/>
    <cellStyle name="Normal 5 2 2 6 2 2" xfId="40814" xr:uid="{00000000-0005-0000-0000-0000D49B0000}"/>
    <cellStyle name="Normal 5 2 2 6 2 2 2" xfId="40815" xr:uid="{00000000-0005-0000-0000-0000D59B0000}"/>
    <cellStyle name="Normal 5 2 2 6 2 2 2 2" xfId="40816" xr:uid="{00000000-0005-0000-0000-0000D69B0000}"/>
    <cellStyle name="Normal 5 2 2 6 2 2 2 2 2" xfId="40817" xr:uid="{00000000-0005-0000-0000-0000D79B0000}"/>
    <cellStyle name="Normal 5 2 2 6 2 2 2 2 2 2" xfId="40818" xr:uid="{00000000-0005-0000-0000-0000D89B0000}"/>
    <cellStyle name="Normal 5 2 2 6 2 2 2 2 3" xfId="40819" xr:uid="{00000000-0005-0000-0000-0000D99B0000}"/>
    <cellStyle name="Normal 5 2 2 6 2 2 2 2 3 2" xfId="40820" xr:uid="{00000000-0005-0000-0000-0000DA9B0000}"/>
    <cellStyle name="Normal 5 2 2 6 2 2 2 2 3 2 2" xfId="40821" xr:uid="{00000000-0005-0000-0000-0000DB9B0000}"/>
    <cellStyle name="Normal 5 2 2 6 2 2 2 2 3 3" xfId="40822" xr:uid="{00000000-0005-0000-0000-0000DC9B0000}"/>
    <cellStyle name="Normal 5 2 2 6 2 2 2 2 4" xfId="40823" xr:uid="{00000000-0005-0000-0000-0000DD9B0000}"/>
    <cellStyle name="Normal 5 2 2 6 2 2 2 3" xfId="40824" xr:uid="{00000000-0005-0000-0000-0000DE9B0000}"/>
    <cellStyle name="Normal 5 2 2 6 2 2 2 3 2" xfId="40825" xr:uid="{00000000-0005-0000-0000-0000DF9B0000}"/>
    <cellStyle name="Normal 5 2 2 6 2 2 2 4" xfId="40826" xr:uid="{00000000-0005-0000-0000-0000E09B0000}"/>
    <cellStyle name="Normal 5 2 2 6 2 2 2 4 2" xfId="40827" xr:uid="{00000000-0005-0000-0000-0000E19B0000}"/>
    <cellStyle name="Normal 5 2 2 6 2 2 2 4 2 2" xfId="40828" xr:uid="{00000000-0005-0000-0000-0000E29B0000}"/>
    <cellStyle name="Normal 5 2 2 6 2 2 2 4 3" xfId="40829" xr:uid="{00000000-0005-0000-0000-0000E39B0000}"/>
    <cellStyle name="Normal 5 2 2 6 2 2 2 5" xfId="40830" xr:uid="{00000000-0005-0000-0000-0000E49B0000}"/>
    <cellStyle name="Normal 5 2 2 6 2 2 3" xfId="40831" xr:uid="{00000000-0005-0000-0000-0000E59B0000}"/>
    <cellStyle name="Normal 5 2 2 6 2 2 3 2" xfId="40832" xr:uid="{00000000-0005-0000-0000-0000E69B0000}"/>
    <cellStyle name="Normal 5 2 2 6 2 2 3 2 2" xfId="40833" xr:uid="{00000000-0005-0000-0000-0000E79B0000}"/>
    <cellStyle name="Normal 5 2 2 6 2 2 3 3" xfId="40834" xr:uid="{00000000-0005-0000-0000-0000E89B0000}"/>
    <cellStyle name="Normal 5 2 2 6 2 2 3 3 2" xfId="40835" xr:uid="{00000000-0005-0000-0000-0000E99B0000}"/>
    <cellStyle name="Normal 5 2 2 6 2 2 3 3 2 2" xfId="40836" xr:uid="{00000000-0005-0000-0000-0000EA9B0000}"/>
    <cellStyle name="Normal 5 2 2 6 2 2 3 3 3" xfId="40837" xr:uid="{00000000-0005-0000-0000-0000EB9B0000}"/>
    <cellStyle name="Normal 5 2 2 6 2 2 3 4" xfId="40838" xr:uid="{00000000-0005-0000-0000-0000EC9B0000}"/>
    <cellStyle name="Normal 5 2 2 6 2 2 4" xfId="40839" xr:uid="{00000000-0005-0000-0000-0000ED9B0000}"/>
    <cellStyle name="Normal 5 2 2 6 2 2 4 2" xfId="40840" xr:uid="{00000000-0005-0000-0000-0000EE9B0000}"/>
    <cellStyle name="Normal 5 2 2 6 2 2 4 2 2" xfId="40841" xr:uid="{00000000-0005-0000-0000-0000EF9B0000}"/>
    <cellStyle name="Normal 5 2 2 6 2 2 4 3" xfId="40842" xr:uid="{00000000-0005-0000-0000-0000F09B0000}"/>
    <cellStyle name="Normal 5 2 2 6 2 2 4 3 2" xfId="40843" xr:uid="{00000000-0005-0000-0000-0000F19B0000}"/>
    <cellStyle name="Normal 5 2 2 6 2 2 4 3 2 2" xfId="40844" xr:uid="{00000000-0005-0000-0000-0000F29B0000}"/>
    <cellStyle name="Normal 5 2 2 6 2 2 4 3 3" xfId="40845" xr:uid="{00000000-0005-0000-0000-0000F39B0000}"/>
    <cellStyle name="Normal 5 2 2 6 2 2 4 4" xfId="40846" xr:uid="{00000000-0005-0000-0000-0000F49B0000}"/>
    <cellStyle name="Normal 5 2 2 6 2 2 5" xfId="40847" xr:uid="{00000000-0005-0000-0000-0000F59B0000}"/>
    <cellStyle name="Normal 5 2 2 6 2 2 5 2" xfId="40848" xr:uid="{00000000-0005-0000-0000-0000F69B0000}"/>
    <cellStyle name="Normal 5 2 2 6 2 2 6" xfId="40849" xr:uid="{00000000-0005-0000-0000-0000F79B0000}"/>
    <cellStyle name="Normal 5 2 2 6 2 2 6 2" xfId="40850" xr:uid="{00000000-0005-0000-0000-0000F89B0000}"/>
    <cellStyle name="Normal 5 2 2 6 2 2 6 2 2" xfId="40851" xr:uid="{00000000-0005-0000-0000-0000F99B0000}"/>
    <cellStyle name="Normal 5 2 2 6 2 2 6 3" xfId="40852" xr:uid="{00000000-0005-0000-0000-0000FA9B0000}"/>
    <cellStyle name="Normal 5 2 2 6 2 2 7" xfId="40853" xr:uid="{00000000-0005-0000-0000-0000FB9B0000}"/>
    <cellStyle name="Normal 5 2 2 6 2 2 7 2" xfId="40854" xr:uid="{00000000-0005-0000-0000-0000FC9B0000}"/>
    <cellStyle name="Normal 5 2 2 6 2 2 8" xfId="40855" xr:uid="{00000000-0005-0000-0000-0000FD9B0000}"/>
    <cellStyle name="Normal 5 2 2 6 2 3" xfId="40856" xr:uid="{00000000-0005-0000-0000-0000FE9B0000}"/>
    <cellStyle name="Normal 5 2 2 6 2 3 2" xfId="40857" xr:uid="{00000000-0005-0000-0000-0000FF9B0000}"/>
    <cellStyle name="Normal 5 2 2 6 2 3 2 2" xfId="40858" xr:uid="{00000000-0005-0000-0000-0000009C0000}"/>
    <cellStyle name="Normal 5 2 2 6 2 3 2 2 2" xfId="40859" xr:uid="{00000000-0005-0000-0000-0000019C0000}"/>
    <cellStyle name="Normal 5 2 2 6 2 3 2 3" xfId="40860" xr:uid="{00000000-0005-0000-0000-0000029C0000}"/>
    <cellStyle name="Normal 5 2 2 6 2 3 2 3 2" xfId="40861" xr:uid="{00000000-0005-0000-0000-0000039C0000}"/>
    <cellStyle name="Normal 5 2 2 6 2 3 2 3 2 2" xfId="40862" xr:uid="{00000000-0005-0000-0000-0000049C0000}"/>
    <cellStyle name="Normal 5 2 2 6 2 3 2 3 3" xfId="40863" xr:uid="{00000000-0005-0000-0000-0000059C0000}"/>
    <cellStyle name="Normal 5 2 2 6 2 3 2 4" xfId="40864" xr:uid="{00000000-0005-0000-0000-0000069C0000}"/>
    <cellStyle name="Normal 5 2 2 6 2 3 3" xfId="40865" xr:uid="{00000000-0005-0000-0000-0000079C0000}"/>
    <cellStyle name="Normal 5 2 2 6 2 3 3 2" xfId="40866" xr:uid="{00000000-0005-0000-0000-0000089C0000}"/>
    <cellStyle name="Normal 5 2 2 6 2 3 4" xfId="40867" xr:uid="{00000000-0005-0000-0000-0000099C0000}"/>
    <cellStyle name="Normal 5 2 2 6 2 3 4 2" xfId="40868" xr:uid="{00000000-0005-0000-0000-00000A9C0000}"/>
    <cellStyle name="Normal 5 2 2 6 2 3 4 2 2" xfId="40869" xr:uid="{00000000-0005-0000-0000-00000B9C0000}"/>
    <cellStyle name="Normal 5 2 2 6 2 3 4 3" xfId="40870" xr:uid="{00000000-0005-0000-0000-00000C9C0000}"/>
    <cellStyle name="Normal 5 2 2 6 2 3 5" xfId="40871" xr:uid="{00000000-0005-0000-0000-00000D9C0000}"/>
    <cellStyle name="Normal 5 2 2 6 2 4" xfId="40872" xr:uid="{00000000-0005-0000-0000-00000E9C0000}"/>
    <cellStyle name="Normal 5 2 2 6 2 4 2" xfId="40873" xr:uid="{00000000-0005-0000-0000-00000F9C0000}"/>
    <cellStyle name="Normal 5 2 2 6 2 4 2 2" xfId="40874" xr:uid="{00000000-0005-0000-0000-0000109C0000}"/>
    <cellStyle name="Normal 5 2 2 6 2 4 3" xfId="40875" xr:uid="{00000000-0005-0000-0000-0000119C0000}"/>
    <cellStyle name="Normal 5 2 2 6 2 4 3 2" xfId="40876" xr:uid="{00000000-0005-0000-0000-0000129C0000}"/>
    <cellStyle name="Normal 5 2 2 6 2 4 3 2 2" xfId="40877" xr:uid="{00000000-0005-0000-0000-0000139C0000}"/>
    <cellStyle name="Normal 5 2 2 6 2 4 3 3" xfId="40878" xr:uid="{00000000-0005-0000-0000-0000149C0000}"/>
    <cellStyle name="Normal 5 2 2 6 2 4 4" xfId="40879" xr:uid="{00000000-0005-0000-0000-0000159C0000}"/>
    <cellStyle name="Normal 5 2 2 6 2 5" xfId="40880" xr:uid="{00000000-0005-0000-0000-0000169C0000}"/>
    <cellStyle name="Normal 5 2 2 6 2 5 2" xfId="40881" xr:uid="{00000000-0005-0000-0000-0000179C0000}"/>
    <cellStyle name="Normal 5 2 2 6 2 5 2 2" xfId="40882" xr:uid="{00000000-0005-0000-0000-0000189C0000}"/>
    <cellStyle name="Normal 5 2 2 6 2 5 3" xfId="40883" xr:uid="{00000000-0005-0000-0000-0000199C0000}"/>
    <cellStyle name="Normal 5 2 2 6 2 5 3 2" xfId="40884" xr:uid="{00000000-0005-0000-0000-00001A9C0000}"/>
    <cellStyle name="Normal 5 2 2 6 2 5 3 2 2" xfId="40885" xr:uid="{00000000-0005-0000-0000-00001B9C0000}"/>
    <cellStyle name="Normal 5 2 2 6 2 5 3 3" xfId="40886" xr:uid="{00000000-0005-0000-0000-00001C9C0000}"/>
    <cellStyle name="Normal 5 2 2 6 2 5 4" xfId="40887" xr:uid="{00000000-0005-0000-0000-00001D9C0000}"/>
    <cellStyle name="Normal 5 2 2 6 2 6" xfId="40888" xr:uid="{00000000-0005-0000-0000-00001E9C0000}"/>
    <cellStyle name="Normal 5 2 2 6 2 6 2" xfId="40889" xr:uid="{00000000-0005-0000-0000-00001F9C0000}"/>
    <cellStyle name="Normal 5 2 2 6 2 7" xfId="40890" xr:uid="{00000000-0005-0000-0000-0000209C0000}"/>
    <cellStyle name="Normal 5 2 2 6 2 7 2" xfId="40891" xr:uid="{00000000-0005-0000-0000-0000219C0000}"/>
    <cellStyle name="Normal 5 2 2 6 2 7 2 2" xfId="40892" xr:uid="{00000000-0005-0000-0000-0000229C0000}"/>
    <cellStyle name="Normal 5 2 2 6 2 7 3" xfId="40893" xr:uid="{00000000-0005-0000-0000-0000239C0000}"/>
    <cellStyle name="Normal 5 2 2 6 2 8" xfId="40894" xr:uid="{00000000-0005-0000-0000-0000249C0000}"/>
    <cellStyle name="Normal 5 2 2 6 2 8 2" xfId="40895" xr:uid="{00000000-0005-0000-0000-0000259C0000}"/>
    <cellStyle name="Normal 5 2 2 6 2 9" xfId="40896" xr:uid="{00000000-0005-0000-0000-0000269C0000}"/>
    <cellStyle name="Normal 5 2 2 6 3" xfId="40897" xr:uid="{00000000-0005-0000-0000-0000279C0000}"/>
    <cellStyle name="Normal 5 2 2 6 3 2" xfId="40898" xr:uid="{00000000-0005-0000-0000-0000289C0000}"/>
    <cellStyle name="Normal 5 2 2 6 3 2 2" xfId="40899" xr:uid="{00000000-0005-0000-0000-0000299C0000}"/>
    <cellStyle name="Normal 5 2 2 6 3 2 2 2" xfId="40900" xr:uid="{00000000-0005-0000-0000-00002A9C0000}"/>
    <cellStyle name="Normal 5 2 2 6 3 2 2 2 2" xfId="40901" xr:uid="{00000000-0005-0000-0000-00002B9C0000}"/>
    <cellStyle name="Normal 5 2 2 6 3 2 2 3" xfId="40902" xr:uid="{00000000-0005-0000-0000-00002C9C0000}"/>
    <cellStyle name="Normal 5 2 2 6 3 2 2 3 2" xfId="40903" xr:uid="{00000000-0005-0000-0000-00002D9C0000}"/>
    <cellStyle name="Normal 5 2 2 6 3 2 2 3 2 2" xfId="40904" xr:uid="{00000000-0005-0000-0000-00002E9C0000}"/>
    <cellStyle name="Normal 5 2 2 6 3 2 2 3 3" xfId="40905" xr:uid="{00000000-0005-0000-0000-00002F9C0000}"/>
    <cellStyle name="Normal 5 2 2 6 3 2 2 4" xfId="40906" xr:uid="{00000000-0005-0000-0000-0000309C0000}"/>
    <cellStyle name="Normal 5 2 2 6 3 2 3" xfId="40907" xr:uid="{00000000-0005-0000-0000-0000319C0000}"/>
    <cellStyle name="Normal 5 2 2 6 3 2 3 2" xfId="40908" xr:uid="{00000000-0005-0000-0000-0000329C0000}"/>
    <cellStyle name="Normal 5 2 2 6 3 2 4" xfId="40909" xr:uid="{00000000-0005-0000-0000-0000339C0000}"/>
    <cellStyle name="Normal 5 2 2 6 3 2 4 2" xfId="40910" xr:uid="{00000000-0005-0000-0000-0000349C0000}"/>
    <cellStyle name="Normal 5 2 2 6 3 2 4 2 2" xfId="40911" xr:uid="{00000000-0005-0000-0000-0000359C0000}"/>
    <cellStyle name="Normal 5 2 2 6 3 2 4 3" xfId="40912" xr:uid="{00000000-0005-0000-0000-0000369C0000}"/>
    <cellStyle name="Normal 5 2 2 6 3 2 5" xfId="40913" xr:uid="{00000000-0005-0000-0000-0000379C0000}"/>
    <cellStyle name="Normal 5 2 2 6 3 3" xfId="40914" xr:uid="{00000000-0005-0000-0000-0000389C0000}"/>
    <cellStyle name="Normal 5 2 2 6 3 3 2" xfId="40915" xr:uid="{00000000-0005-0000-0000-0000399C0000}"/>
    <cellStyle name="Normal 5 2 2 6 3 3 2 2" xfId="40916" xr:uid="{00000000-0005-0000-0000-00003A9C0000}"/>
    <cellStyle name="Normal 5 2 2 6 3 3 3" xfId="40917" xr:uid="{00000000-0005-0000-0000-00003B9C0000}"/>
    <cellStyle name="Normal 5 2 2 6 3 3 3 2" xfId="40918" xr:uid="{00000000-0005-0000-0000-00003C9C0000}"/>
    <cellStyle name="Normal 5 2 2 6 3 3 3 2 2" xfId="40919" xr:uid="{00000000-0005-0000-0000-00003D9C0000}"/>
    <cellStyle name="Normal 5 2 2 6 3 3 3 3" xfId="40920" xr:uid="{00000000-0005-0000-0000-00003E9C0000}"/>
    <cellStyle name="Normal 5 2 2 6 3 3 4" xfId="40921" xr:uid="{00000000-0005-0000-0000-00003F9C0000}"/>
    <cellStyle name="Normal 5 2 2 6 3 4" xfId="40922" xr:uid="{00000000-0005-0000-0000-0000409C0000}"/>
    <cellStyle name="Normal 5 2 2 6 3 4 2" xfId="40923" xr:uid="{00000000-0005-0000-0000-0000419C0000}"/>
    <cellStyle name="Normal 5 2 2 6 3 4 2 2" xfId="40924" xr:uid="{00000000-0005-0000-0000-0000429C0000}"/>
    <cellStyle name="Normal 5 2 2 6 3 4 3" xfId="40925" xr:uid="{00000000-0005-0000-0000-0000439C0000}"/>
    <cellStyle name="Normal 5 2 2 6 3 4 3 2" xfId="40926" xr:uid="{00000000-0005-0000-0000-0000449C0000}"/>
    <cellStyle name="Normal 5 2 2 6 3 4 3 2 2" xfId="40927" xr:uid="{00000000-0005-0000-0000-0000459C0000}"/>
    <cellStyle name="Normal 5 2 2 6 3 4 3 3" xfId="40928" xr:uid="{00000000-0005-0000-0000-0000469C0000}"/>
    <cellStyle name="Normal 5 2 2 6 3 4 4" xfId="40929" xr:uid="{00000000-0005-0000-0000-0000479C0000}"/>
    <cellStyle name="Normal 5 2 2 6 3 5" xfId="40930" xr:uid="{00000000-0005-0000-0000-0000489C0000}"/>
    <cellStyle name="Normal 5 2 2 6 3 5 2" xfId="40931" xr:uid="{00000000-0005-0000-0000-0000499C0000}"/>
    <cellStyle name="Normal 5 2 2 6 3 6" xfId="40932" xr:uid="{00000000-0005-0000-0000-00004A9C0000}"/>
    <cellStyle name="Normal 5 2 2 6 3 6 2" xfId="40933" xr:uid="{00000000-0005-0000-0000-00004B9C0000}"/>
    <cellStyle name="Normal 5 2 2 6 3 6 2 2" xfId="40934" xr:uid="{00000000-0005-0000-0000-00004C9C0000}"/>
    <cellStyle name="Normal 5 2 2 6 3 6 3" xfId="40935" xr:uid="{00000000-0005-0000-0000-00004D9C0000}"/>
    <cellStyle name="Normal 5 2 2 6 3 7" xfId="40936" xr:uid="{00000000-0005-0000-0000-00004E9C0000}"/>
    <cellStyle name="Normal 5 2 2 6 3 7 2" xfId="40937" xr:uid="{00000000-0005-0000-0000-00004F9C0000}"/>
    <cellStyle name="Normal 5 2 2 6 3 8" xfId="40938" xr:uid="{00000000-0005-0000-0000-0000509C0000}"/>
    <cellStyle name="Normal 5 2 2 6 4" xfId="40939" xr:uid="{00000000-0005-0000-0000-0000519C0000}"/>
    <cellStyle name="Normal 5 2 2 6 4 2" xfId="40940" xr:uid="{00000000-0005-0000-0000-0000529C0000}"/>
    <cellStyle name="Normal 5 2 2 6 4 2 2" xfId="40941" xr:uid="{00000000-0005-0000-0000-0000539C0000}"/>
    <cellStyle name="Normal 5 2 2 6 4 2 2 2" xfId="40942" xr:uid="{00000000-0005-0000-0000-0000549C0000}"/>
    <cellStyle name="Normal 5 2 2 6 4 2 3" xfId="40943" xr:uid="{00000000-0005-0000-0000-0000559C0000}"/>
    <cellStyle name="Normal 5 2 2 6 4 2 3 2" xfId="40944" xr:uid="{00000000-0005-0000-0000-0000569C0000}"/>
    <cellStyle name="Normal 5 2 2 6 4 2 3 2 2" xfId="40945" xr:uid="{00000000-0005-0000-0000-0000579C0000}"/>
    <cellStyle name="Normal 5 2 2 6 4 2 3 3" xfId="40946" xr:uid="{00000000-0005-0000-0000-0000589C0000}"/>
    <cellStyle name="Normal 5 2 2 6 4 2 4" xfId="40947" xr:uid="{00000000-0005-0000-0000-0000599C0000}"/>
    <cellStyle name="Normal 5 2 2 6 4 3" xfId="40948" xr:uid="{00000000-0005-0000-0000-00005A9C0000}"/>
    <cellStyle name="Normal 5 2 2 6 4 3 2" xfId="40949" xr:uid="{00000000-0005-0000-0000-00005B9C0000}"/>
    <cellStyle name="Normal 5 2 2 6 4 4" xfId="40950" xr:uid="{00000000-0005-0000-0000-00005C9C0000}"/>
    <cellStyle name="Normal 5 2 2 6 4 4 2" xfId="40951" xr:uid="{00000000-0005-0000-0000-00005D9C0000}"/>
    <cellStyle name="Normal 5 2 2 6 4 4 2 2" xfId="40952" xr:uid="{00000000-0005-0000-0000-00005E9C0000}"/>
    <cellStyle name="Normal 5 2 2 6 4 4 3" xfId="40953" xr:uid="{00000000-0005-0000-0000-00005F9C0000}"/>
    <cellStyle name="Normal 5 2 2 6 4 5" xfId="40954" xr:uid="{00000000-0005-0000-0000-0000609C0000}"/>
    <cellStyle name="Normal 5 2 2 6 5" xfId="40955" xr:uid="{00000000-0005-0000-0000-0000619C0000}"/>
    <cellStyle name="Normal 5 2 2 6 5 2" xfId="40956" xr:uid="{00000000-0005-0000-0000-0000629C0000}"/>
    <cellStyle name="Normal 5 2 2 6 5 2 2" xfId="40957" xr:uid="{00000000-0005-0000-0000-0000639C0000}"/>
    <cellStyle name="Normal 5 2 2 6 5 3" xfId="40958" xr:uid="{00000000-0005-0000-0000-0000649C0000}"/>
    <cellStyle name="Normal 5 2 2 6 5 3 2" xfId="40959" xr:uid="{00000000-0005-0000-0000-0000659C0000}"/>
    <cellStyle name="Normal 5 2 2 6 5 3 2 2" xfId="40960" xr:uid="{00000000-0005-0000-0000-0000669C0000}"/>
    <cellStyle name="Normal 5 2 2 6 5 3 3" xfId="40961" xr:uid="{00000000-0005-0000-0000-0000679C0000}"/>
    <cellStyle name="Normal 5 2 2 6 5 4" xfId="40962" xr:uid="{00000000-0005-0000-0000-0000689C0000}"/>
    <cellStyle name="Normal 5 2 2 6 6" xfId="40963" xr:uid="{00000000-0005-0000-0000-0000699C0000}"/>
    <cellStyle name="Normal 5 2 2 6 6 2" xfId="40964" xr:uid="{00000000-0005-0000-0000-00006A9C0000}"/>
    <cellStyle name="Normal 5 2 2 6 6 2 2" xfId="40965" xr:uid="{00000000-0005-0000-0000-00006B9C0000}"/>
    <cellStyle name="Normal 5 2 2 6 6 3" xfId="40966" xr:uid="{00000000-0005-0000-0000-00006C9C0000}"/>
    <cellStyle name="Normal 5 2 2 6 6 3 2" xfId="40967" xr:uid="{00000000-0005-0000-0000-00006D9C0000}"/>
    <cellStyle name="Normal 5 2 2 6 6 3 2 2" xfId="40968" xr:uid="{00000000-0005-0000-0000-00006E9C0000}"/>
    <cellStyle name="Normal 5 2 2 6 6 3 3" xfId="40969" xr:uid="{00000000-0005-0000-0000-00006F9C0000}"/>
    <cellStyle name="Normal 5 2 2 6 6 4" xfId="40970" xr:uid="{00000000-0005-0000-0000-0000709C0000}"/>
    <cellStyle name="Normal 5 2 2 6 7" xfId="40971" xr:uid="{00000000-0005-0000-0000-0000719C0000}"/>
    <cellStyle name="Normal 5 2 2 6 7 2" xfId="40972" xr:uid="{00000000-0005-0000-0000-0000729C0000}"/>
    <cellStyle name="Normal 5 2 2 6 8" xfId="40973" xr:uid="{00000000-0005-0000-0000-0000739C0000}"/>
    <cellStyle name="Normal 5 2 2 6 8 2" xfId="40974" xr:uid="{00000000-0005-0000-0000-0000749C0000}"/>
    <cellStyle name="Normal 5 2 2 6 8 2 2" xfId="40975" xr:uid="{00000000-0005-0000-0000-0000759C0000}"/>
    <cellStyle name="Normal 5 2 2 6 8 3" xfId="40976" xr:uid="{00000000-0005-0000-0000-0000769C0000}"/>
    <cellStyle name="Normal 5 2 2 6 9" xfId="40977" xr:uid="{00000000-0005-0000-0000-0000779C0000}"/>
    <cellStyle name="Normal 5 2 2 6 9 2" xfId="40978" xr:uid="{00000000-0005-0000-0000-0000789C0000}"/>
    <cellStyle name="Normal 5 2 2 7" xfId="40979" xr:uid="{00000000-0005-0000-0000-0000799C0000}"/>
    <cellStyle name="Normal 5 2 2 7 2" xfId="40980" xr:uid="{00000000-0005-0000-0000-00007A9C0000}"/>
    <cellStyle name="Normal 5 2 2 7 2 2" xfId="40981" xr:uid="{00000000-0005-0000-0000-00007B9C0000}"/>
    <cellStyle name="Normal 5 2 2 7 2 2 2" xfId="40982" xr:uid="{00000000-0005-0000-0000-00007C9C0000}"/>
    <cellStyle name="Normal 5 2 2 7 2 2 2 2" xfId="40983" xr:uid="{00000000-0005-0000-0000-00007D9C0000}"/>
    <cellStyle name="Normal 5 2 2 7 2 2 2 2 2" xfId="40984" xr:uid="{00000000-0005-0000-0000-00007E9C0000}"/>
    <cellStyle name="Normal 5 2 2 7 2 2 2 3" xfId="40985" xr:uid="{00000000-0005-0000-0000-00007F9C0000}"/>
    <cellStyle name="Normal 5 2 2 7 2 2 2 3 2" xfId="40986" xr:uid="{00000000-0005-0000-0000-0000809C0000}"/>
    <cellStyle name="Normal 5 2 2 7 2 2 2 3 2 2" xfId="40987" xr:uid="{00000000-0005-0000-0000-0000819C0000}"/>
    <cellStyle name="Normal 5 2 2 7 2 2 2 3 3" xfId="40988" xr:uid="{00000000-0005-0000-0000-0000829C0000}"/>
    <cellStyle name="Normal 5 2 2 7 2 2 2 4" xfId="40989" xr:uid="{00000000-0005-0000-0000-0000839C0000}"/>
    <cellStyle name="Normal 5 2 2 7 2 2 3" xfId="40990" xr:uid="{00000000-0005-0000-0000-0000849C0000}"/>
    <cellStyle name="Normal 5 2 2 7 2 2 3 2" xfId="40991" xr:uid="{00000000-0005-0000-0000-0000859C0000}"/>
    <cellStyle name="Normal 5 2 2 7 2 2 4" xfId="40992" xr:uid="{00000000-0005-0000-0000-0000869C0000}"/>
    <cellStyle name="Normal 5 2 2 7 2 2 4 2" xfId="40993" xr:uid="{00000000-0005-0000-0000-0000879C0000}"/>
    <cellStyle name="Normal 5 2 2 7 2 2 4 2 2" xfId="40994" xr:uid="{00000000-0005-0000-0000-0000889C0000}"/>
    <cellStyle name="Normal 5 2 2 7 2 2 4 3" xfId="40995" xr:uid="{00000000-0005-0000-0000-0000899C0000}"/>
    <cellStyle name="Normal 5 2 2 7 2 2 5" xfId="40996" xr:uid="{00000000-0005-0000-0000-00008A9C0000}"/>
    <cellStyle name="Normal 5 2 2 7 2 3" xfId="40997" xr:uid="{00000000-0005-0000-0000-00008B9C0000}"/>
    <cellStyle name="Normal 5 2 2 7 2 3 2" xfId="40998" xr:uid="{00000000-0005-0000-0000-00008C9C0000}"/>
    <cellStyle name="Normal 5 2 2 7 2 3 2 2" xfId="40999" xr:uid="{00000000-0005-0000-0000-00008D9C0000}"/>
    <cellStyle name="Normal 5 2 2 7 2 3 3" xfId="41000" xr:uid="{00000000-0005-0000-0000-00008E9C0000}"/>
    <cellStyle name="Normal 5 2 2 7 2 3 3 2" xfId="41001" xr:uid="{00000000-0005-0000-0000-00008F9C0000}"/>
    <cellStyle name="Normal 5 2 2 7 2 3 3 2 2" xfId="41002" xr:uid="{00000000-0005-0000-0000-0000909C0000}"/>
    <cellStyle name="Normal 5 2 2 7 2 3 3 3" xfId="41003" xr:uid="{00000000-0005-0000-0000-0000919C0000}"/>
    <cellStyle name="Normal 5 2 2 7 2 3 4" xfId="41004" xr:uid="{00000000-0005-0000-0000-0000929C0000}"/>
    <cellStyle name="Normal 5 2 2 7 2 4" xfId="41005" xr:uid="{00000000-0005-0000-0000-0000939C0000}"/>
    <cellStyle name="Normal 5 2 2 7 2 4 2" xfId="41006" xr:uid="{00000000-0005-0000-0000-0000949C0000}"/>
    <cellStyle name="Normal 5 2 2 7 2 4 2 2" xfId="41007" xr:uid="{00000000-0005-0000-0000-0000959C0000}"/>
    <cellStyle name="Normal 5 2 2 7 2 4 3" xfId="41008" xr:uid="{00000000-0005-0000-0000-0000969C0000}"/>
    <cellStyle name="Normal 5 2 2 7 2 4 3 2" xfId="41009" xr:uid="{00000000-0005-0000-0000-0000979C0000}"/>
    <cellStyle name="Normal 5 2 2 7 2 4 3 2 2" xfId="41010" xr:uid="{00000000-0005-0000-0000-0000989C0000}"/>
    <cellStyle name="Normal 5 2 2 7 2 4 3 3" xfId="41011" xr:uid="{00000000-0005-0000-0000-0000999C0000}"/>
    <cellStyle name="Normal 5 2 2 7 2 4 4" xfId="41012" xr:uid="{00000000-0005-0000-0000-00009A9C0000}"/>
    <cellStyle name="Normal 5 2 2 7 2 5" xfId="41013" xr:uid="{00000000-0005-0000-0000-00009B9C0000}"/>
    <cellStyle name="Normal 5 2 2 7 2 5 2" xfId="41014" xr:uid="{00000000-0005-0000-0000-00009C9C0000}"/>
    <cellStyle name="Normal 5 2 2 7 2 6" xfId="41015" xr:uid="{00000000-0005-0000-0000-00009D9C0000}"/>
    <cellStyle name="Normal 5 2 2 7 2 6 2" xfId="41016" xr:uid="{00000000-0005-0000-0000-00009E9C0000}"/>
    <cellStyle name="Normal 5 2 2 7 2 6 2 2" xfId="41017" xr:uid="{00000000-0005-0000-0000-00009F9C0000}"/>
    <cellStyle name="Normal 5 2 2 7 2 6 3" xfId="41018" xr:uid="{00000000-0005-0000-0000-0000A09C0000}"/>
    <cellStyle name="Normal 5 2 2 7 2 7" xfId="41019" xr:uid="{00000000-0005-0000-0000-0000A19C0000}"/>
    <cellStyle name="Normal 5 2 2 7 2 7 2" xfId="41020" xr:uid="{00000000-0005-0000-0000-0000A29C0000}"/>
    <cellStyle name="Normal 5 2 2 7 2 8" xfId="41021" xr:uid="{00000000-0005-0000-0000-0000A39C0000}"/>
    <cellStyle name="Normal 5 2 2 7 3" xfId="41022" xr:uid="{00000000-0005-0000-0000-0000A49C0000}"/>
    <cellStyle name="Normal 5 2 2 7 3 2" xfId="41023" xr:uid="{00000000-0005-0000-0000-0000A59C0000}"/>
    <cellStyle name="Normal 5 2 2 7 3 2 2" xfId="41024" xr:uid="{00000000-0005-0000-0000-0000A69C0000}"/>
    <cellStyle name="Normal 5 2 2 7 3 2 2 2" xfId="41025" xr:uid="{00000000-0005-0000-0000-0000A79C0000}"/>
    <cellStyle name="Normal 5 2 2 7 3 2 3" xfId="41026" xr:uid="{00000000-0005-0000-0000-0000A89C0000}"/>
    <cellStyle name="Normal 5 2 2 7 3 2 3 2" xfId="41027" xr:uid="{00000000-0005-0000-0000-0000A99C0000}"/>
    <cellStyle name="Normal 5 2 2 7 3 2 3 2 2" xfId="41028" xr:uid="{00000000-0005-0000-0000-0000AA9C0000}"/>
    <cellStyle name="Normal 5 2 2 7 3 2 3 3" xfId="41029" xr:uid="{00000000-0005-0000-0000-0000AB9C0000}"/>
    <cellStyle name="Normal 5 2 2 7 3 2 4" xfId="41030" xr:uid="{00000000-0005-0000-0000-0000AC9C0000}"/>
    <cellStyle name="Normal 5 2 2 7 3 3" xfId="41031" xr:uid="{00000000-0005-0000-0000-0000AD9C0000}"/>
    <cellStyle name="Normal 5 2 2 7 3 3 2" xfId="41032" xr:uid="{00000000-0005-0000-0000-0000AE9C0000}"/>
    <cellStyle name="Normal 5 2 2 7 3 4" xfId="41033" xr:uid="{00000000-0005-0000-0000-0000AF9C0000}"/>
    <cellStyle name="Normal 5 2 2 7 3 4 2" xfId="41034" xr:uid="{00000000-0005-0000-0000-0000B09C0000}"/>
    <cellStyle name="Normal 5 2 2 7 3 4 2 2" xfId="41035" xr:uid="{00000000-0005-0000-0000-0000B19C0000}"/>
    <cellStyle name="Normal 5 2 2 7 3 4 3" xfId="41036" xr:uid="{00000000-0005-0000-0000-0000B29C0000}"/>
    <cellStyle name="Normal 5 2 2 7 3 5" xfId="41037" xr:uid="{00000000-0005-0000-0000-0000B39C0000}"/>
    <cellStyle name="Normal 5 2 2 7 4" xfId="41038" xr:uid="{00000000-0005-0000-0000-0000B49C0000}"/>
    <cellStyle name="Normal 5 2 2 7 4 2" xfId="41039" xr:uid="{00000000-0005-0000-0000-0000B59C0000}"/>
    <cellStyle name="Normal 5 2 2 7 4 2 2" xfId="41040" xr:uid="{00000000-0005-0000-0000-0000B69C0000}"/>
    <cellStyle name="Normal 5 2 2 7 4 3" xfId="41041" xr:uid="{00000000-0005-0000-0000-0000B79C0000}"/>
    <cellStyle name="Normal 5 2 2 7 4 3 2" xfId="41042" xr:uid="{00000000-0005-0000-0000-0000B89C0000}"/>
    <cellStyle name="Normal 5 2 2 7 4 3 2 2" xfId="41043" xr:uid="{00000000-0005-0000-0000-0000B99C0000}"/>
    <cellStyle name="Normal 5 2 2 7 4 3 3" xfId="41044" xr:uid="{00000000-0005-0000-0000-0000BA9C0000}"/>
    <cellStyle name="Normal 5 2 2 7 4 4" xfId="41045" xr:uid="{00000000-0005-0000-0000-0000BB9C0000}"/>
    <cellStyle name="Normal 5 2 2 7 5" xfId="41046" xr:uid="{00000000-0005-0000-0000-0000BC9C0000}"/>
    <cellStyle name="Normal 5 2 2 7 5 2" xfId="41047" xr:uid="{00000000-0005-0000-0000-0000BD9C0000}"/>
    <cellStyle name="Normal 5 2 2 7 5 2 2" xfId="41048" xr:uid="{00000000-0005-0000-0000-0000BE9C0000}"/>
    <cellStyle name="Normal 5 2 2 7 5 3" xfId="41049" xr:uid="{00000000-0005-0000-0000-0000BF9C0000}"/>
    <cellStyle name="Normal 5 2 2 7 5 3 2" xfId="41050" xr:uid="{00000000-0005-0000-0000-0000C09C0000}"/>
    <cellStyle name="Normal 5 2 2 7 5 3 2 2" xfId="41051" xr:uid="{00000000-0005-0000-0000-0000C19C0000}"/>
    <cellStyle name="Normal 5 2 2 7 5 3 3" xfId="41052" xr:uid="{00000000-0005-0000-0000-0000C29C0000}"/>
    <cellStyle name="Normal 5 2 2 7 5 4" xfId="41053" xr:uid="{00000000-0005-0000-0000-0000C39C0000}"/>
    <cellStyle name="Normal 5 2 2 7 6" xfId="41054" xr:uid="{00000000-0005-0000-0000-0000C49C0000}"/>
    <cellStyle name="Normal 5 2 2 7 6 2" xfId="41055" xr:uid="{00000000-0005-0000-0000-0000C59C0000}"/>
    <cellStyle name="Normal 5 2 2 7 7" xfId="41056" xr:uid="{00000000-0005-0000-0000-0000C69C0000}"/>
    <cellStyle name="Normal 5 2 2 7 7 2" xfId="41057" xr:uid="{00000000-0005-0000-0000-0000C79C0000}"/>
    <cellStyle name="Normal 5 2 2 7 7 2 2" xfId="41058" xr:uid="{00000000-0005-0000-0000-0000C89C0000}"/>
    <cellStyle name="Normal 5 2 2 7 7 3" xfId="41059" xr:uid="{00000000-0005-0000-0000-0000C99C0000}"/>
    <cellStyle name="Normal 5 2 2 7 8" xfId="41060" xr:uid="{00000000-0005-0000-0000-0000CA9C0000}"/>
    <cellStyle name="Normal 5 2 2 7 8 2" xfId="41061" xr:uid="{00000000-0005-0000-0000-0000CB9C0000}"/>
    <cellStyle name="Normal 5 2 2 7 9" xfId="41062" xr:uid="{00000000-0005-0000-0000-0000CC9C0000}"/>
    <cellStyle name="Normal 5 2 2 8" xfId="41063" xr:uid="{00000000-0005-0000-0000-0000CD9C0000}"/>
    <cellStyle name="Normal 5 2 2 8 2" xfId="41064" xr:uid="{00000000-0005-0000-0000-0000CE9C0000}"/>
    <cellStyle name="Normal 5 2 2 8 2 2" xfId="41065" xr:uid="{00000000-0005-0000-0000-0000CF9C0000}"/>
    <cellStyle name="Normal 5 2 2 8 2 2 2" xfId="41066" xr:uid="{00000000-0005-0000-0000-0000D09C0000}"/>
    <cellStyle name="Normal 5 2 2 8 2 2 2 2" xfId="41067" xr:uid="{00000000-0005-0000-0000-0000D19C0000}"/>
    <cellStyle name="Normal 5 2 2 8 2 2 3" xfId="41068" xr:uid="{00000000-0005-0000-0000-0000D29C0000}"/>
    <cellStyle name="Normal 5 2 2 8 2 2 3 2" xfId="41069" xr:uid="{00000000-0005-0000-0000-0000D39C0000}"/>
    <cellStyle name="Normal 5 2 2 8 2 2 3 2 2" xfId="41070" xr:uid="{00000000-0005-0000-0000-0000D49C0000}"/>
    <cellStyle name="Normal 5 2 2 8 2 2 3 3" xfId="41071" xr:uid="{00000000-0005-0000-0000-0000D59C0000}"/>
    <cellStyle name="Normal 5 2 2 8 2 2 4" xfId="41072" xr:uid="{00000000-0005-0000-0000-0000D69C0000}"/>
    <cellStyle name="Normal 5 2 2 8 2 3" xfId="41073" xr:uid="{00000000-0005-0000-0000-0000D79C0000}"/>
    <cellStyle name="Normal 5 2 2 8 2 3 2" xfId="41074" xr:uid="{00000000-0005-0000-0000-0000D89C0000}"/>
    <cellStyle name="Normal 5 2 2 8 2 4" xfId="41075" xr:uid="{00000000-0005-0000-0000-0000D99C0000}"/>
    <cellStyle name="Normal 5 2 2 8 2 4 2" xfId="41076" xr:uid="{00000000-0005-0000-0000-0000DA9C0000}"/>
    <cellStyle name="Normal 5 2 2 8 2 4 2 2" xfId="41077" xr:uid="{00000000-0005-0000-0000-0000DB9C0000}"/>
    <cellStyle name="Normal 5 2 2 8 2 4 3" xfId="41078" xr:uid="{00000000-0005-0000-0000-0000DC9C0000}"/>
    <cellStyle name="Normal 5 2 2 8 2 5" xfId="41079" xr:uid="{00000000-0005-0000-0000-0000DD9C0000}"/>
    <cellStyle name="Normal 5 2 2 8 3" xfId="41080" xr:uid="{00000000-0005-0000-0000-0000DE9C0000}"/>
    <cellStyle name="Normal 5 2 2 8 3 2" xfId="41081" xr:uid="{00000000-0005-0000-0000-0000DF9C0000}"/>
    <cellStyle name="Normal 5 2 2 8 3 2 2" xfId="41082" xr:uid="{00000000-0005-0000-0000-0000E09C0000}"/>
    <cellStyle name="Normal 5 2 2 8 3 3" xfId="41083" xr:uid="{00000000-0005-0000-0000-0000E19C0000}"/>
    <cellStyle name="Normal 5 2 2 8 3 3 2" xfId="41084" xr:uid="{00000000-0005-0000-0000-0000E29C0000}"/>
    <cellStyle name="Normal 5 2 2 8 3 3 2 2" xfId="41085" xr:uid="{00000000-0005-0000-0000-0000E39C0000}"/>
    <cellStyle name="Normal 5 2 2 8 3 3 3" xfId="41086" xr:uid="{00000000-0005-0000-0000-0000E49C0000}"/>
    <cellStyle name="Normal 5 2 2 8 3 4" xfId="41087" xr:uid="{00000000-0005-0000-0000-0000E59C0000}"/>
    <cellStyle name="Normal 5 2 2 8 4" xfId="41088" xr:uid="{00000000-0005-0000-0000-0000E69C0000}"/>
    <cellStyle name="Normal 5 2 2 8 4 2" xfId="41089" xr:uid="{00000000-0005-0000-0000-0000E79C0000}"/>
    <cellStyle name="Normal 5 2 2 8 4 2 2" xfId="41090" xr:uid="{00000000-0005-0000-0000-0000E89C0000}"/>
    <cellStyle name="Normal 5 2 2 8 4 3" xfId="41091" xr:uid="{00000000-0005-0000-0000-0000E99C0000}"/>
    <cellStyle name="Normal 5 2 2 8 4 3 2" xfId="41092" xr:uid="{00000000-0005-0000-0000-0000EA9C0000}"/>
    <cellStyle name="Normal 5 2 2 8 4 3 2 2" xfId="41093" xr:uid="{00000000-0005-0000-0000-0000EB9C0000}"/>
    <cellStyle name="Normal 5 2 2 8 4 3 3" xfId="41094" xr:uid="{00000000-0005-0000-0000-0000EC9C0000}"/>
    <cellStyle name="Normal 5 2 2 8 4 4" xfId="41095" xr:uid="{00000000-0005-0000-0000-0000ED9C0000}"/>
    <cellStyle name="Normal 5 2 2 8 5" xfId="41096" xr:uid="{00000000-0005-0000-0000-0000EE9C0000}"/>
    <cellStyle name="Normal 5 2 2 8 5 2" xfId="41097" xr:uid="{00000000-0005-0000-0000-0000EF9C0000}"/>
    <cellStyle name="Normal 5 2 2 8 6" xfId="41098" xr:uid="{00000000-0005-0000-0000-0000F09C0000}"/>
    <cellStyle name="Normal 5 2 2 8 6 2" xfId="41099" xr:uid="{00000000-0005-0000-0000-0000F19C0000}"/>
    <cellStyle name="Normal 5 2 2 8 6 2 2" xfId="41100" xr:uid="{00000000-0005-0000-0000-0000F29C0000}"/>
    <cellStyle name="Normal 5 2 2 8 6 3" xfId="41101" xr:uid="{00000000-0005-0000-0000-0000F39C0000}"/>
    <cellStyle name="Normal 5 2 2 8 7" xfId="41102" xr:uid="{00000000-0005-0000-0000-0000F49C0000}"/>
    <cellStyle name="Normal 5 2 2 8 7 2" xfId="41103" xr:uid="{00000000-0005-0000-0000-0000F59C0000}"/>
    <cellStyle name="Normal 5 2 2 8 8" xfId="41104" xr:uid="{00000000-0005-0000-0000-0000F69C0000}"/>
    <cellStyle name="Normal 5 2 2 9" xfId="41105" xr:uid="{00000000-0005-0000-0000-0000F79C0000}"/>
    <cellStyle name="Normal 5 2 2 9 2" xfId="41106" xr:uid="{00000000-0005-0000-0000-0000F89C0000}"/>
    <cellStyle name="Normal 5 2 2 9 2 2" xfId="41107" xr:uid="{00000000-0005-0000-0000-0000F99C0000}"/>
    <cellStyle name="Normal 5 2 2 9 2 2 2" xfId="41108" xr:uid="{00000000-0005-0000-0000-0000FA9C0000}"/>
    <cellStyle name="Normal 5 2 2 9 2 2 2 2" xfId="41109" xr:uid="{00000000-0005-0000-0000-0000FB9C0000}"/>
    <cellStyle name="Normal 5 2 2 9 2 2 3" xfId="41110" xr:uid="{00000000-0005-0000-0000-0000FC9C0000}"/>
    <cellStyle name="Normal 5 2 2 9 2 2 3 2" xfId="41111" xr:uid="{00000000-0005-0000-0000-0000FD9C0000}"/>
    <cellStyle name="Normal 5 2 2 9 2 2 3 2 2" xfId="41112" xr:uid="{00000000-0005-0000-0000-0000FE9C0000}"/>
    <cellStyle name="Normal 5 2 2 9 2 2 3 3" xfId="41113" xr:uid="{00000000-0005-0000-0000-0000FF9C0000}"/>
    <cellStyle name="Normal 5 2 2 9 2 2 4" xfId="41114" xr:uid="{00000000-0005-0000-0000-0000009D0000}"/>
    <cellStyle name="Normal 5 2 2 9 2 3" xfId="41115" xr:uid="{00000000-0005-0000-0000-0000019D0000}"/>
    <cellStyle name="Normal 5 2 2 9 2 3 2" xfId="41116" xr:uid="{00000000-0005-0000-0000-0000029D0000}"/>
    <cellStyle name="Normal 5 2 2 9 2 4" xfId="41117" xr:uid="{00000000-0005-0000-0000-0000039D0000}"/>
    <cellStyle name="Normal 5 2 2 9 2 4 2" xfId="41118" xr:uid="{00000000-0005-0000-0000-0000049D0000}"/>
    <cellStyle name="Normal 5 2 2 9 2 4 2 2" xfId="41119" xr:uid="{00000000-0005-0000-0000-0000059D0000}"/>
    <cellStyle name="Normal 5 2 2 9 2 4 3" xfId="41120" xr:uid="{00000000-0005-0000-0000-0000069D0000}"/>
    <cellStyle name="Normal 5 2 2 9 2 5" xfId="41121" xr:uid="{00000000-0005-0000-0000-0000079D0000}"/>
    <cellStyle name="Normal 5 2 2 9 3" xfId="41122" xr:uid="{00000000-0005-0000-0000-0000089D0000}"/>
    <cellStyle name="Normal 5 2 2 9 3 2" xfId="41123" xr:uid="{00000000-0005-0000-0000-0000099D0000}"/>
    <cellStyle name="Normal 5 2 2 9 3 2 2" xfId="41124" xr:uid="{00000000-0005-0000-0000-00000A9D0000}"/>
    <cellStyle name="Normal 5 2 2 9 3 3" xfId="41125" xr:uid="{00000000-0005-0000-0000-00000B9D0000}"/>
    <cellStyle name="Normal 5 2 2 9 3 3 2" xfId="41126" xr:uid="{00000000-0005-0000-0000-00000C9D0000}"/>
    <cellStyle name="Normal 5 2 2 9 3 3 2 2" xfId="41127" xr:uid="{00000000-0005-0000-0000-00000D9D0000}"/>
    <cellStyle name="Normal 5 2 2 9 3 3 3" xfId="41128" xr:uid="{00000000-0005-0000-0000-00000E9D0000}"/>
    <cellStyle name="Normal 5 2 2 9 3 4" xfId="41129" xr:uid="{00000000-0005-0000-0000-00000F9D0000}"/>
    <cellStyle name="Normal 5 2 2 9 4" xfId="41130" xr:uid="{00000000-0005-0000-0000-0000109D0000}"/>
    <cellStyle name="Normal 5 2 2 9 4 2" xfId="41131" xr:uid="{00000000-0005-0000-0000-0000119D0000}"/>
    <cellStyle name="Normal 5 2 2 9 4 2 2" xfId="41132" xr:uid="{00000000-0005-0000-0000-0000129D0000}"/>
    <cellStyle name="Normal 5 2 2 9 4 3" xfId="41133" xr:uid="{00000000-0005-0000-0000-0000139D0000}"/>
    <cellStyle name="Normal 5 2 2 9 4 3 2" xfId="41134" xr:uid="{00000000-0005-0000-0000-0000149D0000}"/>
    <cellStyle name="Normal 5 2 2 9 4 3 2 2" xfId="41135" xr:uid="{00000000-0005-0000-0000-0000159D0000}"/>
    <cellStyle name="Normal 5 2 2 9 4 3 3" xfId="41136" xr:uid="{00000000-0005-0000-0000-0000169D0000}"/>
    <cellStyle name="Normal 5 2 2 9 4 4" xfId="41137" xr:uid="{00000000-0005-0000-0000-0000179D0000}"/>
    <cellStyle name="Normal 5 2 2 9 5" xfId="41138" xr:uid="{00000000-0005-0000-0000-0000189D0000}"/>
    <cellStyle name="Normal 5 2 2 9 5 2" xfId="41139" xr:uid="{00000000-0005-0000-0000-0000199D0000}"/>
    <cellStyle name="Normal 5 2 2 9 6" xfId="41140" xr:uid="{00000000-0005-0000-0000-00001A9D0000}"/>
    <cellStyle name="Normal 5 2 2 9 6 2" xfId="41141" xr:uid="{00000000-0005-0000-0000-00001B9D0000}"/>
    <cellStyle name="Normal 5 2 2 9 6 2 2" xfId="41142" xr:uid="{00000000-0005-0000-0000-00001C9D0000}"/>
    <cellStyle name="Normal 5 2 2 9 6 3" xfId="41143" xr:uid="{00000000-0005-0000-0000-00001D9D0000}"/>
    <cellStyle name="Normal 5 2 2 9 7" xfId="41144" xr:uid="{00000000-0005-0000-0000-00001E9D0000}"/>
    <cellStyle name="Normal 5 2 2 9 7 2" xfId="41145" xr:uid="{00000000-0005-0000-0000-00001F9D0000}"/>
    <cellStyle name="Normal 5 2 2 9 8" xfId="41146" xr:uid="{00000000-0005-0000-0000-0000209D0000}"/>
    <cellStyle name="Normal 5 2 2_Sheet1" xfId="41147" xr:uid="{00000000-0005-0000-0000-0000219D0000}"/>
    <cellStyle name="Normal 5 2 20" xfId="41148" xr:uid="{00000000-0005-0000-0000-0000229D0000}"/>
    <cellStyle name="Normal 5 2 21" xfId="41149" xr:uid="{00000000-0005-0000-0000-0000239D0000}"/>
    <cellStyle name="Normal 5 2 3" xfId="1355" xr:uid="{00000000-0005-0000-0000-0000249D0000}"/>
    <cellStyle name="Normal 5 2 3 10" xfId="41150" xr:uid="{00000000-0005-0000-0000-0000259D0000}"/>
    <cellStyle name="Normal 5 2 3 10 2" xfId="41151" xr:uid="{00000000-0005-0000-0000-0000269D0000}"/>
    <cellStyle name="Normal 5 2 3 10 2 2" xfId="41152" xr:uid="{00000000-0005-0000-0000-0000279D0000}"/>
    <cellStyle name="Normal 5 2 3 10 2 2 2" xfId="41153" xr:uid="{00000000-0005-0000-0000-0000289D0000}"/>
    <cellStyle name="Normal 5 2 3 10 2 2 2 2" xfId="41154" xr:uid="{00000000-0005-0000-0000-0000299D0000}"/>
    <cellStyle name="Normal 5 2 3 10 2 2 3" xfId="41155" xr:uid="{00000000-0005-0000-0000-00002A9D0000}"/>
    <cellStyle name="Normal 5 2 3 10 2 2 3 2" xfId="41156" xr:uid="{00000000-0005-0000-0000-00002B9D0000}"/>
    <cellStyle name="Normal 5 2 3 10 2 2 3 2 2" xfId="41157" xr:uid="{00000000-0005-0000-0000-00002C9D0000}"/>
    <cellStyle name="Normal 5 2 3 10 2 2 3 3" xfId="41158" xr:uid="{00000000-0005-0000-0000-00002D9D0000}"/>
    <cellStyle name="Normal 5 2 3 10 2 2 4" xfId="41159" xr:uid="{00000000-0005-0000-0000-00002E9D0000}"/>
    <cellStyle name="Normal 5 2 3 10 2 3" xfId="41160" xr:uid="{00000000-0005-0000-0000-00002F9D0000}"/>
    <cellStyle name="Normal 5 2 3 10 2 3 2" xfId="41161" xr:uid="{00000000-0005-0000-0000-0000309D0000}"/>
    <cellStyle name="Normal 5 2 3 10 2 4" xfId="41162" xr:uid="{00000000-0005-0000-0000-0000319D0000}"/>
    <cellStyle name="Normal 5 2 3 10 2 4 2" xfId="41163" xr:uid="{00000000-0005-0000-0000-0000329D0000}"/>
    <cellStyle name="Normal 5 2 3 10 2 4 2 2" xfId="41164" xr:uid="{00000000-0005-0000-0000-0000339D0000}"/>
    <cellStyle name="Normal 5 2 3 10 2 4 3" xfId="41165" xr:uid="{00000000-0005-0000-0000-0000349D0000}"/>
    <cellStyle name="Normal 5 2 3 10 2 5" xfId="41166" xr:uid="{00000000-0005-0000-0000-0000359D0000}"/>
    <cellStyle name="Normal 5 2 3 10 3" xfId="41167" xr:uid="{00000000-0005-0000-0000-0000369D0000}"/>
    <cellStyle name="Normal 5 2 3 10 3 2" xfId="41168" xr:uid="{00000000-0005-0000-0000-0000379D0000}"/>
    <cellStyle name="Normal 5 2 3 10 3 2 2" xfId="41169" xr:uid="{00000000-0005-0000-0000-0000389D0000}"/>
    <cellStyle name="Normal 5 2 3 10 3 3" xfId="41170" xr:uid="{00000000-0005-0000-0000-0000399D0000}"/>
    <cellStyle name="Normal 5 2 3 10 3 3 2" xfId="41171" xr:uid="{00000000-0005-0000-0000-00003A9D0000}"/>
    <cellStyle name="Normal 5 2 3 10 3 3 2 2" xfId="41172" xr:uid="{00000000-0005-0000-0000-00003B9D0000}"/>
    <cellStyle name="Normal 5 2 3 10 3 3 3" xfId="41173" xr:uid="{00000000-0005-0000-0000-00003C9D0000}"/>
    <cellStyle name="Normal 5 2 3 10 3 4" xfId="41174" xr:uid="{00000000-0005-0000-0000-00003D9D0000}"/>
    <cellStyle name="Normal 5 2 3 10 4" xfId="41175" xr:uid="{00000000-0005-0000-0000-00003E9D0000}"/>
    <cellStyle name="Normal 5 2 3 10 4 2" xfId="41176" xr:uid="{00000000-0005-0000-0000-00003F9D0000}"/>
    <cellStyle name="Normal 5 2 3 10 5" xfId="41177" xr:uid="{00000000-0005-0000-0000-0000409D0000}"/>
    <cellStyle name="Normal 5 2 3 10 5 2" xfId="41178" xr:uid="{00000000-0005-0000-0000-0000419D0000}"/>
    <cellStyle name="Normal 5 2 3 10 5 2 2" xfId="41179" xr:uid="{00000000-0005-0000-0000-0000429D0000}"/>
    <cellStyle name="Normal 5 2 3 10 5 3" xfId="41180" xr:uid="{00000000-0005-0000-0000-0000439D0000}"/>
    <cellStyle name="Normal 5 2 3 10 6" xfId="41181" xr:uid="{00000000-0005-0000-0000-0000449D0000}"/>
    <cellStyle name="Normal 5 2 3 11" xfId="41182" xr:uid="{00000000-0005-0000-0000-0000459D0000}"/>
    <cellStyle name="Normal 5 2 3 11 2" xfId="41183" xr:uid="{00000000-0005-0000-0000-0000469D0000}"/>
    <cellStyle name="Normal 5 2 3 11 2 2" xfId="41184" xr:uid="{00000000-0005-0000-0000-0000479D0000}"/>
    <cellStyle name="Normal 5 2 3 11 2 2 2" xfId="41185" xr:uid="{00000000-0005-0000-0000-0000489D0000}"/>
    <cellStyle name="Normal 5 2 3 11 2 3" xfId="41186" xr:uid="{00000000-0005-0000-0000-0000499D0000}"/>
    <cellStyle name="Normal 5 2 3 11 2 3 2" xfId="41187" xr:uid="{00000000-0005-0000-0000-00004A9D0000}"/>
    <cellStyle name="Normal 5 2 3 11 2 3 2 2" xfId="41188" xr:uid="{00000000-0005-0000-0000-00004B9D0000}"/>
    <cellStyle name="Normal 5 2 3 11 2 3 3" xfId="41189" xr:uid="{00000000-0005-0000-0000-00004C9D0000}"/>
    <cellStyle name="Normal 5 2 3 11 2 4" xfId="41190" xr:uid="{00000000-0005-0000-0000-00004D9D0000}"/>
    <cellStyle name="Normal 5 2 3 11 3" xfId="41191" xr:uid="{00000000-0005-0000-0000-00004E9D0000}"/>
    <cellStyle name="Normal 5 2 3 11 3 2" xfId="41192" xr:uid="{00000000-0005-0000-0000-00004F9D0000}"/>
    <cellStyle name="Normal 5 2 3 11 4" xfId="41193" xr:uid="{00000000-0005-0000-0000-0000509D0000}"/>
    <cellStyle name="Normal 5 2 3 11 4 2" xfId="41194" xr:uid="{00000000-0005-0000-0000-0000519D0000}"/>
    <cellStyle name="Normal 5 2 3 11 4 2 2" xfId="41195" xr:uid="{00000000-0005-0000-0000-0000529D0000}"/>
    <cellStyle name="Normal 5 2 3 11 4 3" xfId="41196" xr:uid="{00000000-0005-0000-0000-0000539D0000}"/>
    <cellStyle name="Normal 5 2 3 11 5" xfId="41197" xr:uid="{00000000-0005-0000-0000-0000549D0000}"/>
    <cellStyle name="Normal 5 2 3 12" xfId="41198" xr:uid="{00000000-0005-0000-0000-0000559D0000}"/>
    <cellStyle name="Normal 5 2 3 12 2" xfId="41199" xr:uid="{00000000-0005-0000-0000-0000569D0000}"/>
    <cellStyle name="Normal 5 2 3 12 2 2" xfId="41200" xr:uid="{00000000-0005-0000-0000-0000579D0000}"/>
    <cellStyle name="Normal 5 2 3 12 3" xfId="41201" xr:uid="{00000000-0005-0000-0000-0000589D0000}"/>
    <cellStyle name="Normal 5 2 3 12 3 2" xfId="41202" xr:uid="{00000000-0005-0000-0000-0000599D0000}"/>
    <cellStyle name="Normal 5 2 3 12 3 2 2" xfId="41203" xr:uid="{00000000-0005-0000-0000-00005A9D0000}"/>
    <cellStyle name="Normal 5 2 3 12 3 3" xfId="41204" xr:uid="{00000000-0005-0000-0000-00005B9D0000}"/>
    <cellStyle name="Normal 5 2 3 12 4" xfId="41205" xr:uid="{00000000-0005-0000-0000-00005C9D0000}"/>
    <cellStyle name="Normal 5 2 3 13" xfId="41206" xr:uid="{00000000-0005-0000-0000-00005D9D0000}"/>
    <cellStyle name="Normal 5 2 3 13 2" xfId="41207" xr:uid="{00000000-0005-0000-0000-00005E9D0000}"/>
    <cellStyle name="Normal 5 2 3 13 2 2" xfId="41208" xr:uid="{00000000-0005-0000-0000-00005F9D0000}"/>
    <cellStyle name="Normal 5 2 3 13 3" xfId="41209" xr:uid="{00000000-0005-0000-0000-0000609D0000}"/>
    <cellStyle name="Normal 5 2 3 13 3 2" xfId="41210" xr:uid="{00000000-0005-0000-0000-0000619D0000}"/>
    <cellStyle name="Normal 5 2 3 13 3 2 2" xfId="41211" xr:uid="{00000000-0005-0000-0000-0000629D0000}"/>
    <cellStyle name="Normal 5 2 3 13 3 3" xfId="41212" xr:uid="{00000000-0005-0000-0000-0000639D0000}"/>
    <cellStyle name="Normal 5 2 3 13 4" xfId="41213" xr:uid="{00000000-0005-0000-0000-0000649D0000}"/>
    <cellStyle name="Normal 5 2 3 14" xfId="41214" xr:uid="{00000000-0005-0000-0000-0000659D0000}"/>
    <cellStyle name="Normal 5 2 3 14 2" xfId="41215" xr:uid="{00000000-0005-0000-0000-0000669D0000}"/>
    <cellStyle name="Normal 5 2 3 14 2 2" xfId="41216" xr:uid="{00000000-0005-0000-0000-0000679D0000}"/>
    <cellStyle name="Normal 5 2 3 14 3" xfId="41217" xr:uid="{00000000-0005-0000-0000-0000689D0000}"/>
    <cellStyle name="Normal 5 2 3 14 3 2" xfId="41218" xr:uid="{00000000-0005-0000-0000-0000699D0000}"/>
    <cellStyle name="Normal 5 2 3 14 3 2 2" xfId="41219" xr:uid="{00000000-0005-0000-0000-00006A9D0000}"/>
    <cellStyle name="Normal 5 2 3 14 3 3" xfId="41220" xr:uid="{00000000-0005-0000-0000-00006B9D0000}"/>
    <cellStyle name="Normal 5 2 3 14 4" xfId="41221" xr:uid="{00000000-0005-0000-0000-00006C9D0000}"/>
    <cellStyle name="Normal 5 2 3 15" xfId="41222" xr:uid="{00000000-0005-0000-0000-00006D9D0000}"/>
    <cellStyle name="Normal 5 2 3 15 2" xfId="41223" xr:uid="{00000000-0005-0000-0000-00006E9D0000}"/>
    <cellStyle name="Normal 5 2 3 15 2 2" xfId="41224" xr:uid="{00000000-0005-0000-0000-00006F9D0000}"/>
    <cellStyle name="Normal 5 2 3 15 3" xfId="41225" xr:uid="{00000000-0005-0000-0000-0000709D0000}"/>
    <cellStyle name="Normal 5 2 3 16" xfId="41226" xr:uid="{00000000-0005-0000-0000-0000719D0000}"/>
    <cellStyle name="Normal 5 2 3 16 2" xfId="41227" xr:uid="{00000000-0005-0000-0000-0000729D0000}"/>
    <cellStyle name="Normal 5 2 3 17" xfId="41228" xr:uid="{00000000-0005-0000-0000-0000739D0000}"/>
    <cellStyle name="Normal 5 2 3 17 2" xfId="41229" xr:uid="{00000000-0005-0000-0000-0000749D0000}"/>
    <cellStyle name="Normal 5 2 3 18" xfId="41230" xr:uid="{00000000-0005-0000-0000-0000759D0000}"/>
    <cellStyle name="Normal 5 2 3 19" xfId="41231" xr:uid="{00000000-0005-0000-0000-0000769D0000}"/>
    <cellStyle name="Normal 5 2 3 2" xfId="1356" xr:uid="{00000000-0005-0000-0000-0000779D0000}"/>
    <cellStyle name="Normal 5 2 3 2 10" xfId="41232" xr:uid="{00000000-0005-0000-0000-0000789D0000}"/>
    <cellStyle name="Normal 5 2 3 2 10 2" xfId="41233" xr:uid="{00000000-0005-0000-0000-0000799D0000}"/>
    <cellStyle name="Normal 5 2 3 2 10 2 2" xfId="41234" xr:uid="{00000000-0005-0000-0000-00007A9D0000}"/>
    <cellStyle name="Normal 5 2 3 2 10 3" xfId="41235" xr:uid="{00000000-0005-0000-0000-00007B9D0000}"/>
    <cellStyle name="Normal 5 2 3 2 10 3 2" xfId="41236" xr:uid="{00000000-0005-0000-0000-00007C9D0000}"/>
    <cellStyle name="Normal 5 2 3 2 10 3 2 2" xfId="41237" xr:uid="{00000000-0005-0000-0000-00007D9D0000}"/>
    <cellStyle name="Normal 5 2 3 2 10 3 3" xfId="41238" xr:uid="{00000000-0005-0000-0000-00007E9D0000}"/>
    <cellStyle name="Normal 5 2 3 2 10 4" xfId="41239" xr:uid="{00000000-0005-0000-0000-00007F9D0000}"/>
    <cellStyle name="Normal 5 2 3 2 11" xfId="41240" xr:uid="{00000000-0005-0000-0000-0000809D0000}"/>
    <cellStyle name="Normal 5 2 3 2 11 2" xfId="41241" xr:uid="{00000000-0005-0000-0000-0000819D0000}"/>
    <cellStyle name="Normal 5 2 3 2 11 2 2" xfId="41242" xr:uid="{00000000-0005-0000-0000-0000829D0000}"/>
    <cellStyle name="Normal 5 2 3 2 11 3" xfId="41243" xr:uid="{00000000-0005-0000-0000-0000839D0000}"/>
    <cellStyle name="Normal 5 2 3 2 11 3 2" xfId="41244" xr:uid="{00000000-0005-0000-0000-0000849D0000}"/>
    <cellStyle name="Normal 5 2 3 2 11 3 2 2" xfId="41245" xr:uid="{00000000-0005-0000-0000-0000859D0000}"/>
    <cellStyle name="Normal 5 2 3 2 11 3 3" xfId="41246" xr:uid="{00000000-0005-0000-0000-0000869D0000}"/>
    <cellStyle name="Normal 5 2 3 2 11 4" xfId="41247" xr:uid="{00000000-0005-0000-0000-0000879D0000}"/>
    <cellStyle name="Normal 5 2 3 2 12" xfId="41248" xr:uid="{00000000-0005-0000-0000-0000889D0000}"/>
    <cellStyle name="Normal 5 2 3 2 12 2" xfId="41249" xr:uid="{00000000-0005-0000-0000-0000899D0000}"/>
    <cellStyle name="Normal 5 2 3 2 12 2 2" xfId="41250" xr:uid="{00000000-0005-0000-0000-00008A9D0000}"/>
    <cellStyle name="Normal 5 2 3 2 12 3" xfId="41251" xr:uid="{00000000-0005-0000-0000-00008B9D0000}"/>
    <cellStyle name="Normal 5 2 3 2 12 3 2" xfId="41252" xr:uid="{00000000-0005-0000-0000-00008C9D0000}"/>
    <cellStyle name="Normal 5 2 3 2 12 3 2 2" xfId="41253" xr:uid="{00000000-0005-0000-0000-00008D9D0000}"/>
    <cellStyle name="Normal 5 2 3 2 12 3 3" xfId="41254" xr:uid="{00000000-0005-0000-0000-00008E9D0000}"/>
    <cellStyle name="Normal 5 2 3 2 12 4" xfId="41255" xr:uid="{00000000-0005-0000-0000-00008F9D0000}"/>
    <cellStyle name="Normal 5 2 3 2 13" xfId="41256" xr:uid="{00000000-0005-0000-0000-0000909D0000}"/>
    <cellStyle name="Normal 5 2 3 2 13 2" xfId="41257" xr:uid="{00000000-0005-0000-0000-0000919D0000}"/>
    <cellStyle name="Normal 5 2 3 2 13 2 2" xfId="41258" xr:uid="{00000000-0005-0000-0000-0000929D0000}"/>
    <cellStyle name="Normal 5 2 3 2 13 3" xfId="41259" xr:uid="{00000000-0005-0000-0000-0000939D0000}"/>
    <cellStyle name="Normal 5 2 3 2 14" xfId="41260" xr:uid="{00000000-0005-0000-0000-0000949D0000}"/>
    <cellStyle name="Normal 5 2 3 2 14 2" xfId="41261" xr:uid="{00000000-0005-0000-0000-0000959D0000}"/>
    <cellStyle name="Normal 5 2 3 2 15" xfId="41262" xr:uid="{00000000-0005-0000-0000-0000969D0000}"/>
    <cellStyle name="Normal 5 2 3 2 15 2" xfId="41263" xr:uid="{00000000-0005-0000-0000-0000979D0000}"/>
    <cellStyle name="Normal 5 2 3 2 16" xfId="41264" xr:uid="{00000000-0005-0000-0000-0000989D0000}"/>
    <cellStyle name="Normal 5 2 3 2 17" xfId="41265" xr:uid="{00000000-0005-0000-0000-0000999D0000}"/>
    <cellStyle name="Normal 5 2 3 2 2" xfId="1357" xr:uid="{00000000-0005-0000-0000-00009A9D0000}"/>
    <cellStyle name="Normal 5 2 3 2 2 10" xfId="41266" xr:uid="{00000000-0005-0000-0000-00009B9D0000}"/>
    <cellStyle name="Normal 5 2 3 2 2 11" xfId="41267" xr:uid="{00000000-0005-0000-0000-00009C9D0000}"/>
    <cellStyle name="Normal 5 2 3 2 2 2" xfId="41268" xr:uid="{00000000-0005-0000-0000-00009D9D0000}"/>
    <cellStyle name="Normal 5 2 3 2 2 2 10" xfId="41269" xr:uid="{00000000-0005-0000-0000-00009E9D0000}"/>
    <cellStyle name="Normal 5 2 3 2 2 2 2" xfId="41270" xr:uid="{00000000-0005-0000-0000-00009F9D0000}"/>
    <cellStyle name="Normal 5 2 3 2 2 2 2 2" xfId="41271" xr:uid="{00000000-0005-0000-0000-0000A09D0000}"/>
    <cellStyle name="Normal 5 2 3 2 2 2 2 2 2" xfId="41272" xr:uid="{00000000-0005-0000-0000-0000A19D0000}"/>
    <cellStyle name="Normal 5 2 3 2 2 2 2 2 2 2" xfId="41273" xr:uid="{00000000-0005-0000-0000-0000A29D0000}"/>
    <cellStyle name="Normal 5 2 3 2 2 2 2 2 2 2 2" xfId="41274" xr:uid="{00000000-0005-0000-0000-0000A39D0000}"/>
    <cellStyle name="Normal 5 2 3 2 2 2 2 2 2 3" xfId="41275" xr:uid="{00000000-0005-0000-0000-0000A49D0000}"/>
    <cellStyle name="Normal 5 2 3 2 2 2 2 2 2 3 2" xfId="41276" xr:uid="{00000000-0005-0000-0000-0000A59D0000}"/>
    <cellStyle name="Normal 5 2 3 2 2 2 2 2 2 3 2 2" xfId="41277" xr:uid="{00000000-0005-0000-0000-0000A69D0000}"/>
    <cellStyle name="Normal 5 2 3 2 2 2 2 2 2 3 3" xfId="41278" xr:uid="{00000000-0005-0000-0000-0000A79D0000}"/>
    <cellStyle name="Normal 5 2 3 2 2 2 2 2 2 4" xfId="41279" xr:uid="{00000000-0005-0000-0000-0000A89D0000}"/>
    <cellStyle name="Normal 5 2 3 2 2 2 2 2 3" xfId="41280" xr:uid="{00000000-0005-0000-0000-0000A99D0000}"/>
    <cellStyle name="Normal 5 2 3 2 2 2 2 2 3 2" xfId="41281" xr:uid="{00000000-0005-0000-0000-0000AA9D0000}"/>
    <cellStyle name="Normal 5 2 3 2 2 2 2 2 4" xfId="41282" xr:uid="{00000000-0005-0000-0000-0000AB9D0000}"/>
    <cellStyle name="Normal 5 2 3 2 2 2 2 2 4 2" xfId="41283" xr:uid="{00000000-0005-0000-0000-0000AC9D0000}"/>
    <cellStyle name="Normal 5 2 3 2 2 2 2 2 4 2 2" xfId="41284" xr:uid="{00000000-0005-0000-0000-0000AD9D0000}"/>
    <cellStyle name="Normal 5 2 3 2 2 2 2 2 4 3" xfId="41285" xr:uid="{00000000-0005-0000-0000-0000AE9D0000}"/>
    <cellStyle name="Normal 5 2 3 2 2 2 2 2 5" xfId="41286" xr:uid="{00000000-0005-0000-0000-0000AF9D0000}"/>
    <cellStyle name="Normal 5 2 3 2 2 2 2 3" xfId="41287" xr:uid="{00000000-0005-0000-0000-0000B09D0000}"/>
    <cellStyle name="Normal 5 2 3 2 2 2 2 3 2" xfId="41288" xr:uid="{00000000-0005-0000-0000-0000B19D0000}"/>
    <cellStyle name="Normal 5 2 3 2 2 2 2 3 2 2" xfId="41289" xr:uid="{00000000-0005-0000-0000-0000B29D0000}"/>
    <cellStyle name="Normal 5 2 3 2 2 2 2 3 3" xfId="41290" xr:uid="{00000000-0005-0000-0000-0000B39D0000}"/>
    <cellStyle name="Normal 5 2 3 2 2 2 2 3 3 2" xfId="41291" xr:uid="{00000000-0005-0000-0000-0000B49D0000}"/>
    <cellStyle name="Normal 5 2 3 2 2 2 2 3 3 2 2" xfId="41292" xr:uid="{00000000-0005-0000-0000-0000B59D0000}"/>
    <cellStyle name="Normal 5 2 3 2 2 2 2 3 3 3" xfId="41293" xr:uid="{00000000-0005-0000-0000-0000B69D0000}"/>
    <cellStyle name="Normal 5 2 3 2 2 2 2 3 4" xfId="41294" xr:uid="{00000000-0005-0000-0000-0000B79D0000}"/>
    <cellStyle name="Normal 5 2 3 2 2 2 2 4" xfId="41295" xr:uid="{00000000-0005-0000-0000-0000B89D0000}"/>
    <cellStyle name="Normal 5 2 3 2 2 2 2 4 2" xfId="41296" xr:uid="{00000000-0005-0000-0000-0000B99D0000}"/>
    <cellStyle name="Normal 5 2 3 2 2 2 2 4 2 2" xfId="41297" xr:uid="{00000000-0005-0000-0000-0000BA9D0000}"/>
    <cellStyle name="Normal 5 2 3 2 2 2 2 4 3" xfId="41298" xr:uid="{00000000-0005-0000-0000-0000BB9D0000}"/>
    <cellStyle name="Normal 5 2 3 2 2 2 2 4 3 2" xfId="41299" xr:uid="{00000000-0005-0000-0000-0000BC9D0000}"/>
    <cellStyle name="Normal 5 2 3 2 2 2 2 4 3 2 2" xfId="41300" xr:uid="{00000000-0005-0000-0000-0000BD9D0000}"/>
    <cellStyle name="Normal 5 2 3 2 2 2 2 4 3 3" xfId="41301" xr:uid="{00000000-0005-0000-0000-0000BE9D0000}"/>
    <cellStyle name="Normal 5 2 3 2 2 2 2 4 4" xfId="41302" xr:uid="{00000000-0005-0000-0000-0000BF9D0000}"/>
    <cellStyle name="Normal 5 2 3 2 2 2 2 5" xfId="41303" xr:uid="{00000000-0005-0000-0000-0000C09D0000}"/>
    <cellStyle name="Normal 5 2 3 2 2 2 2 5 2" xfId="41304" xr:uid="{00000000-0005-0000-0000-0000C19D0000}"/>
    <cellStyle name="Normal 5 2 3 2 2 2 2 6" xfId="41305" xr:uid="{00000000-0005-0000-0000-0000C29D0000}"/>
    <cellStyle name="Normal 5 2 3 2 2 2 2 6 2" xfId="41306" xr:uid="{00000000-0005-0000-0000-0000C39D0000}"/>
    <cellStyle name="Normal 5 2 3 2 2 2 2 6 2 2" xfId="41307" xr:uid="{00000000-0005-0000-0000-0000C49D0000}"/>
    <cellStyle name="Normal 5 2 3 2 2 2 2 6 3" xfId="41308" xr:uid="{00000000-0005-0000-0000-0000C59D0000}"/>
    <cellStyle name="Normal 5 2 3 2 2 2 2 7" xfId="41309" xr:uid="{00000000-0005-0000-0000-0000C69D0000}"/>
    <cellStyle name="Normal 5 2 3 2 2 2 2 7 2" xfId="41310" xr:uid="{00000000-0005-0000-0000-0000C79D0000}"/>
    <cellStyle name="Normal 5 2 3 2 2 2 2 8" xfId="41311" xr:uid="{00000000-0005-0000-0000-0000C89D0000}"/>
    <cellStyle name="Normal 5 2 3 2 2 2 3" xfId="41312" xr:uid="{00000000-0005-0000-0000-0000C99D0000}"/>
    <cellStyle name="Normal 5 2 3 2 2 2 3 2" xfId="41313" xr:uid="{00000000-0005-0000-0000-0000CA9D0000}"/>
    <cellStyle name="Normal 5 2 3 2 2 2 3 2 2" xfId="41314" xr:uid="{00000000-0005-0000-0000-0000CB9D0000}"/>
    <cellStyle name="Normal 5 2 3 2 2 2 3 2 2 2" xfId="41315" xr:uid="{00000000-0005-0000-0000-0000CC9D0000}"/>
    <cellStyle name="Normal 5 2 3 2 2 2 3 2 3" xfId="41316" xr:uid="{00000000-0005-0000-0000-0000CD9D0000}"/>
    <cellStyle name="Normal 5 2 3 2 2 2 3 2 3 2" xfId="41317" xr:uid="{00000000-0005-0000-0000-0000CE9D0000}"/>
    <cellStyle name="Normal 5 2 3 2 2 2 3 2 3 2 2" xfId="41318" xr:uid="{00000000-0005-0000-0000-0000CF9D0000}"/>
    <cellStyle name="Normal 5 2 3 2 2 2 3 2 3 3" xfId="41319" xr:uid="{00000000-0005-0000-0000-0000D09D0000}"/>
    <cellStyle name="Normal 5 2 3 2 2 2 3 2 4" xfId="41320" xr:uid="{00000000-0005-0000-0000-0000D19D0000}"/>
    <cellStyle name="Normal 5 2 3 2 2 2 3 3" xfId="41321" xr:uid="{00000000-0005-0000-0000-0000D29D0000}"/>
    <cellStyle name="Normal 5 2 3 2 2 2 3 3 2" xfId="41322" xr:uid="{00000000-0005-0000-0000-0000D39D0000}"/>
    <cellStyle name="Normal 5 2 3 2 2 2 3 4" xfId="41323" xr:uid="{00000000-0005-0000-0000-0000D49D0000}"/>
    <cellStyle name="Normal 5 2 3 2 2 2 3 4 2" xfId="41324" xr:uid="{00000000-0005-0000-0000-0000D59D0000}"/>
    <cellStyle name="Normal 5 2 3 2 2 2 3 4 2 2" xfId="41325" xr:uid="{00000000-0005-0000-0000-0000D69D0000}"/>
    <cellStyle name="Normal 5 2 3 2 2 2 3 4 3" xfId="41326" xr:uid="{00000000-0005-0000-0000-0000D79D0000}"/>
    <cellStyle name="Normal 5 2 3 2 2 2 3 5" xfId="41327" xr:uid="{00000000-0005-0000-0000-0000D89D0000}"/>
    <cellStyle name="Normal 5 2 3 2 2 2 4" xfId="41328" xr:uid="{00000000-0005-0000-0000-0000D99D0000}"/>
    <cellStyle name="Normal 5 2 3 2 2 2 4 2" xfId="41329" xr:uid="{00000000-0005-0000-0000-0000DA9D0000}"/>
    <cellStyle name="Normal 5 2 3 2 2 2 4 2 2" xfId="41330" xr:uid="{00000000-0005-0000-0000-0000DB9D0000}"/>
    <cellStyle name="Normal 5 2 3 2 2 2 4 3" xfId="41331" xr:uid="{00000000-0005-0000-0000-0000DC9D0000}"/>
    <cellStyle name="Normal 5 2 3 2 2 2 4 3 2" xfId="41332" xr:uid="{00000000-0005-0000-0000-0000DD9D0000}"/>
    <cellStyle name="Normal 5 2 3 2 2 2 4 3 2 2" xfId="41333" xr:uid="{00000000-0005-0000-0000-0000DE9D0000}"/>
    <cellStyle name="Normal 5 2 3 2 2 2 4 3 3" xfId="41334" xr:uid="{00000000-0005-0000-0000-0000DF9D0000}"/>
    <cellStyle name="Normal 5 2 3 2 2 2 4 4" xfId="41335" xr:uid="{00000000-0005-0000-0000-0000E09D0000}"/>
    <cellStyle name="Normal 5 2 3 2 2 2 5" xfId="41336" xr:uid="{00000000-0005-0000-0000-0000E19D0000}"/>
    <cellStyle name="Normal 5 2 3 2 2 2 5 2" xfId="41337" xr:uid="{00000000-0005-0000-0000-0000E29D0000}"/>
    <cellStyle name="Normal 5 2 3 2 2 2 5 2 2" xfId="41338" xr:uid="{00000000-0005-0000-0000-0000E39D0000}"/>
    <cellStyle name="Normal 5 2 3 2 2 2 5 3" xfId="41339" xr:uid="{00000000-0005-0000-0000-0000E49D0000}"/>
    <cellStyle name="Normal 5 2 3 2 2 2 5 3 2" xfId="41340" xr:uid="{00000000-0005-0000-0000-0000E59D0000}"/>
    <cellStyle name="Normal 5 2 3 2 2 2 5 3 2 2" xfId="41341" xr:uid="{00000000-0005-0000-0000-0000E69D0000}"/>
    <cellStyle name="Normal 5 2 3 2 2 2 5 3 3" xfId="41342" xr:uid="{00000000-0005-0000-0000-0000E79D0000}"/>
    <cellStyle name="Normal 5 2 3 2 2 2 5 4" xfId="41343" xr:uid="{00000000-0005-0000-0000-0000E89D0000}"/>
    <cellStyle name="Normal 5 2 3 2 2 2 6" xfId="41344" xr:uid="{00000000-0005-0000-0000-0000E99D0000}"/>
    <cellStyle name="Normal 5 2 3 2 2 2 6 2" xfId="41345" xr:uid="{00000000-0005-0000-0000-0000EA9D0000}"/>
    <cellStyle name="Normal 5 2 3 2 2 2 7" xfId="41346" xr:uid="{00000000-0005-0000-0000-0000EB9D0000}"/>
    <cellStyle name="Normal 5 2 3 2 2 2 7 2" xfId="41347" xr:uid="{00000000-0005-0000-0000-0000EC9D0000}"/>
    <cellStyle name="Normal 5 2 3 2 2 2 7 2 2" xfId="41348" xr:uid="{00000000-0005-0000-0000-0000ED9D0000}"/>
    <cellStyle name="Normal 5 2 3 2 2 2 7 3" xfId="41349" xr:uid="{00000000-0005-0000-0000-0000EE9D0000}"/>
    <cellStyle name="Normal 5 2 3 2 2 2 8" xfId="41350" xr:uid="{00000000-0005-0000-0000-0000EF9D0000}"/>
    <cellStyle name="Normal 5 2 3 2 2 2 8 2" xfId="41351" xr:uid="{00000000-0005-0000-0000-0000F09D0000}"/>
    <cellStyle name="Normal 5 2 3 2 2 2 9" xfId="41352" xr:uid="{00000000-0005-0000-0000-0000F19D0000}"/>
    <cellStyle name="Normal 5 2 3 2 2 3" xfId="41353" xr:uid="{00000000-0005-0000-0000-0000F29D0000}"/>
    <cellStyle name="Normal 5 2 3 2 2 3 2" xfId="41354" xr:uid="{00000000-0005-0000-0000-0000F39D0000}"/>
    <cellStyle name="Normal 5 2 3 2 2 3 2 2" xfId="41355" xr:uid="{00000000-0005-0000-0000-0000F49D0000}"/>
    <cellStyle name="Normal 5 2 3 2 2 3 2 2 2" xfId="41356" xr:uid="{00000000-0005-0000-0000-0000F59D0000}"/>
    <cellStyle name="Normal 5 2 3 2 2 3 2 2 2 2" xfId="41357" xr:uid="{00000000-0005-0000-0000-0000F69D0000}"/>
    <cellStyle name="Normal 5 2 3 2 2 3 2 2 3" xfId="41358" xr:uid="{00000000-0005-0000-0000-0000F79D0000}"/>
    <cellStyle name="Normal 5 2 3 2 2 3 2 2 3 2" xfId="41359" xr:uid="{00000000-0005-0000-0000-0000F89D0000}"/>
    <cellStyle name="Normal 5 2 3 2 2 3 2 2 3 2 2" xfId="41360" xr:uid="{00000000-0005-0000-0000-0000F99D0000}"/>
    <cellStyle name="Normal 5 2 3 2 2 3 2 2 3 3" xfId="41361" xr:uid="{00000000-0005-0000-0000-0000FA9D0000}"/>
    <cellStyle name="Normal 5 2 3 2 2 3 2 2 4" xfId="41362" xr:uid="{00000000-0005-0000-0000-0000FB9D0000}"/>
    <cellStyle name="Normal 5 2 3 2 2 3 2 3" xfId="41363" xr:uid="{00000000-0005-0000-0000-0000FC9D0000}"/>
    <cellStyle name="Normal 5 2 3 2 2 3 2 3 2" xfId="41364" xr:uid="{00000000-0005-0000-0000-0000FD9D0000}"/>
    <cellStyle name="Normal 5 2 3 2 2 3 2 4" xfId="41365" xr:uid="{00000000-0005-0000-0000-0000FE9D0000}"/>
    <cellStyle name="Normal 5 2 3 2 2 3 2 4 2" xfId="41366" xr:uid="{00000000-0005-0000-0000-0000FF9D0000}"/>
    <cellStyle name="Normal 5 2 3 2 2 3 2 4 2 2" xfId="41367" xr:uid="{00000000-0005-0000-0000-0000009E0000}"/>
    <cellStyle name="Normal 5 2 3 2 2 3 2 4 3" xfId="41368" xr:uid="{00000000-0005-0000-0000-0000019E0000}"/>
    <cellStyle name="Normal 5 2 3 2 2 3 2 5" xfId="41369" xr:uid="{00000000-0005-0000-0000-0000029E0000}"/>
    <cellStyle name="Normal 5 2 3 2 2 3 3" xfId="41370" xr:uid="{00000000-0005-0000-0000-0000039E0000}"/>
    <cellStyle name="Normal 5 2 3 2 2 3 3 2" xfId="41371" xr:uid="{00000000-0005-0000-0000-0000049E0000}"/>
    <cellStyle name="Normal 5 2 3 2 2 3 3 2 2" xfId="41372" xr:uid="{00000000-0005-0000-0000-0000059E0000}"/>
    <cellStyle name="Normal 5 2 3 2 2 3 3 3" xfId="41373" xr:uid="{00000000-0005-0000-0000-0000069E0000}"/>
    <cellStyle name="Normal 5 2 3 2 2 3 3 3 2" xfId="41374" xr:uid="{00000000-0005-0000-0000-0000079E0000}"/>
    <cellStyle name="Normal 5 2 3 2 2 3 3 3 2 2" xfId="41375" xr:uid="{00000000-0005-0000-0000-0000089E0000}"/>
    <cellStyle name="Normal 5 2 3 2 2 3 3 3 3" xfId="41376" xr:uid="{00000000-0005-0000-0000-0000099E0000}"/>
    <cellStyle name="Normal 5 2 3 2 2 3 3 4" xfId="41377" xr:uid="{00000000-0005-0000-0000-00000A9E0000}"/>
    <cellStyle name="Normal 5 2 3 2 2 3 4" xfId="41378" xr:uid="{00000000-0005-0000-0000-00000B9E0000}"/>
    <cellStyle name="Normal 5 2 3 2 2 3 4 2" xfId="41379" xr:uid="{00000000-0005-0000-0000-00000C9E0000}"/>
    <cellStyle name="Normal 5 2 3 2 2 3 4 2 2" xfId="41380" xr:uid="{00000000-0005-0000-0000-00000D9E0000}"/>
    <cellStyle name="Normal 5 2 3 2 2 3 4 3" xfId="41381" xr:uid="{00000000-0005-0000-0000-00000E9E0000}"/>
    <cellStyle name="Normal 5 2 3 2 2 3 4 3 2" xfId="41382" xr:uid="{00000000-0005-0000-0000-00000F9E0000}"/>
    <cellStyle name="Normal 5 2 3 2 2 3 4 3 2 2" xfId="41383" xr:uid="{00000000-0005-0000-0000-0000109E0000}"/>
    <cellStyle name="Normal 5 2 3 2 2 3 4 3 3" xfId="41384" xr:uid="{00000000-0005-0000-0000-0000119E0000}"/>
    <cellStyle name="Normal 5 2 3 2 2 3 4 4" xfId="41385" xr:uid="{00000000-0005-0000-0000-0000129E0000}"/>
    <cellStyle name="Normal 5 2 3 2 2 3 5" xfId="41386" xr:uid="{00000000-0005-0000-0000-0000139E0000}"/>
    <cellStyle name="Normal 5 2 3 2 2 3 5 2" xfId="41387" xr:uid="{00000000-0005-0000-0000-0000149E0000}"/>
    <cellStyle name="Normal 5 2 3 2 2 3 6" xfId="41388" xr:uid="{00000000-0005-0000-0000-0000159E0000}"/>
    <cellStyle name="Normal 5 2 3 2 2 3 6 2" xfId="41389" xr:uid="{00000000-0005-0000-0000-0000169E0000}"/>
    <cellStyle name="Normal 5 2 3 2 2 3 6 2 2" xfId="41390" xr:uid="{00000000-0005-0000-0000-0000179E0000}"/>
    <cellStyle name="Normal 5 2 3 2 2 3 6 3" xfId="41391" xr:uid="{00000000-0005-0000-0000-0000189E0000}"/>
    <cellStyle name="Normal 5 2 3 2 2 3 7" xfId="41392" xr:uid="{00000000-0005-0000-0000-0000199E0000}"/>
    <cellStyle name="Normal 5 2 3 2 2 3 7 2" xfId="41393" xr:uid="{00000000-0005-0000-0000-00001A9E0000}"/>
    <cellStyle name="Normal 5 2 3 2 2 3 8" xfId="41394" xr:uid="{00000000-0005-0000-0000-00001B9E0000}"/>
    <cellStyle name="Normal 5 2 3 2 2 4" xfId="41395" xr:uid="{00000000-0005-0000-0000-00001C9E0000}"/>
    <cellStyle name="Normal 5 2 3 2 2 4 2" xfId="41396" xr:uid="{00000000-0005-0000-0000-00001D9E0000}"/>
    <cellStyle name="Normal 5 2 3 2 2 4 2 2" xfId="41397" xr:uid="{00000000-0005-0000-0000-00001E9E0000}"/>
    <cellStyle name="Normal 5 2 3 2 2 4 2 2 2" xfId="41398" xr:uid="{00000000-0005-0000-0000-00001F9E0000}"/>
    <cellStyle name="Normal 5 2 3 2 2 4 2 3" xfId="41399" xr:uid="{00000000-0005-0000-0000-0000209E0000}"/>
    <cellStyle name="Normal 5 2 3 2 2 4 2 3 2" xfId="41400" xr:uid="{00000000-0005-0000-0000-0000219E0000}"/>
    <cellStyle name="Normal 5 2 3 2 2 4 2 3 2 2" xfId="41401" xr:uid="{00000000-0005-0000-0000-0000229E0000}"/>
    <cellStyle name="Normal 5 2 3 2 2 4 2 3 3" xfId="41402" xr:uid="{00000000-0005-0000-0000-0000239E0000}"/>
    <cellStyle name="Normal 5 2 3 2 2 4 2 4" xfId="41403" xr:uid="{00000000-0005-0000-0000-0000249E0000}"/>
    <cellStyle name="Normal 5 2 3 2 2 4 3" xfId="41404" xr:uid="{00000000-0005-0000-0000-0000259E0000}"/>
    <cellStyle name="Normal 5 2 3 2 2 4 3 2" xfId="41405" xr:uid="{00000000-0005-0000-0000-0000269E0000}"/>
    <cellStyle name="Normal 5 2 3 2 2 4 4" xfId="41406" xr:uid="{00000000-0005-0000-0000-0000279E0000}"/>
    <cellStyle name="Normal 5 2 3 2 2 4 4 2" xfId="41407" xr:uid="{00000000-0005-0000-0000-0000289E0000}"/>
    <cellStyle name="Normal 5 2 3 2 2 4 4 2 2" xfId="41408" xr:uid="{00000000-0005-0000-0000-0000299E0000}"/>
    <cellStyle name="Normal 5 2 3 2 2 4 4 3" xfId="41409" xr:uid="{00000000-0005-0000-0000-00002A9E0000}"/>
    <cellStyle name="Normal 5 2 3 2 2 4 5" xfId="41410" xr:uid="{00000000-0005-0000-0000-00002B9E0000}"/>
    <cellStyle name="Normal 5 2 3 2 2 5" xfId="41411" xr:uid="{00000000-0005-0000-0000-00002C9E0000}"/>
    <cellStyle name="Normal 5 2 3 2 2 5 2" xfId="41412" xr:uid="{00000000-0005-0000-0000-00002D9E0000}"/>
    <cellStyle name="Normal 5 2 3 2 2 5 2 2" xfId="41413" xr:uid="{00000000-0005-0000-0000-00002E9E0000}"/>
    <cellStyle name="Normal 5 2 3 2 2 5 3" xfId="41414" xr:uid="{00000000-0005-0000-0000-00002F9E0000}"/>
    <cellStyle name="Normal 5 2 3 2 2 5 3 2" xfId="41415" xr:uid="{00000000-0005-0000-0000-0000309E0000}"/>
    <cellStyle name="Normal 5 2 3 2 2 5 3 2 2" xfId="41416" xr:uid="{00000000-0005-0000-0000-0000319E0000}"/>
    <cellStyle name="Normal 5 2 3 2 2 5 3 3" xfId="41417" xr:uid="{00000000-0005-0000-0000-0000329E0000}"/>
    <cellStyle name="Normal 5 2 3 2 2 5 4" xfId="41418" xr:uid="{00000000-0005-0000-0000-0000339E0000}"/>
    <cellStyle name="Normal 5 2 3 2 2 6" xfId="41419" xr:uid="{00000000-0005-0000-0000-0000349E0000}"/>
    <cellStyle name="Normal 5 2 3 2 2 6 2" xfId="41420" xr:uid="{00000000-0005-0000-0000-0000359E0000}"/>
    <cellStyle name="Normal 5 2 3 2 2 6 2 2" xfId="41421" xr:uid="{00000000-0005-0000-0000-0000369E0000}"/>
    <cellStyle name="Normal 5 2 3 2 2 6 3" xfId="41422" xr:uid="{00000000-0005-0000-0000-0000379E0000}"/>
    <cellStyle name="Normal 5 2 3 2 2 6 3 2" xfId="41423" xr:uid="{00000000-0005-0000-0000-0000389E0000}"/>
    <cellStyle name="Normal 5 2 3 2 2 6 3 2 2" xfId="41424" xr:uid="{00000000-0005-0000-0000-0000399E0000}"/>
    <cellStyle name="Normal 5 2 3 2 2 6 3 3" xfId="41425" xr:uid="{00000000-0005-0000-0000-00003A9E0000}"/>
    <cellStyle name="Normal 5 2 3 2 2 6 4" xfId="41426" xr:uid="{00000000-0005-0000-0000-00003B9E0000}"/>
    <cellStyle name="Normal 5 2 3 2 2 7" xfId="41427" xr:uid="{00000000-0005-0000-0000-00003C9E0000}"/>
    <cellStyle name="Normal 5 2 3 2 2 7 2" xfId="41428" xr:uid="{00000000-0005-0000-0000-00003D9E0000}"/>
    <cellStyle name="Normal 5 2 3 2 2 8" xfId="41429" xr:uid="{00000000-0005-0000-0000-00003E9E0000}"/>
    <cellStyle name="Normal 5 2 3 2 2 8 2" xfId="41430" xr:uid="{00000000-0005-0000-0000-00003F9E0000}"/>
    <cellStyle name="Normal 5 2 3 2 2 8 2 2" xfId="41431" xr:uid="{00000000-0005-0000-0000-0000409E0000}"/>
    <cellStyle name="Normal 5 2 3 2 2 8 3" xfId="41432" xr:uid="{00000000-0005-0000-0000-0000419E0000}"/>
    <cellStyle name="Normal 5 2 3 2 2 9" xfId="41433" xr:uid="{00000000-0005-0000-0000-0000429E0000}"/>
    <cellStyle name="Normal 5 2 3 2 2 9 2" xfId="41434" xr:uid="{00000000-0005-0000-0000-0000439E0000}"/>
    <cellStyle name="Normal 5 2 3 2 3" xfId="41435" xr:uid="{00000000-0005-0000-0000-0000449E0000}"/>
    <cellStyle name="Normal 5 2 3 2 3 10" xfId="41436" xr:uid="{00000000-0005-0000-0000-0000459E0000}"/>
    <cellStyle name="Normal 5 2 3 2 3 11" xfId="41437" xr:uid="{00000000-0005-0000-0000-0000469E0000}"/>
    <cellStyle name="Normal 5 2 3 2 3 2" xfId="41438" xr:uid="{00000000-0005-0000-0000-0000479E0000}"/>
    <cellStyle name="Normal 5 2 3 2 3 2 10" xfId="41439" xr:uid="{00000000-0005-0000-0000-0000489E0000}"/>
    <cellStyle name="Normal 5 2 3 2 3 2 2" xfId="41440" xr:uid="{00000000-0005-0000-0000-0000499E0000}"/>
    <cellStyle name="Normal 5 2 3 2 3 2 2 2" xfId="41441" xr:uid="{00000000-0005-0000-0000-00004A9E0000}"/>
    <cellStyle name="Normal 5 2 3 2 3 2 2 2 2" xfId="41442" xr:uid="{00000000-0005-0000-0000-00004B9E0000}"/>
    <cellStyle name="Normal 5 2 3 2 3 2 2 2 2 2" xfId="41443" xr:uid="{00000000-0005-0000-0000-00004C9E0000}"/>
    <cellStyle name="Normal 5 2 3 2 3 2 2 2 2 2 2" xfId="41444" xr:uid="{00000000-0005-0000-0000-00004D9E0000}"/>
    <cellStyle name="Normal 5 2 3 2 3 2 2 2 2 3" xfId="41445" xr:uid="{00000000-0005-0000-0000-00004E9E0000}"/>
    <cellStyle name="Normal 5 2 3 2 3 2 2 2 2 3 2" xfId="41446" xr:uid="{00000000-0005-0000-0000-00004F9E0000}"/>
    <cellStyle name="Normal 5 2 3 2 3 2 2 2 2 3 2 2" xfId="41447" xr:uid="{00000000-0005-0000-0000-0000509E0000}"/>
    <cellStyle name="Normal 5 2 3 2 3 2 2 2 2 3 3" xfId="41448" xr:uid="{00000000-0005-0000-0000-0000519E0000}"/>
    <cellStyle name="Normal 5 2 3 2 3 2 2 2 2 4" xfId="41449" xr:uid="{00000000-0005-0000-0000-0000529E0000}"/>
    <cellStyle name="Normal 5 2 3 2 3 2 2 2 3" xfId="41450" xr:uid="{00000000-0005-0000-0000-0000539E0000}"/>
    <cellStyle name="Normal 5 2 3 2 3 2 2 2 3 2" xfId="41451" xr:uid="{00000000-0005-0000-0000-0000549E0000}"/>
    <cellStyle name="Normal 5 2 3 2 3 2 2 2 4" xfId="41452" xr:uid="{00000000-0005-0000-0000-0000559E0000}"/>
    <cellStyle name="Normal 5 2 3 2 3 2 2 2 4 2" xfId="41453" xr:uid="{00000000-0005-0000-0000-0000569E0000}"/>
    <cellStyle name="Normal 5 2 3 2 3 2 2 2 4 2 2" xfId="41454" xr:uid="{00000000-0005-0000-0000-0000579E0000}"/>
    <cellStyle name="Normal 5 2 3 2 3 2 2 2 4 3" xfId="41455" xr:uid="{00000000-0005-0000-0000-0000589E0000}"/>
    <cellStyle name="Normal 5 2 3 2 3 2 2 2 5" xfId="41456" xr:uid="{00000000-0005-0000-0000-0000599E0000}"/>
    <cellStyle name="Normal 5 2 3 2 3 2 2 3" xfId="41457" xr:uid="{00000000-0005-0000-0000-00005A9E0000}"/>
    <cellStyle name="Normal 5 2 3 2 3 2 2 3 2" xfId="41458" xr:uid="{00000000-0005-0000-0000-00005B9E0000}"/>
    <cellStyle name="Normal 5 2 3 2 3 2 2 3 2 2" xfId="41459" xr:uid="{00000000-0005-0000-0000-00005C9E0000}"/>
    <cellStyle name="Normal 5 2 3 2 3 2 2 3 3" xfId="41460" xr:uid="{00000000-0005-0000-0000-00005D9E0000}"/>
    <cellStyle name="Normal 5 2 3 2 3 2 2 3 3 2" xfId="41461" xr:uid="{00000000-0005-0000-0000-00005E9E0000}"/>
    <cellStyle name="Normal 5 2 3 2 3 2 2 3 3 2 2" xfId="41462" xr:uid="{00000000-0005-0000-0000-00005F9E0000}"/>
    <cellStyle name="Normal 5 2 3 2 3 2 2 3 3 3" xfId="41463" xr:uid="{00000000-0005-0000-0000-0000609E0000}"/>
    <cellStyle name="Normal 5 2 3 2 3 2 2 3 4" xfId="41464" xr:uid="{00000000-0005-0000-0000-0000619E0000}"/>
    <cellStyle name="Normal 5 2 3 2 3 2 2 4" xfId="41465" xr:uid="{00000000-0005-0000-0000-0000629E0000}"/>
    <cellStyle name="Normal 5 2 3 2 3 2 2 4 2" xfId="41466" xr:uid="{00000000-0005-0000-0000-0000639E0000}"/>
    <cellStyle name="Normal 5 2 3 2 3 2 2 4 2 2" xfId="41467" xr:uid="{00000000-0005-0000-0000-0000649E0000}"/>
    <cellStyle name="Normal 5 2 3 2 3 2 2 4 3" xfId="41468" xr:uid="{00000000-0005-0000-0000-0000659E0000}"/>
    <cellStyle name="Normal 5 2 3 2 3 2 2 4 3 2" xfId="41469" xr:uid="{00000000-0005-0000-0000-0000669E0000}"/>
    <cellStyle name="Normal 5 2 3 2 3 2 2 4 3 2 2" xfId="41470" xr:uid="{00000000-0005-0000-0000-0000679E0000}"/>
    <cellStyle name="Normal 5 2 3 2 3 2 2 4 3 3" xfId="41471" xr:uid="{00000000-0005-0000-0000-0000689E0000}"/>
    <cellStyle name="Normal 5 2 3 2 3 2 2 4 4" xfId="41472" xr:uid="{00000000-0005-0000-0000-0000699E0000}"/>
    <cellStyle name="Normal 5 2 3 2 3 2 2 5" xfId="41473" xr:uid="{00000000-0005-0000-0000-00006A9E0000}"/>
    <cellStyle name="Normal 5 2 3 2 3 2 2 5 2" xfId="41474" xr:uid="{00000000-0005-0000-0000-00006B9E0000}"/>
    <cellStyle name="Normal 5 2 3 2 3 2 2 6" xfId="41475" xr:uid="{00000000-0005-0000-0000-00006C9E0000}"/>
    <cellStyle name="Normal 5 2 3 2 3 2 2 6 2" xfId="41476" xr:uid="{00000000-0005-0000-0000-00006D9E0000}"/>
    <cellStyle name="Normal 5 2 3 2 3 2 2 6 2 2" xfId="41477" xr:uid="{00000000-0005-0000-0000-00006E9E0000}"/>
    <cellStyle name="Normal 5 2 3 2 3 2 2 6 3" xfId="41478" xr:uid="{00000000-0005-0000-0000-00006F9E0000}"/>
    <cellStyle name="Normal 5 2 3 2 3 2 2 7" xfId="41479" xr:uid="{00000000-0005-0000-0000-0000709E0000}"/>
    <cellStyle name="Normal 5 2 3 2 3 2 2 7 2" xfId="41480" xr:uid="{00000000-0005-0000-0000-0000719E0000}"/>
    <cellStyle name="Normal 5 2 3 2 3 2 2 8" xfId="41481" xr:uid="{00000000-0005-0000-0000-0000729E0000}"/>
    <cellStyle name="Normal 5 2 3 2 3 2 3" xfId="41482" xr:uid="{00000000-0005-0000-0000-0000739E0000}"/>
    <cellStyle name="Normal 5 2 3 2 3 2 3 2" xfId="41483" xr:uid="{00000000-0005-0000-0000-0000749E0000}"/>
    <cellStyle name="Normal 5 2 3 2 3 2 3 2 2" xfId="41484" xr:uid="{00000000-0005-0000-0000-0000759E0000}"/>
    <cellStyle name="Normal 5 2 3 2 3 2 3 2 2 2" xfId="41485" xr:uid="{00000000-0005-0000-0000-0000769E0000}"/>
    <cellStyle name="Normal 5 2 3 2 3 2 3 2 3" xfId="41486" xr:uid="{00000000-0005-0000-0000-0000779E0000}"/>
    <cellStyle name="Normal 5 2 3 2 3 2 3 2 3 2" xfId="41487" xr:uid="{00000000-0005-0000-0000-0000789E0000}"/>
    <cellStyle name="Normal 5 2 3 2 3 2 3 2 3 2 2" xfId="41488" xr:uid="{00000000-0005-0000-0000-0000799E0000}"/>
    <cellStyle name="Normal 5 2 3 2 3 2 3 2 3 3" xfId="41489" xr:uid="{00000000-0005-0000-0000-00007A9E0000}"/>
    <cellStyle name="Normal 5 2 3 2 3 2 3 2 4" xfId="41490" xr:uid="{00000000-0005-0000-0000-00007B9E0000}"/>
    <cellStyle name="Normal 5 2 3 2 3 2 3 3" xfId="41491" xr:uid="{00000000-0005-0000-0000-00007C9E0000}"/>
    <cellStyle name="Normal 5 2 3 2 3 2 3 3 2" xfId="41492" xr:uid="{00000000-0005-0000-0000-00007D9E0000}"/>
    <cellStyle name="Normal 5 2 3 2 3 2 3 4" xfId="41493" xr:uid="{00000000-0005-0000-0000-00007E9E0000}"/>
    <cellStyle name="Normal 5 2 3 2 3 2 3 4 2" xfId="41494" xr:uid="{00000000-0005-0000-0000-00007F9E0000}"/>
    <cellStyle name="Normal 5 2 3 2 3 2 3 4 2 2" xfId="41495" xr:uid="{00000000-0005-0000-0000-0000809E0000}"/>
    <cellStyle name="Normal 5 2 3 2 3 2 3 4 3" xfId="41496" xr:uid="{00000000-0005-0000-0000-0000819E0000}"/>
    <cellStyle name="Normal 5 2 3 2 3 2 3 5" xfId="41497" xr:uid="{00000000-0005-0000-0000-0000829E0000}"/>
    <cellStyle name="Normal 5 2 3 2 3 2 4" xfId="41498" xr:uid="{00000000-0005-0000-0000-0000839E0000}"/>
    <cellStyle name="Normal 5 2 3 2 3 2 4 2" xfId="41499" xr:uid="{00000000-0005-0000-0000-0000849E0000}"/>
    <cellStyle name="Normal 5 2 3 2 3 2 4 2 2" xfId="41500" xr:uid="{00000000-0005-0000-0000-0000859E0000}"/>
    <cellStyle name="Normal 5 2 3 2 3 2 4 3" xfId="41501" xr:uid="{00000000-0005-0000-0000-0000869E0000}"/>
    <cellStyle name="Normal 5 2 3 2 3 2 4 3 2" xfId="41502" xr:uid="{00000000-0005-0000-0000-0000879E0000}"/>
    <cellStyle name="Normal 5 2 3 2 3 2 4 3 2 2" xfId="41503" xr:uid="{00000000-0005-0000-0000-0000889E0000}"/>
    <cellStyle name="Normal 5 2 3 2 3 2 4 3 3" xfId="41504" xr:uid="{00000000-0005-0000-0000-0000899E0000}"/>
    <cellStyle name="Normal 5 2 3 2 3 2 4 4" xfId="41505" xr:uid="{00000000-0005-0000-0000-00008A9E0000}"/>
    <cellStyle name="Normal 5 2 3 2 3 2 5" xfId="41506" xr:uid="{00000000-0005-0000-0000-00008B9E0000}"/>
    <cellStyle name="Normal 5 2 3 2 3 2 5 2" xfId="41507" xr:uid="{00000000-0005-0000-0000-00008C9E0000}"/>
    <cellStyle name="Normal 5 2 3 2 3 2 5 2 2" xfId="41508" xr:uid="{00000000-0005-0000-0000-00008D9E0000}"/>
    <cellStyle name="Normal 5 2 3 2 3 2 5 3" xfId="41509" xr:uid="{00000000-0005-0000-0000-00008E9E0000}"/>
    <cellStyle name="Normal 5 2 3 2 3 2 5 3 2" xfId="41510" xr:uid="{00000000-0005-0000-0000-00008F9E0000}"/>
    <cellStyle name="Normal 5 2 3 2 3 2 5 3 2 2" xfId="41511" xr:uid="{00000000-0005-0000-0000-0000909E0000}"/>
    <cellStyle name="Normal 5 2 3 2 3 2 5 3 3" xfId="41512" xr:uid="{00000000-0005-0000-0000-0000919E0000}"/>
    <cellStyle name="Normal 5 2 3 2 3 2 5 4" xfId="41513" xr:uid="{00000000-0005-0000-0000-0000929E0000}"/>
    <cellStyle name="Normal 5 2 3 2 3 2 6" xfId="41514" xr:uid="{00000000-0005-0000-0000-0000939E0000}"/>
    <cellStyle name="Normal 5 2 3 2 3 2 6 2" xfId="41515" xr:uid="{00000000-0005-0000-0000-0000949E0000}"/>
    <cellStyle name="Normal 5 2 3 2 3 2 7" xfId="41516" xr:uid="{00000000-0005-0000-0000-0000959E0000}"/>
    <cellStyle name="Normal 5 2 3 2 3 2 7 2" xfId="41517" xr:uid="{00000000-0005-0000-0000-0000969E0000}"/>
    <cellStyle name="Normal 5 2 3 2 3 2 7 2 2" xfId="41518" xr:uid="{00000000-0005-0000-0000-0000979E0000}"/>
    <cellStyle name="Normal 5 2 3 2 3 2 7 3" xfId="41519" xr:uid="{00000000-0005-0000-0000-0000989E0000}"/>
    <cellStyle name="Normal 5 2 3 2 3 2 8" xfId="41520" xr:uid="{00000000-0005-0000-0000-0000999E0000}"/>
    <cellStyle name="Normal 5 2 3 2 3 2 8 2" xfId="41521" xr:uid="{00000000-0005-0000-0000-00009A9E0000}"/>
    <cellStyle name="Normal 5 2 3 2 3 2 9" xfId="41522" xr:uid="{00000000-0005-0000-0000-00009B9E0000}"/>
    <cellStyle name="Normal 5 2 3 2 3 3" xfId="41523" xr:uid="{00000000-0005-0000-0000-00009C9E0000}"/>
    <cellStyle name="Normal 5 2 3 2 3 3 2" xfId="41524" xr:uid="{00000000-0005-0000-0000-00009D9E0000}"/>
    <cellStyle name="Normal 5 2 3 2 3 3 2 2" xfId="41525" xr:uid="{00000000-0005-0000-0000-00009E9E0000}"/>
    <cellStyle name="Normal 5 2 3 2 3 3 2 2 2" xfId="41526" xr:uid="{00000000-0005-0000-0000-00009F9E0000}"/>
    <cellStyle name="Normal 5 2 3 2 3 3 2 2 2 2" xfId="41527" xr:uid="{00000000-0005-0000-0000-0000A09E0000}"/>
    <cellStyle name="Normal 5 2 3 2 3 3 2 2 3" xfId="41528" xr:uid="{00000000-0005-0000-0000-0000A19E0000}"/>
    <cellStyle name="Normal 5 2 3 2 3 3 2 2 3 2" xfId="41529" xr:uid="{00000000-0005-0000-0000-0000A29E0000}"/>
    <cellStyle name="Normal 5 2 3 2 3 3 2 2 3 2 2" xfId="41530" xr:uid="{00000000-0005-0000-0000-0000A39E0000}"/>
    <cellStyle name="Normal 5 2 3 2 3 3 2 2 3 3" xfId="41531" xr:uid="{00000000-0005-0000-0000-0000A49E0000}"/>
    <cellStyle name="Normal 5 2 3 2 3 3 2 2 4" xfId="41532" xr:uid="{00000000-0005-0000-0000-0000A59E0000}"/>
    <cellStyle name="Normal 5 2 3 2 3 3 2 3" xfId="41533" xr:uid="{00000000-0005-0000-0000-0000A69E0000}"/>
    <cellStyle name="Normal 5 2 3 2 3 3 2 3 2" xfId="41534" xr:uid="{00000000-0005-0000-0000-0000A79E0000}"/>
    <cellStyle name="Normal 5 2 3 2 3 3 2 4" xfId="41535" xr:uid="{00000000-0005-0000-0000-0000A89E0000}"/>
    <cellStyle name="Normal 5 2 3 2 3 3 2 4 2" xfId="41536" xr:uid="{00000000-0005-0000-0000-0000A99E0000}"/>
    <cellStyle name="Normal 5 2 3 2 3 3 2 4 2 2" xfId="41537" xr:uid="{00000000-0005-0000-0000-0000AA9E0000}"/>
    <cellStyle name="Normal 5 2 3 2 3 3 2 4 3" xfId="41538" xr:uid="{00000000-0005-0000-0000-0000AB9E0000}"/>
    <cellStyle name="Normal 5 2 3 2 3 3 2 5" xfId="41539" xr:uid="{00000000-0005-0000-0000-0000AC9E0000}"/>
    <cellStyle name="Normal 5 2 3 2 3 3 3" xfId="41540" xr:uid="{00000000-0005-0000-0000-0000AD9E0000}"/>
    <cellStyle name="Normal 5 2 3 2 3 3 3 2" xfId="41541" xr:uid="{00000000-0005-0000-0000-0000AE9E0000}"/>
    <cellStyle name="Normal 5 2 3 2 3 3 3 2 2" xfId="41542" xr:uid="{00000000-0005-0000-0000-0000AF9E0000}"/>
    <cellStyle name="Normal 5 2 3 2 3 3 3 3" xfId="41543" xr:uid="{00000000-0005-0000-0000-0000B09E0000}"/>
    <cellStyle name="Normal 5 2 3 2 3 3 3 3 2" xfId="41544" xr:uid="{00000000-0005-0000-0000-0000B19E0000}"/>
    <cellStyle name="Normal 5 2 3 2 3 3 3 3 2 2" xfId="41545" xr:uid="{00000000-0005-0000-0000-0000B29E0000}"/>
    <cellStyle name="Normal 5 2 3 2 3 3 3 3 3" xfId="41546" xr:uid="{00000000-0005-0000-0000-0000B39E0000}"/>
    <cellStyle name="Normal 5 2 3 2 3 3 3 4" xfId="41547" xr:uid="{00000000-0005-0000-0000-0000B49E0000}"/>
    <cellStyle name="Normal 5 2 3 2 3 3 4" xfId="41548" xr:uid="{00000000-0005-0000-0000-0000B59E0000}"/>
    <cellStyle name="Normal 5 2 3 2 3 3 4 2" xfId="41549" xr:uid="{00000000-0005-0000-0000-0000B69E0000}"/>
    <cellStyle name="Normal 5 2 3 2 3 3 4 2 2" xfId="41550" xr:uid="{00000000-0005-0000-0000-0000B79E0000}"/>
    <cellStyle name="Normal 5 2 3 2 3 3 4 3" xfId="41551" xr:uid="{00000000-0005-0000-0000-0000B89E0000}"/>
    <cellStyle name="Normal 5 2 3 2 3 3 4 3 2" xfId="41552" xr:uid="{00000000-0005-0000-0000-0000B99E0000}"/>
    <cellStyle name="Normal 5 2 3 2 3 3 4 3 2 2" xfId="41553" xr:uid="{00000000-0005-0000-0000-0000BA9E0000}"/>
    <cellStyle name="Normal 5 2 3 2 3 3 4 3 3" xfId="41554" xr:uid="{00000000-0005-0000-0000-0000BB9E0000}"/>
    <cellStyle name="Normal 5 2 3 2 3 3 4 4" xfId="41555" xr:uid="{00000000-0005-0000-0000-0000BC9E0000}"/>
    <cellStyle name="Normal 5 2 3 2 3 3 5" xfId="41556" xr:uid="{00000000-0005-0000-0000-0000BD9E0000}"/>
    <cellStyle name="Normal 5 2 3 2 3 3 5 2" xfId="41557" xr:uid="{00000000-0005-0000-0000-0000BE9E0000}"/>
    <cellStyle name="Normal 5 2 3 2 3 3 6" xfId="41558" xr:uid="{00000000-0005-0000-0000-0000BF9E0000}"/>
    <cellStyle name="Normal 5 2 3 2 3 3 6 2" xfId="41559" xr:uid="{00000000-0005-0000-0000-0000C09E0000}"/>
    <cellStyle name="Normal 5 2 3 2 3 3 6 2 2" xfId="41560" xr:uid="{00000000-0005-0000-0000-0000C19E0000}"/>
    <cellStyle name="Normal 5 2 3 2 3 3 6 3" xfId="41561" xr:uid="{00000000-0005-0000-0000-0000C29E0000}"/>
    <cellStyle name="Normal 5 2 3 2 3 3 7" xfId="41562" xr:uid="{00000000-0005-0000-0000-0000C39E0000}"/>
    <cellStyle name="Normal 5 2 3 2 3 3 7 2" xfId="41563" xr:uid="{00000000-0005-0000-0000-0000C49E0000}"/>
    <cellStyle name="Normal 5 2 3 2 3 3 8" xfId="41564" xr:uid="{00000000-0005-0000-0000-0000C59E0000}"/>
    <cellStyle name="Normal 5 2 3 2 3 4" xfId="41565" xr:uid="{00000000-0005-0000-0000-0000C69E0000}"/>
    <cellStyle name="Normal 5 2 3 2 3 4 2" xfId="41566" xr:uid="{00000000-0005-0000-0000-0000C79E0000}"/>
    <cellStyle name="Normal 5 2 3 2 3 4 2 2" xfId="41567" xr:uid="{00000000-0005-0000-0000-0000C89E0000}"/>
    <cellStyle name="Normal 5 2 3 2 3 4 2 2 2" xfId="41568" xr:uid="{00000000-0005-0000-0000-0000C99E0000}"/>
    <cellStyle name="Normal 5 2 3 2 3 4 2 3" xfId="41569" xr:uid="{00000000-0005-0000-0000-0000CA9E0000}"/>
    <cellStyle name="Normal 5 2 3 2 3 4 2 3 2" xfId="41570" xr:uid="{00000000-0005-0000-0000-0000CB9E0000}"/>
    <cellStyle name="Normal 5 2 3 2 3 4 2 3 2 2" xfId="41571" xr:uid="{00000000-0005-0000-0000-0000CC9E0000}"/>
    <cellStyle name="Normal 5 2 3 2 3 4 2 3 3" xfId="41572" xr:uid="{00000000-0005-0000-0000-0000CD9E0000}"/>
    <cellStyle name="Normal 5 2 3 2 3 4 2 4" xfId="41573" xr:uid="{00000000-0005-0000-0000-0000CE9E0000}"/>
    <cellStyle name="Normal 5 2 3 2 3 4 3" xfId="41574" xr:uid="{00000000-0005-0000-0000-0000CF9E0000}"/>
    <cellStyle name="Normal 5 2 3 2 3 4 3 2" xfId="41575" xr:uid="{00000000-0005-0000-0000-0000D09E0000}"/>
    <cellStyle name="Normal 5 2 3 2 3 4 4" xfId="41576" xr:uid="{00000000-0005-0000-0000-0000D19E0000}"/>
    <cellStyle name="Normal 5 2 3 2 3 4 4 2" xfId="41577" xr:uid="{00000000-0005-0000-0000-0000D29E0000}"/>
    <cellStyle name="Normal 5 2 3 2 3 4 4 2 2" xfId="41578" xr:uid="{00000000-0005-0000-0000-0000D39E0000}"/>
    <cellStyle name="Normal 5 2 3 2 3 4 4 3" xfId="41579" xr:uid="{00000000-0005-0000-0000-0000D49E0000}"/>
    <cellStyle name="Normal 5 2 3 2 3 4 5" xfId="41580" xr:uid="{00000000-0005-0000-0000-0000D59E0000}"/>
    <cellStyle name="Normal 5 2 3 2 3 5" xfId="41581" xr:uid="{00000000-0005-0000-0000-0000D69E0000}"/>
    <cellStyle name="Normal 5 2 3 2 3 5 2" xfId="41582" xr:uid="{00000000-0005-0000-0000-0000D79E0000}"/>
    <cellStyle name="Normal 5 2 3 2 3 5 2 2" xfId="41583" xr:uid="{00000000-0005-0000-0000-0000D89E0000}"/>
    <cellStyle name="Normal 5 2 3 2 3 5 3" xfId="41584" xr:uid="{00000000-0005-0000-0000-0000D99E0000}"/>
    <cellStyle name="Normal 5 2 3 2 3 5 3 2" xfId="41585" xr:uid="{00000000-0005-0000-0000-0000DA9E0000}"/>
    <cellStyle name="Normal 5 2 3 2 3 5 3 2 2" xfId="41586" xr:uid="{00000000-0005-0000-0000-0000DB9E0000}"/>
    <cellStyle name="Normal 5 2 3 2 3 5 3 3" xfId="41587" xr:uid="{00000000-0005-0000-0000-0000DC9E0000}"/>
    <cellStyle name="Normal 5 2 3 2 3 5 4" xfId="41588" xr:uid="{00000000-0005-0000-0000-0000DD9E0000}"/>
    <cellStyle name="Normal 5 2 3 2 3 6" xfId="41589" xr:uid="{00000000-0005-0000-0000-0000DE9E0000}"/>
    <cellStyle name="Normal 5 2 3 2 3 6 2" xfId="41590" xr:uid="{00000000-0005-0000-0000-0000DF9E0000}"/>
    <cellStyle name="Normal 5 2 3 2 3 6 2 2" xfId="41591" xr:uid="{00000000-0005-0000-0000-0000E09E0000}"/>
    <cellStyle name="Normal 5 2 3 2 3 6 3" xfId="41592" xr:uid="{00000000-0005-0000-0000-0000E19E0000}"/>
    <cellStyle name="Normal 5 2 3 2 3 6 3 2" xfId="41593" xr:uid="{00000000-0005-0000-0000-0000E29E0000}"/>
    <cellStyle name="Normal 5 2 3 2 3 6 3 2 2" xfId="41594" xr:uid="{00000000-0005-0000-0000-0000E39E0000}"/>
    <cellStyle name="Normal 5 2 3 2 3 6 3 3" xfId="41595" xr:uid="{00000000-0005-0000-0000-0000E49E0000}"/>
    <cellStyle name="Normal 5 2 3 2 3 6 4" xfId="41596" xr:uid="{00000000-0005-0000-0000-0000E59E0000}"/>
    <cellStyle name="Normal 5 2 3 2 3 7" xfId="41597" xr:uid="{00000000-0005-0000-0000-0000E69E0000}"/>
    <cellStyle name="Normal 5 2 3 2 3 7 2" xfId="41598" xr:uid="{00000000-0005-0000-0000-0000E79E0000}"/>
    <cellStyle name="Normal 5 2 3 2 3 8" xfId="41599" xr:uid="{00000000-0005-0000-0000-0000E89E0000}"/>
    <cellStyle name="Normal 5 2 3 2 3 8 2" xfId="41600" xr:uid="{00000000-0005-0000-0000-0000E99E0000}"/>
    <cellStyle name="Normal 5 2 3 2 3 8 2 2" xfId="41601" xr:uid="{00000000-0005-0000-0000-0000EA9E0000}"/>
    <cellStyle name="Normal 5 2 3 2 3 8 3" xfId="41602" xr:uid="{00000000-0005-0000-0000-0000EB9E0000}"/>
    <cellStyle name="Normal 5 2 3 2 3 9" xfId="41603" xr:uid="{00000000-0005-0000-0000-0000EC9E0000}"/>
    <cellStyle name="Normal 5 2 3 2 3 9 2" xfId="41604" xr:uid="{00000000-0005-0000-0000-0000ED9E0000}"/>
    <cellStyle name="Normal 5 2 3 2 4" xfId="41605" xr:uid="{00000000-0005-0000-0000-0000EE9E0000}"/>
    <cellStyle name="Normal 5 2 3 2 4 10" xfId="41606" xr:uid="{00000000-0005-0000-0000-0000EF9E0000}"/>
    <cellStyle name="Normal 5 2 3 2 4 11" xfId="41607" xr:uid="{00000000-0005-0000-0000-0000F09E0000}"/>
    <cellStyle name="Normal 5 2 3 2 4 2" xfId="41608" xr:uid="{00000000-0005-0000-0000-0000F19E0000}"/>
    <cellStyle name="Normal 5 2 3 2 4 2 2" xfId="41609" xr:uid="{00000000-0005-0000-0000-0000F29E0000}"/>
    <cellStyle name="Normal 5 2 3 2 4 2 2 2" xfId="41610" xr:uid="{00000000-0005-0000-0000-0000F39E0000}"/>
    <cellStyle name="Normal 5 2 3 2 4 2 2 2 2" xfId="41611" xr:uid="{00000000-0005-0000-0000-0000F49E0000}"/>
    <cellStyle name="Normal 5 2 3 2 4 2 2 2 2 2" xfId="41612" xr:uid="{00000000-0005-0000-0000-0000F59E0000}"/>
    <cellStyle name="Normal 5 2 3 2 4 2 2 2 2 2 2" xfId="41613" xr:uid="{00000000-0005-0000-0000-0000F69E0000}"/>
    <cellStyle name="Normal 5 2 3 2 4 2 2 2 2 3" xfId="41614" xr:uid="{00000000-0005-0000-0000-0000F79E0000}"/>
    <cellStyle name="Normal 5 2 3 2 4 2 2 2 2 3 2" xfId="41615" xr:uid="{00000000-0005-0000-0000-0000F89E0000}"/>
    <cellStyle name="Normal 5 2 3 2 4 2 2 2 2 3 2 2" xfId="41616" xr:uid="{00000000-0005-0000-0000-0000F99E0000}"/>
    <cellStyle name="Normal 5 2 3 2 4 2 2 2 2 3 3" xfId="41617" xr:uid="{00000000-0005-0000-0000-0000FA9E0000}"/>
    <cellStyle name="Normal 5 2 3 2 4 2 2 2 2 4" xfId="41618" xr:uid="{00000000-0005-0000-0000-0000FB9E0000}"/>
    <cellStyle name="Normal 5 2 3 2 4 2 2 2 3" xfId="41619" xr:uid="{00000000-0005-0000-0000-0000FC9E0000}"/>
    <cellStyle name="Normal 5 2 3 2 4 2 2 2 3 2" xfId="41620" xr:uid="{00000000-0005-0000-0000-0000FD9E0000}"/>
    <cellStyle name="Normal 5 2 3 2 4 2 2 2 4" xfId="41621" xr:uid="{00000000-0005-0000-0000-0000FE9E0000}"/>
    <cellStyle name="Normal 5 2 3 2 4 2 2 2 4 2" xfId="41622" xr:uid="{00000000-0005-0000-0000-0000FF9E0000}"/>
    <cellStyle name="Normal 5 2 3 2 4 2 2 2 4 2 2" xfId="41623" xr:uid="{00000000-0005-0000-0000-0000009F0000}"/>
    <cellStyle name="Normal 5 2 3 2 4 2 2 2 4 3" xfId="41624" xr:uid="{00000000-0005-0000-0000-0000019F0000}"/>
    <cellStyle name="Normal 5 2 3 2 4 2 2 2 5" xfId="41625" xr:uid="{00000000-0005-0000-0000-0000029F0000}"/>
    <cellStyle name="Normal 5 2 3 2 4 2 2 3" xfId="41626" xr:uid="{00000000-0005-0000-0000-0000039F0000}"/>
    <cellStyle name="Normal 5 2 3 2 4 2 2 3 2" xfId="41627" xr:uid="{00000000-0005-0000-0000-0000049F0000}"/>
    <cellStyle name="Normal 5 2 3 2 4 2 2 3 2 2" xfId="41628" xr:uid="{00000000-0005-0000-0000-0000059F0000}"/>
    <cellStyle name="Normal 5 2 3 2 4 2 2 3 3" xfId="41629" xr:uid="{00000000-0005-0000-0000-0000069F0000}"/>
    <cellStyle name="Normal 5 2 3 2 4 2 2 3 3 2" xfId="41630" xr:uid="{00000000-0005-0000-0000-0000079F0000}"/>
    <cellStyle name="Normal 5 2 3 2 4 2 2 3 3 2 2" xfId="41631" xr:uid="{00000000-0005-0000-0000-0000089F0000}"/>
    <cellStyle name="Normal 5 2 3 2 4 2 2 3 3 3" xfId="41632" xr:uid="{00000000-0005-0000-0000-0000099F0000}"/>
    <cellStyle name="Normal 5 2 3 2 4 2 2 3 4" xfId="41633" xr:uid="{00000000-0005-0000-0000-00000A9F0000}"/>
    <cellStyle name="Normal 5 2 3 2 4 2 2 4" xfId="41634" xr:uid="{00000000-0005-0000-0000-00000B9F0000}"/>
    <cellStyle name="Normal 5 2 3 2 4 2 2 4 2" xfId="41635" xr:uid="{00000000-0005-0000-0000-00000C9F0000}"/>
    <cellStyle name="Normal 5 2 3 2 4 2 2 4 2 2" xfId="41636" xr:uid="{00000000-0005-0000-0000-00000D9F0000}"/>
    <cellStyle name="Normal 5 2 3 2 4 2 2 4 3" xfId="41637" xr:uid="{00000000-0005-0000-0000-00000E9F0000}"/>
    <cellStyle name="Normal 5 2 3 2 4 2 2 4 3 2" xfId="41638" xr:uid="{00000000-0005-0000-0000-00000F9F0000}"/>
    <cellStyle name="Normal 5 2 3 2 4 2 2 4 3 2 2" xfId="41639" xr:uid="{00000000-0005-0000-0000-0000109F0000}"/>
    <cellStyle name="Normal 5 2 3 2 4 2 2 4 3 3" xfId="41640" xr:uid="{00000000-0005-0000-0000-0000119F0000}"/>
    <cellStyle name="Normal 5 2 3 2 4 2 2 4 4" xfId="41641" xr:uid="{00000000-0005-0000-0000-0000129F0000}"/>
    <cellStyle name="Normal 5 2 3 2 4 2 2 5" xfId="41642" xr:uid="{00000000-0005-0000-0000-0000139F0000}"/>
    <cellStyle name="Normal 5 2 3 2 4 2 2 5 2" xfId="41643" xr:uid="{00000000-0005-0000-0000-0000149F0000}"/>
    <cellStyle name="Normal 5 2 3 2 4 2 2 6" xfId="41644" xr:uid="{00000000-0005-0000-0000-0000159F0000}"/>
    <cellStyle name="Normal 5 2 3 2 4 2 2 6 2" xfId="41645" xr:uid="{00000000-0005-0000-0000-0000169F0000}"/>
    <cellStyle name="Normal 5 2 3 2 4 2 2 6 2 2" xfId="41646" xr:uid="{00000000-0005-0000-0000-0000179F0000}"/>
    <cellStyle name="Normal 5 2 3 2 4 2 2 6 3" xfId="41647" xr:uid="{00000000-0005-0000-0000-0000189F0000}"/>
    <cellStyle name="Normal 5 2 3 2 4 2 2 7" xfId="41648" xr:uid="{00000000-0005-0000-0000-0000199F0000}"/>
    <cellStyle name="Normal 5 2 3 2 4 2 2 7 2" xfId="41649" xr:uid="{00000000-0005-0000-0000-00001A9F0000}"/>
    <cellStyle name="Normal 5 2 3 2 4 2 2 8" xfId="41650" xr:uid="{00000000-0005-0000-0000-00001B9F0000}"/>
    <cellStyle name="Normal 5 2 3 2 4 2 3" xfId="41651" xr:uid="{00000000-0005-0000-0000-00001C9F0000}"/>
    <cellStyle name="Normal 5 2 3 2 4 2 3 2" xfId="41652" xr:uid="{00000000-0005-0000-0000-00001D9F0000}"/>
    <cellStyle name="Normal 5 2 3 2 4 2 3 2 2" xfId="41653" xr:uid="{00000000-0005-0000-0000-00001E9F0000}"/>
    <cellStyle name="Normal 5 2 3 2 4 2 3 2 2 2" xfId="41654" xr:uid="{00000000-0005-0000-0000-00001F9F0000}"/>
    <cellStyle name="Normal 5 2 3 2 4 2 3 2 3" xfId="41655" xr:uid="{00000000-0005-0000-0000-0000209F0000}"/>
    <cellStyle name="Normal 5 2 3 2 4 2 3 2 3 2" xfId="41656" xr:uid="{00000000-0005-0000-0000-0000219F0000}"/>
    <cellStyle name="Normal 5 2 3 2 4 2 3 2 3 2 2" xfId="41657" xr:uid="{00000000-0005-0000-0000-0000229F0000}"/>
    <cellStyle name="Normal 5 2 3 2 4 2 3 2 3 3" xfId="41658" xr:uid="{00000000-0005-0000-0000-0000239F0000}"/>
    <cellStyle name="Normal 5 2 3 2 4 2 3 2 4" xfId="41659" xr:uid="{00000000-0005-0000-0000-0000249F0000}"/>
    <cellStyle name="Normal 5 2 3 2 4 2 3 3" xfId="41660" xr:uid="{00000000-0005-0000-0000-0000259F0000}"/>
    <cellStyle name="Normal 5 2 3 2 4 2 3 3 2" xfId="41661" xr:uid="{00000000-0005-0000-0000-0000269F0000}"/>
    <cellStyle name="Normal 5 2 3 2 4 2 3 4" xfId="41662" xr:uid="{00000000-0005-0000-0000-0000279F0000}"/>
    <cellStyle name="Normal 5 2 3 2 4 2 3 4 2" xfId="41663" xr:uid="{00000000-0005-0000-0000-0000289F0000}"/>
    <cellStyle name="Normal 5 2 3 2 4 2 3 4 2 2" xfId="41664" xr:uid="{00000000-0005-0000-0000-0000299F0000}"/>
    <cellStyle name="Normal 5 2 3 2 4 2 3 4 3" xfId="41665" xr:uid="{00000000-0005-0000-0000-00002A9F0000}"/>
    <cellStyle name="Normal 5 2 3 2 4 2 3 5" xfId="41666" xr:uid="{00000000-0005-0000-0000-00002B9F0000}"/>
    <cellStyle name="Normal 5 2 3 2 4 2 4" xfId="41667" xr:uid="{00000000-0005-0000-0000-00002C9F0000}"/>
    <cellStyle name="Normal 5 2 3 2 4 2 4 2" xfId="41668" xr:uid="{00000000-0005-0000-0000-00002D9F0000}"/>
    <cellStyle name="Normal 5 2 3 2 4 2 4 2 2" xfId="41669" xr:uid="{00000000-0005-0000-0000-00002E9F0000}"/>
    <cellStyle name="Normal 5 2 3 2 4 2 4 3" xfId="41670" xr:uid="{00000000-0005-0000-0000-00002F9F0000}"/>
    <cellStyle name="Normal 5 2 3 2 4 2 4 3 2" xfId="41671" xr:uid="{00000000-0005-0000-0000-0000309F0000}"/>
    <cellStyle name="Normal 5 2 3 2 4 2 4 3 2 2" xfId="41672" xr:uid="{00000000-0005-0000-0000-0000319F0000}"/>
    <cellStyle name="Normal 5 2 3 2 4 2 4 3 3" xfId="41673" xr:uid="{00000000-0005-0000-0000-0000329F0000}"/>
    <cellStyle name="Normal 5 2 3 2 4 2 4 4" xfId="41674" xr:uid="{00000000-0005-0000-0000-0000339F0000}"/>
    <cellStyle name="Normal 5 2 3 2 4 2 5" xfId="41675" xr:uid="{00000000-0005-0000-0000-0000349F0000}"/>
    <cellStyle name="Normal 5 2 3 2 4 2 5 2" xfId="41676" xr:uid="{00000000-0005-0000-0000-0000359F0000}"/>
    <cellStyle name="Normal 5 2 3 2 4 2 5 2 2" xfId="41677" xr:uid="{00000000-0005-0000-0000-0000369F0000}"/>
    <cellStyle name="Normal 5 2 3 2 4 2 5 3" xfId="41678" xr:uid="{00000000-0005-0000-0000-0000379F0000}"/>
    <cellStyle name="Normal 5 2 3 2 4 2 5 3 2" xfId="41679" xr:uid="{00000000-0005-0000-0000-0000389F0000}"/>
    <cellStyle name="Normal 5 2 3 2 4 2 5 3 2 2" xfId="41680" xr:uid="{00000000-0005-0000-0000-0000399F0000}"/>
    <cellStyle name="Normal 5 2 3 2 4 2 5 3 3" xfId="41681" xr:uid="{00000000-0005-0000-0000-00003A9F0000}"/>
    <cellStyle name="Normal 5 2 3 2 4 2 5 4" xfId="41682" xr:uid="{00000000-0005-0000-0000-00003B9F0000}"/>
    <cellStyle name="Normal 5 2 3 2 4 2 6" xfId="41683" xr:uid="{00000000-0005-0000-0000-00003C9F0000}"/>
    <cellStyle name="Normal 5 2 3 2 4 2 6 2" xfId="41684" xr:uid="{00000000-0005-0000-0000-00003D9F0000}"/>
    <cellStyle name="Normal 5 2 3 2 4 2 7" xfId="41685" xr:uid="{00000000-0005-0000-0000-00003E9F0000}"/>
    <cellStyle name="Normal 5 2 3 2 4 2 7 2" xfId="41686" xr:uid="{00000000-0005-0000-0000-00003F9F0000}"/>
    <cellStyle name="Normal 5 2 3 2 4 2 7 2 2" xfId="41687" xr:uid="{00000000-0005-0000-0000-0000409F0000}"/>
    <cellStyle name="Normal 5 2 3 2 4 2 7 3" xfId="41688" xr:uid="{00000000-0005-0000-0000-0000419F0000}"/>
    <cellStyle name="Normal 5 2 3 2 4 2 8" xfId="41689" xr:uid="{00000000-0005-0000-0000-0000429F0000}"/>
    <cellStyle name="Normal 5 2 3 2 4 2 8 2" xfId="41690" xr:uid="{00000000-0005-0000-0000-0000439F0000}"/>
    <cellStyle name="Normal 5 2 3 2 4 2 9" xfId="41691" xr:uid="{00000000-0005-0000-0000-0000449F0000}"/>
    <cellStyle name="Normal 5 2 3 2 4 3" xfId="41692" xr:uid="{00000000-0005-0000-0000-0000459F0000}"/>
    <cellStyle name="Normal 5 2 3 2 4 3 2" xfId="41693" xr:uid="{00000000-0005-0000-0000-0000469F0000}"/>
    <cellStyle name="Normal 5 2 3 2 4 3 2 2" xfId="41694" xr:uid="{00000000-0005-0000-0000-0000479F0000}"/>
    <cellStyle name="Normal 5 2 3 2 4 3 2 2 2" xfId="41695" xr:uid="{00000000-0005-0000-0000-0000489F0000}"/>
    <cellStyle name="Normal 5 2 3 2 4 3 2 2 2 2" xfId="41696" xr:uid="{00000000-0005-0000-0000-0000499F0000}"/>
    <cellStyle name="Normal 5 2 3 2 4 3 2 2 3" xfId="41697" xr:uid="{00000000-0005-0000-0000-00004A9F0000}"/>
    <cellStyle name="Normal 5 2 3 2 4 3 2 2 3 2" xfId="41698" xr:uid="{00000000-0005-0000-0000-00004B9F0000}"/>
    <cellStyle name="Normal 5 2 3 2 4 3 2 2 3 2 2" xfId="41699" xr:uid="{00000000-0005-0000-0000-00004C9F0000}"/>
    <cellStyle name="Normal 5 2 3 2 4 3 2 2 3 3" xfId="41700" xr:uid="{00000000-0005-0000-0000-00004D9F0000}"/>
    <cellStyle name="Normal 5 2 3 2 4 3 2 2 4" xfId="41701" xr:uid="{00000000-0005-0000-0000-00004E9F0000}"/>
    <cellStyle name="Normal 5 2 3 2 4 3 2 3" xfId="41702" xr:uid="{00000000-0005-0000-0000-00004F9F0000}"/>
    <cellStyle name="Normal 5 2 3 2 4 3 2 3 2" xfId="41703" xr:uid="{00000000-0005-0000-0000-0000509F0000}"/>
    <cellStyle name="Normal 5 2 3 2 4 3 2 4" xfId="41704" xr:uid="{00000000-0005-0000-0000-0000519F0000}"/>
    <cellStyle name="Normal 5 2 3 2 4 3 2 4 2" xfId="41705" xr:uid="{00000000-0005-0000-0000-0000529F0000}"/>
    <cellStyle name="Normal 5 2 3 2 4 3 2 4 2 2" xfId="41706" xr:uid="{00000000-0005-0000-0000-0000539F0000}"/>
    <cellStyle name="Normal 5 2 3 2 4 3 2 4 3" xfId="41707" xr:uid="{00000000-0005-0000-0000-0000549F0000}"/>
    <cellStyle name="Normal 5 2 3 2 4 3 2 5" xfId="41708" xr:uid="{00000000-0005-0000-0000-0000559F0000}"/>
    <cellStyle name="Normal 5 2 3 2 4 3 3" xfId="41709" xr:uid="{00000000-0005-0000-0000-0000569F0000}"/>
    <cellStyle name="Normal 5 2 3 2 4 3 3 2" xfId="41710" xr:uid="{00000000-0005-0000-0000-0000579F0000}"/>
    <cellStyle name="Normal 5 2 3 2 4 3 3 2 2" xfId="41711" xr:uid="{00000000-0005-0000-0000-0000589F0000}"/>
    <cellStyle name="Normal 5 2 3 2 4 3 3 3" xfId="41712" xr:uid="{00000000-0005-0000-0000-0000599F0000}"/>
    <cellStyle name="Normal 5 2 3 2 4 3 3 3 2" xfId="41713" xr:uid="{00000000-0005-0000-0000-00005A9F0000}"/>
    <cellStyle name="Normal 5 2 3 2 4 3 3 3 2 2" xfId="41714" xr:uid="{00000000-0005-0000-0000-00005B9F0000}"/>
    <cellStyle name="Normal 5 2 3 2 4 3 3 3 3" xfId="41715" xr:uid="{00000000-0005-0000-0000-00005C9F0000}"/>
    <cellStyle name="Normal 5 2 3 2 4 3 3 4" xfId="41716" xr:uid="{00000000-0005-0000-0000-00005D9F0000}"/>
    <cellStyle name="Normal 5 2 3 2 4 3 4" xfId="41717" xr:uid="{00000000-0005-0000-0000-00005E9F0000}"/>
    <cellStyle name="Normal 5 2 3 2 4 3 4 2" xfId="41718" xr:uid="{00000000-0005-0000-0000-00005F9F0000}"/>
    <cellStyle name="Normal 5 2 3 2 4 3 4 2 2" xfId="41719" xr:uid="{00000000-0005-0000-0000-0000609F0000}"/>
    <cellStyle name="Normal 5 2 3 2 4 3 4 3" xfId="41720" xr:uid="{00000000-0005-0000-0000-0000619F0000}"/>
    <cellStyle name="Normal 5 2 3 2 4 3 4 3 2" xfId="41721" xr:uid="{00000000-0005-0000-0000-0000629F0000}"/>
    <cellStyle name="Normal 5 2 3 2 4 3 4 3 2 2" xfId="41722" xr:uid="{00000000-0005-0000-0000-0000639F0000}"/>
    <cellStyle name="Normal 5 2 3 2 4 3 4 3 3" xfId="41723" xr:uid="{00000000-0005-0000-0000-0000649F0000}"/>
    <cellStyle name="Normal 5 2 3 2 4 3 4 4" xfId="41724" xr:uid="{00000000-0005-0000-0000-0000659F0000}"/>
    <cellStyle name="Normal 5 2 3 2 4 3 5" xfId="41725" xr:uid="{00000000-0005-0000-0000-0000669F0000}"/>
    <cellStyle name="Normal 5 2 3 2 4 3 5 2" xfId="41726" xr:uid="{00000000-0005-0000-0000-0000679F0000}"/>
    <cellStyle name="Normal 5 2 3 2 4 3 6" xfId="41727" xr:uid="{00000000-0005-0000-0000-0000689F0000}"/>
    <cellStyle name="Normal 5 2 3 2 4 3 6 2" xfId="41728" xr:uid="{00000000-0005-0000-0000-0000699F0000}"/>
    <cellStyle name="Normal 5 2 3 2 4 3 6 2 2" xfId="41729" xr:uid="{00000000-0005-0000-0000-00006A9F0000}"/>
    <cellStyle name="Normal 5 2 3 2 4 3 6 3" xfId="41730" xr:uid="{00000000-0005-0000-0000-00006B9F0000}"/>
    <cellStyle name="Normal 5 2 3 2 4 3 7" xfId="41731" xr:uid="{00000000-0005-0000-0000-00006C9F0000}"/>
    <cellStyle name="Normal 5 2 3 2 4 3 7 2" xfId="41732" xr:uid="{00000000-0005-0000-0000-00006D9F0000}"/>
    <cellStyle name="Normal 5 2 3 2 4 3 8" xfId="41733" xr:uid="{00000000-0005-0000-0000-00006E9F0000}"/>
    <cellStyle name="Normal 5 2 3 2 4 4" xfId="41734" xr:uid="{00000000-0005-0000-0000-00006F9F0000}"/>
    <cellStyle name="Normal 5 2 3 2 4 4 2" xfId="41735" xr:uid="{00000000-0005-0000-0000-0000709F0000}"/>
    <cellStyle name="Normal 5 2 3 2 4 4 2 2" xfId="41736" xr:uid="{00000000-0005-0000-0000-0000719F0000}"/>
    <cellStyle name="Normal 5 2 3 2 4 4 2 2 2" xfId="41737" xr:uid="{00000000-0005-0000-0000-0000729F0000}"/>
    <cellStyle name="Normal 5 2 3 2 4 4 2 3" xfId="41738" xr:uid="{00000000-0005-0000-0000-0000739F0000}"/>
    <cellStyle name="Normal 5 2 3 2 4 4 2 3 2" xfId="41739" xr:uid="{00000000-0005-0000-0000-0000749F0000}"/>
    <cellStyle name="Normal 5 2 3 2 4 4 2 3 2 2" xfId="41740" xr:uid="{00000000-0005-0000-0000-0000759F0000}"/>
    <cellStyle name="Normal 5 2 3 2 4 4 2 3 3" xfId="41741" xr:uid="{00000000-0005-0000-0000-0000769F0000}"/>
    <cellStyle name="Normal 5 2 3 2 4 4 2 4" xfId="41742" xr:uid="{00000000-0005-0000-0000-0000779F0000}"/>
    <cellStyle name="Normal 5 2 3 2 4 4 3" xfId="41743" xr:uid="{00000000-0005-0000-0000-0000789F0000}"/>
    <cellStyle name="Normal 5 2 3 2 4 4 3 2" xfId="41744" xr:uid="{00000000-0005-0000-0000-0000799F0000}"/>
    <cellStyle name="Normal 5 2 3 2 4 4 4" xfId="41745" xr:uid="{00000000-0005-0000-0000-00007A9F0000}"/>
    <cellStyle name="Normal 5 2 3 2 4 4 4 2" xfId="41746" xr:uid="{00000000-0005-0000-0000-00007B9F0000}"/>
    <cellStyle name="Normal 5 2 3 2 4 4 4 2 2" xfId="41747" xr:uid="{00000000-0005-0000-0000-00007C9F0000}"/>
    <cellStyle name="Normal 5 2 3 2 4 4 4 3" xfId="41748" xr:uid="{00000000-0005-0000-0000-00007D9F0000}"/>
    <cellStyle name="Normal 5 2 3 2 4 4 5" xfId="41749" xr:uid="{00000000-0005-0000-0000-00007E9F0000}"/>
    <cellStyle name="Normal 5 2 3 2 4 5" xfId="41750" xr:uid="{00000000-0005-0000-0000-00007F9F0000}"/>
    <cellStyle name="Normal 5 2 3 2 4 5 2" xfId="41751" xr:uid="{00000000-0005-0000-0000-0000809F0000}"/>
    <cellStyle name="Normal 5 2 3 2 4 5 2 2" xfId="41752" xr:uid="{00000000-0005-0000-0000-0000819F0000}"/>
    <cellStyle name="Normal 5 2 3 2 4 5 3" xfId="41753" xr:uid="{00000000-0005-0000-0000-0000829F0000}"/>
    <cellStyle name="Normal 5 2 3 2 4 5 3 2" xfId="41754" xr:uid="{00000000-0005-0000-0000-0000839F0000}"/>
    <cellStyle name="Normal 5 2 3 2 4 5 3 2 2" xfId="41755" xr:uid="{00000000-0005-0000-0000-0000849F0000}"/>
    <cellStyle name="Normal 5 2 3 2 4 5 3 3" xfId="41756" xr:uid="{00000000-0005-0000-0000-0000859F0000}"/>
    <cellStyle name="Normal 5 2 3 2 4 5 4" xfId="41757" xr:uid="{00000000-0005-0000-0000-0000869F0000}"/>
    <cellStyle name="Normal 5 2 3 2 4 6" xfId="41758" xr:uid="{00000000-0005-0000-0000-0000879F0000}"/>
    <cellStyle name="Normal 5 2 3 2 4 6 2" xfId="41759" xr:uid="{00000000-0005-0000-0000-0000889F0000}"/>
    <cellStyle name="Normal 5 2 3 2 4 6 2 2" xfId="41760" xr:uid="{00000000-0005-0000-0000-0000899F0000}"/>
    <cellStyle name="Normal 5 2 3 2 4 6 3" xfId="41761" xr:uid="{00000000-0005-0000-0000-00008A9F0000}"/>
    <cellStyle name="Normal 5 2 3 2 4 6 3 2" xfId="41762" xr:uid="{00000000-0005-0000-0000-00008B9F0000}"/>
    <cellStyle name="Normal 5 2 3 2 4 6 3 2 2" xfId="41763" xr:uid="{00000000-0005-0000-0000-00008C9F0000}"/>
    <cellStyle name="Normal 5 2 3 2 4 6 3 3" xfId="41764" xr:uid="{00000000-0005-0000-0000-00008D9F0000}"/>
    <cellStyle name="Normal 5 2 3 2 4 6 4" xfId="41765" xr:uid="{00000000-0005-0000-0000-00008E9F0000}"/>
    <cellStyle name="Normal 5 2 3 2 4 7" xfId="41766" xr:uid="{00000000-0005-0000-0000-00008F9F0000}"/>
    <cellStyle name="Normal 5 2 3 2 4 7 2" xfId="41767" xr:uid="{00000000-0005-0000-0000-0000909F0000}"/>
    <cellStyle name="Normal 5 2 3 2 4 8" xfId="41768" xr:uid="{00000000-0005-0000-0000-0000919F0000}"/>
    <cellStyle name="Normal 5 2 3 2 4 8 2" xfId="41769" xr:uid="{00000000-0005-0000-0000-0000929F0000}"/>
    <cellStyle name="Normal 5 2 3 2 4 8 2 2" xfId="41770" xr:uid="{00000000-0005-0000-0000-0000939F0000}"/>
    <cellStyle name="Normal 5 2 3 2 4 8 3" xfId="41771" xr:uid="{00000000-0005-0000-0000-0000949F0000}"/>
    <cellStyle name="Normal 5 2 3 2 4 9" xfId="41772" xr:uid="{00000000-0005-0000-0000-0000959F0000}"/>
    <cellStyle name="Normal 5 2 3 2 4 9 2" xfId="41773" xr:uid="{00000000-0005-0000-0000-0000969F0000}"/>
    <cellStyle name="Normal 5 2 3 2 5" xfId="41774" xr:uid="{00000000-0005-0000-0000-0000979F0000}"/>
    <cellStyle name="Normal 5 2 3 2 5 2" xfId="41775" xr:uid="{00000000-0005-0000-0000-0000989F0000}"/>
    <cellStyle name="Normal 5 2 3 2 5 2 2" xfId="41776" xr:uid="{00000000-0005-0000-0000-0000999F0000}"/>
    <cellStyle name="Normal 5 2 3 2 5 2 2 2" xfId="41777" xr:uid="{00000000-0005-0000-0000-00009A9F0000}"/>
    <cellStyle name="Normal 5 2 3 2 5 2 2 2 2" xfId="41778" xr:uid="{00000000-0005-0000-0000-00009B9F0000}"/>
    <cellStyle name="Normal 5 2 3 2 5 2 2 2 2 2" xfId="41779" xr:uid="{00000000-0005-0000-0000-00009C9F0000}"/>
    <cellStyle name="Normal 5 2 3 2 5 2 2 2 3" xfId="41780" xr:uid="{00000000-0005-0000-0000-00009D9F0000}"/>
    <cellStyle name="Normal 5 2 3 2 5 2 2 2 3 2" xfId="41781" xr:uid="{00000000-0005-0000-0000-00009E9F0000}"/>
    <cellStyle name="Normal 5 2 3 2 5 2 2 2 3 2 2" xfId="41782" xr:uid="{00000000-0005-0000-0000-00009F9F0000}"/>
    <cellStyle name="Normal 5 2 3 2 5 2 2 2 3 3" xfId="41783" xr:uid="{00000000-0005-0000-0000-0000A09F0000}"/>
    <cellStyle name="Normal 5 2 3 2 5 2 2 2 4" xfId="41784" xr:uid="{00000000-0005-0000-0000-0000A19F0000}"/>
    <cellStyle name="Normal 5 2 3 2 5 2 2 3" xfId="41785" xr:uid="{00000000-0005-0000-0000-0000A29F0000}"/>
    <cellStyle name="Normal 5 2 3 2 5 2 2 3 2" xfId="41786" xr:uid="{00000000-0005-0000-0000-0000A39F0000}"/>
    <cellStyle name="Normal 5 2 3 2 5 2 2 4" xfId="41787" xr:uid="{00000000-0005-0000-0000-0000A49F0000}"/>
    <cellStyle name="Normal 5 2 3 2 5 2 2 4 2" xfId="41788" xr:uid="{00000000-0005-0000-0000-0000A59F0000}"/>
    <cellStyle name="Normal 5 2 3 2 5 2 2 4 2 2" xfId="41789" xr:uid="{00000000-0005-0000-0000-0000A69F0000}"/>
    <cellStyle name="Normal 5 2 3 2 5 2 2 4 3" xfId="41790" xr:uid="{00000000-0005-0000-0000-0000A79F0000}"/>
    <cellStyle name="Normal 5 2 3 2 5 2 2 5" xfId="41791" xr:uid="{00000000-0005-0000-0000-0000A89F0000}"/>
    <cellStyle name="Normal 5 2 3 2 5 2 3" xfId="41792" xr:uid="{00000000-0005-0000-0000-0000A99F0000}"/>
    <cellStyle name="Normal 5 2 3 2 5 2 3 2" xfId="41793" xr:uid="{00000000-0005-0000-0000-0000AA9F0000}"/>
    <cellStyle name="Normal 5 2 3 2 5 2 3 2 2" xfId="41794" xr:uid="{00000000-0005-0000-0000-0000AB9F0000}"/>
    <cellStyle name="Normal 5 2 3 2 5 2 3 3" xfId="41795" xr:uid="{00000000-0005-0000-0000-0000AC9F0000}"/>
    <cellStyle name="Normal 5 2 3 2 5 2 3 3 2" xfId="41796" xr:uid="{00000000-0005-0000-0000-0000AD9F0000}"/>
    <cellStyle name="Normal 5 2 3 2 5 2 3 3 2 2" xfId="41797" xr:uid="{00000000-0005-0000-0000-0000AE9F0000}"/>
    <cellStyle name="Normal 5 2 3 2 5 2 3 3 3" xfId="41798" xr:uid="{00000000-0005-0000-0000-0000AF9F0000}"/>
    <cellStyle name="Normal 5 2 3 2 5 2 3 4" xfId="41799" xr:uid="{00000000-0005-0000-0000-0000B09F0000}"/>
    <cellStyle name="Normal 5 2 3 2 5 2 4" xfId="41800" xr:uid="{00000000-0005-0000-0000-0000B19F0000}"/>
    <cellStyle name="Normal 5 2 3 2 5 2 4 2" xfId="41801" xr:uid="{00000000-0005-0000-0000-0000B29F0000}"/>
    <cellStyle name="Normal 5 2 3 2 5 2 4 2 2" xfId="41802" xr:uid="{00000000-0005-0000-0000-0000B39F0000}"/>
    <cellStyle name="Normal 5 2 3 2 5 2 4 3" xfId="41803" xr:uid="{00000000-0005-0000-0000-0000B49F0000}"/>
    <cellStyle name="Normal 5 2 3 2 5 2 4 3 2" xfId="41804" xr:uid="{00000000-0005-0000-0000-0000B59F0000}"/>
    <cellStyle name="Normal 5 2 3 2 5 2 4 3 2 2" xfId="41805" xr:uid="{00000000-0005-0000-0000-0000B69F0000}"/>
    <cellStyle name="Normal 5 2 3 2 5 2 4 3 3" xfId="41806" xr:uid="{00000000-0005-0000-0000-0000B79F0000}"/>
    <cellStyle name="Normal 5 2 3 2 5 2 4 4" xfId="41807" xr:uid="{00000000-0005-0000-0000-0000B89F0000}"/>
    <cellStyle name="Normal 5 2 3 2 5 2 5" xfId="41808" xr:uid="{00000000-0005-0000-0000-0000B99F0000}"/>
    <cellStyle name="Normal 5 2 3 2 5 2 5 2" xfId="41809" xr:uid="{00000000-0005-0000-0000-0000BA9F0000}"/>
    <cellStyle name="Normal 5 2 3 2 5 2 6" xfId="41810" xr:uid="{00000000-0005-0000-0000-0000BB9F0000}"/>
    <cellStyle name="Normal 5 2 3 2 5 2 6 2" xfId="41811" xr:uid="{00000000-0005-0000-0000-0000BC9F0000}"/>
    <cellStyle name="Normal 5 2 3 2 5 2 6 2 2" xfId="41812" xr:uid="{00000000-0005-0000-0000-0000BD9F0000}"/>
    <cellStyle name="Normal 5 2 3 2 5 2 6 3" xfId="41813" xr:uid="{00000000-0005-0000-0000-0000BE9F0000}"/>
    <cellStyle name="Normal 5 2 3 2 5 2 7" xfId="41814" xr:uid="{00000000-0005-0000-0000-0000BF9F0000}"/>
    <cellStyle name="Normal 5 2 3 2 5 2 7 2" xfId="41815" xr:uid="{00000000-0005-0000-0000-0000C09F0000}"/>
    <cellStyle name="Normal 5 2 3 2 5 2 8" xfId="41816" xr:uid="{00000000-0005-0000-0000-0000C19F0000}"/>
    <cellStyle name="Normal 5 2 3 2 5 3" xfId="41817" xr:uid="{00000000-0005-0000-0000-0000C29F0000}"/>
    <cellStyle name="Normal 5 2 3 2 5 3 2" xfId="41818" xr:uid="{00000000-0005-0000-0000-0000C39F0000}"/>
    <cellStyle name="Normal 5 2 3 2 5 3 2 2" xfId="41819" xr:uid="{00000000-0005-0000-0000-0000C49F0000}"/>
    <cellStyle name="Normal 5 2 3 2 5 3 2 2 2" xfId="41820" xr:uid="{00000000-0005-0000-0000-0000C59F0000}"/>
    <cellStyle name="Normal 5 2 3 2 5 3 2 3" xfId="41821" xr:uid="{00000000-0005-0000-0000-0000C69F0000}"/>
    <cellStyle name="Normal 5 2 3 2 5 3 2 3 2" xfId="41822" xr:uid="{00000000-0005-0000-0000-0000C79F0000}"/>
    <cellStyle name="Normal 5 2 3 2 5 3 2 3 2 2" xfId="41823" xr:uid="{00000000-0005-0000-0000-0000C89F0000}"/>
    <cellStyle name="Normal 5 2 3 2 5 3 2 3 3" xfId="41824" xr:uid="{00000000-0005-0000-0000-0000C99F0000}"/>
    <cellStyle name="Normal 5 2 3 2 5 3 2 4" xfId="41825" xr:uid="{00000000-0005-0000-0000-0000CA9F0000}"/>
    <cellStyle name="Normal 5 2 3 2 5 3 3" xfId="41826" xr:uid="{00000000-0005-0000-0000-0000CB9F0000}"/>
    <cellStyle name="Normal 5 2 3 2 5 3 3 2" xfId="41827" xr:uid="{00000000-0005-0000-0000-0000CC9F0000}"/>
    <cellStyle name="Normal 5 2 3 2 5 3 4" xfId="41828" xr:uid="{00000000-0005-0000-0000-0000CD9F0000}"/>
    <cellStyle name="Normal 5 2 3 2 5 3 4 2" xfId="41829" xr:uid="{00000000-0005-0000-0000-0000CE9F0000}"/>
    <cellStyle name="Normal 5 2 3 2 5 3 4 2 2" xfId="41830" xr:uid="{00000000-0005-0000-0000-0000CF9F0000}"/>
    <cellStyle name="Normal 5 2 3 2 5 3 4 3" xfId="41831" xr:uid="{00000000-0005-0000-0000-0000D09F0000}"/>
    <cellStyle name="Normal 5 2 3 2 5 3 5" xfId="41832" xr:uid="{00000000-0005-0000-0000-0000D19F0000}"/>
    <cellStyle name="Normal 5 2 3 2 5 4" xfId="41833" xr:uid="{00000000-0005-0000-0000-0000D29F0000}"/>
    <cellStyle name="Normal 5 2 3 2 5 4 2" xfId="41834" xr:uid="{00000000-0005-0000-0000-0000D39F0000}"/>
    <cellStyle name="Normal 5 2 3 2 5 4 2 2" xfId="41835" xr:uid="{00000000-0005-0000-0000-0000D49F0000}"/>
    <cellStyle name="Normal 5 2 3 2 5 4 3" xfId="41836" xr:uid="{00000000-0005-0000-0000-0000D59F0000}"/>
    <cellStyle name="Normal 5 2 3 2 5 4 3 2" xfId="41837" xr:uid="{00000000-0005-0000-0000-0000D69F0000}"/>
    <cellStyle name="Normal 5 2 3 2 5 4 3 2 2" xfId="41838" xr:uid="{00000000-0005-0000-0000-0000D79F0000}"/>
    <cellStyle name="Normal 5 2 3 2 5 4 3 3" xfId="41839" xr:uid="{00000000-0005-0000-0000-0000D89F0000}"/>
    <cellStyle name="Normal 5 2 3 2 5 4 4" xfId="41840" xr:uid="{00000000-0005-0000-0000-0000D99F0000}"/>
    <cellStyle name="Normal 5 2 3 2 5 5" xfId="41841" xr:uid="{00000000-0005-0000-0000-0000DA9F0000}"/>
    <cellStyle name="Normal 5 2 3 2 5 5 2" xfId="41842" xr:uid="{00000000-0005-0000-0000-0000DB9F0000}"/>
    <cellStyle name="Normal 5 2 3 2 5 5 2 2" xfId="41843" xr:uid="{00000000-0005-0000-0000-0000DC9F0000}"/>
    <cellStyle name="Normal 5 2 3 2 5 5 3" xfId="41844" xr:uid="{00000000-0005-0000-0000-0000DD9F0000}"/>
    <cellStyle name="Normal 5 2 3 2 5 5 3 2" xfId="41845" xr:uid="{00000000-0005-0000-0000-0000DE9F0000}"/>
    <cellStyle name="Normal 5 2 3 2 5 5 3 2 2" xfId="41846" xr:uid="{00000000-0005-0000-0000-0000DF9F0000}"/>
    <cellStyle name="Normal 5 2 3 2 5 5 3 3" xfId="41847" xr:uid="{00000000-0005-0000-0000-0000E09F0000}"/>
    <cellStyle name="Normal 5 2 3 2 5 5 4" xfId="41848" xr:uid="{00000000-0005-0000-0000-0000E19F0000}"/>
    <cellStyle name="Normal 5 2 3 2 5 6" xfId="41849" xr:uid="{00000000-0005-0000-0000-0000E29F0000}"/>
    <cellStyle name="Normal 5 2 3 2 5 6 2" xfId="41850" xr:uid="{00000000-0005-0000-0000-0000E39F0000}"/>
    <cellStyle name="Normal 5 2 3 2 5 7" xfId="41851" xr:uid="{00000000-0005-0000-0000-0000E49F0000}"/>
    <cellStyle name="Normal 5 2 3 2 5 7 2" xfId="41852" xr:uid="{00000000-0005-0000-0000-0000E59F0000}"/>
    <cellStyle name="Normal 5 2 3 2 5 7 2 2" xfId="41853" xr:uid="{00000000-0005-0000-0000-0000E69F0000}"/>
    <cellStyle name="Normal 5 2 3 2 5 7 3" xfId="41854" xr:uid="{00000000-0005-0000-0000-0000E79F0000}"/>
    <cellStyle name="Normal 5 2 3 2 5 8" xfId="41855" xr:uid="{00000000-0005-0000-0000-0000E89F0000}"/>
    <cellStyle name="Normal 5 2 3 2 5 8 2" xfId="41856" xr:uid="{00000000-0005-0000-0000-0000E99F0000}"/>
    <cellStyle name="Normal 5 2 3 2 5 9" xfId="41857" xr:uid="{00000000-0005-0000-0000-0000EA9F0000}"/>
    <cellStyle name="Normal 5 2 3 2 6" xfId="41858" xr:uid="{00000000-0005-0000-0000-0000EB9F0000}"/>
    <cellStyle name="Normal 5 2 3 2 6 2" xfId="41859" xr:uid="{00000000-0005-0000-0000-0000EC9F0000}"/>
    <cellStyle name="Normal 5 2 3 2 6 2 2" xfId="41860" xr:uid="{00000000-0005-0000-0000-0000ED9F0000}"/>
    <cellStyle name="Normal 5 2 3 2 6 2 2 2" xfId="41861" xr:uid="{00000000-0005-0000-0000-0000EE9F0000}"/>
    <cellStyle name="Normal 5 2 3 2 6 2 2 2 2" xfId="41862" xr:uid="{00000000-0005-0000-0000-0000EF9F0000}"/>
    <cellStyle name="Normal 5 2 3 2 6 2 2 3" xfId="41863" xr:uid="{00000000-0005-0000-0000-0000F09F0000}"/>
    <cellStyle name="Normal 5 2 3 2 6 2 2 3 2" xfId="41864" xr:uid="{00000000-0005-0000-0000-0000F19F0000}"/>
    <cellStyle name="Normal 5 2 3 2 6 2 2 3 2 2" xfId="41865" xr:uid="{00000000-0005-0000-0000-0000F29F0000}"/>
    <cellStyle name="Normal 5 2 3 2 6 2 2 3 3" xfId="41866" xr:uid="{00000000-0005-0000-0000-0000F39F0000}"/>
    <cellStyle name="Normal 5 2 3 2 6 2 2 4" xfId="41867" xr:uid="{00000000-0005-0000-0000-0000F49F0000}"/>
    <cellStyle name="Normal 5 2 3 2 6 2 3" xfId="41868" xr:uid="{00000000-0005-0000-0000-0000F59F0000}"/>
    <cellStyle name="Normal 5 2 3 2 6 2 3 2" xfId="41869" xr:uid="{00000000-0005-0000-0000-0000F69F0000}"/>
    <cellStyle name="Normal 5 2 3 2 6 2 4" xfId="41870" xr:uid="{00000000-0005-0000-0000-0000F79F0000}"/>
    <cellStyle name="Normal 5 2 3 2 6 2 4 2" xfId="41871" xr:uid="{00000000-0005-0000-0000-0000F89F0000}"/>
    <cellStyle name="Normal 5 2 3 2 6 2 4 2 2" xfId="41872" xr:uid="{00000000-0005-0000-0000-0000F99F0000}"/>
    <cellStyle name="Normal 5 2 3 2 6 2 4 3" xfId="41873" xr:uid="{00000000-0005-0000-0000-0000FA9F0000}"/>
    <cellStyle name="Normal 5 2 3 2 6 2 5" xfId="41874" xr:uid="{00000000-0005-0000-0000-0000FB9F0000}"/>
    <cellStyle name="Normal 5 2 3 2 6 3" xfId="41875" xr:uid="{00000000-0005-0000-0000-0000FC9F0000}"/>
    <cellStyle name="Normal 5 2 3 2 6 3 2" xfId="41876" xr:uid="{00000000-0005-0000-0000-0000FD9F0000}"/>
    <cellStyle name="Normal 5 2 3 2 6 3 2 2" xfId="41877" xr:uid="{00000000-0005-0000-0000-0000FE9F0000}"/>
    <cellStyle name="Normal 5 2 3 2 6 3 3" xfId="41878" xr:uid="{00000000-0005-0000-0000-0000FF9F0000}"/>
    <cellStyle name="Normal 5 2 3 2 6 3 3 2" xfId="41879" xr:uid="{00000000-0005-0000-0000-000000A00000}"/>
    <cellStyle name="Normal 5 2 3 2 6 3 3 2 2" xfId="41880" xr:uid="{00000000-0005-0000-0000-000001A00000}"/>
    <cellStyle name="Normal 5 2 3 2 6 3 3 3" xfId="41881" xr:uid="{00000000-0005-0000-0000-000002A00000}"/>
    <cellStyle name="Normal 5 2 3 2 6 3 4" xfId="41882" xr:uid="{00000000-0005-0000-0000-000003A00000}"/>
    <cellStyle name="Normal 5 2 3 2 6 4" xfId="41883" xr:uid="{00000000-0005-0000-0000-000004A00000}"/>
    <cellStyle name="Normal 5 2 3 2 6 4 2" xfId="41884" xr:uid="{00000000-0005-0000-0000-000005A00000}"/>
    <cellStyle name="Normal 5 2 3 2 6 4 2 2" xfId="41885" xr:uid="{00000000-0005-0000-0000-000006A00000}"/>
    <cellStyle name="Normal 5 2 3 2 6 4 3" xfId="41886" xr:uid="{00000000-0005-0000-0000-000007A00000}"/>
    <cellStyle name="Normal 5 2 3 2 6 4 3 2" xfId="41887" xr:uid="{00000000-0005-0000-0000-000008A00000}"/>
    <cellStyle name="Normal 5 2 3 2 6 4 3 2 2" xfId="41888" xr:uid="{00000000-0005-0000-0000-000009A00000}"/>
    <cellStyle name="Normal 5 2 3 2 6 4 3 3" xfId="41889" xr:uid="{00000000-0005-0000-0000-00000AA00000}"/>
    <cellStyle name="Normal 5 2 3 2 6 4 4" xfId="41890" xr:uid="{00000000-0005-0000-0000-00000BA00000}"/>
    <cellStyle name="Normal 5 2 3 2 6 5" xfId="41891" xr:uid="{00000000-0005-0000-0000-00000CA00000}"/>
    <cellStyle name="Normal 5 2 3 2 6 5 2" xfId="41892" xr:uid="{00000000-0005-0000-0000-00000DA00000}"/>
    <cellStyle name="Normal 5 2 3 2 6 6" xfId="41893" xr:uid="{00000000-0005-0000-0000-00000EA00000}"/>
    <cellStyle name="Normal 5 2 3 2 6 6 2" xfId="41894" xr:uid="{00000000-0005-0000-0000-00000FA00000}"/>
    <cellStyle name="Normal 5 2 3 2 6 6 2 2" xfId="41895" xr:uid="{00000000-0005-0000-0000-000010A00000}"/>
    <cellStyle name="Normal 5 2 3 2 6 6 3" xfId="41896" xr:uid="{00000000-0005-0000-0000-000011A00000}"/>
    <cellStyle name="Normal 5 2 3 2 6 7" xfId="41897" xr:uid="{00000000-0005-0000-0000-000012A00000}"/>
    <cellStyle name="Normal 5 2 3 2 6 7 2" xfId="41898" xr:uid="{00000000-0005-0000-0000-000013A00000}"/>
    <cellStyle name="Normal 5 2 3 2 6 8" xfId="41899" xr:uid="{00000000-0005-0000-0000-000014A00000}"/>
    <cellStyle name="Normal 5 2 3 2 7" xfId="41900" xr:uid="{00000000-0005-0000-0000-000015A00000}"/>
    <cellStyle name="Normal 5 2 3 2 7 2" xfId="41901" xr:uid="{00000000-0005-0000-0000-000016A00000}"/>
    <cellStyle name="Normal 5 2 3 2 7 2 2" xfId="41902" xr:uid="{00000000-0005-0000-0000-000017A00000}"/>
    <cellStyle name="Normal 5 2 3 2 7 2 2 2" xfId="41903" xr:uid="{00000000-0005-0000-0000-000018A00000}"/>
    <cellStyle name="Normal 5 2 3 2 7 2 2 2 2" xfId="41904" xr:uid="{00000000-0005-0000-0000-000019A00000}"/>
    <cellStyle name="Normal 5 2 3 2 7 2 2 3" xfId="41905" xr:uid="{00000000-0005-0000-0000-00001AA00000}"/>
    <cellStyle name="Normal 5 2 3 2 7 2 2 3 2" xfId="41906" xr:uid="{00000000-0005-0000-0000-00001BA00000}"/>
    <cellStyle name="Normal 5 2 3 2 7 2 2 3 2 2" xfId="41907" xr:uid="{00000000-0005-0000-0000-00001CA00000}"/>
    <cellStyle name="Normal 5 2 3 2 7 2 2 3 3" xfId="41908" xr:uid="{00000000-0005-0000-0000-00001DA00000}"/>
    <cellStyle name="Normal 5 2 3 2 7 2 2 4" xfId="41909" xr:uid="{00000000-0005-0000-0000-00001EA00000}"/>
    <cellStyle name="Normal 5 2 3 2 7 2 3" xfId="41910" xr:uid="{00000000-0005-0000-0000-00001FA00000}"/>
    <cellStyle name="Normal 5 2 3 2 7 2 3 2" xfId="41911" xr:uid="{00000000-0005-0000-0000-000020A00000}"/>
    <cellStyle name="Normal 5 2 3 2 7 2 4" xfId="41912" xr:uid="{00000000-0005-0000-0000-000021A00000}"/>
    <cellStyle name="Normal 5 2 3 2 7 2 4 2" xfId="41913" xr:uid="{00000000-0005-0000-0000-000022A00000}"/>
    <cellStyle name="Normal 5 2 3 2 7 2 4 2 2" xfId="41914" xr:uid="{00000000-0005-0000-0000-000023A00000}"/>
    <cellStyle name="Normal 5 2 3 2 7 2 4 3" xfId="41915" xr:uid="{00000000-0005-0000-0000-000024A00000}"/>
    <cellStyle name="Normal 5 2 3 2 7 2 5" xfId="41916" xr:uid="{00000000-0005-0000-0000-000025A00000}"/>
    <cellStyle name="Normal 5 2 3 2 7 3" xfId="41917" xr:uid="{00000000-0005-0000-0000-000026A00000}"/>
    <cellStyle name="Normal 5 2 3 2 7 3 2" xfId="41918" xr:uid="{00000000-0005-0000-0000-000027A00000}"/>
    <cellStyle name="Normal 5 2 3 2 7 3 2 2" xfId="41919" xr:uid="{00000000-0005-0000-0000-000028A00000}"/>
    <cellStyle name="Normal 5 2 3 2 7 3 3" xfId="41920" xr:uid="{00000000-0005-0000-0000-000029A00000}"/>
    <cellStyle name="Normal 5 2 3 2 7 3 3 2" xfId="41921" xr:uid="{00000000-0005-0000-0000-00002AA00000}"/>
    <cellStyle name="Normal 5 2 3 2 7 3 3 2 2" xfId="41922" xr:uid="{00000000-0005-0000-0000-00002BA00000}"/>
    <cellStyle name="Normal 5 2 3 2 7 3 3 3" xfId="41923" xr:uid="{00000000-0005-0000-0000-00002CA00000}"/>
    <cellStyle name="Normal 5 2 3 2 7 3 4" xfId="41924" xr:uid="{00000000-0005-0000-0000-00002DA00000}"/>
    <cellStyle name="Normal 5 2 3 2 7 4" xfId="41925" xr:uid="{00000000-0005-0000-0000-00002EA00000}"/>
    <cellStyle name="Normal 5 2 3 2 7 4 2" xfId="41926" xr:uid="{00000000-0005-0000-0000-00002FA00000}"/>
    <cellStyle name="Normal 5 2 3 2 7 5" xfId="41927" xr:uid="{00000000-0005-0000-0000-000030A00000}"/>
    <cellStyle name="Normal 5 2 3 2 7 5 2" xfId="41928" xr:uid="{00000000-0005-0000-0000-000031A00000}"/>
    <cellStyle name="Normal 5 2 3 2 7 5 2 2" xfId="41929" xr:uid="{00000000-0005-0000-0000-000032A00000}"/>
    <cellStyle name="Normal 5 2 3 2 7 5 3" xfId="41930" xr:uid="{00000000-0005-0000-0000-000033A00000}"/>
    <cellStyle name="Normal 5 2 3 2 7 6" xfId="41931" xr:uid="{00000000-0005-0000-0000-000034A00000}"/>
    <cellStyle name="Normal 5 2 3 2 8" xfId="41932" xr:uid="{00000000-0005-0000-0000-000035A00000}"/>
    <cellStyle name="Normal 5 2 3 2 8 2" xfId="41933" xr:uid="{00000000-0005-0000-0000-000036A00000}"/>
    <cellStyle name="Normal 5 2 3 2 8 2 2" xfId="41934" xr:uid="{00000000-0005-0000-0000-000037A00000}"/>
    <cellStyle name="Normal 5 2 3 2 8 2 2 2" xfId="41935" xr:uid="{00000000-0005-0000-0000-000038A00000}"/>
    <cellStyle name="Normal 5 2 3 2 8 2 2 2 2" xfId="41936" xr:uid="{00000000-0005-0000-0000-000039A00000}"/>
    <cellStyle name="Normal 5 2 3 2 8 2 2 3" xfId="41937" xr:uid="{00000000-0005-0000-0000-00003AA00000}"/>
    <cellStyle name="Normal 5 2 3 2 8 2 2 3 2" xfId="41938" xr:uid="{00000000-0005-0000-0000-00003BA00000}"/>
    <cellStyle name="Normal 5 2 3 2 8 2 2 3 2 2" xfId="41939" xr:uid="{00000000-0005-0000-0000-00003CA00000}"/>
    <cellStyle name="Normal 5 2 3 2 8 2 2 3 3" xfId="41940" xr:uid="{00000000-0005-0000-0000-00003DA00000}"/>
    <cellStyle name="Normal 5 2 3 2 8 2 2 4" xfId="41941" xr:uid="{00000000-0005-0000-0000-00003EA00000}"/>
    <cellStyle name="Normal 5 2 3 2 8 2 3" xfId="41942" xr:uid="{00000000-0005-0000-0000-00003FA00000}"/>
    <cellStyle name="Normal 5 2 3 2 8 2 3 2" xfId="41943" xr:uid="{00000000-0005-0000-0000-000040A00000}"/>
    <cellStyle name="Normal 5 2 3 2 8 2 4" xfId="41944" xr:uid="{00000000-0005-0000-0000-000041A00000}"/>
    <cellStyle name="Normal 5 2 3 2 8 2 4 2" xfId="41945" xr:uid="{00000000-0005-0000-0000-000042A00000}"/>
    <cellStyle name="Normal 5 2 3 2 8 2 4 2 2" xfId="41946" xr:uid="{00000000-0005-0000-0000-000043A00000}"/>
    <cellStyle name="Normal 5 2 3 2 8 2 4 3" xfId="41947" xr:uid="{00000000-0005-0000-0000-000044A00000}"/>
    <cellStyle name="Normal 5 2 3 2 8 2 5" xfId="41948" xr:uid="{00000000-0005-0000-0000-000045A00000}"/>
    <cellStyle name="Normal 5 2 3 2 8 3" xfId="41949" xr:uid="{00000000-0005-0000-0000-000046A00000}"/>
    <cellStyle name="Normal 5 2 3 2 8 3 2" xfId="41950" xr:uid="{00000000-0005-0000-0000-000047A00000}"/>
    <cellStyle name="Normal 5 2 3 2 8 3 2 2" xfId="41951" xr:uid="{00000000-0005-0000-0000-000048A00000}"/>
    <cellStyle name="Normal 5 2 3 2 8 3 3" xfId="41952" xr:uid="{00000000-0005-0000-0000-000049A00000}"/>
    <cellStyle name="Normal 5 2 3 2 8 3 3 2" xfId="41953" xr:uid="{00000000-0005-0000-0000-00004AA00000}"/>
    <cellStyle name="Normal 5 2 3 2 8 3 3 2 2" xfId="41954" xr:uid="{00000000-0005-0000-0000-00004BA00000}"/>
    <cellStyle name="Normal 5 2 3 2 8 3 3 3" xfId="41955" xr:uid="{00000000-0005-0000-0000-00004CA00000}"/>
    <cellStyle name="Normal 5 2 3 2 8 3 4" xfId="41956" xr:uid="{00000000-0005-0000-0000-00004DA00000}"/>
    <cellStyle name="Normal 5 2 3 2 8 4" xfId="41957" xr:uid="{00000000-0005-0000-0000-00004EA00000}"/>
    <cellStyle name="Normal 5 2 3 2 8 4 2" xfId="41958" xr:uid="{00000000-0005-0000-0000-00004FA00000}"/>
    <cellStyle name="Normal 5 2 3 2 8 5" xfId="41959" xr:uid="{00000000-0005-0000-0000-000050A00000}"/>
    <cellStyle name="Normal 5 2 3 2 8 5 2" xfId="41960" xr:uid="{00000000-0005-0000-0000-000051A00000}"/>
    <cellStyle name="Normal 5 2 3 2 8 5 2 2" xfId="41961" xr:uid="{00000000-0005-0000-0000-000052A00000}"/>
    <cellStyle name="Normal 5 2 3 2 8 5 3" xfId="41962" xr:uid="{00000000-0005-0000-0000-000053A00000}"/>
    <cellStyle name="Normal 5 2 3 2 8 6" xfId="41963" xr:uid="{00000000-0005-0000-0000-000054A00000}"/>
    <cellStyle name="Normal 5 2 3 2 9" xfId="41964" xr:uid="{00000000-0005-0000-0000-000055A00000}"/>
    <cellStyle name="Normal 5 2 3 2 9 2" xfId="41965" xr:uid="{00000000-0005-0000-0000-000056A00000}"/>
    <cellStyle name="Normal 5 2 3 2 9 2 2" xfId="41966" xr:uid="{00000000-0005-0000-0000-000057A00000}"/>
    <cellStyle name="Normal 5 2 3 2 9 2 2 2" xfId="41967" xr:uid="{00000000-0005-0000-0000-000058A00000}"/>
    <cellStyle name="Normal 5 2 3 2 9 2 3" xfId="41968" xr:uid="{00000000-0005-0000-0000-000059A00000}"/>
    <cellStyle name="Normal 5 2 3 2 9 2 3 2" xfId="41969" xr:uid="{00000000-0005-0000-0000-00005AA00000}"/>
    <cellStyle name="Normal 5 2 3 2 9 2 3 2 2" xfId="41970" xr:uid="{00000000-0005-0000-0000-00005BA00000}"/>
    <cellStyle name="Normal 5 2 3 2 9 2 3 3" xfId="41971" xr:uid="{00000000-0005-0000-0000-00005CA00000}"/>
    <cellStyle name="Normal 5 2 3 2 9 2 4" xfId="41972" xr:uid="{00000000-0005-0000-0000-00005DA00000}"/>
    <cellStyle name="Normal 5 2 3 2 9 3" xfId="41973" xr:uid="{00000000-0005-0000-0000-00005EA00000}"/>
    <cellStyle name="Normal 5 2 3 2 9 3 2" xfId="41974" xr:uid="{00000000-0005-0000-0000-00005FA00000}"/>
    <cellStyle name="Normal 5 2 3 2 9 4" xfId="41975" xr:uid="{00000000-0005-0000-0000-000060A00000}"/>
    <cellStyle name="Normal 5 2 3 2 9 4 2" xfId="41976" xr:uid="{00000000-0005-0000-0000-000061A00000}"/>
    <cellStyle name="Normal 5 2 3 2 9 4 2 2" xfId="41977" xr:uid="{00000000-0005-0000-0000-000062A00000}"/>
    <cellStyle name="Normal 5 2 3 2 9 4 3" xfId="41978" xr:uid="{00000000-0005-0000-0000-000063A00000}"/>
    <cellStyle name="Normal 5 2 3 2 9 5" xfId="41979" xr:uid="{00000000-0005-0000-0000-000064A00000}"/>
    <cellStyle name="Normal 5 2 3 2_T-straight with PEDs adjustor" xfId="41980" xr:uid="{00000000-0005-0000-0000-000065A00000}"/>
    <cellStyle name="Normal 5 2 3 3" xfId="1358" xr:uid="{00000000-0005-0000-0000-000066A00000}"/>
    <cellStyle name="Normal 5 2 3 3 10" xfId="41981" xr:uid="{00000000-0005-0000-0000-000067A00000}"/>
    <cellStyle name="Normal 5 2 3 3 11" xfId="41982" xr:uid="{00000000-0005-0000-0000-000068A00000}"/>
    <cellStyle name="Normal 5 2 3 3 2" xfId="41983" xr:uid="{00000000-0005-0000-0000-000069A00000}"/>
    <cellStyle name="Normal 5 2 3 3 2 10" xfId="41984" xr:uid="{00000000-0005-0000-0000-00006AA00000}"/>
    <cellStyle name="Normal 5 2 3 3 2 2" xfId="41985" xr:uid="{00000000-0005-0000-0000-00006BA00000}"/>
    <cellStyle name="Normal 5 2 3 3 2 2 2" xfId="41986" xr:uid="{00000000-0005-0000-0000-00006CA00000}"/>
    <cellStyle name="Normal 5 2 3 3 2 2 2 2" xfId="41987" xr:uid="{00000000-0005-0000-0000-00006DA00000}"/>
    <cellStyle name="Normal 5 2 3 3 2 2 2 2 2" xfId="41988" xr:uid="{00000000-0005-0000-0000-00006EA00000}"/>
    <cellStyle name="Normal 5 2 3 3 2 2 2 2 2 2" xfId="41989" xr:uid="{00000000-0005-0000-0000-00006FA00000}"/>
    <cellStyle name="Normal 5 2 3 3 2 2 2 2 3" xfId="41990" xr:uid="{00000000-0005-0000-0000-000070A00000}"/>
    <cellStyle name="Normal 5 2 3 3 2 2 2 2 3 2" xfId="41991" xr:uid="{00000000-0005-0000-0000-000071A00000}"/>
    <cellStyle name="Normal 5 2 3 3 2 2 2 2 3 2 2" xfId="41992" xr:uid="{00000000-0005-0000-0000-000072A00000}"/>
    <cellStyle name="Normal 5 2 3 3 2 2 2 2 3 3" xfId="41993" xr:uid="{00000000-0005-0000-0000-000073A00000}"/>
    <cellStyle name="Normal 5 2 3 3 2 2 2 2 4" xfId="41994" xr:uid="{00000000-0005-0000-0000-000074A00000}"/>
    <cellStyle name="Normal 5 2 3 3 2 2 2 3" xfId="41995" xr:uid="{00000000-0005-0000-0000-000075A00000}"/>
    <cellStyle name="Normal 5 2 3 3 2 2 2 3 2" xfId="41996" xr:uid="{00000000-0005-0000-0000-000076A00000}"/>
    <cellStyle name="Normal 5 2 3 3 2 2 2 4" xfId="41997" xr:uid="{00000000-0005-0000-0000-000077A00000}"/>
    <cellStyle name="Normal 5 2 3 3 2 2 2 4 2" xfId="41998" xr:uid="{00000000-0005-0000-0000-000078A00000}"/>
    <cellStyle name="Normal 5 2 3 3 2 2 2 4 2 2" xfId="41999" xr:uid="{00000000-0005-0000-0000-000079A00000}"/>
    <cellStyle name="Normal 5 2 3 3 2 2 2 4 3" xfId="42000" xr:uid="{00000000-0005-0000-0000-00007AA00000}"/>
    <cellStyle name="Normal 5 2 3 3 2 2 2 5" xfId="42001" xr:uid="{00000000-0005-0000-0000-00007BA00000}"/>
    <cellStyle name="Normal 5 2 3 3 2 2 3" xfId="42002" xr:uid="{00000000-0005-0000-0000-00007CA00000}"/>
    <cellStyle name="Normal 5 2 3 3 2 2 3 2" xfId="42003" xr:uid="{00000000-0005-0000-0000-00007DA00000}"/>
    <cellStyle name="Normal 5 2 3 3 2 2 3 2 2" xfId="42004" xr:uid="{00000000-0005-0000-0000-00007EA00000}"/>
    <cellStyle name="Normal 5 2 3 3 2 2 3 3" xfId="42005" xr:uid="{00000000-0005-0000-0000-00007FA00000}"/>
    <cellStyle name="Normal 5 2 3 3 2 2 3 3 2" xfId="42006" xr:uid="{00000000-0005-0000-0000-000080A00000}"/>
    <cellStyle name="Normal 5 2 3 3 2 2 3 3 2 2" xfId="42007" xr:uid="{00000000-0005-0000-0000-000081A00000}"/>
    <cellStyle name="Normal 5 2 3 3 2 2 3 3 3" xfId="42008" xr:uid="{00000000-0005-0000-0000-000082A00000}"/>
    <cellStyle name="Normal 5 2 3 3 2 2 3 4" xfId="42009" xr:uid="{00000000-0005-0000-0000-000083A00000}"/>
    <cellStyle name="Normal 5 2 3 3 2 2 4" xfId="42010" xr:uid="{00000000-0005-0000-0000-000084A00000}"/>
    <cellStyle name="Normal 5 2 3 3 2 2 4 2" xfId="42011" xr:uid="{00000000-0005-0000-0000-000085A00000}"/>
    <cellStyle name="Normal 5 2 3 3 2 2 4 2 2" xfId="42012" xr:uid="{00000000-0005-0000-0000-000086A00000}"/>
    <cellStyle name="Normal 5 2 3 3 2 2 4 3" xfId="42013" xr:uid="{00000000-0005-0000-0000-000087A00000}"/>
    <cellStyle name="Normal 5 2 3 3 2 2 4 3 2" xfId="42014" xr:uid="{00000000-0005-0000-0000-000088A00000}"/>
    <cellStyle name="Normal 5 2 3 3 2 2 4 3 2 2" xfId="42015" xr:uid="{00000000-0005-0000-0000-000089A00000}"/>
    <cellStyle name="Normal 5 2 3 3 2 2 4 3 3" xfId="42016" xr:uid="{00000000-0005-0000-0000-00008AA00000}"/>
    <cellStyle name="Normal 5 2 3 3 2 2 4 4" xfId="42017" xr:uid="{00000000-0005-0000-0000-00008BA00000}"/>
    <cellStyle name="Normal 5 2 3 3 2 2 5" xfId="42018" xr:uid="{00000000-0005-0000-0000-00008CA00000}"/>
    <cellStyle name="Normal 5 2 3 3 2 2 5 2" xfId="42019" xr:uid="{00000000-0005-0000-0000-00008DA00000}"/>
    <cellStyle name="Normal 5 2 3 3 2 2 6" xfId="42020" xr:uid="{00000000-0005-0000-0000-00008EA00000}"/>
    <cellStyle name="Normal 5 2 3 3 2 2 6 2" xfId="42021" xr:uid="{00000000-0005-0000-0000-00008FA00000}"/>
    <cellStyle name="Normal 5 2 3 3 2 2 6 2 2" xfId="42022" xr:uid="{00000000-0005-0000-0000-000090A00000}"/>
    <cellStyle name="Normal 5 2 3 3 2 2 6 3" xfId="42023" xr:uid="{00000000-0005-0000-0000-000091A00000}"/>
    <cellStyle name="Normal 5 2 3 3 2 2 7" xfId="42024" xr:uid="{00000000-0005-0000-0000-000092A00000}"/>
    <cellStyle name="Normal 5 2 3 3 2 2 7 2" xfId="42025" xr:uid="{00000000-0005-0000-0000-000093A00000}"/>
    <cellStyle name="Normal 5 2 3 3 2 2 8" xfId="42026" xr:uid="{00000000-0005-0000-0000-000094A00000}"/>
    <cellStyle name="Normal 5 2 3 3 2 3" xfId="42027" xr:uid="{00000000-0005-0000-0000-000095A00000}"/>
    <cellStyle name="Normal 5 2 3 3 2 3 2" xfId="42028" xr:uid="{00000000-0005-0000-0000-000096A00000}"/>
    <cellStyle name="Normal 5 2 3 3 2 3 2 2" xfId="42029" xr:uid="{00000000-0005-0000-0000-000097A00000}"/>
    <cellStyle name="Normal 5 2 3 3 2 3 2 2 2" xfId="42030" xr:uid="{00000000-0005-0000-0000-000098A00000}"/>
    <cellStyle name="Normal 5 2 3 3 2 3 2 3" xfId="42031" xr:uid="{00000000-0005-0000-0000-000099A00000}"/>
    <cellStyle name="Normal 5 2 3 3 2 3 2 3 2" xfId="42032" xr:uid="{00000000-0005-0000-0000-00009AA00000}"/>
    <cellStyle name="Normal 5 2 3 3 2 3 2 3 2 2" xfId="42033" xr:uid="{00000000-0005-0000-0000-00009BA00000}"/>
    <cellStyle name="Normal 5 2 3 3 2 3 2 3 3" xfId="42034" xr:uid="{00000000-0005-0000-0000-00009CA00000}"/>
    <cellStyle name="Normal 5 2 3 3 2 3 2 4" xfId="42035" xr:uid="{00000000-0005-0000-0000-00009DA00000}"/>
    <cellStyle name="Normal 5 2 3 3 2 3 3" xfId="42036" xr:uid="{00000000-0005-0000-0000-00009EA00000}"/>
    <cellStyle name="Normal 5 2 3 3 2 3 3 2" xfId="42037" xr:uid="{00000000-0005-0000-0000-00009FA00000}"/>
    <cellStyle name="Normal 5 2 3 3 2 3 4" xfId="42038" xr:uid="{00000000-0005-0000-0000-0000A0A00000}"/>
    <cellStyle name="Normal 5 2 3 3 2 3 4 2" xfId="42039" xr:uid="{00000000-0005-0000-0000-0000A1A00000}"/>
    <cellStyle name="Normal 5 2 3 3 2 3 4 2 2" xfId="42040" xr:uid="{00000000-0005-0000-0000-0000A2A00000}"/>
    <cellStyle name="Normal 5 2 3 3 2 3 4 3" xfId="42041" xr:uid="{00000000-0005-0000-0000-0000A3A00000}"/>
    <cellStyle name="Normal 5 2 3 3 2 3 5" xfId="42042" xr:uid="{00000000-0005-0000-0000-0000A4A00000}"/>
    <cellStyle name="Normal 5 2 3 3 2 4" xfId="42043" xr:uid="{00000000-0005-0000-0000-0000A5A00000}"/>
    <cellStyle name="Normal 5 2 3 3 2 4 2" xfId="42044" xr:uid="{00000000-0005-0000-0000-0000A6A00000}"/>
    <cellStyle name="Normal 5 2 3 3 2 4 2 2" xfId="42045" xr:uid="{00000000-0005-0000-0000-0000A7A00000}"/>
    <cellStyle name="Normal 5 2 3 3 2 4 3" xfId="42046" xr:uid="{00000000-0005-0000-0000-0000A8A00000}"/>
    <cellStyle name="Normal 5 2 3 3 2 4 3 2" xfId="42047" xr:uid="{00000000-0005-0000-0000-0000A9A00000}"/>
    <cellStyle name="Normal 5 2 3 3 2 4 3 2 2" xfId="42048" xr:uid="{00000000-0005-0000-0000-0000AAA00000}"/>
    <cellStyle name="Normal 5 2 3 3 2 4 3 3" xfId="42049" xr:uid="{00000000-0005-0000-0000-0000ABA00000}"/>
    <cellStyle name="Normal 5 2 3 3 2 4 4" xfId="42050" xr:uid="{00000000-0005-0000-0000-0000ACA00000}"/>
    <cellStyle name="Normal 5 2 3 3 2 5" xfId="42051" xr:uid="{00000000-0005-0000-0000-0000ADA00000}"/>
    <cellStyle name="Normal 5 2 3 3 2 5 2" xfId="42052" xr:uid="{00000000-0005-0000-0000-0000AEA00000}"/>
    <cellStyle name="Normal 5 2 3 3 2 5 2 2" xfId="42053" xr:uid="{00000000-0005-0000-0000-0000AFA00000}"/>
    <cellStyle name="Normal 5 2 3 3 2 5 3" xfId="42054" xr:uid="{00000000-0005-0000-0000-0000B0A00000}"/>
    <cellStyle name="Normal 5 2 3 3 2 5 3 2" xfId="42055" xr:uid="{00000000-0005-0000-0000-0000B1A00000}"/>
    <cellStyle name="Normal 5 2 3 3 2 5 3 2 2" xfId="42056" xr:uid="{00000000-0005-0000-0000-0000B2A00000}"/>
    <cellStyle name="Normal 5 2 3 3 2 5 3 3" xfId="42057" xr:uid="{00000000-0005-0000-0000-0000B3A00000}"/>
    <cellStyle name="Normal 5 2 3 3 2 5 4" xfId="42058" xr:uid="{00000000-0005-0000-0000-0000B4A00000}"/>
    <cellStyle name="Normal 5 2 3 3 2 6" xfId="42059" xr:uid="{00000000-0005-0000-0000-0000B5A00000}"/>
    <cellStyle name="Normal 5 2 3 3 2 6 2" xfId="42060" xr:uid="{00000000-0005-0000-0000-0000B6A00000}"/>
    <cellStyle name="Normal 5 2 3 3 2 7" xfId="42061" xr:uid="{00000000-0005-0000-0000-0000B7A00000}"/>
    <cellStyle name="Normal 5 2 3 3 2 7 2" xfId="42062" xr:uid="{00000000-0005-0000-0000-0000B8A00000}"/>
    <cellStyle name="Normal 5 2 3 3 2 7 2 2" xfId="42063" xr:uid="{00000000-0005-0000-0000-0000B9A00000}"/>
    <cellStyle name="Normal 5 2 3 3 2 7 3" xfId="42064" xr:uid="{00000000-0005-0000-0000-0000BAA00000}"/>
    <cellStyle name="Normal 5 2 3 3 2 8" xfId="42065" xr:uid="{00000000-0005-0000-0000-0000BBA00000}"/>
    <cellStyle name="Normal 5 2 3 3 2 8 2" xfId="42066" xr:uid="{00000000-0005-0000-0000-0000BCA00000}"/>
    <cellStyle name="Normal 5 2 3 3 2 9" xfId="42067" xr:uid="{00000000-0005-0000-0000-0000BDA00000}"/>
    <cellStyle name="Normal 5 2 3 3 3" xfId="42068" xr:uid="{00000000-0005-0000-0000-0000BEA00000}"/>
    <cellStyle name="Normal 5 2 3 3 3 2" xfId="42069" xr:uid="{00000000-0005-0000-0000-0000BFA00000}"/>
    <cellStyle name="Normal 5 2 3 3 3 2 2" xfId="42070" xr:uid="{00000000-0005-0000-0000-0000C0A00000}"/>
    <cellStyle name="Normal 5 2 3 3 3 2 2 2" xfId="42071" xr:uid="{00000000-0005-0000-0000-0000C1A00000}"/>
    <cellStyle name="Normal 5 2 3 3 3 2 2 2 2" xfId="42072" xr:uid="{00000000-0005-0000-0000-0000C2A00000}"/>
    <cellStyle name="Normal 5 2 3 3 3 2 2 3" xfId="42073" xr:uid="{00000000-0005-0000-0000-0000C3A00000}"/>
    <cellStyle name="Normal 5 2 3 3 3 2 2 3 2" xfId="42074" xr:uid="{00000000-0005-0000-0000-0000C4A00000}"/>
    <cellStyle name="Normal 5 2 3 3 3 2 2 3 2 2" xfId="42075" xr:uid="{00000000-0005-0000-0000-0000C5A00000}"/>
    <cellStyle name="Normal 5 2 3 3 3 2 2 3 3" xfId="42076" xr:uid="{00000000-0005-0000-0000-0000C6A00000}"/>
    <cellStyle name="Normal 5 2 3 3 3 2 2 4" xfId="42077" xr:uid="{00000000-0005-0000-0000-0000C7A00000}"/>
    <cellStyle name="Normal 5 2 3 3 3 2 3" xfId="42078" xr:uid="{00000000-0005-0000-0000-0000C8A00000}"/>
    <cellStyle name="Normal 5 2 3 3 3 2 3 2" xfId="42079" xr:uid="{00000000-0005-0000-0000-0000C9A00000}"/>
    <cellStyle name="Normal 5 2 3 3 3 2 4" xfId="42080" xr:uid="{00000000-0005-0000-0000-0000CAA00000}"/>
    <cellStyle name="Normal 5 2 3 3 3 2 4 2" xfId="42081" xr:uid="{00000000-0005-0000-0000-0000CBA00000}"/>
    <cellStyle name="Normal 5 2 3 3 3 2 4 2 2" xfId="42082" xr:uid="{00000000-0005-0000-0000-0000CCA00000}"/>
    <cellStyle name="Normal 5 2 3 3 3 2 4 3" xfId="42083" xr:uid="{00000000-0005-0000-0000-0000CDA00000}"/>
    <cellStyle name="Normal 5 2 3 3 3 2 5" xfId="42084" xr:uid="{00000000-0005-0000-0000-0000CEA00000}"/>
    <cellStyle name="Normal 5 2 3 3 3 3" xfId="42085" xr:uid="{00000000-0005-0000-0000-0000CFA00000}"/>
    <cellStyle name="Normal 5 2 3 3 3 3 2" xfId="42086" xr:uid="{00000000-0005-0000-0000-0000D0A00000}"/>
    <cellStyle name="Normal 5 2 3 3 3 3 2 2" xfId="42087" xr:uid="{00000000-0005-0000-0000-0000D1A00000}"/>
    <cellStyle name="Normal 5 2 3 3 3 3 3" xfId="42088" xr:uid="{00000000-0005-0000-0000-0000D2A00000}"/>
    <cellStyle name="Normal 5 2 3 3 3 3 3 2" xfId="42089" xr:uid="{00000000-0005-0000-0000-0000D3A00000}"/>
    <cellStyle name="Normal 5 2 3 3 3 3 3 2 2" xfId="42090" xr:uid="{00000000-0005-0000-0000-0000D4A00000}"/>
    <cellStyle name="Normal 5 2 3 3 3 3 3 3" xfId="42091" xr:uid="{00000000-0005-0000-0000-0000D5A00000}"/>
    <cellStyle name="Normal 5 2 3 3 3 3 4" xfId="42092" xr:uid="{00000000-0005-0000-0000-0000D6A00000}"/>
    <cellStyle name="Normal 5 2 3 3 3 4" xfId="42093" xr:uid="{00000000-0005-0000-0000-0000D7A00000}"/>
    <cellStyle name="Normal 5 2 3 3 3 4 2" xfId="42094" xr:uid="{00000000-0005-0000-0000-0000D8A00000}"/>
    <cellStyle name="Normal 5 2 3 3 3 4 2 2" xfId="42095" xr:uid="{00000000-0005-0000-0000-0000D9A00000}"/>
    <cellStyle name="Normal 5 2 3 3 3 4 3" xfId="42096" xr:uid="{00000000-0005-0000-0000-0000DAA00000}"/>
    <cellStyle name="Normal 5 2 3 3 3 4 3 2" xfId="42097" xr:uid="{00000000-0005-0000-0000-0000DBA00000}"/>
    <cellStyle name="Normal 5 2 3 3 3 4 3 2 2" xfId="42098" xr:uid="{00000000-0005-0000-0000-0000DCA00000}"/>
    <cellStyle name="Normal 5 2 3 3 3 4 3 3" xfId="42099" xr:uid="{00000000-0005-0000-0000-0000DDA00000}"/>
    <cellStyle name="Normal 5 2 3 3 3 4 4" xfId="42100" xr:uid="{00000000-0005-0000-0000-0000DEA00000}"/>
    <cellStyle name="Normal 5 2 3 3 3 5" xfId="42101" xr:uid="{00000000-0005-0000-0000-0000DFA00000}"/>
    <cellStyle name="Normal 5 2 3 3 3 5 2" xfId="42102" xr:uid="{00000000-0005-0000-0000-0000E0A00000}"/>
    <cellStyle name="Normal 5 2 3 3 3 6" xfId="42103" xr:uid="{00000000-0005-0000-0000-0000E1A00000}"/>
    <cellStyle name="Normal 5 2 3 3 3 6 2" xfId="42104" xr:uid="{00000000-0005-0000-0000-0000E2A00000}"/>
    <cellStyle name="Normal 5 2 3 3 3 6 2 2" xfId="42105" xr:uid="{00000000-0005-0000-0000-0000E3A00000}"/>
    <cellStyle name="Normal 5 2 3 3 3 6 3" xfId="42106" xr:uid="{00000000-0005-0000-0000-0000E4A00000}"/>
    <cellStyle name="Normal 5 2 3 3 3 7" xfId="42107" xr:uid="{00000000-0005-0000-0000-0000E5A00000}"/>
    <cellStyle name="Normal 5 2 3 3 3 7 2" xfId="42108" xr:uid="{00000000-0005-0000-0000-0000E6A00000}"/>
    <cellStyle name="Normal 5 2 3 3 3 8" xfId="42109" xr:uid="{00000000-0005-0000-0000-0000E7A00000}"/>
    <cellStyle name="Normal 5 2 3 3 4" xfId="42110" xr:uid="{00000000-0005-0000-0000-0000E8A00000}"/>
    <cellStyle name="Normal 5 2 3 3 4 2" xfId="42111" xr:uid="{00000000-0005-0000-0000-0000E9A00000}"/>
    <cellStyle name="Normal 5 2 3 3 4 2 2" xfId="42112" xr:uid="{00000000-0005-0000-0000-0000EAA00000}"/>
    <cellStyle name="Normal 5 2 3 3 4 2 2 2" xfId="42113" xr:uid="{00000000-0005-0000-0000-0000EBA00000}"/>
    <cellStyle name="Normal 5 2 3 3 4 2 3" xfId="42114" xr:uid="{00000000-0005-0000-0000-0000ECA00000}"/>
    <cellStyle name="Normal 5 2 3 3 4 2 3 2" xfId="42115" xr:uid="{00000000-0005-0000-0000-0000EDA00000}"/>
    <cellStyle name="Normal 5 2 3 3 4 2 3 2 2" xfId="42116" xr:uid="{00000000-0005-0000-0000-0000EEA00000}"/>
    <cellStyle name="Normal 5 2 3 3 4 2 3 3" xfId="42117" xr:uid="{00000000-0005-0000-0000-0000EFA00000}"/>
    <cellStyle name="Normal 5 2 3 3 4 2 4" xfId="42118" xr:uid="{00000000-0005-0000-0000-0000F0A00000}"/>
    <cellStyle name="Normal 5 2 3 3 4 3" xfId="42119" xr:uid="{00000000-0005-0000-0000-0000F1A00000}"/>
    <cellStyle name="Normal 5 2 3 3 4 3 2" xfId="42120" xr:uid="{00000000-0005-0000-0000-0000F2A00000}"/>
    <cellStyle name="Normal 5 2 3 3 4 4" xfId="42121" xr:uid="{00000000-0005-0000-0000-0000F3A00000}"/>
    <cellStyle name="Normal 5 2 3 3 4 4 2" xfId="42122" xr:uid="{00000000-0005-0000-0000-0000F4A00000}"/>
    <cellStyle name="Normal 5 2 3 3 4 4 2 2" xfId="42123" xr:uid="{00000000-0005-0000-0000-0000F5A00000}"/>
    <cellStyle name="Normal 5 2 3 3 4 4 3" xfId="42124" xr:uid="{00000000-0005-0000-0000-0000F6A00000}"/>
    <cellStyle name="Normal 5 2 3 3 4 5" xfId="42125" xr:uid="{00000000-0005-0000-0000-0000F7A00000}"/>
    <cellStyle name="Normal 5 2 3 3 5" xfId="42126" xr:uid="{00000000-0005-0000-0000-0000F8A00000}"/>
    <cellStyle name="Normal 5 2 3 3 5 2" xfId="42127" xr:uid="{00000000-0005-0000-0000-0000F9A00000}"/>
    <cellStyle name="Normal 5 2 3 3 5 2 2" xfId="42128" xr:uid="{00000000-0005-0000-0000-0000FAA00000}"/>
    <cellStyle name="Normal 5 2 3 3 5 3" xfId="42129" xr:uid="{00000000-0005-0000-0000-0000FBA00000}"/>
    <cellStyle name="Normal 5 2 3 3 5 3 2" xfId="42130" xr:uid="{00000000-0005-0000-0000-0000FCA00000}"/>
    <cellStyle name="Normal 5 2 3 3 5 3 2 2" xfId="42131" xr:uid="{00000000-0005-0000-0000-0000FDA00000}"/>
    <cellStyle name="Normal 5 2 3 3 5 3 3" xfId="42132" xr:uid="{00000000-0005-0000-0000-0000FEA00000}"/>
    <cellStyle name="Normal 5 2 3 3 5 4" xfId="42133" xr:uid="{00000000-0005-0000-0000-0000FFA00000}"/>
    <cellStyle name="Normal 5 2 3 3 6" xfId="42134" xr:uid="{00000000-0005-0000-0000-000000A10000}"/>
    <cellStyle name="Normal 5 2 3 3 6 2" xfId="42135" xr:uid="{00000000-0005-0000-0000-000001A10000}"/>
    <cellStyle name="Normal 5 2 3 3 6 2 2" xfId="42136" xr:uid="{00000000-0005-0000-0000-000002A10000}"/>
    <cellStyle name="Normal 5 2 3 3 6 3" xfId="42137" xr:uid="{00000000-0005-0000-0000-000003A10000}"/>
    <cellStyle name="Normal 5 2 3 3 6 3 2" xfId="42138" xr:uid="{00000000-0005-0000-0000-000004A10000}"/>
    <cellStyle name="Normal 5 2 3 3 6 3 2 2" xfId="42139" xr:uid="{00000000-0005-0000-0000-000005A10000}"/>
    <cellStyle name="Normal 5 2 3 3 6 3 3" xfId="42140" xr:uid="{00000000-0005-0000-0000-000006A10000}"/>
    <cellStyle name="Normal 5 2 3 3 6 4" xfId="42141" xr:uid="{00000000-0005-0000-0000-000007A10000}"/>
    <cellStyle name="Normal 5 2 3 3 7" xfId="42142" xr:uid="{00000000-0005-0000-0000-000008A10000}"/>
    <cellStyle name="Normal 5 2 3 3 7 2" xfId="42143" xr:uid="{00000000-0005-0000-0000-000009A10000}"/>
    <cellStyle name="Normal 5 2 3 3 8" xfId="42144" xr:uid="{00000000-0005-0000-0000-00000AA10000}"/>
    <cellStyle name="Normal 5 2 3 3 8 2" xfId="42145" xr:uid="{00000000-0005-0000-0000-00000BA10000}"/>
    <cellStyle name="Normal 5 2 3 3 8 2 2" xfId="42146" xr:uid="{00000000-0005-0000-0000-00000CA10000}"/>
    <cellStyle name="Normal 5 2 3 3 8 3" xfId="42147" xr:uid="{00000000-0005-0000-0000-00000DA10000}"/>
    <cellStyle name="Normal 5 2 3 3 9" xfId="42148" xr:uid="{00000000-0005-0000-0000-00000EA10000}"/>
    <cellStyle name="Normal 5 2 3 3 9 2" xfId="42149" xr:uid="{00000000-0005-0000-0000-00000FA10000}"/>
    <cellStyle name="Normal 5 2 3 4" xfId="42150" xr:uid="{00000000-0005-0000-0000-000010A10000}"/>
    <cellStyle name="Normal 5 2 3 4 10" xfId="42151" xr:uid="{00000000-0005-0000-0000-000011A10000}"/>
    <cellStyle name="Normal 5 2 3 4 11" xfId="42152" xr:uid="{00000000-0005-0000-0000-000012A10000}"/>
    <cellStyle name="Normal 5 2 3 4 2" xfId="42153" xr:uid="{00000000-0005-0000-0000-000013A10000}"/>
    <cellStyle name="Normal 5 2 3 4 2 10" xfId="42154" xr:uid="{00000000-0005-0000-0000-000014A10000}"/>
    <cellStyle name="Normal 5 2 3 4 2 2" xfId="42155" xr:uid="{00000000-0005-0000-0000-000015A10000}"/>
    <cellStyle name="Normal 5 2 3 4 2 2 2" xfId="42156" xr:uid="{00000000-0005-0000-0000-000016A10000}"/>
    <cellStyle name="Normal 5 2 3 4 2 2 2 2" xfId="42157" xr:uid="{00000000-0005-0000-0000-000017A10000}"/>
    <cellStyle name="Normal 5 2 3 4 2 2 2 2 2" xfId="42158" xr:uid="{00000000-0005-0000-0000-000018A10000}"/>
    <cellStyle name="Normal 5 2 3 4 2 2 2 2 2 2" xfId="42159" xr:uid="{00000000-0005-0000-0000-000019A10000}"/>
    <cellStyle name="Normal 5 2 3 4 2 2 2 2 3" xfId="42160" xr:uid="{00000000-0005-0000-0000-00001AA10000}"/>
    <cellStyle name="Normal 5 2 3 4 2 2 2 2 3 2" xfId="42161" xr:uid="{00000000-0005-0000-0000-00001BA10000}"/>
    <cellStyle name="Normal 5 2 3 4 2 2 2 2 3 2 2" xfId="42162" xr:uid="{00000000-0005-0000-0000-00001CA10000}"/>
    <cellStyle name="Normal 5 2 3 4 2 2 2 2 3 3" xfId="42163" xr:uid="{00000000-0005-0000-0000-00001DA10000}"/>
    <cellStyle name="Normal 5 2 3 4 2 2 2 2 4" xfId="42164" xr:uid="{00000000-0005-0000-0000-00001EA10000}"/>
    <cellStyle name="Normal 5 2 3 4 2 2 2 3" xfId="42165" xr:uid="{00000000-0005-0000-0000-00001FA10000}"/>
    <cellStyle name="Normal 5 2 3 4 2 2 2 3 2" xfId="42166" xr:uid="{00000000-0005-0000-0000-000020A10000}"/>
    <cellStyle name="Normal 5 2 3 4 2 2 2 4" xfId="42167" xr:uid="{00000000-0005-0000-0000-000021A10000}"/>
    <cellStyle name="Normal 5 2 3 4 2 2 2 4 2" xfId="42168" xr:uid="{00000000-0005-0000-0000-000022A10000}"/>
    <cellStyle name="Normal 5 2 3 4 2 2 2 4 2 2" xfId="42169" xr:uid="{00000000-0005-0000-0000-000023A10000}"/>
    <cellStyle name="Normal 5 2 3 4 2 2 2 4 3" xfId="42170" xr:uid="{00000000-0005-0000-0000-000024A10000}"/>
    <cellStyle name="Normal 5 2 3 4 2 2 2 5" xfId="42171" xr:uid="{00000000-0005-0000-0000-000025A10000}"/>
    <cellStyle name="Normal 5 2 3 4 2 2 3" xfId="42172" xr:uid="{00000000-0005-0000-0000-000026A10000}"/>
    <cellStyle name="Normal 5 2 3 4 2 2 3 2" xfId="42173" xr:uid="{00000000-0005-0000-0000-000027A10000}"/>
    <cellStyle name="Normal 5 2 3 4 2 2 3 2 2" xfId="42174" xr:uid="{00000000-0005-0000-0000-000028A10000}"/>
    <cellStyle name="Normal 5 2 3 4 2 2 3 3" xfId="42175" xr:uid="{00000000-0005-0000-0000-000029A10000}"/>
    <cellStyle name="Normal 5 2 3 4 2 2 3 3 2" xfId="42176" xr:uid="{00000000-0005-0000-0000-00002AA10000}"/>
    <cellStyle name="Normal 5 2 3 4 2 2 3 3 2 2" xfId="42177" xr:uid="{00000000-0005-0000-0000-00002BA10000}"/>
    <cellStyle name="Normal 5 2 3 4 2 2 3 3 3" xfId="42178" xr:uid="{00000000-0005-0000-0000-00002CA10000}"/>
    <cellStyle name="Normal 5 2 3 4 2 2 3 4" xfId="42179" xr:uid="{00000000-0005-0000-0000-00002DA10000}"/>
    <cellStyle name="Normal 5 2 3 4 2 2 4" xfId="42180" xr:uid="{00000000-0005-0000-0000-00002EA10000}"/>
    <cellStyle name="Normal 5 2 3 4 2 2 4 2" xfId="42181" xr:uid="{00000000-0005-0000-0000-00002FA10000}"/>
    <cellStyle name="Normal 5 2 3 4 2 2 4 2 2" xfId="42182" xr:uid="{00000000-0005-0000-0000-000030A10000}"/>
    <cellStyle name="Normal 5 2 3 4 2 2 4 3" xfId="42183" xr:uid="{00000000-0005-0000-0000-000031A10000}"/>
    <cellStyle name="Normal 5 2 3 4 2 2 4 3 2" xfId="42184" xr:uid="{00000000-0005-0000-0000-000032A10000}"/>
    <cellStyle name="Normal 5 2 3 4 2 2 4 3 2 2" xfId="42185" xr:uid="{00000000-0005-0000-0000-000033A10000}"/>
    <cellStyle name="Normal 5 2 3 4 2 2 4 3 3" xfId="42186" xr:uid="{00000000-0005-0000-0000-000034A10000}"/>
    <cellStyle name="Normal 5 2 3 4 2 2 4 4" xfId="42187" xr:uid="{00000000-0005-0000-0000-000035A10000}"/>
    <cellStyle name="Normal 5 2 3 4 2 2 5" xfId="42188" xr:uid="{00000000-0005-0000-0000-000036A10000}"/>
    <cellStyle name="Normal 5 2 3 4 2 2 5 2" xfId="42189" xr:uid="{00000000-0005-0000-0000-000037A10000}"/>
    <cellStyle name="Normal 5 2 3 4 2 2 6" xfId="42190" xr:uid="{00000000-0005-0000-0000-000038A10000}"/>
    <cellStyle name="Normal 5 2 3 4 2 2 6 2" xfId="42191" xr:uid="{00000000-0005-0000-0000-000039A10000}"/>
    <cellStyle name="Normal 5 2 3 4 2 2 6 2 2" xfId="42192" xr:uid="{00000000-0005-0000-0000-00003AA10000}"/>
    <cellStyle name="Normal 5 2 3 4 2 2 6 3" xfId="42193" xr:uid="{00000000-0005-0000-0000-00003BA10000}"/>
    <cellStyle name="Normal 5 2 3 4 2 2 7" xfId="42194" xr:uid="{00000000-0005-0000-0000-00003CA10000}"/>
    <cellStyle name="Normal 5 2 3 4 2 2 7 2" xfId="42195" xr:uid="{00000000-0005-0000-0000-00003DA10000}"/>
    <cellStyle name="Normal 5 2 3 4 2 2 8" xfId="42196" xr:uid="{00000000-0005-0000-0000-00003EA10000}"/>
    <cellStyle name="Normal 5 2 3 4 2 3" xfId="42197" xr:uid="{00000000-0005-0000-0000-00003FA10000}"/>
    <cellStyle name="Normal 5 2 3 4 2 3 2" xfId="42198" xr:uid="{00000000-0005-0000-0000-000040A10000}"/>
    <cellStyle name="Normal 5 2 3 4 2 3 2 2" xfId="42199" xr:uid="{00000000-0005-0000-0000-000041A10000}"/>
    <cellStyle name="Normal 5 2 3 4 2 3 2 2 2" xfId="42200" xr:uid="{00000000-0005-0000-0000-000042A10000}"/>
    <cellStyle name="Normal 5 2 3 4 2 3 2 3" xfId="42201" xr:uid="{00000000-0005-0000-0000-000043A10000}"/>
    <cellStyle name="Normal 5 2 3 4 2 3 2 3 2" xfId="42202" xr:uid="{00000000-0005-0000-0000-000044A10000}"/>
    <cellStyle name="Normal 5 2 3 4 2 3 2 3 2 2" xfId="42203" xr:uid="{00000000-0005-0000-0000-000045A10000}"/>
    <cellStyle name="Normal 5 2 3 4 2 3 2 3 3" xfId="42204" xr:uid="{00000000-0005-0000-0000-000046A10000}"/>
    <cellStyle name="Normal 5 2 3 4 2 3 2 4" xfId="42205" xr:uid="{00000000-0005-0000-0000-000047A10000}"/>
    <cellStyle name="Normal 5 2 3 4 2 3 3" xfId="42206" xr:uid="{00000000-0005-0000-0000-000048A10000}"/>
    <cellStyle name="Normal 5 2 3 4 2 3 3 2" xfId="42207" xr:uid="{00000000-0005-0000-0000-000049A10000}"/>
    <cellStyle name="Normal 5 2 3 4 2 3 4" xfId="42208" xr:uid="{00000000-0005-0000-0000-00004AA10000}"/>
    <cellStyle name="Normal 5 2 3 4 2 3 4 2" xfId="42209" xr:uid="{00000000-0005-0000-0000-00004BA10000}"/>
    <cellStyle name="Normal 5 2 3 4 2 3 4 2 2" xfId="42210" xr:uid="{00000000-0005-0000-0000-00004CA10000}"/>
    <cellStyle name="Normal 5 2 3 4 2 3 4 3" xfId="42211" xr:uid="{00000000-0005-0000-0000-00004DA10000}"/>
    <cellStyle name="Normal 5 2 3 4 2 3 5" xfId="42212" xr:uid="{00000000-0005-0000-0000-00004EA10000}"/>
    <cellStyle name="Normal 5 2 3 4 2 4" xfId="42213" xr:uid="{00000000-0005-0000-0000-00004FA10000}"/>
    <cellStyle name="Normal 5 2 3 4 2 4 2" xfId="42214" xr:uid="{00000000-0005-0000-0000-000050A10000}"/>
    <cellStyle name="Normal 5 2 3 4 2 4 2 2" xfId="42215" xr:uid="{00000000-0005-0000-0000-000051A10000}"/>
    <cellStyle name="Normal 5 2 3 4 2 4 3" xfId="42216" xr:uid="{00000000-0005-0000-0000-000052A10000}"/>
    <cellStyle name="Normal 5 2 3 4 2 4 3 2" xfId="42217" xr:uid="{00000000-0005-0000-0000-000053A10000}"/>
    <cellStyle name="Normal 5 2 3 4 2 4 3 2 2" xfId="42218" xr:uid="{00000000-0005-0000-0000-000054A10000}"/>
    <cellStyle name="Normal 5 2 3 4 2 4 3 3" xfId="42219" xr:uid="{00000000-0005-0000-0000-000055A10000}"/>
    <cellStyle name="Normal 5 2 3 4 2 4 4" xfId="42220" xr:uid="{00000000-0005-0000-0000-000056A10000}"/>
    <cellStyle name="Normal 5 2 3 4 2 5" xfId="42221" xr:uid="{00000000-0005-0000-0000-000057A10000}"/>
    <cellStyle name="Normal 5 2 3 4 2 5 2" xfId="42222" xr:uid="{00000000-0005-0000-0000-000058A10000}"/>
    <cellStyle name="Normal 5 2 3 4 2 5 2 2" xfId="42223" xr:uid="{00000000-0005-0000-0000-000059A10000}"/>
    <cellStyle name="Normal 5 2 3 4 2 5 3" xfId="42224" xr:uid="{00000000-0005-0000-0000-00005AA10000}"/>
    <cellStyle name="Normal 5 2 3 4 2 5 3 2" xfId="42225" xr:uid="{00000000-0005-0000-0000-00005BA10000}"/>
    <cellStyle name="Normal 5 2 3 4 2 5 3 2 2" xfId="42226" xr:uid="{00000000-0005-0000-0000-00005CA10000}"/>
    <cellStyle name="Normal 5 2 3 4 2 5 3 3" xfId="42227" xr:uid="{00000000-0005-0000-0000-00005DA10000}"/>
    <cellStyle name="Normal 5 2 3 4 2 5 4" xfId="42228" xr:uid="{00000000-0005-0000-0000-00005EA10000}"/>
    <cellStyle name="Normal 5 2 3 4 2 6" xfId="42229" xr:uid="{00000000-0005-0000-0000-00005FA10000}"/>
    <cellStyle name="Normal 5 2 3 4 2 6 2" xfId="42230" xr:uid="{00000000-0005-0000-0000-000060A10000}"/>
    <cellStyle name="Normal 5 2 3 4 2 7" xfId="42231" xr:uid="{00000000-0005-0000-0000-000061A10000}"/>
    <cellStyle name="Normal 5 2 3 4 2 7 2" xfId="42232" xr:uid="{00000000-0005-0000-0000-000062A10000}"/>
    <cellStyle name="Normal 5 2 3 4 2 7 2 2" xfId="42233" xr:uid="{00000000-0005-0000-0000-000063A10000}"/>
    <cellStyle name="Normal 5 2 3 4 2 7 3" xfId="42234" xr:uid="{00000000-0005-0000-0000-000064A10000}"/>
    <cellStyle name="Normal 5 2 3 4 2 8" xfId="42235" xr:uid="{00000000-0005-0000-0000-000065A10000}"/>
    <cellStyle name="Normal 5 2 3 4 2 8 2" xfId="42236" xr:uid="{00000000-0005-0000-0000-000066A10000}"/>
    <cellStyle name="Normal 5 2 3 4 2 9" xfId="42237" xr:uid="{00000000-0005-0000-0000-000067A10000}"/>
    <cellStyle name="Normal 5 2 3 4 3" xfId="42238" xr:uid="{00000000-0005-0000-0000-000068A10000}"/>
    <cellStyle name="Normal 5 2 3 4 3 2" xfId="42239" xr:uid="{00000000-0005-0000-0000-000069A10000}"/>
    <cellStyle name="Normal 5 2 3 4 3 2 2" xfId="42240" xr:uid="{00000000-0005-0000-0000-00006AA10000}"/>
    <cellStyle name="Normal 5 2 3 4 3 2 2 2" xfId="42241" xr:uid="{00000000-0005-0000-0000-00006BA10000}"/>
    <cellStyle name="Normal 5 2 3 4 3 2 2 2 2" xfId="42242" xr:uid="{00000000-0005-0000-0000-00006CA10000}"/>
    <cellStyle name="Normal 5 2 3 4 3 2 2 3" xfId="42243" xr:uid="{00000000-0005-0000-0000-00006DA10000}"/>
    <cellStyle name="Normal 5 2 3 4 3 2 2 3 2" xfId="42244" xr:uid="{00000000-0005-0000-0000-00006EA10000}"/>
    <cellStyle name="Normal 5 2 3 4 3 2 2 3 2 2" xfId="42245" xr:uid="{00000000-0005-0000-0000-00006FA10000}"/>
    <cellStyle name="Normal 5 2 3 4 3 2 2 3 3" xfId="42246" xr:uid="{00000000-0005-0000-0000-000070A10000}"/>
    <cellStyle name="Normal 5 2 3 4 3 2 2 4" xfId="42247" xr:uid="{00000000-0005-0000-0000-000071A10000}"/>
    <cellStyle name="Normal 5 2 3 4 3 2 3" xfId="42248" xr:uid="{00000000-0005-0000-0000-000072A10000}"/>
    <cellStyle name="Normal 5 2 3 4 3 2 3 2" xfId="42249" xr:uid="{00000000-0005-0000-0000-000073A10000}"/>
    <cellStyle name="Normal 5 2 3 4 3 2 4" xfId="42250" xr:uid="{00000000-0005-0000-0000-000074A10000}"/>
    <cellStyle name="Normal 5 2 3 4 3 2 4 2" xfId="42251" xr:uid="{00000000-0005-0000-0000-000075A10000}"/>
    <cellStyle name="Normal 5 2 3 4 3 2 4 2 2" xfId="42252" xr:uid="{00000000-0005-0000-0000-000076A10000}"/>
    <cellStyle name="Normal 5 2 3 4 3 2 4 3" xfId="42253" xr:uid="{00000000-0005-0000-0000-000077A10000}"/>
    <cellStyle name="Normal 5 2 3 4 3 2 5" xfId="42254" xr:uid="{00000000-0005-0000-0000-000078A10000}"/>
    <cellStyle name="Normal 5 2 3 4 3 3" xfId="42255" xr:uid="{00000000-0005-0000-0000-000079A10000}"/>
    <cellStyle name="Normal 5 2 3 4 3 3 2" xfId="42256" xr:uid="{00000000-0005-0000-0000-00007AA10000}"/>
    <cellStyle name="Normal 5 2 3 4 3 3 2 2" xfId="42257" xr:uid="{00000000-0005-0000-0000-00007BA10000}"/>
    <cellStyle name="Normal 5 2 3 4 3 3 3" xfId="42258" xr:uid="{00000000-0005-0000-0000-00007CA10000}"/>
    <cellStyle name="Normal 5 2 3 4 3 3 3 2" xfId="42259" xr:uid="{00000000-0005-0000-0000-00007DA10000}"/>
    <cellStyle name="Normal 5 2 3 4 3 3 3 2 2" xfId="42260" xr:uid="{00000000-0005-0000-0000-00007EA10000}"/>
    <cellStyle name="Normal 5 2 3 4 3 3 3 3" xfId="42261" xr:uid="{00000000-0005-0000-0000-00007FA10000}"/>
    <cellStyle name="Normal 5 2 3 4 3 3 4" xfId="42262" xr:uid="{00000000-0005-0000-0000-000080A10000}"/>
    <cellStyle name="Normal 5 2 3 4 3 4" xfId="42263" xr:uid="{00000000-0005-0000-0000-000081A10000}"/>
    <cellStyle name="Normal 5 2 3 4 3 4 2" xfId="42264" xr:uid="{00000000-0005-0000-0000-000082A10000}"/>
    <cellStyle name="Normal 5 2 3 4 3 4 2 2" xfId="42265" xr:uid="{00000000-0005-0000-0000-000083A10000}"/>
    <cellStyle name="Normal 5 2 3 4 3 4 3" xfId="42266" xr:uid="{00000000-0005-0000-0000-000084A10000}"/>
    <cellStyle name="Normal 5 2 3 4 3 4 3 2" xfId="42267" xr:uid="{00000000-0005-0000-0000-000085A10000}"/>
    <cellStyle name="Normal 5 2 3 4 3 4 3 2 2" xfId="42268" xr:uid="{00000000-0005-0000-0000-000086A10000}"/>
    <cellStyle name="Normal 5 2 3 4 3 4 3 3" xfId="42269" xr:uid="{00000000-0005-0000-0000-000087A10000}"/>
    <cellStyle name="Normal 5 2 3 4 3 4 4" xfId="42270" xr:uid="{00000000-0005-0000-0000-000088A10000}"/>
    <cellStyle name="Normal 5 2 3 4 3 5" xfId="42271" xr:uid="{00000000-0005-0000-0000-000089A10000}"/>
    <cellStyle name="Normal 5 2 3 4 3 5 2" xfId="42272" xr:uid="{00000000-0005-0000-0000-00008AA10000}"/>
    <cellStyle name="Normal 5 2 3 4 3 6" xfId="42273" xr:uid="{00000000-0005-0000-0000-00008BA10000}"/>
    <cellStyle name="Normal 5 2 3 4 3 6 2" xfId="42274" xr:uid="{00000000-0005-0000-0000-00008CA10000}"/>
    <cellStyle name="Normal 5 2 3 4 3 6 2 2" xfId="42275" xr:uid="{00000000-0005-0000-0000-00008DA10000}"/>
    <cellStyle name="Normal 5 2 3 4 3 6 3" xfId="42276" xr:uid="{00000000-0005-0000-0000-00008EA10000}"/>
    <cellStyle name="Normal 5 2 3 4 3 7" xfId="42277" xr:uid="{00000000-0005-0000-0000-00008FA10000}"/>
    <cellStyle name="Normal 5 2 3 4 3 7 2" xfId="42278" xr:uid="{00000000-0005-0000-0000-000090A10000}"/>
    <cellStyle name="Normal 5 2 3 4 3 8" xfId="42279" xr:uid="{00000000-0005-0000-0000-000091A10000}"/>
    <cellStyle name="Normal 5 2 3 4 4" xfId="42280" xr:uid="{00000000-0005-0000-0000-000092A10000}"/>
    <cellStyle name="Normal 5 2 3 4 4 2" xfId="42281" xr:uid="{00000000-0005-0000-0000-000093A10000}"/>
    <cellStyle name="Normal 5 2 3 4 4 2 2" xfId="42282" xr:uid="{00000000-0005-0000-0000-000094A10000}"/>
    <cellStyle name="Normal 5 2 3 4 4 2 2 2" xfId="42283" xr:uid="{00000000-0005-0000-0000-000095A10000}"/>
    <cellStyle name="Normal 5 2 3 4 4 2 3" xfId="42284" xr:uid="{00000000-0005-0000-0000-000096A10000}"/>
    <cellStyle name="Normal 5 2 3 4 4 2 3 2" xfId="42285" xr:uid="{00000000-0005-0000-0000-000097A10000}"/>
    <cellStyle name="Normal 5 2 3 4 4 2 3 2 2" xfId="42286" xr:uid="{00000000-0005-0000-0000-000098A10000}"/>
    <cellStyle name="Normal 5 2 3 4 4 2 3 3" xfId="42287" xr:uid="{00000000-0005-0000-0000-000099A10000}"/>
    <cellStyle name="Normal 5 2 3 4 4 2 4" xfId="42288" xr:uid="{00000000-0005-0000-0000-00009AA10000}"/>
    <cellStyle name="Normal 5 2 3 4 4 3" xfId="42289" xr:uid="{00000000-0005-0000-0000-00009BA10000}"/>
    <cellStyle name="Normal 5 2 3 4 4 3 2" xfId="42290" xr:uid="{00000000-0005-0000-0000-00009CA10000}"/>
    <cellStyle name="Normal 5 2 3 4 4 4" xfId="42291" xr:uid="{00000000-0005-0000-0000-00009DA10000}"/>
    <cellStyle name="Normal 5 2 3 4 4 4 2" xfId="42292" xr:uid="{00000000-0005-0000-0000-00009EA10000}"/>
    <cellStyle name="Normal 5 2 3 4 4 4 2 2" xfId="42293" xr:uid="{00000000-0005-0000-0000-00009FA10000}"/>
    <cellStyle name="Normal 5 2 3 4 4 4 3" xfId="42294" xr:uid="{00000000-0005-0000-0000-0000A0A10000}"/>
    <cellStyle name="Normal 5 2 3 4 4 5" xfId="42295" xr:uid="{00000000-0005-0000-0000-0000A1A10000}"/>
    <cellStyle name="Normal 5 2 3 4 5" xfId="42296" xr:uid="{00000000-0005-0000-0000-0000A2A10000}"/>
    <cellStyle name="Normal 5 2 3 4 5 2" xfId="42297" xr:uid="{00000000-0005-0000-0000-0000A3A10000}"/>
    <cellStyle name="Normal 5 2 3 4 5 2 2" xfId="42298" xr:uid="{00000000-0005-0000-0000-0000A4A10000}"/>
    <cellStyle name="Normal 5 2 3 4 5 3" xfId="42299" xr:uid="{00000000-0005-0000-0000-0000A5A10000}"/>
    <cellStyle name="Normal 5 2 3 4 5 3 2" xfId="42300" xr:uid="{00000000-0005-0000-0000-0000A6A10000}"/>
    <cellStyle name="Normal 5 2 3 4 5 3 2 2" xfId="42301" xr:uid="{00000000-0005-0000-0000-0000A7A10000}"/>
    <cellStyle name="Normal 5 2 3 4 5 3 3" xfId="42302" xr:uid="{00000000-0005-0000-0000-0000A8A10000}"/>
    <cellStyle name="Normal 5 2 3 4 5 4" xfId="42303" xr:uid="{00000000-0005-0000-0000-0000A9A10000}"/>
    <cellStyle name="Normal 5 2 3 4 6" xfId="42304" xr:uid="{00000000-0005-0000-0000-0000AAA10000}"/>
    <cellStyle name="Normal 5 2 3 4 6 2" xfId="42305" xr:uid="{00000000-0005-0000-0000-0000ABA10000}"/>
    <cellStyle name="Normal 5 2 3 4 6 2 2" xfId="42306" xr:uid="{00000000-0005-0000-0000-0000ACA10000}"/>
    <cellStyle name="Normal 5 2 3 4 6 3" xfId="42307" xr:uid="{00000000-0005-0000-0000-0000ADA10000}"/>
    <cellStyle name="Normal 5 2 3 4 6 3 2" xfId="42308" xr:uid="{00000000-0005-0000-0000-0000AEA10000}"/>
    <cellStyle name="Normal 5 2 3 4 6 3 2 2" xfId="42309" xr:uid="{00000000-0005-0000-0000-0000AFA10000}"/>
    <cellStyle name="Normal 5 2 3 4 6 3 3" xfId="42310" xr:uid="{00000000-0005-0000-0000-0000B0A10000}"/>
    <cellStyle name="Normal 5 2 3 4 6 4" xfId="42311" xr:uid="{00000000-0005-0000-0000-0000B1A10000}"/>
    <cellStyle name="Normal 5 2 3 4 7" xfId="42312" xr:uid="{00000000-0005-0000-0000-0000B2A10000}"/>
    <cellStyle name="Normal 5 2 3 4 7 2" xfId="42313" xr:uid="{00000000-0005-0000-0000-0000B3A10000}"/>
    <cellStyle name="Normal 5 2 3 4 8" xfId="42314" xr:uid="{00000000-0005-0000-0000-0000B4A10000}"/>
    <cellStyle name="Normal 5 2 3 4 8 2" xfId="42315" xr:uid="{00000000-0005-0000-0000-0000B5A10000}"/>
    <cellStyle name="Normal 5 2 3 4 8 2 2" xfId="42316" xr:uid="{00000000-0005-0000-0000-0000B6A10000}"/>
    <cellStyle name="Normal 5 2 3 4 8 3" xfId="42317" xr:uid="{00000000-0005-0000-0000-0000B7A10000}"/>
    <cellStyle name="Normal 5 2 3 4 9" xfId="42318" xr:uid="{00000000-0005-0000-0000-0000B8A10000}"/>
    <cellStyle name="Normal 5 2 3 4 9 2" xfId="42319" xr:uid="{00000000-0005-0000-0000-0000B9A10000}"/>
    <cellStyle name="Normal 5 2 3 5" xfId="42320" xr:uid="{00000000-0005-0000-0000-0000BAA10000}"/>
    <cellStyle name="Normal 5 2 3 5 10" xfId="42321" xr:uid="{00000000-0005-0000-0000-0000BBA10000}"/>
    <cellStyle name="Normal 5 2 3 5 11" xfId="42322" xr:uid="{00000000-0005-0000-0000-0000BCA10000}"/>
    <cellStyle name="Normal 5 2 3 5 2" xfId="42323" xr:uid="{00000000-0005-0000-0000-0000BDA10000}"/>
    <cellStyle name="Normal 5 2 3 5 2 2" xfId="42324" xr:uid="{00000000-0005-0000-0000-0000BEA10000}"/>
    <cellStyle name="Normal 5 2 3 5 2 2 2" xfId="42325" xr:uid="{00000000-0005-0000-0000-0000BFA10000}"/>
    <cellStyle name="Normal 5 2 3 5 2 2 2 2" xfId="42326" xr:uid="{00000000-0005-0000-0000-0000C0A10000}"/>
    <cellStyle name="Normal 5 2 3 5 2 2 2 2 2" xfId="42327" xr:uid="{00000000-0005-0000-0000-0000C1A10000}"/>
    <cellStyle name="Normal 5 2 3 5 2 2 2 2 2 2" xfId="42328" xr:uid="{00000000-0005-0000-0000-0000C2A10000}"/>
    <cellStyle name="Normal 5 2 3 5 2 2 2 2 3" xfId="42329" xr:uid="{00000000-0005-0000-0000-0000C3A10000}"/>
    <cellStyle name="Normal 5 2 3 5 2 2 2 2 3 2" xfId="42330" xr:uid="{00000000-0005-0000-0000-0000C4A10000}"/>
    <cellStyle name="Normal 5 2 3 5 2 2 2 2 3 2 2" xfId="42331" xr:uid="{00000000-0005-0000-0000-0000C5A10000}"/>
    <cellStyle name="Normal 5 2 3 5 2 2 2 2 3 3" xfId="42332" xr:uid="{00000000-0005-0000-0000-0000C6A10000}"/>
    <cellStyle name="Normal 5 2 3 5 2 2 2 2 4" xfId="42333" xr:uid="{00000000-0005-0000-0000-0000C7A10000}"/>
    <cellStyle name="Normal 5 2 3 5 2 2 2 3" xfId="42334" xr:uid="{00000000-0005-0000-0000-0000C8A10000}"/>
    <cellStyle name="Normal 5 2 3 5 2 2 2 3 2" xfId="42335" xr:uid="{00000000-0005-0000-0000-0000C9A10000}"/>
    <cellStyle name="Normal 5 2 3 5 2 2 2 4" xfId="42336" xr:uid="{00000000-0005-0000-0000-0000CAA10000}"/>
    <cellStyle name="Normal 5 2 3 5 2 2 2 4 2" xfId="42337" xr:uid="{00000000-0005-0000-0000-0000CBA10000}"/>
    <cellStyle name="Normal 5 2 3 5 2 2 2 4 2 2" xfId="42338" xr:uid="{00000000-0005-0000-0000-0000CCA10000}"/>
    <cellStyle name="Normal 5 2 3 5 2 2 2 4 3" xfId="42339" xr:uid="{00000000-0005-0000-0000-0000CDA10000}"/>
    <cellStyle name="Normal 5 2 3 5 2 2 2 5" xfId="42340" xr:uid="{00000000-0005-0000-0000-0000CEA10000}"/>
    <cellStyle name="Normal 5 2 3 5 2 2 3" xfId="42341" xr:uid="{00000000-0005-0000-0000-0000CFA10000}"/>
    <cellStyle name="Normal 5 2 3 5 2 2 3 2" xfId="42342" xr:uid="{00000000-0005-0000-0000-0000D0A10000}"/>
    <cellStyle name="Normal 5 2 3 5 2 2 3 2 2" xfId="42343" xr:uid="{00000000-0005-0000-0000-0000D1A10000}"/>
    <cellStyle name="Normal 5 2 3 5 2 2 3 3" xfId="42344" xr:uid="{00000000-0005-0000-0000-0000D2A10000}"/>
    <cellStyle name="Normal 5 2 3 5 2 2 3 3 2" xfId="42345" xr:uid="{00000000-0005-0000-0000-0000D3A10000}"/>
    <cellStyle name="Normal 5 2 3 5 2 2 3 3 2 2" xfId="42346" xr:uid="{00000000-0005-0000-0000-0000D4A10000}"/>
    <cellStyle name="Normal 5 2 3 5 2 2 3 3 3" xfId="42347" xr:uid="{00000000-0005-0000-0000-0000D5A10000}"/>
    <cellStyle name="Normal 5 2 3 5 2 2 3 4" xfId="42348" xr:uid="{00000000-0005-0000-0000-0000D6A10000}"/>
    <cellStyle name="Normal 5 2 3 5 2 2 4" xfId="42349" xr:uid="{00000000-0005-0000-0000-0000D7A10000}"/>
    <cellStyle name="Normal 5 2 3 5 2 2 4 2" xfId="42350" xr:uid="{00000000-0005-0000-0000-0000D8A10000}"/>
    <cellStyle name="Normal 5 2 3 5 2 2 4 2 2" xfId="42351" xr:uid="{00000000-0005-0000-0000-0000D9A10000}"/>
    <cellStyle name="Normal 5 2 3 5 2 2 4 3" xfId="42352" xr:uid="{00000000-0005-0000-0000-0000DAA10000}"/>
    <cellStyle name="Normal 5 2 3 5 2 2 4 3 2" xfId="42353" xr:uid="{00000000-0005-0000-0000-0000DBA10000}"/>
    <cellStyle name="Normal 5 2 3 5 2 2 4 3 2 2" xfId="42354" xr:uid="{00000000-0005-0000-0000-0000DCA10000}"/>
    <cellStyle name="Normal 5 2 3 5 2 2 4 3 3" xfId="42355" xr:uid="{00000000-0005-0000-0000-0000DDA10000}"/>
    <cellStyle name="Normal 5 2 3 5 2 2 4 4" xfId="42356" xr:uid="{00000000-0005-0000-0000-0000DEA10000}"/>
    <cellStyle name="Normal 5 2 3 5 2 2 5" xfId="42357" xr:uid="{00000000-0005-0000-0000-0000DFA10000}"/>
    <cellStyle name="Normal 5 2 3 5 2 2 5 2" xfId="42358" xr:uid="{00000000-0005-0000-0000-0000E0A10000}"/>
    <cellStyle name="Normal 5 2 3 5 2 2 6" xfId="42359" xr:uid="{00000000-0005-0000-0000-0000E1A10000}"/>
    <cellStyle name="Normal 5 2 3 5 2 2 6 2" xfId="42360" xr:uid="{00000000-0005-0000-0000-0000E2A10000}"/>
    <cellStyle name="Normal 5 2 3 5 2 2 6 2 2" xfId="42361" xr:uid="{00000000-0005-0000-0000-0000E3A10000}"/>
    <cellStyle name="Normal 5 2 3 5 2 2 6 3" xfId="42362" xr:uid="{00000000-0005-0000-0000-0000E4A10000}"/>
    <cellStyle name="Normal 5 2 3 5 2 2 7" xfId="42363" xr:uid="{00000000-0005-0000-0000-0000E5A10000}"/>
    <cellStyle name="Normal 5 2 3 5 2 2 7 2" xfId="42364" xr:uid="{00000000-0005-0000-0000-0000E6A10000}"/>
    <cellStyle name="Normal 5 2 3 5 2 2 8" xfId="42365" xr:uid="{00000000-0005-0000-0000-0000E7A10000}"/>
    <cellStyle name="Normal 5 2 3 5 2 3" xfId="42366" xr:uid="{00000000-0005-0000-0000-0000E8A10000}"/>
    <cellStyle name="Normal 5 2 3 5 2 3 2" xfId="42367" xr:uid="{00000000-0005-0000-0000-0000E9A10000}"/>
    <cellStyle name="Normal 5 2 3 5 2 3 2 2" xfId="42368" xr:uid="{00000000-0005-0000-0000-0000EAA10000}"/>
    <cellStyle name="Normal 5 2 3 5 2 3 2 2 2" xfId="42369" xr:uid="{00000000-0005-0000-0000-0000EBA10000}"/>
    <cellStyle name="Normal 5 2 3 5 2 3 2 3" xfId="42370" xr:uid="{00000000-0005-0000-0000-0000ECA10000}"/>
    <cellStyle name="Normal 5 2 3 5 2 3 2 3 2" xfId="42371" xr:uid="{00000000-0005-0000-0000-0000EDA10000}"/>
    <cellStyle name="Normal 5 2 3 5 2 3 2 3 2 2" xfId="42372" xr:uid="{00000000-0005-0000-0000-0000EEA10000}"/>
    <cellStyle name="Normal 5 2 3 5 2 3 2 3 3" xfId="42373" xr:uid="{00000000-0005-0000-0000-0000EFA10000}"/>
    <cellStyle name="Normal 5 2 3 5 2 3 2 4" xfId="42374" xr:uid="{00000000-0005-0000-0000-0000F0A10000}"/>
    <cellStyle name="Normal 5 2 3 5 2 3 3" xfId="42375" xr:uid="{00000000-0005-0000-0000-0000F1A10000}"/>
    <cellStyle name="Normal 5 2 3 5 2 3 3 2" xfId="42376" xr:uid="{00000000-0005-0000-0000-0000F2A10000}"/>
    <cellStyle name="Normal 5 2 3 5 2 3 4" xfId="42377" xr:uid="{00000000-0005-0000-0000-0000F3A10000}"/>
    <cellStyle name="Normal 5 2 3 5 2 3 4 2" xfId="42378" xr:uid="{00000000-0005-0000-0000-0000F4A10000}"/>
    <cellStyle name="Normal 5 2 3 5 2 3 4 2 2" xfId="42379" xr:uid="{00000000-0005-0000-0000-0000F5A10000}"/>
    <cellStyle name="Normal 5 2 3 5 2 3 4 3" xfId="42380" xr:uid="{00000000-0005-0000-0000-0000F6A10000}"/>
    <cellStyle name="Normal 5 2 3 5 2 3 5" xfId="42381" xr:uid="{00000000-0005-0000-0000-0000F7A10000}"/>
    <cellStyle name="Normal 5 2 3 5 2 4" xfId="42382" xr:uid="{00000000-0005-0000-0000-0000F8A10000}"/>
    <cellStyle name="Normal 5 2 3 5 2 4 2" xfId="42383" xr:uid="{00000000-0005-0000-0000-0000F9A10000}"/>
    <cellStyle name="Normal 5 2 3 5 2 4 2 2" xfId="42384" xr:uid="{00000000-0005-0000-0000-0000FAA10000}"/>
    <cellStyle name="Normal 5 2 3 5 2 4 3" xfId="42385" xr:uid="{00000000-0005-0000-0000-0000FBA10000}"/>
    <cellStyle name="Normal 5 2 3 5 2 4 3 2" xfId="42386" xr:uid="{00000000-0005-0000-0000-0000FCA10000}"/>
    <cellStyle name="Normal 5 2 3 5 2 4 3 2 2" xfId="42387" xr:uid="{00000000-0005-0000-0000-0000FDA10000}"/>
    <cellStyle name="Normal 5 2 3 5 2 4 3 3" xfId="42388" xr:uid="{00000000-0005-0000-0000-0000FEA10000}"/>
    <cellStyle name="Normal 5 2 3 5 2 4 4" xfId="42389" xr:uid="{00000000-0005-0000-0000-0000FFA10000}"/>
    <cellStyle name="Normal 5 2 3 5 2 5" xfId="42390" xr:uid="{00000000-0005-0000-0000-000000A20000}"/>
    <cellStyle name="Normal 5 2 3 5 2 5 2" xfId="42391" xr:uid="{00000000-0005-0000-0000-000001A20000}"/>
    <cellStyle name="Normal 5 2 3 5 2 5 2 2" xfId="42392" xr:uid="{00000000-0005-0000-0000-000002A20000}"/>
    <cellStyle name="Normal 5 2 3 5 2 5 3" xfId="42393" xr:uid="{00000000-0005-0000-0000-000003A20000}"/>
    <cellStyle name="Normal 5 2 3 5 2 5 3 2" xfId="42394" xr:uid="{00000000-0005-0000-0000-000004A20000}"/>
    <cellStyle name="Normal 5 2 3 5 2 5 3 2 2" xfId="42395" xr:uid="{00000000-0005-0000-0000-000005A20000}"/>
    <cellStyle name="Normal 5 2 3 5 2 5 3 3" xfId="42396" xr:uid="{00000000-0005-0000-0000-000006A20000}"/>
    <cellStyle name="Normal 5 2 3 5 2 5 4" xfId="42397" xr:uid="{00000000-0005-0000-0000-000007A20000}"/>
    <cellStyle name="Normal 5 2 3 5 2 6" xfId="42398" xr:uid="{00000000-0005-0000-0000-000008A20000}"/>
    <cellStyle name="Normal 5 2 3 5 2 6 2" xfId="42399" xr:uid="{00000000-0005-0000-0000-000009A20000}"/>
    <cellStyle name="Normal 5 2 3 5 2 7" xfId="42400" xr:uid="{00000000-0005-0000-0000-00000AA20000}"/>
    <cellStyle name="Normal 5 2 3 5 2 7 2" xfId="42401" xr:uid="{00000000-0005-0000-0000-00000BA20000}"/>
    <cellStyle name="Normal 5 2 3 5 2 7 2 2" xfId="42402" xr:uid="{00000000-0005-0000-0000-00000CA20000}"/>
    <cellStyle name="Normal 5 2 3 5 2 7 3" xfId="42403" xr:uid="{00000000-0005-0000-0000-00000DA20000}"/>
    <cellStyle name="Normal 5 2 3 5 2 8" xfId="42404" xr:uid="{00000000-0005-0000-0000-00000EA20000}"/>
    <cellStyle name="Normal 5 2 3 5 2 8 2" xfId="42405" xr:uid="{00000000-0005-0000-0000-00000FA20000}"/>
    <cellStyle name="Normal 5 2 3 5 2 9" xfId="42406" xr:uid="{00000000-0005-0000-0000-000010A20000}"/>
    <cellStyle name="Normal 5 2 3 5 3" xfId="42407" xr:uid="{00000000-0005-0000-0000-000011A20000}"/>
    <cellStyle name="Normal 5 2 3 5 3 2" xfId="42408" xr:uid="{00000000-0005-0000-0000-000012A20000}"/>
    <cellStyle name="Normal 5 2 3 5 3 2 2" xfId="42409" xr:uid="{00000000-0005-0000-0000-000013A20000}"/>
    <cellStyle name="Normal 5 2 3 5 3 2 2 2" xfId="42410" xr:uid="{00000000-0005-0000-0000-000014A20000}"/>
    <cellStyle name="Normal 5 2 3 5 3 2 2 2 2" xfId="42411" xr:uid="{00000000-0005-0000-0000-000015A20000}"/>
    <cellStyle name="Normal 5 2 3 5 3 2 2 3" xfId="42412" xr:uid="{00000000-0005-0000-0000-000016A20000}"/>
    <cellStyle name="Normal 5 2 3 5 3 2 2 3 2" xfId="42413" xr:uid="{00000000-0005-0000-0000-000017A20000}"/>
    <cellStyle name="Normal 5 2 3 5 3 2 2 3 2 2" xfId="42414" xr:uid="{00000000-0005-0000-0000-000018A20000}"/>
    <cellStyle name="Normal 5 2 3 5 3 2 2 3 3" xfId="42415" xr:uid="{00000000-0005-0000-0000-000019A20000}"/>
    <cellStyle name="Normal 5 2 3 5 3 2 2 4" xfId="42416" xr:uid="{00000000-0005-0000-0000-00001AA20000}"/>
    <cellStyle name="Normal 5 2 3 5 3 2 3" xfId="42417" xr:uid="{00000000-0005-0000-0000-00001BA20000}"/>
    <cellStyle name="Normal 5 2 3 5 3 2 3 2" xfId="42418" xr:uid="{00000000-0005-0000-0000-00001CA20000}"/>
    <cellStyle name="Normal 5 2 3 5 3 2 4" xfId="42419" xr:uid="{00000000-0005-0000-0000-00001DA20000}"/>
    <cellStyle name="Normal 5 2 3 5 3 2 4 2" xfId="42420" xr:uid="{00000000-0005-0000-0000-00001EA20000}"/>
    <cellStyle name="Normal 5 2 3 5 3 2 4 2 2" xfId="42421" xr:uid="{00000000-0005-0000-0000-00001FA20000}"/>
    <cellStyle name="Normal 5 2 3 5 3 2 4 3" xfId="42422" xr:uid="{00000000-0005-0000-0000-000020A20000}"/>
    <cellStyle name="Normal 5 2 3 5 3 2 5" xfId="42423" xr:uid="{00000000-0005-0000-0000-000021A20000}"/>
    <cellStyle name="Normal 5 2 3 5 3 3" xfId="42424" xr:uid="{00000000-0005-0000-0000-000022A20000}"/>
    <cellStyle name="Normal 5 2 3 5 3 3 2" xfId="42425" xr:uid="{00000000-0005-0000-0000-000023A20000}"/>
    <cellStyle name="Normal 5 2 3 5 3 3 2 2" xfId="42426" xr:uid="{00000000-0005-0000-0000-000024A20000}"/>
    <cellStyle name="Normal 5 2 3 5 3 3 3" xfId="42427" xr:uid="{00000000-0005-0000-0000-000025A20000}"/>
    <cellStyle name="Normal 5 2 3 5 3 3 3 2" xfId="42428" xr:uid="{00000000-0005-0000-0000-000026A20000}"/>
    <cellStyle name="Normal 5 2 3 5 3 3 3 2 2" xfId="42429" xr:uid="{00000000-0005-0000-0000-000027A20000}"/>
    <cellStyle name="Normal 5 2 3 5 3 3 3 3" xfId="42430" xr:uid="{00000000-0005-0000-0000-000028A20000}"/>
    <cellStyle name="Normal 5 2 3 5 3 3 4" xfId="42431" xr:uid="{00000000-0005-0000-0000-000029A20000}"/>
    <cellStyle name="Normal 5 2 3 5 3 4" xfId="42432" xr:uid="{00000000-0005-0000-0000-00002AA20000}"/>
    <cellStyle name="Normal 5 2 3 5 3 4 2" xfId="42433" xr:uid="{00000000-0005-0000-0000-00002BA20000}"/>
    <cellStyle name="Normal 5 2 3 5 3 4 2 2" xfId="42434" xr:uid="{00000000-0005-0000-0000-00002CA20000}"/>
    <cellStyle name="Normal 5 2 3 5 3 4 3" xfId="42435" xr:uid="{00000000-0005-0000-0000-00002DA20000}"/>
    <cellStyle name="Normal 5 2 3 5 3 4 3 2" xfId="42436" xr:uid="{00000000-0005-0000-0000-00002EA20000}"/>
    <cellStyle name="Normal 5 2 3 5 3 4 3 2 2" xfId="42437" xr:uid="{00000000-0005-0000-0000-00002FA20000}"/>
    <cellStyle name="Normal 5 2 3 5 3 4 3 3" xfId="42438" xr:uid="{00000000-0005-0000-0000-000030A20000}"/>
    <cellStyle name="Normal 5 2 3 5 3 4 4" xfId="42439" xr:uid="{00000000-0005-0000-0000-000031A20000}"/>
    <cellStyle name="Normal 5 2 3 5 3 5" xfId="42440" xr:uid="{00000000-0005-0000-0000-000032A20000}"/>
    <cellStyle name="Normal 5 2 3 5 3 5 2" xfId="42441" xr:uid="{00000000-0005-0000-0000-000033A20000}"/>
    <cellStyle name="Normal 5 2 3 5 3 6" xfId="42442" xr:uid="{00000000-0005-0000-0000-000034A20000}"/>
    <cellStyle name="Normal 5 2 3 5 3 6 2" xfId="42443" xr:uid="{00000000-0005-0000-0000-000035A20000}"/>
    <cellStyle name="Normal 5 2 3 5 3 6 2 2" xfId="42444" xr:uid="{00000000-0005-0000-0000-000036A20000}"/>
    <cellStyle name="Normal 5 2 3 5 3 6 3" xfId="42445" xr:uid="{00000000-0005-0000-0000-000037A20000}"/>
    <cellStyle name="Normal 5 2 3 5 3 7" xfId="42446" xr:uid="{00000000-0005-0000-0000-000038A20000}"/>
    <cellStyle name="Normal 5 2 3 5 3 7 2" xfId="42447" xr:uid="{00000000-0005-0000-0000-000039A20000}"/>
    <cellStyle name="Normal 5 2 3 5 3 8" xfId="42448" xr:uid="{00000000-0005-0000-0000-00003AA20000}"/>
    <cellStyle name="Normal 5 2 3 5 4" xfId="42449" xr:uid="{00000000-0005-0000-0000-00003BA20000}"/>
    <cellStyle name="Normal 5 2 3 5 4 2" xfId="42450" xr:uid="{00000000-0005-0000-0000-00003CA20000}"/>
    <cellStyle name="Normal 5 2 3 5 4 2 2" xfId="42451" xr:uid="{00000000-0005-0000-0000-00003DA20000}"/>
    <cellStyle name="Normal 5 2 3 5 4 2 2 2" xfId="42452" xr:uid="{00000000-0005-0000-0000-00003EA20000}"/>
    <cellStyle name="Normal 5 2 3 5 4 2 3" xfId="42453" xr:uid="{00000000-0005-0000-0000-00003FA20000}"/>
    <cellStyle name="Normal 5 2 3 5 4 2 3 2" xfId="42454" xr:uid="{00000000-0005-0000-0000-000040A20000}"/>
    <cellStyle name="Normal 5 2 3 5 4 2 3 2 2" xfId="42455" xr:uid="{00000000-0005-0000-0000-000041A20000}"/>
    <cellStyle name="Normal 5 2 3 5 4 2 3 3" xfId="42456" xr:uid="{00000000-0005-0000-0000-000042A20000}"/>
    <cellStyle name="Normal 5 2 3 5 4 2 4" xfId="42457" xr:uid="{00000000-0005-0000-0000-000043A20000}"/>
    <cellStyle name="Normal 5 2 3 5 4 3" xfId="42458" xr:uid="{00000000-0005-0000-0000-000044A20000}"/>
    <cellStyle name="Normal 5 2 3 5 4 3 2" xfId="42459" xr:uid="{00000000-0005-0000-0000-000045A20000}"/>
    <cellStyle name="Normal 5 2 3 5 4 4" xfId="42460" xr:uid="{00000000-0005-0000-0000-000046A20000}"/>
    <cellStyle name="Normal 5 2 3 5 4 4 2" xfId="42461" xr:uid="{00000000-0005-0000-0000-000047A20000}"/>
    <cellStyle name="Normal 5 2 3 5 4 4 2 2" xfId="42462" xr:uid="{00000000-0005-0000-0000-000048A20000}"/>
    <cellStyle name="Normal 5 2 3 5 4 4 3" xfId="42463" xr:uid="{00000000-0005-0000-0000-000049A20000}"/>
    <cellStyle name="Normal 5 2 3 5 4 5" xfId="42464" xr:uid="{00000000-0005-0000-0000-00004AA20000}"/>
    <cellStyle name="Normal 5 2 3 5 5" xfId="42465" xr:uid="{00000000-0005-0000-0000-00004BA20000}"/>
    <cellStyle name="Normal 5 2 3 5 5 2" xfId="42466" xr:uid="{00000000-0005-0000-0000-00004CA20000}"/>
    <cellStyle name="Normal 5 2 3 5 5 2 2" xfId="42467" xr:uid="{00000000-0005-0000-0000-00004DA20000}"/>
    <cellStyle name="Normal 5 2 3 5 5 3" xfId="42468" xr:uid="{00000000-0005-0000-0000-00004EA20000}"/>
    <cellStyle name="Normal 5 2 3 5 5 3 2" xfId="42469" xr:uid="{00000000-0005-0000-0000-00004FA20000}"/>
    <cellStyle name="Normal 5 2 3 5 5 3 2 2" xfId="42470" xr:uid="{00000000-0005-0000-0000-000050A20000}"/>
    <cellStyle name="Normal 5 2 3 5 5 3 3" xfId="42471" xr:uid="{00000000-0005-0000-0000-000051A20000}"/>
    <cellStyle name="Normal 5 2 3 5 5 4" xfId="42472" xr:uid="{00000000-0005-0000-0000-000052A20000}"/>
    <cellStyle name="Normal 5 2 3 5 6" xfId="42473" xr:uid="{00000000-0005-0000-0000-000053A20000}"/>
    <cellStyle name="Normal 5 2 3 5 6 2" xfId="42474" xr:uid="{00000000-0005-0000-0000-000054A20000}"/>
    <cellStyle name="Normal 5 2 3 5 6 2 2" xfId="42475" xr:uid="{00000000-0005-0000-0000-000055A20000}"/>
    <cellStyle name="Normal 5 2 3 5 6 3" xfId="42476" xr:uid="{00000000-0005-0000-0000-000056A20000}"/>
    <cellStyle name="Normal 5 2 3 5 6 3 2" xfId="42477" xr:uid="{00000000-0005-0000-0000-000057A20000}"/>
    <cellStyle name="Normal 5 2 3 5 6 3 2 2" xfId="42478" xr:uid="{00000000-0005-0000-0000-000058A20000}"/>
    <cellStyle name="Normal 5 2 3 5 6 3 3" xfId="42479" xr:uid="{00000000-0005-0000-0000-000059A20000}"/>
    <cellStyle name="Normal 5 2 3 5 6 4" xfId="42480" xr:uid="{00000000-0005-0000-0000-00005AA20000}"/>
    <cellStyle name="Normal 5 2 3 5 7" xfId="42481" xr:uid="{00000000-0005-0000-0000-00005BA20000}"/>
    <cellStyle name="Normal 5 2 3 5 7 2" xfId="42482" xr:uid="{00000000-0005-0000-0000-00005CA20000}"/>
    <cellStyle name="Normal 5 2 3 5 8" xfId="42483" xr:uid="{00000000-0005-0000-0000-00005DA20000}"/>
    <cellStyle name="Normal 5 2 3 5 8 2" xfId="42484" xr:uid="{00000000-0005-0000-0000-00005EA20000}"/>
    <cellStyle name="Normal 5 2 3 5 8 2 2" xfId="42485" xr:uid="{00000000-0005-0000-0000-00005FA20000}"/>
    <cellStyle name="Normal 5 2 3 5 8 3" xfId="42486" xr:uid="{00000000-0005-0000-0000-000060A20000}"/>
    <cellStyle name="Normal 5 2 3 5 9" xfId="42487" xr:uid="{00000000-0005-0000-0000-000061A20000}"/>
    <cellStyle name="Normal 5 2 3 5 9 2" xfId="42488" xr:uid="{00000000-0005-0000-0000-000062A20000}"/>
    <cellStyle name="Normal 5 2 3 6" xfId="42489" xr:uid="{00000000-0005-0000-0000-000063A20000}"/>
    <cellStyle name="Normal 5 2 3 6 2" xfId="42490" xr:uid="{00000000-0005-0000-0000-000064A20000}"/>
    <cellStyle name="Normal 5 2 3 6 2 2" xfId="42491" xr:uid="{00000000-0005-0000-0000-000065A20000}"/>
    <cellStyle name="Normal 5 2 3 6 2 2 2" xfId="42492" xr:uid="{00000000-0005-0000-0000-000066A20000}"/>
    <cellStyle name="Normal 5 2 3 6 2 2 2 2" xfId="42493" xr:uid="{00000000-0005-0000-0000-000067A20000}"/>
    <cellStyle name="Normal 5 2 3 6 2 2 2 2 2" xfId="42494" xr:uid="{00000000-0005-0000-0000-000068A20000}"/>
    <cellStyle name="Normal 5 2 3 6 2 2 2 3" xfId="42495" xr:uid="{00000000-0005-0000-0000-000069A20000}"/>
    <cellStyle name="Normal 5 2 3 6 2 2 2 3 2" xfId="42496" xr:uid="{00000000-0005-0000-0000-00006AA20000}"/>
    <cellStyle name="Normal 5 2 3 6 2 2 2 3 2 2" xfId="42497" xr:uid="{00000000-0005-0000-0000-00006BA20000}"/>
    <cellStyle name="Normal 5 2 3 6 2 2 2 3 3" xfId="42498" xr:uid="{00000000-0005-0000-0000-00006CA20000}"/>
    <cellStyle name="Normal 5 2 3 6 2 2 2 4" xfId="42499" xr:uid="{00000000-0005-0000-0000-00006DA20000}"/>
    <cellStyle name="Normal 5 2 3 6 2 2 3" xfId="42500" xr:uid="{00000000-0005-0000-0000-00006EA20000}"/>
    <cellStyle name="Normal 5 2 3 6 2 2 3 2" xfId="42501" xr:uid="{00000000-0005-0000-0000-00006FA20000}"/>
    <cellStyle name="Normal 5 2 3 6 2 2 4" xfId="42502" xr:uid="{00000000-0005-0000-0000-000070A20000}"/>
    <cellStyle name="Normal 5 2 3 6 2 2 4 2" xfId="42503" xr:uid="{00000000-0005-0000-0000-000071A20000}"/>
    <cellStyle name="Normal 5 2 3 6 2 2 4 2 2" xfId="42504" xr:uid="{00000000-0005-0000-0000-000072A20000}"/>
    <cellStyle name="Normal 5 2 3 6 2 2 4 3" xfId="42505" xr:uid="{00000000-0005-0000-0000-000073A20000}"/>
    <cellStyle name="Normal 5 2 3 6 2 2 5" xfId="42506" xr:uid="{00000000-0005-0000-0000-000074A20000}"/>
    <cellStyle name="Normal 5 2 3 6 2 3" xfId="42507" xr:uid="{00000000-0005-0000-0000-000075A20000}"/>
    <cellStyle name="Normal 5 2 3 6 2 3 2" xfId="42508" xr:uid="{00000000-0005-0000-0000-000076A20000}"/>
    <cellStyle name="Normal 5 2 3 6 2 3 2 2" xfId="42509" xr:uid="{00000000-0005-0000-0000-000077A20000}"/>
    <cellStyle name="Normal 5 2 3 6 2 3 3" xfId="42510" xr:uid="{00000000-0005-0000-0000-000078A20000}"/>
    <cellStyle name="Normal 5 2 3 6 2 3 3 2" xfId="42511" xr:uid="{00000000-0005-0000-0000-000079A20000}"/>
    <cellStyle name="Normal 5 2 3 6 2 3 3 2 2" xfId="42512" xr:uid="{00000000-0005-0000-0000-00007AA20000}"/>
    <cellStyle name="Normal 5 2 3 6 2 3 3 3" xfId="42513" xr:uid="{00000000-0005-0000-0000-00007BA20000}"/>
    <cellStyle name="Normal 5 2 3 6 2 3 4" xfId="42514" xr:uid="{00000000-0005-0000-0000-00007CA20000}"/>
    <cellStyle name="Normal 5 2 3 6 2 4" xfId="42515" xr:uid="{00000000-0005-0000-0000-00007DA20000}"/>
    <cellStyle name="Normal 5 2 3 6 2 4 2" xfId="42516" xr:uid="{00000000-0005-0000-0000-00007EA20000}"/>
    <cellStyle name="Normal 5 2 3 6 2 4 2 2" xfId="42517" xr:uid="{00000000-0005-0000-0000-00007FA20000}"/>
    <cellStyle name="Normal 5 2 3 6 2 4 3" xfId="42518" xr:uid="{00000000-0005-0000-0000-000080A20000}"/>
    <cellStyle name="Normal 5 2 3 6 2 4 3 2" xfId="42519" xr:uid="{00000000-0005-0000-0000-000081A20000}"/>
    <cellStyle name="Normal 5 2 3 6 2 4 3 2 2" xfId="42520" xr:uid="{00000000-0005-0000-0000-000082A20000}"/>
    <cellStyle name="Normal 5 2 3 6 2 4 3 3" xfId="42521" xr:uid="{00000000-0005-0000-0000-000083A20000}"/>
    <cellStyle name="Normal 5 2 3 6 2 4 4" xfId="42522" xr:uid="{00000000-0005-0000-0000-000084A20000}"/>
    <cellStyle name="Normal 5 2 3 6 2 5" xfId="42523" xr:uid="{00000000-0005-0000-0000-000085A20000}"/>
    <cellStyle name="Normal 5 2 3 6 2 5 2" xfId="42524" xr:uid="{00000000-0005-0000-0000-000086A20000}"/>
    <cellStyle name="Normal 5 2 3 6 2 6" xfId="42525" xr:uid="{00000000-0005-0000-0000-000087A20000}"/>
    <cellStyle name="Normal 5 2 3 6 2 6 2" xfId="42526" xr:uid="{00000000-0005-0000-0000-000088A20000}"/>
    <cellStyle name="Normal 5 2 3 6 2 6 2 2" xfId="42527" xr:uid="{00000000-0005-0000-0000-000089A20000}"/>
    <cellStyle name="Normal 5 2 3 6 2 6 3" xfId="42528" xr:uid="{00000000-0005-0000-0000-00008AA20000}"/>
    <cellStyle name="Normal 5 2 3 6 2 7" xfId="42529" xr:uid="{00000000-0005-0000-0000-00008BA20000}"/>
    <cellStyle name="Normal 5 2 3 6 2 7 2" xfId="42530" xr:uid="{00000000-0005-0000-0000-00008CA20000}"/>
    <cellStyle name="Normal 5 2 3 6 2 8" xfId="42531" xr:uid="{00000000-0005-0000-0000-00008DA20000}"/>
    <cellStyle name="Normal 5 2 3 6 3" xfId="42532" xr:uid="{00000000-0005-0000-0000-00008EA20000}"/>
    <cellStyle name="Normal 5 2 3 6 3 2" xfId="42533" xr:uid="{00000000-0005-0000-0000-00008FA20000}"/>
    <cellStyle name="Normal 5 2 3 6 3 2 2" xfId="42534" xr:uid="{00000000-0005-0000-0000-000090A20000}"/>
    <cellStyle name="Normal 5 2 3 6 3 2 2 2" xfId="42535" xr:uid="{00000000-0005-0000-0000-000091A20000}"/>
    <cellStyle name="Normal 5 2 3 6 3 2 3" xfId="42536" xr:uid="{00000000-0005-0000-0000-000092A20000}"/>
    <cellStyle name="Normal 5 2 3 6 3 2 3 2" xfId="42537" xr:uid="{00000000-0005-0000-0000-000093A20000}"/>
    <cellStyle name="Normal 5 2 3 6 3 2 3 2 2" xfId="42538" xr:uid="{00000000-0005-0000-0000-000094A20000}"/>
    <cellStyle name="Normal 5 2 3 6 3 2 3 3" xfId="42539" xr:uid="{00000000-0005-0000-0000-000095A20000}"/>
    <cellStyle name="Normal 5 2 3 6 3 2 4" xfId="42540" xr:uid="{00000000-0005-0000-0000-000096A20000}"/>
    <cellStyle name="Normal 5 2 3 6 3 3" xfId="42541" xr:uid="{00000000-0005-0000-0000-000097A20000}"/>
    <cellStyle name="Normal 5 2 3 6 3 3 2" xfId="42542" xr:uid="{00000000-0005-0000-0000-000098A20000}"/>
    <cellStyle name="Normal 5 2 3 6 3 4" xfId="42543" xr:uid="{00000000-0005-0000-0000-000099A20000}"/>
    <cellStyle name="Normal 5 2 3 6 3 4 2" xfId="42544" xr:uid="{00000000-0005-0000-0000-00009AA20000}"/>
    <cellStyle name="Normal 5 2 3 6 3 4 2 2" xfId="42545" xr:uid="{00000000-0005-0000-0000-00009BA20000}"/>
    <cellStyle name="Normal 5 2 3 6 3 4 3" xfId="42546" xr:uid="{00000000-0005-0000-0000-00009CA20000}"/>
    <cellStyle name="Normal 5 2 3 6 3 5" xfId="42547" xr:uid="{00000000-0005-0000-0000-00009DA20000}"/>
    <cellStyle name="Normal 5 2 3 6 4" xfId="42548" xr:uid="{00000000-0005-0000-0000-00009EA20000}"/>
    <cellStyle name="Normal 5 2 3 6 4 2" xfId="42549" xr:uid="{00000000-0005-0000-0000-00009FA20000}"/>
    <cellStyle name="Normal 5 2 3 6 4 2 2" xfId="42550" xr:uid="{00000000-0005-0000-0000-0000A0A20000}"/>
    <cellStyle name="Normal 5 2 3 6 4 3" xfId="42551" xr:uid="{00000000-0005-0000-0000-0000A1A20000}"/>
    <cellStyle name="Normal 5 2 3 6 4 3 2" xfId="42552" xr:uid="{00000000-0005-0000-0000-0000A2A20000}"/>
    <cellStyle name="Normal 5 2 3 6 4 3 2 2" xfId="42553" xr:uid="{00000000-0005-0000-0000-0000A3A20000}"/>
    <cellStyle name="Normal 5 2 3 6 4 3 3" xfId="42554" xr:uid="{00000000-0005-0000-0000-0000A4A20000}"/>
    <cellStyle name="Normal 5 2 3 6 4 4" xfId="42555" xr:uid="{00000000-0005-0000-0000-0000A5A20000}"/>
    <cellStyle name="Normal 5 2 3 6 5" xfId="42556" xr:uid="{00000000-0005-0000-0000-0000A6A20000}"/>
    <cellStyle name="Normal 5 2 3 6 5 2" xfId="42557" xr:uid="{00000000-0005-0000-0000-0000A7A20000}"/>
    <cellStyle name="Normal 5 2 3 6 5 2 2" xfId="42558" xr:uid="{00000000-0005-0000-0000-0000A8A20000}"/>
    <cellStyle name="Normal 5 2 3 6 5 3" xfId="42559" xr:uid="{00000000-0005-0000-0000-0000A9A20000}"/>
    <cellStyle name="Normal 5 2 3 6 5 3 2" xfId="42560" xr:uid="{00000000-0005-0000-0000-0000AAA20000}"/>
    <cellStyle name="Normal 5 2 3 6 5 3 2 2" xfId="42561" xr:uid="{00000000-0005-0000-0000-0000ABA20000}"/>
    <cellStyle name="Normal 5 2 3 6 5 3 3" xfId="42562" xr:uid="{00000000-0005-0000-0000-0000ACA20000}"/>
    <cellStyle name="Normal 5 2 3 6 5 4" xfId="42563" xr:uid="{00000000-0005-0000-0000-0000ADA20000}"/>
    <cellStyle name="Normal 5 2 3 6 6" xfId="42564" xr:uid="{00000000-0005-0000-0000-0000AEA20000}"/>
    <cellStyle name="Normal 5 2 3 6 6 2" xfId="42565" xr:uid="{00000000-0005-0000-0000-0000AFA20000}"/>
    <cellStyle name="Normal 5 2 3 6 7" xfId="42566" xr:uid="{00000000-0005-0000-0000-0000B0A20000}"/>
    <cellStyle name="Normal 5 2 3 6 7 2" xfId="42567" xr:uid="{00000000-0005-0000-0000-0000B1A20000}"/>
    <cellStyle name="Normal 5 2 3 6 7 2 2" xfId="42568" xr:uid="{00000000-0005-0000-0000-0000B2A20000}"/>
    <cellStyle name="Normal 5 2 3 6 7 3" xfId="42569" xr:uid="{00000000-0005-0000-0000-0000B3A20000}"/>
    <cellStyle name="Normal 5 2 3 6 8" xfId="42570" xr:uid="{00000000-0005-0000-0000-0000B4A20000}"/>
    <cellStyle name="Normal 5 2 3 6 8 2" xfId="42571" xr:uid="{00000000-0005-0000-0000-0000B5A20000}"/>
    <cellStyle name="Normal 5 2 3 6 9" xfId="42572" xr:uid="{00000000-0005-0000-0000-0000B6A20000}"/>
    <cellStyle name="Normal 5 2 3 7" xfId="42573" xr:uid="{00000000-0005-0000-0000-0000B7A20000}"/>
    <cellStyle name="Normal 5 2 3 7 2" xfId="42574" xr:uid="{00000000-0005-0000-0000-0000B8A20000}"/>
    <cellStyle name="Normal 5 2 3 7 2 2" xfId="42575" xr:uid="{00000000-0005-0000-0000-0000B9A20000}"/>
    <cellStyle name="Normal 5 2 3 7 2 2 2" xfId="42576" xr:uid="{00000000-0005-0000-0000-0000BAA20000}"/>
    <cellStyle name="Normal 5 2 3 7 2 2 2 2" xfId="42577" xr:uid="{00000000-0005-0000-0000-0000BBA20000}"/>
    <cellStyle name="Normal 5 2 3 7 2 2 3" xfId="42578" xr:uid="{00000000-0005-0000-0000-0000BCA20000}"/>
    <cellStyle name="Normal 5 2 3 7 2 2 3 2" xfId="42579" xr:uid="{00000000-0005-0000-0000-0000BDA20000}"/>
    <cellStyle name="Normal 5 2 3 7 2 2 3 2 2" xfId="42580" xr:uid="{00000000-0005-0000-0000-0000BEA20000}"/>
    <cellStyle name="Normal 5 2 3 7 2 2 3 3" xfId="42581" xr:uid="{00000000-0005-0000-0000-0000BFA20000}"/>
    <cellStyle name="Normal 5 2 3 7 2 2 4" xfId="42582" xr:uid="{00000000-0005-0000-0000-0000C0A20000}"/>
    <cellStyle name="Normal 5 2 3 7 2 3" xfId="42583" xr:uid="{00000000-0005-0000-0000-0000C1A20000}"/>
    <cellStyle name="Normal 5 2 3 7 2 3 2" xfId="42584" xr:uid="{00000000-0005-0000-0000-0000C2A20000}"/>
    <cellStyle name="Normal 5 2 3 7 2 4" xfId="42585" xr:uid="{00000000-0005-0000-0000-0000C3A20000}"/>
    <cellStyle name="Normal 5 2 3 7 2 4 2" xfId="42586" xr:uid="{00000000-0005-0000-0000-0000C4A20000}"/>
    <cellStyle name="Normal 5 2 3 7 2 4 2 2" xfId="42587" xr:uid="{00000000-0005-0000-0000-0000C5A20000}"/>
    <cellStyle name="Normal 5 2 3 7 2 4 3" xfId="42588" xr:uid="{00000000-0005-0000-0000-0000C6A20000}"/>
    <cellStyle name="Normal 5 2 3 7 2 5" xfId="42589" xr:uid="{00000000-0005-0000-0000-0000C7A20000}"/>
    <cellStyle name="Normal 5 2 3 7 3" xfId="42590" xr:uid="{00000000-0005-0000-0000-0000C8A20000}"/>
    <cellStyle name="Normal 5 2 3 7 3 2" xfId="42591" xr:uid="{00000000-0005-0000-0000-0000C9A20000}"/>
    <cellStyle name="Normal 5 2 3 7 3 2 2" xfId="42592" xr:uid="{00000000-0005-0000-0000-0000CAA20000}"/>
    <cellStyle name="Normal 5 2 3 7 3 3" xfId="42593" xr:uid="{00000000-0005-0000-0000-0000CBA20000}"/>
    <cellStyle name="Normal 5 2 3 7 3 3 2" xfId="42594" xr:uid="{00000000-0005-0000-0000-0000CCA20000}"/>
    <cellStyle name="Normal 5 2 3 7 3 3 2 2" xfId="42595" xr:uid="{00000000-0005-0000-0000-0000CDA20000}"/>
    <cellStyle name="Normal 5 2 3 7 3 3 3" xfId="42596" xr:uid="{00000000-0005-0000-0000-0000CEA20000}"/>
    <cellStyle name="Normal 5 2 3 7 3 4" xfId="42597" xr:uid="{00000000-0005-0000-0000-0000CFA20000}"/>
    <cellStyle name="Normal 5 2 3 7 4" xfId="42598" xr:uid="{00000000-0005-0000-0000-0000D0A20000}"/>
    <cellStyle name="Normal 5 2 3 7 4 2" xfId="42599" xr:uid="{00000000-0005-0000-0000-0000D1A20000}"/>
    <cellStyle name="Normal 5 2 3 7 4 2 2" xfId="42600" xr:uid="{00000000-0005-0000-0000-0000D2A20000}"/>
    <cellStyle name="Normal 5 2 3 7 4 3" xfId="42601" xr:uid="{00000000-0005-0000-0000-0000D3A20000}"/>
    <cellStyle name="Normal 5 2 3 7 4 3 2" xfId="42602" xr:uid="{00000000-0005-0000-0000-0000D4A20000}"/>
    <cellStyle name="Normal 5 2 3 7 4 3 2 2" xfId="42603" xr:uid="{00000000-0005-0000-0000-0000D5A20000}"/>
    <cellStyle name="Normal 5 2 3 7 4 3 3" xfId="42604" xr:uid="{00000000-0005-0000-0000-0000D6A20000}"/>
    <cellStyle name="Normal 5 2 3 7 4 4" xfId="42605" xr:uid="{00000000-0005-0000-0000-0000D7A20000}"/>
    <cellStyle name="Normal 5 2 3 7 5" xfId="42606" xr:uid="{00000000-0005-0000-0000-0000D8A20000}"/>
    <cellStyle name="Normal 5 2 3 7 5 2" xfId="42607" xr:uid="{00000000-0005-0000-0000-0000D9A20000}"/>
    <cellStyle name="Normal 5 2 3 7 6" xfId="42608" xr:uid="{00000000-0005-0000-0000-0000DAA20000}"/>
    <cellStyle name="Normal 5 2 3 7 6 2" xfId="42609" xr:uid="{00000000-0005-0000-0000-0000DBA20000}"/>
    <cellStyle name="Normal 5 2 3 7 6 2 2" xfId="42610" xr:uid="{00000000-0005-0000-0000-0000DCA20000}"/>
    <cellStyle name="Normal 5 2 3 7 6 3" xfId="42611" xr:uid="{00000000-0005-0000-0000-0000DDA20000}"/>
    <cellStyle name="Normal 5 2 3 7 7" xfId="42612" xr:uid="{00000000-0005-0000-0000-0000DEA20000}"/>
    <cellStyle name="Normal 5 2 3 7 7 2" xfId="42613" xr:uid="{00000000-0005-0000-0000-0000DFA20000}"/>
    <cellStyle name="Normal 5 2 3 7 8" xfId="42614" xr:uid="{00000000-0005-0000-0000-0000E0A20000}"/>
    <cellStyle name="Normal 5 2 3 8" xfId="42615" xr:uid="{00000000-0005-0000-0000-0000E1A20000}"/>
    <cellStyle name="Normal 5 2 3 8 2" xfId="42616" xr:uid="{00000000-0005-0000-0000-0000E2A20000}"/>
    <cellStyle name="Normal 5 2 3 8 2 2" xfId="42617" xr:uid="{00000000-0005-0000-0000-0000E3A20000}"/>
    <cellStyle name="Normal 5 2 3 8 2 2 2" xfId="42618" xr:uid="{00000000-0005-0000-0000-0000E4A20000}"/>
    <cellStyle name="Normal 5 2 3 8 2 2 2 2" xfId="42619" xr:uid="{00000000-0005-0000-0000-0000E5A20000}"/>
    <cellStyle name="Normal 5 2 3 8 2 2 3" xfId="42620" xr:uid="{00000000-0005-0000-0000-0000E6A20000}"/>
    <cellStyle name="Normal 5 2 3 8 2 2 3 2" xfId="42621" xr:uid="{00000000-0005-0000-0000-0000E7A20000}"/>
    <cellStyle name="Normal 5 2 3 8 2 2 3 2 2" xfId="42622" xr:uid="{00000000-0005-0000-0000-0000E8A20000}"/>
    <cellStyle name="Normal 5 2 3 8 2 2 3 3" xfId="42623" xr:uid="{00000000-0005-0000-0000-0000E9A20000}"/>
    <cellStyle name="Normal 5 2 3 8 2 2 4" xfId="42624" xr:uid="{00000000-0005-0000-0000-0000EAA20000}"/>
    <cellStyle name="Normal 5 2 3 8 2 3" xfId="42625" xr:uid="{00000000-0005-0000-0000-0000EBA20000}"/>
    <cellStyle name="Normal 5 2 3 8 2 3 2" xfId="42626" xr:uid="{00000000-0005-0000-0000-0000ECA20000}"/>
    <cellStyle name="Normal 5 2 3 8 2 4" xfId="42627" xr:uid="{00000000-0005-0000-0000-0000EDA20000}"/>
    <cellStyle name="Normal 5 2 3 8 2 4 2" xfId="42628" xr:uid="{00000000-0005-0000-0000-0000EEA20000}"/>
    <cellStyle name="Normal 5 2 3 8 2 4 2 2" xfId="42629" xr:uid="{00000000-0005-0000-0000-0000EFA20000}"/>
    <cellStyle name="Normal 5 2 3 8 2 4 3" xfId="42630" xr:uid="{00000000-0005-0000-0000-0000F0A20000}"/>
    <cellStyle name="Normal 5 2 3 8 2 5" xfId="42631" xr:uid="{00000000-0005-0000-0000-0000F1A20000}"/>
    <cellStyle name="Normal 5 2 3 8 3" xfId="42632" xr:uid="{00000000-0005-0000-0000-0000F2A20000}"/>
    <cellStyle name="Normal 5 2 3 8 3 2" xfId="42633" xr:uid="{00000000-0005-0000-0000-0000F3A20000}"/>
    <cellStyle name="Normal 5 2 3 8 3 2 2" xfId="42634" xr:uid="{00000000-0005-0000-0000-0000F4A20000}"/>
    <cellStyle name="Normal 5 2 3 8 3 3" xfId="42635" xr:uid="{00000000-0005-0000-0000-0000F5A20000}"/>
    <cellStyle name="Normal 5 2 3 8 3 3 2" xfId="42636" xr:uid="{00000000-0005-0000-0000-0000F6A20000}"/>
    <cellStyle name="Normal 5 2 3 8 3 3 2 2" xfId="42637" xr:uid="{00000000-0005-0000-0000-0000F7A20000}"/>
    <cellStyle name="Normal 5 2 3 8 3 3 3" xfId="42638" xr:uid="{00000000-0005-0000-0000-0000F8A20000}"/>
    <cellStyle name="Normal 5 2 3 8 3 4" xfId="42639" xr:uid="{00000000-0005-0000-0000-0000F9A20000}"/>
    <cellStyle name="Normal 5 2 3 8 4" xfId="42640" xr:uid="{00000000-0005-0000-0000-0000FAA20000}"/>
    <cellStyle name="Normal 5 2 3 8 4 2" xfId="42641" xr:uid="{00000000-0005-0000-0000-0000FBA20000}"/>
    <cellStyle name="Normal 5 2 3 8 4 2 2" xfId="42642" xr:uid="{00000000-0005-0000-0000-0000FCA20000}"/>
    <cellStyle name="Normal 5 2 3 8 4 3" xfId="42643" xr:uid="{00000000-0005-0000-0000-0000FDA20000}"/>
    <cellStyle name="Normal 5 2 3 8 4 3 2" xfId="42644" xr:uid="{00000000-0005-0000-0000-0000FEA20000}"/>
    <cellStyle name="Normal 5 2 3 8 4 3 2 2" xfId="42645" xr:uid="{00000000-0005-0000-0000-0000FFA20000}"/>
    <cellStyle name="Normal 5 2 3 8 4 3 3" xfId="42646" xr:uid="{00000000-0005-0000-0000-000000A30000}"/>
    <cellStyle name="Normal 5 2 3 8 4 4" xfId="42647" xr:uid="{00000000-0005-0000-0000-000001A30000}"/>
    <cellStyle name="Normal 5 2 3 8 5" xfId="42648" xr:uid="{00000000-0005-0000-0000-000002A30000}"/>
    <cellStyle name="Normal 5 2 3 8 5 2" xfId="42649" xr:uid="{00000000-0005-0000-0000-000003A30000}"/>
    <cellStyle name="Normal 5 2 3 8 6" xfId="42650" xr:uid="{00000000-0005-0000-0000-000004A30000}"/>
    <cellStyle name="Normal 5 2 3 8 6 2" xfId="42651" xr:uid="{00000000-0005-0000-0000-000005A30000}"/>
    <cellStyle name="Normal 5 2 3 8 6 2 2" xfId="42652" xr:uid="{00000000-0005-0000-0000-000006A30000}"/>
    <cellStyle name="Normal 5 2 3 8 6 3" xfId="42653" xr:uid="{00000000-0005-0000-0000-000007A30000}"/>
    <cellStyle name="Normal 5 2 3 8 7" xfId="42654" xr:uid="{00000000-0005-0000-0000-000008A30000}"/>
    <cellStyle name="Normal 5 2 3 8 7 2" xfId="42655" xr:uid="{00000000-0005-0000-0000-000009A30000}"/>
    <cellStyle name="Normal 5 2 3 8 8" xfId="42656" xr:uid="{00000000-0005-0000-0000-00000AA30000}"/>
    <cellStyle name="Normal 5 2 3 9" xfId="42657" xr:uid="{00000000-0005-0000-0000-00000BA30000}"/>
    <cellStyle name="Normal 5 2 3 9 2" xfId="42658" xr:uid="{00000000-0005-0000-0000-00000CA30000}"/>
    <cellStyle name="Normal 5 2 3 9 2 2" xfId="42659" xr:uid="{00000000-0005-0000-0000-00000DA30000}"/>
    <cellStyle name="Normal 5 2 3 9 2 2 2" xfId="42660" xr:uid="{00000000-0005-0000-0000-00000EA30000}"/>
    <cellStyle name="Normal 5 2 3 9 2 2 2 2" xfId="42661" xr:uid="{00000000-0005-0000-0000-00000FA30000}"/>
    <cellStyle name="Normal 5 2 3 9 2 2 3" xfId="42662" xr:uid="{00000000-0005-0000-0000-000010A30000}"/>
    <cellStyle name="Normal 5 2 3 9 2 2 3 2" xfId="42663" xr:uid="{00000000-0005-0000-0000-000011A30000}"/>
    <cellStyle name="Normal 5 2 3 9 2 2 3 2 2" xfId="42664" xr:uid="{00000000-0005-0000-0000-000012A30000}"/>
    <cellStyle name="Normal 5 2 3 9 2 2 3 3" xfId="42665" xr:uid="{00000000-0005-0000-0000-000013A30000}"/>
    <cellStyle name="Normal 5 2 3 9 2 2 4" xfId="42666" xr:uid="{00000000-0005-0000-0000-000014A30000}"/>
    <cellStyle name="Normal 5 2 3 9 2 3" xfId="42667" xr:uid="{00000000-0005-0000-0000-000015A30000}"/>
    <cellStyle name="Normal 5 2 3 9 2 3 2" xfId="42668" xr:uid="{00000000-0005-0000-0000-000016A30000}"/>
    <cellStyle name="Normal 5 2 3 9 2 4" xfId="42669" xr:uid="{00000000-0005-0000-0000-000017A30000}"/>
    <cellStyle name="Normal 5 2 3 9 2 4 2" xfId="42670" xr:uid="{00000000-0005-0000-0000-000018A30000}"/>
    <cellStyle name="Normal 5 2 3 9 2 4 2 2" xfId="42671" xr:uid="{00000000-0005-0000-0000-000019A30000}"/>
    <cellStyle name="Normal 5 2 3 9 2 4 3" xfId="42672" xr:uid="{00000000-0005-0000-0000-00001AA30000}"/>
    <cellStyle name="Normal 5 2 3 9 2 5" xfId="42673" xr:uid="{00000000-0005-0000-0000-00001BA30000}"/>
    <cellStyle name="Normal 5 2 3 9 3" xfId="42674" xr:uid="{00000000-0005-0000-0000-00001CA30000}"/>
    <cellStyle name="Normal 5 2 3 9 3 2" xfId="42675" xr:uid="{00000000-0005-0000-0000-00001DA30000}"/>
    <cellStyle name="Normal 5 2 3 9 3 2 2" xfId="42676" xr:uid="{00000000-0005-0000-0000-00001EA30000}"/>
    <cellStyle name="Normal 5 2 3 9 3 3" xfId="42677" xr:uid="{00000000-0005-0000-0000-00001FA30000}"/>
    <cellStyle name="Normal 5 2 3 9 3 3 2" xfId="42678" xr:uid="{00000000-0005-0000-0000-000020A30000}"/>
    <cellStyle name="Normal 5 2 3 9 3 3 2 2" xfId="42679" xr:uid="{00000000-0005-0000-0000-000021A30000}"/>
    <cellStyle name="Normal 5 2 3 9 3 3 3" xfId="42680" xr:uid="{00000000-0005-0000-0000-000022A30000}"/>
    <cellStyle name="Normal 5 2 3 9 3 4" xfId="42681" xr:uid="{00000000-0005-0000-0000-000023A30000}"/>
    <cellStyle name="Normal 5 2 3 9 4" xfId="42682" xr:uid="{00000000-0005-0000-0000-000024A30000}"/>
    <cellStyle name="Normal 5 2 3 9 4 2" xfId="42683" xr:uid="{00000000-0005-0000-0000-000025A30000}"/>
    <cellStyle name="Normal 5 2 3 9 5" xfId="42684" xr:uid="{00000000-0005-0000-0000-000026A30000}"/>
    <cellStyle name="Normal 5 2 3 9 5 2" xfId="42685" xr:uid="{00000000-0005-0000-0000-000027A30000}"/>
    <cellStyle name="Normal 5 2 3 9 5 2 2" xfId="42686" xr:uid="{00000000-0005-0000-0000-000028A30000}"/>
    <cellStyle name="Normal 5 2 3 9 5 3" xfId="42687" xr:uid="{00000000-0005-0000-0000-000029A30000}"/>
    <cellStyle name="Normal 5 2 3 9 6" xfId="42688" xr:uid="{00000000-0005-0000-0000-00002AA30000}"/>
    <cellStyle name="Normal 5 2 3_T-straight with PEDs adjustor" xfId="42689" xr:uid="{00000000-0005-0000-0000-00002BA30000}"/>
    <cellStyle name="Normal 5 2 4" xfId="1359" xr:uid="{00000000-0005-0000-0000-00002CA30000}"/>
    <cellStyle name="Normal 5 2 4 10" xfId="42690" xr:uid="{00000000-0005-0000-0000-00002DA30000}"/>
    <cellStyle name="Normal 5 2 4 10 2" xfId="42691" xr:uid="{00000000-0005-0000-0000-00002EA30000}"/>
    <cellStyle name="Normal 5 2 4 10 2 2" xfId="42692" xr:uid="{00000000-0005-0000-0000-00002FA30000}"/>
    <cellStyle name="Normal 5 2 4 10 3" xfId="42693" xr:uid="{00000000-0005-0000-0000-000030A30000}"/>
    <cellStyle name="Normal 5 2 4 10 3 2" xfId="42694" xr:uid="{00000000-0005-0000-0000-000031A30000}"/>
    <cellStyle name="Normal 5 2 4 10 3 2 2" xfId="42695" xr:uid="{00000000-0005-0000-0000-000032A30000}"/>
    <cellStyle name="Normal 5 2 4 10 3 3" xfId="42696" xr:uid="{00000000-0005-0000-0000-000033A30000}"/>
    <cellStyle name="Normal 5 2 4 10 4" xfId="42697" xr:uid="{00000000-0005-0000-0000-000034A30000}"/>
    <cellStyle name="Normal 5 2 4 11" xfId="42698" xr:uid="{00000000-0005-0000-0000-000035A30000}"/>
    <cellStyle name="Normal 5 2 4 11 2" xfId="42699" xr:uid="{00000000-0005-0000-0000-000036A30000}"/>
    <cellStyle name="Normal 5 2 4 11 2 2" xfId="42700" xr:uid="{00000000-0005-0000-0000-000037A30000}"/>
    <cellStyle name="Normal 5 2 4 11 3" xfId="42701" xr:uid="{00000000-0005-0000-0000-000038A30000}"/>
    <cellStyle name="Normal 5 2 4 11 3 2" xfId="42702" xr:uid="{00000000-0005-0000-0000-000039A30000}"/>
    <cellStyle name="Normal 5 2 4 11 3 2 2" xfId="42703" xr:uid="{00000000-0005-0000-0000-00003AA30000}"/>
    <cellStyle name="Normal 5 2 4 11 3 3" xfId="42704" xr:uid="{00000000-0005-0000-0000-00003BA30000}"/>
    <cellStyle name="Normal 5 2 4 11 4" xfId="42705" xr:uid="{00000000-0005-0000-0000-00003CA30000}"/>
    <cellStyle name="Normal 5 2 4 12" xfId="42706" xr:uid="{00000000-0005-0000-0000-00003DA30000}"/>
    <cellStyle name="Normal 5 2 4 12 2" xfId="42707" xr:uid="{00000000-0005-0000-0000-00003EA30000}"/>
    <cellStyle name="Normal 5 2 4 12 2 2" xfId="42708" xr:uid="{00000000-0005-0000-0000-00003FA30000}"/>
    <cellStyle name="Normal 5 2 4 12 3" xfId="42709" xr:uid="{00000000-0005-0000-0000-000040A30000}"/>
    <cellStyle name="Normal 5 2 4 12 3 2" xfId="42710" xr:uid="{00000000-0005-0000-0000-000041A30000}"/>
    <cellStyle name="Normal 5 2 4 12 3 2 2" xfId="42711" xr:uid="{00000000-0005-0000-0000-000042A30000}"/>
    <cellStyle name="Normal 5 2 4 12 3 3" xfId="42712" xr:uid="{00000000-0005-0000-0000-000043A30000}"/>
    <cellStyle name="Normal 5 2 4 12 4" xfId="42713" xr:uid="{00000000-0005-0000-0000-000044A30000}"/>
    <cellStyle name="Normal 5 2 4 13" xfId="42714" xr:uid="{00000000-0005-0000-0000-000045A30000}"/>
    <cellStyle name="Normal 5 2 4 13 2" xfId="42715" xr:uid="{00000000-0005-0000-0000-000046A30000}"/>
    <cellStyle name="Normal 5 2 4 13 2 2" xfId="42716" xr:uid="{00000000-0005-0000-0000-000047A30000}"/>
    <cellStyle name="Normal 5 2 4 13 3" xfId="42717" xr:uid="{00000000-0005-0000-0000-000048A30000}"/>
    <cellStyle name="Normal 5 2 4 14" xfId="42718" xr:uid="{00000000-0005-0000-0000-000049A30000}"/>
    <cellStyle name="Normal 5 2 4 14 2" xfId="42719" xr:uid="{00000000-0005-0000-0000-00004AA30000}"/>
    <cellStyle name="Normal 5 2 4 15" xfId="42720" xr:uid="{00000000-0005-0000-0000-00004BA30000}"/>
    <cellStyle name="Normal 5 2 4 15 2" xfId="42721" xr:uid="{00000000-0005-0000-0000-00004CA30000}"/>
    <cellStyle name="Normal 5 2 4 16" xfId="42722" xr:uid="{00000000-0005-0000-0000-00004DA30000}"/>
    <cellStyle name="Normal 5 2 4 17" xfId="42723" xr:uid="{00000000-0005-0000-0000-00004EA30000}"/>
    <cellStyle name="Normal 5 2 4 2" xfId="1360" xr:uid="{00000000-0005-0000-0000-00004FA30000}"/>
    <cellStyle name="Normal 5 2 4 2 10" xfId="42724" xr:uid="{00000000-0005-0000-0000-000050A30000}"/>
    <cellStyle name="Normal 5 2 4 2 11" xfId="42725" xr:uid="{00000000-0005-0000-0000-000051A30000}"/>
    <cellStyle name="Normal 5 2 4 2 2" xfId="42726" xr:uid="{00000000-0005-0000-0000-000052A30000}"/>
    <cellStyle name="Normal 5 2 4 2 2 10" xfId="42727" xr:uid="{00000000-0005-0000-0000-000053A30000}"/>
    <cellStyle name="Normal 5 2 4 2 2 2" xfId="42728" xr:uid="{00000000-0005-0000-0000-000054A30000}"/>
    <cellStyle name="Normal 5 2 4 2 2 2 2" xfId="42729" xr:uid="{00000000-0005-0000-0000-000055A30000}"/>
    <cellStyle name="Normal 5 2 4 2 2 2 2 2" xfId="42730" xr:uid="{00000000-0005-0000-0000-000056A30000}"/>
    <cellStyle name="Normal 5 2 4 2 2 2 2 2 2" xfId="42731" xr:uid="{00000000-0005-0000-0000-000057A30000}"/>
    <cellStyle name="Normal 5 2 4 2 2 2 2 2 2 2" xfId="42732" xr:uid="{00000000-0005-0000-0000-000058A30000}"/>
    <cellStyle name="Normal 5 2 4 2 2 2 2 2 3" xfId="42733" xr:uid="{00000000-0005-0000-0000-000059A30000}"/>
    <cellStyle name="Normal 5 2 4 2 2 2 2 2 3 2" xfId="42734" xr:uid="{00000000-0005-0000-0000-00005AA30000}"/>
    <cellStyle name="Normal 5 2 4 2 2 2 2 2 3 2 2" xfId="42735" xr:uid="{00000000-0005-0000-0000-00005BA30000}"/>
    <cellStyle name="Normal 5 2 4 2 2 2 2 2 3 3" xfId="42736" xr:uid="{00000000-0005-0000-0000-00005CA30000}"/>
    <cellStyle name="Normal 5 2 4 2 2 2 2 2 4" xfId="42737" xr:uid="{00000000-0005-0000-0000-00005DA30000}"/>
    <cellStyle name="Normal 5 2 4 2 2 2 2 3" xfId="42738" xr:uid="{00000000-0005-0000-0000-00005EA30000}"/>
    <cellStyle name="Normal 5 2 4 2 2 2 2 3 2" xfId="42739" xr:uid="{00000000-0005-0000-0000-00005FA30000}"/>
    <cellStyle name="Normal 5 2 4 2 2 2 2 4" xfId="42740" xr:uid="{00000000-0005-0000-0000-000060A30000}"/>
    <cellStyle name="Normal 5 2 4 2 2 2 2 4 2" xfId="42741" xr:uid="{00000000-0005-0000-0000-000061A30000}"/>
    <cellStyle name="Normal 5 2 4 2 2 2 2 4 2 2" xfId="42742" xr:uid="{00000000-0005-0000-0000-000062A30000}"/>
    <cellStyle name="Normal 5 2 4 2 2 2 2 4 3" xfId="42743" xr:uid="{00000000-0005-0000-0000-000063A30000}"/>
    <cellStyle name="Normal 5 2 4 2 2 2 2 5" xfId="42744" xr:uid="{00000000-0005-0000-0000-000064A30000}"/>
    <cellStyle name="Normal 5 2 4 2 2 2 3" xfId="42745" xr:uid="{00000000-0005-0000-0000-000065A30000}"/>
    <cellStyle name="Normal 5 2 4 2 2 2 3 2" xfId="42746" xr:uid="{00000000-0005-0000-0000-000066A30000}"/>
    <cellStyle name="Normal 5 2 4 2 2 2 3 2 2" xfId="42747" xr:uid="{00000000-0005-0000-0000-000067A30000}"/>
    <cellStyle name="Normal 5 2 4 2 2 2 3 3" xfId="42748" xr:uid="{00000000-0005-0000-0000-000068A30000}"/>
    <cellStyle name="Normal 5 2 4 2 2 2 3 3 2" xfId="42749" xr:uid="{00000000-0005-0000-0000-000069A30000}"/>
    <cellStyle name="Normal 5 2 4 2 2 2 3 3 2 2" xfId="42750" xr:uid="{00000000-0005-0000-0000-00006AA30000}"/>
    <cellStyle name="Normal 5 2 4 2 2 2 3 3 3" xfId="42751" xr:uid="{00000000-0005-0000-0000-00006BA30000}"/>
    <cellStyle name="Normal 5 2 4 2 2 2 3 4" xfId="42752" xr:uid="{00000000-0005-0000-0000-00006CA30000}"/>
    <cellStyle name="Normal 5 2 4 2 2 2 4" xfId="42753" xr:uid="{00000000-0005-0000-0000-00006DA30000}"/>
    <cellStyle name="Normal 5 2 4 2 2 2 4 2" xfId="42754" xr:uid="{00000000-0005-0000-0000-00006EA30000}"/>
    <cellStyle name="Normal 5 2 4 2 2 2 4 2 2" xfId="42755" xr:uid="{00000000-0005-0000-0000-00006FA30000}"/>
    <cellStyle name="Normal 5 2 4 2 2 2 4 3" xfId="42756" xr:uid="{00000000-0005-0000-0000-000070A30000}"/>
    <cellStyle name="Normal 5 2 4 2 2 2 4 3 2" xfId="42757" xr:uid="{00000000-0005-0000-0000-000071A30000}"/>
    <cellStyle name="Normal 5 2 4 2 2 2 4 3 2 2" xfId="42758" xr:uid="{00000000-0005-0000-0000-000072A30000}"/>
    <cellStyle name="Normal 5 2 4 2 2 2 4 3 3" xfId="42759" xr:uid="{00000000-0005-0000-0000-000073A30000}"/>
    <cellStyle name="Normal 5 2 4 2 2 2 4 4" xfId="42760" xr:uid="{00000000-0005-0000-0000-000074A30000}"/>
    <cellStyle name="Normal 5 2 4 2 2 2 5" xfId="42761" xr:uid="{00000000-0005-0000-0000-000075A30000}"/>
    <cellStyle name="Normal 5 2 4 2 2 2 5 2" xfId="42762" xr:uid="{00000000-0005-0000-0000-000076A30000}"/>
    <cellStyle name="Normal 5 2 4 2 2 2 6" xfId="42763" xr:uid="{00000000-0005-0000-0000-000077A30000}"/>
    <cellStyle name="Normal 5 2 4 2 2 2 6 2" xfId="42764" xr:uid="{00000000-0005-0000-0000-000078A30000}"/>
    <cellStyle name="Normal 5 2 4 2 2 2 6 2 2" xfId="42765" xr:uid="{00000000-0005-0000-0000-000079A30000}"/>
    <cellStyle name="Normal 5 2 4 2 2 2 6 3" xfId="42766" xr:uid="{00000000-0005-0000-0000-00007AA30000}"/>
    <cellStyle name="Normal 5 2 4 2 2 2 7" xfId="42767" xr:uid="{00000000-0005-0000-0000-00007BA30000}"/>
    <cellStyle name="Normal 5 2 4 2 2 2 7 2" xfId="42768" xr:uid="{00000000-0005-0000-0000-00007CA30000}"/>
    <cellStyle name="Normal 5 2 4 2 2 2 8" xfId="42769" xr:uid="{00000000-0005-0000-0000-00007DA30000}"/>
    <cellStyle name="Normal 5 2 4 2 2 3" xfId="42770" xr:uid="{00000000-0005-0000-0000-00007EA30000}"/>
    <cellStyle name="Normal 5 2 4 2 2 3 2" xfId="42771" xr:uid="{00000000-0005-0000-0000-00007FA30000}"/>
    <cellStyle name="Normal 5 2 4 2 2 3 2 2" xfId="42772" xr:uid="{00000000-0005-0000-0000-000080A30000}"/>
    <cellStyle name="Normal 5 2 4 2 2 3 2 2 2" xfId="42773" xr:uid="{00000000-0005-0000-0000-000081A30000}"/>
    <cellStyle name="Normal 5 2 4 2 2 3 2 3" xfId="42774" xr:uid="{00000000-0005-0000-0000-000082A30000}"/>
    <cellStyle name="Normal 5 2 4 2 2 3 2 3 2" xfId="42775" xr:uid="{00000000-0005-0000-0000-000083A30000}"/>
    <cellStyle name="Normal 5 2 4 2 2 3 2 3 2 2" xfId="42776" xr:uid="{00000000-0005-0000-0000-000084A30000}"/>
    <cellStyle name="Normal 5 2 4 2 2 3 2 3 3" xfId="42777" xr:uid="{00000000-0005-0000-0000-000085A30000}"/>
    <cellStyle name="Normal 5 2 4 2 2 3 2 4" xfId="42778" xr:uid="{00000000-0005-0000-0000-000086A30000}"/>
    <cellStyle name="Normal 5 2 4 2 2 3 3" xfId="42779" xr:uid="{00000000-0005-0000-0000-000087A30000}"/>
    <cellStyle name="Normal 5 2 4 2 2 3 3 2" xfId="42780" xr:uid="{00000000-0005-0000-0000-000088A30000}"/>
    <cellStyle name="Normal 5 2 4 2 2 3 4" xfId="42781" xr:uid="{00000000-0005-0000-0000-000089A30000}"/>
    <cellStyle name="Normal 5 2 4 2 2 3 4 2" xfId="42782" xr:uid="{00000000-0005-0000-0000-00008AA30000}"/>
    <cellStyle name="Normal 5 2 4 2 2 3 4 2 2" xfId="42783" xr:uid="{00000000-0005-0000-0000-00008BA30000}"/>
    <cellStyle name="Normal 5 2 4 2 2 3 4 3" xfId="42784" xr:uid="{00000000-0005-0000-0000-00008CA30000}"/>
    <cellStyle name="Normal 5 2 4 2 2 3 5" xfId="42785" xr:uid="{00000000-0005-0000-0000-00008DA30000}"/>
    <cellStyle name="Normal 5 2 4 2 2 4" xfId="42786" xr:uid="{00000000-0005-0000-0000-00008EA30000}"/>
    <cellStyle name="Normal 5 2 4 2 2 4 2" xfId="42787" xr:uid="{00000000-0005-0000-0000-00008FA30000}"/>
    <cellStyle name="Normal 5 2 4 2 2 4 2 2" xfId="42788" xr:uid="{00000000-0005-0000-0000-000090A30000}"/>
    <cellStyle name="Normal 5 2 4 2 2 4 3" xfId="42789" xr:uid="{00000000-0005-0000-0000-000091A30000}"/>
    <cellStyle name="Normal 5 2 4 2 2 4 3 2" xfId="42790" xr:uid="{00000000-0005-0000-0000-000092A30000}"/>
    <cellStyle name="Normal 5 2 4 2 2 4 3 2 2" xfId="42791" xr:uid="{00000000-0005-0000-0000-000093A30000}"/>
    <cellStyle name="Normal 5 2 4 2 2 4 3 3" xfId="42792" xr:uid="{00000000-0005-0000-0000-000094A30000}"/>
    <cellStyle name="Normal 5 2 4 2 2 4 4" xfId="42793" xr:uid="{00000000-0005-0000-0000-000095A30000}"/>
    <cellStyle name="Normal 5 2 4 2 2 5" xfId="42794" xr:uid="{00000000-0005-0000-0000-000096A30000}"/>
    <cellStyle name="Normal 5 2 4 2 2 5 2" xfId="42795" xr:uid="{00000000-0005-0000-0000-000097A30000}"/>
    <cellStyle name="Normal 5 2 4 2 2 5 2 2" xfId="42796" xr:uid="{00000000-0005-0000-0000-000098A30000}"/>
    <cellStyle name="Normal 5 2 4 2 2 5 3" xfId="42797" xr:uid="{00000000-0005-0000-0000-000099A30000}"/>
    <cellStyle name="Normal 5 2 4 2 2 5 3 2" xfId="42798" xr:uid="{00000000-0005-0000-0000-00009AA30000}"/>
    <cellStyle name="Normal 5 2 4 2 2 5 3 2 2" xfId="42799" xr:uid="{00000000-0005-0000-0000-00009BA30000}"/>
    <cellStyle name="Normal 5 2 4 2 2 5 3 3" xfId="42800" xr:uid="{00000000-0005-0000-0000-00009CA30000}"/>
    <cellStyle name="Normal 5 2 4 2 2 5 4" xfId="42801" xr:uid="{00000000-0005-0000-0000-00009DA30000}"/>
    <cellStyle name="Normal 5 2 4 2 2 6" xfId="42802" xr:uid="{00000000-0005-0000-0000-00009EA30000}"/>
    <cellStyle name="Normal 5 2 4 2 2 6 2" xfId="42803" xr:uid="{00000000-0005-0000-0000-00009FA30000}"/>
    <cellStyle name="Normal 5 2 4 2 2 7" xfId="42804" xr:uid="{00000000-0005-0000-0000-0000A0A30000}"/>
    <cellStyle name="Normal 5 2 4 2 2 7 2" xfId="42805" xr:uid="{00000000-0005-0000-0000-0000A1A30000}"/>
    <cellStyle name="Normal 5 2 4 2 2 7 2 2" xfId="42806" xr:uid="{00000000-0005-0000-0000-0000A2A30000}"/>
    <cellStyle name="Normal 5 2 4 2 2 7 3" xfId="42807" xr:uid="{00000000-0005-0000-0000-0000A3A30000}"/>
    <cellStyle name="Normal 5 2 4 2 2 8" xfId="42808" xr:uid="{00000000-0005-0000-0000-0000A4A30000}"/>
    <cellStyle name="Normal 5 2 4 2 2 8 2" xfId="42809" xr:uid="{00000000-0005-0000-0000-0000A5A30000}"/>
    <cellStyle name="Normal 5 2 4 2 2 9" xfId="42810" xr:uid="{00000000-0005-0000-0000-0000A6A30000}"/>
    <cellStyle name="Normal 5 2 4 2 3" xfId="42811" xr:uid="{00000000-0005-0000-0000-0000A7A30000}"/>
    <cellStyle name="Normal 5 2 4 2 3 2" xfId="42812" xr:uid="{00000000-0005-0000-0000-0000A8A30000}"/>
    <cellStyle name="Normal 5 2 4 2 3 2 2" xfId="42813" xr:uid="{00000000-0005-0000-0000-0000A9A30000}"/>
    <cellStyle name="Normal 5 2 4 2 3 2 2 2" xfId="42814" xr:uid="{00000000-0005-0000-0000-0000AAA30000}"/>
    <cellStyle name="Normal 5 2 4 2 3 2 2 2 2" xfId="42815" xr:uid="{00000000-0005-0000-0000-0000ABA30000}"/>
    <cellStyle name="Normal 5 2 4 2 3 2 2 3" xfId="42816" xr:uid="{00000000-0005-0000-0000-0000ACA30000}"/>
    <cellStyle name="Normal 5 2 4 2 3 2 2 3 2" xfId="42817" xr:uid="{00000000-0005-0000-0000-0000ADA30000}"/>
    <cellStyle name="Normal 5 2 4 2 3 2 2 3 2 2" xfId="42818" xr:uid="{00000000-0005-0000-0000-0000AEA30000}"/>
    <cellStyle name="Normal 5 2 4 2 3 2 2 3 3" xfId="42819" xr:uid="{00000000-0005-0000-0000-0000AFA30000}"/>
    <cellStyle name="Normal 5 2 4 2 3 2 2 4" xfId="42820" xr:uid="{00000000-0005-0000-0000-0000B0A30000}"/>
    <cellStyle name="Normal 5 2 4 2 3 2 3" xfId="42821" xr:uid="{00000000-0005-0000-0000-0000B1A30000}"/>
    <cellStyle name="Normal 5 2 4 2 3 2 3 2" xfId="42822" xr:uid="{00000000-0005-0000-0000-0000B2A30000}"/>
    <cellStyle name="Normal 5 2 4 2 3 2 4" xfId="42823" xr:uid="{00000000-0005-0000-0000-0000B3A30000}"/>
    <cellStyle name="Normal 5 2 4 2 3 2 4 2" xfId="42824" xr:uid="{00000000-0005-0000-0000-0000B4A30000}"/>
    <cellStyle name="Normal 5 2 4 2 3 2 4 2 2" xfId="42825" xr:uid="{00000000-0005-0000-0000-0000B5A30000}"/>
    <cellStyle name="Normal 5 2 4 2 3 2 4 3" xfId="42826" xr:uid="{00000000-0005-0000-0000-0000B6A30000}"/>
    <cellStyle name="Normal 5 2 4 2 3 2 5" xfId="42827" xr:uid="{00000000-0005-0000-0000-0000B7A30000}"/>
    <cellStyle name="Normal 5 2 4 2 3 3" xfId="42828" xr:uid="{00000000-0005-0000-0000-0000B8A30000}"/>
    <cellStyle name="Normal 5 2 4 2 3 3 2" xfId="42829" xr:uid="{00000000-0005-0000-0000-0000B9A30000}"/>
    <cellStyle name="Normal 5 2 4 2 3 3 2 2" xfId="42830" xr:uid="{00000000-0005-0000-0000-0000BAA30000}"/>
    <cellStyle name="Normal 5 2 4 2 3 3 3" xfId="42831" xr:uid="{00000000-0005-0000-0000-0000BBA30000}"/>
    <cellStyle name="Normal 5 2 4 2 3 3 3 2" xfId="42832" xr:uid="{00000000-0005-0000-0000-0000BCA30000}"/>
    <cellStyle name="Normal 5 2 4 2 3 3 3 2 2" xfId="42833" xr:uid="{00000000-0005-0000-0000-0000BDA30000}"/>
    <cellStyle name="Normal 5 2 4 2 3 3 3 3" xfId="42834" xr:uid="{00000000-0005-0000-0000-0000BEA30000}"/>
    <cellStyle name="Normal 5 2 4 2 3 3 4" xfId="42835" xr:uid="{00000000-0005-0000-0000-0000BFA30000}"/>
    <cellStyle name="Normal 5 2 4 2 3 4" xfId="42836" xr:uid="{00000000-0005-0000-0000-0000C0A30000}"/>
    <cellStyle name="Normal 5 2 4 2 3 4 2" xfId="42837" xr:uid="{00000000-0005-0000-0000-0000C1A30000}"/>
    <cellStyle name="Normal 5 2 4 2 3 4 2 2" xfId="42838" xr:uid="{00000000-0005-0000-0000-0000C2A30000}"/>
    <cellStyle name="Normal 5 2 4 2 3 4 3" xfId="42839" xr:uid="{00000000-0005-0000-0000-0000C3A30000}"/>
    <cellStyle name="Normal 5 2 4 2 3 4 3 2" xfId="42840" xr:uid="{00000000-0005-0000-0000-0000C4A30000}"/>
    <cellStyle name="Normal 5 2 4 2 3 4 3 2 2" xfId="42841" xr:uid="{00000000-0005-0000-0000-0000C5A30000}"/>
    <cellStyle name="Normal 5 2 4 2 3 4 3 3" xfId="42842" xr:uid="{00000000-0005-0000-0000-0000C6A30000}"/>
    <cellStyle name="Normal 5 2 4 2 3 4 4" xfId="42843" xr:uid="{00000000-0005-0000-0000-0000C7A30000}"/>
    <cellStyle name="Normal 5 2 4 2 3 5" xfId="42844" xr:uid="{00000000-0005-0000-0000-0000C8A30000}"/>
    <cellStyle name="Normal 5 2 4 2 3 5 2" xfId="42845" xr:uid="{00000000-0005-0000-0000-0000C9A30000}"/>
    <cellStyle name="Normal 5 2 4 2 3 6" xfId="42846" xr:uid="{00000000-0005-0000-0000-0000CAA30000}"/>
    <cellStyle name="Normal 5 2 4 2 3 6 2" xfId="42847" xr:uid="{00000000-0005-0000-0000-0000CBA30000}"/>
    <cellStyle name="Normal 5 2 4 2 3 6 2 2" xfId="42848" xr:uid="{00000000-0005-0000-0000-0000CCA30000}"/>
    <cellStyle name="Normal 5 2 4 2 3 6 3" xfId="42849" xr:uid="{00000000-0005-0000-0000-0000CDA30000}"/>
    <cellStyle name="Normal 5 2 4 2 3 7" xfId="42850" xr:uid="{00000000-0005-0000-0000-0000CEA30000}"/>
    <cellStyle name="Normal 5 2 4 2 3 7 2" xfId="42851" xr:uid="{00000000-0005-0000-0000-0000CFA30000}"/>
    <cellStyle name="Normal 5 2 4 2 3 8" xfId="42852" xr:uid="{00000000-0005-0000-0000-0000D0A30000}"/>
    <cellStyle name="Normal 5 2 4 2 4" xfId="42853" xr:uid="{00000000-0005-0000-0000-0000D1A30000}"/>
    <cellStyle name="Normal 5 2 4 2 4 2" xfId="42854" xr:uid="{00000000-0005-0000-0000-0000D2A30000}"/>
    <cellStyle name="Normal 5 2 4 2 4 2 2" xfId="42855" xr:uid="{00000000-0005-0000-0000-0000D3A30000}"/>
    <cellStyle name="Normal 5 2 4 2 4 2 2 2" xfId="42856" xr:uid="{00000000-0005-0000-0000-0000D4A30000}"/>
    <cellStyle name="Normal 5 2 4 2 4 2 3" xfId="42857" xr:uid="{00000000-0005-0000-0000-0000D5A30000}"/>
    <cellStyle name="Normal 5 2 4 2 4 2 3 2" xfId="42858" xr:uid="{00000000-0005-0000-0000-0000D6A30000}"/>
    <cellStyle name="Normal 5 2 4 2 4 2 3 2 2" xfId="42859" xr:uid="{00000000-0005-0000-0000-0000D7A30000}"/>
    <cellStyle name="Normal 5 2 4 2 4 2 3 3" xfId="42860" xr:uid="{00000000-0005-0000-0000-0000D8A30000}"/>
    <cellStyle name="Normal 5 2 4 2 4 2 4" xfId="42861" xr:uid="{00000000-0005-0000-0000-0000D9A30000}"/>
    <cellStyle name="Normal 5 2 4 2 4 3" xfId="42862" xr:uid="{00000000-0005-0000-0000-0000DAA30000}"/>
    <cellStyle name="Normal 5 2 4 2 4 3 2" xfId="42863" xr:uid="{00000000-0005-0000-0000-0000DBA30000}"/>
    <cellStyle name="Normal 5 2 4 2 4 4" xfId="42864" xr:uid="{00000000-0005-0000-0000-0000DCA30000}"/>
    <cellStyle name="Normal 5 2 4 2 4 4 2" xfId="42865" xr:uid="{00000000-0005-0000-0000-0000DDA30000}"/>
    <cellStyle name="Normal 5 2 4 2 4 4 2 2" xfId="42866" xr:uid="{00000000-0005-0000-0000-0000DEA30000}"/>
    <cellStyle name="Normal 5 2 4 2 4 4 3" xfId="42867" xr:uid="{00000000-0005-0000-0000-0000DFA30000}"/>
    <cellStyle name="Normal 5 2 4 2 4 5" xfId="42868" xr:uid="{00000000-0005-0000-0000-0000E0A30000}"/>
    <cellStyle name="Normal 5 2 4 2 5" xfId="42869" xr:uid="{00000000-0005-0000-0000-0000E1A30000}"/>
    <cellStyle name="Normal 5 2 4 2 5 2" xfId="42870" xr:uid="{00000000-0005-0000-0000-0000E2A30000}"/>
    <cellStyle name="Normal 5 2 4 2 5 2 2" xfId="42871" xr:uid="{00000000-0005-0000-0000-0000E3A30000}"/>
    <cellStyle name="Normal 5 2 4 2 5 3" xfId="42872" xr:uid="{00000000-0005-0000-0000-0000E4A30000}"/>
    <cellStyle name="Normal 5 2 4 2 5 3 2" xfId="42873" xr:uid="{00000000-0005-0000-0000-0000E5A30000}"/>
    <cellStyle name="Normal 5 2 4 2 5 3 2 2" xfId="42874" xr:uid="{00000000-0005-0000-0000-0000E6A30000}"/>
    <cellStyle name="Normal 5 2 4 2 5 3 3" xfId="42875" xr:uid="{00000000-0005-0000-0000-0000E7A30000}"/>
    <cellStyle name="Normal 5 2 4 2 5 4" xfId="42876" xr:uid="{00000000-0005-0000-0000-0000E8A30000}"/>
    <cellStyle name="Normal 5 2 4 2 6" xfId="42877" xr:uid="{00000000-0005-0000-0000-0000E9A30000}"/>
    <cellStyle name="Normal 5 2 4 2 6 2" xfId="42878" xr:uid="{00000000-0005-0000-0000-0000EAA30000}"/>
    <cellStyle name="Normal 5 2 4 2 6 2 2" xfId="42879" xr:uid="{00000000-0005-0000-0000-0000EBA30000}"/>
    <cellStyle name="Normal 5 2 4 2 6 3" xfId="42880" xr:uid="{00000000-0005-0000-0000-0000ECA30000}"/>
    <cellStyle name="Normal 5 2 4 2 6 3 2" xfId="42881" xr:uid="{00000000-0005-0000-0000-0000EDA30000}"/>
    <cellStyle name="Normal 5 2 4 2 6 3 2 2" xfId="42882" xr:uid="{00000000-0005-0000-0000-0000EEA30000}"/>
    <cellStyle name="Normal 5 2 4 2 6 3 3" xfId="42883" xr:uid="{00000000-0005-0000-0000-0000EFA30000}"/>
    <cellStyle name="Normal 5 2 4 2 6 4" xfId="42884" xr:uid="{00000000-0005-0000-0000-0000F0A30000}"/>
    <cellStyle name="Normal 5 2 4 2 7" xfId="42885" xr:uid="{00000000-0005-0000-0000-0000F1A30000}"/>
    <cellStyle name="Normal 5 2 4 2 7 2" xfId="42886" xr:uid="{00000000-0005-0000-0000-0000F2A30000}"/>
    <cellStyle name="Normal 5 2 4 2 8" xfId="42887" xr:uid="{00000000-0005-0000-0000-0000F3A30000}"/>
    <cellStyle name="Normal 5 2 4 2 8 2" xfId="42888" xr:uid="{00000000-0005-0000-0000-0000F4A30000}"/>
    <cellStyle name="Normal 5 2 4 2 8 2 2" xfId="42889" xr:uid="{00000000-0005-0000-0000-0000F5A30000}"/>
    <cellStyle name="Normal 5 2 4 2 8 3" xfId="42890" xr:uid="{00000000-0005-0000-0000-0000F6A30000}"/>
    <cellStyle name="Normal 5 2 4 2 9" xfId="42891" xr:uid="{00000000-0005-0000-0000-0000F7A30000}"/>
    <cellStyle name="Normal 5 2 4 2 9 2" xfId="42892" xr:uid="{00000000-0005-0000-0000-0000F8A30000}"/>
    <cellStyle name="Normal 5 2 4 3" xfId="42893" xr:uid="{00000000-0005-0000-0000-0000F9A30000}"/>
    <cellStyle name="Normal 5 2 4 3 10" xfId="42894" xr:uid="{00000000-0005-0000-0000-0000FAA30000}"/>
    <cellStyle name="Normal 5 2 4 3 11" xfId="42895" xr:uid="{00000000-0005-0000-0000-0000FBA30000}"/>
    <cellStyle name="Normal 5 2 4 3 2" xfId="42896" xr:uid="{00000000-0005-0000-0000-0000FCA30000}"/>
    <cellStyle name="Normal 5 2 4 3 2 10" xfId="42897" xr:uid="{00000000-0005-0000-0000-0000FDA30000}"/>
    <cellStyle name="Normal 5 2 4 3 2 2" xfId="42898" xr:uid="{00000000-0005-0000-0000-0000FEA30000}"/>
    <cellStyle name="Normal 5 2 4 3 2 2 2" xfId="42899" xr:uid="{00000000-0005-0000-0000-0000FFA30000}"/>
    <cellStyle name="Normal 5 2 4 3 2 2 2 2" xfId="42900" xr:uid="{00000000-0005-0000-0000-000000A40000}"/>
    <cellStyle name="Normal 5 2 4 3 2 2 2 2 2" xfId="42901" xr:uid="{00000000-0005-0000-0000-000001A40000}"/>
    <cellStyle name="Normal 5 2 4 3 2 2 2 2 2 2" xfId="42902" xr:uid="{00000000-0005-0000-0000-000002A40000}"/>
    <cellStyle name="Normal 5 2 4 3 2 2 2 2 3" xfId="42903" xr:uid="{00000000-0005-0000-0000-000003A40000}"/>
    <cellStyle name="Normal 5 2 4 3 2 2 2 2 3 2" xfId="42904" xr:uid="{00000000-0005-0000-0000-000004A40000}"/>
    <cellStyle name="Normal 5 2 4 3 2 2 2 2 3 2 2" xfId="42905" xr:uid="{00000000-0005-0000-0000-000005A40000}"/>
    <cellStyle name="Normal 5 2 4 3 2 2 2 2 3 3" xfId="42906" xr:uid="{00000000-0005-0000-0000-000006A40000}"/>
    <cellStyle name="Normal 5 2 4 3 2 2 2 2 4" xfId="42907" xr:uid="{00000000-0005-0000-0000-000007A40000}"/>
    <cellStyle name="Normal 5 2 4 3 2 2 2 3" xfId="42908" xr:uid="{00000000-0005-0000-0000-000008A40000}"/>
    <cellStyle name="Normal 5 2 4 3 2 2 2 3 2" xfId="42909" xr:uid="{00000000-0005-0000-0000-000009A40000}"/>
    <cellStyle name="Normal 5 2 4 3 2 2 2 4" xfId="42910" xr:uid="{00000000-0005-0000-0000-00000AA40000}"/>
    <cellStyle name="Normal 5 2 4 3 2 2 2 4 2" xfId="42911" xr:uid="{00000000-0005-0000-0000-00000BA40000}"/>
    <cellStyle name="Normal 5 2 4 3 2 2 2 4 2 2" xfId="42912" xr:uid="{00000000-0005-0000-0000-00000CA40000}"/>
    <cellStyle name="Normal 5 2 4 3 2 2 2 4 3" xfId="42913" xr:uid="{00000000-0005-0000-0000-00000DA40000}"/>
    <cellStyle name="Normal 5 2 4 3 2 2 2 5" xfId="42914" xr:uid="{00000000-0005-0000-0000-00000EA40000}"/>
    <cellStyle name="Normal 5 2 4 3 2 2 3" xfId="42915" xr:uid="{00000000-0005-0000-0000-00000FA40000}"/>
    <cellStyle name="Normal 5 2 4 3 2 2 3 2" xfId="42916" xr:uid="{00000000-0005-0000-0000-000010A40000}"/>
    <cellStyle name="Normal 5 2 4 3 2 2 3 2 2" xfId="42917" xr:uid="{00000000-0005-0000-0000-000011A40000}"/>
    <cellStyle name="Normal 5 2 4 3 2 2 3 3" xfId="42918" xr:uid="{00000000-0005-0000-0000-000012A40000}"/>
    <cellStyle name="Normal 5 2 4 3 2 2 3 3 2" xfId="42919" xr:uid="{00000000-0005-0000-0000-000013A40000}"/>
    <cellStyle name="Normal 5 2 4 3 2 2 3 3 2 2" xfId="42920" xr:uid="{00000000-0005-0000-0000-000014A40000}"/>
    <cellStyle name="Normal 5 2 4 3 2 2 3 3 3" xfId="42921" xr:uid="{00000000-0005-0000-0000-000015A40000}"/>
    <cellStyle name="Normal 5 2 4 3 2 2 3 4" xfId="42922" xr:uid="{00000000-0005-0000-0000-000016A40000}"/>
    <cellStyle name="Normal 5 2 4 3 2 2 4" xfId="42923" xr:uid="{00000000-0005-0000-0000-000017A40000}"/>
    <cellStyle name="Normal 5 2 4 3 2 2 4 2" xfId="42924" xr:uid="{00000000-0005-0000-0000-000018A40000}"/>
    <cellStyle name="Normal 5 2 4 3 2 2 4 2 2" xfId="42925" xr:uid="{00000000-0005-0000-0000-000019A40000}"/>
    <cellStyle name="Normal 5 2 4 3 2 2 4 3" xfId="42926" xr:uid="{00000000-0005-0000-0000-00001AA40000}"/>
    <cellStyle name="Normal 5 2 4 3 2 2 4 3 2" xfId="42927" xr:uid="{00000000-0005-0000-0000-00001BA40000}"/>
    <cellStyle name="Normal 5 2 4 3 2 2 4 3 2 2" xfId="42928" xr:uid="{00000000-0005-0000-0000-00001CA40000}"/>
    <cellStyle name="Normal 5 2 4 3 2 2 4 3 3" xfId="42929" xr:uid="{00000000-0005-0000-0000-00001DA40000}"/>
    <cellStyle name="Normal 5 2 4 3 2 2 4 4" xfId="42930" xr:uid="{00000000-0005-0000-0000-00001EA40000}"/>
    <cellStyle name="Normal 5 2 4 3 2 2 5" xfId="42931" xr:uid="{00000000-0005-0000-0000-00001FA40000}"/>
    <cellStyle name="Normal 5 2 4 3 2 2 5 2" xfId="42932" xr:uid="{00000000-0005-0000-0000-000020A40000}"/>
    <cellStyle name="Normal 5 2 4 3 2 2 6" xfId="42933" xr:uid="{00000000-0005-0000-0000-000021A40000}"/>
    <cellStyle name="Normal 5 2 4 3 2 2 6 2" xfId="42934" xr:uid="{00000000-0005-0000-0000-000022A40000}"/>
    <cellStyle name="Normal 5 2 4 3 2 2 6 2 2" xfId="42935" xr:uid="{00000000-0005-0000-0000-000023A40000}"/>
    <cellStyle name="Normal 5 2 4 3 2 2 6 3" xfId="42936" xr:uid="{00000000-0005-0000-0000-000024A40000}"/>
    <cellStyle name="Normal 5 2 4 3 2 2 7" xfId="42937" xr:uid="{00000000-0005-0000-0000-000025A40000}"/>
    <cellStyle name="Normal 5 2 4 3 2 2 7 2" xfId="42938" xr:uid="{00000000-0005-0000-0000-000026A40000}"/>
    <cellStyle name="Normal 5 2 4 3 2 2 8" xfId="42939" xr:uid="{00000000-0005-0000-0000-000027A40000}"/>
    <cellStyle name="Normal 5 2 4 3 2 3" xfId="42940" xr:uid="{00000000-0005-0000-0000-000028A40000}"/>
    <cellStyle name="Normal 5 2 4 3 2 3 2" xfId="42941" xr:uid="{00000000-0005-0000-0000-000029A40000}"/>
    <cellStyle name="Normal 5 2 4 3 2 3 2 2" xfId="42942" xr:uid="{00000000-0005-0000-0000-00002AA40000}"/>
    <cellStyle name="Normal 5 2 4 3 2 3 2 2 2" xfId="42943" xr:uid="{00000000-0005-0000-0000-00002BA40000}"/>
    <cellStyle name="Normal 5 2 4 3 2 3 2 3" xfId="42944" xr:uid="{00000000-0005-0000-0000-00002CA40000}"/>
    <cellStyle name="Normal 5 2 4 3 2 3 2 3 2" xfId="42945" xr:uid="{00000000-0005-0000-0000-00002DA40000}"/>
    <cellStyle name="Normal 5 2 4 3 2 3 2 3 2 2" xfId="42946" xr:uid="{00000000-0005-0000-0000-00002EA40000}"/>
    <cellStyle name="Normal 5 2 4 3 2 3 2 3 3" xfId="42947" xr:uid="{00000000-0005-0000-0000-00002FA40000}"/>
    <cellStyle name="Normal 5 2 4 3 2 3 2 4" xfId="42948" xr:uid="{00000000-0005-0000-0000-000030A40000}"/>
    <cellStyle name="Normal 5 2 4 3 2 3 3" xfId="42949" xr:uid="{00000000-0005-0000-0000-000031A40000}"/>
    <cellStyle name="Normal 5 2 4 3 2 3 3 2" xfId="42950" xr:uid="{00000000-0005-0000-0000-000032A40000}"/>
    <cellStyle name="Normal 5 2 4 3 2 3 4" xfId="42951" xr:uid="{00000000-0005-0000-0000-000033A40000}"/>
    <cellStyle name="Normal 5 2 4 3 2 3 4 2" xfId="42952" xr:uid="{00000000-0005-0000-0000-000034A40000}"/>
    <cellStyle name="Normal 5 2 4 3 2 3 4 2 2" xfId="42953" xr:uid="{00000000-0005-0000-0000-000035A40000}"/>
    <cellStyle name="Normal 5 2 4 3 2 3 4 3" xfId="42954" xr:uid="{00000000-0005-0000-0000-000036A40000}"/>
    <cellStyle name="Normal 5 2 4 3 2 3 5" xfId="42955" xr:uid="{00000000-0005-0000-0000-000037A40000}"/>
    <cellStyle name="Normal 5 2 4 3 2 4" xfId="42956" xr:uid="{00000000-0005-0000-0000-000038A40000}"/>
    <cellStyle name="Normal 5 2 4 3 2 4 2" xfId="42957" xr:uid="{00000000-0005-0000-0000-000039A40000}"/>
    <cellStyle name="Normal 5 2 4 3 2 4 2 2" xfId="42958" xr:uid="{00000000-0005-0000-0000-00003AA40000}"/>
    <cellStyle name="Normal 5 2 4 3 2 4 3" xfId="42959" xr:uid="{00000000-0005-0000-0000-00003BA40000}"/>
    <cellStyle name="Normal 5 2 4 3 2 4 3 2" xfId="42960" xr:uid="{00000000-0005-0000-0000-00003CA40000}"/>
    <cellStyle name="Normal 5 2 4 3 2 4 3 2 2" xfId="42961" xr:uid="{00000000-0005-0000-0000-00003DA40000}"/>
    <cellStyle name="Normal 5 2 4 3 2 4 3 3" xfId="42962" xr:uid="{00000000-0005-0000-0000-00003EA40000}"/>
    <cellStyle name="Normal 5 2 4 3 2 4 4" xfId="42963" xr:uid="{00000000-0005-0000-0000-00003FA40000}"/>
    <cellStyle name="Normal 5 2 4 3 2 5" xfId="42964" xr:uid="{00000000-0005-0000-0000-000040A40000}"/>
    <cellStyle name="Normal 5 2 4 3 2 5 2" xfId="42965" xr:uid="{00000000-0005-0000-0000-000041A40000}"/>
    <cellStyle name="Normal 5 2 4 3 2 5 2 2" xfId="42966" xr:uid="{00000000-0005-0000-0000-000042A40000}"/>
    <cellStyle name="Normal 5 2 4 3 2 5 3" xfId="42967" xr:uid="{00000000-0005-0000-0000-000043A40000}"/>
    <cellStyle name="Normal 5 2 4 3 2 5 3 2" xfId="42968" xr:uid="{00000000-0005-0000-0000-000044A40000}"/>
    <cellStyle name="Normal 5 2 4 3 2 5 3 2 2" xfId="42969" xr:uid="{00000000-0005-0000-0000-000045A40000}"/>
    <cellStyle name="Normal 5 2 4 3 2 5 3 3" xfId="42970" xr:uid="{00000000-0005-0000-0000-000046A40000}"/>
    <cellStyle name="Normal 5 2 4 3 2 5 4" xfId="42971" xr:uid="{00000000-0005-0000-0000-000047A40000}"/>
    <cellStyle name="Normal 5 2 4 3 2 6" xfId="42972" xr:uid="{00000000-0005-0000-0000-000048A40000}"/>
    <cellStyle name="Normal 5 2 4 3 2 6 2" xfId="42973" xr:uid="{00000000-0005-0000-0000-000049A40000}"/>
    <cellStyle name="Normal 5 2 4 3 2 7" xfId="42974" xr:uid="{00000000-0005-0000-0000-00004AA40000}"/>
    <cellStyle name="Normal 5 2 4 3 2 7 2" xfId="42975" xr:uid="{00000000-0005-0000-0000-00004BA40000}"/>
    <cellStyle name="Normal 5 2 4 3 2 7 2 2" xfId="42976" xr:uid="{00000000-0005-0000-0000-00004CA40000}"/>
    <cellStyle name="Normal 5 2 4 3 2 7 3" xfId="42977" xr:uid="{00000000-0005-0000-0000-00004DA40000}"/>
    <cellStyle name="Normal 5 2 4 3 2 8" xfId="42978" xr:uid="{00000000-0005-0000-0000-00004EA40000}"/>
    <cellStyle name="Normal 5 2 4 3 2 8 2" xfId="42979" xr:uid="{00000000-0005-0000-0000-00004FA40000}"/>
    <cellStyle name="Normal 5 2 4 3 2 9" xfId="42980" xr:uid="{00000000-0005-0000-0000-000050A40000}"/>
    <cellStyle name="Normal 5 2 4 3 3" xfId="42981" xr:uid="{00000000-0005-0000-0000-000051A40000}"/>
    <cellStyle name="Normal 5 2 4 3 3 2" xfId="42982" xr:uid="{00000000-0005-0000-0000-000052A40000}"/>
    <cellStyle name="Normal 5 2 4 3 3 2 2" xfId="42983" xr:uid="{00000000-0005-0000-0000-000053A40000}"/>
    <cellStyle name="Normal 5 2 4 3 3 2 2 2" xfId="42984" xr:uid="{00000000-0005-0000-0000-000054A40000}"/>
    <cellStyle name="Normal 5 2 4 3 3 2 2 2 2" xfId="42985" xr:uid="{00000000-0005-0000-0000-000055A40000}"/>
    <cellStyle name="Normal 5 2 4 3 3 2 2 3" xfId="42986" xr:uid="{00000000-0005-0000-0000-000056A40000}"/>
    <cellStyle name="Normal 5 2 4 3 3 2 2 3 2" xfId="42987" xr:uid="{00000000-0005-0000-0000-000057A40000}"/>
    <cellStyle name="Normal 5 2 4 3 3 2 2 3 2 2" xfId="42988" xr:uid="{00000000-0005-0000-0000-000058A40000}"/>
    <cellStyle name="Normal 5 2 4 3 3 2 2 3 3" xfId="42989" xr:uid="{00000000-0005-0000-0000-000059A40000}"/>
    <cellStyle name="Normal 5 2 4 3 3 2 2 4" xfId="42990" xr:uid="{00000000-0005-0000-0000-00005AA40000}"/>
    <cellStyle name="Normal 5 2 4 3 3 2 3" xfId="42991" xr:uid="{00000000-0005-0000-0000-00005BA40000}"/>
    <cellStyle name="Normal 5 2 4 3 3 2 3 2" xfId="42992" xr:uid="{00000000-0005-0000-0000-00005CA40000}"/>
    <cellStyle name="Normal 5 2 4 3 3 2 4" xfId="42993" xr:uid="{00000000-0005-0000-0000-00005DA40000}"/>
    <cellStyle name="Normal 5 2 4 3 3 2 4 2" xfId="42994" xr:uid="{00000000-0005-0000-0000-00005EA40000}"/>
    <cellStyle name="Normal 5 2 4 3 3 2 4 2 2" xfId="42995" xr:uid="{00000000-0005-0000-0000-00005FA40000}"/>
    <cellStyle name="Normal 5 2 4 3 3 2 4 3" xfId="42996" xr:uid="{00000000-0005-0000-0000-000060A40000}"/>
    <cellStyle name="Normal 5 2 4 3 3 2 5" xfId="42997" xr:uid="{00000000-0005-0000-0000-000061A40000}"/>
    <cellStyle name="Normal 5 2 4 3 3 3" xfId="42998" xr:uid="{00000000-0005-0000-0000-000062A40000}"/>
    <cellStyle name="Normal 5 2 4 3 3 3 2" xfId="42999" xr:uid="{00000000-0005-0000-0000-000063A40000}"/>
    <cellStyle name="Normal 5 2 4 3 3 3 2 2" xfId="43000" xr:uid="{00000000-0005-0000-0000-000064A40000}"/>
    <cellStyle name="Normal 5 2 4 3 3 3 3" xfId="43001" xr:uid="{00000000-0005-0000-0000-000065A40000}"/>
    <cellStyle name="Normal 5 2 4 3 3 3 3 2" xfId="43002" xr:uid="{00000000-0005-0000-0000-000066A40000}"/>
    <cellStyle name="Normal 5 2 4 3 3 3 3 2 2" xfId="43003" xr:uid="{00000000-0005-0000-0000-000067A40000}"/>
    <cellStyle name="Normal 5 2 4 3 3 3 3 3" xfId="43004" xr:uid="{00000000-0005-0000-0000-000068A40000}"/>
    <cellStyle name="Normal 5 2 4 3 3 3 4" xfId="43005" xr:uid="{00000000-0005-0000-0000-000069A40000}"/>
    <cellStyle name="Normal 5 2 4 3 3 4" xfId="43006" xr:uid="{00000000-0005-0000-0000-00006AA40000}"/>
    <cellStyle name="Normal 5 2 4 3 3 4 2" xfId="43007" xr:uid="{00000000-0005-0000-0000-00006BA40000}"/>
    <cellStyle name="Normal 5 2 4 3 3 4 2 2" xfId="43008" xr:uid="{00000000-0005-0000-0000-00006CA40000}"/>
    <cellStyle name="Normal 5 2 4 3 3 4 3" xfId="43009" xr:uid="{00000000-0005-0000-0000-00006DA40000}"/>
    <cellStyle name="Normal 5 2 4 3 3 4 3 2" xfId="43010" xr:uid="{00000000-0005-0000-0000-00006EA40000}"/>
    <cellStyle name="Normal 5 2 4 3 3 4 3 2 2" xfId="43011" xr:uid="{00000000-0005-0000-0000-00006FA40000}"/>
    <cellStyle name="Normal 5 2 4 3 3 4 3 3" xfId="43012" xr:uid="{00000000-0005-0000-0000-000070A40000}"/>
    <cellStyle name="Normal 5 2 4 3 3 4 4" xfId="43013" xr:uid="{00000000-0005-0000-0000-000071A40000}"/>
    <cellStyle name="Normal 5 2 4 3 3 5" xfId="43014" xr:uid="{00000000-0005-0000-0000-000072A40000}"/>
    <cellStyle name="Normal 5 2 4 3 3 5 2" xfId="43015" xr:uid="{00000000-0005-0000-0000-000073A40000}"/>
    <cellStyle name="Normal 5 2 4 3 3 6" xfId="43016" xr:uid="{00000000-0005-0000-0000-000074A40000}"/>
    <cellStyle name="Normal 5 2 4 3 3 6 2" xfId="43017" xr:uid="{00000000-0005-0000-0000-000075A40000}"/>
    <cellStyle name="Normal 5 2 4 3 3 6 2 2" xfId="43018" xr:uid="{00000000-0005-0000-0000-000076A40000}"/>
    <cellStyle name="Normal 5 2 4 3 3 6 3" xfId="43019" xr:uid="{00000000-0005-0000-0000-000077A40000}"/>
    <cellStyle name="Normal 5 2 4 3 3 7" xfId="43020" xr:uid="{00000000-0005-0000-0000-000078A40000}"/>
    <cellStyle name="Normal 5 2 4 3 3 7 2" xfId="43021" xr:uid="{00000000-0005-0000-0000-000079A40000}"/>
    <cellStyle name="Normal 5 2 4 3 3 8" xfId="43022" xr:uid="{00000000-0005-0000-0000-00007AA40000}"/>
    <cellStyle name="Normal 5 2 4 3 4" xfId="43023" xr:uid="{00000000-0005-0000-0000-00007BA40000}"/>
    <cellStyle name="Normal 5 2 4 3 4 2" xfId="43024" xr:uid="{00000000-0005-0000-0000-00007CA40000}"/>
    <cellStyle name="Normal 5 2 4 3 4 2 2" xfId="43025" xr:uid="{00000000-0005-0000-0000-00007DA40000}"/>
    <cellStyle name="Normal 5 2 4 3 4 2 2 2" xfId="43026" xr:uid="{00000000-0005-0000-0000-00007EA40000}"/>
    <cellStyle name="Normal 5 2 4 3 4 2 3" xfId="43027" xr:uid="{00000000-0005-0000-0000-00007FA40000}"/>
    <cellStyle name="Normal 5 2 4 3 4 2 3 2" xfId="43028" xr:uid="{00000000-0005-0000-0000-000080A40000}"/>
    <cellStyle name="Normal 5 2 4 3 4 2 3 2 2" xfId="43029" xr:uid="{00000000-0005-0000-0000-000081A40000}"/>
    <cellStyle name="Normal 5 2 4 3 4 2 3 3" xfId="43030" xr:uid="{00000000-0005-0000-0000-000082A40000}"/>
    <cellStyle name="Normal 5 2 4 3 4 2 4" xfId="43031" xr:uid="{00000000-0005-0000-0000-000083A40000}"/>
    <cellStyle name="Normal 5 2 4 3 4 3" xfId="43032" xr:uid="{00000000-0005-0000-0000-000084A40000}"/>
    <cellStyle name="Normal 5 2 4 3 4 3 2" xfId="43033" xr:uid="{00000000-0005-0000-0000-000085A40000}"/>
    <cellStyle name="Normal 5 2 4 3 4 4" xfId="43034" xr:uid="{00000000-0005-0000-0000-000086A40000}"/>
    <cellStyle name="Normal 5 2 4 3 4 4 2" xfId="43035" xr:uid="{00000000-0005-0000-0000-000087A40000}"/>
    <cellStyle name="Normal 5 2 4 3 4 4 2 2" xfId="43036" xr:uid="{00000000-0005-0000-0000-000088A40000}"/>
    <cellStyle name="Normal 5 2 4 3 4 4 3" xfId="43037" xr:uid="{00000000-0005-0000-0000-000089A40000}"/>
    <cellStyle name="Normal 5 2 4 3 4 5" xfId="43038" xr:uid="{00000000-0005-0000-0000-00008AA40000}"/>
    <cellStyle name="Normal 5 2 4 3 5" xfId="43039" xr:uid="{00000000-0005-0000-0000-00008BA40000}"/>
    <cellStyle name="Normal 5 2 4 3 5 2" xfId="43040" xr:uid="{00000000-0005-0000-0000-00008CA40000}"/>
    <cellStyle name="Normal 5 2 4 3 5 2 2" xfId="43041" xr:uid="{00000000-0005-0000-0000-00008DA40000}"/>
    <cellStyle name="Normal 5 2 4 3 5 3" xfId="43042" xr:uid="{00000000-0005-0000-0000-00008EA40000}"/>
    <cellStyle name="Normal 5 2 4 3 5 3 2" xfId="43043" xr:uid="{00000000-0005-0000-0000-00008FA40000}"/>
    <cellStyle name="Normal 5 2 4 3 5 3 2 2" xfId="43044" xr:uid="{00000000-0005-0000-0000-000090A40000}"/>
    <cellStyle name="Normal 5 2 4 3 5 3 3" xfId="43045" xr:uid="{00000000-0005-0000-0000-000091A40000}"/>
    <cellStyle name="Normal 5 2 4 3 5 4" xfId="43046" xr:uid="{00000000-0005-0000-0000-000092A40000}"/>
    <cellStyle name="Normal 5 2 4 3 6" xfId="43047" xr:uid="{00000000-0005-0000-0000-000093A40000}"/>
    <cellStyle name="Normal 5 2 4 3 6 2" xfId="43048" xr:uid="{00000000-0005-0000-0000-000094A40000}"/>
    <cellStyle name="Normal 5 2 4 3 6 2 2" xfId="43049" xr:uid="{00000000-0005-0000-0000-000095A40000}"/>
    <cellStyle name="Normal 5 2 4 3 6 3" xfId="43050" xr:uid="{00000000-0005-0000-0000-000096A40000}"/>
    <cellStyle name="Normal 5 2 4 3 6 3 2" xfId="43051" xr:uid="{00000000-0005-0000-0000-000097A40000}"/>
    <cellStyle name="Normal 5 2 4 3 6 3 2 2" xfId="43052" xr:uid="{00000000-0005-0000-0000-000098A40000}"/>
    <cellStyle name="Normal 5 2 4 3 6 3 3" xfId="43053" xr:uid="{00000000-0005-0000-0000-000099A40000}"/>
    <cellStyle name="Normal 5 2 4 3 6 4" xfId="43054" xr:uid="{00000000-0005-0000-0000-00009AA40000}"/>
    <cellStyle name="Normal 5 2 4 3 7" xfId="43055" xr:uid="{00000000-0005-0000-0000-00009BA40000}"/>
    <cellStyle name="Normal 5 2 4 3 7 2" xfId="43056" xr:uid="{00000000-0005-0000-0000-00009CA40000}"/>
    <cellStyle name="Normal 5 2 4 3 8" xfId="43057" xr:uid="{00000000-0005-0000-0000-00009DA40000}"/>
    <cellStyle name="Normal 5 2 4 3 8 2" xfId="43058" xr:uid="{00000000-0005-0000-0000-00009EA40000}"/>
    <cellStyle name="Normal 5 2 4 3 8 2 2" xfId="43059" xr:uid="{00000000-0005-0000-0000-00009FA40000}"/>
    <cellStyle name="Normal 5 2 4 3 8 3" xfId="43060" xr:uid="{00000000-0005-0000-0000-0000A0A40000}"/>
    <cellStyle name="Normal 5 2 4 3 9" xfId="43061" xr:uid="{00000000-0005-0000-0000-0000A1A40000}"/>
    <cellStyle name="Normal 5 2 4 3 9 2" xfId="43062" xr:uid="{00000000-0005-0000-0000-0000A2A40000}"/>
    <cellStyle name="Normal 5 2 4 4" xfId="43063" xr:uid="{00000000-0005-0000-0000-0000A3A40000}"/>
    <cellStyle name="Normal 5 2 4 4 10" xfId="43064" xr:uid="{00000000-0005-0000-0000-0000A4A40000}"/>
    <cellStyle name="Normal 5 2 4 4 11" xfId="43065" xr:uid="{00000000-0005-0000-0000-0000A5A40000}"/>
    <cellStyle name="Normal 5 2 4 4 2" xfId="43066" xr:uid="{00000000-0005-0000-0000-0000A6A40000}"/>
    <cellStyle name="Normal 5 2 4 4 2 2" xfId="43067" xr:uid="{00000000-0005-0000-0000-0000A7A40000}"/>
    <cellStyle name="Normal 5 2 4 4 2 2 2" xfId="43068" xr:uid="{00000000-0005-0000-0000-0000A8A40000}"/>
    <cellStyle name="Normal 5 2 4 4 2 2 2 2" xfId="43069" xr:uid="{00000000-0005-0000-0000-0000A9A40000}"/>
    <cellStyle name="Normal 5 2 4 4 2 2 2 2 2" xfId="43070" xr:uid="{00000000-0005-0000-0000-0000AAA40000}"/>
    <cellStyle name="Normal 5 2 4 4 2 2 2 2 2 2" xfId="43071" xr:uid="{00000000-0005-0000-0000-0000ABA40000}"/>
    <cellStyle name="Normal 5 2 4 4 2 2 2 2 3" xfId="43072" xr:uid="{00000000-0005-0000-0000-0000ACA40000}"/>
    <cellStyle name="Normal 5 2 4 4 2 2 2 2 3 2" xfId="43073" xr:uid="{00000000-0005-0000-0000-0000ADA40000}"/>
    <cellStyle name="Normal 5 2 4 4 2 2 2 2 3 2 2" xfId="43074" xr:uid="{00000000-0005-0000-0000-0000AEA40000}"/>
    <cellStyle name="Normal 5 2 4 4 2 2 2 2 3 3" xfId="43075" xr:uid="{00000000-0005-0000-0000-0000AFA40000}"/>
    <cellStyle name="Normal 5 2 4 4 2 2 2 2 4" xfId="43076" xr:uid="{00000000-0005-0000-0000-0000B0A40000}"/>
    <cellStyle name="Normal 5 2 4 4 2 2 2 3" xfId="43077" xr:uid="{00000000-0005-0000-0000-0000B1A40000}"/>
    <cellStyle name="Normal 5 2 4 4 2 2 2 3 2" xfId="43078" xr:uid="{00000000-0005-0000-0000-0000B2A40000}"/>
    <cellStyle name="Normal 5 2 4 4 2 2 2 4" xfId="43079" xr:uid="{00000000-0005-0000-0000-0000B3A40000}"/>
    <cellStyle name="Normal 5 2 4 4 2 2 2 4 2" xfId="43080" xr:uid="{00000000-0005-0000-0000-0000B4A40000}"/>
    <cellStyle name="Normal 5 2 4 4 2 2 2 4 2 2" xfId="43081" xr:uid="{00000000-0005-0000-0000-0000B5A40000}"/>
    <cellStyle name="Normal 5 2 4 4 2 2 2 4 3" xfId="43082" xr:uid="{00000000-0005-0000-0000-0000B6A40000}"/>
    <cellStyle name="Normal 5 2 4 4 2 2 2 5" xfId="43083" xr:uid="{00000000-0005-0000-0000-0000B7A40000}"/>
    <cellStyle name="Normal 5 2 4 4 2 2 3" xfId="43084" xr:uid="{00000000-0005-0000-0000-0000B8A40000}"/>
    <cellStyle name="Normal 5 2 4 4 2 2 3 2" xfId="43085" xr:uid="{00000000-0005-0000-0000-0000B9A40000}"/>
    <cellStyle name="Normal 5 2 4 4 2 2 3 2 2" xfId="43086" xr:uid="{00000000-0005-0000-0000-0000BAA40000}"/>
    <cellStyle name="Normal 5 2 4 4 2 2 3 3" xfId="43087" xr:uid="{00000000-0005-0000-0000-0000BBA40000}"/>
    <cellStyle name="Normal 5 2 4 4 2 2 3 3 2" xfId="43088" xr:uid="{00000000-0005-0000-0000-0000BCA40000}"/>
    <cellStyle name="Normal 5 2 4 4 2 2 3 3 2 2" xfId="43089" xr:uid="{00000000-0005-0000-0000-0000BDA40000}"/>
    <cellStyle name="Normal 5 2 4 4 2 2 3 3 3" xfId="43090" xr:uid="{00000000-0005-0000-0000-0000BEA40000}"/>
    <cellStyle name="Normal 5 2 4 4 2 2 3 4" xfId="43091" xr:uid="{00000000-0005-0000-0000-0000BFA40000}"/>
    <cellStyle name="Normal 5 2 4 4 2 2 4" xfId="43092" xr:uid="{00000000-0005-0000-0000-0000C0A40000}"/>
    <cellStyle name="Normal 5 2 4 4 2 2 4 2" xfId="43093" xr:uid="{00000000-0005-0000-0000-0000C1A40000}"/>
    <cellStyle name="Normal 5 2 4 4 2 2 4 2 2" xfId="43094" xr:uid="{00000000-0005-0000-0000-0000C2A40000}"/>
    <cellStyle name="Normal 5 2 4 4 2 2 4 3" xfId="43095" xr:uid="{00000000-0005-0000-0000-0000C3A40000}"/>
    <cellStyle name="Normal 5 2 4 4 2 2 4 3 2" xfId="43096" xr:uid="{00000000-0005-0000-0000-0000C4A40000}"/>
    <cellStyle name="Normal 5 2 4 4 2 2 4 3 2 2" xfId="43097" xr:uid="{00000000-0005-0000-0000-0000C5A40000}"/>
    <cellStyle name="Normal 5 2 4 4 2 2 4 3 3" xfId="43098" xr:uid="{00000000-0005-0000-0000-0000C6A40000}"/>
    <cellStyle name="Normal 5 2 4 4 2 2 4 4" xfId="43099" xr:uid="{00000000-0005-0000-0000-0000C7A40000}"/>
    <cellStyle name="Normal 5 2 4 4 2 2 5" xfId="43100" xr:uid="{00000000-0005-0000-0000-0000C8A40000}"/>
    <cellStyle name="Normal 5 2 4 4 2 2 5 2" xfId="43101" xr:uid="{00000000-0005-0000-0000-0000C9A40000}"/>
    <cellStyle name="Normal 5 2 4 4 2 2 6" xfId="43102" xr:uid="{00000000-0005-0000-0000-0000CAA40000}"/>
    <cellStyle name="Normal 5 2 4 4 2 2 6 2" xfId="43103" xr:uid="{00000000-0005-0000-0000-0000CBA40000}"/>
    <cellStyle name="Normal 5 2 4 4 2 2 6 2 2" xfId="43104" xr:uid="{00000000-0005-0000-0000-0000CCA40000}"/>
    <cellStyle name="Normal 5 2 4 4 2 2 6 3" xfId="43105" xr:uid="{00000000-0005-0000-0000-0000CDA40000}"/>
    <cellStyle name="Normal 5 2 4 4 2 2 7" xfId="43106" xr:uid="{00000000-0005-0000-0000-0000CEA40000}"/>
    <cellStyle name="Normal 5 2 4 4 2 2 7 2" xfId="43107" xr:uid="{00000000-0005-0000-0000-0000CFA40000}"/>
    <cellStyle name="Normal 5 2 4 4 2 2 8" xfId="43108" xr:uid="{00000000-0005-0000-0000-0000D0A40000}"/>
    <cellStyle name="Normal 5 2 4 4 2 3" xfId="43109" xr:uid="{00000000-0005-0000-0000-0000D1A40000}"/>
    <cellStyle name="Normal 5 2 4 4 2 3 2" xfId="43110" xr:uid="{00000000-0005-0000-0000-0000D2A40000}"/>
    <cellStyle name="Normal 5 2 4 4 2 3 2 2" xfId="43111" xr:uid="{00000000-0005-0000-0000-0000D3A40000}"/>
    <cellStyle name="Normal 5 2 4 4 2 3 2 2 2" xfId="43112" xr:uid="{00000000-0005-0000-0000-0000D4A40000}"/>
    <cellStyle name="Normal 5 2 4 4 2 3 2 3" xfId="43113" xr:uid="{00000000-0005-0000-0000-0000D5A40000}"/>
    <cellStyle name="Normal 5 2 4 4 2 3 2 3 2" xfId="43114" xr:uid="{00000000-0005-0000-0000-0000D6A40000}"/>
    <cellStyle name="Normal 5 2 4 4 2 3 2 3 2 2" xfId="43115" xr:uid="{00000000-0005-0000-0000-0000D7A40000}"/>
    <cellStyle name="Normal 5 2 4 4 2 3 2 3 3" xfId="43116" xr:uid="{00000000-0005-0000-0000-0000D8A40000}"/>
    <cellStyle name="Normal 5 2 4 4 2 3 2 4" xfId="43117" xr:uid="{00000000-0005-0000-0000-0000D9A40000}"/>
    <cellStyle name="Normal 5 2 4 4 2 3 3" xfId="43118" xr:uid="{00000000-0005-0000-0000-0000DAA40000}"/>
    <cellStyle name="Normal 5 2 4 4 2 3 3 2" xfId="43119" xr:uid="{00000000-0005-0000-0000-0000DBA40000}"/>
    <cellStyle name="Normal 5 2 4 4 2 3 4" xfId="43120" xr:uid="{00000000-0005-0000-0000-0000DCA40000}"/>
    <cellStyle name="Normal 5 2 4 4 2 3 4 2" xfId="43121" xr:uid="{00000000-0005-0000-0000-0000DDA40000}"/>
    <cellStyle name="Normal 5 2 4 4 2 3 4 2 2" xfId="43122" xr:uid="{00000000-0005-0000-0000-0000DEA40000}"/>
    <cellStyle name="Normal 5 2 4 4 2 3 4 3" xfId="43123" xr:uid="{00000000-0005-0000-0000-0000DFA40000}"/>
    <cellStyle name="Normal 5 2 4 4 2 3 5" xfId="43124" xr:uid="{00000000-0005-0000-0000-0000E0A40000}"/>
    <cellStyle name="Normal 5 2 4 4 2 4" xfId="43125" xr:uid="{00000000-0005-0000-0000-0000E1A40000}"/>
    <cellStyle name="Normal 5 2 4 4 2 4 2" xfId="43126" xr:uid="{00000000-0005-0000-0000-0000E2A40000}"/>
    <cellStyle name="Normal 5 2 4 4 2 4 2 2" xfId="43127" xr:uid="{00000000-0005-0000-0000-0000E3A40000}"/>
    <cellStyle name="Normal 5 2 4 4 2 4 3" xfId="43128" xr:uid="{00000000-0005-0000-0000-0000E4A40000}"/>
    <cellStyle name="Normal 5 2 4 4 2 4 3 2" xfId="43129" xr:uid="{00000000-0005-0000-0000-0000E5A40000}"/>
    <cellStyle name="Normal 5 2 4 4 2 4 3 2 2" xfId="43130" xr:uid="{00000000-0005-0000-0000-0000E6A40000}"/>
    <cellStyle name="Normal 5 2 4 4 2 4 3 3" xfId="43131" xr:uid="{00000000-0005-0000-0000-0000E7A40000}"/>
    <cellStyle name="Normal 5 2 4 4 2 4 4" xfId="43132" xr:uid="{00000000-0005-0000-0000-0000E8A40000}"/>
    <cellStyle name="Normal 5 2 4 4 2 5" xfId="43133" xr:uid="{00000000-0005-0000-0000-0000E9A40000}"/>
    <cellStyle name="Normal 5 2 4 4 2 5 2" xfId="43134" xr:uid="{00000000-0005-0000-0000-0000EAA40000}"/>
    <cellStyle name="Normal 5 2 4 4 2 5 2 2" xfId="43135" xr:uid="{00000000-0005-0000-0000-0000EBA40000}"/>
    <cellStyle name="Normal 5 2 4 4 2 5 3" xfId="43136" xr:uid="{00000000-0005-0000-0000-0000ECA40000}"/>
    <cellStyle name="Normal 5 2 4 4 2 5 3 2" xfId="43137" xr:uid="{00000000-0005-0000-0000-0000EDA40000}"/>
    <cellStyle name="Normal 5 2 4 4 2 5 3 2 2" xfId="43138" xr:uid="{00000000-0005-0000-0000-0000EEA40000}"/>
    <cellStyle name="Normal 5 2 4 4 2 5 3 3" xfId="43139" xr:uid="{00000000-0005-0000-0000-0000EFA40000}"/>
    <cellStyle name="Normal 5 2 4 4 2 5 4" xfId="43140" xr:uid="{00000000-0005-0000-0000-0000F0A40000}"/>
    <cellStyle name="Normal 5 2 4 4 2 6" xfId="43141" xr:uid="{00000000-0005-0000-0000-0000F1A40000}"/>
    <cellStyle name="Normal 5 2 4 4 2 6 2" xfId="43142" xr:uid="{00000000-0005-0000-0000-0000F2A40000}"/>
    <cellStyle name="Normal 5 2 4 4 2 7" xfId="43143" xr:uid="{00000000-0005-0000-0000-0000F3A40000}"/>
    <cellStyle name="Normal 5 2 4 4 2 7 2" xfId="43144" xr:uid="{00000000-0005-0000-0000-0000F4A40000}"/>
    <cellStyle name="Normal 5 2 4 4 2 7 2 2" xfId="43145" xr:uid="{00000000-0005-0000-0000-0000F5A40000}"/>
    <cellStyle name="Normal 5 2 4 4 2 7 3" xfId="43146" xr:uid="{00000000-0005-0000-0000-0000F6A40000}"/>
    <cellStyle name="Normal 5 2 4 4 2 8" xfId="43147" xr:uid="{00000000-0005-0000-0000-0000F7A40000}"/>
    <cellStyle name="Normal 5 2 4 4 2 8 2" xfId="43148" xr:uid="{00000000-0005-0000-0000-0000F8A40000}"/>
    <cellStyle name="Normal 5 2 4 4 2 9" xfId="43149" xr:uid="{00000000-0005-0000-0000-0000F9A40000}"/>
    <cellStyle name="Normal 5 2 4 4 3" xfId="43150" xr:uid="{00000000-0005-0000-0000-0000FAA40000}"/>
    <cellStyle name="Normal 5 2 4 4 3 2" xfId="43151" xr:uid="{00000000-0005-0000-0000-0000FBA40000}"/>
    <cellStyle name="Normal 5 2 4 4 3 2 2" xfId="43152" xr:uid="{00000000-0005-0000-0000-0000FCA40000}"/>
    <cellStyle name="Normal 5 2 4 4 3 2 2 2" xfId="43153" xr:uid="{00000000-0005-0000-0000-0000FDA40000}"/>
    <cellStyle name="Normal 5 2 4 4 3 2 2 2 2" xfId="43154" xr:uid="{00000000-0005-0000-0000-0000FEA40000}"/>
    <cellStyle name="Normal 5 2 4 4 3 2 2 3" xfId="43155" xr:uid="{00000000-0005-0000-0000-0000FFA40000}"/>
    <cellStyle name="Normal 5 2 4 4 3 2 2 3 2" xfId="43156" xr:uid="{00000000-0005-0000-0000-000000A50000}"/>
    <cellStyle name="Normal 5 2 4 4 3 2 2 3 2 2" xfId="43157" xr:uid="{00000000-0005-0000-0000-000001A50000}"/>
    <cellStyle name="Normal 5 2 4 4 3 2 2 3 3" xfId="43158" xr:uid="{00000000-0005-0000-0000-000002A50000}"/>
    <cellStyle name="Normal 5 2 4 4 3 2 2 4" xfId="43159" xr:uid="{00000000-0005-0000-0000-000003A50000}"/>
    <cellStyle name="Normal 5 2 4 4 3 2 3" xfId="43160" xr:uid="{00000000-0005-0000-0000-000004A50000}"/>
    <cellStyle name="Normal 5 2 4 4 3 2 3 2" xfId="43161" xr:uid="{00000000-0005-0000-0000-000005A50000}"/>
    <cellStyle name="Normal 5 2 4 4 3 2 4" xfId="43162" xr:uid="{00000000-0005-0000-0000-000006A50000}"/>
    <cellStyle name="Normal 5 2 4 4 3 2 4 2" xfId="43163" xr:uid="{00000000-0005-0000-0000-000007A50000}"/>
    <cellStyle name="Normal 5 2 4 4 3 2 4 2 2" xfId="43164" xr:uid="{00000000-0005-0000-0000-000008A50000}"/>
    <cellStyle name="Normal 5 2 4 4 3 2 4 3" xfId="43165" xr:uid="{00000000-0005-0000-0000-000009A50000}"/>
    <cellStyle name="Normal 5 2 4 4 3 2 5" xfId="43166" xr:uid="{00000000-0005-0000-0000-00000AA50000}"/>
    <cellStyle name="Normal 5 2 4 4 3 3" xfId="43167" xr:uid="{00000000-0005-0000-0000-00000BA50000}"/>
    <cellStyle name="Normal 5 2 4 4 3 3 2" xfId="43168" xr:uid="{00000000-0005-0000-0000-00000CA50000}"/>
    <cellStyle name="Normal 5 2 4 4 3 3 2 2" xfId="43169" xr:uid="{00000000-0005-0000-0000-00000DA50000}"/>
    <cellStyle name="Normal 5 2 4 4 3 3 3" xfId="43170" xr:uid="{00000000-0005-0000-0000-00000EA50000}"/>
    <cellStyle name="Normal 5 2 4 4 3 3 3 2" xfId="43171" xr:uid="{00000000-0005-0000-0000-00000FA50000}"/>
    <cellStyle name="Normal 5 2 4 4 3 3 3 2 2" xfId="43172" xr:uid="{00000000-0005-0000-0000-000010A50000}"/>
    <cellStyle name="Normal 5 2 4 4 3 3 3 3" xfId="43173" xr:uid="{00000000-0005-0000-0000-000011A50000}"/>
    <cellStyle name="Normal 5 2 4 4 3 3 4" xfId="43174" xr:uid="{00000000-0005-0000-0000-000012A50000}"/>
    <cellStyle name="Normal 5 2 4 4 3 4" xfId="43175" xr:uid="{00000000-0005-0000-0000-000013A50000}"/>
    <cellStyle name="Normal 5 2 4 4 3 4 2" xfId="43176" xr:uid="{00000000-0005-0000-0000-000014A50000}"/>
    <cellStyle name="Normal 5 2 4 4 3 4 2 2" xfId="43177" xr:uid="{00000000-0005-0000-0000-000015A50000}"/>
    <cellStyle name="Normal 5 2 4 4 3 4 3" xfId="43178" xr:uid="{00000000-0005-0000-0000-000016A50000}"/>
    <cellStyle name="Normal 5 2 4 4 3 4 3 2" xfId="43179" xr:uid="{00000000-0005-0000-0000-000017A50000}"/>
    <cellStyle name="Normal 5 2 4 4 3 4 3 2 2" xfId="43180" xr:uid="{00000000-0005-0000-0000-000018A50000}"/>
    <cellStyle name="Normal 5 2 4 4 3 4 3 3" xfId="43181" xr:uid="{00000000-0005-0000-0000-000019A50000}"/>
    <cellStyle name="Normal 5 2 4 4 3 4 4" xfId="43182" xr:uid="{00000000-0005-0000-0000-00001AA50000}"/>
    <cellStyle name="Normal 5 2 4 4 3 5" xfId="43183" xr:uid="{00000000-0005-0000-0000-00001BA50000}"/>
    <cellStyle name="Normal 5 2 4 4 3 5 2" xfId="43184" xr:uid="{00000000-0005-0000-0000-00001CA50000}"/>
    <cellStyle name="Normal 5 2 4 4 3 6" xfId="43185" xr:uid="{00000000-0005-0000-0000-00001DA50000}"/>
    <cellStyle name="Normal 5 2 4 4 3 6 2" xfId="43186" xr:uid="{00000000-0005-0000-0000-00001EA50000}"/>
    <cellStyle name="Normal 5 2 4 4 3 6 2 2" xfId="43187" xr:uid="{00000000-0005-0000-0000-00001FA50000}"/>
    <cellStyle name="Normal 5 2 4 4 3 6 3" xfId="43188" xr:uid="{00000000-0005-0000-0000-000020A50000}"/>
    <cellStyle name="Normal 5 2 4 4 3 7" xfId="43189" xr:uid="{00000000-0005-0000-0000-000021A50000}"/>
    <cellStyle name="Normal 5 2 4 4 3 7 2" xfId="43190" xr:uid="{00000000-0005-0000-0000-000022A50000}"/>
    <cellStyle name="Normal 5 2 4 4 3 8" xfId="43191" xr:uid="{00000000-0005-0000-0000-000023A50000}"/>
    <cellStyle name="Normal 5 2 4 4 4" xfId="43192" xr:uid="{00000000-0005-0000-0000-000024A50000}"/>
    <cellStyle name="Normal 5 2 4 4 4 2" xfId="43193" xr:uid="{00000000-0005-0000-0000-000025A50000}"/>
    <cellStyle name="Normal 5 2 4 4 4 2 2" xfId="43194" xr:uid="{00000000-0005-0000-0000-000026A50000}"/>
    <cellStyle name="Normal 5 2 4 4 4 2 2 2" xfId="43195" xr:uid="{00000000-0005-0000-0000-000027A50000}"/>
    <cellStyle name="Normal 5 2 4 4 4 2 3" xfId="43196" xr:uid="{00000000-0005-0000-0000-000028A50000}"/>
    <cellStyle name="Normal 5 2 4 4 4 2 3 2" xfId="43197" xr:uid="{00000000-0005-0000-0000-000029A50000}"/>
    <cellStyle name="Normal 5 2 4 4 4 2 3 2 2" xfId="43198" xr:uid="{00000000-0005-0000-0000-00002AA50000}"/>
    <cellStyle name="Normal 5 2 4 4 4 2 3 3" xfId="43199" xr:uid="{00000000-0005-0000-0000-00002BA50000}"/>
    <cellStyle name="Normal 5 2 4 4 4 2 4" xfId="43200" xr:uid="{00000000-0005-0000-0000-00002CA50000}"/>
    <cellStyle name="Normal 5 2 4 4 4 3" xfId="43201" xr:uid="{00000000-0005-0000-0000-00002DA50000}"/>
    <cellStyle name="Normal 5 2 4 4 4 3 2" xfId="43202" xr:uid="{00000000-0005-0000-0000-00002EA50000}"/>
    <cellStyle name="Normal 5 2 4 4 4 4" xfId="43203" xr:uid="{00000000-0005-0000-0000-00002FA50000}"/>
    <cellStyle name="Normal 5 2 4 4 4 4 2" xfId="43204" xr:uid="{00000000-0005-0000-0000-000030A50000}"/>
    <cellStyle name="Normal 5 2 4 4 4 4 2 2" xfId="43205" xr:uid="{00000000-0005-0000-0000-000031A50000}"/>
    <cellStyle name="Normal 5 2 4 4 4 4 3" xfId="43206" xr:uid="{00000000-0005-0000-0000-000032A50000}"/>
    <cellStyle name="Normal 5 2 4 4 4 5" xfId="43207" xr:uid="{00000000-0005-0000-0000-000033A50000}"/>
    <cellStyle name="Normal 5 2 4 4 5" xfId="43208" xr:uid="{00000000-0005-0000-0000-000034A50000}"/>
    <cellStyle name="Normal 5 2 4 4 5 2" xfId="43209" xr:uid="{00000000-0005-0000-0000-000035A50000}"/>
    <cellStyle name="Normal 5 2 4 4 5 2 2" xfId="43210" xr:uid="{00000000-0005-0000-0000-000036A50000}"/>
    <cellStyle name="Normal 5 2 4 4 5 3" xfId="43211" xr:uid="{00000000-0005-0000-0000-000037A50000}"/>
    <cellStyle name="Normal 5 2 4 4 5 3 2" xfId="43212" xr:uid="{00000000-0005-0000-0000-000038A50000}"/>
    <cellStyle name="Normal 5 2 4 4 5 3 2 2" xfId="43213" xr:uid="{00000000-0005-0000-0000-000039A50000}"/>
    <cellStyle name="Normal 5 2 4 4 5 3 3" xfId="43214" xr:uid="{00000000-0005-0000-0000-00003AA50000}"/>
    <cellStyle name="Normal 5 2 4 4 5 4" xfId="43215" xr:uid="{00000000-0005-0000-0000-00003BA50000}"/>
    <cellStyle name="Normal 5 2 4 4 6" xfId="43216" xr:uid="{00000000-0005-0000-0000-00003CA50000}"/>
    <cellStyle name="Normal 5 2 4 4 6 2" xfId="43217" xr:uid="{00000000-0005-0000-0000-00003DA50000}"/>
    <cellStyle name="Normal 5 2 4 4 6 2 2" xfId="43218" xr:uid="{00000000-0005-0000-0000-00003EA50000}"/>
    <cellStyle name="Normal 5 2 4 4 6 3" xfId="43219" xr:uid="{00000000-0005-0000-0000-00003FA50000}"/>
    <cellStyle name="Normal 5 2 4 4 6 3 2" xfId="43220" xr:uid="{00000000-0005-0000-0000-000040A50000}"/>
    <cellStyle name="Normal 5 2 4 4 6 3 2 2" xfId="43221" xr:uid="{00000000-0005-0000-0000-000041A50000}"/>
    <cellStyle name="Normal 5 2 4 4 6 3 3" xfId="43222" xr:uid="{00000000-0005-0000-0000-000042A50000}"/>
    <cellStyle name="Normal 5 2 4 4 6 4" xfId="43223" xr:uid="{00000000-0005-0000-0000-000043A50000}"/>
    <cellStyle name="Normal 5 2 4 4 7" xfId="43224" xr:uid="{00000000-0005-0000-0000-000044A50000}"/>
    <cellStyle name="Normal 5 2 4 4 7 2" xfId="43225" xr:uid="{00000000-0005-0000-0000-000045A50000}"/>
    <cellStyle name="Normal 5 2 4 4 8" xfId="43226" xr:uid="{00000000-0005-0000-0000-000046A50000}"/>
    <cellStyle name="Normal 5 2 4 4 8 2" xfId="43227" xr:uid="{00000000-0005-0000-0000-000047A50000}"/>
    <cellStyle name="Normal 5 2 4 4 8 2 2" xfId="43228" xr:uid="{00000000-0005-0000-0000-000048A50000}"/>
    <cellStyle name="Normal 5 2 4 4 8 3" xfId="43229" xr:uid="{00000000-0005-0000-0000-000049A50000}"/>
    <cellStyle name="Normal 5 2 4 4 9" xfId="43230" xr:uid="{00000000-0005-0000-0000-00004AA50000}"/>
    <cellStyle name="Normal 5 2 4 4 9 2" xfId="43231" xr:uid="{00000000-0005-0000-0000-00004BA50000}"/>
    <cellStyle name="Normal 5 2 4 5" xfId="43232" xr:uid="{00000000-0005-0000-0000-00004CA50000}"/>
    <cellStyle name="Normal 5 2 4 5 2" xfId="43233" xr:uid="{00000000-0005-0000-0000-00004DA50000}"/>
    <cellStyle name="Normal 5 2 4 5 2 2" xfId="43234" xr:uid="{00000000-0005-0000-0000-00004EA50000}"/>
    <cellStyle name="Normal 5 2 4 5 2 2 2" xfId="43235" xr:uid="{00000000-0005-0000-0000-00004FA50000}"/>
    <cellStyle name="Normal 5 2 4 5 2 2 2 2" xfId="43236" xr:uid="{00000000-0005-0000-0000-000050A50000}"/>
    <cellStyle name="Normal 5 2 4 5 2 2 2 2 2" xfId="43237" xr:uid="{00000000-0005-0000-0000-000051A50000}"/>
    <cellStyle name="Normal 5 2 4 5 2 2 2 3" xfId="43238" xr:uid="{00000000-0005-0000-0000-000052A50000}"/>
    <cellStyle name="Normal 5 2 4 5 2 2 2 3 2" xfId="43239" xr:uid="{00000000-0005-0000-0000-000053A50000}"/>
    <cellStyle name="Normal 5 2 4 5 2 2 2 3 2 2" xfId="43240" xr:uid="{00000000-0005-0000-0000-000054A50000}"/>
    <cellStyle name="Normal 5 2 4 5 2 2 2 3 3" xfId="43241" xr:uid="{00000000-0005-0000-0000-000055A50000}"/>
    <cellStyle name="Normal 5 2 4 5 2 2 2 4" xfId="43242" xr:uid="{00000000-0005-0000-0000-000056A50000}"/>
    <cellStyle name="Normal 5 2 4 5 2 2 3" xfId="43243" xr:uid="{00000000-0005-0000-0000-000057A50000}"/>
    <cellStyle name="Normal 5 2 4 5 2 2 3 2" xfId="43244" xr:uid="{00000000-0005-0000-0000-000058A50000}"/>
    <cellStyle name="Normal 5 2 4 5 2 2 4" xfId="43245" xr:uid="{00000000-0005-0000-0000-000059A50000}"/>
    <cellStyle name="Normal 5 2 4 5 2 2 4 2" xfId="43246" xr:uid="{00000000-0005-0000-0000-00005AA50000}"/>
    <cellStyle name="Normal 5 2 4 5 2 2 4 2 2" xfId="43247" xr:uid="{00000000-0005-0000-0000-00005BA50000}"/>
    <cellStyle name="Normal 5 2 4 5 2 2 4 3" xfId="43248" xr:uid="{00000000-0005-0000-0000-00005CA50000}"/>
    <cellStyle name="Normal 5 2 4 5 2 2 5" xfId="43249" xr:uid="{00000000-0005-0000-0000-00005DA50000}"/>
    <cellStyle name="Normal 5 2 4 5 2 3" xfId="43250" xr:uid="{00000000-0005-0000-0000-00005EA50000}"/>
    <cellStyle name="Normal 5 2 4 5 2 3 2" xfId="43251" xr:uid="{00000000-0005-0000-0000-00005FA50000}"/>
    <cellStyle name="Normal 5 2 4 5 2 3 2 2" xfId="43252" xr:uid="{00000000-0005-0000-0000-000060A50000}"/>
    <cellStyle name="Normal 5 2 4 5 2 3 3" xfId="43253" xr:uid="{00000000-0005-0000-0000-000061A50000}"/>
    <cellStyle name="Normal 5 2 4 5 2 3 3 2" xfId="43254" xr:uid="{00000000-0005-0000-0000-000062A50000}"/>
    <cellStyle name="Normal 5 2 4 5 2 3 3 2 2" xfId="43255" xr:uid="{00000000-0005-0000-0000-000063A50000}"/>
    <cellStyle name="Normal 5 2 4 5 2 3 3 3" xfId="43256" xr:uid="{00000000-0005-0000-0000-000064A50000}"/>
    <cellStyle name="Normal 5 2 4 5 2 3 4" xfId="43257" xr:uid="{00000000-0005-0000-0000-000065A50000}"/>
    <cellStyle name="Normal 5 2 4 5 2 4" xfId="43258" xr:uid="{00000000-0005-0000-0000-000066A50000}"/>
    <cellStyle name="Normal 5 2 4 5 2 4 2" xfId="43259" xr:uid="{00000000-0005-0000-0000-000067A50000}"/>
    <cellStyle name="Normal 5 2 4 5 2 4 2 2" xfId="43260" xr:uid="{00000000-0005-0000-0000-000068A50000}"/>
    <cellStyle name="Normal 5 2 4 5 2 4 3" xfId="43261" xr:uid="{00000000-0005-0000-0000-000069A50000}"/>
    <cellStyle name="Normal 5 2 4 5 2 4 3 2" xfId="43262" xr:uid="{00000000-0005-0000-0000-00006AA50000}"/>
    <cellStyle name="Normal 5 2 4 5 2 4 3 2 2" xfId="43263" xr:uid="{00000000-0005-0000-0000-00006BA50000}"/>
    <cellStyle name="Normal 5 2 4 5 2 4 3 3" xfId="43264" xr:uid="{00000000-0005-0000-0000-00006CA50000}"/>
    <cellStyle name="Normal 5 2 4 5 2 4 4" xfId="43265" xr:uid="{00000000-0005-0000-0000-00006DA50000}"/>
    <cellStyle name="Normal 5 2 4 5 2 5" xfId="43266" xr:uid="{00000000-0005-0000-0000-00006EA50000}"/>
    <cellStyle name="Normal 5 2 4 5 2 5 2" xfId="43267" xr:uid="{00000000-0005-0000-0000-00006FA50000}"/>
    <cellStyle name="Normal 5 2 4 5 2 6" xfId="43268" xr:uid="{00000000-0005-0000-0000-000070A50000}"/>
    <cellStyle name="Normal 5 2 4 5 2 6 2" xfId="43269" xr:uid="{00000000-0005-0000-0000-000071A50000}"/>
    <cellStyle name="Normal 5 2 4 5 2 6 2 2" xfId="43270" xr:uid="{00000000-0005-0000-0000-000072A50000}"/>
    <cellStyle name="Normal 5 2 4 5 2 6 3" xfId="43271" xr:uid="{00000000-0005-0000-0000-000073A50000}"/>
    <cellStyle name="Normal 5 2 4 5 2 7" xfId="43272" xr:uid="{00000000-0005-0000-0000-000074A50000}"/>
    <cellStyle name="Normal 5 2 4 5 2 7 2" xfId="43273" xr:uid="{00000000-0005-0000-0000-000075A50000}"/>
    <cellStyle name="Normal 5 2 4 5 2 8" xfId="43274" xr:uid="{00000000-0005-0000-0000-000076A50000}"/>
    <cellStyle name="Normal 5 2 4 5 3" xfId="43275" xr:uid="{00000000-0005-0000-0000-000077A50000}"/>
    <cellStyle name="Normal 5 2 4 5 3 2" xfId="43276" xr:uid="{00000000-0005-0000-0000-000078A50000}"/>
    <cellStyle name="Normal 5 2 4 5 3 2 2" xfId="43277" xr:uid="{00000000-0005-0000-0000-000079A50000}"/>
    <cellStyle name="Normal 5 2 4 5 3 2 2 2" xfId="43278" xr:uid="{00000000-0005-0000-0000-00007AA50000}"/>
    <cellStyle name="Normal 5 2 4 5 3 2 3" xfId="43279" xr:uid="{00000000-0005-0000-0000-00007BA50000}"/>
    <cellStyle name="Normal 5 2 4 5 3 2 3 2" xfId="43280" xr:uid="{00000000-0005-0000-0000-00007CA50000}"/>
    <cellStyle name="Normal 5 2 4 5 3 2 3 2 2" xfId="43281" xr:uid="{00000000-0005-0000-0000-00007DA50000}"/>
    <cellStyle name="Normal 5 2 4 5 3 2 3 3" xfId="43282" xr:uid="{00000000-0005-0000-0000-00007EA50000}"/>
    <cellStyle name="Normal 5 2 4 5 3 2 4" xfId="43283" xr:uid="{00000000-0005-0000-0000-00007FA50000}"/>
    <cellStyle name="Normal 5 2 4 5 3 3" xfId="43284" xr:uid="{00000000-0005-0000-0000-000080A50000}"/>
    <cellStyle name="Normal 5 2 4 5 3 3 2" xfId="43285" xr:uid="{00000000-0005-0000-0000-000081A50000}"/>
    <cellStyle name="Normal 5 2 4 5 3 4" xfId="43286" xr:uid="{00000000-0005-0000-0000-000082A50000}"/>
    <cellStyle name="Normal 5 2 4 5 3 4 2" xfId="43287" xr:uid="{00000000-0005-0000-0000-000083A50000}"/>
    <cellStyle name="Normal 5 2 4 5 3 4 2 2" xfId="43288" xr:uid="{00000000-0005-0000-0000-000084A50000}"/>
    <cellStyle name="Normal 5 2 4 5 3 4 3" xfId="43289" xr:uid="{00000000-0005-0000-0000-000085A50000}"/>
    <cellStyle name="Normal 5 2 4 5 3 5" xfId="43290" xr:uid="{00000000-0005-0000-0000-000086A50000}"/>
    <cellStyle name="Normal 5 2 4 5 4" xfId="43291" xr:uid="{00000000-0005-0000-0000-000087A50000}"/>
    <cellStyle name="Normal 5 2 4 5 4 2" xfId="43292" xr:uid="{00000000-0005-0000-0000-000088A50000}"/>
    <cellStyle name="Normal 5 2 4 5 4 2 2" xfId="43293" xr:uid="{00000000-0005-0000-0000-000089A50000}"/>
    <cellStyle name="Normal 5 2 4 5 4 3" xfId="43294" xr:uid="{00000000-0005-0000-0000-00008AA50000}"/>
    <cellStyle name="Normal 5 2 4 5 4 3 2" xfId="43295" xr:uid="{00000000-0005-0000-0000-00008BA50000}"/>
    <cellStyle name="Normal 5 2 4 5 4 3 2 2" xfId="43296" xr:uid="{00000000-0005-0000-0000-00008CA50000}"/>
    <cellStyle name="Normal 5 2 4 5 4 3 3" xfId="43297" xr:uid="{00000000-0005-0000-0000-00008DA50000}"/>
    <cellStyle name="Normal 5 2 4 5 4 4" xfId="43298" xr:uid="{00000000-0005-0000-0000-00008EA50000}"/>
    <cellStyle name="Normal 5 2 4 5 5" xfId="43299" xr:uid="{00000000-0005-0000-0000-00008FA50000}"/>
    <cellStyle name="Normal 5 2 4 5 5 2" xfId="43300" xr:uid="{00000000-0005-0000-0000-000090A50000}"/>
    <cellStyle name="Normal 5 2 4 5 5 2 2" xfId="43301" xr:uid="{00000000-0005-0000-0000-000091A50000}"/>
    <cellStyle name="Normal 5 2 4 5 5 3" xfId="43302" xr:uid="{00000000-0005-0000-0000-000092A50000}"/>
    <cellStyle name="Normal 5 2 4 5 5 3 2" xfId="43303" xr:uid="{00000000-0005-0000-0000-000093A50000}"/>
    <cellStyle name="Normal 5 2 4 5 5 3 2 2" xfId="43304" xr:uid="{00000000-0005-0000-0000-000094A50000}"/>
    <cellStyle name="Normal 5 2 4 5 5 3 3" xfId="43305" xr:uid="{00000000-0005-0000-0000-000095A50000}"/>
    <cellStyle name="Normal 5 2 4 5 5 4" xfId="43306" xr:uid="{00000000-0005-0000-0000-000096A50000}"/>
    <cellStyle name="Normal 5 2 4 5 6" xfId="43307" xr:uid="{00000000-0005-0000-0000-000097A50000}"/>
    <cellStyle name="Normal 5 2 4 5 6 2" xfId="43308" xr:uid="{00000000-0005-0000-0000-000098A50000}"/>
    <cellStyle name="Normal 5 2 4 5 7" xfId="43309" xr:uid="{00000000-0005-0000-0000-000099A50000}"/>
    <cellStyle name="Normal 5 2 4 5 7 2" xfId="43310" xr:uid="{00000000-0005-0000-0000-00009AA50000}"/>
    <cellStyle name="Normal 5 2 4 5 7 2 2" xfId="43311" xr:uid="{00000000-0005-0000-0000-00009BA50000}"/>
    <cellStyle name="Normal 5 2 4 5 7 3" xfId="43312" xr:uid="{00000000-0005-0000-0000-00009CA50000}"/>
    <cellStyle name="Normal 5 2 4 5 8" xfId="43313" xr:uid="{00000000-0005-0000-0000-00009DA50000}"/>
    <cellStyle name="Normal 5 2 4 5 8 2" xfId="43314" xr:uid="{00000000-0005-0000-0000-00009EA50000}"/>
    <cellStyle name="Normal 5 2 4 5 9" xfId="43315" xr:uid="{00000000-0005-0000-0000-00009FA50000}"/>
    <cellStyle name="Normal 5 2 4 6" xfId="43316" xr:uid="{00000000-0005-0000-0000-0000A0A50000}"/>
    <cellStyle name="Normal 5 2 4 6 2" xfId="43317" xr:uid="{00000000-0005-0000-0000-0000A1A50000}"/>
    <cellStyle name="Normal 5 2 4 6 2 2" xfId="43318" xr:uid="{00000000-0005-0000-0000-0000A2A50000}"/>
    <cellStyle name="Normal 5 2 4 6 2 2 2" xfId="43319" xr:uid="{00000000-0005-0000-0000-0000A3A50000}"/>
    <cellStyle name="Normal 5 2 4 6 2 2 2 2" xfId="43320" xr:uid="{00000000-0005-0000-0000-0000A4A50000}"/>
    <cellStyle name="Normal 5 2 4 6 2 2 3" xfId="43321" xr:uid="{00000000-0005-0000-0000-0000A5A50000}"/>
    <cellStyle name="Normal 5 2 4 6 2 2 3 2" xfId="43322" xr:uid="{00000000-0005-0000-0000-0000A6A50000}"/>
    <cellStyle name="Normal 5 2 4 6 2 2 3 2 2" xfId="43323" xr:uid="{00000000-0005-0000-0000-0000A7A50000}"/>
    <cellStyle name="Normal 5 2 4 6 2 2 3 3" xfId="43324" xr:uid="{00000000-0005-0000-0000-0000A8A50000}"/>
    <cellStyle name="Normal 5 2 4 6 2 2 4" xfId="43325" xr:uid="{00000000-0005-0000-0000-0000A9A50000}"/>
    <cellStyle name="Normal 5 2 4 6 2 3" xfId="43326" xr:uid="{00000000-0005-0000-0000-0000AAA50000}"/>
    <cellStyle name="Normal 5 2 4 6 2 3 2" xfId="43327" xr:uid="{00000000-0005-0000-0000-0000ABA50000}"/>
    <cellStyle name="Normal 5 2 4 6 2 4" xfId="43328" xr:uid="{00000000-0005-0000-0000-0000ACA50000}"/>
    <cellStyle name="Normal 5 2 4 6 2 4 2" xfId="43329" xr:uid="{00000000-0005-0000-0000-0000ADA50000}"/>
    <cellStyle name="Normal 5 2 4 6 2 4 2 2" xfId="43330" xr:uid="{00000000-0005-0000-0000-0000AEA50000}"/>
    <cellStyle name="Normal 5 2 4 6 2 4 3" xfId="43331" xr:uid="{00000000-0005-0000-0000-0000AFA50000}"/>
    <cellStyle name="Normal 5 2 4 6 2 5" xfId="43332" xr:uid="{00000000-0005-0000-0000-0000B0A50000}"/>
    <cellStyle name="Normal 5 2 4 6 3" xfId="43333" xr:uid="{00000000-0005-0000-0000-0000B1A50000}"/>
    <cellStyle name="Normal 5 2 4 6 3 2" xfId="43334" xr:uid="{00000000-0005-0000-0000-0000B2A50000}"/>
    <cellStyle name="Normal 5 2 4 6 3 2 2" xfId="43335" xr:uid="{00000000-0005-0000-0000-0000B3A50000}"/>
    <cellStyle name="Normal 5 2 4 6 3 3" xfId="43336" xr:uid="{00000000-0005-0000-0000-0000B4A50000}"/>
    <cellStyle name="Normal 5 2 4 6 3 3 2" xfId="43337" xr:uid="{00000000-0005-0000-0000-0000B5A50000}"/>
    <cellStyle name="Normal 5 2 4 6 3 3 2 2" xfId="43338" xr:uid="{00000000-0005-0000-0000-0000B6A50000}"/>
    <cellStyle name="Normal 5 2 4 6 3 3 3" xfId="43339" xr:uid="{00000000-0005-0000-0000-0000B7A50000}"/>
    <cellStyle name="Normal 5 2 4 6 3 4" xfId="43340" xr:uid="{00000000-0005-0000-0000-0000B8A50000}"/>
    <cellStyle name="Normal 5 2 4 6 4" xfId="43341" xr:uid="{00000000-0005-0000-0000-0000B9A50000}"/>
    <cellStyle name="Normal 5 2 4 6 4 2" xfId="43342" xr:uid="{00000000-0005-0000-0000-0000BAA50000}"/>
    <cellStyle name="Normal 5 2 4 6 4 2 2" xfId="43343" xr:uid="{00000000-0005-0000-0000-0000BBA50000}"/>
    <cellStyle name="Normal 5 2 4 6 4 3" xfId="43344" xr:uid="{00000000-0005-0000-0000-0000BCA50000}"/>
    <cellStyle name="Normal 5 2 4 6 4 3 2" xfId="43345" xr:uid="{00000000-0005-0000-0000-0000BDA50000}"/>
    <cellStyle name="Normal 5 2 4 6 4 3 2 2" xfId="43346" xr:uid="{00000000-0005-0000-0000-0000BEA50000}"/>
    <cellStyle name="Normal 5 2 4 6 4 3 3" xfId="43347" xr:uid="{00000000-0005-0000-0000-0000BFA50000}"/>
    <cellStyle name="Normal 5 2 4 6 4 4" xfId="43348" xr:uid="{00000000-0005-0000-0000-0000C0A50000}"/>
    <cellStyle name="Normal 5 2 4 6 5" xfId="43349" xr:uid="{00000000-0005-0000-0000-0000C1A50000}"/>
    <cellStyle name="Normal 5 2 4 6 5 2" xfId="43350" xr:uid="{00000000-0005-0000-0000-0000C2A50000}"/>
    <cellStyle name="Normal 5 2 4 6 6" xfId="43351" xr:uid="{00000000-0005-0000-0000-0000C3A50000}"/>
    <cellStyle name="Normal 5 2 4 6 6 2" xfId="43352" xr:uid="{00000000-0005-0000-0000-0000C4A50000}"/>
    <cellStyle name="Normal 5 2 4 6 6 2 2" xfId="43353" xr:uid="{00000000-0005-0000-0000-0000C5A50000}"/>
    <cellStyle name="Normal 5 2 4 6 6 3" xfId="43354" xr:uid="{00000000-0005-0000-0000-0000C6A50000}"/>
    <cellStyle name="Normal 5 2 4 6 7" xfId="43355" xr:uid="{00000000-0005-0000-0000-0000C7A50000}"/>
    <cellStyle name="Normal 5 2 4 6 7 2" xfId="43356" xr:uid="{00000000-0005-0000-0000-0000C8A50000}"/>
    <cellStyle name="Normal 5 2 4 6 8" xfId="43357" xr:uid="{00000000-0005-0000-0000-0000C9A50000}"/>
    <cellStyle name="Normal 5 2 4 7" xfId="43358" xr:uid="{00000000-0005-0000-0000-0000CAA50000}"/>
    <cellStyle name="Normal 5 2 4 7 2" xfId="43359" xr:uid="{00000000-0005-0000-0000-0000CBA50000}"/>
    <cellStyle name="Normal 5 2 4 7 2 2" xfId="43360" xr:uid="{00000000-0005-0000-0000-0000CCA50000}"/>
    <cellStyle name="Normal 5 2 4 7 2 2 2" xfId="43361" xr:uid="{00000000-0005-0000-0000-0000CDA50000}"/>
    <cellStyle name="Normal 5 2 4 7 2 2 2 2" xfId="43362" xr:uid="{00000000-0005-0000-0000-0000CEA50000}"/>
    <cellStyle name="Normal 5 2 4 7 2 2 3" xfId="43363" xr:uid="{00000000-0005-0000-0000-0000CFA50000}"/>
    <cellStyle name="Normal 5 2 4 7 2 2 3 2" xfId="43364" xr:uid="{00000000-0005-0000-0000-0000D0A50000}"/>
    <cellStyle name="Normal 5 2 4 7 2 2 3 2 2" xfId="43365" xr:uid="{00000000-0005-0000-0000-0000D1A50000}"/>
    <cellStyle name="Normal 5 2 4 7 2 2 3 3" xfId="43366" xr:uid="{00000000-0005-0000-0000-0000D2A50000}"/>
    <cellStyle name="Normal 5 2 4 7 2 2 4" xfId="43367" xr:uid="{00000000-0005-0000-0000-0000D3A50000}"/>
    <cellStyle name="Normal 5 2 4 7 2 3" xfId="43368" xr:uid="{00000000-0005-0000-0000-0000D4A50000}"/>
    <cellStyle name="Normal 5 2 4 7 2 3 2" xfId="43369" xr:uid="{00000000-0005-0000-0000-0000D5A50000}"/>
    <cellStyle name="Normal 5 2 4 7 2 4" xfId="43370" xr:uid="{00000000-0005-0000-0000-0000D6A50000}"/>
    <cellStyle name="Normal 5 2 4 7 2 4 2" xfId="43371" xr:uid="{00000000-0005-0000-0000-0000D7A50000}"/>
    <cellStyle name="Normal 5 2 4 7 2 4 2 2" xfId="43372" xr:uid="{00000000-0005-0000-0000-0000D8A50000}"/>
    <cellStyle name="Normal 5 2 4 7 2 4 3" xfId="43373" xr:uid="{00000000-0005-0000-0000-0000D9A50000}"/>
    <cellStyle name="Normal 5 2 4 7 2 5" xfId="43374" xr:uid="{00000000-0005-0000-0000-0000DAA50000}"/>
    <cellStyle name="Normal 5 2 4 7 3" xfId="43375" xr:uid="{00000000-0005-0000-0000-0000DBA50000}"/>
    <cellStyle name="Normal 5 2 4 7 3 2" xfId="43376" xr:uid="{00000000-0005-0000-0000-0000DCA50000}"/>
    <cellStyle name="Normal 5 2 4 7 3 2 2" xfId="43377" xr:uid="{00000000-0005-0000-0000-0000DDA50000}"/>
    <cellStyle name="Normal 5 2 4 7 3 3" xfId="43378" xr:uid="{00000000-0005-0000-0000-0000DEA50000}"/>
    <cellStyle name="Normal 5 2 4 7 3 3 2" xfId="43379" xr:uid="{00000000-0005-0000-0000-0000DFA50000}"/>
    <cellStyle name="Normal 5 2 4 7 3 3 2 2" xfId="43380" xr:uid="{00000000-0005-0000-0000-0000E0A50000}"/>
    <cellStyle name="Normal 5 2 4 7 3 3 3" xfId="43381" xr:uid="{00000000-0005-0000-0000-0000E1A50000}"/>
    <cellStyle name="Normal 5 2 4 7 3 4" xfId="43382" xr:uid="{00000000-0005-0000-0000-0000E2A50000}"/>
    <cellStyle name="Normal 5 2 4 7 4" xfId="43383" xr:uid="{00000000-0005-0000-0000-0000E3A50000}"/>
    <cellStyle name="Normal 5 2 4 7 4 2" xfId="43384" xr:uid="{00000000-0005-0000-0000-0000E4A50000}"/>
    <cellStyle name="Normal 5 2 4 7 5" xfId="43385" xr:uid="{00000000-0005-0000-0000-0000E5A50000}"/>
    <cellStyle name="Normal 5 2 4 7 5 2" xfId="43386" xr:uid="{00000000-0005-0000-0000-0000E6A50000}"/>
    <cellStyle name="Normal 5 2 4 7 5 2 2" xfId="43387" xr:uid="{00000000-0005-0000-0000-0000E7A50000}"/>
    <cellStyle name="Normal 5 2 4 7 5 3" xfId="43388" xr:uid="{00000000-0005-0000-0000-0000E8A50000}"/>
    <cellStyle name="Normal 5 2 4 7 6" xfId="43389" xr:uid="{00000000-0005-0000-0000-0000E9A50000}"/>
    <cellStyle name="Normal 5 2 4 8" xfId="43390" xr:uid="{00000000-0005-0000-0000-0000EAA50000}"/>
    <cellStyle name="Normal 5 2 4 8 2" xfId="43391" xr:uid="{00000000-0005-0000-0000-0000EBA50000}"/>
    <cellStyle name="Normal 5 2 4 8 2 2" xfId="43392" xr:uid="{00000000-0005-0000-0000-0000ECA50000}"/>
    <cellStyle name="Normal 5 2 4 8 2 2 2" xfId="43393" xr:uid="{00000000-0005-0000-0000-0000EDA50000}"/>
    <cellStyle name="Normal 5 2 4 8 2 2 2 2" xfId="43394" xr:uid="{00000000-0005-0000-0000-0000EEA50000}"/>
    <cellStyle name="Normal 5 2 4 8 2 2 3" xfId="43395" xr:uid="{00000000-0005-0000-0000-0000EFA50000}"/>
    <cellStyle name="Normal 5 2 4 8 2 2 3 2" xfId="43396" xr:uid="{00000000-0005-0000-0000-0000F0A50000}"/>
    <cellStyle name="Normal 5 2 4 8 2 2 3 2 2" xfId="43397" xr:uid="{00000000-0005-0000-0000-0000F1A50000}"/>
    <cellStyle name="Normal 5 2 4 8 2 2 3 3" xfId="43398" xr:uid="{00000000-0005-0000-0000-0000F2A50000}"/>
    <cellStyle name="Normal 5 2 4 8 2 2 4" xfId="43399" xr:uid="{00000000-0005-0000-0000-0000F3A50000}"/>
    <cellStyle name="Normal 5 2 4 8 2 3" xfId="43400" xr:uid="{00000000-0005-0000-0000-0000F4A50000}"/>
    <cellStyle name="Normal 5 2 4 8 2 3 2" xfId="43401" xr:uid="{00000000-0005-0000-0000-0000F5A50000}"/>
    <cellStyle name="Normal 5 2 4 8 2 4" xfId="43402" xr:uid="{00000000-0005-0000-0000-0000F6A50000}"/>
    <cellStyle name="Normal 5 2 4 8 2 4 2" xfId="43403" xr:uid="{00000000-0005-0000-0000-0000F7A50000}"/>
    <cellStyle name="Normal 5 2 4 8 2 4 2 2" xfId="43404" xr:uid="{00000000-0005-0000-0000-0000F8A50000}"/>
    <cellStyle name="Normal 5 2 4 8 2 4 3" xfId="43405" xr:uid="{00000000-0005-0000-0000-0000F9A50000}"/>
    <cellStyle name="Normal 5 2 4 8 2 5" xfId="43406" xr:uid="{00000000-0005-0000-0000-0000FAA50000}"/>
    <cellStyle name="Normal 5 2 4 8 3" xfId="43407" xr:uid="{00000000-0005-0000-0000-0000FBA50000}"/>
    <cellStyle name="Normal 5 2 4 8 3 2" xfId="43408" xr:uid="{00000000-0005-0000-0000-0000FCA50000}"/>
    <cellStyle name="Normal 5 2 4 8 3 2 2" xfId="43409" xr:uid="{00000000-0005-0000-0000-0000FDA50000}"/>
    <cellStyle name="Normal 5 2 4 8 3 3" xfId="43410" xr:uid="{00000000-0005-0000-0000-0000FEA50000}"/>
    <cellStyle name="Normal 5 2 4 8 3 3 2" xfId="43411" xr:uid="{00000000-0005-0000-0000-0000FFA50000}"/>
    <cellStyle name="Normal 5 2 4 8 3 3 2 2" xfId="43412" xr:uid="{00000000-0005-0000-0000-000000A60000}"/>
    <cellStyle name="Normal 5 2 4 8 3 3 3" xfId="43413" xr:uid="{00000000-0005-0000-0000-000001A60000}"/>
    <cellStyle name="Normal 5 2 4 8 3 4" xfId="43414" xr:uid="{00000000-0005-0000-0000-000002A60000}"/>
    <cellStyle name="Normal 5 2 4 8 4" xfId="43415" xr:uid="{00000000-0005-0000-0000-000003A60000}"/>
    <cellStyle name="Normal 5 2 4 8 4 2" xfId="43416" xr:uid="{00000000-0005-0000-0000-000004A60000}"/>
    <cellStyle name="Normal 5 2 4 8 5" xfId="43417" xr:uid="{00000000-0005-0000-0000-000005A60000}"/>
    <cellStyle name="Normal 5 2 4 8 5 2" xfId="43418" xr:uid="{00000000-0005-0000-0000-000006A60000}"/>
    <cellStyle name="Normal 5 2 4 8 5 2 2" xfId="43419" xr:uid="{00000000-0005-0000-0000-000007A60000}"/>
    <cellStyle name="Normal 5 2 4 8 5 3" xfId="43420" xr:uid="{00000000-0005-0000-0000-000008A60000}"/>
    <cellStyle name="Normal 5 2 4 8 6" xfId="43421" xr:uid="{00000000-0005-0000-0000-000009A60000}"/>
    <cellStyle name="Normal 5 2 4 9" xfId="43422" xr:uid="{00000000-0005-0000-0000-00000AA60000}"/>
    <cellStyle name="Normal 5 2 4 9 2" xfId="43423" xr:uid="{00000000-0005-0000-0000-00000BA60000}"/>
    <cellStyle name="Normal 5 2 4 9 2 2" xfId="43424" xr:uid="{00000000-0005-0000-0000-00000CA60000}"/>
    <cellStyle name="Normal 5 2 4 9 2 2 2" xfId="43425" xr:uid="{00000000-0005-0000-0000-00000DA60000}"/>
    <cellStyle name="Normal 5 2 4 9 2 3" xfId="43426" xr:uid="{00000000-0005-0000-0000-00000EA60000}"/>
    <cellStyle name="Normal 5 2 4 9 2 3 2" xfId="43427" xr:uid="{00000000-0005-0000-0000-00000FA60000}"/>
    <cellStyle name="Normal 5 2 4 9 2 3 2 2" xfId="43428" xr:uid="{00000000-0005-0000-0000-000010A60000}"/>
    <cellStyle name="Normal 5 2 4 9 2 3 3" xfId="43429" xr:uid="{00000000-0005-0000-0000-000011A60000}"/>
    <cellStyle name="Normal 5 2 4 9 2 4" xfId="43430" xr:uid="{00000000-0005-0000-0000-000012A60000}"/>
    <cellStyle name="Normal 5 2 4 9 3" xfId="43431" xr:uid="{00000000-0005-0000-0000-000013A60000}"/>
    <cellStyle name="Normal 5 2 4 9 3 2" xfId="43432" xr:uid="{00000000-0005-0000-0000-000014A60000}"/>
    <cellStyle name="Normal 5 2 4 9 4" xfId="43433" xr:uid="{00000000-0005-0000-0000-000015A60000}"/>
    <cellStyle name="Normal 5 2 4 9 4 2" xfId="43434" xr:uid="{00000000-0005-0000-0000-000016A60000}"/>
    <cellStyle name="Normal 5 2 4 9 4 2 2" xfId="43435" xr:uid="{00000000-0005-0000-0000-000017A60000}"/>
    <cellStyle name="Normal 5 2 4 9 4 3" xfId="43436" xr:uid="{00000000-0005-0000-0000-000018A60000}"/>
    <cellStyle name="Normal 5 2 4 9 5" xfId="43437" xr:uid="{00000000-0005-0000-0000-000019A60000}"/>
    <cellStyle name="Normal 5 2 4_T-straight with PEDs adjustor" xfId="43438" xr:uid="{00000000-0005-0000-0000-00001AA60000}"/>
    <cellStyle name="Normal 5 2 5" xfId="1361" xr:uid="{00000000-0005-0000-0000-00001BA60000}"/>
    <cellStyle name="Normal 5 2 5 10" xfId="43439" xr:uid="{00000000-0005-0000-0000-00001CA60000}"/>
    <cellStyle name="Normal 5 2 5 11" xfId="43440" xr:uid="{00000000-0005-0000-0000-00001DA60000}"/>
    <cellStyle name="Normal 5 2 5 2" xfId="43441" xr:uid="{00000000-0005-0000-0000-00001EA60000}"/>
    <cellStyle name="Normal 5 2 5 2 10" xfId="43442" xr:uid="{00000000-0005-0000-0000-00001FA60000}"/>
    <cellStyle name="Normal 5 2 5 2 2" xfId="43443" xr:uid="{00000000-0005-0000-0000-000020A60000}"/>
    <cellStyle name="Normal 5 2 5 2 2 2" xfId="43444" xr:uid="{00000000-0005-0000-0000-000021A60000}"/>
    <cellStyle name="Normal 5 2 5 2 2 2 2" xfId="43445" xr:uid="{00000000-0005-0000-0000-000022A60000}"/>
    <cellStyle name="Normal 5 2 5 2 2 2 2 2" xfId="43446" xr:uid="{00000000-0005-0000-0000-000023A60000}"/>
    <cellStyle name="Normal 5 2 5 2 2 2 2 2 2" xfId="43447" xr:uid="{00000000-0005-0000-0000-000024A60000}"/>
    <cellStyle name="Normal 5 2 5 2 2 2 2 3" xfId="43448" xr:uid="{00000000-0005-0000-0000-000025A60000}"/>
    <cellStyle name="Normal 5 2 5 2 2 2 2 3 2" xfId="43449" xr:uid="{00000000-0005-0000-0000-000026A60000}"/>
    <cellStyle name="Normal 5 2 5 2 2 2 2 3 2 2" xfId="43450" xr:uid="{00000000-0005-0000-0000-000027A60000}"/>
    <cellStyle name="Normal 5 2 5 2 2 2 2 3 3" xfId="43451" xr:uid="{00000000-0005-0000-0000-000028A60000}"/>
    <cellStyle name="Normal 5 2 5 2 2 2 2 4" xfId="43452" xr:uid="{00000000-0005-0000-0000-000029A60000}"/>
    <cellStyle name="Normal 5 2 5 2 2 2 3" xfId="43453" xr:uid="{00000000-0005-0000-0000-00002AA60000}"/>
    <cellStyle name="Normal 5 2 5 2 2 2 3 2" xfId="43454" xr:uid="{00000000-0005-0000-0000-00002BA60000}"/>
    <cellStyle name="Normal 5 2 5 2 2 2 4" xfId="43455" xr:uid="{00000000-0005-0000-0000-00002CA60000}"/>
    <cellStyle name="Normal 5 2 5 2 2 2 4 2" xfId="43456" xr:uid="{00000000-0005-0000-0000-00002DA60000}"/>
    <cellStyle name="Normal 5 2 5 2 2 2 4 2 2" xfId="43457" xr:uid="{00000000-0005-0000-0000-00002EA60000}"/>
    <cellStyle name="Normal 5 2 5 2 2 2 4 3" xfId="43458" xr:uid="{00000000-0005-0000-0000-00002FA60000}"/>
    <cellStyle name="Normal 5 2 5 2 2 2 5" xfId="43459" xr:uid="{00000000-0005-0000-0000-000030A60000}"/>
    <cellStyle name="Normal 5 2 5 2 2 3" xfId="43460" xr:uid="{00000000-0005-0000-0000-000031A60000}"/>
    <cellStyle name="Normal 5 2 5 2 2 3 2" xfId="43461" xr:uid="{00000000-0005-0000-0000-000032A60000}"/>
    <cellStyle name="Normal 5 2 5 2 2 3 2 2" xfId="43462" xr:uid="{00000000-0005-0000-0000-000033A60000}"/>
    <cellStyle name="Normal 5 2 5 2 2 3 3" xfId="43463" xr:uid="{00000000-0005-0000-0000-000034A60000}"/>
    <cellStyle name="Normal 5 2 5 2 2 3 3 2" xfId="43464" xr:uid="{00000000-0005-0000-0000-000035A60000}"/>
    <cellStyle name="Normal 5 2 5 2 2 3 3 2 2" xfId="43465" xr:uid="{00000000-0005-0000-0000-000036A60000}"/>
    <cellStyle name="Normal 5 2 5 2 2 3 3 3" xfId="43466" xr:uid="{00000000-0005-0000-0000-000037A60000}"/>
    <cellStyle name="Normal 5 2 5 2 2 3 4" xfId="43467" xr:uid="{00000000-0005-0000-0000-000038A60000}"/>
    <cellStyle name="Normal 5 2 5 2 2 4" xfId="43468" xr:uid="{00000000-0005-0000-0000-000039A60000}"/>
    <cellStyle name="Normal 5 2 5 2 2 4 2" xfId="43469" xr:uid="{00000000-0005-0000-0000-00003AA60000}"/>
    <cellStyle name="Normal 5 2 5 2 2 4 2 2" xfId="43470" xr:uid="{00000000-0005-0000-0000-00003BA60000}"/>
    <cellStyle name="Normal 5 2 5 2 2 4 3" xfId="43471" xr:uid="{00000000-0005-0000-0000-00003CA60000}"/>
    <cellStyle name="Normal 5 2 5 2 2 4 3 2" xfId="43472" xr:uid="{00000000-0005-0000-0000-00003DA60000}"/>
    <cellStyle name="Normal 5 2 5 2 2 4 3 2 2" xfId="43473" xr:uid="{00000000-0005-0000-0000-00003EA60000}"/>
    <cellStyle name="Normal 5 2 5 2 2 4 3 3" xfId="43474" xr:uid="{00000000-0005-0000-0000-00003FA60000}"/>
    <cellStyle name="Normal 5 2 5 2 2 4 4" xfId="43475" xr:uid="{00000000-0005-0000-0000-000040A60000}"/>
    <cellStyle name="Normal 5 2 5 2 2 5" xfId="43476" xr:uid="{00000000-0005-0000-0000-000041A60000}"/>
    <cellStyle name="Normal 5 2 5 2 2 5 2" xfId="43477" xr:uid="{00000000-0005-0000-0000-000042A60000}"/>
    <cellStyle name="Normal 5 2 5 2 2 6" xfId="43478" xr:uid="{00000000-0005-0000-0000-000043A60000}"/>
    <cellStyle name="Normal 5 2 5 2 2 6 2" xfId="43479" xr:uid="{00000000-0005-0000-0000-000044A60000}"/>
    <cellStyle name="Normal 5 2 5 2 2 6 2 2" xfId="43480" xr:uid="{00000000-0005-0000-0000-000045A60000}"/>
    <cellStyle name="Normal 5 2 5 2 2 6 3" xfId="43481" xr:uid="{00000000-0005-0000-0000-000046A60000}"/>
    <cellStyle name="Normal 5 2 5 2 2 7" xfId="43482" xr:uid="{00000000-0005-0000-0000-000047A60000}"/>
    <cellStyle name="Normal 5 2 5 2 2 7 2" xfId="43483" xr:uid="{00000000-0005-0000-0000-000048A60000}"/>
    <cellStyle name="Normal 5 2 5 2 2 8" xfId="43484" xr:uid="{00000000-0005-0000-0000-000049A60000}"/>
    <cellStyle name="Normal 5 2 5 2 3" xfId="43485" xr:uid="{00000000-0005-0000-0000-00004AA60000}"/>
    <cellStyle name="Normal 5 2 5 2 3 2" xfId="43486" xr:uid="{00000000-0005-0000-0000-00004BA60000}"/>
    <cellStyle name="Normal 5 2 5 2 3 2 2" xfId="43487" xr:uid="{00000000-0005-0000-0000-00004CA60000}"/>
    <cellStyle name="Normal 5 2 5 2 3 2 2 2" xfId="43488" xr:uid="{00000000-0005-0000-0000-00004DA60000}"/>
    <cellStyle name="Normal 5 2 5 2 3 2 3" xfId="43489" xr:uid="{00000000-0005-0000-0000-00004EA60000}"/>
    <cellStyle name="Normal 5 2 5 2 3 2 3 2" xfId="43490" xr:uid="{00000000-0005-0000-0000-00004FA60000}"/>
    <cellStyle name="Normal 5 2 5 2 3 2 3 2 2" xfId="43491" xr:uid="{00000000-0005-0000-0000-000050A60000}"/>
    <cellStyle name="Normal 5 2 5 2 3 2 3 3" xfId="43492" xr:uid="{00000000-0005-0000-0000-000051A60000}"/>
    <cellStyle name="Normal 5 2 5 2 3 2 4" xfId="43493" xr:uid="{00000000-0005-0000-0000-000052A60000}"/>
    <cellStyle name="Normal 5 2 5 2 3 3" xfId="43494" xr:uid="{00000000-0005-0000-0000-000053A60000}"/>
    <cellStyle name="Normal 5 2 5 2 3 3 2" xfId="43495" xr:uid="{00000000-0005-0000-0000-000054A60000}"/>
    <cellStyle name="Normal 5 2 5 2 3 4" xfId="43496" xr:uid="{00000000-0005-0000-0000-000055A60000}"/>
    <cellStyle name="Normal 5 2 5 2 3 4 2" xfId="43497" xr:uid="{00000000-0005-0000-0000-000056A60000}"/>
    <cellStyle name="Normal 5 2 5 2 3 4 2 2" xfId="43498" xr:uid="{00000000-0005-0000-0000-000057A60000}"/>
    <cellStyle name="Normal 5 2 5 2 3 4 3" xfId="43499" xr:uid="{00000000-0005-0000-0000-000058A60000}"/>
    <cellStyle name="Normal 5 2 5 2 3 5" xfId="43500" xr:uid="{00000000-0005-0000-0000-000059A60000}"/>
    <cellStyle name="Normal 5 2 5 2 4" xfId="43501" xr:uid="{00000000-0005-0000-0000-00005AA60000}"/>
    <cellStyle name="Normal 5 2 5 2 4 2" xfId="43502" xr:uid="{00000000-0005-0000-0000-00005BA60000}"/>
    <cellStyle name="Normal 5 2 5 2 4 2 2" xfId="43503" xr:uid="{00000000-0005-0000-0000-00005CA60000}"/>
    <cellStyle name="Normal 5 2 5 2 4 3" xfId="43504" xr:uid="{00000000-0005-0000-0000-00005DA60000}"/>
    <cellStyle name="Normal 5 2 5 2 4 3 2" xfId="43505" xr:uid="{00000000-0005-0000-0000-00005EA60000}"/>
    <cellStyle name="Normal 5 2 5 2 4 3 2 2" xfId="43506" xr:uid="{00000000-0005-0000-0000-00005FA60000}"/>
    <cellStyle name="Normal 5 2 5 2 4 3 3" xfId="43507" xr:uid="{00000000-0005-0000-0000-000060A60000}"/>
    <cellStyle name="Normal 5 2 5 2 4 4" xfId="43508" xr:uid="{00000000-0005-0000-0000-000061A60000}"/>
    <cellStyle name="Normal 5 2 5 2 5" xfId="43509" xr:uid="{00000000-0005-0000-0000-000062A60000}"/>
    <cellStyle name="Normal 5 2 5 2 5 2" xfId="43510" xr:uid="{00000000-0005-0000-0000-000063A60000}"/>
    <cellStyle name="Normal 5 2 5 2 5 2 2" xfId="43511" xr:uid="{00000000-0005-0000-0000-000064A60000}"/>
    <cellStyle name="Normal 5 2 5 2 5 3" xfId="43512" xr:uid="{00000000-0005-0000-0000-000065A60000}"/>
    <cellStyle name="Normal 5 2 5 2 5 3 2" xfId="43513" xr:uid="{00000000-0005-0000-0000-000066A60000}"/>
    <cellStyle name="Normal 5 2 5 2 5 3 2 2" xfId="43514" xr:uid="{00000000-0005-0000-0000-000067A60000}"/>
    <cellStyle name="Normal 5 2 5 2 5 3 3" xfId="43515" xr:uid="{00000000-0005-0000-0000-000068A60000}"/>
    <cellStyle name="Normal 5 2 5 2 5 4" xfId="43516" xr:uid="{00000000-0005-0000-0000-000069A60000}"/>
    <cellStyle name="Normal 5 2 5 2 6" xfId="43517" xr:uid="{00000000-0005-0000-0000-00006AA60000}"/>
    <cellStyle name="Normal 5 2 5 2 6 2" xfId="43518" xr:uid="{00000000-0005-0000-0000-00006BA60000}"/>
    <cellStyle name="Normal 5 2 5 2 7" xfId="43519" xr:uid="{00000000-0005-0000-0000-00006CA60000}"/>
    <cellStyle name="Normal 5 2 5 2 7 2" xfId="43520" xr:uid="{00000000-0005-0000-0000-00006DA60000}"/>
    <cellStyle name="Normal 5 2 5 2 7 2 2" xfId="43521" xr:uid="{00000000-0005-0000-0000-00006EA60000}"/>
    <cellStyle name="Normal 5 2 5 2 7 3" xfId="43522" xr:uid="{00000000-0005-0000-0000-00006FA60000}"/>
    <cellStyle name="Normal 5 2 5 2 8" xfId="43523" xr:uid="{00000000-0005-0000-0000-000070A60000}"/>
    <cellStyle name="Normal 5 2 5 2 8 2" xfId="43524" xr:uid="{00000000-0005-0000-0000-000071A60000}"/>
    <cellStyle name="Normal 5 2 5 2 9" xfId="43525" xr:uid="{00000000-0005-0000-0000-000072A60000}"/>
    <cellStyle name="Normal 5 2 5 3" xfId="43526" xr:uid="{00000000-0005-0000-0000-000073A60000}"/>
    <cellStyle name="Normal 5 2 5 3 2" xfId="43527" xr:uid="{00000000-0005-0000-0000-000074A60000}"/>
    <cellStyle name="Normal 5 2 5 3 2 2" xfId="43528" xr:uid="{00000000-0005-0000-0000-000075A60000}"/>
    <cellStyle name="Normal 5 2 5 3 2 2 2" xfId="43529" xr:uid="{00000000-0005-0000-0000-000076A60000}"/>
    <cellStyle name="Normal 5 2 5 3 2 2 2 2" xfId="43530" xr:uid="{00000000-0005-0000-0000-000077A60000}"/>
    <cellStyle name="Normal 5 2 5 3 2 2 3" xfId="43531" xr:uid="{00000000-0005-0000-0000-000078A60000}"/>
    <cellStyle name="Normal 5 2 5 3 2 2 3 2" xfId="43532" xr:uid="{00000000-0005-0000-0000-000079A60000}"/>
    <cellStyle name="Normal 5 2 5 3 2 2 3 2 2" xfId="43533" xr:uid="{00000000-0005-0000-0000-00007AA60000}"/>
    <cellStyle name="Normal 5 2 5 3 2 2 3 3" xfId="43534" xr:uid="{00000000-0005-0000-0000-00007BA60000}"/>
    <cellStyle name="Normal 5 2 5 3 2 2 4" xfId="43535" xr:uid="{00000000-0005-0000-0000-00007CA60000}"/>
    <cellStyle name="Normal 5 2 5 3 2 3" xfId="43536" xr:uid="{00000000-0005-0000-0000-00007DA60000}"/>
    <cellStyle name="Normal 5 2 5 3 2 3 2" xfId="43537" xr:uid="{00000000-0005-0000-0000-00007EA60000}"/>
    <cellStyle name="Normal 5 2 5 3 2 4" xfId="43538" xr:uid="{00000000-0005-0000-0000-00007FA60000}"/>
    <cellStyle name="Normal 5 2 5 3 2 4 2" xfId="43539" xr:uid="{00000000-0005-0000-0000-000080A60000}"/>
    <cellStyle name="Normal 5 2 5 3 2 4 2 2" xfId="43540" xr:uid="{00000000-0005-0000-0000-000081A60000}"/>
    <cellStyle name="Normal 5 2 5 3 2 4 3" xfId="43541" xr:uid="{00000000-0005-0000-0000-000082A60000}"/>
    <cellStyle name="Normal 5 2 5 3 2 5" xfId="43542" xr:uid="{00000000-0005-0000-0000-000083A60000}"/>
    <cellStyle name="Normal 5 2 5 3 3" xfId="43543" xr:uid="{00000000-0005-0000-0000-000084A60000}"/>
    <cellStyle name="Normal 5 2 5 3 3 2" xfId="43544" xr:uid="{00000000-0005-0000-0000-000085A60000}"/>
    <cellStyle name="Normal 5 2 5 3 3 2 2" xfId="43545" xr:uid="{00000000-0005-0000-0000-000086A60000}"/>
    <cellStyle name="Normal 5 2 5 3 3 3" xfId="43546" xr:uid="{00000000-0005-0000-0000-000087A60000}"/>
    <cellStyle name="Normal 5 2 5 3 3 3 2" xfId="43547" xr:uid="{00000000-0005-0000-0000-000088A60000}"/>
    <cellStyle name="Normal 5 2 5 3 3 3 2 2" xfId="43548" xr:uid="{00000000-0005-0000-0000-000089A60000}"/>
    <cellStyle name="Normal 5 2 5 3 3 3 3" xfId="43549" xr:uid="{00000000-0005-0000-0000-00008AA60000}"/>
    <cellStyle name="Normal 5 2 5 3 3 4" xfId="43550" xr:uid="{00000000-0005-0000-0000-00008BA60000}"/>
    <cellStyle name="Normal 5 2 5 3 4" xfId="43551" xr:uid="{00000000-0005-0000-0000-00008CA60000}"/>
    <cellStyle name="Normal 5 2 5 3 4 2" xfId="43552" xr:uid="{00000000-0005-0000-0000-00008DA60000}"/>
    <cellStyle name="Normal 5 2 5 3 4 2 2" xfId="43553" xr:uid="{00000000-0005-0000-0000-00008EA60000}"/>
    <cellStyle name="Normal 5 2 5 3 4 3" xfId="43554" xr:uid="{00000000-0005-0000-0000-00008FA60000}"/>
    <cellStyle name="Normal 5 2 5 3 4 3 2" xfId="43555" xr:uid="{00000000-0005-0000-0000-000090A60000}"/>
    <cellStyle name="Normal 5 2 5 3 4 3 2 2" xfId="43556" xr:uid="{00000000-0005-0000-0000-000091A60000}"/>
    <cellStyle name="Normal 5 2 5 3 4 3 3" xfId="43557" xr:uid="{00000000-0005-0000-0000-000092A60000}"/>
    <cellStyle name="Normal 5 2 5 3 4 4" xfId="43558" xr:uid="{00000000-0005-0000-0000-000093A60000}"/>
    <cellStyle name="Normal 5 2 5 3 5" xfId="43559" xr:uid="{00000000-0005-0000-0000-000094A60000}"/>
    <cellStyle name="Normal 5 2 5 3 5 2" xfId="43560" xr:uid="{00000000-0005-0000-0000-000095A60000}"/>
    <cellStyle name="Normal 5 2 5 3 6" xfId="43561" xr:uid="{00000000-0005-0000-0000-000096A60000}"/>
    <cellStyle name="Normal 5 2 5 3 6 2" xfId="43562" xr:uid="{00000000-0005-0000-0000-000097A60000}"/>
    <cellStyle name="Normal 5 2 5 3 6 2 2" xfId="43563" xr:uid="{00000000-0005-0000-0000-000098A60000}"/>
    <cellStyle name="Normal 5 2 5 3 6 3" xfId="43564" xr:uid="{00000000-0005-0000-0000-000099A60000}"/>
    <cellStyle name="Normal 5 2 5 3 7" xfId="43565" xr:uid="{00000000-0005-0000-0000-00009AA60000}"/>
    <cellStyle name="Normal 5 2 5 3 7 2" xfId="43566" xr:uid="{00000000-0005-0000-0000-00009BA60000}"/>
    <cellStyle name="Normal 5 2 5 3 8" xfId="43567" xr:uid="{00000000-0005-0000-0000-00009CA60000}"/>
    <cellStyle name="Normal 5 2 5 4" xfId="43568" xr:uid="{00000000-0005-0000-0000-00009DA60000}"/>
    <cellStyle name="Normal 5 2 5 4 2" xfId="43569" xr:uid="{00000000-0005-0000-0000-00009EA60000}"/>
    <cellStyle name="Normal 5 2 5 4 2 2" xfId="43570" xr:uid="{00000000-0005-0000-0000-00009FA60000}"/>
    <cellStyle name="Normal 5 2 5 4 2 2 2" xfId="43571" xr:uid="{00000000-0005-0000-0000-0000A0A60000}"/>
    <cellStyle name="Normal 5 2 5 4 2 3" xfId="43572" xr:uid="{00000000-0005-0000-0000-0000A1A60000}"/>
    <cellStyle name="Normal 5 2 5 4 2 3 2" xfId="43573" xr:uid="{00000000-0005-0000-0000-0000A2A60000}"/>
    <cellStyle name="Normal 5 2 5 4 2 3 2 2" xfId="43574" xr:uid="{00000000-0005-0000-0000-0000A3A60000}"/>
    <cellStyle name="Normal 5 2 5 4 2 3 3" xfId="43575" xr:uid="{00000000-0005-0000-0000-0000A4A60000}"/>
    <cellStyle name="Normal 5 2 5 4 2 4" xfId="43576" xr:uid="{00000000-0005-0000-0000-0000A5A60000}"/>
    <cellStyle name="Normal 5 2 5 4 3" xfId="43577" xr:uid="{00000000-0005-0000-0000-0000A6A60000}"/>
    <cellStyle name="Normal 5 2 5 4 3 2" xfId="43578" xr:uid="{00000000-0005-0000-0000-0000A7A60000}"/>
    <cellStyle name="Normal 5 2 5 4 4" xfId="43579" xr:uid="{00000000-0005-0000-0000-0000A8A60000}"/>
    <cellStyle name="Normal 5 2 5 4 4 2" xfId="43580" xr:uid="{00000000-0005-0000-0000-0000A9A60000}"/>
    <cellStyle name="Normal 5 2 5 4 4 2 2" xfId="43581" xr:uid="{00000000-0005-0000-0000-0000AAA60000}"/>
    <cellStyle name="Normal 5 2 5 4 4 3" xfId="43582" xr:uid="{00000000-0005-0000-0000-0000ABA60000}"/>
    <cellStyle name="Normal 5 2 5 4 5" xfId="43583" xr:uid="{00000000-0005-0000-0000-0000ACA60000}"/>
    <cellStyle name="Normal 5 2 5 5" xfId="43584" xr:uid="{00000000-0005-0000-0000-0000ADA60000}"/>
    <cellStyle name="Normal 5 2 5 5 2" xfId="43585" xr:uid="{00000000-0005-0000-0000-0000AEA60000}"/>
    <cellStyle name="Normal 5 2 5 5 2 2" xfId="43586" xr:uid="{00000000-0005-0000-0000-0000AFA60000}"/>
    <cellStyle name="Normal 5 2 5 5 3" xfId="43587" xr:uid="{00000000-0005-0000-0000-0000B0A60000}"/>
    <cellStyle name="Normal 5 2 5 5 3 2" xfId="43588" xr:uid="{00000000-0005-0000-0000-0000B1A60000}"/>
    <cellStyle name="Normal 5 2 5 5 3 2 2" xfId="43589" xr:uid="{00000000-0005-0000-0000-0000B2A60000}"/>
    <cellStyle name="Normal 5 2 5 5 3 3" xfId="43590" xr:uid="{00000000-0005-0000-0000-0000B3A60000}"/>
    <cellStyle name="Normal 5 2 5 5 4" xfId="43591" xr:uid="{00000000-0005-0000-0000-0000B4A60000}"/>
    <cellStyle name="Normal 5 2 5 6" xfId="43592" xr:uid="{00000000-0005-0000-0000-0000B5A60000}"/>
    <cellStyle name="Normal 5 2 5 6 2" xfId="43593" xr:uid="{00000000-0005-0000-0000-0000B6A60000}"/>
    <cellStyle name="Normal 5 2 5 6 2 2" xfId="43594" xr:uid="{00000000-0005-0000-0000-0000B7A60000}"/>
    <cellStyle name="Normal 5 2 5 6 3" xfId="43595" xr:uid="{00000000-0005-0000-0000-0000B8A60000}"/>
    <cellStyle name="Normal 5 2 5 6 3 2" xfId="43596" xr:uid="{00000000-0005-0000-0000-0000B9A60000}"/>
    <cellStyle name="Normal 5 2 5 6 3 2 2" xfId="43597" xr:uid="{00000000-0005-0000-0000-0000BAA60000}"/>
    <cellStyle name="Normal 5 2 5 6 3 3" xfId="43598" xr:uid="{00000000-0005-0000-0000-0000BBA60000}"/>
    <cellStyle name="Normal 5 2 5 6 4" xfId="43599" xr:uid="{00000000-0005-0000-0000-0000BCA60000}"/>
    <cellStyle name="Normal 5 2 5 7" xfId="43600" xr:uid="{00000000-0005-0000-0000-0000BDA60000}"/>
    <cellStyle name="Normal 5 2 5 7 2" xfId="43601" xr:uid="{00000000-0005-0000-0000-0000BEA60000}"/>
    <cellStyle name="Normal 5 2 5 8" xfId="43602" xr:uid="{00000000-0005-0000-0000-0000BFA60000}"/>
    <cellStyle name="Normal 5 2 5 8 2" xfId="43603" xr:uid="{00000000-0005-0000-0000-0000C0A60000}"/>
    <cellStyle name="Normal 5 2 5 8 2 2" xfId="43604" xr:uid="{00000000-0005-0000-0000-0000C1A60000}"/>
    <cellStyle name="Normal 5 2 5 8 3" xfId="43605" xr:uid="{00000000-0005-0000-0000-0000C2A60000}"/>
    <cellStyle name="Normal 5 2 5 9" xfId="43606" xr:uid="{00000000-0005-0000-0000-0000C3A60000}"/>
    <cellStyle name="Normal 5 2 5 9 2" xfId="43607" xr:uid="{00000000-0005-0000-0000-0000C4A60000}"/>
    <cellStyle name="Normal 5 2 6" xfId="43608" xr:uid="{00000000-0005-0000-0000-0000C5A60000}"/>
    <cellStyle name="Normal 5 2 6 10" xfId="43609" xr:uid="{00000000-0005-0000-0000-0000C6A60000}"/>
    <cellStyle name="Normal 5 2 6 11" xfId="43610" xr:uid="{00000000-0005-0000-0000-0000C7A60000}"/>
    <cellStyle name="Normal 5 2 6 2" xfId="43611" xr:uid="{00000000-0005-0000-0000-0000C8A60000}"/>
    <cellStyle name="Normal 5 2 6 2 10" xfId="43612" xr:uid="{00000000-0005-0000-0000-0000C9A60000}"/>
    <cellStyle name="Normal 5 2 6 2 2" xfId="43613" xr:uid="{00000000-0005-0000-0000-0000CAA60000}"/>
    <cellStyle name="Normal 5 2 6 2 2 2" xfId="43614" xr:uid="{00000000-0005-0000-0000-0000CBA60000}"/>
    <cellStyle name="Normal 5 2 6 2 2 2 2" xfId="43615" xr:uid="{00000000-0005-0000-0000-0000CCA60000}"/>
    <cellStyle name="Normal 5 2 6 2 2 2 2 2" xfId="43616" xr:uid="{00000000-0005-0000-0000-0000CDA60000}"/>
    <cellStyle name="Normal 5 2 6 2 2 2 2 2 2" xfId="43617" xr:uid="{00000000-0005-0000-0000-0000CEA60000}"/>
    <cellStyle name="Normal 5 2 6 2 2 2 2 3" xfId="43618" xr:uid="{00000000-0005-0000-0000-0000CFA60000}"/>
    <cellStyle name="Normal 5 2 6 2 2 2 2 3 2" xfId="43619" xr:uid="{00000000-0005-0000-0000-0000D0A60000}"/>
    <cellStyle name="Normal 5 2 6 2 2 2 2 3 2 2" xfId="43620" xr:uid="{00000000-0005-0000-0000-0000D1A60000}"/>
    <cellStyle name="Normal 5 2 6 2 2 2 2 3 3" xfId="43621" xr:uid="{00000000-0005-0000-0000-0000D2A60000}"/>
    <cellStyle name="Normal 5 2 6 2 2 2 2 4" xfId="43622" xr:uid="{00000000-0005-0000-0000-0000D3A60000}"/>
    <cellStyle name="Normal 5 2 6 2 2 2 3" xfId="43623" xr:uid="{00000000-0005-0000-0000-0000D4A60000}"/>
    <cellStyle name="Normal 5 2 6 2 2 2 3 2" xfId="43624" xr:uid="{00000000-0005-0000-0000-0000D5A60000}"/>
    <cellStyle name="Normal 5 2 6 2 2 2 4" xfId="43625" xr:uid="{00000000-0005-0000-0000-0000D6A60000}"/>
    <cellStyle name="Normal 5 2 6 2 2 2 4 2" xfId="43626" xr:uid="{00000000-0005-0000-0000-0000D7A60000}"/>
    <cellStyle name="Normal 5 2 6 2 2 2 4 2 2" xfId="43627" xr:uid="{00000000-0005-0000-0000-0000D8A60000}"/>
    <cellStyle name="Normal 5 2 6 2 2 2 4 3" xfId="43628" xr:uid="{00000000-0005-0000-0000-0000D9A60000}"/>
    <cellStyle name="Normal 5 2 6 2 2 2 5" xfId="43629" xr:uid="{00000000-0005-0000-0000-0000DAA60000}"/>
    <cellStyle name="Normal 5 2 6 2 2 3" xfId="43630" xr:uid="{00000000-0005-0000-0000-0000DBA60000}"/>
    <cellStyle name="Normal 5 2 6 2 2 3 2" xfId="43631" xr:uid="{00000000-0005-0000-0000-0000DCA60000}"/>
    <cellStyle name="Normal 5 2 6 2 2 3 2 2" xfId="43632" xr:uid="{00000000-0005-0000-0000-0000DDA60000}"/>
    <cellStyle name="Normal 5 2 6 2 2 3 3" xfId="43633" xr:uid="{00000000-0005-0000-0000-0000DEA60000}"/>
    <cellStyle name="Normal 5 2 6 2 2 3 3 2" xfId="43634" xr:uid="{00000000-0005-0000-0000-0000DFA60000}"/>
    <cellStyle name="Normal 5 2 6 2 2 3 3 2 2" xfId="43635" xr:uid="{00000000-0005-0000-0000-0000E0A60000}"/>
    <cellStyle name="Normal 5 2 6 2 2 3 3 3" xfId="43636" xr:uid="{00000000-0005-0000-0000-0000E1A60000}"/>
    <cellStyle name="Normal 5 2 6 2 2 3 4" xfId="43637" xr:uid="{00000000-0005-0000-0000-0000E2A60000}"/>
    <cellStyle name="Normal 5 2 6 2 2 4" xfId="43638" xr:uid="{00000000-0005-0000-0000-0000E3A60000}"/>
    <cellStyle name="Normal 5 2 6 2 2 4 2" xfId="43639" xr:uid="{00000000-0005-0000-0000-0000E4A60000}"/>
    <cellStyle name="Normal 5 2 6 2 2 4 2 2" xfId="43640" xr:uid="{00000000-0005-0000-0000-0000E5A60000}"/>
    <cellStyle name="Normal 5 2 6 2 2 4 3" xfId="43641" xr:uid="{00000000-0005-0000-0000-0000E6A60000}"/>
    <cellStyle name="Normal 5 2 6 2 2 4 3 2" xfId="43642" xr:uid="{00000000-0005-0000-0000-0000E7A60000}"/>
    <cellStyle name="Normal 5 2 6 2 2 4 3 2 2" xfId="43643" xr:uid="{00000000-0005-0000-0000-0000E8A60000}"/>
    <cellStyle name="Normal 5 2 6 2 2 4 3 3" xfId="43644" xr:uid="{00000000-0005-0000-0000-0000E9A60000}"/>
    <cellStyle name="Normal 5 2 6 2 2 4 4" xfId="43645" xr:uid="{00000000-0005-0000-0000-0000EAA60000}"/>
    <cellStyle name="Normal 5 2 6 2 2 5" xfId="43646" xr:uid="{00000000-0005-0000-0000-0000EBA60000}"/>
    <cellStyle name="Normal 5 2 6 2 2 5 2" xfId="43647" xr:uid="{00000000-0005-0000-0000-0000ECA60000}"/>
    <cellStyle name="Normal 5 2 6 2 2 6" xfId="43648" xr:uid="{00000000-0005-0000-0000-0000EDA60000}"/>
    <cellStyle name="Normal 5 2 6 2 2 6 2" xfId="43649" xr:uid="{00000000-0005-0000-0000-0000EEA60000}"/>
    <cellStyle name="Normal 5 2 6 2 2 6 2 2" xfId="43650" xr:uid="{00000000-0005-0000-0000-0000EFA60000}"/>
    <cellStyle name="Normal 5 2 6 2 2 6 3" xfId="43651" xr:uid="{00000000-0005-0000-0000-0000F0A60000}"/>
    <cellStyle name="Normal 5 2 6 2 2 7" xfId="43652" xr:uid="{00000000-0005-0000-0000-0000F1A60000}"/>
    <cellStyle name="Normal 5 2 6 2 2 7 2" xfId="43653" xr:uid="{00000000-0005-0000-0000-0000F2A60000}"/>
    <cellStyle name="Normal 5 2 6 2 2 8" xfId="43654" xr:uid="{00000000-0005-0000-0000-0000F3A60000}"/>
    <cellStyle name="Normal 5 2 6 2 3" xfId="43655" xr:uid="{00000000-0005-0000-0000-0000F4A60000}"/>
    <cellStyle name="Normal 5 2 6 2 3 2" xfId="43656" xr:uid="{00000000-0005-0000-0000-0000F5A60000}"/>
    <cellStyle name="Normal 5 2 6 2 3 2 2" xfId="43657" xr:uid="{00000000-0005-0000-0000-0000F6A60000}"/>
    <cellStyle name="Normal 5 2 6 2 3 2 2 2" xfId="43658" xr:uid="{00000000-0005-0000-0000-0000F7A60000}"/>
    <cellStyle name="Normal 5 2 6 2 3 2 3" xfId="43659" xr:uid="{00000000-0005-0000-0000-0000F8A60000}"/>
    <cellStyle name="Normal 5 2 6 2 3 2 3 2" xfId="43660" xr:uid="{00000000-0005-0000-0000-0000F9A60000}"/>
    <cellStyle name="Normal 5 2 6 2 3 2 3 2 2" xfId="43661" xr:uid="{00000000-0005-0000-0000-0000FAA60000}"/>
    <cellStyle name="Normal 5 2 6 2 3 2 3 3" xfId="43662" xr:uid="{00000000-0005-0000-0000-0000FBA60000}"/>
    <cellStyle name="Normal 5 2 6 2 3 2 4" xfId="43663" xr:uid="{00000000-0005-0000-0000-0000FCA60000}"/>
    <cellStyle name="Normal 5 2 6 2 3 3" xfId="43664" xr:uid="{00000000-0005-0000-0000-0000FDA60000}"/>
    <cellStyle name="Normal 5 2 6 2 3 3 2" xfId="43665" xr:uid="{00000000-0005-0000-0000-0000FEA60000}"/>
    <cellStyle name="Normal 5 2 6 2 3 4" xfId="43666" xr:uid="{00000000-0005-0000-0000-0000FFA60000}"/>
    <cellStyle name="Normal 5 2 6 2 3 4 2" xfId="43667" xr:uid="{00000000-0005-0000-0000-000000A70000}"/>
    <cellStyle name="Normal 5 2 6 2 3 4 2 2" xfId="43668" xr:uid="{00000000-0005-0000-0000-000001A70000}"/>
    <cellStyle name="Normal 5 2 6 2 3 4 3" xfId="43669" xr:uid="{00000000-0005-0000-0000-000002A70000}"/>
    <cellStyle name="Normal 5 2 6 2 3 5" xfId="43670" xr:uid="{00000000-0005-0000-0000-000003A70000}"/>
    <cellStyle name="Normal 5 2 6 2 4" xfId="43671" xr:uid="{00000000-0005-0000-0000-000004A70000}"/>
    <cellStyle name="Normal 5 2 6 2 4 2" xfId="43672" xr:uid="{00000000-0005-0000-0000-000005A70000}"/>
    <cellStyle name="Normal 5 2 6 2 4 2 2" xfId="43673" xr:uid="{00000000-0005-0000-0000-000006A70000}"/>
    <cellStyle name="Normal 5 2 6 2 4 3" xfId="43674" xr:uid="{00000000-0005-0000-0000-000007A70000}"/>
    <cellStyle name="Normal 5 2 6 2 4 3 2" xfId="43675" xr:uid="{00000000-0005-0000-0000-000008A70000}"/>
    <cellStyle name="Normal 5 2 6 2 4 3 2 2" xfId="43676" xr:uid="{00000000-0005-0000-0000-000009A70000}"/>
    <cellStyle name="Normal 5 2 6 2 4 3 3" xfId="43677" xr:uid="{00000000-0005-0000-0000-00000AA70000}"/>
    <cellStyle name="Normal 5 2 6 2 4 4" xfId="43678" xr:uid="{00000000-0005-0000-0000-00000BA70000}"/>
    <cellStyle name="Normal 5 2 6 2 5" xfId="43679" xr:uid="{00000000-0005-0000-0000-00000CA70000}"/>
    <cellStyle name="Normal 5 2 6 2 5 2" xfId="43680" xr:uid="{00000000-0005-0000-0000-00000DA70000}"/>
    <cellStyle name="Normal 5 2 6 2 5 2 2" xfId="43681" xr:uid="{00000000-0005-0000-0000-00000EA70000}"/>
    <cellStyle name="Normal 5 2 6 2 5 3" xfId="43682" xr:uid="{00000000-0005-0000-0000-00000FA70000}"/>
    <cellStyle name="Normal 5 2 6 2 5 3 2" xfId="43683" xr:uid="{00000000-0005-0000-0000-000010A70000}"/>
    <cellStyle name="Normal 5 2 6 2 5 3 2 2" xfId="43684" xr:uid="{00000000-0005-0000-0000-000011A70000}"/>
    <cellStyle name="Normal 5 2 6 2 5 3 3" xfId="43685" xr:uid="{00000000-0005-0000-0000-000012A70000}"/>
    <cellStyle name="Normal 5 2 6 2 5 4" xfId="43686" xr:uid="{00000000-0005-0000-0000-000013A70000}"/>
    <cellStyle name="Normal 5 2 6 2 6" xfId="43687" xr:uid="{00000000-0005-0000-0000-000014A70000}"/>
    <cellStyle name="Normal 5 2 6 2 6 2" xfId="43688" xr:uid="{00000000-0005-0000-0000-000015A70000}"/>
    <cellStyle name="Normal 5 2 6 2 7" xfId="43689" xr:uid="{00000000-0005-0000-0000-000016A70000}"/>
    <cellStyle name="Normal 5 2 6 2 7 2" xfId="43690" xr:uid="{00000000-0005-0000-0000-000017A70000}"/>
    <cellStyle name="Normal 5 2 6 2 7 2 2" xfId="43691" xr:uid="{00000000-0005-0000-0000-000018A70000}"/>
    <cellStyle name="Normal 5 2 6 2 7 3" xfId="43692" xr:uid="{00000000-0005-0000-0000-000019A70000}"/>
    <cellStyle name="Normal 5 2 6 2 8" xfId="43693" xr:uid="{00000000-0005-0000-0000-00001AA70000}"/>
    <cellStyle name="Normal 5 2 6 2 8 2" xfId="43694" xr:uid="{00000000-0005-0000-0000-00001BA70000}"/>
    <cellStyle name="Normal 5 2 6 2 9" xfId="43695" xr:uid="{00000000-0005-0000-0000-00001CA70000}"/>
    <cellStyle name="Normal 5 2 6 3" xfId="43696" xr:uid="{00000000-0005-0000-0000-00001DA70000}"/>
    <cellStyle name="Normal 5 2 6 3 2" xfId="43697" xr:uid="{00000000-0005-0000-0000-00001EA70000}"/>
    <cellStyle name="Normal 5 2 6 3 2 2" xfId="43698" xr:uid="{00000000-0005-0000-0000-00001FA70000}"/>
    <cellStyle name="Normal 5 2 6 3 2 2 2" xfId="43699" xr:uid="{00000000-0005-0000-0000-000020A70000}"/>
    <cellStyle name="Normal 5 2 6 3 2 2 2 2" xfId="43700" xr:uid="{00000000-0005-0000-0000-000021A70000}"/>
    <cellStyle name="Normal 5 2 6 3 2 2 3" xfId="43701" xr:uid="{00000000-0005-0000-0000-000022A70000}"/>
    <cellStyle name="Normal 5 2 6 3 2 2 3 2" xfId="43702" xr:uid="{00000000-0005-0000-0000-000023A70000}"/>
    <cellStyle name="Normal 5 2 6 3 2 2 3 2 2" xfId="43703" xr:uid="{00000000-0005-0000-0000-000024A70000}"/>
    <cellStyle name="Normal 5 2 6 3 2 2 3 3" xfId="43704" xr:uid="{00000000-0005-0000-0000-000025A70000}"/>
    <cellStyle name="Normal 5 2 6 3 2 2 4" xfId="43705" xr:uid="{00000000-0005-0000-0000-000026A70000}"/>
    <cellStyle name="Normal 5 2 6 3 2 3" xfId="43706" xr:uid="{00000000-0005-0000-0000-000027A70000}"/>
    <cellStyle name="Normal 5 2 6 3 2 3 2" xfId="43707" xr:uid="{00000000-0005-0000-0000-000028A70000}"/>
    <cellStyle name="Normal 5 2 6 3 2 4" xfId="43708" xr:uid="{00000000-0005-0000-0000-000029A70000}"/>
    <cellStyle name="Normal 5 2 6 3 2 4 2" xfId="43709" xr:uid="{00000000-0005-0000-0000-00002AA70000}"/>
    <cellStyle name="Normal 5 2 6 3 2 4 2 2" xfId="43710" xr:uid="{00000000-0005-0000-0000-00002BA70000}"/>
    <cellStyle name="Normal 5 2 6 3 2 4 3" xfId="43711" xr:uid="{00000000-0005-0000-0000-00002CA70000}"/>
    <cellStyle name="Normal 5 2 6 3 2 5" xfId="43712" xr:uid="{00000000-0005-0000-0000-00002DA70000}"/>
    <cellStyle name="Normal 5 2 6 3 3" xfId="43713" xr:uid="{00000000-0005-0000-0000-00002EA70000}"/>
    <cellStyle name="Normal 5 2 6 3 3 2" xfId="43714" xr:uid="{00000000-0005-0000-0000-00002FA70000}"/>
    <cellStyle name="Normal 5 2 6 3 3 2 2" xfId="43715" xr:uid="{00000000-0005-0000-0000-000030A70000}"/>
    <cellStyle name="Normal 5 2 6 3 3 3" xfId="43716" xr:uid="{00000000-0005-0000-0000-000031A70000}"/>
    <cellStyle name="Normal 5 2 6 3 3 3 2" xfId="43717" xr:uid="{00000000-0005-0000-0000-000032A70000}"/>
    <cellStyle name="Normal 5 2 6 3 3 3 2 2" xfId="43718" xr:uid="{00000000-0005-0000-0000-000033A70000}"/>
    <cellStyle name="Normal 5 2 6 3 3 3 3" xfId="43719" xr:uid="{00000000-0005-0000-0000-000034A70000}"/>
    <cellStyle name="Normal 5 2 6 3 3 4" xfId="43720" xr:uid="{00000000-0005-0000-0000-000035A70000}"/>
    <cellStyle name="Normal 5 2 6 3 4" xfId="43721" xr:uid="{00000000-0005-0000-0000-000036A70000}"/>
    <cellStyle name="Normal 5 2 6 3 4 2" xfId="43722" xr:uid="{00000000-0005-0000-0000-000037A70000}"/>
    <cellStyle name="Normal 5 2 6 3 4 2 2" xfId="43723" xr:uid="{00000000-0005-0000-0000-000038A70000}"/>
    <cellStyle name="Normal 5 2 6 3 4 3" xfId="43724" xr:uid="{00000000-0005-0000-0000-000039A70000}"/>
    <cellStyle name="Normal 5 2 6 3 4 3 2" xfId="43725" xr:uid="{00000000-0005-0000-0000-00003AA70000}"/>
    <cellStyle name="Normal 5 2 6 3 4 3 2 2" xfId="43726" xr:uid="{00000000-0005-0000-0000-00003BA70000}"/>
    <cellStyle name="Normal 5 2 6 3 4 3 3" xfId="43727" xr:uid="{00000000-0005-0000-0000-00003CA70000}"/>
    <cellStyle name="Normal 5 2 6 3 4 4" xfId="43728" xr:uid="{00000000-0005-0000-0000-00003DA70000}"/>
    <cellStyle name="Normal 5 2 6 3 5" xfId="43729" xr:uid="{00000000-0005-0000-0000-00003EA70000}"/>
    <cellStyle name="Normal 5 2 6 3 5 2" xfId="43730" xr:uid="{00000000-0005-0000-0000-00003FA70000}"/>
    <cellStyle name="Normal 5 2 6 3 6" xfId="43731" xr:uid="{00000000-0005-0000-0000-000040A70000}"/>
    <cellStyle name="Normal 5 2 6 3 6 2" xfId="43732" xr:uid="{00000000-0005-0000-0000-000041A70000}"/>
    <cellStyle name="Normal 5 2 6 3 6 2 2" xfId="43733" xr:uid="{00000000-0005-0000-0000-000042A70000}"/>
    <cellStyle name="Normal 5 2 6 3 6 3" xfId="43734" xr:uid="{00000000-0005-0000-0000-000043A70000}"/>
    <cellStyle name="Normal 5 2 6 3 7" xfId="43735" xr:uid="{00000000-0005-0000-0000-000044A70000}"/>
    <cellStyle name="Normal 5 2 6 3 7 2" xfId="43736" xr:uid="{00000000-0005-0000-0000-000045A70000}"/>
    <cellStyle name="Normal 5 2 6 3 8" xfId="43737" xr:uid="{00000000-0005-0000-0000-000046A70000}"/>
    <cellStyle name="Normal 5 2 6 4" xfId="43738" xr:uid="{00000000-0005-0000-0000-000047A70000}"/>
    <cellStyle name="Normal 5 2 6 4 2" xfId="43739" xr:uid="{00000000-0005-0000-0000-000048A70000}"/>
    <cellStyle name="Normal 5 2 6 4 2 2" xfId="43740" xr:uid="{00000000-0005-0000-0000-000049A70000}"/>
    <cellStyle name="Normal 5 2 6 4 2 2 2" xfId="43741" xr:uid="{00000000-0005-0000-0000-00004AA70000}"/>
    <cellStyle name="Normal 5 2 6 4 2 3" xfId="43742" xr:uid="{00000000-0005-0000-0000-00004BA70000}"/>
    <cellStyle name="Normal 5 2 6 4 2 3 2" xfId="43743" xr:uid="{00000000-0005-0000-0000-00004CA70000}"/>
    <cellStyle name="Normal 5 2 6 4 2 3 2 2" xfId="43744" xr:uid="{00000000-0005-0000-0000-00004DA70000}"/>
    <cellStyle name="Normal 5 2 6 4 2 3 3" xfId="43745" xr:uid="{00000000-0005-0000-0000-00004EA70000}"/>
    <cellStyle name="Normal 5 2 6 4 2 4" xfId="43746" xr:uid="{00000000-0005-0000-0000-00004FA70000}"/>
    <cellStyle name="Normal 5 2 6 4 3" xfId="43747" xr:uid="{00000000-0005-0000-0000-000050A70000}"/>
    <cellStyle name="Normal 5 2 6 4 3 2" xfId="43748" xr:uid="{00000000-0005-0000-0000-000051A70000}"/>
    <cellStyle name="Normal 5 2 6 4 4" xfId="43749" xr:uid="{00000000-0005-0000-0000-000052A70000}"/>
    <cellStyle name="Normal 5 2 6 4 4 2" xfId="43750" xr:uid="{00000000-0005-0000-0000-000053A70000}"/>
    <cellStyle name="Normal 5 2 6 4 4 2 2" xfId="43751" xr:uid="{00000000-0005-0000-0000-000054A70000}"/>
    <cellStyle name="Normal 5 2 6 4 4 3" xfId="43752" xr:uid="{00000000-0005-0000-0000-000055A70000}"/>
    <cellStyle name="Normal 5 2 6 4 5" xfId="43753" xr:uid="{00000000-0005-0000-0000-000056A70000}"/>
    <cellStyle name="Normal 5 2 6 5" xfId="43754" xr:uid="{00000000-0005-0000-0000-000057A70000}"/>
    <cellStyle name="Normal 5 2 6 5 2" xfId="43755" xr:uid="{00000000-0005-0000-0000-000058A70000}"/>
    <cellStyle name="Normal 5 2 6 5 2 2" xfId="43756" xr:uid="{00000000-0005-0000-0000-000059A70000}"/>
    <cellStyle name="Normal 5 2 6 5 3" xfId="43757" xr:uid="{00000000-0005-0000-0000-00005AA70000}"/>
    <cellStyle name="Normal 5 2 6 5 3 2" xfId="43758" xr:uid="{00000000-0005-0000-0000-00005BA70000}"/>
    <cellStyle name="Normal 5 2 6 5 3 2 2" xfId="43759" xr:uid="{00000000-0005-0000-0000-00005CA70000}"/>
    <cellStyle name="Normal 5 2 6 5 3 3" xfId="43760" xr:uid="{00000000-0005-0000-0000-00005DA70000}"/>
    <cellStyle name="Normal 5 2 6 5 4" xfId="43761" xr:uid="{00000000-0005-0000-0000-00005EA70000}"/>
    <cellStyle name="Normal 5 2 6 6" xfId="43762" xr:uid="{00000000-0005-0000-0000-00005FA70000}"/>
    <cellStyle name="Normal 5 2 6 6 2" xfId="43763" xr:uid="{00000000-0005-0000-0000-000060A70000}"/>
    <cellStyle name="Normal 5 2 6 6 2 2" xfId="43764" xr:uid="{00000000-0005-0000-0000-000061A70000}"/>
    <cellStyle name="Normal 5 2 6 6 3" xfId="43765" xr:uid="{00000000-0005-0000-0000-000062A70000}"/>
    <cellStyle name="Normal 5 2 6 6 3 2" xfId="43766" xr:uid="{00000000-0005-0000-0000-000063A70000}"/>
    <cellStyle name="Normal 5 2 6 6 3 2 2" xfId="43767" xr:uid="{00000000-0005-0000-0000-000064A70000}"/>
    <cellStyle name="Normal 5 2 6 6 3 3" xfId="43768" xr:uid="{00000000-0005-0000-0000-000065A70000}"/>
    <cellStyle name="Normal 5 2 6 6 4" xfId="43769" xr:uid="{00000000-0005-0000-0000-000066A70000}"/>
    <cellStyle name="Normal 5 2 6 7" xfId="43770" xr:uid="{00000000-0005-0000-0000-000067A70000}"/>
    <cellStyle name="Normal 5 2 6 7 2" xfId="43771" xr:uid="{00000000-0005-0000-0000-000068A70000}"/>
    <cellStyle name="Normal 5 2 6 8" xfId="43772" xr:uid="{00000000-0005-0000-0000-000069A70000}"/>
    <cellStyle name="Normal 5 2 6 8 2" xfId="43773" xr:uid="{00000000-0005-0000-0000-00006AA70000}"/>
    <cellStyle name="Normal 5 2 6 8 2 2" xfId="43774" xr:uid="{00000000-0005-0000-0000-00006BA70000}"/>
    <cellStyle name="Normal 5 2 6 8 3" xfId="43775" xr:uid="{00000000-0005-0000-0000-00006CA70000}"/>
    <cellStyle name="Normal 5 2 6 9" xfId="43776" xr:uid="{00000000-0005-0000-0000-00006DA70000}"/>
    <cellStyle name="Normal 5 2 6 9 2" xfId="43777" xr:uid="{00000000-0005-0000-0000-00006EA70000}"/>
    <cellStyle name="Normal 5 2 7" xfId="43778" xr:uid="{00000000-0005-0000-0000-00006FA70000}"/>
    <cellStyle name="Normal 5 2 7 10" xfId="43779" xr:uid="{00000000-0005-0000-0000-000070A70000}"/>
    <cellStyle name="Normal 5 2 7 11" xfId="43780" xr:uid="{00000000-0005-0000-0000-000071A70000}"/>
    <cellStyle name="Normal 5 2 7 2" xfId="43781" xr:uid="{00000000-0005-0000-0000-000072A70000}"/>
    <cellStyle name="Normal 5 2 7 2 2" xfId="43782" xr:uid="{00000000-0005-0000-0000-000073A70000}"/>
    <cellStyle name="Normal 5 2 7 2 2 2" xfId="43783" xr:uid="{00000000-0005-0000-0000-000074A70000}"/>
    <cellStyle name="Normal 5 2 7 2 2 2 2" xfId="43784" xr:uid="{00000000-0005-0000-0000-000075A70000}"/>
    <cellStyle name="Normal 5 2 7 2 2 2 2 2" xfId="43785" xr:uid="{00000000-0005-0000-0000-000076A70000}"/>
    <cellStyle name="Normal 5 2 7 2 2 2 2 2 2" xfId="43786" xr:uid="{00000000-0005-0000-0000-000077A70000}"/>
    <cellStyle name="Normal 5 2 7 2 2 2 2 3" xfId="43787" xr:uid="{00000000-0005-0000-0000-000078A70000}"/>
    <cellStyle name="Normal 5 2 7 2 2 2 2 3 2" xfId="43788" xr:uid="{00000000-0005-0000-0000-000079A70000}"/>
    <cellStyle name="Normal 5 2 7 2 2 2 2 3 2 2" xfId="43789" xr:uid="{00000000-0005-0000-0000-00007AA70000}"/>
    <cellStyle name="Normal 5 2 7 2 2 2 2 3 3" xfId="43790" xr:uid="{00000000-0005-0000-0000-00007BA70000}"/>
    <cellStyle name="Normal 5 2 7 2 2 2 2 4" xfId="43791" xr:uid="{00000000-0005-0000-0000-00007CA70000}"/>
    <cellStyle name="Normal 5 2 7 2 2 2 3" xfId="43792" xr:uid="{00000000-0005-0000-0000-00007DA70000}"/>
    <cellStyle name="Normal 5 2 7 2 2 2 3 2" xfId="43793" xr:uid="{00000000-0005-0000-0000-00007EA70000}"/>
    <cellStyle name="Normal 5 2 7 2 2 2 4" xfId="43794" xr:uid="{00000000-0005-0000-0000-00007FA70000}"/>
    <cellStyle name="Normal 5 2 7 2 2 2 4 2" xfId="43795" xr:uid="{00000000-0005-0000-0000-000080A70000}"/>
    <cellStyle name="Normal 5 2 7 2 2 2 4 2 2" xfId="43796" xr:uid="{00000000-0005-0000-0000-000081A70000}"/>
    <cellStyle name="Normal 5 2 7 2 2 2 4 3" xfId="43797" xr:uid="{00000000-0005-0000-0000-000082A70000}"/>
    <cellStyle name="Normal 5 2 7 2 2 2 5" xfId="43798" xr:uid="{00000000-0005-0000-0000-000083A70000}"/>
    <cellStyle name="Normal 5 2 7 2 2 3" xfId="43799" xr:uid="{00000000-0005-0000-0000-000084A70000}"/>
    <cellStyle name="Normal 5 2 7 2 2 3 2" xfId="43800" xr:uid="{00000000-0005-0000-0000-000085A70000}"/>
    <cellStyle name="Normal 5 2 7 2 2 3 2 2" xfId="43801" xr:uid="{00000000-0005-0000-0000-000086A70000}"/>
    <cellStyle name="Normal 5 2 7 2 2 3 3" xfId="43802" xr:uid="{00000000-0005-0000-0000-000087A70000}"/>
    <cellStyle name="Normal 5 2 7 2 2 3 3 2" xfId="43803" xr:uid="{00000000-0005-0000-0000-000088A70000}"/>
    <cellStyle name="Normal 5 2 7 2 2 3 3 2 2" xfId="43804" xr:uid="{00000000-0005-0000-0000-000089A70000}"/>
    <cellStyle name="Normal 5 2 7 2 2 3 3 3" xfId="43805" xr:uid="{00000000-0005-0000-0000-00008AA70000}"/>
    <cellStyle name="Normal 5 2 7 2 2 3 4" xfId="43806" xr:uid="{00000000-0005-0000-0000-00008BA70000}"/>
    <cellStyle name="Normal 5 2 7 2 2 4" xfId="43807" xr:uid="{00000000-0005-0000-0000-00008CA70000}"/>
    <cellStyle name="Normal 5 2 7 2 2 4 2" xfId="43808" xr:uid="{00000000-0005-0000-0000-00008DA70000}"/>
    <cellStyle name="Normal 5 2 7 2 2 4 2 2" xfId="43809" xr:uid="{00000000-0005-0000-0000-00008EA70000}"/>
    <cellStyle name="Normal 5 2 7 2 2 4 3" xfId="43810" xr:uid="{00000000-0005-0000-0000-00008FA70000}"/>
    <cellStyle name="Normal 5 2 7 2 2 4 3 2" xfId="43811" xr:uid="{00000000-0005-0000-0000-000090A70000}"/>
    <cellStyle name="Normal 5 2 7 2 2 4 3 2 2" xfId="43812" xr:uid="{00000000-0005-0000-0000-000091A70000}"/>
    <cellStyle name="Normal 5 2 7 2 2 4 3 3" xfId="43813" xr:uid="{00000000-0005-0000-0000-000092A70000}"/>
    <cellStyle name="Normal 5 2 7 2 2 4 4" xfId="43814" xr:uid="{00000000-0005-0000-0000-000093A70000}"/>
    <cellStyle name="Normal 5 2 7 2 2 5" xfId="43815" xr:uid="{00000000-0005-0000-0000-000094A70000}"/>
    <cellStyle name="Normal 5 2 7 2 2 5 2" xfId="43816" xr:uid="{00000000-0005-0000-0000-000095A70000}"/>
    <cellStyle name="Normal 5 2 7 2 2 6" xfId="43817" xr:uid="{00000000-0005-0000-0000-000096A70000}"/>
    <cellStyle name="Normal 5 2 7 2 2 6 2" xfId="43818" xr:uid="{00000000-0005-0000-0000-000097A70000}"/>
    <cellStyle name="Normal 5 2 7 2 2 6 2 2" xfId="43819" xr:uid="{00000000-0005-0000-0000-000098A70000}"/>
    <cellStyle name="Normal 5 2 7 2 2 6 3" xfId="43820" xr:uid="{00000000-0005-0000-0000-000099A70000}"/>
    <cellStyle name="Normal 5 2 7 2 2 7" xfId="43821" xr:uid="{00000000-0005-0000-0000-00009AA70000}"/>
    <cellStyle name="Normal 5 2 7 2 2 7 2" xfId="43822" xr:uid="{00000000-0005-0000-0000-00009BA70000}"/>
    <cellStyle name="Normal 5 2 7 2 2 8" xfId="43823" xr:uid="{00000000-0005-0000-0000-00009CA70000}"/>
    <cellStyle name="Normal 5 2 7 2 3" xfId="43824" xr:uid="{00000000-0005-0000-0000-00009DA70000}"/>
    <cellStyle name="Normal 5 2 7 2 3 2" xfId="43825" xr:uid="{00000000-0005-0000-0000-00009EA70000}"/>
    <cellStyle name="Normal 5 2 7 2 3 2 2" xfId="43826" xr:uid="{00000000-0005-0000-0000-00009FA70000}"/>
    <cellStyle name="Normal 5 2 7 2 3 2 2 2" xfId="43827" xr:uid="{00000000-0005-0000-0000-0000A0A70000}"/>
    <cellStyle name="Normal 5 2 7 2 3 2 3" xfId="43828" xr:uid="{00000000-0005-0000-0000-0000A1A70000}"/>
    <cellStyle name="Normal 5 2 7 2 3 2 3 2" xfId="43829" xr:uid="{00000000-0005-0000-0000-0000A2A70000}"/>
    <cellStyle name="Normal 5 2 7 2 3 2 3 2 2" xfId="43830" xr:uid="{00000000-0005-0000-0000-0000A3A70000}"/>
    <cellStyle name="Normal 5 2 7 2 3 2 3 3" xfId="43831" xr:uid="{00000000-0005-0000-0000-0000A4A70000}"/>
    <cellStyle name="Normal 5 2 7 2 3 2 4" xfId="43832" xr:uid="{00000000-0005-0000-0000-0000A5A70000}"/>
    <cellStyle name="Normal 5 2 7 2 3 3" xfId="43833" xr:uid="{00000000-0005-0000-0000-0000A6A70000}"/>
    <cellStyle name="Normal 5 2 7 2 3 3 2" xfId="43834" xr:uid="{00000000-0005-0000-0000-0000A7A70000}"/>
    <cellStyle name="Normal 5 2 7 2 3 4" xfId="43835" xr:uid="{00000000-0005-0000-0000-0000A8A70000}"/>
    <cellStyle name="Normal 5 2 7 2 3 4 2" xfId="43836" xr:uid="{00000000-0005-0000-0000-0000A9A70000}"/>
    <cellStyle name="Normal 5 2 7 2 3 4 2 2" xfId="43837" xr:uid="{00000000-0005-0000-0000-0000AAA70000}"/>
    <cellStyle name="Normal 5 2 7 2 3 4 3" xfId="43838" xr:uid="{00000000-0005-0000-0000-0000ABA70000}"/>
    <cellStyle name="Normal 5 2 7 2 3 5" xfId="43839" xr:uid="{00000000-0005-0000-0000-0000ACA70000}"/>
    <cellStyle name="Normal 5 2 7 2 4" xfId="43840" xr:uid="{00000000-0005-0000-0000-0000ADA70000}"/>
    <cellStyle name="Normal 5 2 7 2 4 2" xfId="43841" xr:uid="{00000000-0005-0000-0000-0000AEA70000}"/>
    <cellStyle name="Normal 5 2 7 2 4 2 2" xfId="43842" xr:uid="{00000000-0005-0000-0000-0000AFA70000}"/>
    <cellStyle name="Normal 5 2 7 2 4 3" xfId="43843" xr:uid="{00000000-0005-0000-0000-0000B0A70000}"/>
    <cellStyle name="Normal 5 2 7 2 4 3 2" xfId="43844" xr:uid="{00000000-0005-0000-0000-0000B1A70000}"/>
    <cellStyle name="Normal 5 2 7 2 4 3 2 2" xfId="43845" xr:uid="{00000000-0005-0000-0000-0000B2A70000}"/>
    <cellStyle name="Normal 5 2 7 2 4 3 3" xfId="43846" xr:uid="{00000000-0005-0000-0000-0000B3A70000}"/>
    <cellStyle name="Normal 5 2 7 2 4 4" xfId="43847" xr:uid="{00000000-0005-0000-0000-0000B4A70000}"/>
    <cellStyle name="Normal 5 2 7 2 5" xfId="43848" xr:uid="{00000000-0005-0000-0000-0000B5A70000}"/>
    <cellStyle name="Normal 5 2 7 2 5 2" xfId="43849" xr:uid="{00000000-0005-0000-0000-0000B6A70000}"/>
    <cellStyle name="Normal 5 2 7 2 5 2 2" xfId="43850" xr:uid="{00000000-0005-0000-0000-0000B7A70000}"/>
    <cellStyle name="Normal 5 2 7 2 5 3" xfId="43851" xr:uid="{00000000-0005-0000-0000-0000B8A70000}"/>
    <cellStyle name="Normal 5 2 7 2 5 3 2" xfId="43852" xr:uid="{00000000-0005-0000-0000-0000B9A70000}"/>
    <cellStyle name="Normal 5 2 7 2 5 3 2 2" xfId="43853" xr:uid="{00000000-0005-0000-0000-0000BAA70000}"/>
    <cellStyle name="Normal 5 2 7 2 5 3 3" xfId="43854" xr:uid="{00000000-0005-0000-0000-0000BBA70000}"/>
    <cellStyle name="Normal 5 2 7 2 5 4" xfId="43855" xr:uid="{00000000-0005-0000-0000-0000BCA70000}"/>
    <cellStyle name="Normal 5 2 7 2 6" xfId="43856" xr:uid="{00000000-0005-0000-0000-0000BDA70000}"/>
    <cellStyle name="Normal 5 2 7 2 6 2" xfId="43857" xr:uid="{00000000-0005-0000-0000-0000BEA70000}"/>
    <cellStyle name="Normal 5 2 7 2 7" xfId="43858" xr:uid="{00000000-0005-0000-0000-0000BFA70000}"/>
    <cellStyle name="Normal 5 2 7 2 7 2" xfId="43859" xr:uid="{00000000-0005-0000-0000-0000C0A70000}"/>
    <cellStyle name="Normal 5 2 7 2 7 2 2" xfId="43860" xr:uid="{00000000-0005-0000-0000-0000C1A70000}"/>
    <cellStyle name="Normal 5 2 7 2 7 3" xfId="43861" xr:uid="{00000000-0005-0000-0000-0000C2A70000}"/>
    <cellStyle name="Normal 5 2 7 2 8" xfId="43862" xr:uid="{00000000-0005-0000-0000-0000C3A70000}"/>
    <cellStyle name="Normal 5 2 7 2 8 2" xfId="43863" xr:uid="{00000000-0005-0000-0000-0000C4A70000}"/>
    <cellStyle name="Normal 5 2 7 2 9" xfId="43864" xr:uid="{00000000-0005-0000-0000-0000C5A70000}"/>
    <cellStyle name="Normal 5 2 7 3" xfId="43865" xr:uid="{00000000-0005-0000-0000-0000C6A70000}"/>
    <cellStyle name="Normal 5 2 7 3 2" xfId="43866" xr:uid="{00000000-0005-0000-0000-0000C7A70000}"/>
    <cellStyle name="Normal 5 2 7 3 2 2" xfId="43867" xr:uid="{00000000-0005-0000-0000-0000C8A70000}"/>
    <cellStyle name="Normal 5 2 7 3 2 2 2" xfId="43868" xr:uid="{00000000-0005-0000-0000-0000C9A70000}"/>
    <cellStyle name="Normal 5 2 7 3 2 2 2 2" xfId="43869" xr:uid="{00000000-0005-0000-0000-0000CAA70000}"/>
    <cellStyle name="Normal 5 2 7 3 2 2 3" xfId="43870" xr:uid="{00000000-0005-0000-0000-0000CBA70000}"/>
    <cellStyle name="Normal 5 2 7 3 2 2 3 2" xfId="43871" xr:uid="{00000000-0005-0000-0000-0000CCA70000}"/>
    <cellStyle name="Normal 5 2 7 3 2 2 3 2 2" xfId="43872" xr:uid="{00000000-0005-0000-0000-0000CDA70000}"/>
    <cellStyle name="Normal 5 2 7 3 2 2 3 3" xfId="43873" xr:uid="{00000000-0005-0000-0000-0000CEA70000}"/>
    <cellStyle name="Normal 5 2 7 3 2 2 4" xfId="43874" xr:uid="{00000000-0005-0000-0000-0000CFA70000}"/>
    <cellStyle name="Normal 5 2 7 3 2 3" xfId="43875" xr:uid="{00000000-0005-0000-0000-0000D0A70000}"/>
    <cellStyle name="Normal 5 2 7 3 2 3 2" xfId="43876" xr:uid="{00000000-0005-0000-0000-0000D1A70000}"/>
    <cellStyle name="Normal 5 2 7 3 2 4" xfId="43877" xr:uid="{00000000-0005-0000-0000-0000D2A70000}"/>
    <cellStyle name="Normal 5 2 7 3 2 4 2" xfId="43878" xr:uid="{00000000-0005-0000-0000-0000D3A70000}"/>
    <cellStyle name="Normal 5 2 7 3 2 4 2 2" xfId="43879" xr:uid="{00000000-0005-0000-0000-0000D4A70000}"/>
    <cellStyle name="Normal 5 2 7 3 2 4 3" xfId="43880" xr:uid="{00000000-0005-0000-0000-0000D5A70000}"/>
    <cellStyle name="Normal 5 2 7 3 2 5" xfId="43881" xr:uid="{00000000-0005-0000-0000-0000D6A70000}"/>
    <cellStyle name="Normal 5 2 7 3 3" xfId="43882" xr:uid="{00000000-0005-0000-0000-0000D7A70000}"/>
    <cellStyle name="Normal 5 2 7 3 3 2" xfId="43883" xr:uid="{00000000-0005-0000-0000-0000D8A70000}"/>
    <cellStyle name="Normal 5 2 7 3 3 2 2" xfId="43884" xr:uid="{00000000-0005-0000-0000-0000D9A70000}"/>
    <cellStyle name="Normal 5 2 7 3 3 3" xfId="43885" xr:uid="{00000000-0005-0000-0000-0000DAA70000}"/>
    <cellStyle name="Normal 5 2 7 3 3 3 2" xfId="43886" xr:uid="{00000000-0005-0000-0000-0000DBA70000}"/>
    <cellStyle name="Normal 5 2 7 3 3 3 2 2" xfId="43887" xr:uid="{00000000-0005-0000-0000-0000DCA70000}"/>
    <cellStyle name="Normal 5 2 7 3 3 3 3" xfId="43888" xr:uid="{00000000-0005-0000-0000-0000DDA70000}"/>
    <cellStyle name="Normal 5 2 7 3 3 4" xfId="43889" xr:uid="{00000000-0005-0000-0000-0000DEA70000}"/>
    <cellStyle name="Normal 5 2 7 3 4" xfId="43890" xr:uid="{00000000-0005-0000-0000-0000DFA70000}"/>
    <cellStyle name="Normal 5 2 7 3 4 2" xfId="43891" xr:uid="{00000000-0005-0000-0000-0000E0A70000}"/>
    <cellStyle name="Normal 5 2 7 3 4 2 2" xfId="43892" xr:uid="{00000000-0005-0000-0000-0000E1A70000}"/>
    <cellStyle name="Normal 5 2 7 3 4 3" xfId="43893" xr:uid="{00000000-0005-0000-0000-0000E2A70000}"/>
    <cellStyle name="Normal 5 2 7 3 4 3 2" xfId="43894" xr:uid="{00000000-0005-0000-0000-0000E3A70000}"/>
    <cellStyle name="Normal 5 2 7 3 4 3 2 2" xfId="43895" xr:uid="{00000000-0005-0000-0000-0000E4A70000}"/>
    <cellStyle name="Normal 5 2 7 3 4 3 3" xfId="43896" xr:uid="{00000000-0005-0000-0000-0000E5A70000}"/>
    <cellStyle name="Normal 5 2 7 3 4 4" xfId="43897" xr:uid="{00000000-0005-0000-0000-0000E6A70000}"/>
    <cellStyle name="Normal 5 2 7 3 5" xfId="43898" xr:uid="{00000000-0005-0000-0000-0000E7A70000}"/>
    <cellStyle name="Normal 5 2 7 3 5 2" xfId="43899" xr:uid="{00000000-0005-0000-0000-0000E8A70000}"/>
    <cellStyle name="Normal 5 2 7 3 6" xfId="43900" xr:uid="{00000000-0005-0000-0000-0000E9A70000}"/>
    <cellStyle name="Normal 5 2 7 3 6 2" xfId="43901" xr:uid="{00000000-0005-0000-0000-0000EAA70000}"/>
    <cellStyle name="Normal 5 2 7 3 6 2 2" xfId="43902" xr:uid="{00000000-0005-0000-0000-0000EBA70000}"/>
    <cellStyle name="Normal 5 2 7 3 6 3" xfId="43903" xr:uid="{00000000-0005-0000-0000-0000ECA70000}"/>
    <cellStyle name="Normal 5 2 7 3 7" xfId="43904" xr:uid="{00000000-0005-0000-0000-0000EDA70000}"/>
    <cellStyle name="Normal 5 2 7 3 7 2" xfId="43905" xr:uid="{00000000-0005-0000-0000-0000EEA70000}"/>
    <cellStyle name="Normal 5 2 7 3 8" xfId="43906" xr:uid="{00000000-0005-0000-0000-0000EFA70000}"/>
    <cellStyle name="Normal 5 2 7 4" xfId="43907" xr:uid="{00000000-0005-0000-0000-0000F0A70000}"/>
    <cellStyle name="Normal 5 2 7 4 2" xfId="43908" xr:uid="{00000000-0005-0000-0000-0000F1A70000}"/>
    <cellStyle name="Normal 5 2 7 4 2 2" xfId="43909" xr:uid="{00000000-0005-0000-0000-0000F2A70000}"/>
    <cellStyle name="Normal 5 2 7 4 2 2 2" xfId="43910" xr:uid="{00000000-0005-0000-0000-0000F3A70000}"/>
    <cellStyle name="Normal 5 2 7 4 2 3" xfId="43911" xr:uid="{00000000-0005-0000-0000-0000F4A70000}"/>
    <cellStyle name="Normal 5 2 7 4 2 3 2" xfId="43912" xr:uid="{00000000-0005-0000-0000-0000F5A70000}"/>
    <cellStyle name="Normal 5 2 7 4 2 3 2 2" xfId="43913" xr:uid="{00000000-0005-0000-0000-0000F6A70000}"/>
    <cellStyle name="Normal 5 2 7 4 2 3 3" xfId="43914" xr:uid="{00000000-0005-0000-0000-0000F7A70000}"/>
    <cellStyle name="Normal 5 2 7 4 2 4" xfId="43915" xr:uid="{00000000-0005-0000-0000-0000F8A70000}"/>
    <cellStyle name="Normal 5 2 7 4 3" xfId="43916" xr:uid="{00000000-0005-0000-0000-0000F9A70000}"/>
    <cellStyle name="Normal 5 2 7 4 3 2" xfId="43917" xr:uid="{00000000-0005-0000-0000-0000FAA70000}"/>
    <cellStyle name="Normal 5 2 7 4 4" xfId="43918" xr:uid="{00000000-0005-0000-0000-0000FBA70000}"/>
    <cellStyle name="Normal 5 2 7 4 4 2" xfId="43919" xr:uid="{00000000-0005-0000-0000-0000FCA70000}"/>
    <cellStyle name="Normal 5 2 7 4 4 2 2" xfId="43920" xr:uid="{00000000-0005-0000-0000-0000FDA70000}"/>
    <cellStyle name="Normal 5 2 7 4 4 3" xfId="43921" xr:uid="{00000000-0005-0000-0000-0000FEA70000}"/>
    <cellStyle name="Normal 5 2 7 4 5" xfId="43922" xr:uid="{00000000-0005-0000-0000-0000FFA70000}"/>
    <cellStyle name="Normal 5 2 7 5" xfId="43923" xr:uid="{00000000-0005-0000-0000-000000A80000}"/>
    <cellStyle name="Normal 5 2 7 5 2" xfId="43924" xr:uid="{00000000-0005-0000-0000-000001A80000}"/>
    <cellStyle name="Normal 5 2 7 5 2 2" xfId="43925" xr:uid="{00000000-0005-0000-0000-000002A80000}"/>
    <cellStyle name="Normal 5 2 7 5 3" xfId="43926" xr:uid="{00000000-0005-0000-0000-000003A80000}"/>
    <cellStyle name="Normal 5 2 7 5 3 2" xfId="43927" xr:uid="{00000000-0005-0000-0000-000004A80000}"/>
    <cellStyle name="Normal 5 2 7 5 3 2 2" xfId="43928" xr:uid="{00000000-0005-0000-0000-000005A80000}"/>
    <cellStyle name="Normal 5 2 7 5 3 3" xfId="43929" xr:uid="{00000000-0005-0000-0000-000006A80000}"/>
    <cellStyle name="Normal 5 2 7 5 4" xfId="43930" xr:uid="{00000000-0005-0000-0000-000007A80000}"/>
    <cellStyle name="Normal 5 2 7 6" xfId="43931" xr:uid="{00000000-0005-0000-0000-000008A80000}"/>
    <cellStyle name="Normal 5 2 7 6 2" xfId="43932" xr:uid="{00000000-0005-0000-0000-000009A80000}"/>
    <cellStyle name="Normal 5 2 7 6 2 2" xfId="43933" xr:uid="{00000000-0005-0000-0000-00000AA80000}"/>
    <cellStyle name="Normal 5 2 7 6 3" xfId="43934" xr:uid="{00000000-0005-0000-0000-00000BA80000}"/>
    <cellStyle name="Normal 5 2 7 6 3 2" xfId="43935" xr:uid="{00000000-0005-0000-0000-00000CA80000}"/>
    <cellStyle name="Normal 5 2 7 6 3 2 2" xfId="43936" xr:uid="{00000000-0005-0000-0000-00000DA80000}"/>
    <cellStyle name="Normal 5 2 7 6 3 3" xfId="43937" xr:uid="{00000000-0005-0000-0000-00000EA80000}"/>
    <cellStyle name="Normal 5 2 7 6 4" xfId="43938" xr:uid="{00000000-0005-0000-0000-00000FA80000}"/>
    <cellStyle name="Normal 5 2 7 7" xfId="43939" xr:uid="{00000000-0005-0000-0000-000010A80000}"/>
    <cellStyle name="Normal 5 2 7 7 2" xfId="43940" xr:uid="{00000000-0005-0000-0000-000011A80000}"/>
    <cellStyle name="Normal 5 2 7 8" xfId="43941" xr:uid="{00000000-0005-0000-0000-000012A80000}"/>
    <cellStyle name="Normal 5 2 7 8 2" xfId="43942" xr:uid="{00000000-0005-0000-0000-000013A80000}"/>
    <cellStyle name="Normal 5 2 7 8 2 2" xfId="43943" xr:uid="{00000000-0005-0000-0000-000014A80000}"/>
    <cellStyle name="Normal 5 2 7 8 3" xfId="43944" xr:uid="{00000000-0005-0000-0000-000015A80000}"/>
    <cellStyle name="Normal 5 2 7 9" xfId="43945" xr:uid="{00000000-0005-0000-0000-000016A80000}"/>
    <cellStyle name="Normal 5 2 7 9 2" xfId="43946" xr:uid="{00000000-0005-0000-0000-000017A80000}"/>
    <cellStyle name="Normal 5 2 8" xfId="43947" xr:uid="{00000000-0005-0000-0000-000018A80000}"/>
    <cellStyle name="Normal 5 2 8 2" xfId="43948" xr:uid="{00000000-0005-0000-0000-000019A80000}"/>
    <cellStyle name="Normal 5 2 8 2 2" xfId="43949" xr:uid="{00000000-0005-0000-0000-00001AA80000}"/>
    <cellStyle name="Normal 5 2 8 2 2 2" xfId="43950" xr:uid="{00000000-0005-0000-0000-00001BA80000}"/>
    <cellStyle name="Normal 5 2 8 2 2 2 2" xfId="43951" xr:uid="{00000000-0005-0000-0000-00001CA80000}"/>
    <cellStyle name="Normal 5 2 8 2 2 2 2 2" xfId="43952" xr:uid="{00000000-0005-0000-0000-00001DA80000}"/>
    <cellStyle name="Normal 5 2 8 2 2 2 3" xfId="43953" xr:uid="{00000000-0005-0000-0000-00001EA80000}"/>
    <cellStyle name="Normal 5 2 8 2 2 2 3 2" xfId="43954" xr:uid="{00000000-0005-0000-0000-00001FA80000}"/>
    <cellStyle name="Normal 5 2 8 2 2 2 3 2 2" xfId="43955" xr:uid="{00000000-0005-0000-0000-000020A80000}"/>
    <cellStyle name="Normal 5 2 8 2 2 2 3 3" xfId="43956" xr:uid="{00000000-0005-0000-0000-000021A80000}"/>
    <cellStyle name="Normal 5 2 8 2 2 2 4" xfId="43957" xr:uid="{00000000-0005-0000-0000-000022A80000}"/>
    <cellStyle name="Normal 5 2 8 2 2 3" xfId="43958" xr:uid="{00000000-0005-0000-0000-000023A80000}"/>
    <cellStyle name="Normal 5 2 8 2 2 3 2" xfId="43959" xr:uid="{00000000-0005-0000-0000-000024A80000}"/>
    <cellStyle name="Normal 5 2 8 2 2 4" xfId="43960" xr:uid="{00000000-0005-0000-0000-000025A80000}"/>
    <cellStyle name="Normal 5 2 8 2 2 4 2" xfId="43961" xr:uid="{00000000-0005-0000-0000-000026A80000}"/>
    <cellStyle name="Normal 5 2 8 2 2 4 2 2" xfId="43962" xr:uid="{00000000-0005-0000-0000-000027A80000}"/>
    <cellStyle name="Normal 5 2 8 2 2 4 3" xfId="43963" xr:uid="{00000000-0005-0000-0000-000028A80000}"/>
    <cellStyle name="Normal 5 2 8 2 2 5" xfId="43964" xr:uid="{00000000-0005-0000-0000-000029A80000}"/>
    <cellStyle name="Normal 5 2 8 2 3" xfId="43965" xr:uid="{00000000-0005-0000-0000-00002AA80000}"/>
    <cellStyle name="Normal 5 2 8 2 3 2" xfId="43966" xr:uid="{00000000-0005-0000-0000-00002BA80000}"/>
    <cellStyle name="Normal 5 2 8 2 3 2 2" xfId="43967" xr:uid="{00000000-0005-0000-0000-00002CA80000}"/>
    <cellStyle name="Normal 5 2 8 2 3 3" xfId="43968" xr:uid="{00000000-0005-0000-0000-00002DA80000}"/>
    <cellStyle name="Normal 5 2 8 2 3 3 2" xfId="43969" xr:uid="{00000000-0005-0000-0000-00002EA80000}"/>
    <cellStyle name="Normal 5 2 8 2 3 3 2 2" xfId="43970" xr:uid="{00000000-0005-0000-0000-00002FA80000}"/>
    <cellStyle name="Normal 5 2 8 2 3 3 3" xfId="43971" xr:uid="{00000000-0005-0000-0000-000030A80000}"/>
    <cellStyle name="Normal 5 2 8 2 3 4" xfId="43972" xr:uid="{00000000-0005-0000-0000-000031A80000}"/>
    <cellStyle name="Normal 5 2 8 2 4" xfId="43973" xr:uid="{00000000-0005-0000-0000-000032A80000}"/>
    <cellStyle name="Normal 5 2 8 2 4 2" xfId="43974" xr:uid="{00000000-0005-0000-0000-000033A80000}"/>
    <cellStyle name="Normal 5 2 8 2 4 2 2" xfId="43975" xr:uid="{00000000-0005-0000-0000-000034A80000}"/>
    <cellStyle name="Normal 5 2 8 2 4 3" xfId="43976" xr:uid="{00000000-0005-0000-0000-000035A80000}"/>
    <cellStyle name="Normal 5 2 8 2 4 3 2" xfId="43977" xr:uid="{00000000-0005-0000-0000-000036A80000}"/>
    <cellStyle name="Normal 5 2 8 2 4 3 2 2" xfId="43978" xr:uid="{00000000-0005-0000-0000-000037A80000}"/>
    <cellStyle name="Normal 5 2 8 2 4 3 3" xfId="43979" xr:uid="{00000000-0005-0000-0000-000038A80000}"/>
    <cellStyle name="Normal 5 2 8 2 4 4" xfId="43980" xr:uid="{00000000-0005-0000-0000-000039A80000}"/>
    <cellStyle name="Normal 5 2 8 2 5" xfId="43981" xr:uid="{00000000-0005-0000-0000-00003AA80000}"/>
    <cellStyle name="Normal 5 2 8 2 5 2" xfId="43982" xr:uid="{00000000-0005-0000-0000-00003BA80000}"/>
    <cellStyle name="Normal 5 2 8 2 6" xfId="43983" xr:uid="{00000000-0005-0000-0000-00003CA80000}"/>
    <cellStyle name="Normal 5 2 8 2 6 2" xfId="43984" xr:uid="{00000000-0005-0000-0000-00003DA80000}"/>
    <cellStyle name="Normal 5 2 8 2 6 2 2" xfId="43985" xr:uid="{00000000-0005-0000-0000-00003EA80000}"/>
    <cellStyle name="Normal 5 2 8 2 6 3" xfId="43986" xr:uid="{00000000-0005-0000-0000-00003FA80000}"/>
    <cellStyle name="Normal 5 2 8 2 7" xfId="43987" xr:uid="{00000000-0005-0000-0000-000040A80000}"/>
    <cellStyle name="Normal 5 2 8 2 7 2" xfId="43988" xr:uid="{00000000-0005-0000-0000-000041A80000}"/>
    <cellStyle name="Normal 5 2 8 2 8" xfId="43989" xr:uid="{00000000-0005-0000-0000-000042A80000}"/>
    <cellStyle name="Normal 5 2 8 3" xfId="43990" xr:uid="{00000000-0005-0000-0000-000043A80000}"/>
    <cellStyle name="Normal 5 2 8 3 2" xfId="43991" xr:uid="{00000000-0005-0000-0000-000044A80000}"/>
    <cellStyle name="Normal 5 2 8 3 2 2" xfId="43992" xr:uid="{00000000-0005-0000-0000-000045A80000}"/>
    <cellStyle name="Normal 5 2 8 3 2 2 2" xfId="43993" xr:uid="{00000000-0005-0000-0000-000046A80000}"/>
    <cellStyle name="Normal 5 2 8 3 2 3" xfId="43994" xr:uid="{00000000-0005-0000-0000-000047A80000}"/>
    <cellStyle name="Normal 5 2 8 3 2 3 2" xfId="43995" xr:uid="{00000000-0005-0000-0000-000048A80000}"/>
    <cellStyle name="Normal 5 2 8 3 2 3 2 2" xfId="43996" xr:uid="{00000000-0005-0000-0000-000049A80000}"/>
    <cellStyle name="Normal 5 2 8 3 2 3 3" xfId="43997" xr:uid="{00000000-0005-0000-0000-00004AA80000}"/>
    <cellStyle name="Normal 5 2 8 3 2 4" xfId="43998" xr:uid="{00000000-0005-0000-0000-00004BA80000}"/>
    <cellStyle name="Normal 5 2 8 3 3" xfId="43999" xr:uid="{00000000-0005-0000-0000-00004CA80000}"/>
    <cellStyle name="Normal 5 2 8 3 3 2" xfId="44000" xr:uid="{00000000-0005-0000-0000-00004DA80000}"/>
    <cellStyle name="Normal 5 2 8 3 4" xfId="44001" xr:uid="{00000000-0005-0000-0000-00004EA80000}"/>
    <cellStyle name="Normal 5 2 8 3 4 2" xfId="44002" xr:uid="{00000000-0005-0000-0000-00004FA80000}"/>
    <cellStyle name="Normal 5 2 8 3 4 2 2" xfId="44003" xr:uid="{00000000-0005-0000-0000-000050A80000}"/>
    <cellStyle name="Normal 5 2 8 3 4 3" xfId="44004" xr:uid="{00000000-0005-0000-0000-000051A80000}"/>
    <cellStyle name="Normal 5 2 8 3 5" xfId="44005" xr:uid="{00000000-0005-0000-0000-000052A80000}"/>
    <cellStyle name="Normal 5 2 8 4" xfId="44006" xr:uid="{00000000-0005-0000-0000-000053A80000}"/>
    <cellStyle name="Normal 5 2 8 4 2" xfId="44007" xr:uid="{00000000-0005-0000-0000-000054A80000}"/>
    <cellStyle name="Normal 5 2 8 4 2 2" xfId="44008" xr:uid="{00000000-0005-0000-0000-000055A80000}"/>
    <cellStyle name="Normal 5 2 8 4 3" xfId="44009" xr:uid="{00000000-0005-0000-0000-000056A80000}"/>
    <cellStyle name="Normal 5 2 8 4 3 2" xfId="44010" xr:uid="{00000000-0005-0000-0000-000057A80000}"/>
    <cellStyle name="Normal 5 2 8 4 3 2 2" xfId="44011" xr:uid="{00000000-0005-0000-0000-000058A80000}"/>
    <cellStyle name="Normal 5 2 8 4 3 3" xfId="44012" xr:uid="{00000000-0005-0000-0000-000059A80000}"/>
    <cellStyle name="Normal 5 2 8 4 4" xfId="44013" xr:uid="{00000000-0005-0000-0000-00005AA80000}"/>
    <cellStyle name="Normal 5 2 8 5" xfId="44014" xr:uid="{00000000-0005-0000-0000-00005BA80000}"/>
    <cellStyle name="Normal 5 2 8 5 2" xfId="44015" xr:uid="{00000000-0005-0000-0000-00005CA80000}"/>
    <cellStyle name="Normal 5 2 8 5 2 2" xfId="44016" xr:uid="{00000000-0005-0000-0000-00005DA80000}"/>
    <cellStyle name="Normal 5 2 8 5 3" xfId="44017" xr:uid="{00000000-0005-0000-0000-00005EA80000}"/>
    <cellStyle name="Normal 5 2 8 5 3 2" xfId="44018" xr:uid="{00000000-0005-0000-0000-00005FA80000}"/>
    <cellStyle name="Normal 5 2 8 5 3 2 2" xfId="44019" xr:uid="{00000000-0005-0000-0000-000060A80000}"/>
    <cellStyle name="Normal 5 2 8 5 3 3" xfId="44020" xr:uid="{00000000-0005-0000-0000-000061A80000}"/>
    <cellStyle name="Normal 5 2 8 5 4" xfId="44021" xr:uid="{00000000-0005-0000-0000-000062A80000}"/>
    <cellStyle name="Normal 5 2 8 6" xfId="44022" xr:uid="{00000000-0005-0000-0000-000063A80000}"/>
    <cellStyle name="Normal 5 2 8 6 2" xfId="44023" xr:uid="{00000000-0005-0000-0000-000064A80000}"/>
    <cellStyle name="Normal 5 2 8 7" xfId="44024" xr:uid="{00000000-0005-0000-0000-000065A80000}"/>
    <cellStyle name="Normal 5 2 8 7 2" xfId="44025" xr:uid="{00000000-0005-0000-0000-000066A80000}"/>
    <cellStyle name="Normal 5 2 8 7 2 2" xfId="44026" xr:uid="{00000000-0005-0000-0000-000067A80000}"/>
    <cellStyle name="Normal 5 2 8 7 3" xfId="44027" xr:uid="{00000000-0005-0000-0000-000068A80000}"/>
    <cellStyle name="Normal 5 2 8 8" xfId="44028" xr:uid="{00000000-0005-0000-0000-000069A80000}"/>
    <cellStyle name="Normal 5 2 8 8 2" xfId="44029" xr:uid="{00000000-0005-0000-0000-00006AA80000}"/>
    <cellStyle name="Normal 5 2 8 9" xfId="44030" xr:uid="{00000000-0005-0000-0000-00006BA80000}"/>
    <cellStyle name="Normal 5 2 9" xfId="44031" xr:uid="{00000000-0005-0000-0000-00006CA80000}"/>
    <cellStyle name="Normal 5 2 9 2" xfId="44032" xr:uid="{00000000-0005-0000-0000-00006DA80000}"/>
    <cellStyle name="Normal 5 2 9 2 2" xfId="44033" xr:uid="{00000000-0005-0000-0000-00006EA80000}"/>
    <cellStyle name="Normal 5 2 9 2 2 2" xfId="44034" xr:uid="{00000000-0005-0000-0000-00006FA80000}"/>
    <cellStyle name="Normal 5 2 9 2 2 2 2" xfId="44035" xr:uid="{00000000-0005-0000-0000-000070A80000}"/>
    <cellStyle name="Normal 5 2 9 2 2 3" xfId="44036" xr:uid="{00000000-0005-0000-0000-000071A80000}"/>
    <cellStyle name="Normal 5 2 9 2 2 3 2" xfId="44037" xr:uid="{00000000-0005-0000-0000-000072A80000}"/>
    <cellStyle name="Normal 5 2 9 2 2 3 2 2" xfId="44038" xr:uid="{00000000-0005-0000-0000-000073A80000}"/>
    <cellStyle name="Normal 5 2 9 2 2 3 3" xfId="44039" xr:uid="{00000000-0005-0000-0000-000074A80000}"/>
    <cellStyle name="Normal 5 2 9 2 2 4" xfId="44040" xr:uid="{00000000-0005-0000-0000-000075A80000}"/>
    <cellStyle name="Normal 5 2 9 2 3" xfId="44041" xr:uid="{00000000-0005-0000-0000-000076A80000}"/>
    <cellStyle name="Normal 5 2 9 2 3 2" xfId="44042" xr:uid="{00000000-0005-0000-0000-000077A80000}"/>
    <cellStyle name="Normal 5 2 9 2 4" xfId="44043" xr:uid="{00000000-0005-0000-0000-000078A80000}"/>
    <cellStyle name="Normal 5 2 9 2 4 2" xfId="44044" xr:uid="{00000000-0005-0000-0000-000079A80000}"/>
    <cellStyle name="Normal 5 2 9 2 4 2 2" xfId="44045" xr:uid="{00000000-0005-0000-0000-00007AA80000}"/>
    <cellStyle name="Normal 5 2 9 2 4 3" xfId="44046" xr:uid="{00000000-0005-0000-0000-00007BA80000}"/>
    <cellStyle name="Normal 5 2 9 2 5" xfId="44047" xr:uid="{00000000-0005-0000-0000-00007CA80000}"/>
    <cellStyle name="Normal 5 2 9 3" xfId="44048" xr:uid="{00000000-0005-0000-0000-00007DA80000}"/>
    <cellStyle name="Normal 5 2 9 3 2" xfId="44049" xr:uid="{00000000-0005-0000-0000-00007EA80000}"/>
    <cellStyle name="Normal 5 2 9 3 2 2" xfId="44050" xr:uid="{00000000-0005-0000-0000-00007FA80000}"/>
    <cellStyle name="Normal 5 2 9 3 3" xfId="44051" xr:uid="{00000000-0005-0000-0000-000080A80000}"/>
    <cellStyle name="Normal 5 2 9 3 3 2" xfId="44052" xr:uid="{00000000-0005-0000-0000-000081A80000}"/>
    <cellStyle name="Normal 5 2 9 3 3 2 2" xfId="44053" xr:uid="{00000000-0005-0000-0000-000082A80000}"/>
    <cellStyle name="Normal 5 2 9 3 3 3" xfId="44054" xr:uid="{00000000-0005-0000-0000-000083A80000}"/>
    <cellStyle name="Normal 5 2 9 3 4" xfId="44055" xr:uid="{00000000-0005-0000-0000-000084A80000}"/>
    <cellStyle name="Normal 5 2 9 4" xfId="44056" xr:uid="{00000000-0005-0000-0000-000085A80000}"/>
    <cellStyle name="Normal 5 2 9 4 2" xfId="44057" xr:uid="{00000000-0005-0000-0000-000086A80000}"/>
    <cellStyle name="Normal 5 2 9 4 2 2" xfId="44058" xr:uid="{00000000-0005-0000-0000-000087A80000}"/>
    <cellStyle name="Normal 5 2 9 4 3" xfId="44059" xr:uid="{00000000-0005-0000-0000-000088A80000}"/>
    <cellStyle name="Normal 5 2 9 4 3 2" xfId="44060" xr:uid="{00000000-0005-0000-0000-000089A80000}"/>
    <cellStyle name="Normal 5 2 9 4 3 2 2" xfId="44061" xr:uid="{00000000-0005-0000-0000-00008AA80000}"/>
    <cellStyle name="Normal 5 2 9 4 3 3" xfId="44062" xr:uid="{00000000-0005-0000-0000-00008BA80000}"/>
    <cellStyle name="Normal 5 2 9 4 4" xfId="44063" xr:uid="{00000000-0005-0000-0000-00008CA80000}"/>
    <cellStyle name="Normal 5 2 9 5" xfId="44064" xr:uid="{00000000-0005-0000-0000-00008DA80000}"/>
    <cellStyle name="Normal 5 2 9 5 2" xfId="44065" xr:uid="{00000000-0005-0000-0000-00008EA80000}"/>
    <cellStyle name="Normal 5 2 9 6" xfId="44066" xr:uid="{00000000-0005-0000-0000-00008FA80000}"/>
    <cellStyle name="Normal 5 2 9 6 2" xfId="44067" xr:uid="{00000000-0005-0000-0000-000090A80000}"/>
    <cellStyle name="Normal 5 2 9 6 2 2" xfId="44068" xr:uid="{00000000-0005-0000-0000-000091A80000}"/>
    <cellStyle name="Normal 5 2 9 6 3" xfId="44069" xr:uid="{00000000-0005-0000-0000-000092A80000}"/>
    <cellStyle name="Normal 5 2 9 7" xfId="44070" xr:uid="{00000000-0005-0000-0000-000093A80000}"/>
    <cellStyle name="Normal 5 2 9 7 2" xfId="44071" xr:uid="{00000000-0005-0000-0000-000094A80000}"/>
    <cellStyle name="Normal 5 2 9 8" xfId="44072" xr:uid="{00000000-0005-0000-0000-000095A80000}"/>
    <cellStyle name="Normal 5 2_Sheet1" xfId="44073" xr:uid="{00000000-0005-0000-0000-000096A80000}"/>
    <cellStyle name="Normal 5 3" xfId="1362" xr:uid="{00000000-0005-0000-0000-000097A80000}"/>
    <cellStyle name="Normal 5 3 10" xfId="44074" xr:uid="{00000000-0005-0000-0000-000098A80000}"/>
    <cellStyle name="Normal 5 3 10 2" xfId="44075" xr:uid="{00000000-0005-0000-0000-000099A80000}"/>
    <cellStyle name="Normal 5 3 10 2 2" xfId="44076" xr:uid="{00000000-0005-0000-0000-00009AA80000}"/>
    <cellStyle name="Normal 5 3 10 2 2 2" xfId="44077" xr:uid="{00000000-0005-0000-0000-00009BA80000}"/>
    <cellStyle name="Normal 5 3 10 2 2 2 2" xfId="44078" xr:uid="{00000000-0005-0000-0000-00009CA80000}"/>
    <cellStyle name="Normal 5 3 10 2 2 3" xfId="44079" xr:uid="{00000000-0005-0000-0000-00009DA80000}"/>
    <cellStyle name="Normal 5 3 10 2 2 3 2" xfId="44080" xr:uid="{00000000-0005-0000-0000-00009EA80000}"/>
    <cellStyle name="Normal 5 3 10 2 2 3 2 2" xfId="44081" xr:uid="{00000000-0005-0000-0000-00009FA80000}"/>
    <cellStyle name="Normal 5 3 10 2 2 3 3" xfId="44082" xr:uid="{00000000-0005-0000-0000-0000A0A80000}"/>
    <cellStyle name="Normal 5 3 10 2 2 4" xfId="44083" xr:uid="{00000000-0005-0000-0000-0000A1A80000}"/>
    <cellStyle name="Normal 5 3 10 2 3" xfId="44084" xr:uid="{00000000-0005-0000-0000-0000A2A80000}"/>
    <cellStyle name="Normal 5 3 10 2 3 2" xfId="44085" xr:uid="{00000000-0005-0000-0000-0000A3A80000}"/>
    <cellStyle name="Normal 5 3 10 2 4" xfId="44086" xr:uid="{00000000-0005-0000-0000-0000A4A80000}"/>
    <cellStyle name="Normal 5 3 10 2 4 2" xfId="44087" xr:uid="{00000000-0005-0000-0000-0000A5A80000}"/>
    <cellStyle name="Normal 5 3 10 2 4 2 2" xfId="44088" xr:uid="{00000000-0005-0000-0000-0000A6A80000}"/>
    <cellStyle name="Normal 5 3 10 2 4 3" xfId="44089" xr:uid="{00000000-0005-0000-0000-0000A7A80000}"/>
    <cellStyle name="Normal 5 3 10 2 5" xfId="44090" xr:uid="{00000000-0005-0000-0000-0000A8A80000}"/>
    <cellStyle name="Normal 5 3 10 3" xfId="44091" xr:uid="{00000000-0005-0000-0000-0000A9A80000}"/>
    <cellStyle name="Normal 5 3 10 3 2" xfId="44092" xr:uid="{00000000-0005-0000-0000-0000AAA80000}"/>
    <cellStyle name="Normal 5 3 10 3 2 2" xfId="44093" xr:uid="{00000000-0005-0000-0000-0000ABA80000}"/>
    <cellStyle name="Normal 5 3 10 3 3" xfId="44094" xr:uid="{00000000-0005-0000-0000-0000ACA80000}"/>
    <cellStyle name="Normal 5 3 10 3 3 2" xfId="44095" xr:uid="{00000000-0005-0000-0000-0000ADA80000}"/>
    <cellStyle name="Normal 5 3 10 3 3 2 2" xfId="44096" xr:uid="{00000000-0005-0000-0000-0000AEA80000}"/>
    <cellStyle name="Normal 5 3 10 3 3 3" xfId="44097" xr:uid="{00000000-0005-0000-0000-0000AFA80000}"/>
    <cellStyle name="Normal 5 3 10 3 4" xfId="44098" xr:uid="{00000000-0005-0000-0000-0000B0A80000}"/>
    <cellStyle name="Normal 5 3 10 4" xfId="44099" xr:uid="{00000000-0005-0000-0000-0000B1A80000}"/>
    <cellStyle name="Normal 5 3 10 4 2" xfId="44100" xr:uid="{00000000-0005-0000-0000-0000B2A80000}"/>
    <cellStyle name="Normal 5 3 10 5" xfId="44101" xr:uid="{00000000-0005-0000-0000-0000B3A80000}"/>
    <cellStyle name="Normal 5 3 10 5 2" xfId="44102" xr:uid="{00000000-0005-0000-0000-0000B4A80000}"/>
    <cellStyle name="Normal 5 3 10 5 2 2" xfId="44103" xr:uid="{00000000-0005-0000-0000-0000B5A80000}"/>
    <cellStyle name="Normal 5 3 10 5 3" xfId="44104" xr:uid="{00000000-0005-0000-0000-0000B6A80000}"/>
    <cellStyle name="Normal 5 3 10 6" xfId="44105" xr:uid="{00000000-0005-0000-0000-0000B7A80000}"/>
    <cellStyle name="Normal 5 3 11" xfId="44106" xr:uid="{00000000-0005-0000-0000-0000B8A80000}"/>
    <cellStyle name="Normal 5 3 11 2" xfId="44107" xr:uid="{00000000-0005-0000-0000-0000B9A80000}"/>
    <cellStyle name="Normal 5 3 11 2 2" xfId="44108" xr:uid="{00000000-0005-0000-0000-0000BAA80000}"/>
    <cellStyle name="Normal 5 3 11 2 2 2" xfId="44109" xr:uid="{00000000-0005-0000-0000-0000BBA80000}"/>
    <cellStyle name="Normal 5 3 11 2 2 2 2" xfId="44110" xr:uid="{00000000-0005-0000-0000-0000BCA80000}"/>
    <cellStyle name="Normal 5 3 11 2 2 3" xfId="44111" xr:uid="{00000000-0005-0000-0000-0000BDA80000}"/>
    <cellStyle name="Normal 5 3 11 2 2 3 2" xfId="44112" xr:uid="{00000000-0005-0000-0000-0000BEA80000}"/>
    <cellStyle name="Normal 5 3 11 2 2 3 2 2" xfId="44113" xr:uid="{00000000-0005-0000-0000-0000BFA80000}"/>
    <cellStyle name="Normal 5 3 11 2 2 3 3" xfId="44114" xr:uid="{00000000-0005-0000-0000-0000C0A80000}"/>
    <cellStyle name="Normal 5 3 11 2 2 4" xfId="44115" xr:uid="{00000000-0005-0000-0000-0000C1A80000}"/>
    <cellStyle name="Normal 5 3 11 2 3" xfId="44116" xr:uid="{00000000-0005-0000-0000-0000C2A80000}"/>
    <cellStyle name="Normal 5 3 11 2 3 2" xfId="44117" xr:uid="{00000000-0005-0000-0000-0000C3A80000}"/>
    <cellStyle name="Normal 5 3 11 2 4" xfId="44118" xr:uid="{00000000-0005-0000-0000-0000C4A80000}"/>
    <cellStyle name="Normal 5 3 11 2 4 2" xfId="44119" xr:uid="{00000000-0005-0000-0000-0000C5A80000}"/>
    <cellStyle name="Normal 5 3 11 2 4 2 2" xfId="44120" xr:uid="{00000000-0005-0000-0000-0000C6A80000}"/>
    <cellStyle name="Normal 5 3 11 2 4 3" xfId="44121" xr:uid="{00000000-0005-0000-0000-0000C7A80000}"/>
    <cellStyle name="Normal 5 3 11 2 5" xfId="44122" xr:uid="{00000000-0005-0000-0000-0000C8A80000}"/>
    <cellStyle name="Normal 5 3 11 3" xfId="44123" xr:uid="{00000000-0005-0000-0000-0000C9A80000}"/>
    <cellStyle name="Normal 5 3 11 3 2" xfId="44124" xr:uid="{00000000-0005-0000-0000-0000CAA80000}"/>
    <cellStyle name="Normal 5 3 11 3 2 2" xfId="44125" xr:uid="{00000000-0005-0000-0000-0000CBA80000}"/>
    <cellStyle name="Normal 5 3 11 3 3" xfId="44126" xr:uid="{00000000-0005-0000-0000-0000CCA80000}"/>
    <cellStyle name="Normal 5 3 11 3 3 2" xfId="44127" xr:uid="{00000000-0005-0000-0000-0000CDA80000}"/>
    <cellStyle name="Normal 5 3 11 3 3 2 2" xfId="44128" xr:uid="{00000000-0005-0000-0000-0000CEA80000}"/>
    <cellStyle name="Normal 5 3 11 3 3 3" xfId="44129" xr:uid="{00000000-0005-0000-0000-0000CFA80000}"/>
    <cellStyle name="Normal 5 3 11 3 4" xfId="44130" xr:uid="{00000000-0005-0000-0000-0000D0A80000}"/>
    <cellStyle name="Normal 5 3 11 4" xfId="44131" xr:uid="{00000000-0005-0000-0000-0000D1A80000}"/>
    <cellStyle name="Normal 5 3 11 4 2" xfId="44132" xr:uid="{00000000-0005-0000-0000-0000D2A80000}"/>
    <cellStyle name="Normal 5 3 11 5" xfId="44133" xr:uid="{00000000-0005-0000-0000-0000D3A80000}"/>
    <cellStyle name="Normal 5 3 11 5 2" xfId="44134" xr:uid="{00000000-0005-0000-0000-0000D4A80000}"/>
    <cellStyle name="Normal 5 3 11 5 2 2" xfId="44135" xr:uid="{00000000-0005-0000-0000-0000D5A80000}"/>
    <cellStyle name="Normal 5 3 11 5 3" xfId="44136" xr:uid="{00000000-0005-0000-0000-0000D6A80000}"/>
    <cellStyle name="Normal 5 3 11 6" xfId="44137" xr:uid="{00000000-0005-0000-0000-0000D7A80000}"/>
    <cellStyle name="Normal 5 3 12" xfId="44138" xr:uid="{00000000-0005-0000-0000-0000D8A80000}"/>
    <cellStyle name="Normal 5 3 12 2" xfId="44139" xr:uid="{00000000-0005-0000-0000-0000D9A80000}"/>
    <cellStyle name="Normal 5 3 12 2 2" xfId="44140" xr:uid="{00000000-0005-0000-0000-0000DAA80000}"/>
    <cellStyle name="Normal 5 3 12 2 2 2" xfId="44141" xr:uid="{00000000-0005-0000-0000-0000DBA80000}"/>
    <cellStyle name="Normal 5 3 12 2 3" xfId="44142" xr:uid="{00000000-0005-0000-0000-0000DCA80000}"/>
    <cellStyle name="Normal 5 3 12 2 3 2" xfId="44143" xr:uid="{00000000-0005-0000-0000-0000DDA80000}"/>
    <cellStyle name="Normal 5 3 12 2 3 2 2" xfId="44144" xr:uid="{00000000-0005-0000-0000-0000DEA80000}"/>
    <cellStyle name="Normal 5 3 12 2 3 3" xfId="44145" xr:uid="{00000000-0005-0000-0000-0000DFA80000}"/>
    <cellStyle name="Normal 5 3 12 2 4" xfId="44146" xr:uid="{00000000-0005-0000-0000-0000E0A80000}"/>
    <cellStyle name="Normal 5 3 12 3" xfId="44147" xr:uid="{00000000-0005-0000-0000-0000E1A80000}"/>
    <cellStyle name="Normal 5 3 12 3 2" xfId="44148" xr:uid="{00000000-0005-0000-0000-0000E2A80000}"/>
    <cellStyle name="Normal 5 3 12 4" xfId="44149" xr:uid="{00000000-0005-0000-0000-0000E3A80000}"/>
    <cellStyle name="Normal 5 3 12 4 2" xfId="44150" xr:uid="{00000000-0005-0000-0000-0000E4A80000}"/>
    <cellStyle name="Normal 5 3 12 4 2 2" xfId="44151" xr:uid="{00000000-0005-0000-0000-0000E5A80000}"/>
    <cellStyle name="Normal 5 3 12 4 3" xfId="44152" xr:uid="{00000000-0005-0000-0000-0000E6A80000}"/>
    <cellStyle name="Normal 5 3 12 5" xfId="44153" xr:uid="{00000000-0005-0000-0000-0000E7A80000}"/>
    <cellStyle name="Normal 5 3 13" xfId="44154" xr:uid="{00000000-0005-0000-0000-0000E8A80000}"/>
    <cellStyle name="Normal 5 3 13 2" xfId="44155" xr:uid="{00000000-0005-0000-0000-0000E9A80000}"/>
    <cellStyle name="Normal 5 3 13 2 2" xfId="44156" xr:uid="{00000000-0005-0000-0000-0000EAA80000}"/>
    <cellStyle name="Normal 5 3 13 3" xfId="44157" xr:uid="{00000000-0005-0000-0000-0000EBA80000}"/>
    <cellStyle name="Normal 5 3 13 3 2" xfId="44158" xr:uid="{00000000-0005-0000-0000-0000ECA80000}"/>
    <cellStyle name="Normal 5 3 13 3 2 2" xfId="44159" xr:uid="{00000000-0005-0000-0000-0000EDA80000}"/>
    <cellStyle name="Normal 5 3 13 3 3" xfId="44160" xr:uid="{00000000-0005-0000-0000-0000EEA80000}"/>
    <cellStyle name="Normal 5 3 13 4" xfId="44161" xr:uid="{00000000-0005-0000-0000-0000EFA80000}"/>
    <cellStyle name="Normal 5 3 14" xfId="44162" xr:uid="{00000000-0005-0000-0000-0000F0A80000}"/>
    <cellStyle name="Normal 5 3 14 2" xfId="44163" xr:uid="{00000000-0005-0000-0000-0000F1A80000}"/>
    <cellStyle name="Normal 5 3 14 2 2" xfId="44164" xr:uid="{00000000-0005-0000-0000-0000F2A80000}"/>
    <cellStyle name="Normal 5 3 14 3" xfId="44165" xr:uid="{00000000-0005-0000-0000-0000F3A80000}"/>
    <cellStyle name="Normal 5 3 14 3 2" xfId="44166" xr:uid="{00000000-0005-0000-0000-0000F4A80000}"/>
    <cellStyle name="Normal 5 3 14 3 2 2" xfId="44167" xr:uid="{00000000-0005-0000-0000-0000F5A80000}"/>
    <cellStyle name="Normal 5 3 14 3 3" xfId="44168" xr:uid="{00000000-0005-0000-0000-0000F6A80000}"/>
    <cellStyle name="Normal 5 3 14 4" xfId="44169" xr:uid="{00000000-0005-0000-0000-0000F7A80000}"/>
    <cellStyle name="Normal 5 3 15" xfId="44170" xr:uid="{00000000-0005-0000-0000-0000F8A80000}"/>
    <cellStyle name="Normal 5 3 15 2" xfId="44171" xr:uid="{00000000-0005-0000-0000-0000F9A80000}"/>
    <cellStyle name="Normal 5 3 15 2 2" xfId="44172" xr:uid="{00000000-0005-0000-0000-0000FAA80000}"/>
    <cellStyle name="Normal 5 3 15 3" xfId="44173" xr:uid="{00000000-0005-0000-0000-0000FBA80000}"/>
    <cellStyle name="Normal 5 3 15 3 2" xfId="44174" xr:uid="{00000000-0005-0000-0000-0000FCA80000}"/>
    <cellStyle name="Normal 5 3 15 3 2 2" xfId="44175" xr:uid="{00000000-0005-0000-0000-0000FDA80000}"/>
    <cellStyle name="Normal 5 3 15 3 3" xfId="44176" xr:uid="{00000000-0005-0000-0000-0000FEA80000}"/>
    <cellStyle name="Normal 5 3 15 4" xfId="44177" xr:uid="{00000000-0005-0000-0000-0000FFA80000}"/>
    <cellStyle name="Normal 5 3 16" xfId="44178" xr:uid="{00000000-0005-0000-0000-000000A90000}"/>
    <cellStyle name="Normal 5 3 16 2" xfId="44179" xr:uid="{00000000-0005-0000-0000-000001A90000}"/>
    <cellStyle name="Normal 5 3 16 2 2" xfId="44180" xr:uid="{00000000-0005-0000-0000-000002A90000}"/>
    <cellStyle name="Normal 5 3 16 3" xfId="44181" xr:uid="{00000000-0005-0000-0000-000003A90000}"/>
    <cellStyle name="Normal 5 3 17" xfId="44182" xr:uid="{00000000-0005-0000-0000-000004A90000}"/>
    <cellStyle name="Normal 5 3 17 2" xfId="44183" xr:uid="{00000000-0005-0000-0000-000005A90000}"/>
    <cellStyle name="Normal 5 3 18" xfId="44184" xr:uid="{00000000-0005-0000-0000-000006A90000}"/>
    <cellStyle name="Normal 5 3 18 2" xfId="44185" xr:uid="{00000000-0005-0000-0000-000007A90000}"/>
    <cellStyle name="Normal 5 3 19" xfId="44186" xr:uid="{00000000-0005-0000-0000-000008A90000}"/>
    <cellStyle name="Normal 5 3 2" xfId="1363" xr:uid="{00000000-0005-0000-0000-000009A90000}"/>
    <cellStyle name="Normal 5 3 2 10" xfId="44187" xr:uid="{00000000-0005-0000-0000-00000AA90000}"/>
    <cellStyle name="Normal 5 3 2 10 2" xfId="44188" xr:uid="{00000000-0005-0000-0000-00000BA90000}"/>
    <cellStyle name="Normal 5 3 2 10 2 2" xfId="44189" xr:uid="{00000000-0005-0000-0000-00000CA90000}"/>
    <cellStyle name="Normal 5 3 2 10 2 2 2" xfId="44190" xr:uid="{00000000-0005-0000-0000-00000DA90000}"/>
    <cellStyle name="Normal 5 3 2 10 2 2 2 2" xfId="44191" xr:uid="{00000000-0005-0000-0000-00000EA90000}"/>
    <cellStyle name="Normal 5 3 2 10 2 2 3" xfId="44192" xr:uid="{00000000-0005-0000-0000-00000FA90000}"/>
    <cellStyle name="Normal 5 3 2 10 2 2 3 2" xfId="44193" xr:uid="{00000000-0005-0000-0000-000010A90000}"/>
    <cellStyle name="Normal 5 3 2 10 2 2 3 2 2" xfId="44194" xr:uid="{00000000-0005-0000-0000-000011A90000}"/>
    <cellStyle name="Normal 5 3 2 10 2 2 3 3" xfId="44195" xr:uid="{00000000-0005-0000-0000-000012A90000}"/>
    <cellStyle name="Normal 5 3 2 10 2 2 4" xfId="44196" xr:uid="{00000000-0005-0000-0000-000013A90000}"/>
    <cellStyle name="Normal 5 3 2 10 2 3" xfId="44197" xr:uid="{00000000-0005-0000-0000-000014A90000}"/>
    <cellStyle name="Normal 5 3 2 10 2 3 2" xfId="44198" xr:uid="{00000000-0005-0000-0000-000015A90000}"/>
    <cellStyle name="Normal 5 3 2 10 2 4" xfId="44199" xr:uid="{00000000-0005-0000-0000-000016A90000}"/>
    <cellStyle name="Normal 5 3 2 10 2 4 2" xfId="44200" xr:uid="{00000000-0005-0000-0000-000017A90000}"/>
    <cellStyle name="Normal 5 3 2 10 2 4 2 2" xfId="44201" xr:uid="{00000000-0005-0000-0000-000018A90000}"/>
    <cellStyle name="Normal 5 3 2 10 2 4 3" xfId="44202" xr:uid="{00000000-0005-0000-0000-000019A90000}"/>
    <cellStyle name="Normal 5 3 2 10 2 5" xfId="44203" xr:uid="{00000000-0005-0000-0000-00001AA90000}"/>
    <cellStyle name="Normal 5 3 2 10 3" xfId="44204" xr:uid="{00000000-0005-0000-0000-00001BA90000}"/>
    <cellStyle name="Normal 5 3 2 10 3 2" xfId="44205" xr:uid="{00000000-0005-0000-0000-00001CA90000}"/>
    <cellStyle name="Normal 5 3 2 10 3 2 2" xfId="44206" xr:uid="{00000000-0005-0000-0000-00001DA90000}"/>
    <cellStyle name="Normal 5 3 2 10 3 3" xfId="44207" xr:uid="{00000000-0005-0000-0000-00001EA90000}"/>
    <cellStyle name="Normal 5 3 2 10 3 3 2" xfId="44208" xr:uid="{00000000-0005-0000-0000-00001FA90000}"/>
    <cellStyle name="Normal 5 3 2 10 3 3 2 2" xfId="44209" xr:uid="{00000000-0005-0000-0000-000020A90000}"/>
    <cellStyle name="Normal 5 3 2 10 3 3 3" xfId="44210" xr:uid="{00000000-0005-0000-0000-000021A90000}"/>
    <cellStyle name="Normal 5 3 2 10 3 4" xfId="44211" xr:uid="{00000000-0005-0000-0000-000022A90000}"/>
    <cellStyle name="Normal 5 3 2 10 4" xfId="44212" xr:uid="{00000000-0005-0000-0000-000023A90000}"/>
    <cellStyle name="Normal 5 3 2 10 4 2" xfId="44213" xr:uid="{00000000-0005-0000-0000-000024A90000}"/>
    <cellStyle name="Normal 5 3 2 10 5" xfId="44214" xr:uid="{00000000-0005-0000-0000-000025A90000}"/>
    <cellStyle name="Normal 5 3 2 10 5 2" xfId="44215" xr:uid="{00000000-0005-0000-0000-000026A90000}"/>
    <cellStyle name="Normal 5 3 2 10 5 2 2" xfId="44216" xr:uid="{00000000-0005-0000-0000-000027A90000}"/>
    <cellStyle name="Normal 5 3 2 10 5 3" xfId="44217" xr:uid="{00000000-0005-0000-0000-000028A90000}"/>
    <cellStyle name="Normal 5 3 2 10 6" xfId="44218" xr:uid="{00000000-0005-0000-0000-000029A90000}"/>
    <cellStyle name="Normal 5 3 2 11" xfId="44219" xr:uid="{00000000-0005-0000-0000-00002AA90000}"/>
    <cellStyle name="Normal 5 3 2 11 2" xfId="44220" xr:uid="{00000000-0005-0000-0000-00002BA90000}"/>
    <cellStyle name="Normal 5 3 2 11 2 2" xfId="44221" xr:uid="{00000000-0005-0000-0000-00002CA90000}"/>
    <cellStyle name="Normal 5 3 2 11 2 2 2" xfId="44222" xr:uid="{00000000-0005-0000-0000-00002DA90000}"/>
    <cellStyle name="Normal 5 3 2 11 2 3" xfId="44223" xr:uid="{00000000-0005-0000-0000-00002EA90000}"/>
    <cellStyle name="Normal 5 3 2 11 2 3 2" xfId="44224" xr:uid="{00000000-0005-0000-0000-00002FA90000}"/>
    <cellStyle name="Normal 5 3 2 11 2 3 2 2" xfId="44225" xr:uid="{00000000-0005-0000-0000-000030A90000}"/>
    <cellStyle name="Normal 5 3 2 11 2 3 3" xfId="44226" xr:uid="{00000000-0005-0000-0000-000031A90000}"/>
    <cellStyle name="Normal 5 3 2 11 2 4" xfId="44227" xr:uid="{00000000-0005-0000-0000-000032A90000}"/>
    <cellStyle name="Normal 5 3 2 11 3" xfId="44228" xr:uid="{00000000-0005-0000-0000-000033A90000}"/>
    <cellStyle name="Normal 5 3 2 11 3 2" xfId="44229" xr:uid="{00000000-0005-0000-0000-000034A90000}"/>
    <cellStyle name="Normal 5 3 2 11 4" xfId="44230" xr:uid="{00000000-0005-0000-0000-000035A90000}"/>
    <cellStyle name="Normal 5 3 2 11 4 2" xfId="44231" xr:uid="{00000000-0005-0000-0000-000036A90000}"/>
    <cellStyle name="Normal 5 3 2 11 4 2 2" xfId="44232" xr:uid="{00000000-0005-0000-0000-000037A90000}"/>
    <cellStyle name="Normal 5 3 2 11 4 3" xfId="44233" xr:uid="{00000000-0005-0000-0000-000038A90000}"/>
    <cellStyle name="Normal 5 3 2 11 5" xfId="44234" xr:uid="{00000000-0005-0000-0000-000039A90000}"/>
    <cellStyle name="Normal 5 3 2 12" xfId="44235" xr:uid="{00000000-0005-0000-0000-00003AA90000}"/>
    <cellStyle name="Normal 5 3 2 12 2" xfId="44236" xr:uid="{00000000-0005-0000-0000-00003BA90000}"/>
    <cellStyle name="Normal 5 3 2 12 2 2" xfId="44237" xr:uid="{00000000-0005-0000-0000-00003CA90000}"/>
    <cellStyle name="Normal 5 3 2 12 3" xfId="44238" xr:uid="{00000000-0005-0000-0000-00003DA90000}"/>
    <cellStyle name="Normal 5 3 2 12 3 2" xfId="44239" xr:uid="{00000000-0005-0000-0000-00003EA90000}"/>
    <cellStyle name="Normal 5 3 2 12 3 2 2" xfId="44240" xr:uid="{00000000-0005-0000-0000-00003FA90000}"/>
    <cellStyle name="Normal 5 3 2 12 3 3" xfId="44241" xr:uid="{00000000-0005-0000-0000-000040A90000}"/>
    <cellStyle name="Normal 5 3 2 12 4" xfId="44242" xr:uid="{00000000-0005-0000-0000-000041A90000}"/>
    <cellStyle name="Normal 5 3 2 13" xfId="44243" xr:uid="{00000000-0005-0000-0000-000042A90000}"/>
    <cellStyle name="Normal 5 3 2 13 2" xfId="44244" xr:uid="{00000000-0005-0000-0000-000043A90000}"/>
    <cellStyle name="Normal 5 3 2 13 2 2" xfId="44245" xr:uid="{00000000-0005-0000-0000-000044A90000}"/>
    <cellStyle name="Normal 5 3 2 13 3" xfId="44246" xr:uid="{00000000-0005-0000-0000-000045A90000}"/>
    <cellStyle name="Normal 5 3 2 13 3 2" xfId="44247" xr:uid="{00000000-0005-0000-0000-000046A90000}"/>
    <cellStyle name="Normal 5 3 2 13 3 2 2" xfId="44248" xr:uid="{00000000-0005-0000-0000-000047A90000}"/>
    <cellStyle name="Normal 5 3 2 13 3 3" xfId="44249" xr:uid="{00000000-0005-0000-0000-000048A90000}"/>
    <cellStyle name="Normal 5 3 2 13 4" xfId="44250" xr:uid="{00000000-0005-0000-0000-000049A90000}"/>
    <cellStyle name="Normal 5 3 2 14" xfId="44251" xr:uid="{00000000-0005-0000-0000-00004AA90000}"/>
    <cellStyle name="Normal 5 3 2 14 2" xfId="44252" xr:uid="{00000000-0005-0000-0000-00004BA90000}"/>
    <cellStyle name="Normal 5 3 2 14 2 2" xfId="44253" xr:uid="{00000000-0005-0000-0000-00004CA90000}"/>
    <cellStyle name="Normal 5 3 2 14 3" xfId="44254" xr:uid="{00000000-0005-0000-0000-00004DA90000}"/>
    <cellStyle name="Normal 5 3 2 14 3 2" xfId="44255" xr:uid="{00000000-0005-0000-0000-00004EA90000}"/>
    <cellStyle name="Normal 5 3 2 14 3 2 2" xfId="44256" xr:uid="{00000000-0005-0000-0000-00004FA90000}"/>
    <cellStyle name="Normal 5 3 2 14 3 3" xfId="44257" xr:uid="{00000000-0005-0000-0000-000050A90000}"/>
    <cellStyle name="Normal 5 3 2 14 4" xfId="44258" xr:uid="{00000000-0005-0000-0000-000051A90000}"/>
    <cellStyle name="Normal 5 3 2 15" xfId="44259" xr:uid="{00000000-0005-0000-0000-000052A90000}"/>
    <cellStyle name="Normal 5 3 2 15 2" xfId="44260" xr:uid="{00000000-0005-0000-0000-000053A90000}"/>
    <cellStyle name="Normal 5 3 2 15 2 2" xfId="44261" xr:uid="{00000000-0005-0000-0000-000054A90000}"/>
    <cellStyle name="Normal 5 3 2 15 3" xfId="44262" xr:uid="{00000000-0005-0000-0000-000055A90000}"/>
    <cellStyle name="Normal 5 3 2 16" xfId="44263" xr:uid="{00000000-0005-0000-0000-000056A90000}"/>
    <cellStyle name="Normal 5 3 2 16 2" xfId="44264" xr:uid="{00000000-0005-0000-0000-000057A90000}"/>
    <cellStyle name="Normal 5 3 2 17" xfId="44265" xr:uid="{00000000-0005-0000-0000-000058A90000}"/>
    <cellStyle name="Normal 5 3 2 17 2" xfId="44266" xr:uid="{00000000-0005-0000-0000-000059A90000}"/>
    <cellStyle name="Normal 5 3 2 18" xfId="44267" xr:uid="{00000000-0005-0000-0000-00005AA90000}"/>
    <cellStyle name="Normal 5 3 2 19" xfId="44268" xr:uid="{00000000-0005-0000-0000-00005BA90000}"/>
    <cellStyle name="Normal 5 3 2 2" xfId="1364" xr:uid="{00000000-0005-0000-0000-00005CA90000}"/>
    <cellStyle name="Normal 5 3 2 2 10" xfId="44269" xr:uid="{00000000-0005-0000-0000-00005DA90000}"/>
    <cellStyle name="Normal 5 3 2 2 10 2" xfId="44270" xr:uid="{00000000-0005-0000-0000-00005EA90000}"/>
    <cellStyle name="Normal 5 3 2 2 10 2 2" xfId="44271" xr:uid="{00000000-0005-0000-0000-00005FA90000}"/>
    <cellStyle name="Normal 5 3 2 2 10 3" xfId="44272" xr:uid="{00000000-0005-0000-0000-000060A90000}"/>
    <cellStyle name="Normal 5 3 2 2 10 3 2" xfId="44273" xr:uid="{00000000-0005-0000-0000-000061A90000}"/>
    <cellStyle name="Normal 5 3 2 2 10 3 2 2" xfId="44274" xr:uid="{00000000-0005-0000-0000-000062A90000}"/>
    <cellStyle name="Normal 5 3 2 2 10 3 3" xfId="44275" xr:uid="{00000000-0005-0000-0000-000063A90000}"/>
    <cellStyle name="Normal 5 3 2 2 10 4" xfId="44276" xr:uid="{00000000-0005-0000-0000-000064A90000}"/>
    <cellStyle name="Normal 5 3 2 2 11" xfId="44277" xr:uid="{00000000-0005-0000-0000-000065A90000}"/>
    <cellStyle name="Normal 5 3 2 2 11 2" xfId="44278" xr:uid="{00000000-0005-0000-0000-000066A90000}"/>
    <cellStyle name="Normal 5 3 2 2 11 2 2" xfId="44279" xr:uid="{00000000-0005-0000-0000-000067A90000}"/>
    <cellStyle name="Normal 5 3 2 2 11 3" xfId="44280" xr:uid="{00000000-0005-0000-0000-000068A90000}"/>
    <cellStyle name="Normal 5 3 2 2 11 3 2" xfId="44281" xr:uid="{00000000-0005-0000-0000-000069A90000}"/>
    <cellStyle name="Normal 5 3 2 2 11 3 2 2" xfId="44282" xr:uid="{00000000-0005-0000-0000-00006AA90000}"/>
    <cellStyle name="Normal 5 3 2 2 11 3 3" xfId="44283" xr:uid="{00000000-0005-0000-0000-00006BA90000}"/>
    <cellStyle name="Normal 5 3 2 2 11 4" xfId="44284" xr:uid="{00000000-0005-0000-0000-00006CA90000}"/>
    <cellStyle name="Normal 5 3 2 2 12" xfId="44285" xr:uid="{00000000-0005-0000-0000-00006DA90000}"/>
    <cellStyle name="Normal 5 3 2 2 12 2" xfId="44286" xr:uid="{00000000-0005-0000-0000-00006EA90000}"/>
    <cellStyle name="Normal 5 3 2 2 12 2 2" xfId="44287" xr:uid="{00000000-0005-0000-0000-00006FA90000}"/>
    <cellStyle name="Normal 5 3 2 2 12 3" xfId="44288" xr:uid="{00000000-0005-0000-0000-000070A90000}"/>
    <cellStyle name="Normal 5 3 2 2 12 3 2" xfId="44289" xr:uid="{00000000-0005-0000-0000-000071A90000}"/>
    <cellStyle name="Normal 5 3 2 2 12 3 2 2" xfId="44290" xr:uid="{00000000-0005-0000-0000-000072A90000}"/>
    <cellStyle name="Normal 5 3 2 2 12 3 3" xfId="44291" xr:uid="{00000000-0005-0000-0000-000073A90000}"/>
    <cellStyle name="Normal 5 3 2 2 12 4" xfId="44292" xr:uid="{00000000-0005-0000-0000-000074A90000}"/>
    <cellStyle name="Normal 5 3 2 2 13" xfId="44293" xr:uid="{00000000-0005-0000-0000-000075A90000}"/>
    <cellStyle name="Normal 5 3 2 2 13 2" xfId="44294" xr:uid="{00000000-0005-0000-0000-000076A90000}"/>
    <cellStyle name="Normal 5 3 2 2 13 2 2" xfId="44295" xr:uid="{00000000-0005-0000-0000-000077A90000}"/>
    <cellStyle name="Normal 5 3 2 2 13 3" xfId="44296" xr:uid="{00000000-0005-0000-0000-000078A90000}"/>
    <cellStyle name="Normal 5 3 2 2 14" xfId="44297" xr:uid="{00000000-0005-0000-0000-000079A90000}"/>
    <cellStyle name="Normal 5 3 2 2 14 2" xfId="44298" xr:uid="{00000000-0005-0000-0000-00007AA90000}"/>
    <cellStyle name="Normal 5 3 2 2 15" xfId="44299" xr:uid="{00000000-0005-0000-0000-00007BA90000}"/>
    <cellStyle name="Normal 5 3 2 2 15 2" xfId="44300" xr:uid="{00000000-0005-0000-0000-00007CA90000}"/>
    <cellStyle name="Normal 5 3 2 2 16" xfId="44301" xr:uid="{00000000-0005-0000-0000-00007DA90000}"/>
    <cellStyle name="Normal 5 3 2 2 17" xfId="44302" xr:uid="{00000000-0005-0000-0000-00007EA90000}"/>
    <cellStyle name="Normal 5 3 2 2 2" xfId="1365" xr:uid="{00000000-0005-0000-0000-00007FA90000}"/>
    <cellStyle name="Normal 5 3 2 2 2 10" xfId="44303" xr:uid="{00000000-0005-0000-0000-000080A90000}"/>
    <cellStyle name="Normal 5 3 2 2 2 11" xfId="44304" xr:uid="{00000000-0005-0000-0000-000081A90000}"/>
    <cellStyle name="Normal 5 3 2 2 2 2" xfId="44305" xr:uid="{00000000-0005-0000-0000-000082A90000}"/>
    <cellStyle name="Normal 5 3 2 2 2 2 10" xfId="44306" xr:uid="{00000000-0005-0000-0000-000083A90000}"/>
    <cellStyle name="Normal 5 3 2 2 2 2 2" xfId="44307" xr:uid="{00000000-0005-0000-0000-000084A90000}"/>
    <cellStyle name="Normal 5 3 2 2 2 2 2 2" xfId="44308" xr:uid="{00000000-0005-0000-0000-000085A90000}"/>
    <cellStyle name="Normal 5 3 2 2 2 2 2 2 2" xfId="44309" xr:uid="{00000000-0005-0000-0000-000086A90000}"/>
    <cellStyle name="Normal 5 3 2 2 2 2 2 2 2 2" xfId="44310" xr:uid="{00000000-0005-0000-0000-000087A90000}"/>
    <cellStyle name="Normal 5 3 2 2 2 2 2 2 2 2 2" xfId="44311" xr:uid="{00000000-0005-0000-0000-000088A90000}"/>
    <cellStyle name="Normal 5 3 2 2 2 2 2 2 2 3" xfId="44312" xr:uid="{00000000-0005-0000-0000-000089A90000}"/>
    <cellStyle name="Normal 5 3 2 2 2 2 2 2 2 3 2" xfId="44313" xr:uid="{00000000-0005-0000-0000-00008AA90000}"/>
    <cellStyle name="Normal 5 3 2 2 2 2 2 2 2 3 2 2" xfId="44314" xr:uid="{00000000-0005-0000-0000-00008BA90000}"/>
    <cellStyle name="Normal 5 3 2 2 2 2 2 2 2 3 3" xfId="44315" xr:uid="{00000000-0005-0000-0000-00008CA90000}"/>
    <cellStyle name="Normal 5 3 2 2 2 2 2 2 2 4" xfId="44316" xr:uid="{00000000-0005-0000-0000-00008DA90000}"/>
    <cellStyle name="Normal 5 3 2 2 2 2 2 2 3" xfId="44317" xr:uid="{00000000-0005-0000-0000-00008EA90000}"/>
    <cellStyle name="Normal 5 3 2 2 2 2 2 2 3 2" xfId="44318" xr:uid="{00000000-0005-0000-0000-00008FA90000}"/>
    <cellStyle name="Normal 5 3 2 2 2 2 2 2 4" xfId="44319" xr:uid="{00000000-0005-0000-0000-000090A90000}"/>
    <cellStyle name="Normal 5 3 2 2 2 2 2 2 4 2" xfId="44320" xr:uid="{00000000-0005-0000-0000-000091A90000}"/>
    <cellStyle name="Normal 5 3 2 2 2 2 2 2 4 2 2" xfId="44321" xr:uid="{00000000-0005-0000-0000-000092A90000}"/>
    <cellStyle name="Normal 5 3 2 2 2 2 2 2 4 3" xfId="44322" xr:uid="{00000000-0005-0000-0000-000093A90000}"/>
    <cellStyle name="Normal 5 3 2 2 2 2 2 2 5" xfId="44323" xr:uid="{00000000-0005-0000-0000-000094A90000}"/>
    <cellStyle name="Normal 5 3 2 2 2 2 2 3" xfId="44324" xr:uid="{00000000-0005-0000-0000-000095A90000}"/>
    <cellStyle name="Normal 5 3 2 2 2 2 2 3 2" xfId="44325" xr:uid="{00000000-0005-0000-0000-000096A90000}"/>
    <cellStyle name="Normal 5 3 2 2 2 2 2 3 2 2" xfId="44326" xr:uid="{00000000-0005-0000-0000-000097A90000}"/>
    <cellStyle name="Normal 5 3 2 2 2 2 2 3 3" xfId="44327" xr:uid="{00000000-0005-0000-0000-000098A90000}"/>
    <cellStyle name="Normal 5 3 2 2 2 2 2 3 3 2" xfId="44328" xr:uid="{00000000-0005-0000-0000-000099A90000}"/>
    <cellStyle name="Normal 5 3 2 2 2 2 2 3 3 2 2" xfId="44329" xr:uid="{00000000-0005-0000-0000-00009AA90000}"/>
    <cellStyle name="Normal 5 3 2 2 2 2 2 3 3 3" xfId="44330" xr:uid="{00000000-0005-0000-0000-00009BA90000}"/>
    <cellStyle name="Normal 5 3 2 2 2 2 2 3 4" xfId="44331" xr:uid="{00000000-0005-0000-0000-00009CA90000}"/>
    <cellStyle name="Normal 5 3 2 2 2 2 2 4" xfId="44332" xr:uid="{00000000-0005-0000-0000-00009DA90000}"/>
    <cellStyle name="Normal 5 3 2 2 2 2 2 4 2" xfId="44333" xr:uid="{00000000-0005-0000-0000-00009EA90000}"/>
    <cellStyle name="Normal 5 3 2 2 2 2 2 4 2 2" xfId="44334" xr:uid="{00000000-0005-0000-0000-00009FA90000}"/>
    <cellStyle name="Normal 5 3 2 2 2 2 2 4 3" xfId="44335" xr:uid="{00000000-0005-0000-0000-0000A0A90000}"/>
    <cellStyle name="Normal 5 3 2 2 2 2 2 4 3 2" xfId="44336" xr:uid="{00000000-0005-0000-0000-0000A1A90000}"/>
    <cellStyle name="Normal 5 3 2 2 2 2 2 4 3 2 2" xfId="44337" xr:uid="{00000000-0005-0000-0000-0000A2A90000}"/>
    <cellStyle name="Normal 5 3 2 2 2 2 2 4 3 3" xfId="44338" xr:uid="{00000000-0005-0000-0000-0000A3A90000}"/>
    <cellStyle name="Normal 5 3 2 2 2 2 2 4 4" xfId="44339" xr:uid="{00000000-0005-0000-0000-0000A4A90000}"/>
    <cellStyle name="Normal 5 3 2 2 2 2 2 5" xfId="44340" xr:uid="{00000000-0005-0000-0000-0000A5A90000}"/>
    <cellStyle name="Normal 5 3 2 2 2 2 2 5 2" xfId="44341" xr:uid="{00000000-0005-0000-0000-0000A6A90000}"/>
    <cellStyle name="Normal 5 3 2 2 2 2 2 6" xfId="44342" xr:uid="{00000000-0005-0000-0000-0000A7A90000}"/>
    <cellStyle name="Normal 5 3 2 2 2 2 2 6 2" xfId="44343" xr:uid="{00000000-0005-0000-0000-0000A8A90000}"/>
    <cellStyle name="Normal 5 3 2 2 2 2 2 6 2 2" xfId="44344" xr:uid="{00000000-0005-0000-0000-0000A9A90000}"/>
    <cellStyle name="Normal 5 3 2 2 2 2 2 6 3" xfId="44345" xr:uid="{00000000-0005-0000-0000-0000AAA90000}"/>
    <cellStyle name="Normal 5 3 2 2 2 2 2 7" xfId="44346" xr:uid="{00000000-0005-0000-0000-0000ABA90000}"/>
    <cellStyle name="Normal 5 3 2 2 2 2 2 7 2" xfId="44347" xr:uid="{00000000-0005-0000-0000-0000ACA90000}"/>
    <cellStyle name="Normal 5 3 2 2 2 2 2 8" xfId="44348" xr:uid="{00000000-0005-0000-0000-0000ADA90000}"/>
    <cellStyle name="Normal 5 3 2 2 2 2 3" xfId="44349" xr:uid="{00000000-0005-0000-0000-0000AEA90000}"/>
    <cellStyle name="Normal 5 3 2 2 2 2 3 2" xfId="44350" xr:uid="{00000000-0005-0000-0000-0000AFA90000}"/>
    <cellStyle name="Normal 5 3 2 2 2 2 3 2 2" xfId="44351" xr:uid="{00000000-0005-0000-0000-0000B0A90000}"/>
    <cellStyle name="Normal 5 3 2 2 2 2 3 2 2 2" xfId="44352" xr:uid="{00000000-0005-0000-0000-0000B1A90000}"/>
    <cellStyle name="Normal 5 3 2 2 2 2 3 2 3" xfId="44353" xr:uid="{00000000-0005-0000-0000-0000B2A90000}"/>
    <cellStyle name="Normal 5 3 2 2 2 2 3 2 3 2" xfId="44354" xr:uid="{00000000-0005-0000-0000-0000B3A90000}"/>
    <cellStyle name="Normal 5 3 2 2 2 2 3 2 3 2 2" xfId="44355" xr:uid="{00000000-0005-0000-0000-0000B4A90000}"/>
    <cellStyle name="Normal 5 3 2 2 2 2 3 2 3 3" xfId="44356" xr:uid="{00000000-0005-0000-0000-0000B5A90000}"/>
    <cellStyle name="Normal 5 3 2 2 2 2 3 2 4" xfId="44357" xr:uid="{00000000-0005-0000-0000-0000B6A90000}"/>
    <cellStyle name="Normal 5 3 2 2 2 2 3 3" xfId="44358" xr:uid="{00000000-0005-0000-0000-0000B7A90000}"/>
    <cellStyle name="Normal 5 3 2 2 2 2 3 3 2" xfId="44359" xr:uid="{00000000-0005-0000-0000-0000B8A90000}"/>
    <cellStyle name="Normal 5 3 2 2 2 2 3 4" xfId="44360" xr:uid="{00000000-0005-0000-0000-0000B9A90000}"/>
    <cellStyle name="Normal 5 3 2 2 2 2 3 4 2" xfId="44361" xr:uid="{00000000-0005-0000-0000-0000BAA90000}"/>
    <cellStyle name="Normal 5 3 2 2 2 2 3 4 2 2" xfId="44362" xr:uid="{00000000-0005-0000-0000-0000BBA90000}"/>
    <cellStyle name="Normal 5 3 2 2 2 2 3 4 3" xfId="44363" xr:uid="{00000000-0005-0000-0000-0000BCA90000}"/>
    <cellStyle name="Normal 5 3 2 2 2 2 3 5" xfId="44364" xr:uid="{00000000-0005-0000-0000-0000BDA90000}"/>
    <cellStyle name="Normal 5 3 2 2 2 2 4" xfId="44365" xr:uid="{00000000-0005-0000-0000-0000BEA90000}"/>
    <cellStyle name="Normal 5 3 2 2 2 2 4 2" xfId="44366" xr:uid="{00000000-0005-0000-0000-0000BFA90000}"/>
    <cellStyle name="Normal 5 3 2 2 2 2 4 2 2" xfId="44367" xr:uid="{00000000-0005-0000-0000-0000C0A90000}"/>
    <cellStyle name="Normal 5 3 2 2 2 2 4 3" xfId="44368" xr:uid="{00000000-0005-0000-0000-0000C1A90000}"/>
    <cellStyle name="Normal 5 3 2 2 2 2 4 3 2" xfId="44369" xr:uid="{00000000-0005-0000-0000-0000C2A90000}"/>
    <cellStyle name="Normal 5 3 2 2 2 2 4 3 2 2" xfId="44370" xr:uid="{00000000-0005-0000-0000-0000C3A90000}"/>
    <cellStyle name="Normal 5 3 2 2 2 2 4 3 3" xfId="44371" xr:uid="{00000000-0005-0000-0000-0000C4A90000}"/>
    <cellStyle name="Normal 5 3 2 2 2 2 4 4" xfId="44372" xr:uid="{00000000-0005-0000-0000-0000C5A90000}"/>
    <cellStyle name="Normal 5 3 2 2 2 2 5" xfId="44373" xr:uid="{00000000-0005-0000-0000-0000C6A90000}"/>
    <cellStyle name="Normal 5 3 2 2 2 2 5 2" xfId="44374" xr:uid="{00000000-0005-0000-0000-0000C7A90000}"/>
    <cellStyle name="Normal 5 3 2 2 2 2 5 2 2" xfId="44375" xr:uid="{00000000-0005-0000-0000-0000C8A90000}"/>
    <cellStyle name="Normal 5 3 2 2 2 2 5 3" xfId="44376" xr:uid="{00000000-0005-0000-0000-0000C9A90000}"/>
    <cellStyle name="Normal 5 3 2 2 2 2 5 3 2" xfId="44377" xr:uid="{00000000-0005-0000-0000-0000CAA90000}"/>
    <cellStyle name="Normal 5 3 2 2 2 2 5 3 2 2" xfId="44378" xr:uid="{00000000-0005-0000-0000-0000CBA90000}"/>
    <cellStyle name="Normal 5 3 2 2 2 2 5 3 3" xfId="44379" xr:uid="{00000000-0005-0000-0000-0000CCA90000}"/>
    <cellStyle name="Normal 5 3 2 2 2 2 5 4" xfId="44380" xr:uid="{00000000-0005-0000-0000-0000CDA90000}"/>
    <cellStyle name="Normal 5 3 2 2 2 2 6" xfId="44381" xr:uid="{00000000-0005-0000-0000-0000CEA90000}"/>
    <cellStyle name="Normal 5 3 2 2 2 2 6 2" xfId="44382" xr:uid="{00000000-0005-0000-0000-0000CFA90000}"/>
    <cellStyle name="Normal 5 3 2 2 2 2 7" xfId="44383" xr:uid="{00000000-0005-0000-0000-0000D0A90000}"/>
    <cellStyle name="Normal 5 3 2 2 2 2 7 2" xfId="44384" xr:uid="{00000000-0005-0000-0000-0000D1A90000}"/>
    <cellStyle name="Normal 5 3 2 2 2 2 7 2 2" xfId="44385" xr:uid="{00000000-0005-0000-0000-0000D2A90000}"/>
    <cellStyle name="Normal 5 3 2 2 2 2 7 3" xfId="44386" xr:uid="{00000000-0005-0000-0000-0000D3A90000}"/>
    <cellStyle name="Normal 5 3 2 2 2 2 8" xfId="44387" xr:uid="{00000000-0005-0000-0000-0000D4A90000}"/>
    <cellStyle name="Normal 5 3 2 2 2 2 8 2" xfId="44388" xr:uid="{00000000-0005-0000-0000-0000D5A90000}"/>
    <cellStyle name="Normal 5 3 2 2 2 2 9" xfId="44389" xr:uid="{00000000-0005-0000-0000-0000D6A90000}"/>
    <cellStyle name="Normal 5 3 2 2 2 3" xfId="44390" xr:uid="{00000000-0005-0000-0000-0000D7A90000}"/>
    <cellStyle name="Normal 5 3 2 2 2 3 2" xfId="44391" xr:uid="{00000000-0005-0000-0000-0000D8A90000}"/>
    <cellStyle name="Normal 5 3 2 2 2 3 2 2" xfId="44392" xr:uid="{00000000-0005-0000-0000-0000D9A90000}"/>
    <cellStyle name="Normal 5 3 2 2 2 3 2 2 2" xfId="44393" xr:uid="{00000000-0005-0000-0000-0000DAA90000}"/>
    <cellStyle name="Normal 5 3 2 2 2 3 2 2 2 2" xfId="44394" xr:uid="{00000000-0005-0000-0000-0000DBA90000}"/>
    <cellStyle name="Normal 5 3 2 2 2 3 2 2 3" xfId="44395" xr:uid="{00000000-0005-0000-0000-0000DCA90000}"/>
    <cellStyle name="Normal 5 3 2 2 2 3 2 2 3 2" xfId="44396" xr:uid="{00000000-0005-0000-0000-0000DDA90000}"/>
    <cellStyle name="Normal 5 3 2 2 2 3 2 2 3 2 2" xfId="44397" xr:uid="{00000000-0005-0000-0000-0000DEA90000}"/>
    <cellStyle name="Normal 5 3 2 2 2 3 2 2 3 3" xfId="44398" xr:uid="{00000000-0005-0000-0000-0000DFA90000}"/>
    <cellStyle name="Normal 5 3 2 2 2 3 2 2 4" xfId="44399" xr:uid="{00000000-0005-0000-0000-0000E0A90000}"/>
    <cellStyle name="Normal 5 3 2 2 2 3 2 3" xfId="44400" xr:uid="{00000000-0005-0000-0000-0000E1A90000}"/>
    <cellStyle name="Normal 5 3 2 2 2 3 2 3 2" xfId="44401" xr:uid="{00000000-0005-0000-0000-0000E2A90000}"/>
    <cellStyle name="Normal 5 3 2 2 2 3 2 4" xfId="44402" xr:uid="{00000000-0005-0000-0000-0000E3A90000}"/>
    <cellStyle name="Normal 5 3 2 2 2 3 2 4 2" xfId="44403" xr:uid="{00000000-0005-0000-0000-0000E4A90000}"/>
    <cellStyle name="Normal 5 3 2 2 2 3 2 4 2 2" xfId="44404" xr:uid="{00000000-0005-0000-0000-0000E5A90000}"/>
    <cellStyle name="Normal 5 3 2 2 2 3 2 4 3" xfId="44405" xr:uid="{00000000-0005-0000-0000-0000E6A90000}"/>
    <cellStyle name="Normal 5 3 2 2 2 3 2 5" xfId="44406" xr:uid="{00000000-0005-0000-0000-0000E7A90000}"/>
    <cellStyle name="Normal 5 3 2 2 2 3 3" xfId="44407" xr:uid="{00000000-0005-0000-0000-0000E8A90000}"/>
    <cellStyle name="Normal 5 3 2 2 2 3 3 2" xfId="44408" xr:uid="{00000000-0005-0000-0000-0000E9A90000}"/>
    <cellStyle name="Normal 5 3 2 2 2 3 3 2 2" xfId="44409" xr:uid="{00000000-0005-0000-0000-0000EAA90000}"/>
    <cellStyle name="Normal 5 3 2 2 2 3 3 3" xfId="44410" xr:uid="{00000000-0005-0000-0000-0000EBA90000}"/>
    <cellStyle name="Normal 5 3 2 2 2 3 3 3 2" xfId="44411" xr:uid="{00000000-0005-0000-0000-0000ECA90000}"/>
    <cellStyle name="Normal 5 3 2 2 2 3 3 3 2 2" xfId="44412" xr:uid="{00000000-0005-0000-0000-0000EDA90000}"/>
    <cellStyle name="Normal 5 3 2 2 2 3 3 3 3" xfId="44413" xr:uid="{00000000-0005-0000-0000-0000EEA90000}"/>
    <cellStyle name="Normal 5 3 2 2 2 3 3 4" xfId="44414" xr:uid="{00000000-0005-0000-0000-0000EFA90000}"/>
    <cellStyle name="Normal 5 3 2 2 2 3 4" xfId="44415" xr:uid="{00000000-0005-0000-0000-0000F0A90000}"/>
    <cellStyle name="Normal 5 3 2 2 2 3 4 2" xfId="44416" xr:uid="{00000000-0005-0000-0000-0000F1A90000}"/>
    <cellStyle name="Normal 5 3 2 2 2 3 4 2 2" xfId="44417" xr:uid="{00000000-0005-0000-0000-0000F2A90000}"/>
    <cellStyle name="Normal 5 3 2 2 2 3 4 3" xfId="44418" xr:uid="{00000000-0005-0000-0000-0000F3A90000}"/>
    <cellStyle name="Normal 5 3 2 2 2 3 4 3 2" xfId="44419" xr:uid="{00000000-0005-0000-0000-0000F4A90000}"/>
    <cellStyle name="Normal 5 3 2 2 2 3 4 3 2 2" xfId="44420" xr:uid="{00000000-0005-0000-0000-0000F5A90000}"/>
    <cellStyle name="Normal 5 3 2 2 2 3 4 3 3" xfId="44421" xr:uid="{00000000-0005-0000-0000-0000F6A90000}"/>
    <cellStyle name="Normal 5 3 2 2 2 3 4 4" xfId="44422" xr:uid="{00000000-0005-0000-0000-0000F7A90000}"/>
    <cellStyle name="Normal 5 3 2 2 2 3 5" xfId="44423" xr:uid="{00000000-0005-0000-0000-0000F8A90000}"/>
    <cellStyle name="Normal 5 3 2 2 2 3 5 2" xfId="44424" xr:uid="{00000000-0005-0000-0000-0000F9A90000}"/>
    <cellStyle name="Normal 5 3 2 2 2 3 6" xfId="44425" xr:uid="{00000000-0005-0000-0000-0000FAA90000}"/>
    <cellStyle name="Normal 5 3 2 2 2 3 6 2" xfId="44426" xr:uid="{00000000-0005-0000-0000-0000FBA90000}"/>
    <cellStyle name="Normal 5 3 2 2 2 3 6 2 2" xfId="44427" xr:uid="{00000000-0005-0000-0000-0000FCA90000}"/>
    <cellStyle name="Normal 5 3 2 2 2 3 6 3" xfId="44428" xr:uid="{00000000-0005-0000-0000-0000FDA90000}"/>
    <cellStyle name="Normal 5 3 2 2 2 3 7" xfId="44429" xr:uid="{00000000-0005-0000-0000-0000FEA90000}"/>
    <cellStyle name="Normal 5 3 2 2 2 3 7 2" xfId="44430" xr:uid="{00000000-0005-0000-0000-0000FFA90000}"/>
    <cellStyle name="Normal 5 3 2 2 2 3 8" xfId="44431" xr:uid="{00000000-0005-0000-0000-000000AA0000}"/>
    <cellStyle name="Normal 5 3 2 2 2 4" xfId="44432" xr:uid="{00000000-0005-0000-0000-000001AA0000}"/>
    <cellStyle name="Normal 5 3 2 2 2 4 2" xfId="44433" xr:uid="{00000000-0005-0000-0000-000002AA0000}"/>
    <cellStyle name="Normal 5 3 2 2 2 4 2 2" xfId="44434" xr:uid="{00000000-0005-0000-0000-000003AA0000}"/>
    <cellStyle name="Normal 5 3 2 2 2 4 2 2 2" xfId="44435" xr:uid="{00000000-0005-0000-0000-000004AA0000}"/>
    <cellStyle name="Normal 5 3 2 2 2 4 2 3" xfId="44436" xr:uid="{00000000-0005-0000-0000-000005AA0000}"/>
    <cellStyle name="Normal 5 3 2 2 2 4 2 3 2" xfId="44437" xr:uid="{00000000-0005-0000-0000-000006AA0000}"/>
    <cellStyle name="Normal 5 3 2 2 2 4 2 3 2 2" xfId="44438" xr:uid="{00000000-0005-0000-0000-000007AA0000}"/>
    <cellStyle name="Normal 5 3 2 2 2 4 2 3 3" xfId="44439" xr:uid="{00000000-0005-0000-0000-000008AA0000}"/>
    <cellStyle name="Normal 5 3 2 2 2 4 2 4" xfId="44440" xr:uid="{00000000-0005-0000-0000-000009AA0000}"/>
    <cellStyle name="Normal 5 3 2 2 2 4 3" xfId="44441" xr:uid="{00000000-0005-0000-0000-00000AAA0000}"/>
    <cellStyle name="Normal 5 3 2 2 2 4 3 2" xfId="44442" xr:uid="{00000000-0005-0000-0000-00000BAA0000}"/>
    <cellStyle name="Normal 5 3 2 2 2 4 4" xfId="44443" xr:uid="{00000000-0005-0000-0000-00000CAA0000}"/>
    <cellStyle name="Normal 5 3 2 2 2 4 4 2" xfId="44444" xr:uid="{00000000-0005-0000-0000-00000DAA0000}"/>
    <cellStyle name="Normal 5 3 2 2 2 4 4 2 2" xfId="44445" xr:uid="{00000000-0005-0000-0000-00000EAA0000}"/>
    <cellStyle name="Normal 5 3 2 2 2 4 4 3" xfId="44446" xr:uid="{00000000-0005-0000-0000-00000FAA0000}"/>
    <cellStyle name="Normal 5 3 2 2 2 4 5" xfId="44447" xr:uid="{00000000-0005-0000-0000-000010AA0000}"/>
    <cellStyle name="Normal 5 3 2 2 2 5" xfId="44448" xr:uid="{00000000-0005-0000-0000-000011AA0000}"/>
    <cellStyle name="Normal 5 3 2 2 2 5 2" xfId="44449" xr:uid="{00000000-0005-0000-0000-000012AA0000}"/>
    <cellStyle name="Normal 5 3 2 2 2 5 2 2" xfId="44450" xr:uid="{00000000-0005-0000-0000-000013AA0000}"/>
    <cellStyle name="Normal 5 3 2 2 2 5 3" xfId="44451" xr:uid="{00000000-0005-0000-0000-000014AA0000}"/>
    <cellStyle name="Normal 5 3 2 2 2 5 3 2" xfId="44452" xr:uid="{00000000-0005-0000-0000-000015AA0000}"/>
    <cellStyle name="Normal 5 3 2 2 2 5 3 2 2" xfId="44453" xr:uid="{00000000-0005-0000-0000-000016AA0000}"/>
    <cellStyle name="Normal 5 3 2 2 2 5 3 3" xfId="44454" xr:uid="{00000000-0005-0000-0000-000017AA0000}"/>
    <cellStyle name="Normal 5 3 2 2 2 5 4" xfId="44455" xr:uid="{00000000-0005-0000-0000-000018AA0000}"/>
    <cellStyle name="Normal 5 3 2 2 2 6" xfId="44456" xr:uid="{00000000-0005-0000-0000-000019AA0000}"/>
    <cellStyle name="Normal 5 3 2 2 2 6 2" xfId="44457" xr:uid="{00000000-0005-0000-0000-00001AAA0000}"/>
    <cellStyle name="Normal 5 3 2 2 2 6 2 2" xfId="44458" xr:uid="{00000000-0005-0000-0000-00001BAA0000}"/>
    <cellStyle name="Normal 5 3 2 2 2 6 3" xfId="44459" xr:uid="{00000000-0005-0000-0000-00001CAA0000}"/>
    <cellStyle name="Normal 5 3 2 2 2 6 3 2" xfId="44460" xr:uid="{00000000-0005-0000-0000-00001DAA0000}"/>
    <cellStyle name="Normal 5 3 2 2 2 6 3 2 2" xfId="44461" xr:uid="{00000000-0005-0000-0000-00001EAA0000}"/>
    <cellStyle name="Normal 5 3 2 2 2 6 3 3" xfId="44462" xr:uid="{00000000-0005-0000-0000-00001FAA0000}"/>
    <cellStyle name="Normal 5 3 2 2 2 6 4" xfId="44463" xr:uid="{00000000-0005-0000-0000-000020AA0000}"/>
    <cellStyle name="Normal 5 3 2 2 2 7" xfId="44464" xr:uid="{00000000-0005-0000-0000-000021AA0000}"/>
    <cellStyle name="Normal 5 3 2 2 2 7 2" xfId="44465" xr:uid="{00000000-0005-0000-0000-000022AA0000}"/>
    <cellStyle name="Normal 5 3 2 2 2 8" xfId="44466" xr:uid="{00000000-0005-0000-0000-000023AA0000}"/>
    <cellStyle name="Normal 5 3 2 2 2 8 2" xfId="44467" xr:uid="{00000000-0005-0000-0000-000024AA0000}"/>
    <cellStyle name="Normal 5 3 2 2 2 8 2 2" xfId="44468" xr:uid="{00000000-0005-0000-0000-000025AA0000}"/>
    <cellStyle name="Normal 5 3 2 2 2 8 3" xfId="44469" xr:uid="{00000000-0005-0000-0000-000026AA0000}"/>
    <cellStyle name="Normal 5 3 2 2 2 9" xfId="44470" xr:uid="{00000000-0005-0000-0000-000027AA0000}"/>
    <cellStyle name="Normal 5 3 2 2 2 9 2" xfId="44471" xr:uid="{00000000-0005-0000-0000-000028AA0000}"/>
    <cellStyle name="Normal 5 3 2 2 3" xfId="44472" xr:uid="{00000000-0005-0000-0000-000029AA0000}"/>
    <cellStyle name="Normal 5 3 2 2 3 10" xfId="44473" xr:uid="{00000000-0005-0000-0000-00002AAA0000}"/>
    <cellStyle name="Normal 5 3 2 2 3 11" xfId="44474" xr:uid="{00000000-0005-0000-0000-00002BAA0000}"/>
    <cellStyle name="Normal 5 3 2 2 3 2" xfId="44475" xr:uid="{00000000-0005-0000-0000-00002CAA0000}"/>
    <cellStyle name="Normal 5 3 2 2 3 2 10" xfId="44476" xr:uid="{00000000-0005-0000-0000-00002DAA0000}"/>
    <cellStyle name="Normal 5 3 2 2 3 2 2" xfId="44477" xr:uid="{00000000-0005-0000-0000-00002EAA0000}"/>
    <cellStyle name="Normal 5 3 2 2 3 2 2 2" xfId="44478" xr:uid="{00000000-0005-0000-0000-00002FAA0000}"/>
    <cellStyle name="Normal 5 3 2 2 3 2 2 2 2" xfId="44479" xr:uid="{00000000-0005-0000-0000-000030AA0000}"/>
    <cellStyle name="Normal 5 3 2 2 3 2 2 2 2 2" xfId="44480" xr:uid="{00000000-0005-0000-0000-000031AA0000}"/>
    <cellStyle name="Normal 5 3 2 2 3 2 2 2 2 2 2" xfId="44481" xr:uid="{00000000-0005-0000-0000-000032AA0000}"/>
    <cellStyle name="Normal 5 3 2 2 3 2 2 2 2 3" xfId="44482" xr:uid="{00000000-0005-0000-0000-000033AA0000}"/>
    <cellStyle name="Normal 5 3 2 2 3 2 2 2 2 3 2" xfId="44483" xr:uid="{00000000-0005-0000-0000-000034AA0000}"/>
    <cellStyle name="Normal 5 3 2 2 3 2 2 2 2 3 2 2" xfId="44484" xr:uid="{00000000-0005-0000-0000-000035AA0000}"/>
    <cellStyle name="Normal 5 3 2 2 3 2 2 2 2 3 3" xfId="44485" xr:uid="{00000000-0005-0000-0000-000036AA0000}"/>
    <cellStyle name="Normal 5 3 2 2 3 2 2 2 2 4" xfId="44486" xr:uid="{00000000-0005-0000-0000-000037AA0000}"/>
    <cellStyle name="Normal 5 3 2 2 3 2 2 2 3" xfId="44487" xr:uid="{00000000-0005-0000-0000-000038AA0000}"/>
    <cellStyle name="Normal 5 3 2 2 3 2 2 2 3 2" xfId="44488" xr:uid="{00000000-0005-0000-0000-000039AA0000}"/>
    <cellStyle name="Normal 5 3 2 2 3 2 2 2 4" xfId="44489" xr:uid="{00000000-0005-0000-0000-00003AAA0000}"/>
    <cellStyle name="Normal 5 3 2 2 3 2 2 2 4 2" xfId="44490" xr:uid="{00000000-0005-0000-0000-00003BAA0000}"/>
    <cellStyle name="Normal 5 3 2 2 3 2 2 2 4 2 2" xfId="44491" xr:uid="{00000000-0005-0000-0000-00003CAA0000}"/>
    <cellStyle name="Normal 5 3 2 2 3 2 2 2 4 3" xfId="44492" xr:uid="{00000000-0005-0000-0000-00003DAA0000}"/>
    <cellStyle name="Normal 5 3 2 2 3 2 2 2 5" xfId="44493" xr:uid="{00000000-0005-0000-0000-00003EAA0000}"/>
    <cellStyle name="Normal 5 3 2 2 3 2 2 3" xfId="44494" xr:uid="{00000000-0005-0000-0000-00003FAA0000}"/>
    <cellStyle name="Normal 5 3 2 2 3 2 2 3 2" xfId="44495" xr:uid="{00000000-0005-0000-0000-000040AA0000}"/>
    <cellStyle name="Normal 5 3 2 2 3 2 2 3 2 2" xfId="44496" xr:uid="{00000000-0005-0000-0000-000041AA0000}"/>
    <cellStyle name="Normal 5 3 2 2 3 2 2 3 3" xfId="44497" xr:uid="{00000000-0005-0000-0000-000042AA0000}"/>
    <cellStyle name="Normal 5 3 2 2 3 2 2 3 3 2" xfId="44498" xr:uid="{00000000-0005-0000-0000-000043AA0000}"/>
    <cellStyle name="Normal 5 3 2 2 3 2 2 3 3 2 2" xfId="44499" xr:uid="{00000000-0005-0000-0000-000044AA0000}"/>
    <cellStyle name="Normal 5 3 2 2 3 2 2 3 3 3" xfId="44500" xr:uid="{00000000-0005-0000-0000-000045AA0000}"/>
    <cellStyle name="Normal 5 3 2 2 3 2 2 3 4" xfId="44501" xr:uid="{00000000-0005-0000-0000-000046AA0000}"/>
    <cellStyle name="Normal 5 3 2 2 3 2 2 4" xfId="44502" xr:uid="{00000000-0005-0000-0000-000047AA0000}"/>
    <cellStyle name="Normal 5 3 2 2 3 2 2 4 2" xfId="44503" xr:uid="{00000000-0005-0000-0000-000048AA0000}"/>
    <cellStyle name="Normal 5 3 2 2 3 2 2 4 2 2" xfId="44504" xr:uid="{00000000-0005-0000-0000-000049AA0000}"/>
    <cellStyle name="Normal 5 3 2 2 3 2 2 4 3" xfId="44505" xr:uid="{00000000-0005-0000-0000-00004AAA0000}"/>
    <cellStyle name="Normal 5 3 2 2 3 2 2 4 3 2" xfId="44506" xr:uid="{00000000-0005-0000-0000-00004BAA0000}"/>
    <cellStyle name="Normal 5 3 2 2 3 2 2 4 3 2 2" xfId="44507" xr:uid="{00000000-0005-0000-0000-00004CAA0000}"/>
    <cellStyle name="Normal 5 3 2 2 3 2 2 4 3 3" xfId="44508" xr:uid="{00000000-0005-0000-0000-00004DAA0000}"/>
    <cellStyle name="Normal 5 3 2 2 3 2 2 4 4" xfId="44509" xr:uid="{00000000-0005-0000-0000-00004EAA0000}"/>
    <cellStyle name="Normal 5 3 2 2 3 2 2 5" xfId="44510" xr:uid="{00000000-0005-0000-0000-00004FAA0000}"/>
    <cellStyle name="Normal 5 3 2 2 3 2 2 5 2" xfId="44511" xr:uid="{00000000-0005-0000-0000-000050AA0000}"/>
    <cellStyle name="Normal 5 3 2 2 3 2 2 6" xfId="44512" xr:uid="{00000000-0005-0000-0000-000051AA0000}"/>
    <cellStyle name="Normal 5 3 2 2 3 2 2 6 2" xfId="44513" xr:uid="{00000000-0005-0000-0000-000052AA0000}"/>
    <cellStyle name="Normal 5 3 2 2 3 2 2 6 2 2" xfId="44514" xr:uid="{00000000-0005-0000-0000-000053AA0000}"/>
    <cellStyle name="Normal 5 3 2 2 3 2 2 6 3" xfId="44515" xr:uid="{00000000-0005-0000-0000-000054AA0000}"/>
    <cellStyle name="Normal 5 3 2 2 3 2 2 7" xfId="44516" xr:uid="{00000000-0005-0000-0000-000055AA0000}"/>
    <cellStyle name="Normal 5 3 2 2 3 2 2 7 2" xfId="44517" xr:uid="{00000000-0005-0000-0000-000056AA0000}"/>
    <cellStyle name="Normal 5 3 2 2 3 2 2 8" xfId="44518" xr:uid="{00000000-0005-0000-0000-000057AA0000}"/>
    <cellStyle name="Normal 5 3 2 2 3 2 3" xfId="44519" xr:uid="{00000000-0005-0000-0000-000058AA0000}"/>
    <cellStyle name="Normal 5 3 2 2 3 2 3 2" xfId="44520" xr:uid="{00000000-0005-0000-0000-000059AA0000}"/>
    <cellStyle name="Normal 5 3 2 2 3 2 3 2 2" xfId="44521" xr:uid="{00000000-0005-0000-0000-00005AAA0000}"/>
    <cellStyle name="Normal 5 3 2 2 3 2 3 2 2 2" xfId="44522" xr:uid="{00000000-0005-0000-0000-00005BAA0000}"/>
    <cellStyle name="Normal 5 3 2 2 3 2 3 2 3" xfId="44523" xr:uid="{00000000-0005-0000-0000-00005CAA0000}"/>
    <cellStyle name="Normal 5 3 2 2 3 2 3 2 3 2" xfId="44524" xr:uid="{00000000-0005-0000-0000-00005DAA0000}"/>
    <cellStyle name="Normal 5 3 2 2 3 2 3 2 3 2 2" xfId="44525" xr:uid="{00000000-0005-0000-0000-00005EAA0000}"/>
    <cellStyle name="Normal 5 3 2 2 3 2 3 2 3 3" xfId="44526" xr:uid="{00000000-0005-0000-0000-00005FAA0000}"/>
    <cellStyle name="Normal 5 3 2 2 3 2 3 2 4" xfId="44527" xr:uid="{00000000-0005-0000-0000-000060AA0000}"/>
    <cellStyle name="Normal 5 3 2 2 3 2 3 3" xfId="44528" xr:uid="{00000000-0005-0000-0000-000061AA0000}"/>
    <cellStyle name="Normal 5 3 2 2 3 2 3 3 2" xfId="44529" xr:uid="{00000000-0005-0000-0000-000062AA0000}"/>
    <cellStyle name="Normal 5 3 2 2 3 2 3 4" xfId="44530" xr:uid="{00000000-0005-0000-0000-000063AA0000}"/>
    <cellStyle name="Normal 5 3 2 2 3 2 3 4 2" xfId="44531" xr:uid="{00000000-0005-0000-0000-000064AA0000}"/>
    <cellStyle name="Normal 5 3 2 2 3 2 3 4 2 2" xfId="44532" xr:uid="{00000000-0005-0000-0000-000065AA0000}"/>
    <cellStyle name="Normal 5 3 2 2 3 2 3 4 3" xfId="44533" xr:uid="{00000000-0005-0000-0000-000066AA0000}"/>
    <cellStyle name="Normal 5 3 2 2 3 2 3 5" xfId="44534" xr:uid="{00000000-0005-0000-0000-000067AA0000}"/>
    <cellStyle name="Normal 5 3 2 2 3 2 4" xfId="44535" xr:uid="{00000000-0005-0000-0000-000068AA0000}"/>
    <cellStyle name="Normal 5 3 2 2 3 2 4 2" xfId="44536" xr:uid="{00000000-0005-0000-0000-000069AA0000}"/>
    <cellStyle name="Normal 5 3 2 2 3 2 4 2 2" xfId="44537" xr:uid="{00000000-0005-0000-0000-00006AAA0000}"/>
    <cellStyle name="Normal 5 3 2 2 3 2 4 3" xfId="44538" xr:uid="{00000000-0005-0000-0000-00006BAA0000}"/>
    <cellStyle name="Normal 5 3 2 2 3 2 4 3 2" xfId="44539" xr:uid="{00000000-0005-0000-0000-00006CAA0000}"/>
    <cellStyle name="Normal 5 3 2 2 3 2 4 3 2 2" xfId="44540" xr:uid="{00000000-0005-0000-0000-00006DAA0000}"/>
    <cellStyle name="Normal 5 3 2 2 3 2 4 3 3" xfId="44541" xr:uid="{00000000-0005-0000-0000-00006EAA0000}"/>
    <cellStyle name="Normal 5 3 2 2 3 2 4 4" xfId="44542" xr:uid="{00000000-0005-0000-0000-00006FAA0000}"/>
    <cellStyle name="Normal 5 3 2 2 3 2 5" xfId="44543" xr:uid="{00000000-0005-0000-0000-000070AA0000}"/>
    <cellStyle name="Normal 5 3 2 2 3 2 5 2" xfId="44544" xr:uid="{00000000-0005-0000-0000-000071AA0000}"/>
    <cellStyle name="Normal 5 3 2 2 3 2 5 2 2" xfId="44545" xr:uid="{00000000-0005-0000-0000-000072AA0000}"/>
    <cellStyle name="Normal 5 3 2 2 3 2 5 3" xfId="44546" xr:uid="{00000000-0005-0000-0000-000073AA0000}"/>
    <cellStyle name="Normal 5 3 2 2 3 2 5 3 2" xfId="44547" xr:uid="{00000000-0005-0000-0000-000074AA0000}"/>
    <cellStyle name="Normal 5 3 2 2 3 2 5 3 2 2" xfId="44548" xr:uid="{00000000-0005-0000-0000-000075AA0000}"/>
    <cellStyle name="Normal 5 3 2 2 3 2 5 3 3" xfId="44549" xr:uid="{00000000-0005-0000-0000-000076AA0000}"/>
    <cellStyle name="Normal 5 3 2 2 3 2 5 4" xfId="44550" xr:uid="{00000000-0005-0000-0000-000077AA0000}"/>
    <cellStyle name="Normal 5 3 2 2 3 2 6" xfId="44551" xr:uid="{00000000-0005-0000-0000-000078AA0000}"/>
    <cellStyle name="Normal 5 3 2 2 3 2 6 2" xfId="44552" xr:uid="{00000000-0005-0000-0000-000079AA0000}"/>
    <cellStyle name="Normal 5 3 2 2 3 2 7" xfId="44553" xr:uid="{00000000-0005-0000-0000-00007AAA0000}"/>
    <cellStyle name="Normal 5 3 2 2 3 2 7 2" xfId="44554" xr:uid="{00000000-0005-0000-0000-00007BAA0000}"/>
    <cellStyle name="Normal 5 3 2 2 3 2 7 2 2" xfId="44555" xr:uid="{00000000-0005-0000-0000-00007CAA0000}"/>
    <cellStyle name="Normal 5 3 2 2 3 2 7 3" xfId="44556" xr:uid="{00000000-0005-0000-0000-00007DAA0000}"/>
    <cellStyle name="Normal 5 3 2 2 3 2 8" xfId="44557" xr:uid="{00000000-0005-0000-0000-00007EAA0000}"/>
    <cellStyle name="Normal 5 3 2 2 3 2 8 2" xfId="44558" xr:uid="{00000000-0005-0000-0000-00007FAA0000}"/>
    <cellStyle name="Normal 5 3 2 2 3 2 9" xfId="44559" xr:uid="{00000000-0005-0000-0000-000080AA0000}"/>
    <cellStyle name="Normal 5 3 2 2 3 3" xfId="44560" xr:uid="{00000000-0005-0000-0000-000081AA0000}"/>
    <cellStyle name="Normal 5 3 2 2 3 3 2" xfId="44561" xr:uid="{00000000-0005-0000-0000-000082AA0000}"/>
    <cellStyle name="Normal 5 3 2 2 3 3 2 2" xfId="44562" xr:uid="{00000000-0005-0000-0000-000083AA0000}"/>
    <cellStyle name="Normal 5 3 2 2 3 3 2 2 2" xfId="44563" xr:uid="{00000000-0005-0000-0000-000084AA0000}"/>
    <cellStyle name="Normal 5 3 2 2 3 3 2 2 2 2" xfId="44564" xr:uid="{00000000-0005-0000-0000-000085AA0000}"/>
    <cellStyle name="Normal 5 3 2 2 3 3 2 2 3" xfId="44565" xr:uid="{00000000-0005-0000-0000-000086AA0000}"/>
    <cellStyle name="Normal 5 3 2 2 3 3 2 2 3 2" xfId="44566" xr:uid="{00000000-0005-0000-0000-000087AA0000}"/>
    <cellStyle name="Normal 5 3 2 2 3 3 2 2 3 2 2" xfId="44567" xr:uid="{00000000-0005-0000-0000-000088AA0000}"/>
    <cellStyle name="Normal 5 3 2 2 3 3 2 2 3 3" xfId="44568" xr:uid="{00000000-0005-0000-0000-000089AA0000}"/>
    <cellStyle name="Normal 5 3 2 2 3 3 2 2 4" xfId="44569" xr:uid="{00000000-0005-0000-0000-00008AAA0000}"/>
    <cellStyle name="Normal 5 3 2 2 3 3 2 3" xfId="44570" xr:uid="{00000000-0005-0000-0000-00008BAA0000}"/>
    <cellStyle name="Normal 5 3 2 2 3 3 2 3 2" xfId="44571" xr:uid="{00000000-0005-0000-0000-00008CAA0000}"/>
    <cellStyle name="Normal 5 3 2 2 3 3 2 4" xfId="44572" xr:uid="{00000000-0005-0000-0000-00008DAA0000}"/>
    <cellStyle name="Normal 5 3 2 2 3 3 2 4 2" xfId="44573" xr:uid="{00000000-0005-0000-0000-00008EAA0000}"/>
    <cellStyle name="Normal 5 3 2 2 3 3 2 4 2 2" xfId="44574" xr:uid="{00000000-0005-0000-0000-00008FAA0000}"/>
    <cellStyle name="Normal 5 3 2 2 3 3 2 4 3" xfId="44575" xr:uid="{00000000-0005-0000-0000-000090AA0000}"/>
    <cellStyle name="Normal 5 3 2 2 3 3 2 5" xfId="44576" xr:uid="{00000000-0005-0000-0000-000091AA0000}"/>
    <cellStyle name="Normal 5 3 2 2 3 3 3" xfId="44577" xr:uid="{00000000-0005-0000-0000-000092AA0000}"/>
    <cellStyle name="Normal 5 3 2 2 3 3 3 2" xfId="44578" xr:uid="{00000000-0005-0000-0000-000093AA0000}"/>
    <cellStyle name="Normal 5 3 2 2 3 3 3 2 2" xfId="44579" xr:uid="{00000000-0005-0000-0000-000094AA0000}"/>
    <cellStyle name="Normal 5 3 2 2 3 3 3 3" xfId="44580" xr:uid="{00000000-0005-0000-0000-000095AA0000}"/>
    <cellStyle name="Normal 5 3 2 2 3 3 3 3 2" xfId="44581" xr:uid="{00000000-0005-0000-0000-000096AA0000}"/>
    <cellStyle name="Normal 5 3 2 2 3 3 3 3 2 2" xfId="44582" xr:uid="{00000000-0005-0000-0000-000097AA0000}"/>
    <cellStyle name="Normal 5 3 2 2 3 3 3 3 3" xfId="44583" xr:uid="{00000000-0005-0000-0000-000098AA0000}"/>
    <cellStyle name="Normal 5 3 2 2 3 3 3 4" xfId="44584" xr:uid="{00000000-0005-0000-0000-000099AA0000}"/>
    <cellStyle name="Normal 5 3 2 2 3 3 4" xfId="44585" xr:uid="{00000000-0005-0000-0000-00009AAA0000}"/>
    <cellStyle name="Normal 5 3 2 2 3 3 4 2" xfId="44586" xr:uid="{00000000-0005-0000-0000-00009BAA0000}"/>
    <cellStyle name="Normal 5 3 2 2 3 3 4 2 2" xfId="44587" xr:uid="{00000000-0005-0000-0000-00009CAA0000}"/>
    <cellStyle name="Normal 5 3 2 2 3 3 4 3" xfId="44588" xr:uid="{00000000-0005-0000-0000-00009DAA0000}"/>
    <cellStyle name="Normal 5 3 2 2 3 3 4 3 2" xfId="44589" xr:uid="{00000000-0005-0000-0000-00009EAA0000}"/>
    <cellStyle name="Normal 5 3 2 2 3 3 4 3 2 2" xfId="44590" xr:uid="{00000000-0005-0000-0000-00009FAA0000}"/>
    <cellStyle name="Normal 5 3 2 2 3 3 4 3 3" xfId="44591" xr:uid="{00000000-0005-0000-0000-0000A0AA0000}"/>
    <cellStyle name="Normal 5 3 2 2 3 3 4 4" xfId="44592" xr:uid="{00000000-0005-0000-0000-0000A1AA0000}"/>
    <cellStyle name="Normal 5 3 2 2 3 3 5" xfId="44593" xr:uid="{00000000-0005-0000-0000-0000A2AA0000}"/>
    <cellStyle name="Normal 5 3 2 2 3 3 5 2" xfId="44594" xr:uid="{00000000-0005-0000-0000-0000A3AA0000}"/>
    <cellStyle name="Normal 5 3 2 2 3 3 6" xfId="44595" xr:uid="{00000000-0005-0000-0000-0000A4AA0000}"/>
    <cellStyle name="Normal 5 3 2 2 3 3 6 2" xfId="44596" xr:uid="{00000000-0005-0000-0000-0000A5AA0000}"/>
    <cellStyle name="Normal 5 3 2 2 3 3 6 2 2" xfId="44597" xr:uid="{00000000-0005-0000-0000-0000A6AA0000}"/>
    <cellStyle name="Normal 5 3 2 2 3 3 6 3" xfId="44598" xr:uid="{00000000-0005-0000-0000-0000A7AA0000}"/>
    <cellStyle name="Normal 5 3 2 2 3 3 7" xfId="44599" xr:uid="{00000000-0005-0000-0000-0000A8AA0000}"/>
    <cellStyle name="Normal 5 3 2 2 3 3 7 2" xfId="44600" xr:uid="{00000000-0005-0000-0000-0000A9AA0000}"/>
    <cellStyle name="Normal 5 3 2 2 3 3 8" xfId="44601" xr:uid="{00000000-0005-0000-0000-0000AAAA0000}"/>
    <cellStyle name="Normal 5 3 2 2 3 4" xfId="44602" xr:uid="{00000000-0005-0000-0000-0000ABAA0000}"/>
    <cellStyle name="Normal 5 3 2 2 3 4 2" xfId="44603" xr:uid="{00000000-0005-0000-0000-0000ACAA0000}"/>
    <cellStyle name="Normal 5 3 2 2 3 4 2 2" xfId="44604" xr:uid="{00000000-0005-0000-0000-0000ADAA0000}"/>
    <cellStyle name="Normal 5 3 2 2 3 4 2 2 2" xfId="44605" xr:uid="{00000000-0005-0000-0000-0000AEAA0000}"/>
    <cellStyle name="Normal 5 3 2 2 3 4 2 3" xfId="44606" xr:uid="{00000000-0005-0000-0000-0000AFAA0000}"/>
    <cellStyle name="Normal 5 3 2 2 3 4 2 3 2" xfId="44607" xr:uid="{00000000-0005-0000-0000-0000B0AA0000}"/>
    <cellStyle name="Normal 5 3 2 2 3 4 2 3 2 2" xfId="44608" xr:uid="{00000000-0005-0000-0000-0000B1AA0000}"/>
    <cellStyle name="Normal 5 3 2 2 3 4 2 3 3" xfId="44609" xr:uid="{00000000-0005-0000-0000-0000B2AA0000}"/>
    <cellStyle name="Normal 5 3 2 2 3 4 2 4" xfId="44610" xr:uid="{00000000-0005-0000-0000-0000B3AA0000}"/>
    <cellStyle name="Normal 5 3 2 2 3 4 3" xfId="44611" xr:uid="{00000000-0005-0000-0000-0000B4AA0000}"/>
    <cellStyle name="Normal 5 3 2 2 3 4 3 2" xfId="44612" xr:uid="{00000000-0005-0000-0000-0000B5AA0000}"/>
    <cellStyle name="Normal 5 3 2 2 3 4 4" xfId="44613" xr:uid="{00000000-0005-0000-0000-0000B6AA0000}"/>
    <cellStyle name="Normal 5 3 2 2 3 4 4 2" xfId="44614" xr:uid="{00000000-0005-0000-0000-0000B7AA0000}"/>
    <cellStyle name="Normal 5 3 2 2 3 4 4 2 2" xfId="44615" xr:uid="{00000000-0005-0000-0000-0000B8AA0000}"/>
    <cellStyle name="Normal 5 3 2 2 3 4 4 3" xfId="44616" xr:uid="{00000000-0005-0000-0000-0000B9AA0000}"/>
    <cellStyle name="Normal 5 3 2 2 3 4 5" xfId="44617" xr:uid="{00000000-0005-0000-0000-0000BAAA0000}"/>
    <cellStyle name="Normal 5 3 2 2 3 5" xfId="44618" xr:uid="{00000000-0005-0000-0000-0000BBAA0000}"/>
    <cellStyle name="Normal 5 3 2 2 3 5 2" xfId="44619" xr:uid="{00000000-0005-0000-0000-0000BCAA0000}"/>
    <cellStyle name="Normal 5 3 2 2 3 5 2 2" xfId="44620" xr:uid="{00000000-0005-0000-0000-0000BDAA0000}"/>
    <cellStyle name="Normal 5 3 2 2 3 5 3" xfId="44621" xr:uid="{00000000-0005-0000-0000-0000BEAA0000}"/>
    <cellStyle name="Normal 5 3 2 2 3 5 3 2" xfId="44622" xr:uid="{00000000-0005-0000-0000-0000BFAA0000}"/>
    <cellStyle name="Normal 5 3 2 2 3 5 3 2 2" xfId="44623" xr:uid="{00000000-0005-0000-0000-0000C0AA0000}"/>
    <cellStyle name="Normal 5 3 2 2 3 5 3 3" xfId="44624" xr:uid="{00000000-0005-0000-0000-0000C1AA0000}"/>
    <cellStyle name="Normal 5 3 2 2 3 5 4" xfId="44625" xr:uid="{00000000-0005-0000-0000-0000C2AA0000}"/>
    <cellStyle name="Normal 5 3 2 2 3 6" xfId="44626" xr:uid="{00000000-0005-0000-0000-0000C3AA0000}"/>
    <cellStyle name="Normal 5 3 2 2 3 6 2" xfId="44627" xr:uid="{00000000-0005-0000-0000-0000C4AA0000}"/>
    <cellStyle name="Normal 5 3 2 2 3 6 2 2" xfId="44628" xr:uid="{00000000-0005-0000-0000-0000C5AA0000}"/>
    <cellStyle name="Normal 5 3 2 2 3 6 3" xfId="44629" xr:uid="{00000000-0005-0000-0000-0000C6AA0000}"/>
    <cellStyle name="Normal 5 3 2 2 3 6 3 2" xfId="44630" xr:uid="{00000000-0005-0000-0000-0000C7AA0000}"/>
    <cellStyle name="Normal 5 3 2 2 3 6 3 2 2" xfId="44631" xr:uid="{00000000-0005-0000-0000-0000C8AA0000}"/>
    <cellStyle name="Normal 5 3 2 2 3 6 3 3" xfId="44632" xr:uid="{00000000-0005-0000-0000-0000C9AA0000}"/>
    <cellStyle name="Normal 5 3 2 2 3 6 4" xfId="44633" xr:uid="{00000000-0005-0000-0000-0000CAAA0000}"/>
    <cellStyle name="Normal 5 3 2 2 3 7" xfId="44634" xr:uid="{00000000-0005-0000-0000-0000CBAA0000}"/>
    <cellStyle name="Normal 5 3 2 2 3 7 2" xfId="44635" xr:uid="{00000000-0005-0000-0000-0000CCAA0000}"/>
    <cellStyle name="Normal 5 3 2 2 3 8" xfId="44636" xr:uid="{00000000-0005-0000-0000-0000CDAA0000}"/>
    <cellStyle name="Normal 5 3 2 2 3 8 2" xfId="44637" xr:uid="{00000000-0005-0000-0000-0000CEAA0000}"/>
    <cellStyle name="Normal 5 3 2 2 3 8 2 2" xfId="44638" xr:uid="{00000000-0005-0000-0000-0000CFAA0000}"/>
    <cellStyle name="Normal 5 3 2 2 3 8 3" xfId="44639" xr:uid="{00000000-0005-0000-0000-0000D0AA0000}"/>
    <cellStyle name="Normal 5 3 2 2 3 9" xfId="44640" xr:uid="{00000000-0005-0000-0000-0000D1AA0000}"/>
    <cellStyle name="Normal 5 3 2 2 3 9 2" xfId="44641" xr:uid="{00000000-0005-0000-0000-0000D2AA0000}"/>
    <cellStyle name="Normal 5 3 2 2 4" xfId="44642" xr:uid="{00000000-0005-0000-0000-0000D3AA0000}"/>
    <cellStyle name="Normal 5 3 2 2 4 10" xfId="44643" xr:uid="{00000000-0005-0000-0000-0000D4AA0000}"/>
    <cellStyle name="Normal 5 3 2 2 4 11" xfId="44644" xr:uid="{00000000-0005-0000-0000-0000D5AA0000}"/>
    <cellStyle name="Normal 5 3 2 2 4 2" xfId="44645" xr:uid="{00000000-0005-0000-0000-0000D6AA0000}"/>
    <cellStyle name="Normal 5 3 2 2 4 2 2" xfId="44646" xr:uid="{00000000-0005-0000-0000-0000D7AA0000}"/>
    <cellStyle name="Normal 5 3 2 2 4 2 2 2" xfId="44647" xr:uid="{00000000-0005-0000-0000-0000D8AA0000}"/>
    <cellStyle name="Normal 5 3 2 2 4 2 2 2 2" xfId="44648" xr:uid="{00000000-0005-0000-0000-0000D9AA0000}"/>
    <cellStyle name="Normal 5 3 2 2 4 2 2 2 2 2" xfId="44649" xr:uid="{00000000-0005-0000-0000-0000DAAA0000}"/>
    <cellStyle name="Normal 5 3 2 2 4 2 2 2 2 2 2" xfId="44650" xr:uid="{00000000-0005-0000-0000-0000DBAA0000}"/>
    <cellStyle name="Normal 5 3 2 2 4 2 2 2 2 3" xfId="44651" xr:uid="{00000000-0005-0000-0000-0000DCAA0000}"/>
    <cellStyle name="Normal 5 3 2 2 4 2 2 2 2 3 2" xfId="44652" xr:uid="{00000000-0005-0000-0000-0000DDAA0000}"/>
    <cellStyle name="Normal 5 3 2 2 4 2 2 2 2 3 2 2" xfId="44653" xr:uid="{00000000-0005-0000-0000-0000DEAA0000}"/>
    <cellStyle name="Normal 5 3 2 2 4 2 2 2 2 3 3" xfId="44654" xr:uid="{00000000-0005-0000-0000-0000DFAA0000}"/>
    <cellStyle name="Normal 5 3 2 2 4 2 2 2 2 4" xfId="44655" xr:uid="{00000000-0005-0000-0000-0000E0AA0000}"/>
    <cellStyle name="Normal 5 3 2 2 4 2 2 2 3" xfId="44656" xr:uid="{00000000-0005-0000-0000-0000E1AA0000}"/>
    <cellStyle name="Normal 5 3 2 2 4 2 2 2 3 2" xfId="44657" xr:uid="{00000000-0005-0000-0000-0000E2AA0000}"/>
    <cellStyle name="Normal 5 3 2 2 4 2 2 2 4" xfId="44658" xr:uid="{00000000-0005-0000-0000-0000E3AA0000}"/>
    <cellStyle name="Normal 5 3 2 2 4 2 2 2 4 2" xfId="44659" xr:uid="{00000000-0005-0000-0000-0000E4AA0000}"/>
    <cellStyle name="Normal 5 3 2 2 4 2 2 2 4 2 2" xfId="44660" xr:uid="{00000000-0005-0000-0000-0000E5AA0000}"/>
    <cellStyle name="Normal 5 3 2 2 4 2 2 2 4 3" xfId="44661" xr:uid="{00000000-0005-0000-0000-0000E6AA0000}"/>
    <cellStyle name="Normal 5 3 2 2 4 2 2 2 5" xfId="44662" xr:uid="{00000000-0005-0000-0000-0000E7AA0000}"/>
    <cellStyle name="Normal 5 3 2 2 4 2 2 3" xfId="44663" xr:uid="{00000000-0005-0000-0000-0000E8AA0000}"/>
    <cellStyle name="Normal 5 3 2 2 4 2 2 3 2" xfId="44664" xr:uid="{00000000-0005-0000-0000-0000E9AA0000}"/>
    <cellStyle name="Normal 5 3 2 2 4 2 2 3 2 2" xfId="44665" xr:uid="{00000000-0005-0000-0000-0000EAAA0000}"/>
    <cellStyle name="Normal 5 3 2 2 4 2 2 3 3" xfId="44666" xr:uid="{00000000-0005-0000-0000-0000EBAA0000}"/>
    <cellStyle name="Normal 5 3 2 2 4 2 2 3 3 2" xfId="44667" xr:uid="{00000000-0005-0000-0000-0000ECAA0000}"/>
    <cellStyle name="Normal 5 3 2 2 4 2 2 3 3 2 2" xfId="44668" xr:uid="{00000000-0005-0000-0000-0000EDAA0000}"/>
    <cellStyle name="Normal 5 3 2 2 4 2 2 3 3 3" xfId="44669" xr:uid="{00000000-0005-0000-0000-0000EEAA0000}"/>
    <cellStyle name="Normal 5 3 2 2 4 2 2 3 4" xfId="44670" xr:uid="{00000000-0005-0000-0000-0000EFAA0000}"/>
    <cellStyle name="Normal 5 3 2 2 4 2 2 4" xfId="44671" xr:uid="{00000000-0005-0000-0000-0000F0AA0000}"/>
    <cellStyle name="Normal 5 3 2 2 4 2 2 4 2" xfId="44672" xr:uid="{00000000-0005-0000-0000-0000F1AA0000}"/>
    <cellStyle name="Normal 5 3 2 2 4 2 2 4 2 2" xfId="44673" xr:uid="{00000000-0005-0000-0000-0000F2AA0000}"/>
    <cellStyle name="Normal 5 3 2 2 4 2 2 4 3" xfId="44674" xr:uid="{00000000-0005-0000-0000-0000F3AA0000}"/>
    <cellStyle name="Normal 5 3 2 2 4 2 2 4 3 2" xfId="44675" xr:uid="{00000000-0005-0000-0000-0000F4AA0000}"/>
    <cellStyle name="Normal 5 3 2 2 4 2 2 4 3 2 2" xfId="44676" xr:uid="{00000000-0005-0000-0000-0000F5AA0000}"/>
    <cellStyle name="Normal 5 3 2 2 4 2 2 4 3 3" xfId="44677" xr:uid="{00000000-0005-0000-0000-0000F6AA0000}"/>
    <cellStyle name="Normal 5 3 2 2 4 2 2 4 4" xfId="44678" xr:uid="{00000000-0005-0000-0000-0000F7AA0000}"/>
    <cellStyle name="Normal 5 3 2 2 4 2 2 5" xfId="44679" xr:uid="{00000000-0005-0000-0000-0000F8AA0000}"/>
    <cellStyle name="Normal 5 3 2 2 4 2 2 5 2" xfId="44680" xr:uid="{00000000-0005-0000-0000-0000F9AA0000}"/>
    <cellStyle name="Normal 5 3 2 2 4 2 2 6" xfId="44681" xr:uid="{00000000-0005-0000-0000-0000FAAA0000}"/>
    <cellStyle name="Normal 5 3 2 2 4 2 2 6 2" xfId="44682" xr:uid="{00000000-0005-0000-0000-0000FBAA0000}"/>
    <cellStyle name="Normal 5 3 2 2 4 2 2 6 2 2" xfId="44683" xr:uid="{00000000-0005-0000-0000-0000FCAA0000}"/>
    <cellStyle name="Normal 5 3 2 2 4 2 2 6 3" xfId="44684" xr:uid="{00000000-0005-0000-0000-0000FDAA0000}"/>
    <cellStyle name="Normal 5 3 2 2 4 2 2 7" xfId="44685" xr:uid="{00000000-0005-0000-0000-0000FEAA0000}"/>
    <cellStyle name="Normal 5 3 2 2 4 2 2 7 2" xfId="44686" xr:uid="{00000000-0005-0000-0000-0000FFAA0000}"/>
    <cellStyle name="Normal 5 3 2 2 4 2 2 8" xfId="44687" xr:uid="{00000000-0005-0000-0000-000000AB0000}"/>
    <cellStyle name="Normal 5 3 2 2 4 2 3" xfId="44688" xr:uid="{00000000-0005-0000-0000-000001AB0000}"/>
    <cellStyle name="Normal 5 3 2 2 4 2 3 2" xfId="44689" xr:uid="{00000000-0005-0000-0000-000002AB0000}"/>
    <cellStyle name="Normal 5 3 2 2 4 2 3 2 2" xfId="44690" xr:uid="{00000000-0005-0000-0000-000003AB0000}"/>
    <cellStyle name="Normal 5 3 2 2 4 2 3 2 2 2" xfId="44691" xr:uid="{00000000-0005-0000-0000-000004AB0000}"/>
    <cellStyle name="Normal 5 3 2 2 4 2 3 2 3" xfId="44692" xr:uid="{00000000-0005-0000-0000-000005AB0000}"/>
    <cellStyle name="Normal 5 3 2 2 4 2 3 2 3 2" xfId="44693" xr:uid="{00000000-0005-0000-0000-000006AB0000}"/>
    <cellStyle name="Normal 5 3 2 2 4 2 3 2 3 2 2" xfId="44694" xr:uid="{00000000-0005-0000-0000-000007AB0000}"/>
    <cellStyle name="Normal 5 3 2 2 4 2 3 2 3 3" xfId="44695" xr:uid="{00000000-0005-0000-0000-000008AB0000}"/>
    <cellStyle name="Normal 5 3 2 2 4 2 3 2 4" xfId="44696" xr:uid="{00000000-0005-0000-0000-000009AB0000}"/>
    <cellStyle name="Normal 5 3 2 2 4 2 3 3" xfId="44697" xr:uid="{00000000-0005-0000-0000-00000AAB0000}"/>
    <cellStyle name="Normal 5 3 2 2 4 2 3 3 2" xfId="44698" xr:uid="{00000000-0005-0000-0000-00000BAB0000}"/>
    <cellStyle name="Normal 5 3 2 2 4 2 3 4" xfId="44699" xr:uid="{00000000-0005-0000-0000-00000CAB0000}"/>
    <cellStyle name="Normal 5 3 2 2 4 2 3 4 2" xfId="44700" xr:uid="{00000000-0005-0000-0000-00000DAB0000}"/>
    <cellStyle name="Normal 5 3 2 2 4 2 3 4 2 2" xfId="44701" xr:uid="{00000000-0005-0000-0000-00000EAB0000}"/>
    <cellStyle name="Normal 5 3 2 2 4 2 3 4 3" xfId="44702" xr:uid="{00000000-0005-0000-0000-00000FAB0000}"/>
    <cellStyle name="Normal 5 3 2 2 4 2 3 5" xfId="44703" xr:uid="{00000000-0005-0000-0000-000010AB0000}"/>
    <cellStyle name="Normal 5 3 2 2 4 2 4" xfId="44704" xr:uid="{00000000-0005-0000-0000-000011AB0000}"/>
    <cellStyle name="Normal 5 3 2 2 4 2 4 2" xfId="44705" xr:uid="{00000000-0005-0000-0000-000012AB0000}"/>
    <cellStyle name="Normal 5 3 2 2 4 2 4 2 2" xfId="44706" xr:uid="{00000000-0005-0000-0000-000013AB0000}"/>
    <cellStyle name="Normal 5 3 2 2 4 2 4 3" xfId="44707" xr:uid="{00000000-0005-0000-0000-000014AB0000}"/>
    <cellStyle name="Normal 5 3 2 2 4 2 4 3 2" xfId="44708" xr:uid="{00000000-0005-0000-0000-000015AB0000}"/>
    <cellStyle name="Normal 5 3 2 2 4 2 4 3 2 2" xfId="44709" xr:uid="{00000000-0005-0000-0000-000016AB0000}"/>
    <cellStyle name="Normal 5 3 2 2 4 2 4 3 3" xfId="44710" xr:uid="{00000000-0005-0000-0000-000017AB0000}"/>
    <cellStyle name="Normal 5 3 2 2 4 2 4 4" xfId="44711" xr:uid="{00000000-0005-0000-0000-000018AB0000}"/>
    <cellStyle name="Normal 5 3 2 2 4 2 5" xfId="44712" xr:uid="{00000000-0005-0000-0000-000019AB0000}"/>
    <cellStyle name="Normal 5 3 2 2 4 2 5 2" xfId="44713" xr:uid="{00000000-0005-0000-0000-00001AAB0000}"/>
    <cellStyle name="Normal 5 3 2 2 4 2 5 2 2" xfId="44714" xr:uid="{00000000-0005-0000-0000-00001BAB0000}"/>
    <cellStyle name="Normal 5 3 2 2 4 2 5 3" xfId="44715" xr:uid="{00000000-0005-0000-0000-00001CAB0000}"/>
    <cellStyle name="Normal 5 3 2 2 4 2 5 3 2" xfId="44716" xr:uid="{00000000-0005-0000-0000-00001DAB0000}"/>
    <cellStyle name="Normal 5 3 2 2 4 2 5 3 2 2" xfId="44717" xr:uid="{00000000-0005-0000-0000-00001EAB0000}"/>
    <cellStyle name="Normal 5 3 2 2 4 2 5 3 3" xfId="44718" xr:uid="{00000000-0005-0000-0000-00001FAB0000}"/>
    <cellStyle name="Normal 5 3 2 2 4 2 5 4" xfId="44719" xr:uid="{00000000-0005-0000-0000-000020AB0000}"/>
    <cellStyle name="Normal 5 3 2 2 4 2 6" xfId="44720" xr:uid="{00000000-0005-0000-0000-000021AB0000}"/>
    <cellStyle name="Normal 5 3 2 2 4 2 6 2" xfId="44721" xr:uid="{00000000-0005-0000-0000-000022AB0000}"/>
    <cellStyle name="Normal 5 3 2 2 4 2 7" xfId="44722" xr:uid="{00000000-0005-0000-0000-000023AB0000}"/>
    <cellStyle name="Normal 5 3 2 2 4 2 7 2" xfId="44723" xr:uid="{00000000-0005-0000-0000-000024AB0000}"/>
    <cellStyle name="Normal 5 3 2 2 4 2 7 2 2" xfId="44724" xr:uid="{00000000-0005-0000-0000-000025AB0000}"/>
    <cellStyle name="Normal 5 3 2 2 4 2 7 3" xfId="44725" xr:uid="{00000000-0005-0000-0000-000026AB0000}"/>
    <cellStyle name="Normal 5 3 2 2 4 2 8" xfId="44726" xr:uid="{00000000-0005-0000-0000-000027AB0000}"/>
    <cellStyle name="Normal 5 3 2 2 4 2 8 2" xfId="44727" xr:uid="{00000000-0005-0000-0000-000028AB0000}"/>
    <cellStyle name="Normal 5 3 2 2 4 2 9" xfId="44728" xr:uid="{00000000-0005-0000-0000-000029AB0000}"/>
    <cellStyle name="Normal 5 3 2 2 4 3" xfId="44729" xr:uid="{00000000-0005-0000-0000-00002AAB0000}"/>
    <cellStyle name="Normal 5 3 2 2 4 3 2" xfId="44730" xr:uid="{00000000-0005-0000-0000-00002BAB0000}"/>
    <cellStyle name="Normal 5 3 2 2 4 3 2 2" xfId="44731" xr:uid="{00000000-0005-0000-0000-00002CAB0000}"/>
    <cellStyle name="Normal 5 3 2 2 4 3 2 2 2" xfId="44732" xr:uid="{00000000-0005-0000-0000-00002DAB0000}"/>
    <cellStyle name="Normal 5 3 2 2 4 3 2 2 2 2" xfId="44733" xr:uid="{00000000-0005-0000-0000-00002EAB0000}"/>
    <cellStyle name="Normal 5 3 2 2 4 3 2 2 3" xfId="44734" xr:uid="{00000000-0005-0000-0000-00002FAB0000}"/>
    <cellStyle name="Normal 5 3 2 2 4 3 2 2 3 2" xfId="44735" xr:uid="{00000000-0005-0000-0000-000030AB0000}"/>
    <cellStyle name="Normal 5 3 2 2 4 3 2 2 3 2 2" xfId="44736" xr:uid="{00000000-0005-0000-0000-000031AB0000}"/>
    <cellStyle name="Normal 5 3 2 2 4 3 2 2 3 3" xfId="44737" xr:uid="{00000000-0005-0000-0000-000032AB0000}"/>
    <cellStyle name="Normal 5 3 2 2 4 3 2 2 4" xfId="44738" xr:uid="{00000000-0005-0000-0000-000033AB0000}"/>
    <cellStyle name="Normal 5 3 2 2 4 3 2 3" xfId="44739" xr:uid="{00000000-0005-0000-0000-000034AB0000}"/>
    <cellStyle name="Normal 5 3 2 2 4 3 2 3 2" xfId="44740" xr:uid="{00000000-0005-0000-0000-000035AB0000}"/>
    <cellStyle name="Normal 5 3 2 2 4 3 2 4" xfId="44741" xr:uid="{00000000-0005-0000-0000-000036AB0000}"/>
    <cellStyle name="Normal 5 3 2 2 4 3 2 4 2" xfId="44742" xr:uid="{00000000-0005-0000-0000-000037AB0000}"/>
    <cellStyle name="Normal 5 3 2 2 4 3 2 4 2 2" xfId="44743" xr:uid="{00000000-0005-0000-0000-000038AB0000}"/>
    <cellStyle name="Normal 5 3 2 2 4 3 2 4 3" xfId="44744" xr:uid="{00000000-0005-0000-0000-000039AB0000}"/>
    <cellStyle name="Normal 5 3 2 2 4 3 2 5" xfId="44745" xr:uid="{00000000-0005-0000-0000-00003AAB0000}"/>
    <cellStyle name="Normal 5 3 2 2 4 3 3" xfId="44746" xr:uid="{00000000-0005-0000-0000-00003BAB0000}"/>
    <cellStyle name="Normal 5 3 2 2 4 3 3 2" xfId="44747" xr:uid="{00000000-0005-0000-0000-00003CAB0000}"/>
    <cellStyle name="Normal 5 3 2 2 4 3 3 2 2" xfId="44748" xr:uid="{00000000-0005-0000-0000-00003DAB0000}"/>
    <cellStyle name="Normal 5 3 2 2 4 3 3 3" xfId="44749" xr:uid="{00000000-0005-0000-0000-00003EAB0000}"/>
    <cellStyle name="Normal 5 3 2 2 4 3 3 3 2" xfId="44750" xr:uid="{00000000-0005-0000-0000-00003FAB0000}"/>
    <cellStyle name="Normal 5 3 2 2 4 3 3 3 2 2" xfId="44751" xr:uid="{00000000-0005-0000-0000-000040AB0000}"/>
    <cellStyle name="Normal 5 3 2 2 4 3 3 3 3" xfId="44752" xr:uid="{00000000-0005-0000-0000-000041AB0000}"/>
    <cellStyle name="Normal 5 3 2 2 4 3 3 4" xfId="44753" xr:uid="{00000000-0005-0000-0000-000042AB0000}"/>
    <cellStyle name="Normal 5 3 2 2 4 3 4" xfId="44754" xr:uid="{00000000-0005-0000-0000-000043AB0000}"/>
    <cellStyle name="Normal 5 3 2 2 4 3 4 2" xfId="44755" xr:uid="{00000000-0005-0000-0000-000044AB0000}"/>
    <cellStyle name="Normal 5 3 2 2 4 3 4 2 2" xfId="44756" xr:uid="{00000000-0005-0000-0000-000045AB0000}"/>
    <cellStyle name="Normal 5 3 2 2 4 3 4 3" xfId="44757" xr:uid="{00000000-0005-0000-0000-000046AB0000}"/>
    <cellStyle name="Normal 5 3 2 2 4 3 4 3 2" xfId="44758" xr:uid="{00000000-0005-0000-0000-000047AB0000}"/>
    <cellStyle name="Normal 5 3 2 2 4 3 4 3 2 2" xfId="44759" xr:uid="{00000000-0005-0000-0000-000048AB0000}"/>
    <cellStyle name="Normal 5 3 2 2 4 3 4 3 3" xfId="44760" xr:uid="{00000000-0005-0000-0000-000049AB0000}"/>
    <cellStyle name="Normal 5 3 2 2 4 3 4 4" xfId="44761" xr:uid="{00000000-0005-0000-0000-00004AAB0000}"/>
    <cellStyle name="Normal 5 3 2 2 4 3 5" xfId="44762" xr:uid="{00000000-0005-0000-0000-00004BAB0000}"/>
    <cellStyle name="Normal 5 3 2 2 4 3 5 2" xfId="44763" xr:uid="{00000000-0005-0000-0000-00004CAB0000}"/>
    <cellStyle name="Normal 5 3 2 2 4 3 6" xfId="44764" xr:uid="{00000000-0005-0000-0000-00004DAB0000}"/>
    <cellStyle name="Normal 5 3 2 2 4 3 6 2" xfId="44765" xr:uid="{00000000-0005-0000-0000-00004EAB0000}"/>
    <cellStyle name="Normal 5 3 2 2 4 3 6 2 2" xfId="44766" xr:uid="{00000000-0005-0000-0000-00004FAB0000}"/>
    <cellStyle name="Normal 5 3 2 2 4 3 6 3" xfId="44767" xr:uid="{00000000-0005-0000-0000-000050AB0000}"/>
    <cellStyle name="Normal 5 3 2 2 4 3 7" xfId="44768" xr:uid="{00000000-0005-0000-0000-000051AB0000}"/>
    <cellStyle name="Normal 5 3 2 2 4 3 7 2" xfId="44769" xr:uid="{00000000-0005-0000-0000-000052AB0000}"/>
    <cellStyle name="Normal 5 3 2 2 4 3 8" xfId="44770" xr:uid="{00000000-0005-0000-0000-000053AB0000}"/>
    <cellStyle name="Normal 5 3 2 2 4 4" xfId="44771" xr:uid="{00000000-0005-0000-0000-000054AB0000}"/>
    <cellStyle name="Normal 5 3 2 2 4 4 2" xfId="44772" xr:uid="{00000000-0005-0000-0000-000055AB0000}"/>
    <cellStyle name="Normal 5 3 2 2 4 4 2 2" xfId="44773" xr:uid="{00000000-0005-0000-0000-000056AB0000}"/>
    <cellStyle name="Normal 5 3 2 2 4 4 2 2 2" xfId="44774" xr:uid="{00000000-0005-0000-0000-000057AB0000}"/>
    <cellStyle name="Normal 5 3 2 2 4 4 2 3" xfId="44775" xr:uid="{00000000-0005-0000-0000-000058AB0000}"/>
    <cellStyle name="Normal 5 3 2 2 4 4 2 3 2" xfId="44776" xr:uid="{00000000-0005-0000-0000-000059AB0000}"/>
    <cellStyle name="Normal 5 3 2 2 4 4 2 3 2 2" xfId="44777" xr:uid="{00000000-0005-0000-0000-00005AAB0000}"/>
    <cellStyle name="Normal 5 3 2 2 4 4 2 3 3" xfId="44778" xr:uid="{00000000-0005-0000-0000-00005BAB0000}"/>
    <cellStyle name="Normal 5 3 2 2 4 4 2 4" xfId="44779" xr:uid="{00000000-0005-0000-0000-00005CAB0000}"/>
    <cellStyle name="Normal 5 3 2 2 4 4 3" xfId="44780" xr:uid="{00000000-0005-0000-0000-00005DAB0000}"/>
    <cellStyle name="Normal 5 3 2 2 4 4 3 2" xfId="44781" xr:uid="{00000000-0005-0000-0000-00005EAB0000}"/>
    <cellStyle name="Normal 5 3 2 2 4 4 4" xfId="44782" xr:uid="{00000000-0005-0000-0000-00005FAB0000}"/>
    <cellStyle name="Normal 5 3 2 2 4 4 4 2" xfId="44783" xr:uid="{00000000-0005-0000-0000-000060AB0000}"/>
    <cellStyle name="Normal 5 3 2 2 4 4 4 2 2" xfId="44784" xr:uid="{00000000-0005-0000-0000-000061AB0000}"/>
    <cellStyle name="Normal 5 3 2 2 4 4 4 3" xfId="44785" xr:uid="{00000000-0005-0000-0000-000062AB0000}"/>
    <cellStyle name="Normal 5 3 2 2 4 4 5" xfId="44786" xr:uid="{00000000-0005-0000-0000-000063AB0000}"/>
    <cellStyle name="Normal 5 3 2 2 4 5" xfId="44787" xr:uid="{00000000-0005-0000-0000-000064AB0000}"/>
    <cellStyle name="Normal 5 3 2 2 4 5 2" xfId="44788" xr:uid="{00000000-0005-0000-0000-000065AB0000}"/>
    <cellStyle name="Normal 5 3 2 2 4 5 2 2" xfId="44789" xr:uid="{00000000-0005-0000-0000-000066AB0000}"/>
    <cellStyle name="Normal 5 3 2 2 4 5 3" xfId="44790" xr:uid="{00000000-0005-0000-0000-000067AB0000}"/>
    <cellStyle name="Normal 5 3 2 2 4 5 3 2" xfId="44791" xr:uid="{00000000-0005-0000-0000-000068AB0000}"/>
    <cellStyle name="Normal 5 3 2 2 4 5 3 2 2" xfId="44792" xr:uid="{00000000-0005-0000-0000-000069AB0000}"/>
    <cellStyle name="Normal 5 3 2 2 4 5 3 3" xfId="44793" xr:uid="{00000000-0005-0000-0000-00006AAB0000}"/>
    <cellStyle name="Normal 5 3 2 2 4 5 4" xfId="44794" xr:uid="{00000000-0005-0000-0000-00006BAB0000}"/>
    <cellStyle name="Normal 5 3 2 2 4 6" xfId="44795" xr:uid="{00000000-0005-0000-0000-00006CAB0000}"/>
    <cellStyle name="Normal 5 3 2 2 4 6 2" xfId="44796" xr:uid="{00000000-0005-0000-0000-00006DAB0000}"/>
    <cellStyle name="Normal 5 3 2 2 4 6 2 2" xfId="44797" xr:uid="{00000000-0005-0000-0000-00006EAB0000}"/>
    <cellStyle name="Normal 5 3 2 2 4 6 3" xfId="44798" xr:uid="{00000000-0005-0000-0000-00006FAB0000}"/>
    <cellStyle name="Normal 5 3 2 2 4 6 3 2" xfId="44799" xr:uid="{00000000-0005-0000-0000-000070AB0000}"/>
    <cellStyle name="Normal 5 3 2 2 4 6 3 2 2" xfId="44800" xr:uid="{00000000-0005-0000-0000-000071AB0000}"/>
    <cellStyle name="Normal 5 3 2 2 4 6 3 3" xfId="44801" xr:uid="{00000000-0005-0000-0000-000072AB0000}"/>
    <cellStyle name="Normal 5 3 2 2 4 6 4" xfId="44802" xr:uid="{00000000-0005-0000-0000-000073AB0000}"/>
    <cellStyle name="Normal 5 3 2 2 4 7" xfId="44803" xr:uid="{00000000-0005-0000-0000-000074AB0000}"/>
    <cellStyle name="Normal 5 3 2 2 4 7 2" xfId="44804" xr:uid="{00000000-0005-0000-0000-000075AB0000}"/>
    <cellStyle name="Normal 5 3 2 2 4 8" xfId="44805" xr:uid="{00000000-0005-0000-0000-000076AB0000}"/>
    <cellStyle name="Normal 5 3 2 2 4 8 2" xfId="44806" xr:uid="{00000000-0005-0000-0000-000077AB0000}"/>
    <cellStyle name="Normal 5 3 2 2 4 8 2 2" xfId="44807" xr:uid="{00000000-0005-0000-0000-000078AB0000}"/>
    <cellStyle name="Normal 5 3 2 2 4 8 3" xfId="44808" xr:uid="{00000000-0005-0000-0000-000079AB0000}"/>
    <cellStyle name="Normal 5 3 2 2 4 9" xfId="44809" xr:uid="{00000000-0005-0000-0000-00007AAB0000}"/>
    <cellStyle name="Normal 5 3 2 2 4 9 2" xfId="44810" xr:uid="{00000000-0005-0000-0000-00007BAB0000}"/>
    <cellStyle name="Normal 5 3 2 2 5" xfId="44811" xr:uid="{00000000-0005-0000-0000-00007CAB0000}"/>
    <cellStyle name="Normal 5 3 2 2 5 2" xfId="44812" xr:uid="{00000000-0005-0000-0000-00007DAB0000}"/>
    <cellStyle name="Normal 5 3 2 2 5 2 2" xfId="44813" xr:uid="{00000000-0005-0000-0000-00007EAB0000}"/>
    <cellStyle name="Normal 5 3 2 2 5 2 2 2" xfId="44814" xr:uid="{00000000-0005-0000-0000-00007FAB0000}"/>
    <cellStyle name="Normal 5 3 2 2 5 2 2 2 2" xfId="44815" xr:uid="{00000000-0005-0000-0000-000080AB0000}"/>
    <cellStyle name="Normal 5 3 2 2 5 2 2 2 2 2" xfId="44816" xr:uid="{00000000-0005-0000-0000-000081AB0000}"/>
    <cellStyle name="Normal 5 3 2 2 5 2 2 2 3" xfId="44817" xr:uid="{00000000-0005-0000-0000-000082AB0000}"/>
    <cellStyle name="Normal 5 3 2 2 5 2 2 2 3 2" xfId="44818" xr:uid="{00000000-0005-0000-0000-000083AB0000}"/>
    <cellStyle name="Normal 5 3 2 2 5 2 2 2 3 2 2" xfId="44819" xr:uid="{00000000-0005-0000-0000-000084AB0000}"/>
    <cellStyle name="Normal 5 3 2 2 5 2 2 2 3 3" xfId="44820" xr:uid="{00000000-0005-0000-0000-000085AB0000}"/>
    <cellStyle name="Normal 5 3 2 2 5 2 2 2 4" xfId="44821" xr:uid="{00000000-0005-0000-0000-000086AB0000}"/>
    <cellStyle name="Normal 5 3 2 2 5 2 2 3" xfId="44822" xr:uid="{00000000-0005-0000-0000-000087AB0000}"/>
    <cellStyle name="Normal 5 3 2 2 5 2 2 3 2" xfId="44823" xr:uid="{00000000-0005-0000-0000-000088AB0000}"/>
    <cellStyle name="Normal 5 3 2 2 5 2 2 4" xfId="44824" xr:uid="{00000000-0005-0000-0000-000089AB0000}"/>
    <cellStyle name="Normal 5 3 2 2 5 2 2 4 2" xfId="44825" xr:uid="{00000000-0005-0000-0000-00008AAB0000}"/>
    <cellStyle name="Normal 5 3 2 2 5 2 2 4 2 2" xfId="44826" xr:uid="{00000000-0005-0000-0000-00008BAB0000}"/>
    <cellStyle name="Normal 5 3 2 2 5 2 2 4 3" xfId="44827" xr:uid="{00000000-0005-0000-0000-00008CAB0000}"/>
    <cellStyle name="Normal 5 3 2 2 5 2 2 5" xfId="44828" xr:uid="{00000000-0005-0000-0000-00008DAB0000}"/>
    <cellStyle name="Normal 5 3 2 2 5 2 3" xfId="44829" xr:uid="{00000000-0005-0000-0000-00008EAB0000}"/>
    <cellStyle name="Normal 5 3 2 2 5 2 3 2" xfId="44830" xr:uid="{00000000-0005-0000-0000-00008FAB0000}"/>
    <cellStyle name="Normal 5 3 2 2 5 2 3 2 2" xfId="44831" xr:uid="{00000000-0005-0000-0000-000090AB0000}"/>
    <cellStyle name="Normal 5 3 2 2 5 2 3 3" xfId="44832" xr:uid="{00000000-0005-0000-0000-000091AB0000}"/>
    <cellStyle name="Normal 5 3 2 2 5 2 3 3 2" xfId="44833" xr:uid="{00000000-0005-0000-0000-000092AB0000}"/>
    <cellStyle name="Normal 5 3 2 2 5 2 3 3 2 2" xfId="44834" xr:uid="{00000000-0005-0000-0000-000093AB0000}"/>
    <cellStyle name="Normal 5 3 2 2 5 2 3 3 3" xfId="44835" xr:uid="{00000000-0005-0000-0000-000094AB0000}"/>
    <cellStyle name="Normal 5 3 2 2 5 2 3 4" xfId="44836" xr:uid="{00000000-0005-0000-0000-000095AB0000}"/>
    <cellStyle name="Normal 5 3 2 2 5 2 4" xfId="44837" xr:uid="{00000000-0005-0000-0000-000096AB0000}"/>
    <cellStyle name="Normal 5 3 2 2 5 2 4 2" xfId="44838" xr:uid="{00000000-0005-0000-0000-000097AB0000}"/>
    <cellStyle name="Normal 5 3 2 2 5 2 4 2 2" xfId="44839" xr:uid="{00000000-0005-0000-0000-000098AB0000}"/>
    <cellStyle name="Normal 5 3 2 2 5 2 4 3" xfId="44840" xr:uid="{00000000-0005-0000-0000-000099AB0000}"/>
    <cellStyle name="Normal 5 3 2 2 5 2 4 3 2" xfId="44841" xr:uid="{00000000-0005-0000-0000-00009AAB0000}"/>
    <cellStyle name="Normal 5 3 2 2 5 2 4 3 2 2" xfId="44842" xr:uid="{00000000-0005-0000-0000-00009BAB0000}"/>
    <cellStyle name="Normal 5 3 2 2 5 2 4 3 3" xfId="44843" xr:uid="{00000000-0005-0000-0000-00009CAB0000}"/>
    <cellStyle name="Normal 5 3 2 2 5 2 4 4" xfId="44844" xr:uid="{00000000-0005-0000-0000-00009DAB0000}"/>
    <cellStyle name="Normal 5 3 2 2 5 2 5" xfId="44845" xr:uid="{00000000-0005-0000-0000-00009EAB0000}"/>
    <cellStyle name="Normal 5 3 2 2 5 2 5 2" xfId="44846" xr:uid="{00000000-0005-0000-0000-00009FAB0000}"/>
    <cellStyle name="Normal 5 3 2 2 5 2 6" xfId="44847" xr:uid="{00000000-0005-0000-0000-0000A0AB0000}"/>
    <cellStyle name="Normal 5 3 2 2 5 2 6 2" xfId="44848" xr:uid="{00000000-0005-0000-0000-0000A1AB0000}"/>
    <cellStyle name="Normal 5 3 2 2 5 2 6 2 2" xfId="44849" xr:uid="{00000000-0005-0000-0000-0000A2AB0000}"/>
    <cellStyle name="Normal 5 3 2 2 5 2 6 3" xfId="44850" xr:uid="{00000000-0005-0000-0000-0000A3AB0000}"/>
    <cellStyle name="Normal 5 3 2 2 5 2 7" xfId="44851" xr:uid="{00000000-0005-0000-0000-0000A4AB0000}"/>
    <cellStyle name="Normal 5 3 2 2 5 2 7 2" xfId="44852" xr:uid="{00000000-0005-0000-0000-0000A5AB0000}"/>
    <cellStyle name="Normal 5 3 2 2 5 2 8" xfId="44853" xr:uid="{00000000-0005-0000-0000-0000A6AB0000}"/>
    <cellStyle name="Normal 5 3 2 2 5 3" xfId="44854" xr:uid="{00000000-0005-0000-0000-0000A7AB0000}"/>
    <cellStyle name="Normal 5 3 2 2 5 3 2" xfId="44855" xr:uid="{00000000-0005-0000-0000-0000A8AB0000}"/>
    <cellStyle name="Normal 5 3 2 2 5 3 2 2" xfId="44856" xr:uid="{00000000-0005-0000-0000-0000A9AB0000}"/>
    <cellStyle name="Normal 5 3 2 2 5 3 2 2 2" xfId="44857" xr:uid="{00000000-0005-0000-0000-0000AAAB0000}"/>
    <cellStyle name="Normal 5 3 2 2 5 3 2 3" xfId="44858" xr:uid="{00000000-0005-0000-0000-0000ABAB0000}"/>
    <cellStyle name="Normal 5 3 2 2 5 3 2 3 2" xfId="44859" xr:uid="{00000000-0005-0000-0000-0000ACAB0000}"/>
    <cellStyle name="Normal 5 3 2 2 5 3 2 3 2 2" xfId="44860" xr:uid="{00000000-0005-0000-0000-0000ADAB0000}"/>
    <cellStyle name="Normal 5 3 2 2 5 3 2 3 3" xfId="44861" xr:uid="{00000000-0005-0000-0000-0000AEAB0000}"/>
    <cellStyle name="Normal 5 3 2 2 5 3 2 4" xfId="44862" xr:uid="{00000000-0005-0000-0000-0000AFAB0000}"/>
    <cellStyle name="Normal 5 3 2 2 5 3 3" xfId="44863" xr:uid="{00000000-0005-0000-0000-0000B0AB0000}"/>
    <cellStyle name="Normal 5 3 2 2 5 3 3 2" xfId="44864" xr:uid="{00000000-0005-0000-0000-0000B1AB0000}"/>
    <cellStyle name="Normal 5 3 2 2 5 3 4" xfId="44865" xr:uid="{00000000-0005-0000-0000-0000B2AB0000}"/>
    <cellStyle name="Normal 5 3 2 2 5 3 4 2" xfId="44866" xr:uid="{00000000-0005-0000-0000-0000B3AB0000}"/>
    <cellStyle name="Normal 5 3 2 2 5 3 4 2 2" xfId="44867" xr:uid="{00000000-0005-0000-0000-0000B4AB0000}"/>
    <cellStyle name="Normal 5 3 2 2 5 3 4 3" xfId="44868" xr:uid="{00000000-0005-0000-0000-0000B5AB0000}"/>
    <cellStyle name="Normal 5 3 2 2 5 3 5" xfId="44869" xr:uid="{00000000-0005-0000-0000-0000B6AB0000}"/>
    <cellStyle name="Normal 5 3 2 2 5 4" xfId="44870" xr:uid="{00000000-0005-0000-0000-0000B7AB0000}"/>
    <cellStyle name="Normal 5 3 2 2 5 4 2" xfId="44871" xr:uid="{00000000-0005-0000-0000-0000B8AB0000}"/>
    <cellStyle name="Normal 5 3 2 2 5 4 2 2" xfId="44872" xr:uid="{00000000-0005-0000-0000-0000B9AB0000}"/>
    <cellStyle name="Normal 5 3 2 2 5 4 3" xfId="44873" xr:uid="{00000000-0005-0000-0000-0000BAAB0000}"/>
    <cellStyle name="Normal 5 3 2 2 5 4 3 2" xfId="44874" xr:uid="{00000000-0005-0000-0000-0000BBAB0000}"/>
    <cellStyle name="Normal 5 3 2 2 5 4 3 2 2" xfId="44875" xr:uid="{00000000-0005-0000-0000-0000BCAB0000}"/>
    <cellStyle name="Normal 5 3 2 2 5 4 3 3" xfId="44876" xr:uid="{00000000-0005-0000-0000-0000BDAB0000}"/>
    <cellStyle name="Normal 5 3 2 2 5 4 4" xfId="44877" xr:uid="{00000000-0005-0000-0000-0000BEAB0000}"/>
    <cellStyle name="Normal 5 3 2 2 5 5" xfId="44878" xr:uid="{00000000-0005-0000-0000-0000BFAB0000}"/>
    <cellStyle name="Normal 5 3 2 2 5 5 2" xfId="44879" xr:uid="{00000000-0005-0000-0000-0000C0AB0000}"/>
    <cellStyle name="Normal 5 3 2 2 5 5 2 2" xfId="44880" xr:uid="{00000000-0005-0000-0000-0000C1AB0000}"/>
    <cellStyle name="Normal 5 3 2 2 5 5 3" xfId="44881" xr:uid="{00000000-0005-0000-0000-0000C2AB0000}"/>
    <cellStyle name="Normal 5 3 2 2 5 5 3 2" xfId="44882" xr:uid="{00000000-0005-0000-0000-0000C3AB0000}"/>
    <cellStyle name="Normal 5 3 2 2 5 5 3 2 2" xfId="44883" xr:uid="{00000000-0005-0000-0000-0000C4AB0000}"/>
    <cellStyle name="Normal 5 3 2 2 5 5 3 3" xfId="44884" xr:uid="{00000000-0005-0000-0000-0000C5AB0000}"/>
    <cellStyle name="Normal 5 3 2 2 5 5 4" xfId="44885" xr:uid="{00000000-0005-0000-0000-0000C6AB0000}"/>
    <cellStyle name="Normal 5 3 2 2 5 6" xfId="44886" xr:uid="{00000000-0005-0000-0000-0000C7AB0000}"/>
    <cellStyle name="Normal 5 3 2 2 5 6 2" xfId="44887" xr:uid="{00000000-0005-0000-0000-0000C8AB0000}"/>
    <cellStyle name="Normal 5 3 2 2 5 7" xfId="44888" xr:uid="{00000000-0005-0000-0000-0000C9AB0000}"/>
    <cellStyle name="Normal 5 3 2 2 5 7 2" xfId="44889" xr:uid="{00000000-0005-0000-0000-0000CAAB0000}"/>
    <cellStyle name="Normal 5 3 2 2 5 7 2 2" xfId="44890" xr:uid="{00000000-0005-0000-0000-0000CBAB0000}"/>
    <cellStyle name="Normal 5 3 2 2 5 7 3" xfId="44891" xr:uid="{00000000-0005-0000-0000-0000CCAB0000}"/>
    <cellStyle name="Normal 5 3 2 2 5 8" xfId="44892" xr:uid="{00000000-0005-0000-0000-0000CDAB0000}"/>
    <cellStyle name="Normal 5 3 2 2 5 8 2" xfId="44893" xr:uid="{00000000-0005-0000-0000-0000CEAB0000}"/>
    <cellStyle name="Normal 5 3 2 2 5 9" xfId="44894" xr:uid="{00000000-0005-0000-0000-0000CFAB0000}"/>
    <cellStyle name="Normal 5 3 2 2 6" xfId="44895" xr:uid="{00000000-0005-0000-0000-0000D0AB0000}"/>
    <cellStyle name="Normal 5 3 2 2 6 2" xfId="44896" xr:uid="{00000000-0005-0000-0000-0000D1AB0000}"/>
    <cellStyle name="Normal 5 3 2 2 6 2 2" xfId="44897" xr:uid="{00000000-0005-0000-0000-0000D2AB0000}"/>
    <cellStyle name="Normal 5 3 2 2 6 2 2 2" xfId="44898" xr:uid="{00000000-0005-0000-0000-0000D3AB0000}"/>
    <cellStyle name="Normal 5 3 2 2 6 2 2 2 2" xfId="44899" xr:uid="{00000000-0005-0000-0000-0000D4AB0000}"/>
    <cellStyle name="Normal 5 3 2 2 6 2 2 3" xfId="44900" xr:uid="{00000000-0005-0000-0000-0000D5AB0000}"/>
    <cellStyle name="Normal 5 3 2 2 6 2 2 3 2" xfId="44901" xr:uid="{00000000-0005-0000-0000-0000D6AB0000}"/>
    <cellStyle name="Normal 5 3 2 2 6 2 2 3 2 2" xfId="44902" xr:uid="{00000000-0005-0000-0000-0000D7AB0000}"/>
    <cellStyle name="Normal 5 3 2 2 6 2 2 3 3" xfId="44903" xr:uid="{00000000-0005-0000-0000-0000D8AB0000}"/>
    <cellStyle name="Normal 5 3 2 2 6 2 2 4" xfId="44904" xr:uid="{00000000-0005-0000-0000-0000D9AB0000}"/>
    <cellStyle name="Normal 5 3 2 2 6 2 3" xfId="44905" xr:uid="{00000000-0005-0000-0000-0000DAAB0000}"/>
    <cellStyle name="Normal 5 3 2 2 6 2 3 2" xfId="44906" xr:uid="{00000000-0005-0000-0000-0000DBAB0000}"/>
    <cellStyle name="Normal 5 3 2 2 6 2 4" xfId="44907" xr:uid="{00000000-0005-0000-0000-0000DCAB0000}"/>
    <cellStyle name="Normal 5 3 2 2 6 2 4 2" xfId="44908" xr:uid="{00000000-0005-0000-0000-0000DDAB0000}"/>
    <cellStyle name="Normal 5 3 2 2 6 2 4 2 2" xfId="44909" xr:uid="{00000000-0005-0000-0000-0000DEAB0000}"/>
    <cellStyle name="Normal 5 3 2 2 6 2 4 3" xfId="44910" xr:uid="{00000000-0005-0000-0000-0000DFAB0000}"/>
    <cellStyle name="Normal 5 3 2 2 6 2 5" xfId="44911" xr:uid="{00000000-0005-0000-0000-0000E0AB0000}"/>
    <cellStyle name="Normal 5 3 2 2 6 3" xfId="44912" xr:uid="{00000000-0005-0000-0000-0000E1AB0000}"/>
    <cellStyle name="Normal 5 3 2 2 6 3 2" xfId="44913" xr:uid="{00000000-0005-0000-0000-0000E2AB0000}"/>
    <cellStyle name="Normal 5 3 2 2 6 3 2 2" xfId="44914" xr:uid="{00000000-0005-0000-0000-0000E3AB0000}"/>
    <cellStyle name="Normal 5 3 2 2 6 3 3" xfId="44915" xr:uid="{00000000-0005-0000-0000-0000E4AB0000}"/>
    <cellStyle name="Normal 5 3 2 2 6 3 3 2" xfId="44916" xr:uid="{00000000-0005-0000-0000-0000E5AB0000}"/>
    <cellStyle name="Normal 5 3 2 2 6 3 3 2 2" xfId="44917" xr:uid="{00000000-0005-0000-0000-0000E6AB0000}"/>
    <cellStyle name="Normal 5 3 2 2 6 3 3 3" xfId="44918" xr:uid="{00000000-0005-0000-0000-0000E7AB0000}"/>
    <cellStyle name="Normal 5 3 2 2 6 3 4" xfId="44919" xr:uid="{00000000-0005-0000-0000-0000E8AB0000}"/>
    <cellStyle name="Normal 5 3 2 2 6 4" xfId="44920" xr:uid="{00000000-0005-0000-0000-0000E9AB0000}"/>
    <cellStyle name="Normal 5 3 2 2 6 4 2" xfId="44921" xr:uid="{00000000-0005-0000-0000-0000EAAB0000}"/>
    <cellStyle name="Normal 5 3 2 2 6 4 2 2" xfId="44922" xr:uid="{00000000-0005-0000-0000-0000EBAB0000}"/>
    <cellStyle name="Normal 5 3 2 2 6 4 3" xfId="44923" xr:uid="{00000000-0005-0000-0000-0000ECAB0000}"/>
    <cellStyle name="Normal 5 3 2 2 6 4 3 2" xfId="44924" xr:uid="{00000000-0005-0000-0000-0000EDAB0000}"/>
    <cellStyle name="Normal 5 3 2 2 6 4 3 2 2" xfId="44925" xr:uid="{00000000-0005-0000-0000-0000EEAB0000}"/>
    <cellStyle name="Normal 5 3 2 2 6 4 3 3" xfId="44926" xr:uid="{00000000-0005-0000-0000-0000EFAB0000}"/>
    <cellStyle name="Normal 5 3 2 2 6 4 4" xfId="44927" xr:uid="{00000000-0005-0000-0000-0000F0AB0000}"/>
    <cellStyle name="Normal 5 3 2 2 6 5" xfId="44928" xr:uid="{00000000-0005-0000-0000-0000F1AB0000}"/>
    <cellStyle name="Normal 5 3 2 2 6 5 2" xfId="44929" xr:uid="{00000000-0005-0000-0000-0000F2AB0000}"/>
    <cellStyle name="Normal 5 3 2 2 6 6" xfId="44930" xr:uid="{00000000-0005-0000-0000-0000F3AB0000}"/>
    <cellStyle name="Normal 5 3 2 2 6 6 2" xfId="44931" xr:uid="{00000000-0005-0000-0000-0000F4AB0000}"/>
    <cellStyle name="Normal 5 3 2 2 6 6 2 2" xfId="44932" xr:uid="{00000000-0005-0000-0000-0000F5AB0000}"/>
    <cellStyle name="Normal 5 3 2 2 6 6 3" xfId="44933" xr:uid="{00000000-0005-0000-0000-0000F6AB0000}"/>
    <cellStyle name="Normal 5 3 2 2 6 7" xfId="44934" xr:uid="{00000000-0005-0000-0000-0000F7AB0000}"/>
    <cellStyle name="Normal 5 3 2 2 6 7 2" xfId="44935" xr:uid="{00000000-0005-0000-0000-0000F8AB0000}"/>
    <cellStyle name="Normal 5 3 2 2 6 8" xfId="44936" xr:uid="{00000000-0005-0000-0000-0000F9AB0000}"/>
    <cellStyle name="Normal 5 3 2 2 7" xfId="44937" xr:uid="{00000000-0005-0000-0000-0000FAAB0000}"/>
    <cellStyle name="Normal 5 3 2 2 7 2" xfId="44938" xr:uid="{00000000-0005-0000-0000-0000FBAB0000}"/>
    <cellStyle name="Normal 5 3 2 2 7 2 2" xfId="44939" xr:uid="{00000000-0005-0000-0000-0000FCAB0000}"/>
    <cellStyle name="Normal 5 3 2 2 7 2 2 2" xfId="44940" xr:uid="{00000000-0005-0000-0000-0000FDAB0000}"/>
    <cellStyle name="Normal 5 3 2 2 7 2 2 2 2" xfId="44941" xr:uid="{00000000-0005-0000-0000-0000FEAB0000}"/>
    <cellStyle name="Normal 5 3 2 2 7 2 2 3" xfId="44942" xr:uid="{00000000-0005-0000-0000-0000FFAB0000}"/>
    <cellStyle name="Normal 5 3 2 2 7 2 2 3 2" xfId="44943" xr:uid="{00000000-0005-0000-0000-000000AC0000}"/>
    <cellStyle name="Normal 5 3 2 2 7 2 2 3 2 2" xfId="44944" xr:uid="{00000000-0005-0000-0000-000001AC0000}"/>
    <cellStyle name="Normal 5 3 2 2 7 2 2 3 3" xfId="44945" xr:uid="{00000000-0005-0000-0000-000002AC0000}"/>
    <cellStyle name="Normal 5 3 2 2 7 2 2 4" xfId="44946" xr:uid="{00000000-0005-0000-0000-000003AC0000}"/>
    <cellStyle name="Normal 5 3 2 2 7 2 3" xfId="44947" xr:uid="{00000000-0005-0000-0000-000004AC0000}"/>
    <cellStyle name="Normal 5 3 2 2 7 2 3 2" xfId="44948" xr:uid="{00000000-0005-0000-0000-000005AC0000}"/>
    <cellStyle name="Normal 5 3 2 2 7 2 4" xfId="44949" xr:uid="{00000000-0005-0000-0000-000006AC0000}"/>
    <cellStyle name="Normal 5 3 2 2 7 2 4 2" xfId="44950" xr:uid="{00000000-0005-0000-0000-000007AC0000}"/>
    <cellStyle name="Normal 5 3 2 2 7 2 4 2 2" xfId="44951" xr:uid="{00000000-0005-0000-0000-000008AC0000}"/>
    <cellStyle name="Normal 5 3 2 2 7 2 4 3" xfId="44952" xr:uid="{00000000-0005-0000-0000-000009AC0000}"/>
    <cellStyle name="Normal 5 3 2 2 7 2 5" xfId="44953" xr:uid="{00000000-0005-0000-0000-00000AAC0000}"/>
    <cellStyle name="Normal 5 3 2 2 7 3" xfId="44954" xr:uid="{00000000-0005-0000-0000-00000BAC0000}"/>
    <cellStyle name="Normal 5 3 2 2 7 3 2" xfId="44955" xr:uid="{00000000-0005-0000-0000-00000CAC0000}"/>
    <cellStyle name="Normal 5 3 2 2 7 3 2 2" xfId="44956" xr:uid="{00000000-0005-0000-0000-00000DAC0000}"/>
    <cellStyle name="Normal 5 3 2 2 7 3 3" xfId="44957" xr:uid="{00000000-0005-0000-0000-00000EAC0000}"/>
    <cellStyle name="Normal 5 3 2 2 7 3 3 2" xfId="44958" xr:uid="{00000000-0005-0000-0000-00000FAC0000}"/>
    <cellStyle name="Normal 5 3 2 2 7 3 3 2 2" xfId="44959" xr:uid="{00000000-0005-0000-0000-000010AC0000}"/>
    <cellStyle name="Normal 5 3 2 2 7 3 3 3" xfId="44960" xr:uid="{00000000-0005-0000-0000-000011AC0000}"/>
    <cellStyle name="Normal 5 3 2 2 7 3 4" xfId="44961" xr:uid="{00000000-0005-0000-0000-000012AC0000}"/>
    <cellStyle name="Normal 5 3 2 2 7 4" xfId="44962" xr:uid="{00000000-0005-0000-0000-000013AC0000}"/>
    <cellStyle name="Normal 5 3 2 2 7 4 2" xfId="44963" xr:uid="{00000000-0005-0000-0000-000014AC0000}"/>
    <cellStyle name="Normal 5 3 2 2 7 5" xfId="44964" xr:uid="{00000000-0005-0000-0000-000015AC0000}"/>
    <cellStyle name="Normal 5 3 2 2 7 5 2" xfId="44965" xr:uid="{00000000-0005-0000-0000-000016AC0000}"/>
    <cellStyle name="Normal 5 3 2 2 7 5 2 2" xfId="44966" xr:uid="{00000000-0005-0000-0000-000017AC0000}"/>
    <cellStyle name="Normal 5 3 2 2 7 5 3" xfId="44967" xr:uid="{00000000-0005-0000-0000-000018AC0000}"/>
    <cellStyle name="Normal 5 3 2 2 7 6" xfId="44968" xr:uid="{00000000-0005-0000-0000-000019AC0000}"/>
    <cellStyle name="Normal 5 3 2 2 8" xfId="44969" xr:uid="{00000000-0005-0000-0000-00001AAC0000}"/>
    <cellStyle name="Normal 5 3 2 2 8 2" xfId="44970" xr:uid="{00000000-0005-0000-0000-00001BAC0000}"/>
    <cellStyle name="Normal 5 3 2 2 8 2 2" xfId="44971" xr:uid="{00000000-0005-0000-0000-00001CAC0000}"/>
    <cellStyle name="Normal 5 3 2 2 8 2 2 2" xfId="44972" xr:uid="{00000000-0005-0000-0000-00001DAC0000}"/>
    <cellStyle name="Normal 5 3 2 2 8 2 2 2 2" xfId="44973" xr:uid="{00000000-0005-0000-0000-00001EAC0000}"/>
    <cellStyle name="Normal 5 3 2 2 8 2 2 3" xfId="44974" xr:uid="{00000000-0005-0000-0000-00001FAC0000}"/>
    <cellStyle name="Normal 5 3 2 2 8 2 2 3 2" xfId="44975" xr:uid="{00000000-0005-0000-0000-000020AC0000}"/>
    <cellStyle name="Normal 5 3 2 2 8 2 2 3 2 2" xfId="44976" xr:uid="{00000000-0005-0000-0000-000021AC0000}"/>
    <cellStyle name="Normal 5 3 2 2 8 2 2 3 3" xfId="44977" xr:uid="{00000000-0005-0000-0000-000022AC0000}"/>
    <cellStyle name="Normal 5 3 2 2 8 2 2 4" xfId="44978" xr:uid="{00000000-0005-0000-0000-000023AC0000}"/>
    <cellStyle name="Normal 5 3 2 2 8 2 3" xfId="44979" xr:uid="{00000000-0005-0000-0000-000024AC0000}"/>
    <cellStyle name="Normal 5 3 2 2 8 2 3 2" xfId="44980" xr:uid="{00000000-0005-0000-0000-000025AC0000}"/>
    <cellStyle name="Normal 5 3 2 2 8 2 4" xfId="44981" xr:uid="{00000000-0005-0000-0000-000026AC0000}"/>
    <cellStyle name="Normal 5 3 2 2 8 2 4 2" xfId="44982" xr:uid="{00000000-0005-0000-0000-000027AC0000}"/>
    <cellStyle name="Normal 5 3 2 2 8 2 4 2 2" xfId="44983" xr:uid="{00000000-0005-0000-0000-000028AC0000}"/>
    <cellStyle name="Normal 5 3 2 2 8 2 4 3" xfId="44984" xr:uid="{00000000-0005-0000-0000-000029AC0000}"/>
    <cellStyle name="Normal 5 3 2 2 8 2 5" xfId="44985" xr:uid="{00000000-0005-0000-0000-00002AAC0000}"/>
    <cellStyle name="Normal 5 3 2 2 8 3" xfId="44986" xr:uid="{00000000-0005-0000-0000-00002BAC0000}"/>
    <cellStyle name="Normal 5 3 2 2 8 3 2" xfId="44987" xr:uid="{00000000-0005-0000-0000-00002CAC0000}"/>
    <cellStyle name="Normal 5 3 2 2 8 3 2 2" xfId="44988" xr:uid="{00000000-0005-0000-0000-00002DAC0000}"/>
    <cellStyle name="Normal 5 3 2 2 8 3 3" xfId="44989" xr:uid="{00000000-0005-0000-0000-00002EAC0000}"/>
    <cellStyle name="Normal 5 3 2 2 8 3 3 2" xfId="44990" xr:uid="{00000000-0005-0000-0000-00002FAC0000}"/>
    <cellStyle name="Normal 5 3 2 2 8 3 3 2 2" xfId="44991" xr:uid="{00000000-0005-0000-0000-000030AC0000}"/>
    <cellStyle name="Normal 5 3 2 2 8 3 3 3" xfId="44992" xr:uid="{00000000-0005-0000-0000-000031AC0000}"/>
    <cellStyle name="Normal 5 3 2 2 8 3 4" xfId="44993" xr:uid="{00000000-0005-0000-0000-000032AC0000}"/>
    <cellStyle name="Normal 5 3 2 2 8 4" xfId="44994" xr:uid="{00000000-0005-0000-0000-000033AC0000}"/>
    <cellStyle name="Normal 5 3 2 2 8 4 2" xfId="44995" xr:uid="{00000000-0005-0000-0000-000034AC0000}"/>
    <cellStyle name="Normal 5 3 2 2 8 5" xfId="44996" xr:uid="{00000000-0005-0000-0000-000035AC0000}"/>
    <cellStyle name="Normal 5 3 2 2 8 5 2" xfId="44997" xr:uid="{00000000-0005-0000-0000-000036AC0000}"/>
    <cellStyle name="Normal 5 3 2 2 8 5 2 2" xfId="44998" xr:uid="{00000000-0005-0000-0000-000037AC0000}"/>
    <cellStyle name="Normal 5 3 2 2 8 5 3" xfId="44999" xr:uid="{00000000-0005-0000-0000-000038AC0000}"/>
    <cellStyle name="Normal 5 3 2 2 8 6" xfId="45000" xr:uid="{00000000-0005-0000-0000-000039AC0000}"/>
    <cellStyle name="Normal 5 3 2 2 9" xfId="45001" xr:uid="{00000000-0005-0000-0000-00003AAC0000}"/>
    <cellStyle name="Normal 5 3 2 2 9 2" xfId="45002" xr:uid="{00000000-0005-0000-0000-00003BAC0000}"/>
    <cellStyle name="Normal 5 3 2 2 9 2 2" xfId="45003" xr:uid="{00000000-0005-0000-0000-00003CAC0000}"/>
    <cellStyle name="Normal 5 3 2 2 9 2 2 2" xfId="45004" xr:uid="{00000000-0005-0000-0000-00003DAC0000}"/>
    <cellStyle name="Normal 5 3 2 2 9 2 3" xfId="45005" xr:uid="{00000000-0005-0000-0000-00003EAC0000}"/>
    <cellStyle name="Normal 5 3 2 2 9 2 3 2" xfId="45006" xr:uid="{00000000-0005-0000-0000-00003FAC0000}"/>
    <cellStyle name="Normal 5 3 2 2 9 2 3 2 2" xfId="45007" xr:uid="{00000000-0005-0000-0000-000040AC0000}"/>
    <cellStyle name="Normal 5 3 2 2 9 2 3 3" xfId="45008" xr:uid="{00000000-0005-0000-0000-000041AC0000}"/>
    <cellStyle name="Normal 5 3 2 2 9 2 4" xfId="45009" xr:uid="{00000000-0005-0000-0000-000042AC0000}"/>
    <cellStyle name="Normal 5 3 2 2 9 3" xfId="45010" xr:uid="{00000000-0005-0000-0000-000043AC0000}"/>
    <cellStyle name="Normal 5 3 2 2 9 3 2" xfId="45011" xr:uid="{00000000-0005-0000-0000-000044AC0000}"/>
    <cellStyle name="Normal 5 3 2 2 9 4" xfId="45012" xr:uid="{00000000-0005-0000-0000-000045AC0000}"/>
    <cellStyle name="Normal 5 3 2 2 9 4 2" xfId="45013" xr:uid="{00000000-0005-0000-0000-000046AC0000}"/>
    <cellStyle name="Normal 5 3 2 2 9 4 2 2" xfId="45014" xr:uid="{00000000-0005-0000-0000-000047AC0000}"/>
    <cellStyle name="Normal 5 3 2 2 9 4 3" xfId="45015" xr:uid="{00000000-0005-0000-0000-000048AC0000}"/>
    <cellStyle name="Normal 5 3 2 2 9 5" xfId="45016" xr:uid="{00000000-0005-0000-0000-000049AC0000}"/>
    <cellStyle name="Normal 5 3 2 2_T-straight with PEDs adjustor" xfId="45017" xr:uid="{00000000-0005-0000-0000-00004AAC0000}"/>
    <cellStyle name="Normal 5 3 2 3" xfId="1366" xr:uid="{00000000-0005-0000-0000-00004BAC0000}"/>
    <cellStyle name="Normal 5 3 2 3 10" xfId="45018" xr:uid="{00000000-0005-0000-0000-00004CAC0000}"/>
    <cellStyle name="Normal 5 3 2 3 11" xfId="45019" xr:uid="{00000000-0005-0000-0000-00004DAC0000}"/>
    <cellStyle name="Normal 5 3 2 3 2" xfId="45020" xr:uid="{00000000-0005-0000-0000-00004EAC0000}"/>
    <cellStyle name="Normal 5 3 2 3 2 10" xfId="45021" xr:uid="{00000000-0005-0000-0000-00004FAC0000}"/>
    <cellStyle name="Normal 5 3 2 3 2 2" xfId="45022" xr:uid="{00000000-0005-0000-0000-000050AC0000}"/>
    <cellStyle name="Normal 5 3 2 3 2 2 2" xfId="45023" xr:uid="{00000000-0005-0000-0000-000051AC0000}"/>
    <cellStyle name="Normal 5 3 2 3 2 2 2 2" xfId="45024" xr:uid="{00000000-0005-0000-0000-000052AC0000}"/>
    <cellStyle name="Normal 5 3 2 3 2 2 2 2 2" xfId="45025" xr:uid="{00000000-0005-0000-0000-000053AC0000}"/>
    <cellStyle name="Normal 5 3 2 3 2 2 2 2 2 2" xfId="45026" xr:uid="{00000000-0005-0000-0000-000054AC0000}"/>
    <cellStyle name="Normal 5 3 2 3 2 2 2 2 3" xfId="45027" xr:uid="{00000000-0005-0000-0000-000055AC0000}"/>
    <cellStyle name="Normal 5 3 2 3 2 2 2 2 3 2" xfId="45028" xr:uid="{00000000-0005-0000-0000-000056AC0000}"/>
    <cellStyle name="Normal 5 3 2 3 2 2 2 2 3 2 2" xfId="45029" xr:uid="{00000000-0005-0000-0000-000057AC0000}"/>
    <cellStyle name="Normal 5 3 2 3 2 2 2 2 3 3" xfId="45030" xr:uid="{00000000-0005-0000-0000-000058AC0000}"/>
    <cellStyle name="Normal 5 3 2 3 2 2 2 2 4" xfId="45031" xr:uid="{00000000-0005-0000-0000-000059AC0000}"/>
    <cellStyle name="Normal 5 3 2 3 2 2 2 3" xfId="45032" xr:uid="{00000000-0005-0000-0000-00005AAC0000}"/>
    <cellStyle name="Normal 5 3 2 3 2 2 2 3 2" xfId="45033" xr:uid="{00000000-0005-0000-0000-00005BAC0000}"/>
    <cellStyle name="Normal 5 3 2 3 2 2 2 4" xfId="45034" xr:uid="{00000000-0005-0000-0000-00005CAC0000}"/>
    <cellStyle name="Normal 5 3 2 3 2 2 2 4 2" xfId="45035" xr:uid="{00000000-0005-0000-0000-00005DAC0000}"/>
    <cellStyle name="Normal 5 3 2 3 2 2 2 4 2 2" xfId="45036" xr:uid="{00000000-0005-0000-0000-00005EAC0000}"/>
    <cellStyle name="Normal 5 3 2 3 2 2 2 4 3" xfId="45037" xr:uid="{00000000-0005-0000-0000-00005FAC0000}"/>
    <cellStyle name="Normal 5 3 2 3 2 2 2 5" xfId="45038" xr:uid="{00000000-0005-0000-0000-000060AC0000}"/>
    <cellStyle name="Normal 5 3 2 3 2 2 3" xfId="45039" xr:uid="{00000000-0005-0000-0000-000061AC0000}"/>
    <cellStyle name="Normal 5 3 2 3 2 2 3 2" xfId="45040" xr:uid="{00000000-0005-0000-0000-000062AC0000}"/>
    <cellStyle name="Normal 5 3 2 3 2 2 3 2 2" xfId="45041" xr:uid="{00000000-0005-0000-0000-000063AC0000}"/>
    <cellStyle name="Normal 5 3 2 3 2 2 3 3" xfId="45042" xr:uid="{00000000-0005-0000-0000-000064AC0000}"/>
    <cellStyle name="Normal 5 3 2 3 2 2 3 3 2" xfId="45043" xr:uid="{00000000-0005-0000-0000-000065AC0000}"/>
    <cellStyle name="Normal 5 3 2 3 2 2 3 3 2 2" xfId="45044" xr:uid="{00000000-0005-0000-0000-000066AC0000}"/>
    <cellStyle name="Normal 5 3 2 3 2 2 3 3 3" xfId="45045" xr:uid="{00000000-0005-0000-0000-000067AC0000}"/>
    <cellStyle name="Normal 5 3 2 3 2 2 3 4" xfId="45046" xr:uid="{00000000-0005-0000-0000-000068AC0000}"/>
    <cellStyle name="Normal 5 3 2 3 2 2 4" xfId="45047" xr:uid="{00000000-0005-0000-0000-000069AC0000}"/>
    <cellStyle name="Normal 5 3 2 3 2 2 4 2" xfId="45048" xr:uid="{00000000-0005-0000-0000-00006AAC0000}"/>
    <cellStyle name="Normal 5 3 2 3 2 2 4 2 2" xfId="45049" xr:uid="{00000000-0005-0000-0000-00006BAC0000}"/>
    <cellStyle name="Normal 5 3 2 3 2 2 4 3" xfId="45050" xr:uid="{00000000-0005-0000-0000-00006CAC0000}"/>
    <cellStyle name="Normal 5 3 2 3 2 2 4 3 2" xfId="45051" xr:uid="{00000000-0005-0000-0000-00006DAC0000}"/>
    <cellStyle name="Normal 5 3 2 3 2 2 4 3 2 2" xfId="45052" xr:uid="{00000000-0005-0000-0000-00006EAC0000}"/>
    <cellStyle name="Normal 5 3 2 3 2 2 4 3 3" xfId="45053" xr:uid="{00000000-0005-0000-0000-00006FAC0000}"/>
    <cellStyle name="Normal 5 3 2 3 2 2 4 4" xfId="45054" xr:uid="{00000000-0005-0000-0000-000070AC0000}"/>
    <cellStyle name="Normal 5 3 2 3 2 2 5" xfId="45055" xr:uid="{00000000-0005-0000-0000-000071AC0000}"/>
    <cellStyle name="Normal 5 3 2 3 2 2 5 2" xfId="45056" xr:uid="{00000000-0005-0000-0000-000072AC0000}"/>
    <cellStyle name="Normal 5 3 2 3 2 2 6" xfId="45057" xr:uid="{00000000-0005-0000-0000-000073AC0000}"/>
    <cellStyle name="Normal 5 3 2 3 2 2 6 2" xfId="45058" xr:uid="{00000000-0005-0000-0000-000074AC0000}"/>
    <cellStyle name="Normal 5 3 2 3 2 2 6 2 2" xfId="45059" xr:uid="{00000000-0005-0000-0000-000075AC0000}"/>
    <cellStyle name="Normal 5 3 2 3 2 2 6 3" xfId="45060" xr:uid="{00000000-0005-0000-0000-000076AC0000}"/>
    <cellStyle name="Normal 5 3 2 3 2 2 7" xfId="45061" xr:uid="{00000000-0005-0000-0000-000077AC0000}"/>
    <cellStyle name="Normal 5 3 2 3 2 2 7 2" xfId="45062" xr:uid="{00000000-0005-0000-0000-000078AC0000}"/>
    <cellStyle name="Normal 5 3 2 3 2 2 8" xfId="45063" xr:uid="{00000000-0005-0000-0000-000079AC0000}"/>
    <cellStyle name="Normal 5 3 2 3 2 3" xfId="45064" xr:uid="{00000000-0005-0000-0000-00007AAC0000}"/>
    <cellStyle name="Normal 5 3 2 3 2 3 2" xfId="45065" xr:uid="{00000000-0005-0000-0000-00007BAC0000}"/>
    <cellStyle name="Normal 5 3 2 3 2 3 2 2" xfId="45066" xr:uid="{00000000-0005-0000-0000-00007CAC0000}"/>
    <cellStyle name="Normal 5 3 2 3 2 3 2 2 2" xfId="45067" xr:uid="{00000000-0005-0000-0000-00007DAC0000}"/>
    <cellStyle name="Normal 5 3 2 3 2 3 2 3" xfId="45068" xr:uid="{00000000-0005-0000-0000-00007EAC0000}"/>
    <cellStyle name="Normal 5 3 2 3 2 3 2 3 2" xfId="45069" xr:uid="{00000000-0005-0000-0000-00007FAC0000}"/>
    <cellStyle name="Normal 5 3 2 3 2 3 2 3 2 2" xfId="45070" xr:uid="{00000000-0005-0000-0000-000080AC0000}"/>
    <cellStyle name="Normal 5 3 2 3 2 3 2 3 3" xfId="45071" xr:uid="{00000000-0005-0000-0000-000081AC0000}"/>
    <cellStyle name="Normal 5 3 2 3 2 3 2 4" xfId="45072" xr:uid="{00000000-0005-0000-0000-000082AC0000}"/>
    <cellStyle name="Normal 5 3 2 3 2 3 3" xfId="45073" xr:uid="{00000000-0005-0000-0000-000083AC0000}"/>
    <cellStyle name="Normal 5 3 2 3 2 3 3 2" xfId="45074" xr:uid="{00000000-0005-0000-0000-000084AC0000}"/>
    <cellStyle name="Normal 5 3 2 3 2 3 4" xfId="45075" xr:uid="{00000000-0005-0000-0000-000085AC0000}"/>
    <cellStyle name="Normal 5 3 2 3 2 3 4 2" xfId="45076" xr:uid="{00000000-0005-0000-0000-000086AC0000}"/>
    <cellStyle name="Normal 5 3 2 3 2 3 4 2 2" xfId="45077" xr:uid="{00000000-0005-0000-0000-000087AC0000}"/>
    <cellStyle name="Normal 5 3 2 3 2 3 4 3" xfId="45078" xr:uid="{00000000-0005-0000-0000-000088AC0000}"/>
    <cellStyle name="Normal 5 3 2 3 2 3 5" xfId="45079" xr:uid="{00000000-0005-0000-0000-000089AC0000}"/>
    <cellStyle name="Normal 5 3 2 3 2 4" xfId="45080" xr:uid="{00000000-0005-0000-0000-00008AAC0000}"/>
    <cellStyle name="Normal 5 3 2 3 2 4 2" xfId="45081" xr:uid="{00000000-0005-0000-0000-00008BAC0000}"/>
    <cellStyle name="Normal 5 3 2 3 2 4 2 2" xfId="45082" xr:uid="{00000000-0005-0000-0000-00008CAC0000}"/>
    <cellStyle name="Normal 5 3 2 3 2 4 3" xfId="45083" xr:uid="{00000000-0005-0000-0000-00008DAC0000}"/>
    <cellStyle name="Normal 5 3 2 3 2 4 3 2" xfId="45084" xr:uid="{00000000-0005-0000-0000-00008EAC0000}"/>
    <cellStyle name="Normal 5 3 2 3 2 4 3 2 2" xfId="45085" xr:uid="{00000000-0005-0000-0000-00008FAC0000}"/>
    <cellStyle name="Normal 5 3 2 3 2 4 3 3" xfId="45086" xr:uid="{00000000-0005-0000-0000-000090AC0000}"/>
    <cellStyle name="Normal 5 3 2 3 2 4 4" xfId="45087" xr:uid="{00000000-0005-0000-0000-000091AC0000}"/>
    <cellStyle name="Normal 5 3 2 3 2 5" xfId="45088" xr:uid="{00000000-0005-0000-0000-000092AC0000}"/>
    <cellStyle name="Normal 5 3 2 3 2 5 2" xfId="45089" xr:uid="{00000000-0005-0000-0000-000093AC0000}"/>
    <cellStyle name="Normal 5 3 2 3 2 5 2 2" xfId="45090" xr:uid="{00000000-0005-0000-0000-000094AC0000}"/>
    <cellStyle name="Normal 5 3 2 3 2 5 3" xfId="45091" xr:uid="{00000000-0005-0000-0000-000095AC0000}"/>
    <cellStyle name="Normal 5 3 2 3 2 5 3 2" xfId="45092" xr:uid="{00000000-0005-0000-0000-000096AC0000}"/>
    <cellStyle name="Normal 5 3 2 3 2 5 3 2 2" xfId="45093" xr:uid="{00000000-0005-0000-0000-000097AC0000}"/>
    <cellStyle name="Normal 5 3 2 3 2 5 3 3" xfId="45094" xr:uid="{00000000-0005-0000-0000-000098AC0000}"/>
    <cellStyle name="Normal 5 3 2 3 2 5 4" xfId="45095" xr:uid="{00000000-0005-0000-0000-000099AC0000}"/>
    <cellStyle name="Normal 5 3 2 3 2 6" xfId="45096" xr:uid="{00000000-0005-0000-0000-00009AAC0000}"/>
    <cellStyle name="Normal 5 3 2 3 2 6 2" xfId="45097" xr:uid="{00000000-0005-0000-0000-00009BAC0000}"/>
    <cellStyle name="Normal 5 3 2 3 2 7" xfId="45098" xr:uid="{00000000-0005-0000-0000-00009CAC0000}"/>
    <cellStyle name="Normal 5 3 2 3 2 7 2" xfId="45099" xr:uid="{00000000-0005-0000-0000-00009DAC0000}"/>
    <cellStyle name="Normal 5 3 2 3 2 7 2 2" xfId="45100" xr:uid="{00000000-0005-0000-0000-00009EAC0000}"/>
    <cellStyle name="Normal 5 3 2 3 2 7 3" xfId="45101" xr:uid="{00000000-0005-0000-0000-00009FAC0000}"/>
    <cellStyle name="Normal 5 3 2 3 2 8" xfId="45102" xr:uid="{00000000-0005-0000-0000-0000A0AC0000}"/>
    <cellStyle name="Normal 5 3 2 3 2 8 2" xfId="45103" xr:uid="{00000000-0005-0000-0000-0000A1AC0000}"/>
    <cellStyle name="Normal 5 3 2 3 2 9" xfId="45104" xr:uid="{00000000-0005-0000-0000-0000A2AC0000}"/>
    <cellStyle name="Normal 5 3 2 3 3" xfId="45105" xr:uid="{00000000-0005-0000-0000-0000A3AC0000}"/>
    <cellStyle name="Normal 5 3 2 3 3 2" xfId="45106" xr:uid="{00000000-0005-0000-0000-0000A4AC0000}"/>
    <cellStyle name="Normal 5 3 2 3 3 2 2" xfId="45107" xr:uid="{00000000-0005-0000-0000-0000A5AC0000}"/>
    <cellStyle name="Normal 5 3 2 3 3 2 2 2" xfId="45108" xr:uid="{00000000-0005-0000-0000-0000A6AC0000}"/>
    <cellStyle name="Normal 5 3 2 3 3 2 2 2 2" xfId="45109" xr:uid="{00000000-0005-0000-0000-0000A7AC0000}"/>
    <cellStyle name="Normal 5 3 2 3 3 2 2 3" xfId="45110" xr:uid="{00000000-0005-0000-0000-0000A8AC0000}"/>
    <cellStyle name="Normal 5 3 2 3 3 2 2 3 2" xfId="45111" xr:uid="{00000000-0005-0000-0000-0000A9AC0000}"/>
    <cellStyle name="Normal 5 3 2 3 3 2 2 3 2 2" xfId="45112" xr:uid="{00000000-0005-0000-0000-0000AAAC0000}"/>
    <cellStyle name="Normal 5 3 2 3 3 2 2 3 3" xfId="45113" xr:uid="{00000000-0005-0000-0000-0000ABAC0000}"/>
    <cellStyle name="Normal 5 3 2 3 3 2 2 4" xfId="45114" xr:uid="{00000000-0005-0000-0000-0000ACAC0000}"/>
    <cellStyle name="Normal 5 3 2 3 3 2 3" xfId="45115" xr:uid="{00000000-0005-0000-0000-0000ADAC0000}"/>
    <cellStyle name="Normal 5 3 2 3 3 2 3 2" xfId="45116" xr:uid="{00000000-0005-0000-0000-0000AEAC0000}"/>
    <cellStyle name="Normal 5 3 2 3 3 2 4" xfId="45117" xr:uid="{00000000-0005-0000-0000-0000AFAC0000}"/>
    <cellStyle name="Normal 5 3 2 3 3 2 4 2" xfId="45118" xr:uid="{00000000-0005-0000-0000-0000B0AC0000}"/>
    <cellStyle name="Normal 5 3 2 3 3 2 4 2 2" xfId="45119" xr:uid="{00000000-0005-0000-0000-0000B1AC0000}"/>
    <cellStyle name="Normal 5 3 2 3 3 2 4 3" xfId="45120" xr:uid="{00000000-0005-0000-0000-0000B2AC0000}"/>
    <cellStyle name="Normal 5 3 2 3 3 2 5" xfId="45121" xr:uid="{00000000-0005-0000-0000-0000B3AC0000}"/>
    <cellStyle name="Normal 5 3 2 3 3 3" xfId="45122" xr:uid="{00000000-0005-0000-0000-0000B4AC0000}"/>
    <cellStyle name="Normal 5 3 2 3 3 3 2" xfId="45123" xr:uid="{00000000-0005-0000-0000-0000B5AC0000}"/>
    <cellStyle name="Normal 5 3 2 3 3 3 2 2" xfId="45124" xr:uid="{00000000-0005-0000-0000-0000B6AC0000}"/>
    <cellStyle name="Normal 5 3 2 3 3 3 3" xfId="45125" xr:uid="{00000000-0005-0000-0000-0000B7AC0000}"/>
    <cellStyle name="Normal 5 3 2 3 3 3 3 2" xfId="45126" xr:uid="{00000000-0005-0000-0000-0000B8AC0000}"/>
    <cellStyle name="Normal 5 3 2 3 3 3 3 2 2" xfId="45127" xr:uid="{00000000-0005-0000-0000-0000B9AC0000}"/>
    <cellStyle name="Normal 5 3 2 3 3 3 3 3" xfId="45128" xr:uid="{00000000-0005-0000-0000-0000BAAC0000}"/>
    <cellStyle name="Normal 5 3 2 3 3 3 4" xfId="45129" xr:uid="{00000000-0005-0000-0000-0000BBAC0000}"/>
    <cellStyle name="Normal 5 3 2 3 3 4" xfId="45130" xr:uid="{00000000-0005-0000-0000-0000BCAC0000}"/>
    <cellStyle name="Normal 5 3 2 3 3 4 2" xfId="45131" xr:uid="{00000000-0005-0000-0000-0000BDAC0000}"/>
    <cellStyle name="Normal 5 3 2 3 3 4 2 2" xfId="45132" xr:uid="{00000000-0005-0000-0000-0000BEAC0000}"/>
    <cellStyle name="Normal 5 3 2 3 3 4 3" xfId="45133" xr:uid="{00000000-0005-0000-0000-0000BFAC0000}"/>
    <cellStyle name="Normal 5 3 2 3 3 4 3 2" xfId="45134" xr:uid="{00000000-0005-0000-0000-0000C0AC0000}"/>
    <cellStyle name="Normal 5 3 2 3 3 4 3 2 2" xfId="45135" xr:uid="{00000000-0005-0000-0000-0000C1AC0000}"/>
    <cellStyle name="Normal 5 3 2 3 3 4 3 3" xfId="45136" xr:uid="{00000000-0005-0000-0000-0000C2AC0000}"/>
    <cellStyle name="Normal 5 3 2 3 3 4 4" xfId="45137" xr:uid="{00000000-0005-0000-0000-0000C3AC0000}"/>
    <cellStyle name="Normal 5 3 2 3 3 5" xfId="45138" xr:uid="{00000000-0005-0000-0000-0000C4AC0000}"/>
    <cellStyle name="Normal 5 3 2 3 3 5 2" xfId="45139" xr:uid="{00000000-0005-0000-0000-0000C5AC0000}"/>
    <cellStyle name="Normal 5 3 2 3 3 6" xfId="45140" xr:uid="{00000000-0005-0000-0000-0000C6AC0000}"/>
    <cellStyle name="Normal 5 3 2 3 3 6 2" xfId="45141" xr:uid="{00000000-0005-0000-0000-0000C7AC0000}"/>
    <cellStyle name="Normal 5 3 2 3 3 6 2 2" xfId="45142" xr:uid="{00000000-0005-0000-0000-0000C8AC0000}"/>
    <cellStyle name="Normal 5 3 2 3 3 6 3" xfId="45143" xr:uid="{00000000-0005-0000-0000-0000C9AC0000}"/>
    <cellStyle name="Normal 5 3 2 3 3 7" xfId="45144" xr:uid="{00000000-0005-0000-0000-0000CAAC0000}"/>
    <cellStyle name="Normal 5 3 2 3 3 7 2" xfId="45145" xr:uid="{00000000-0005-0000-0000-0000CBAC0000}"/>
    <cellStyle name="Normal 5 3 2 3 3 8" xfId="45146" xr:uid="{00000000-0005-0000-0000-0000CCAC0000}"/>
    <cellStyle name="Normal 5 3 2 3 4" xfId="45147" xr:uid="{00000000-0005-0000-0000-0000CDAC0000}"/>
    <cellStyle name="Normal 5 3 2 3 4 2" xfId="45148" xr:uid="{00000000-0005-0000-0000-0000CEAC0000}"/>
    <cellStyle name="Normal 5 3 2 3 4 2 2" xfId="45149" xr:uid="{00000000-0005-0000-0000-0000CFAC0000}"/>
    <cellStyle name="Normal 5 3 2 3 4 2 2 2" xfId="45150" xr:uid="{00000000-0005-0000-0000-0000D0AC0000}"/>
    <cellStyle name="Normal 5 3 2 3 4 2 3" xfId="45151" xr:uid="{00000000-0005-0000-0000-0000D1AC0000}"/>
    <cellStyle name="Normal 5 3 2 3 4 2 3 2" xfId="45152" xr:uid="{00000000-0005-0000-0000-0000D2AC0000}"/>
    <cellStyle name="Normal 5 3 2 3 4 2 3 2 2" xfId="45153" xr:uid="{00000000-0005-0000-0000-0000D3AC0000}"/>
    <cellStyle name="Normal 5 3 2 3 4 2 3 3" xfId="45154" xr:uid="{00000000-0005-0000-0000-0000D4AC0000}"/>
    <cellStyle name="Normal 5 3 2 3 4 2 4" xfId="45155" xr:uid="{00000000-0005-0000-0000-0000D5AC0000}"/>
    <cellStyle name="Normal 5 3 2 3 4 3" xfId="45156" xr:uid="{00000000-0005-0000-0000-0000D6AC0000}"/>
    <cellStyle name="Normal 5 3 2 3 4 3 2" xfId="45157" xr:uid="{00000000-0005-0000-0000-0000D7AC0000}"/>
    <cellStyle name="Normal 5 3 2 3 4 4" xfId="45158" xr:uid="{00000000-0005-0000-0000-0000D8AC0000}"/>
    <cellStyle name="Normal 5 3 2 3 4 4 2" xfId="45159" xr:uid="{00000000-0005-0000-0000-0000D9AC0000}"/>
    <cellStyle name="Normal 5 3 2 3 4 4 2 2" xfId="45160" xr:uid="{00000000-0005-0000-0000-0000DAAC0000}"/>
    <cellStyle name="Normal 5 3 2 3 4 4 3" xfId="45161" xr:uid="{00000000-0005-0000-0000-0000DBAC0000}"/>
    <cellStyle name="Normal 5 3 2 3 4 5" xfId="45162" xr:uid="{00000000-0005-0000-0000-0000DCAC0000}"/>
    <cellStyle name="Normal 5 3 2 3 5" xfId="45163" xr:uid="{00000000-0005-0000-0000-0000DDAC0000}"/>
    <cellStyle name="Normal 5 3 2 3 5 2" xfId="45164" xr:uid="{00000000-0005-0000-0000-0000DEAC0000}"/>
    <cellStyle name="Normal 5 3 2 3 5 2 2" xfId="45165" xr:uid="{00000000-0005-0000-0000-0000DFAC0000}"/>
    <cellStyle name="Normal 5 3 2 3 5 3" xfId="45166" xr:uid="{00000000-0005-0000-0000-0000E0AC0000}"/>
    <cellStyle name="Normal 5 3 2 3 5 3 2" xfId="45167" xr:uid="{00000000-0005-0000-0000-0000E1AC0000}"/>
    <cellStyle name="Normal 5 3 2 3 5 3 2 2" xfId="45168" xr:uid="{00000000-0005-0000-0000-0000E2AC0000}"/>
    <cellStyle name="Normal 5 3 2 3 5 3 3" xfId="45169" xr:uid="{00000000-0005-0000-0000-0000E3AC0000}"/>
    <cellStyle name="Normal 5 3 2 3 5 4" xfId="45170" xr:uid="{00000000-0005-0000-0000-0000E4AC0000}"/>
    <cellStyle name="Normal 5 3 2 3 6" xfId="45171" xr:uid="{00000000-0005-0000-0000-0000E5AC0000}"/>
    <cellStyle name="Normal 5 3 2 3 6 2" xfId="45172" xr:uid="{00000000-0005-0000-0000-0000E6AC0000}"/>
    <cellStyle name="Normal 5 3 2 3 6 2 2" xfId="45173" xr:uid="{00000000-0005-0000-0000-0000E7AC0000}"/>
    <cellStyle name="Normal 5 3 2 3 6 3" xfId="45174" xr:uid="{00000000-0005-0000-0000-0000E8AC0000}"/>
    <cellStyle name="Normal 5 3 2 3 6 3 2" xfId="45175" xr:uid="{00000000-0005-0000-0000-0000E9AC0000}"/>
    <cellStyle name="Normal 5 3 2 3 6 3 2 2" xfId="45176" xr:uid="{00000000-0005-0000-0000-0000EAAC0000}"/>
    <cellStyle name="Normal 5 3 2 3 6 3 3" xfId="45177" xr:uid="{00000000-0005-0000-0000-0000EBAC0000}"/>
    <cellStyle name="Normal 5 3 2 3 6 4" xfId="45178" xr:uid="{00000000-0005-0000-0000-0000ECAC0000}"/>
    <cellStyle name="Normal 5 3 2 3 7" xfId="45179" xr:uid="{00000000-0005-0000-0000-0000EDAC0000}"/>
    <cellStyle name="Normal 5 3 2 3 7 2" xfId="45180" xr:uid="{00000000-0005-0000-0000-0000EEAC0000}"/>
    <cellStyle name="Normal 5 3 2 3 8" xfId="45181" xr:uid="{00000000-0005-0000-0000-0000EFAC0000}"/>
    <cellStyle name="Normal 5 3 2 3 8 2" xfId="45182" xr:uid="{00000000-0005-0000-0000-0000F0AC0000}"/>
    <cellStyle name="Normal 5 3 2 3 8 2 2" xfId="45183" xr:uid="{00000000-0005-0000-0000-0000F1AC0000}"/>
    <cellStyle name="Normal 5 3 2 3 8 3" xfId="45184" xr:uid="{00000000-0005-0000-0000-0000F2AC0000}"/>
    <cellStyle name="Normal 5 3 2 3 9" xfId="45185" xr:uid="{00000000-0005-0000-0000-0000F3AC0000}"/>
    <cellStyle name="Normal 5 3 2 3 9 2" xfId="45186" xr:uid="{00000000-0005-0000-0000-0000F4AC0000}"/>
    <cellStyle name="Normal 5 3 2 4" xfId="45187" xr:uid="{00000000-0005-0000-0000-0000F5AC0000}"/>
    <cellStyle name="Normal 5 3 2 4 10" xfId="45188" xr:uid="{00000000-0005-0000-0000-0000F6AC0000}"/>
    <cellStyle name="Normal 5 3 2 4 11" xfId="45189" xr:uid="{00000000-0005-0000-0000-0000F7AC0000}"/>
    <cellStyle name="Normal 5 3 2 4 2" xfId="45190" xr:uid="{00000000-0005-0000-0000-0000F8AC0000}"/>
    <cellStyle name="Normal 5 3 2 4 2 10" xfId="45191" xr:uid="{00000000-0005-0000-0000-0000F9AC0000}"/>
    <cellStyle name="Normal 5 3 2 4 2 2" xfId="45192" xr:uid="{00000000-0005-0000-0000-0000FAAC0000}"/>
    <cellStyle name="Normal 5 3 2 4 2 2 2" xfId="45193" xr:uid="{00000000-0005-0000-0000-0000FBAC0000}"/>
    <cellStyle name="Normal 5 3 2 4 2 2 2 2" xfId="45194" xr:uid="{00000000-0005-0000-0000-0000FCAC0000}"/>
    <cellStyle name="Normal 5 3 2 4 2 2 2 2 2" xfId="45195" xr:uid="{00000000-0005-0000-0000-0000FDAC0000}"/>
    <cellStyle name="Normal 5 3 2 4 2 2 2 2 2 2" xfId="45196" xr:uid="{00000000-0005-0000-0000-0000FEAC0000}"/>
    <cellStyle name="Normal 5 3 2 4 2 2 2 2 3" xfId="45197" xr:uid="{00000000-0005-0000-0000-0000FFAC0000}"/>
    <cellStyle name="Normal 5 3 2 4 2 2 2 2 3 2" xfId="45198" xr:uid="{00000000-0005-0000-0000-000000AD0000}"/>
    <cellStyle name="Normal 5 3 2 4 2 2 2 2 3 2 2" xfId="45199" xr:uid="{00000000-0005-0000-0000-000001AD0000}"/>
    <cellStyle name="Normal 5 3 2 4 2 2 2 2 3 3" xfId="45200" xr:uid="{00000000-0005-0000-0000-000002AD0000}"/>
    <cellStyle name="Normal 5 3 2 4 2 2 2 2 4" xfId="45201" xr:uid="{00000000-0005-0000-0000-000003AD0000}"/>
    <cellStyle name="Normal 5 3 2 4 2 2 2 3" xfId="45202" xr:uid="{00000000-0005-0000-0000-000004AD0000}"/>
    <cellStyle name="Normal 5 3 2 4 2 2 2 3 2" xfId="45203" xr:uid="{00000000-0005-0000-0000-000005AD0000}"/>
    <cellStyle name="Normal 5 3 2 4 2 2 2 4" xfId="45204" xr:uid="{00000000-0005-0000-0000-000006AD0000}"/>
    <cellStyle name="Normal 5 3 2 4 2 2 2 4 2" xfId="45205" xr:uid="{00000000-0005-0000-0000-000007AD0000}"/>
    <cellStyle name="Normal 5 3 2 4 2 2 2 4 2 2" xfId="45206" xr:uid="{00000000-0005-0000-0000-000008AD0000}"/>
    <cellStyle name="Normal 5 3 2 4 2 2 2 4 3" xfId="45207" xr:uid="{00000000-0005-0000-0000-000009AD0000}"/>
    <cellStyle name="Normal 5 3 2 4 2 2 2 5" xfId="45208" xr:uid="{00000000-0005-0000-0000-00000AAD0000}"/>
    <cellStyle name="Normal 5 3 2 4 2 2 3" xfId="45209" xr:uid="{00000000-0005-0000-0000-00000BAD0000}"/>
    <cellStyle name="Normal 5 3 2 4 2 2 3 2" xfId="45210" xr:uid="{00000000-0005-0000-0000-00000CAD0000}"/>
    <cellStyle name="Normal 5 3 2 4 2 2 3 2 2" xfId="45211" xr:uid="{00000000-0005-0000-0000-00000DAD0000}"/>
    <cellStyle name="Normal 5 3 2 4 2 2 3 3" xfId="45212" xr:uid="{00000000-0005-0000-0000-00000EAD0000}"/>
    <cellStyle name="Normal 5 3 2 4 2 2 3 3 2" xfId="45213" xr:uid="{00000000-0005-0000-0000-00000FAD0000}"/>
    <cellStyle name="Normal 5 3 2 4 2 2 3 3 2 2" xfId="45214" xr:uid="{00000000-0005-0000-0000-000010AD0000}"/>
    <cellStyle name="Normal 5 3 2 4 2 2 3 3 3" xfId="45215" xr:uid="{00000000-0005-0000-0000-000011AD0000}"/>
    <cellStyle name="Normal 5 3 2 4 2 2 3 4" xfId="45216" xr:uid="{00000000-0005-0000-0000-000012AD0000}"/>
    <cellStyle name="Normal 5 3 2 4 2 2 4" xfId="45217" xr:uid="{00000000-0005-0000-0000-000013AD0000}"/>
    <cellStyle name="Normal 5 3 2 4 2 2 4 2" xfId="45218" xr:uid="{00000000-0005-0000-0000-000014AD0000}"/>
    <cellStyle name="Normal 5 3 2 4 2 2 4 2 2" xfId="45219" xr:uid="{00000000-0005-0000-0000-000015AD0000}"/>
    <cellStyle name="Normal 5 3 2 4 2 2 4 3" xfId="45220" xr:uid="{00000000-0005-0000-0000-000016AD0000}"/>
    <cellStyle name="Normal 5 3 2 4 2 2 4 3 2" xfId="45221" xr:uid="{00000000-0005-0000-0000-000017AD0000}"/>
    <cellStyle name="Normal 5 3 2 4 2 2 4 3 2 2" xfId="45222" xr:uid="{00000000-0005-0000-0000-000018AD0000}"/>
    <cellStyle name="Normal 5 3 2 4 2 2 4 3 3" xfId="45223" xr:uid="{00000000-0005-0000-0000-000019AD0000}"/>
    <cellStyle name="Normal 5 3 2 4 2 2 4 4" xfId="45224" xr:uid="{00000000-0005-0000-0000-00001AAD0000}"/>
    <cellStyle name="Normal 5 3 2 4 2 2 5" xfId="45225" xr:uid="{00000000-0005-0000-0000-00001BAD0000}"/>
    <cellStyle name="Normal 5 3 2 4 2 2 5 2" xfId="45226" xr:uid="{00000000-0005-0000-0000-00001CAD0000}"/>
    <cellStyle name="Normal 5 3 2 4 2 2 6" xfId="45227" xr:uid="{00000000-0005-0000-0000-00001DAD0000}"/>
    <cellStyle name="Normal 5 3 2 4 2 2 6 2" xfId="45228" xr:uid="{00000000-0005-0000-0000-00001EAD0000}"/>
    <cellStyle name="Normal 5 3 2 4 2 2 6 2 2" xfId="45229" xr:uid="{00000000-0005-0000-0000-00001FAD0000}"/>
    <cellStyle name="Normal 5 3 2 4 2 2 6 3" xfId="45230" xr:uid="{00000000-0005-0000-0000-000020AD0000}"/>
    <cellStyle name="Normal 5 3 2 4 2 2 7" xfId="45231" xr:uid="{00000000-0005-0000-0000-000021AD0000}"/>
    <cellStyle name="Normal 5 3 2 4 2 2 7 2" xfId="45232" xr:uid="{00000000-0005-0000-0000-000022AD0000}"/>
    <cellStyle name="Normal 5 3 2 4 2 2 8" xfId="45233" xr:uid="{00000000-0005-0000-0000-000023AD0000}"/>
    <cellStyle name="Normal 5 3 2 4 2 3" xfId="45234" xr:uid="{00000000-0005-0000-0000-000024AD0000}"/>
    <cellStyle name="Normal 5 3 2 4 2 3 2" xfId="45235" xr:uid="{00000000-0005-0000-0000-000025AD0000}"/>
    <cellStyle name="Normal 5 3 2 4 2 3 2 2" xfId="45236" xr:uid="{00000000-0005-0000-0000-000026AD0000}"/>
    <cellStyle name="Normal 5 3 2 4 2 3 2 2 2" xfId="45237" xr:uid="{00000000-0005-0000-0000-000027AD0000}"/>
    <cellStyle name="Normal 5 3 2 4 2 3 2 3" xfId="45238" xr:uid="{00000000-0005-0000-0000-000028AD0000}"/>
    <cellStyle name="Normal 5 3 2 4 2 3 2 3 2" xfId="45239" xr:uid="{00000000-0005-0000-0000-000029AD0000}"/>
    <cellStyle name="Normal 5 3 2 4 2 3 2 3 2 2" xfId="45240" xr:uid="{00000000-0005-0000-0000-00002AAD0000}"/>
    <cellStyle name="Normal 5 3 2 4 2 3 2 3 3" xfId="45241" xr:uid="{00000000-0005-0000-0000-00002BAD0000}"/>
    <cellStyle name="Normal 5 3 2 4 2 3 2 4" xfId="45242" xr:uid="{00000000-0005-0000-0000-00002CAD0000}"/>
    <cellStyle name="Normal 5 3 2 4 2 3 3" xfId="45243" xr:uid="{00000000-0005-0000-0000-00002DAD0000}"/>
    <cellStyle name="Normal 5 3 2 4 2 3 3 2" xfId="45244" xr:uid="{00000000-0005-0000-0000-00002EAD0000}"/>
    <cellStyle name="Normal 5 3 2 4 2 3 4" xfId="45245" xr:uid="{00000000-0005-0000-0000-00002FAD0000}"/>
    <cellStyle name="Normal 5 3 2 4 2 3 4 2" xfId="45246" xr:uid="{00000000-0005-0000-0000-000030AD0000}"/>
    <cellStyle name="Normal 5 3 2 4 2 3 4 2 2" xfId="45247" xr:uid="{00000000-0005-0000-0000-000031AD0000}"/>
    <cellStyle name="Normal 5 3 2 4 2 3 4 3" xfId="45248" xr:uid="{00000000-0005-0000-0000-000032AD0000}"/>
    <cellStyle name="Normal 5 3 2 4 2 3 5" xfId="45249" xr:uid="{00000000-0005-0000-0000-000033AD0000}"/>
    <cellStyle name="Normal 5 3 2 4 2 4" xfId="45250" xr:uid="{00000000-0005-0000-0000-000034AD0000}"/>
    <cellStyle name="Normal 5 3 2 4 2 4 2" xfId="45251" xr:uid="{00000000-0005-0000-0000-000035AD0000}"/>
    <cellStyle name="Normal 5 3 2 4 2 4 2 2" xfId="45252" xr:uid="{00000000-0005-0000-0000-000036AD0000}"/>
    <cellStyle name="Normal 5 3 2 4 2 4 3" xfId="45253" xr:uid="{00000000-0005-0000-0000-000037AD0000}"/>
    <cellStyle name="Normal 5 3 2 4 2 4 3 2" xfId="45254" xr:uid="{00000000-0005-0000-0000-000038AD0000}"/>
    <cellStyle name="Normal 5 3 2 4 2 4 3 2 2" xfId="45255" xr:uid="{00000000-0005-0000-0000-000039AD0000}"/>
    <cellStyle name="Normal 5 3 2 4 2 4 3 3" xfId="45256" xr:uid="{00000000-0005-0000-0000-00003AAD0000}"/>
    <cellStyle name="Normal 5 3 2 4 2 4 4" xfId="45257" xr:uid="{00000000-0005-0000-0000-00003BAD0000}"/>
    <cellStyle name="Normal 5 3 2 4 2 5" xfId="45258" xr:uid="{00000000-0005-0000-0000-00003CAD0000}"/>
    <cellStyle name="Normal 5 3 2 4 2 5 2" xfId="45259" xr:uid="{00000000-0005-0000-0000-00003DAD0000}"/>
    <cellStyle name="Normal 5 3 2 4 2 5 2 2" xfId="45260" xr:uid="{00000000-0005-0000-0000-00003EAD0000}"/>
    <cellStyle name="Normal 5 3 2 4 2 5 3" xfId="45261" xr:uid="{00000000-0005-0000-0000-00003FAD0000}"/>
    <cellStyle name="Normal 5 3 2 4 2 5 3 2" xfId="45262" xr:uid="{00000000-0005-0000-0000-000040AD0000}"/>
    <cellStyle name="Normal 5 3 2 4 2 5 3 2 2" xfId="45263" xr:uid="{00000000-0005-0000-0000-000041AD0000}"/>
    <cellStyle name="Normal 5 3 2 4 2 5 3 3" xfId="45264" xr:uid="{00000000-0005-0000-0000-000042AD0000}"/>
    <cellStyle name="Normal 5 3 2 4 2 5 4" xfId="45265" xr:uid="{00000000-0005-0000-0000-000043AD0000}"/>
    <cellStyle name="Normal 5 3 2 4 2 6" xfId="45266" xr:uid="{00000000-0005-0000-0000-000044AD0000}"/>
    <cellStyle name="Normal 5 3 2 4 2 6 2" xfId="45267" xr:uid="{00000000-0005-0000-0000-000045AD0000}"/>
    <cellStyle name="Normal 5 3 2 4 2 7" xfId="45268" xr:uid="{00000000-0005-0000-0000-000046AD0000}"/>
    <cellStyle name="Normal 5 3 2 4 2 7 2" xfId="45269" xr:uid="{00000000-0005-0000-0000-000047AD0000}"/>
    <cellStyle name="Normal 5 3 2 4 2 7 2 2" xfId="45270" xr:uid="{00000000-0005-0000-0000-000048AD0000}"/>
    <cellStyle name="Normal 5 3 2 4 2 7 3" xfId="45271" xr:uid="{00000000-0005-0000-0000-000049AD0000}"/>
    <cellStyle name="Normal 5 3 2 4 2 8" xfId="45272" xr:uid="{00000000-0005-0000-0000-00004AAD0000}"/>
    <cellStyle name="Normal 5 3 2 4 2 8 2" xfId="45273" xr:uid="{00000000-0005-0000-0000-00004BAD0000}"/>
    <cellStyle name="Normal 5 3 2 4 2 9" xfId="45274" xr:uid="{00000000-0005-0000-0000-00004CAD0000}"/>
    <cellStyle name="Normal 5 3 2 4 3" xfId="45275" xr:uid="{00000000-0005-0000-0000-00004DAD0000}"/>
    <cellStyle name="Normal 5 3 2 4 3 2" xfId="45276" xr:uid="{00000000-0005-0000-0000-00004EAD0000}"/>
    <cellStyle name="Normal 5 3 2 4 3 2 2" xfId="45277" xr:uid="{00000000-0005-0000-0000-00004FAD0000}"/>
    <cellStyle name="Normal 5 3 2 4 3 2 2 2" xfId="45278" xr:uid="{00000000-0005-0000-0000-000050AD0000}"/>
    <cellStyle name="Normal 5 3 2 4 3 2 2 2 2" xfId="45279" xr:uid="{00000000-0005-0000-0000-000051AD0000}"/>
    <cellStyle name="Normal 5 3 2 4 3 2 2 3" xfId="45280" xr:uid="{00000000-0005-0000-0000-000052AD0000}"/>
    <cellStyle name="Normal 5 3 2 4 3 2 2 3 2" xfId="45281" xr:uid="{00000000-0005-0000-0000-000053AD0000}"/>
    <cellStyle name="Normal 5 3 2 4 3 2 2 3 2 2" xfId="45282" xr:uid="{00000000-0005-0000-0000-000054AD0000}"/>
    <cellStyle name="Normal 5 3 2 4 3 2 2 3 3" xfId="45283" xr:uid="{00000000-0005-0000-0000-000055AD0000}"/>
    <cellStyle name="Normal 5 3 2 4 3 2 2 4" xfId="45284" xr:uid="{00000000-0005-0000-0000-000056AD0000}"/>
    <cellStyle name="Normal 5 3 2 4 3 2 3" xfId="45285" xr:uid="{00000000-0005-0000-0000-000057AD0000}"/>
    <cellStyle name="Normal 5 3 2 4 3 2 3 2" xfId="45286" xr:uid="{00000000-0005-0000-0000-000058AD0000}"/>
    <cellStyle name="Normal 5 3 2 4 3 2 4" xfId="45287" xr:uid="{00000000-0005-0000-0000-000059AD0000}"/>
    <cellStyle name="Normal 5 3 2 4 3 2 4 2" xfId="45288" xr:uid="{00000000-0005-0000-0000-00005AAD0000}"/>
    <cellStyle name="Normal 5 3 2 4 3 2 4 2 2" xfId="45289" xr:uid="{00000000-0005-0000-0000-00005BAD0000}"/>
    <cellStyle name="Normal 5 3 2 4 3 2 4 3" xfId="45290" xr:uid="{00000000-0005-0000-0000-00005CAD0000}"/>
    <cellStyle name="Normal 5 3 2 4 3 2 5" xfId="45291" xr:uid="{00000000-0005-0000-0000-00005DAD0000}"/>
    <cellStyle name="Normal 5 3 2 4 3 3" xfId="45292" xr:uid="{00000000-0005-0000-0000-00005EAD0000}"/>
    <cellStyle name="Normal 5 3 2 4 3 3 2" xfId="45293" xr:uid="{00000000-0005-0000-0000-00005FAD0000}"/>
    <cellStyle name="Normal 5 3 2 4 3 3 2 2" xfId="45294" xr:uid="{00000000-0005-0000-0000-000060AD0000}"/>
    <cellStyle name="Normal 5 3 2 4 3 3 3" xfId="45295" xr:uid="{00000000-0005-0000-0000-000061AD0000}"/>
    <cellStyle name="Normal 5 3 2 4 3 3 3 2" xfId="45296" xr:uid="{00000000-0005-0000-0000-000062AD0000}"/>
    <cellStyle name="Normal 5 3 2 4 3 3 3 2 2" xfId="45297" xr:uid="{00000000-0005-0000-0000-000063AD0000}"/>
    <cellStyle name="Normal 5 3 2 4 3 3 3 3" xfId="45298" xr:uid="{00000000-0005-0000-0000-000064AD0000}"/>
    <cellStyle name="Normal 5 3 2 4 3 3 4" xfId="45299" xr:uid="{00000000-0005-0000-0000-000065AD0000}"/>
    <cellStyle name="Normal 5 3 2 4 3 4" xfId="45300" xr:uid="{00000000-0005-0000-0000-000066AD0000}"/>
    <cellStyle name="Normal 5 3 2 4 3 4 2" xfId="45301" xr:uid="{00000000-0005-0000-0000-000067AD0000}"/>
    <cellStyle name="Normal 5 3 2 4 3 4 2 2" xfId="45302" xr:uid="{00000000-0005-0000-0000-000068AD0000}"/>
    <cellStyle name="Normal 5 3 2 4 3 4 3" xfId="45303" xr:uid="{00000000-0005-0000-0000-000069AD0000}"/>
    <cellStyle name="Normal 5 3 2 4 3 4 3 2" xfId="45304" xr:uid="{00000000-0005-0000-0000-00006AAD0000}"/>
    <cellStyle name="Normal 5 3 2 4 3 4 3 2 2" xfId="45305" xr:uid="{00000000-0005-0000-0000-00006BAD0000}"/>
    <cellStyle name="Normal 5 3 2 4 3 4 3 3" xfId="45306" xr:uid="{00000000-0005-0000-0000-00006CAD0000}"/>
    <cellStyle name="Normal 5 3 2 4 3 4 4" xfId="45307" xr:uid="{00000000-0005-0000-0000-00006DAD0000}"/>
    <cellStyle name="Normal 5 3 2 4 3 5" xfId="45308" xr:uid="{00000000-0005-0000-0000-00006EAD0000}"/>
    <cellStyle name="Normal 5 3 2 4 3 5 2" xfId="45309" xr:uid="{00000000-0005-0000-0000-00006FAD0000}"/>
    <cellStyle name="Normal 5 3 2 4 3 6" xfId="45310" xr:uid="{00000000-0005-0000-0000-000070AD0000}"/>
    <cellStyle name="Normal 5 3 2 4 3 6 2" xfId="45311" xr:uid="{00000000-0005-0000-0000-000071AD0000}"/>
    <cellStyle name="Normal 5 3 2 4 3 6 2 2" xfId="45312" xr:uid="{00000000-0005-0000-0000-000072AD0000}"/>
    <cellStyle name="Normal 5 3 2 4 3 6 3" xfId="45313" xr:uid="{00000000-0005-0000-0000-000073AD0000}"/>
    <cellStyle name="Normal 5 3 2 4 3 7" xfId="45314" xr:uid="{00000000-0005-0000-0000-000074AD0000}"/>
    <cellStyle name="Normal 5 3 2 4 3 7 2" xfId="45315" xr:uid="{00000000-0005-0000-0000-000075AD0000}"/>
    <cellStyle name="Normal 5 3 2 4 3 8" xfId="45316" xr:uid="{00000000-0005-0000-0000-000076AD0000}"/>
    <cellStyle name="Normal 5 3 2 4 4" xfId="45317" xr:uid="{00000000-0005-0000-0000-000077AD0000}"/>
    <cellStyle name="Normal 5 3 2 4 4 2" xfId="45318" xr:uid="{00000000-0005-0000-0000-000078AD0000}"/>
    <cellStyle name="Normal 5 3 2 4 4 2 2" xfId="45319" xr:uid="{00000000-0005-0000-0000-000079AD0000}"/>
    <cellStyle name="Normal 5 3 2 4 4 2 2 2" xfId="45320" xr:uid="{00000000-0005-0000-0000-00007AAD0000}"/>
    <cellStyle name="Normal 5 3 2 4 4 2 3" xfId="45321" xr:uid="{00000000-0005-0000-0000-00007BAD0000}"/>
    <cellStyle name="Normal 5 3 2 4 4 2 3 2" xfId="45322" xr:uid="{00000000-0005-0000-0000-00007CAD0000}"/>
    <cellStyle name="Normal 5 3 2 4 4 2 3 2 2" xfId="45323" xr:uid="{00000000-0005-0000-0000-00007DAD0000}"/>
    <cellStyle name="Normal 5 3 2 4 4 2 3 3" xfId="45324" xr:uid="{00000000-0005-0000-0000-00007EAD0000}"/>
    <cellStyle name="Normal 5 3 2 4 4 2 4" xfId="45325" xr:uid="{00000000-0005-0000-0000-00007FAD0000}"/>
    <cellStyle name="Normal 5 3 2 4 4 3" xfId="45326" xr:uid="{00000000-0005-0000-0000-000080AD0000}"/>
    <cellStyle name="Normal 5 3 2 4 4 3 2" xfId="45327" xr:uid="{00000000-0005-0000-0000-000081AD0000}"/>
    <cellStyle name="Normal 5 3 2 4 4 4" xfId="45328" xr:uid="{00000000-0005-0000-0000-000082AD0000}"/>
    <cellStyle name="Normal 5 3 2 4 4 4 2" xfId="45329" xr:uid="{00000000-0005-0000-0000-000083AD0000}"/>
    <cellStyle name="Normal 5 3 2 4 4 4 2 2" xfId="45330" xr:uid="{00000000-0005-0000-0000-000084AD0000}"/>
    <cellStyle name="Normal 5 3 2 4 4 4 3" xfId="45331" xr:uid="{00000000-0005-0000-0000-000085AD0000}"/>
    <cellStyle name="Normal 5 3 2 4 4 5" xfId="45332" xr:uid="{00000000-0005-0000-0000-000086AD0000}"/>
    <cellStyle name="Normal 5 3 2 4 5" xfId="45333" xr:uid="{00000000-0005-0000-0000-000087AD0000}"/>
    <cellStyle name="Normal 5 3 2 4 5 2" xfId="45334" xr:uid="{00000000-0005-0000-0000-000088AD0000}"/>
    <cellStyle name="Normal 5 3 2 4 5 2 2" xfId="45335" xr:uid="{00000000-0005-0000-0000-000089AD0000}"/>
    <cellStyle name="Normal 5 3 2 4 5 3" xfId="45336" xr:uid="{00000000-0005-0000-0000-00008AAD0000}"/>
    <cellStyle name="Normal 5 3 2 4 5 3 2" xfId="45337" xr:uid="{00000000-0005-0000-0000-00008BAD0000}"/>
    <cellStyle name="Normal 5 3 2 4 5 3 2 2" xfId="45338" xr:uid="{00000000-0005-0000-0000-00008CAD0000}"/>
    <cellStyle name="Normal 5 3 2 4 5 3 3" xfId="45339" xr:uid="{00000000-0005-0000-0000-00008DAD0000}"/>
    <cellStyle name="Normal 5 3 2 4 5 4" xfId="45340" xr:uid="{00000000-0005-0000-0000-00008EAD0000}"/>
    <cellStyle name="Normal 5 3 2 4 6" xfId="45341" xr:uid="{00000000-0005-0000-0000-00008FAD0000}"/>
    <cellStyle name="Normal 5 3 2 4 6 2" xfId="45342" xr:uid="{00000000-0005-0000-0000-000090AD0000}"/>
    <cellStyle name="Normal 5 3 2 4 6 2 2" xfId="45343" xr:uid="{00000000-0005-0000-0000-000091AD0000}"/>
    <cellStyle name="Normal 5 3 2 4 6 3" xfId="45344" xr:uid="{00000000-0005-0000-0000-000092AD0000}"/>
    <cellStyle name="Normal 5 3 2 4 6 3 2" xfId="45345" xr:uid="{00000000-0005-0000-0000-000093AD0000}"/>
    <cellStyle name="Normal 5 3 2 4 6 3 2 2" xfId="45346" xr:uid="{00000000-0005-0000-0000-000094AD0000}"/>
    <cellStyle name="Normal 5 3 2 4 6 3 3" xfId="45347" xr:uid="{00000000-0005-0000-0000-000095AD0000}"/>
    <cellStyle name="Normal 5 3 2 4 6 4" xfId="45348" xr:uid="{00000000-0005-0000-0000-000096AD0000}"/>
    <cellStyle name="Normal 5 3 2 4 7" xfId="45349" xr:uid="{00000000-0005-0000-0000-000097AD0000}"/>
    <cellStyle name="Normal 5 3 2 4 7 2" xfId="45350" xr:uid="{00000000-0005-0000-0000-000098AD0000}"/>
    <cellStyle name="Normal 5 3 2 4 8" xfId="45351" xr:uid="{00000000-0005-0000-0000-000099AD0000}"/>
    <cellStyle name="Normal 5 3 2 4 8 2" xfId="45352" xr:uid="{00000000-0005-0000-0000-00009AAD0000}"/>
    <cellStyle name="Normal 5 3 2 4 8 2 2" xfId="45353" xr:uid="{00000000-0005-0000-0000-00009BAD0000}"/>
    <cellStyle name="Normal 5 3 2 4 8 3" xfId="45354" xr:uid="{00000000-0005-0000-0000-00009CAD0000}"/>
    <cellStyle name="Normal 5 3 2 4 9" xfId="45355" xr:uid="{00000000-0005-0000-0000-00009DAD0000}"/>
    <cellStyle name="Normal 5 3 2 4 9 2" xfId="45356" xr:uid="{00000000-0005-0000-0000-00009EAD0000}"/>
    <cellStyle name="Normal 5 3 2 5" xfId="45357" xr:uid="{00000000-0005-0000-0000-00009FAD0000}"/>
    <cellStyle name="Normal 5 3 2 5 10" xfId="45358" xr:uid="{00000000-0005-0000-0000-0000A0AD0000}"/>
    <cellStyle name="Normal 5 3 2 5 11" xfId="45359" xr:uid="{00000000-0005-0000-0000-0000A1AD0000}"/>
    <cellStyle name="Normal 5 3 2 5 2" xfId="45360" xr:uid="{00000000-0005-0000-0000-0000A2AD0000}"/>
    <cellStyle name="Normal 5 3 2 5 2 2" xfId="45361" xr:uid="{00000000-0005-0000-0000-0000A3AD0000}"/>
    <cellStyle name="Normal 5 3 2 5 2 2 2" xfId="45362" xr:uid="{00000000-0005-0000-0000-0000A4AD0000}"/>
    <cellStyle name="Normal 5 3 2 5 2 2 2 2" xfId="45363" xr:uid="{00000000-0005-0000-0000-0000A5AD0000}"/>
    <cellStyle name="Normal 5 3 2 5 2 2 2 2 2" xfId="45364" xr:uid="{00000000-0005-0000-0000-0000A6AD0000}"/>
    <cellStyle name="Normal 5 3 2 5 2 2 2 2 2 2" xfId="45365" xr:uid="{00000000-0005-0000-0000-0000A7AD0000}"/>
    <cellStyle name="Normal 5 3 2 5 2 2 2 2 3" xfId="45366" xr:uid="{00000000-0005-0000-0000-0000A8AD0000}"/>
    <cellStyle name="Normal 5 3 2 5 2 2 2 2 3 2" xfId="45367" xr:uid="{00000000-0005-0000-0000-0000A9AD0000}"/>
    <cellStyle name="Normal 5 3 2 5 2 2 2 2 3 2 2" xfId="45368" xr:uid="{00000000-0005-0000-0000-0000AAAD0000}"/>
    <cellStyle name="Normal 5 3 2 5 2 2 2 2 3 3" xfId="45369" xr:uid="{00000000-0005-0000-0000-0000ABAD0000}"/>
    <cellStyle name="Normal 5 3 2 5 2 2 2 2 4" xfId="45370" xr:uid="{00000000-0005-0000-0000-0000ACAD0000}"/>
    <cellStyle name="Normal 5 3 2 5 2 2 2 3" xfId="45371" xr:uid="{00000000-0005-0000-0000-0000ADAD0000}"/>
    <cellStyle name="Normal 5 3 2 5 2 2 2 3 2" xfId="45372" xr:uid="{00000000-0005-0000-0000-0000AEAD0000}"/>
    <cellStyle name="Normal 5 3 2 5 2 2 2 4" xfId="45373" xr:uid="{00000000-0005-0000-0000-0000AFAD0000}"/>
    <cellStyle name="Normal 5 3 2 5 2 2 2 4 2" xfId="45374" xr:uid="{00000000-0005-0000-0000-0000B0AD0000}"/>
    <cellStyle name="Normal 5 3 2 5 2 2 2 4 2 2" xfId="45375" xr:uid="{00000000-0005-0000-0000-0000B1AD0000}"/>
    <cellStyle name="Normal 5 3 2 5 2 2 2 4 3" xfId="45376" xr:uid="{00000000-0005-0000-0000-0000B2AD0000}"/>
    <cellStyle name="Normal 5 3 2 5 2 2 2 5" xfId="45377" xr:uid="{00000000-0005-0000-0000-0000B3AD0000}"/>
    <cellStyle name="Normal 5 3 2 5 2 2 3" xfId="45378" xr:uid="{00000000-0005-0000-0000-0000B4AD0000}"/>
    <cellStyle name="Normal 5 3 2 5 2 2 3 2" xfId="45379" xr:uid="{00000000-0005-0000-0000-0000B5AD0000}"/>
    <cellStyle name="Normal 5 3 2 5 2 2 3 2 2" xfId="45380" xr:uid="{00000000-0005-0000-0000-0000B6AD0000}"/>
    <cellStyle name="Normal 5 3 2 5 2 2 3 3" xfId="45381" xr:uid="{00000000-0005-0000-0000-0000B7AD0000}"/>
    <cellStyle name="Normal 5 3 2 5 2 2 3 3 2" xfId="45382" xr:uid="{00000000-0005-0000-0000-0000B8AD0000}"/>
    <cellStyle name="Normal 5 3 2 5 2 2 3 3 2 2" xfId="45383" xr:uid="{00000000-0005-0000-0000-0000B9AD0000}"/>
    <cellStyle name="Normal 5 3 2 5 2 2 3 3 3" xfId="45384" xr:uid="{00000000-0005-0000-0000-0000BAAD0000}"/>
    <cellStyle name="Normal 5 3 2 5 2 2 3 4" xfId="45385" xr:uid="{00000000-0005-0000-0000-0000BBAD0000}"/>
    <cellStyle name="Normal 5 3 2 5 2 2 4" xfId="45386" xr:uid="{00000000-0005-0000-0000-0000BCAD0000}"/>
    <cellStyle name="Normal 5 3 2 5 2 2 4 2" xfId="45387" xr:uid="{00000000-0005-0000-0000-0000BDAD0000}"/>
    <cellStyle name="Normal 5 3 2 5 2 2 4 2 2" xfId="45388" xr:uid="{00000000-0005-0000-0000-0000BEAD0000}"/>
    <cellStyle name="Normal 5 3 2 5 2 2 4 3" xfId="45389" xr:uid="{00000000-0005-0000-0000-0000BFAD0000}"/>
    <cellStyle name="Normal 5 3 2 5 2 2 4 3 2" xfId="45390" xr:uid="{00000000-0005-0000-0000-0000C0AD0000}"/>
    <cellStyle name="Normal 5 3 2 5 2 2 4 3 2 2" xfId="45391" xr:uid="{00000000-0005-0000-0000-0000C1AD0000}"/>
    <cellStyle name="Normal 5 3 2 5 2 2 4 3 3" xfId="45392" xr:uid="{00000000-0005-0000-0000-0000C2AD0000}"/>
    <cellStyle name="Normal 5 3 2 5 2 2 4 4" xfId="45393" xr:uid="{00000000-0005-0000-0000-0000C3AD0000}"/>
    <cellStyle name="Normal 5 3 2 5 2 2 5" xfId="45394" xr:uid="{00000000-0005-0000-0000-0000C4AD0000}"/>
    <cellStyle name="Normal 5 3 2 5 2 2 5 2" xfId="45395" xr:uid="{00000000-0005-0000-0000-0000C5AD0000}"/>
    <cellStyle name="Normal 5 3 2 5 2 2 6" xfId="45396" xr:uid="{00000000-0005-0000-0000-0000C6AD0000}"/>
    <cellStyle name="Normal 5 3 2 5 2 2 6 2" xfId="45397" xr:uid="{00000000-0005-0000-0000-0000C7AD0000}"/>
    <cellStyle name="Normal 5 3 2 5 2 2 6 2 2" xfId="45398" xr:uid="{00000000-0005-0000-0000-0000C8AD0000}"/>
    <cellStyle name="Normal 5 3 2 5 2 2 6 3" xfId="45399" xr:uid="{00000000-0005-0000-0000-0000C9AD0000}"/>
    <cellStyle name="Normal 5 3 2 5 2 2 7" xfId="45400" xr:uid="{00000000-0005-0000-0000-0000CAAD0000}"/>
    <cellStyle name="Normal 5 3 2 5 2 2 7 2" xfId="45401" xr:uid="{00000000-0005-0000-0000-0000CBAD0000}"/>
    <cellStyle name="Normal 5 3 2 5 2 2 8" xfId="45402" xr:uid="{00000000-0005-0000-0000-0000CCAD0000}"/>
    <cellStyle name="Normal 5 3 2 5 2 3" xfId="45403" xr:uid="{00000000-0005-0000-0000-0000CDAD0000}"/>
    <cellStyle name="Normal 5 3 2 5 2 3 2" xfId="45404" xr:uid="{00000000-0005-0000-0000-0000CEAD0000}"/>
    <cellStyle name="Normal 5 3 2 5 2 3 2 2" xfId="45405" xr:uid="{00000000-0005-0000-0000-0000CFAD0000}"/>
    <cellStyle name="Normal 5 3 2 5 2 3 2 2 2" xfId="45406" xr:uid="{00000000-0005-0000-0000-0000D0AD0000}"/>
    <cellStyle name="Normal 5 3 2 5 2 3 2 3" xfId="45407" xr:uid="{00000000-0005-0000-0000-0000D1AD0000}"/>
    <cellStyle name="Normal 5 3 2 5 2 3 2 3 2" xfId="45408" xr:uid="{00000000-0005-0000-0000-0000D2AD0000}"/>
    <cellStyle name="Normal 5 3 2 5 2 3 2 3 2 2" xfId="45409" xr:uid="{00000000-0005-0000-0000-0000D3AD0000}"/>
    <cellStyle name="Normal 5 3 2 5 2 3 2 3 3" xfId="45410" xr:uid="{00000000-0005-0000-0000-0000D4AD0000}"/>
    <cellStyle name="Normal 5 3 2 5 2 3 2 4" xfId="45411" xr:uid="{00000000-0005-0000-0000-0000D5AD0000}"/>
    <cellStyle name="Normal 5 3 2 5 2 3 3" xfId="45412" xr:uid="{00000000-0005-0000-0000-0000D6AD0000}"/>
    <cellStyle name="Normal 5 3 2 5 2 3 3 2" xfId="45413" xr:uid="{00000000-0005-0000-0000-0000D7AD0000}"/>
    <cellStyle name="Normal 5 3 2 5 2 3 4" xfId="45414" xr:uid="{00000000-0005-0000-0000-0000D8AD0000}"/>
    <cellStyle name="Normal 5 3 2 5 2 3 4 2" xfId="45415" xr:uid="{00000000-0005-0000-0000-0000D9AD0000}"/>
    <cellStyle name="Normal 5 3 2 5 2 3 4 2 2" xfId="45416" xr:uid="{00000000-0005-0000-0000-0000DAAD0000}"/>
    <cellStyle name="Normal 5 3 2 5 2 3 4 3" xfId="45417" xr:uid="{00000000-0005-0000-0000-0000DBAD0000}"/>
    <cellStyle name="Normal 5 3 2 5 2 3 5" xfId="45418" xr:uid="{00000000-0005-0000-0000-0000DCAD0000}"/>
    <cellStyle name="Normal 5 3 2 5 2 4" xfId="45419" xr:uid="{00000000-0005-0000-0000-0000DDAD0000}"/>
    <cellStyle name="Normal 5 3 2 5 2 4 2" xfId="45420" xr:uid="{00000000-0005-0000-0000-0000DEAD0000}"/>
    <cellStyle name="Normal 5 3 2 5 2 4 2 2" xfId="45421" xr:uid="{00000000-0005-0000-0000-0000DFAD0000}"/>
    <cellStyle name="Normal 5 3 2 5 2 4 3" xfId="45422" xr:uid="{00000000-0005-0000-0000-0000E0AD0000}"/>
    <cellStyle name="Normal 5 3 2 5 2 4 3 2" xfId="45423" xr:uid="{00000000-0005-0000-0000-0000E1AD0000}"/>
    <cellStyle name="Normal 5 3 2 5 2 4 3 2 2" xfId="45424" xr:uid="{00000000-0005-0000-0000-0000E2AD0000}"/>
    <cellStyle name="Normal 5 3 2 5 2 4 3 3" xfId="45425" xr:uid="{00000000-0005-0000-0000-0000E3AD0000}"/>
    <cellStyle name="Normal 5 3 2 5 2 4 4" xfId="45426" xr:uid="{00000000-0005-0000-0000-0000E4AD0000}"/>
    <cellStyle name="Normal 5 3 2 5 2 5" xfId="45427" xr:uid="{00000000-0005-0000-0000-0000E5AD0000}"/>
    <cellStyle name="Normal 5 3 2 5 2 5 2" xfId="45428" xr:uid="{00000000-0005-0000-0000-0000E6AD0000}"/>
    <cellStyle name="Normal 5 3 2 5 2 5 2 2" xfId="45429" xr:uid="{00000000-0005-0000-0000-0000E7AD0000}"/>
    <cellStyle name="Normal 5 3 2 5 2 5 3" xfId="45430" xr:uid="{00000000-0005-0000-0000-0000E8AD0000}"/>
    <cellStyle name="Normal 5 3 2 5 2 5 3 2" xfId="45431" xr:uid="{00000000-0005-0000-0000-0000E9AD0000}"/>
    <cellStyle name="Normal 5 3 2 5 2 5 3 2 2" xfId="45432" xr:uid="{00000000-0005-0000-0000-0000EAAD0000}"/>
    <cellStyle name="Normal 5 3 2 5 2 5 3 3" xfId="45433" xr:uid="{00000000-0005-0000-0000-0000EBAD0000}"/>
    <cellStyle name="Normal 5 3 2 5 2 5 4" xfId="45434" xr:uid="{00000000-0005-0000-0000-0000ECAD0000}"/>
    <cellStyle name="Normal 5 3 2 5 2 6" xfId="45435" xr:uid="{00000000-0005-0000-0000-0000EDAD0000}"/>
    <cellStyle name="Normal 5 3 2 5 2 6 2" xfId="45436" xr:uid="{00000000-0005-0000-0000-0000EEAD0000}"/>
    <cellStyle name="Normal 5 3 2 5 2 7" xfId="45437" xr:uid="{00000000-0005-0000-0000-0000EFAD0000}"/>
    <cellStyle name="Normal 5 3 2 5 2 7 2" xfId="45438" xr:uid="{00000000-0005-0000-0000-0000F0AD0000}"/>
    <cellStyle name="Normal 5 3 2 5 2 7 2 2" xfId="45439" xr:uid="{00000000-0005-0000-0000-0000F1AD0000}"/>
    <cellStyle name="Normal 5 3 2 5 2 7 3" xfId="45440" xr:uid="{00000000-0005-0000-0000-0000F2AD0000}"/>
    <cellStyle name="Normal 5 3 2 5 2 8" xfId="45441" xr:uid="{00000000-0005-0000-0000-0000F3AD0000}"/>
    <cellStyle name="Normal 5 3 2 5 2 8 2" xfId="45442" xr:uid="{00000000-0005-0000-0000-0000F4AD0000}"/>
    <cellStyle name="Normal 5 3 2 5 2 9" xfId="45443" xr:uid="{00000000-0005-0000-0000-0000F5AD0000}"/>
    <cellStyle name="Normal 5 3 2 5 3" xfId="45444" xr:uid="{00000000-0005-0000-0000-0000F6AD0000}"/>
    <cellStyle name="Normal 5 3 2 5 3 2" xfId="45445" xr:uid="{00000000-0005-0000-0000-0000F7AD0000}"/>
    <cellStyle name="Normal 5 3 2 5 3 2 2" xfId="45446" xr:uid="{00000000-0005-0000-0000-0000F8AD0000}"/>
    <cellStyle name="Normal 5 3 2 5 3 2 2 2" xfId="45447" xr:uid="{00000000-0005-0000-0000-0000F9AD0000}"/>
    <cellStyle name="Normal 5 3 2 5 3 2 2 2 2" xfId="45448" xr:uid="{00000000-0005-0000-0000-0000FAAD0000}"/>
    <cellStyle name="Normal 5 3 2 5 3 2 2 3" xfId="45449" xr:uid="{00000000-0005-0000-0000-0000FBAD0000}"/>
    <cellStyle name="Normal 5 3 2 5 3 2 2 3 2" xfId="45450" xr:uid="{00000000-0005-0000-0000-0000FCAD0000}"/>
    <cellStyle name="Normal 5 3 2 5 3 2 2 3 2 2" xfId="45451" xr:uid="{00000000-0005-0000-0000-0000FDAD0000}"/>
    <cellStyle name="Normal 5 3 2 5 3 2 2 3 3" xfId="45452" xr:uid="{00000000-0005-0000-0000-0000FEAD0000}"/>
    <cellStyle name="Normal 5 3 2 5 3 2 2 4" xfId="45453" xr:uid="{00000000-0005-0000-0000-0000FFAD0000}"/>
    <cellStyle name="Normal 5 3 2 5 3 2 3" xfId="45454" xr:uid="{00000000-0005-0000-0000-000000AE0000}"/>
    <cellStyle name="Normal 5 3 2 5 3 2 3 2" xfId="45455" xr:uid="{00000000-0005-0000-0000-000001AE0000}"/>
    <cellStyle name="Normal 5 3 2 5 3 2 4" xfId="45456" xr:uid="{00000000-0005-0000-0000-000002AE0000}"/>
    <cellStyle name="Normal 5 3 2 5 3 2 4 2" xfId="45457" xr:uid="{00000000-0005-0000-0000-000003AE0000}"/>
    <cellStyle name="Normal 5 3 2 5 3 2 4 2 2" xfId="45458" xr:uid="{00000000-0005-0000-0000-000004AE0000}"/>
    <cellStyle name="Normal 5 3 2 5 3 2 4 3" xfId="45459" xr:uid="{00000000-0005-0000-0000-000005AE0000}"/>
    <cellStyle name="Normal 5 3 2 5 3 2 5" xfId="45460" xr:uid="{00000000-0005-0000-0000-000006AE0000}"/>
    <cellStyle name="Normal 5 3 2 5 3 3" xfId="45461" xr:uid="{00000000-0005-0000-0000-000007AE0000}"/>
    <cellStyle name="Normal 5 3 2 5 3 3 2" xfId="45462" xr:uid="{00000000-0005-0000-0000-000008AE0000}"/>
    <cellStyle name="Normal 5 3 2 5 3 3 2 2" xfId="45463" xr:uid="{00000000-0005-0000-0000-000009AE0000}"/>
    <cellStyle name="Normal 5 3 2 5 3 3 3" xfId="45464" xr:uid="{00000000-0005-0000-0000-00000AAE0000}"/>
    <cellStyle name="Normal 5 3 2 5 3 3 3 2" xfId="45465" xr:uid="{00000000-0005-0000-0000-00000BAE0000}"/>
    <cellStyle name="Normal 5 3 2 5 3 3 3 2 2" xfId="45466" xr:uid="{00000000-0005-0000-0000-00000CAE0000}"/>
    <cellStyle name="Normal 5 3 2 5 3 3 3 3" xfId="45467" xr:uid="{00000000-0005-0000-0000-00000DAE0000}"/>
    <cellStyle name="Normal 5 3 2 5 3 3 4" xfId="45468" xr:uid="{00000000-0005-0000-0000-00000EAE0000}"/>
    <cellStyle name="Normal 5 3 2 5 3 4" xfId="45469" xr:uid="{00000000-0005-0000-0000-00000FAE0000}"/>
    <cellStyle name="Normal 5 3 2 5 3 4 2" xfId="45470" xr:uid="{00000000-0005-0000-0000-000010AE0000}"/>
    <cellStyle name="Normal 5 3 2 5 3 4 2 2" xfId="45471" xr:uid="{00000000-0005-0000-0000-000011AE0000}"/>
    <cellStyle name="Normal 5 3 2 5 3 4 3" xfId="45472" xr:uid="{00000000-0005-0000-0000-000012AE0000}"/>
    <cellStyle name="Normal 5 3 2 5 3 4 3 2" xfId="45473" xr:uid="{00000000-0005-0000-0000-000013AE0000}"/>
    <cellStyle name="Normal 5 3 2 5 3 4 3 2 2" xfId="45474" xr:uid="{00000000-0005-0000-0000-000014AE0000}"/>
    <cellStyle name="Normal 5 3 2 5 3 4 3 3" xfId="45475" xr:uid="{00000000-0005-0000-0000-000015AE0000}"/>
    <cellStyle name="Normal 5 3 2 5 3 4 4" xfId="45476" xr:uid="{00000000-0005-0000-0000-000016AE0000}"/>
    <cellStyle name="Normal 5 3 2 5 3 5" xfId="45477" xr:uid="{00000000-0005-0000-0000-000017AE0000}"/>
    <cellStyle name="Normal 5 3 2 5 3 5 2" xfId="45478" xr:uid="{00000000-0005-0000-0000-000018AE0000}"/>
    <cellStyle name="Normal 5 3 2 5 3 6" xfId="45479" xr:uid="{00000000-0005-0000-0000-000019AE0000}"/>
    <cellStyle name="Normal 5 3 2 5 3 6 2" xfId="45480" xr:uid="{00000000-0005-0000-0000-00001AAE0000}"/>
    <cellStyle name="Normal 5 3 2 5 3 6 2 2" xfId="45481" xr:uid="{00000000-0005-0000-0000-00001BAE0000}"/>
    <cellStyle name="Normal 5 3 2 5 3 6 3" xfId="45482" xr:uid="{00000000-0005-0000-0000-00001CAE0000}"/>
    <cellStyle name="Normal 5 3 2 5 3 7" xfId="45483" xr:uid="{00000000-0005-0000-0000-00001DAE0000}"/>
    <cellStyle name="Normal 5 3 2 5 3 7 2" xfId="45484" xr:uid="{00000000-0005-0000-0000-00001EAE0000}"/>
    <cellStyle name="Normal 5 3 2 5 3 8" xfId="45485" xr:uid="{00000000-0005-0000-0000-00001FAE0000}"/>
    <cellStyle name="Normal 5 3 2 5 4" xfId="45486" xr:uid="{00000000-0005-0000-0000-000020AE0000}"/>
    <cellStyle name="Normal 5 3 2 5 4 2" xfId="45487" xr:uid="{00000000-0005-0000-0000-000021AE0000}"/>
    <cellStyle name="Normal 5 3 2 5 4 2 2" xfId="45488" xr:uid="{00000000-0005-0000-0000-000022AE0000}"/>
    <cellStyle name="Normal 5 3 2 5 4 2 2 2" xfId="45489" xr:uid="{00000000-0005-0000-0000-000023AE0000}"/>
    <cellStyle name="Normal 5 3 2 5 4 2 3" xfId="45490" xr:uid="{00000000-0005-0000-0000-000024AE0000}"/>
    <cellStyle name="Normal 5 3 2 5 4 2 3 2" xfId="45491" xr:uid="{00000000-0005-0000-0000-000025AE0000}"/>
    <cellStyle name="Normal 5 3 2 5 4 2 3 2 2" xfId="45492" xr:uid="{00000000-0005-0000-0000-000026AE0000}"/>
    <cellStyle name="Normal 5 3 2 5 4 2 3 3" xfId="45493" xr:uid="{00000000-0005-0000-0000-000027AE0000}"/>
    <cellStyle name="Normal 5 3 2 5 4 2 4" xfId="45494" xr:uid="{00000000-0005-0000-0000-000028AE0000}"/>
    <cellStyle name="Normal 5 3 2 5 4 3" xfId="45495" xr:uid="{00000000-0005-0000-0000-000029AE0000}"/>
    <cellStyle name="Normal 5 3 2 5 4 3 2" xfId="45496" xr:uid="{00000000-0005-0000-0000-00002AAE0000}"/>
    <cellStyle name="Normal 5 3 2 5 4 4" xfId="45497" xr:uid="{00000000-0005-0000-0000-00002BAE0000}"/>
    <cellStyle name="Normal 5 3 2 5 4 4 2" xfId="45498" xr:uid="{00000000-0005-0000-0000-00002CAE0000}"/>
    <cellStyle name="Normal 5 3 2 5 4 4 2 2" xfId="45499" xr:uid="{00000000-0005-0000-0000-00002DAE0000}"/>
    <cellStyle name="Normal 5 3 2 5 4 4 3" xfId="45500" xr:uid="{00000000-0005-0000-0000-00002EAE0000}"/>
    <cellStyle name="Normal 5 3 2 5 4 5" xfId="45501" xr:uid="{00000000-0005-0000-0000-00002FAE0000}"/>
    <cellStyle name="Normal 5 3 2 5 5" xfId="45502" xr:uid="{00000000-0005-0000-0000-000030AE0000}"/>
    <cellStyle name="Normal 5 3 2 5 5 2" xfId="45503" xr:uid="{00000000-0005-0000-0000-000031AE0000}"/>
    <cellStyle name="Normal 5 3 2 5 5 2 2" xfId="45504" xr:uid="{00000000-0005-0000-0000-000032AE0000}"/>
    <cellStyle name="Normal 5 3 2 5 5 3" xfId="45505" xr:uid="{00000000-0005-0000-0000-000033AE0000}"/>
    <cellStyle name="Normal 5 3 2 5 5 3 2" xfId="45506" xr:uid="{00000000-0005-0000-0000-000034AE0000}"/>
    <cellStyle name="Normal 5 3 2 5 5 3 2 2" xfId="45507" xr:uid="{00000000-0005-0000-0000-000035AE0000}"/>
    <cellStyle name="Normal 5 3 2 5 5 3 3" xfId="45508" xr:uid="{00000000-0005-0000-0000-000036AE0000}"/>
    <cellStyle name="Normal 5 3 2 5 5 4" xfId="45509" xr:uid="{00000000-0005-0000-0000-000037AE0000}"/>
    <cellStyle name="Normal 5 3 2 5 6" xfId="45510" xr:uid="{00000000-0005-0000-0000-000038AE0000}"/>
    <cellStyle name="Normal 5 3 2 5 6 2" xfId="45511" xr:uid="{00000000-0005-0000-0000-000039AE0000}"/>
    <cellStyle name="Normal 5 3 2 5 6 2 2" xfId="45512" xr:uid="{00000000-0005-0000-0000-00003AAE0000}"/>
    <cellStyle name="Normal 5 3 2 5 6 3" xfId="45513" xr:uid="{00000000-0005-0000-0000-00003BAE0000}"/>
    <cellStyle name="Normal 5 3 2 5 6 3 2" xfId="45514" xr:uid="{00000000-0005-0000-0000-00003CAE0000}"/>
    <cellStyle name="Normal 5 3 2 5 6 3 2 2" xfId="45515" xr:uid="{00000000-0005-0000-0000-00003DAE0000}"/>
    <cellStyle name="Normal 5 3 2 5 6 3 3" xfId="45516" xr:uid="{00000000-0005-0000-0000-00003EAE0000}"/>
    <cellStyle name="Normal 5 3 2 5 6 4" xfId="45517" xr:uid="{00000000-0005-0000-0000-00003FAE0000}"/>
    <cellStyle name="Normal 5 3 2 5 7" xfId="45518" xr:uid="{00000000-0005-0000-0000-000040AE0000}"/>
    <cellStyle name="Normal 5 3 2 5 7 2" xfId="45519" xr:uid="{00000000-0005-0000-0000-000041AE0000}"/>
    <cellStyle name="Normal 5 3 2 5 8" xfId="45520" xr:uid="{00000000-0005-0000-0000-000042AE0000}"/>
    <cellStyle name="Normal 5 3 2 5 8 2" xfId="45521" xr:uid="{00000000-0005-0000-0000-000043AE0000}"/>
    <cellStyle name="Normal 5 3 2 5 8 2 2" xfId="45522" xr:uid="{00000000-0005-0000-0000-000044AE0000}"/>
    <cellStyle name="Normal 5 3 2 5 8 3" xfId="45523" xr:uid="{00000000-0005-0000-0000-000045AE0000}"/>
    <cellStyle name="Normal 5 3 2 5 9" xfId="45524" xr:uid="{00000000-0005-0000-0000-000046AE0000}"/>
    <cellStyle name="Normal 5 3 2 5 9 2" xfId="45525" xr:uid="{00000000-0005-0000-0000-000047AE0000}"/>
    <cellStyle name="Normal 5 3 2 6" xfId="45526" xr:uid="{00000000-0005-0000-0000-000048AE0000}"/>
    <cellStyle name="Normal 5 3 2 6 2" xfId="45527" xr:uid="{00000000-0005-0000-0000-000049AE0000}"/>
    <cellStyle name="Normal 5 3 2 6 2 2" xfId="45528" xr:uid="{00000000-0005-0000-0000-00004AAE0000}"/>
    <cellStyle name="Normal 5 3 2 6 2 2 2" xfId="45529" xr:uid="{00000000-0005-0000-0000-00004BAE0000}"/>
    <cellStyle name="Normal 5 3 2 6 2 2 2 2" xfId="45530" xr:uid="{00000000-0005-0000-0000-00004CAE0000}"/>
    <cellStyle name="Normal 5 3 2 6 2 2 2 2 2" xfId="45531" xr:uid="{00000000-0005-0000-0000-00004DAE0000}"/>
    <cellStyle name="Normal 5 3 2 6 2 2 2 3" xfId="45532" xr:uid="{00000000-0005-0000-0000-00004EAE0000}"/>
    <cellStyle name="Normal 5 3 2 6 2 2 2 3 2" xfId="45533" xr:uid="{00000000-0005-0000-0000-00004FAE0000}"/>
    <cellStyle name="Normal 5 3 2 6 2 2 2 3 2 2" xfId="45534" xr:uid="{00000000-0005-0000-0000-000050AE0000}"/>
    <cellStyle name="Normal 5 3 2 6 2 2 2 3 3" xfId="45535" xr:uid="{00000000-0005-0000-0000-000051AE0000}"/>
    <cellStyle name="Normal 5 3 2 6 2 2 2 4" xfId="45536" xr:uid="{00000000-0005-0000-0000-000052AE0000}"/>
    <cellStyle name="Normal 5 3 2 6 2 2 3" xfId="45537" xr:uid="{00000000-0005-0000-0000-000053AE0000}"/>
    <cellStyle name="Normal 5 3 2 6 2 2 3 2" xfId="45538" xr:uid="{00000000-0005-0000-0000-000054AE0000}"/>
    <cellStyle name="Normal 5 3 2 6 2 2 4" xfId="45539" xr:uid="{00000000-0005-0000-0000-000055AE0000}"/>
    <cellStyle name="Normal 5 3 2 6 2 2 4 2" xfId="45540" xr:uid="{00000000-0005-0000-0000-000056AE0000}"/>
    <cellStyle name="Normal 5 3 2 6 2 2 4 2 2" xfId="45541" xr:uid="{00000000-0005-0000-0000-000057AE0000}"/>
    <cellStyle name="Normal 5 3 2 6 2 2 4 3" xfId="45542" xr:uid="{00000000-0005-0000-0000-000058AE0000}"/>
    <cellStyle name="Normal 5 3 2 6 2 2 5" xfId="45543" xr:uid="{00000000-0005-0000-0000-000059AE0000}"/>
    <cellStyle name="Normal 5 3 2 6 2 3" xfId="45544" xr:uid="{00000000-0005-0000-0000-00005AAE0000}"/>
    <cellStyle name="Normal 5 3 2 6 2 3 2" xfId="45545" xr:uid="{00000000-0005-0000-0000-00005BAE0000}"/>
    <cellStyle name="Normal 5 3 2 6 2 3 2 2" xfId="45546" xr:uid="{00000000-0005-0000-0000-00005CAE0000}"/>
    <cellStyle name="Normal 5 3 2 6 2 3 3" xfId="45547" xr:uid="{00000000-0005-0000-0000-00005DAE0000}"/>
    <cellStyle name="Normal 5 3 2 6 2 3 3 2" xfId="45548" xr:uid="{00000000-0005-0000-0000-00005EAE0000}"/>
    <cellStyle name="Normal 5 3 2 6 2 3 3 2 2" xfId="45549" xr:uid="{00000000-0005-0000-0000-00005FAE0000}"/>
    <cellStyle name="Normal 5 3 2 6 2 3 3 3" xfId="45550" xr:uid="{00000000-0005-0000-0000-000060AE0000}"/>
    <cellStyle name="Normal 5 3 2 6 2 3 4" xfId="45551" xr:uid="{00000000-0005-0000-0000-000061AE0000}"/>
    <cellStyle name="Normal 5 3 2 6 2 4" xfId="45552" xr:uid="{00000000-0005-0000-0000-000062AE0000}"/>
    <cellStyle name="Normal 5 3 2 6 2 4 2" xfId="45553" xr:uid="{00000000-0005-0000-0000-000063AE0000}"/>
    <cellStyle name="Normal 5 3 2 6 2 4 2 2" xfId="45554" xr:uid="{00000000-0005-0000-0000-000064AE0000}"/>
    <cellStyle name="Normal 5 3 2 6 2 4 3" xfId="45555" xr:uid="{00000000-0005-0000-0000-000065AE0000}"/>
    <cellStyle name="Normal 5 3 2 6 2 4 3 2" xfId="45556" xr:uid="{00000000-0005-0000-0000-000066AE0000}"/>
    <cellStyle name="Normal 5 3 2 6 2 4 3 2 2" xfId="45557" xr:uid="{00000000-0005-0000-0000-000067AE0000}"/>
    <cellStyle name="Normal 5 3 2 6 2 4 3 3" xfId="45558" xr:uid="{00000000-0005-0000-0000-000068AE0000}"/>
    <cellStyle name="Normal 5 3 2 6 2 4 4" xfId="45559" xr:uid="{00000000-0005-0000-0000-000069AE0000}"/>
    <cellStyle name="Normal 5 3 2 6 2 5" xfId="45560" xr:uid="{00000000-0005-0000-0000-00006AAE0000}"/>
    <cellStyle name="Normal 5 3 2 6 2 5 2" xfId="45561" xr:uid="{00000000-0005-0000-0000-00006BAE0000}"/>
    <cellStyle name="Normal 5 3 2 6 2 6" xfId="45562" xr:uid="{00000000-0005-0000-0000-00006CAE0000}"/>
    <cellStyle name="Normal 5 3 2 6 2 6 2" xfId="45563" xr:uid="{00000000-0005-0000-0000-00006DAE0000}"/>
    <cellStyle name="Normal 5 3 2 6 2 6 2 2" xfId="45564" xr:uid="{00000000-0005-0000-0000-00006EAE0000}"/>
    <cellStyle name="Normal 5 3 2 6 2 6 3" xfId="45565" xr:uid="{00000000-0005-0000-0000-00006FAE0000}"/>
    <cellStyle name="Normal 5 3 2 6 2 7" xfId="45566" xr:uid="{00000000-0005-0000-0000-000070AE0000}"/>
    <cellStyle name="Normal 5 3 2 6 2 7 2" xfId="45567" xr:uid="{00000000-0005-0000-0000-000071AE0000}"/>
    <cellStyle name="Normal 5 3 2 6 2 8" xfId="45568" xr:uid="{00000000-0005-0000-0000-000072AE0000}"/>
    <cellStyle name="Normal 5 3 2 6 3" xfId="45569" xr:uid="{00000000-0005-0000-0000-000073AE0000}"/>
    <cellStyle name="Normal 5 3 2 6 3 2" xfId="45570" xr:uid="{00000000-0005-0000-0000-000074AE0000}"/>
    <cellStyle name="Normal 5 3 2 6 3 2 2" xfId="45571" xr:uid="{00000000-0005-0000-0000-000075AE0000}"/>
    <cellStyle name="Normal 5 3 2 6 3 2 2 2" xfId="45572" xr:uid="{00000000-0005-0000-0000-000076AE0000}"/>
    <cellStyle name="Normal 5 3 2 6 3 2 3" xfId="45573" xr:uid="{00000000-0005-0000-0000-000077AE0000}"/>
    <cellStyle name="Normal 5 3 2 6 3 2 3 2" xfId="45574" xr:uid="{00000000-0005-0000-0000-000078AE0000}"/>
    <cellStyle name="Normal 5 3 2 6 3 2 3 2 2" xfId="45575" xr:uid="{00000000-0005-0000-0000-000079AE0000}"/>
    <cellStyle name="Normal 5 3 2 6 3 2 3 3" xfId="45576" xr:uid="{00000000-0005-0000-0000-00007AAE0000}"/>
    <cellStyle name="Normal 5 3 2 6 3 2 4" xfId="45577" xr:uid="{00000000-0005-0000-0000-00007BAE0000}"/>
    <cellStyle name="Normal 5 3 2 6 3 3" xfId="45578" xr:uid="{00000000-0005-0000-0000-00007CAE0000}"/>
    <cellStyle name="Normal 5 3 2 6 3 3 2" xfId="45579" xr:uid="{00000000-0005-0000-0000-00007DAE0000}"/>
    <cellStyle name="Normal 5 3 2 6 3 4" xfId="45580" xr:uid="{00000000-0005-0000-0000-00007EAE0000}"/>
    <cellStyle name="Normal 5 3 2 6 3 4 2" xfId="45581" xr:uid="{00000000-0005-0000-0000-00007FAE0000}"/>
    <cellStyle name="Normal 5 3 2 6 3 4 2 2" xfId="45582" xr:uid="{00000000-0005-0000-0000-000080AE0000}"/>
    <cellStyle name="Normal 5 3 2 6 3 4 3" xfId="45583" xr:uid="{00000000-0005-0000-0000-000081AE0000}"/>
    <cellStyle name="Normal 5 3 2 6 3 5" xfId="45584" xr:uid="{00000000-0005-0000-0000-000082AE0000}"/>
    <cellStyle name="Normal 5 3 2 6 4" xfId="45585" xr:uid="{00000000-0005-0000-0000-000083AE0000}"/>
    <cellStyle name="Normal 5 3 2 6 4 2" xfId="45586" xr:uid="{00000000-0005-0000-0000-000084AE0000}"/>
    <cellStyle name="Normal 5 3 2 6 4 2 2" xfId="45587" xr:uid="{00000000-0005-0000-0000-000085AE0000}"/>
    <cellStyle name="Normal 5 3 2 6 4 3" xfId="45588" xr:uid="{00000000-0005-0000-0000-000086AE0000}"/>
    <cellStyle name="Normal 5 3 2 6 4 3 2" xfId="45589" xr:uid="{00000000-0005-0000-0000-000087AE0000}"/>
    <cellStyle name="Normal 5 3 2 6 4 3 2 2" xfId="45590" xr:uid="{00000000-0005-0000-0000-000088AE0000}"/>
    <cellStyle name="Normal 5 3 2 6 4 3 3" xfId="45591" xr:uid="{00000000-0005-0000-0000-000089AE0000}"/>
    <cellStyle name="Normal 5 3 2 6 4 4" xfId="45592" xr:uid="{00000000-0005-0000-0000-00008AAE0000}"/>
    <cellStyle name="Normal 5 3 2 6 5" xfId="45593" xr:uid="{00000000-0005-0000-0000-00008BAE0000}"/>
    <cellStyle name="Normal 5 3 2 6 5 2" xfId="45594" xr:uid="{00000000-0005-0000-0000-00008CAE0000}"/>
    <cellStyle name="Normal 5 3 2 6 5 2 2" xfId="45595" xr:uid="{00000000-0005-0000-0000-00008DAE0000}"/>
    <cellStyle name="Normal 5 3 2 6 5 3" xfId="45596" xr:uid="{00000000-0005-0000-0000-00008EAE0000}"/>
    <cellStyle name="Normal 5 3 2 6 5 3 2" xfId="45597" xr:uid="{00000000-0005-0000-0000-00008FAE0000}"/>
    <cellStyle name="Normal 5 3 2 6 5 3 2 2" xfId="45598" xr:uid="{00000000-0005-0000-0000-000090AE0000}"/>
    <cellStyle name="Normal 5 3 2 6 5 3 3" xfId="45599" xr:uid="{00000000-0005-0000-0000-000091AE0000}"/>
    <cellStyle name="Normal 5 3 2 6 5 4" xfId="45600" xr:uid="{00000000-0005-0000-0000-000092AE0000}"/>
    <cellStyle name="Normal 5 3 2 6 6" xfId="45601" xr:uid="{00000000-0005-0000-0000-000093AE0000}"/>
    <cellStyle name="Normal 5 3 2 6 6 2" xfId="45602" xr:uid="{00000000-0005-0000-0000-000094AE0000}"/>
    <cellStyle name="Normal 5 3 2 6 7" xfId="45603" xr:uid="{00000000-0005-0000-0000-000095AE0000}"/>
    <cellStyle name="Normal 5 3 2 6 7 2" xfId="45604" xr:uid="{00000000-0005-0000-0000-000096AE0000}"/>
    <cellStyle name="Normal 5 3 2 6 7 2 2" xfId="45605" xr:uid="{00000000-0005-0000-0000-000097AE0000}"/>
    <cellStyle name="Normal 5 3 2 6 7 3" xfId="45606" xr:uid="{00000000-0005-0000-0000-000098AE0000}"/>
    <cellStyle name="Normal 5 3 2 6 8" xfId="45607" xr:uid="{00000000-0005-0000-0000-000099AE0000}"/>
    <cellStyle name="Normal 5 3 2 6 8 2" xfId="45608" xr:uid="{00000000-0005-0000-0000-00009AAE0000}"/>
    <cellStyle name="Normal 5 3 2 6 9" xfId="45609" xr:uid="{00000000-0005-0000-0000-00009BAE0000}"/>
    <cellStyle name="Normal 5 3 2 7" xfId="45610" xr:uid="{00000000-0005-0000-0000-00009CAE0000}"/>
    <cellStyle name="Normal 5 3 2 7 2" xfId="45611" xr:uid="{00000000-0005-0000-0000-00009DAE0000}"/>
    <cellStyle name="Normal 5 3 2 7 2 2" xfId="45612" xr:uid="{00000000-0005-0000-0000-00009EAE0000}"/>
    <cellStyle name="Normal 5 3 2 7 2 2 2" xfId="45613" xr:uid="{00000000-0005-0000-0000-00009FAE0000}"/>
    <cellStyle name="Normal 5 3 2 7 2 2 2 2" xfId="45614" xr:uid="{00000000-0005-0000-0000-0000A0AE0000}"/>
    <cellStyle name="Normal 5 3 2 7 2 2 3" xfId="45615" xr:uid="{00000000-0005-0000-0000-0000A1AE0000}"/>
    <cellStyle name="Normal 5 3 2 7 2 2 3 2" xfId="45616" xr:uid="{00000000-0005-0000-0000-0000A2AE0000}"/>
    <cellStyle name="Normal 5 3 2 7 2 2 3 2 2" xfId="45617" xr:uid="{00000000-0005-0000-0000-0000A3AE0000}"/>
    <cellStyle name="Normal 5 3 2 7 2 2 3 3" xfId="45618" xr:uid="{00000000-0005-0000-0000-0000A4AE0000}"/>
    <cellStyle name="Normal 5 3 2 7 2 2 4" xfId="45619" xr:uid="{00000000-0005-0000-0000-0000A5AE0000}"/>
    <cellStyle name="Normal 5 3 2 7 2 3" xfId="45620" xr:uid="{00000000-0005-0000-0000-0000A6AE0000}"/>
    <cellStyle name="Normal 5 3 2 7 2 3 2" xfId="45621" xr:uid="{00000000-0005-0000-0000-0000A7AE0000}"/>
    <cellStyle name="Normal 5 3 2 7 2 4" xfId="45622" xr:uid="{00000000-0005-0000-0000-0000A8AE0000}"/>
    <cellStyle name="Normal 5 3 2 7 2 4 2" xfId="45623" xr:uid="{00000000-0005-0000-0000-0000A9AE0000}"/>
    <cellStyle name="Normal 5 3 2 7 2 4 2 2" xfId="45624" xr:uid="{00000000-0005-0000-0000-0000AAAE0000}"/>
    <cellStyle name="Normal 5 3 2 7 2 4 3" xfId="45625" xr:uid="{00000000-0005-0000-0000-0000ABAE0000}"/>
    <cellStyle name="Normal 5 3 2 7 2 5" xfId="45626" xr:uid="{00000000-0005-0000-0000-0000ACAE0000}"/>
    <cellStyle name="Normal 5 3 2 7 3" xfId="45627" xr:uid="{00000000-0005-0000-0000-0000ADAE0000}"/>
    <cellStyle name="Normal 5 3 2 7 3 2" xfId="45628" xr:uid="{00000000-0005-0000-0000-0000AEAE0000}"/>
    <cellStyle name="Normal 5 3 2 7 3 2 2" xfId="45629" xr:uid="{00000000-0005-0000-0000-0000AFAE0000}"/>
    <cellStyle name="Normal 5 3 2 7 3 3" xfId="45630" xr:uid="{00000000-0005-0000-0000-0000B0AE0000}"/>
    <cellStyle name="Normal 5 3 2 7 3 3 2" xfId="45631" xr:uid="{00000000-0005-0000-0000-0000B1AE0000}"/>
    <cellStyle name="Normal 5 3 2 7 3 3 2 2" xfId="45632" xr:uid="{00000000-0005-0000-0000-0000B2AE0000}"/>
    <cellStyle name="Normal 5 3 2 7 3 3 3" xfId="45633" xr:uid="{00000000-0005-0000-0000-0000B3AE0000}"/>
    <cellStyle name="Normal 5 3 2 7 3 4" xfId="45634" xr:uid="{00000000-0005-0000-0000-0000B4AE0000}"/>
    <cellStyle name="Normal 5 3 2 7 4" xfId="45635" xr:uid="{00000000-0005-0000-0000-0000B5AE0000}"/>
    <cellStyle name="Normal 5 3 2 7 4 2" xfId="45636" xr:uid="{00000000-0005-0000-0000-0000B6AE0000}"/>
    <cellStyle name="Normal 5 3 2 7 4 2 2" xfId="45637" xr:uid="{00000000-0005-0000-0000-0000B7AE0000}"/>
    <cellStyle name="Normal 5 3 2 7 4 3" xfId="45638" xr:uid="{00000000-0005-0000-0000-0000B8AE0000}"/>
    <cellStyle name="Normal 5 3 2 7 4 3 2" xfId="45639" xr:uid="{00000000-0005-0000-0000-0000B9AE0000}"/>
    <cellStyle name="Normal 5 3 2 7 4 3 2 2" xfId="45640" xr:uid="{00000000-0005-0000-0000-0000BAAE0000}"/>
    <cellStyle name="Normal 5 3 2 7 4 3 3" xfId="45641" xr:uid="{00000000-0005-0000-0000-0000BBAE0000}"/>
    <cellStyle name="Normal 5 3 2 7 4 4" xfId="45642" xr:uid="{00000000-0005-0000-0000-0000BCAE0000}"/>
    <cellStyle name="Normal 5 3 2 7 5" xfId="45643" xr:uid="{00000000-0005-0000-0000-0000BDAE0000}"/>
    <cellStyle name="Normal 5 3 2 7 5 2" xfId="45644" xr:uid="{00000000-0005-0000-0000-0000BEAE0000}"/>
    <cellStyle name="Normal 5 3 2 7 6" xfId="45645" xr:uid="{00000000-0005-0000-0000-0000BFAE0000}"/>
    <cellStyle name="Normal 5 3 2 7 6 2" xfId="45646" xr:uid="{00000000-0005-0000-0000-0000C0AE0000}"/>
    <cellStyle name="Normal 5 3 2 7 6 2 2" xfId="45647" xr:uid="{00000000-0005-0000-0000-0000C1AE0000}"/>
    <cellStyle name="Normal 5 3 2 7 6 3" xfId="45648" xr:uid="{00000000-0005-0000-0000-0000C2AE0000}"/>
    <cellStyle name="Normal 5 3 2 7 7" xfId="45649" xr:uid="{00000000-0005-0000-0000-0000C3AE0000}"/>
    <cellStyle name="Normal 5 3 2 7 7 2" xfId="45650" xr:uid="{00000000-0005-0000-0000-0000C4AE0000}"/>
    <cellStyle name="Normal 5 3 2 7 8" xfId="45651" xr:uid="{00000000-0005-0000-0000-0000C5AE0000}"/>
    <cellStyle name="Normal 5 3 2 8" xfId="45652" xr:uid="{00000000-0005-0000-0000-0000C6AE0000}"/>
    <cellStyle name="Normal 5 3 2 8 2" xfId="45653" xr:uid="{00000000-0005-0000-0000-0000C7AE0000}"/>
    <cellStyle name="Normal 5 3 2 8 2 2" xfId="45654" xr:uid="{00000000-0005-0000-0000-0000C8AE0000}"/>
    <cellStyle name="Normal 5 3 2 8 2 2 2" xfId="45655" xr:uid="{00000000-0005-0000-0000-0000C9AE0000}"/>
    <cellStyle name="Normal 5 3 2 8 2 2 2 2" xfId="45656" xr:uid="{00000000-0005-0000-0000-0000CAAE0000}"/>
    <cellStyle name="Normal 5 3 2 8 2 2 3" xfId="45657" xr:uid="{00000000-0005-0000-0000-0000CBAE0000}"/>
    <cellStyle name="Normal 5 3 2 8 2 2 3 2" xfId="45658" xr:uid="{00000000-0005-0000-0000-0000CCAE0000}"/>
    <cellStyle name="Normal 5 3 2 8 2 2 3 2 2" xfId="45659" xr:uid="{00000000-0005-0000-0000-0000CDAE0000}"/>
    <cellStyle name="Normal 5 3 2 8 2 2 3 3" xfId="45660" xr:uid="{00000000-0005-0000-0000-0000CEAE0000}"/>
    <cellStyle name="Normal 5 3 2 8 2 2 4" xfId="45661" xr:uid="{00000000-0005-0000-0000-0000CFAE0000}"/>
    <cellStyle name="Normal 5 3 2 8 2 3" xfId="45662" xr:uid="{00000000-0005-0000-0000-0000D0AE0000}"/>
    <cellStyle name="Normal 5 3 2 8 2 3 2" xfId="45663" xr:uid="{00000000-0005-0000-0000-0000D1AE0000}"/>
    <cellStyle name="Normal 5 3 2 8 2 4" xfId="45664" xr:uid="{00000000-0005-0000-0000-0000D2AE0000}"/>
    <cellStyle name="Normal 5 3 2 8 2 4 2" xfId="45665" xr:uid="{00000000-0005-0000-0000-0000D3AE0000}"/>
    <cellStyle name="Normal 5 3 2 8 2 4 2 2" xfId="45666" xr:uid="{00000000-0005-0000-0000-0000D4AE0000}"/>
    <cellStyle name="Normal 5 3 2 8 2 4 3" xfId="45667" xr:uid="{00000000-0005-0000-0000-0000D5AE0000}"/>
    <cellStyle name="Normal 5 3 2 8 2 5" xfId="45668" xr:uid="{00000000-0005-0000-0000-0000D6AE0000}"/>
    <cellStyle name="Normal 5 3 2 8 3" xfId="45669" xr:uid="{00000000-0005-0000-0000-0000D7AE0000}"/>
    <cellStyle name="Normal 5 3 2 8 3 2" xfId="45670" xr:uid="{00000000-0005-0000-0000-0000D8AE0000}"/>
    <cellStyle name="Normal 5 3 2 8 3 2 2" xfId="45671" xr:uid="{00000000-0005-0000-0000-0000D9AE0000}"/>
    <cellStyle name="Normal 5 3 2 8 3 3" xfId="45672" xr:uid="{00000000-0005-0000-0000-0000DAAE0000}"/>
    <cellStyle name="Normal 5 3 2 8 3 3 2" xfId="45673" xr:uid="{00000000-0005-0000-0000-0000DBAE0000}"/>
    <cellStyle name="Normal 5 3 2 8 3 3 2 2" xfId="45674" xr:uid="{00000000-0005-0000-0000-0000DCAE0000}"/>
    <cellStyle name="Normal 5 3 2 8 3 3 3" xfId="45675" xr:uid="{00000000-0005-0000-0000-0000DDAE0000}"/>
    <cellStyle name="Normal 5 3 2 8 3 4" xfId="45676" xr:uid="{00000000-0005-0000-0000-0000DEAE0000}"/>
    <cellStyle name="Normal 5 3 2 8 4" xfId="45677" xr:uid="{00000000-0005-0000-0000-0000DFAE0000}"/>
    <cellStyle name="Normal 5 3 2 8 4 2" xfId="45678" xr:uid="{00000000-0005-0000-0000-0000E0AE0000}"/>
    <cellStyle name="Normal 5 3 2 8 4 2 2" xfId="45679" xr:uid="{00000000-0005-0000-0000-0000E1AE0000}"/>
    <cellStyle name="Normal 5 3 2 8 4 3" xfId="45680" xr:uid="{00000000-0005-0000-0000-0000E2AE0000}"/>
    <cellStyle name="Normal 5 3 2 8 4 3 2" xfId="45681" xr:uid="{00000000-0005-0000-0000-0000E3AE0000}"/>
    <cellStyle name="Normal 5 3 2 8 4 3 2 2" xfId="45682" xr:uid="{00000000-0005-0000-0000-0000E4AE0000}"/>
    <cellStyle name="Normal 5 3 2 8 4 3 3" xfId="45683" xr:uid="{00000000-0005-0000-0000-0000E5AE0000}"/>
    <cellStyle name="Normal 5 3 2 8 4 4" xfId="45684" xr:uid="{00000000-0005-0000-0000-0000E6AE0000}"/>
    <cellStyle name="Normal 5 3 2 8 5" xfId="45685" xr:uid="{00000000-0005-0000-0000-0000E7AE0000}"/>
    <cellStyle name="Normal 5 3 2 8 5 2" xfId="45686" xr:uid="{00000000-0005-0000-0000-0000E8AE0000}"/>
    <cellStyle name="Normal 5 3 2 8 6" xfId="45687" xr:uid="{00000000-0005-0000-0000-0000E9AE0000}"/>
    <cellStyle name="Normal 5 3 2 8 6 2" xfId="45688" xr:uid="{00000000-0005-0000-0000-0000EAAE0000}"/>
    <cellStyle name="Normal 5 3 2 8 6 2 2" xfId="45689" xr:uid="{00000000-0005-0000-0000-0000EBAE0000}"/>
    <cellStyle name="Normal 5 3 2 8 6 3" xfId="45690" xr:uid="{00000000-0005-0000-0000-0000ECAE0000}"/>
    <cellStyle name="Normal 5 3 2 8 7" xfId="45691" xr:uid="{00000000-0005-0000-0000-0000EDAE0000}"/>
    <cellStyle name="Normal 5 3 2 8 7 2" xfId="45692" xr:uid="{00000000-0005-0000-0000-0000EEAE0000}"/>
    <cellStyle name="Normal 5 3 2 8 8" xfId="45693" xr:uid="{00000000-0005-0000-0000-0000EFAE0000}"/>
    <cellStyle name="Normal 5 3 2 9" xfId="45694" xr:uid="{00000000-0005-0000-0000-0000F0AE0000}"/>
    <cellStyle name="Normal 5 3 2 9 2" xfId="45695" xr:uid="{00000000-0005-0000-0000-0000F1AE0000}"/>
    <cellStyle name="Normal 5 3 2 9 2 2" xfId="45696" xr:uid="{00000000-0005-0000-0000-0000F2AE0000}"/>
    <cellStyle name="Normal 5 3 2 9 2 2 2" xfId="45697" xr:uid="{00000000-0005-0000-0000-0000F3AE0000}"/>
    <cellStyle name="Normal 5 3 2 9 2 2 2 2" xfId="45698" xr:uid="{00000000-0005-0000-0000-0000F4AE0000}"/>
    <cellStyle name="Normal 5 3 2 9 2 2 3" xfId="45699" xr:uid="{00000000-0005-0000-0000-0000F5AE0000}"/>
    <cellStyle name="Normal 5 3 2 9 2 2 3 2" xfId="45700" xr:uid="{00000000-0005-0000-0000-0000F6AE0000}"/>
    <cellStyle name="Normal 5 3 2 9 2 2 3 2 2" xfId="45701" xr:uid="{00000000-0005-0000-0000-0000F7AE0000}"/>
    <cellStyle name="Normal 5 3 2 9 2 2 3 3" xfId="45702" xr:uid="{00000000-0005-0000-0000-0000F8AE0000}"/>
    <cellStyle name="Normal 5 3 2 9 2 2 4" xfId="45703" xr:uid="{00000000-0005-0000-0000-0000F9AE0000}"/>
    <cellStyle name="Normal 5 3 2 9 2 3" xfId="45704" xr:uid="{00000000-0005-0000-0000-0000FAAE0000}"/>
    <cellStyle name="Normal 5 3 2 9 2 3 2" xfId="45705" xr:uid="{00000000-0005-0000-0000-0000FBAE0000}"/>
    <cellStyle name="Normal 5 3 2 9 2 4" xfId="45706" xr:uid="{00000000-0005-0000-0000-0000FCAE0000}"/>
    <cellStyle name="Normal 5 3 2 9 2 4 2" xfId="45707" xr:uid="{00000000-0005-0000-0000-0000FDAE0000}"/>
    <cellStyle name="Normal 5 3 2 9 2 4 2 2" xfId="45708" xr:uid="{00000000-0005-0000-0000-0000FEAE0000}"/>
    <cellStyle name="Normal 5 3 2 9 2 4 3" xfId="45709" xr:uid="{00000000-0005-0000-0000-0000FFAE0000}"/>
    <cellStyle name="Normal 5 3 2 9 2 5" xfId="45710" xr:uid="{00000000-0005-0000-0000-000000AF0000}"/>
    <cellStyle name="Normal 5 3 2 9 3" xfId="45711" xr:uid="{00000000-0005-0000-0000-000001AF0000}"/>
    <cellStyle name="Normal 5 3 2 9 3 2" xfId="45712" xr:uid="{00000000-0005-0000-0000-000002AF0000}"/>
    <cellStyle name="Normal 5 3 2 9 3 2 2" xfId="45713" xr:uid="{00000000-0005-0000-0000-000003AF0000}"/>
    <cellStyle name="Normal 5 3 2 9 3 3" xfId="45714" xr:uid="{00000000-0005-0000-0000-000004AF0000}"/>
    <cellStyle name="Normal 5 3 2 9 3 3 2" xfId="45715" xr:uid="{00000000-0005-0000-0000-000005AF0000}"/>
    <cellStyle name="Normal 5 3 2 9 3 3 2 2" xfId="45716" xr:uid="{00000000-0005-0000-0000-000006AF0000}"/>
    <cellStyle name="Normal 5 3 2 9 3 3 3" xfId="45717" xr:uid="{00000000-0005-0000-0000-000007AF0000}"/>
    <cellStyle name="Normal 5 3 2 9 3 4" xfId="45718" xr:uid="{00000000-0005-0000-0000-000008AF0000}"/>
    <cellStyle name="Normal 5 3 2 9 4" xfId="45719" xr:uid="{00000000-0005-0000-0000-000009AF0000}"/>
    <cellStyle name="Normal 5 3 2 9 4 2" xfId="45720" xr:uid="{00000000-0005-0000-0000-00000AAF0000}"/>
    <cellStyle name="Normal 5 3 2 9 5" xfId="45721" xr:uid="{00000000-0005-0000-0000-00000BAF0000}"/>
    <cellStyle name="Normal 5 3 2 9 5 2" xfId="45722" xr:uid="{00000000-0005-0000-0000-00000CAF0000}"/>
    <cellStyle name="Normal 5 3 2 9 5 2 2" xfId="45723" xr:uid="{00000000-0005-0000-0000-00000DAF0000}"/>
    <cellStyle name="Normal 5 3 2 9 5 3" xfId="45724" xr:uid="{00000000-0005-0000-0000-00000EAF0000}"/>
    <cellStyle name="Normal 5 3 2 9 6" xfId="45725" xr:uid="{00000000-0005-0000-0000-00000FAF0000}"/>
    <cellStyle name="Normal 5 3 2_T-straight with PEDs adjustor" xfId="45726" xr:uid="{00000000-0005-0000-0000-000010AF0000}"/>
    <cellStyle name="Normal 5 3 20" xfId="45727" xr:uid="{00000000-0005-0000-0000-000011AF0000}"/>
    <cellStyle name="Normal 5 3 3" xfId="1367" xr:uid="{00000000-0005-0000-0000-000012AF0000}"/>
    <cellStyle name="Normal 5 3 3 10" xfId="45728" xr:uid="{00000000-0005-0000-0000-000013AF0000}"/>
    <cellStyle name="Normal 5 3 3 10 2" xfId="45729" xr:uid="{00000000-0005-0000-0000-000014AF0000}"/>
    <cellStyle name="Normal 5 3 3 10 2 2" xfId="45730" xr:uid="{00000000-0005-0000-0000-000015AF0000}"/>
    <cellStyle name="Normal 5 3 3 10 3" xfId="45731" xr:uid="{00000000-0005-0000-0000-000016AF0000}"/>
    <cellStyle name="Normal 5 3 3 10 3 2" xfId="45732" xr:uid="{00000000-0005-0000-0000-000017AF0000}"/>
    <cellStyle name="Normal 5 3 3 10 3 2 2" xfId="45733" xr:uid="{00000000-0005-0000-0000-000018AF0000}"/>
    <cellStyle name="Normal 5 3 3 10 3 3" xfId="45734" xr:uid="{00000000-0005-0000-0000-000019AF0000}"/>
    <cellStyle name="Normal 5 3 3 10 4" xfId="45735" xr:uid="{00000000-0005-0000-0000-00001AAF0000}"/>
    <cellStyle name="Normal 5 3 3 11" xfId="45736" xr:uid="{00000000-0005-0000-0000-00001BAF0000}"/>
    <cellStyle name="Normal 5 3 3 11 2" xfId="45737" xr:uid="{00000000-0005-0000-0000-00001CAF0000}"/>
    <cellStyle name="Normal 5 3 3 11 2 2" xfId="45738" xr:uid="{00000000-0005-0000-0000-00001DAF0000}"/>
    <cellStyle name="Normal 5 3 3 11 3" xfId="45739" xr:uid="{00000000-0005-0000-0000-00001EAF0000}"/>
    <cellStyle name="Normal 5 3 3 11 3 2" xfId="45740" xr:uid="{00000000-0005-0000-0000-00001FAF0000}"/>
    <cellStyle name="Normal 5 3 3 11 3 2 2" xfId="45741" xr:uid="{00000000-0005-0000-0000-000020AF0000}"/>
    <cellStyle name="Normal 5 3 3 11 3 3" xfId="45742" xr:uid="{00000000-0005-0000-0000-000021AF0000}"/>
    <cellStyle name="Normal 5 3 3 11 4" xfId="45743" xr:uid="{00000000-0005-0000-0000-000022AF0000}"/>
    <cellStyle name="Normal 5 3 3 12" xfId="45744" xr:uid="{00000000-0005-0000-0000-000023AF0000}"/>
    <cellStyle name="Normal 5 3 3 12 2" xfId="45745" xr:uid="{00000000-0005-0000-0000-000024AF0000}"/>
    <cellStyle name="Normal 5 3 3 12 2 2" xfId="45746" xr:uid="{00000000-0005-0000-0000-000025AF0000}"/>
    <cellStyle name="Normal 5 3 3 12 3" xfId="45747" xr:uid="{00000000-0005-0000-0000-000026AF0000}"/>
    <cellStyle name="Normal 5 3 3 12 3 2" xfId="45748" xr:uid="{00000000-0005-0000-0000-000027AF0000}"/>
    <cellStyle name="Normal 5 3 3 12 3 2 2" xfId="45749" xr:uid="{00000000-0005-0000-0000-000028AF0000}"/>
    <cellStyle name="Normal 5 3 3 12 3 3" xfId="45750" xr:uid="{00000000-0005-0000-0000-000029AF0000}"/>
    <cellStyle name="Normal 5 3 3 12 4" xfId="45751" xr:uid="{00000000-0005-0000-0000-00002AAF0000}"/>
    <cellStyle name="Normal 5 3 3 13" xfId="45752" xr:uid="{00000000-0005-0000-0000-00002BAF0000}"/>
    <cellStyle name="Normal 5 3 3 13 2" xfId="45753" xr:uid="{00000000-0005-0000-0000-00002CAF0000}"/>
    <cellStyle name="Normal 5 3 3 13 2 2" xfId="45754" xr:uid="{00000000-0005-0000-0000-00002DAF0000}"/>
    <cellStyle name="Normal 5 3 3 13 3" xfId="45755" xr:uid="{00000000-0005-0000-0000-00002EAF0000}"/>
    <cellStyle name="Normal 5 3 3 14" xfId="45756" xr:uid="{00000000-0005-0000-0000-00002FAF0000}"/>
    <cellStyle name="Normal 5 3 3 14 2" xfId="45757" xr:uid="{00000000-0005-0000-0000-000030AF0000}"/>
    <cellStyle name="Normal 5 3 3 15" xfId="45758" xr:uid="{00000000-0005-0000-0000-000031AF0000}"/>
    <cellStyle name="Normal 5 3 3 15 2" xfId="45759" xr:uid="{00000000-0005-0000-0000-000032AF0000}"/>
    <cellStyle name="Normal 5 3 3 16" xfId="45760" xr:uid="{00000000-0005-0000-0000-000033AF0000}"/>
    <cellStyle name="Normal 5 3 3 17" xfId="45761" xr:uid="{00000000-0005-0000-0000-000034AF0000}"/>
    <cellStyle name="Normal 5 3 3 2" xfId="1368" xr:uid="{00000000-0005-0000-0000-000035AF0000}"/>
    <cellStyle name="Normal 5 3 3 2 10" xfId="45762" xr:uid="{00000000-0005-0000-0000-000036AF0000}"/>
    <cellStyle name="Normal 5 3 3 2 11" xfId="45763" xr:uid="{00000000-0005-0000-0000-000037AF0000}"/>
    <cellStyle name="Normal 5 3 3 2 2" xfId="45764" xr:uid="{00000000-0005-0000-0000-000038AF0000}"/>
    <cellStyle name="Normal 5 3 3 2 2 10" xfId="45765" xr:uid="{00000000-0005-0000-0000-000039AF0000}"/>
    <cellStyle name="Normal 5 3 3 2 2 2" xfId="45766" xr:uid="{00000000-0005-0000-0000-00003AAF0000}"/>
    <cellStyle name="Normal 5 3 3 2 2 2 2" xfId="45767" xr:uid="{00000000-0005-0000-0000-00003BAF0000}"/>
    <cellStyle name="Normal 5 3 3 2 2 2 2 2" xfId="45768" xr:uid="{00000000-0005-0000-0000-00003CAF0000}"/>
    <cellStyle name="Normal 5 3 3 2 2 2 2 2 2" xfId="45769" xr:uid="{00000000-0005-0000-0000-00003DAF0000}"/>
    <cellStyle name="Normal 5 3 3 2 2 2 2 2 2 2" xfId="45770" xr:uid="{00000000-0005-0000-0000-00003EAF0000}"/>
    <cellStyle name="Normal 5 3 3 2 2 2 2 2 3" xfId="45771" xr:uid="{00000000-0005-0000-0000-00003FAF0000}"/>
    <cellStyle name="Normal 5 3 3 2 2 2 2 2 3 2" xfId="45772" xr:uid="{00000000-0005-0000-0000-000040AF0000}"/>
    <cellStyle name="Normal 5 3 3 2 2 2 2 2 3 2 2" xfId="45773" xr:uid="{00000000-0005-0000-0000-000041AF0000}"/>
    <cellStyle name="Normal 5 3 3 2 2 2 2 2 3 3" xfId="45774" xr:uid="{00000000-0005-0000-0000-000042AF0000}"/>
    <cellStyle name="Normal 5 3 3 2 2 2 2 2 4" xfId="45775" xr:uid="{00000000-0005-0000-0000-000043AF0000}"/>
    <cellStyle name="Normal 5 3 3 2 2 2 2 3" xfId="45776" xr:uid="{00000000-0005-0000-0000-000044AF0000}"/>
    <cellStyle name="Normal 5 3 3 2 2 2 2 3 2" xfId="45777" xr:uid="{00000000-0005-0000-0000-000045AF0000}"/>
    <cellStyle name="Normal 5 3 3 2 2 2 2 4" xfId="45778" xr:uid="{00000000-0005-0000-0000-000046AF0000}"/>
    <cellStyle name="Normal 5 3 3 2 2 2 2 4 2" xfId="45779" xr:uid="{00000000-0005-0000-0000-000047AF0000}"/>
    <cellStyle name="Normal 5 3 3 2 2 2 2 4 2 2" xfId="45780" xr:uid="{00000000-0005-0000-0000-000048AF0000}"/>
    <cellStyle name="Normal 5 3 3 2 2 2 2 4 3" xfId="45781" xr:uid="{00000000-0005-0000-0000-000049AF0000}"/>
    <cellStyle name="Normal 5 3 3 2 2 2 2 5" xfId="45782" xr:uid="{00000000-0005-0000-0000-00004AAF0000}"/>
    <cellStyle name="Normal 5 3 3 2 2 2 3" xfId="45783" xr:uid="{00000000-0005-0000-0000-00004BAF0000}"/>
    <cellStyle name="Normal 5 3 3 2 2 2 3 2" xfId="45784" xr:uid="{00000000-0005-0000-0000-00004CAF0000}"/>
    <cellStyle name="Normal 5 3 3 2 2 2 3 2 2" xfId="45785" xr:uid="{00000000-0005-0000-0000-00004DAF0000}"/>
    <cellStyle name="Normal 5 3 3 2 2 2 3 3" xfId="45786" xr:uid="{00000000-0005-0000-0000-00004EAF0000}"/>
    <cellStyle name="Normal 5 3 3 2 2 2 3 3 2" xfId="45787" xr:uid="{00000000-0005-0000-0000-00004FAF0000}"/>
    <cellStyle name="Normal 5 3 3 2 2 2 3 3 2 2" xfId="45788" xr:uid="{00000000-0005-0000-0000-000050AF0000}"/>
    <cellStyle name="Normal 5 3 3 2 2 2 3 3 3" xfId="45789" xr:uid="{00000000-0005-0000-0000-000051AF0000}"/>
    <cellStyle name="Normal 5 3 3 2 2 2 3 4" xfId="45790" xr:uid="{00000000-0005-0000-0000-000052AF0000}"/>
    <cellStyle name="Normal 5 3 3 2 2 2 4" xfId="45791" xr:uid="{00000000-0005-0000-0000-000053AF0000}"/>
    <cellStyle name="Normal 5 3 3 2 2 2 4 2" xfId="45792" xr:uid="{00000000-0005-0000-0000-000054AF0000}"/>
    <cellStyle name="Normal 5 3 3 2 2 2 4 2 2" xfId="45793" xr:uid="{00000000-0005-0000-0000-000055AF0000}"/>
    <cellStyle name="Normal 5 3 3 2 2 2 4 3" xfId="45794" xr:uid="{00000000-0005-0000-0000-000056AF0000}"/>
    <cellStyle name="Normal 5 3 3 2 2 2 4 3 2" xfId="45795" xr:uid="{00000000-0005-0000-0000-000057AF0000}"/>
    <cellStyle name="Normal 5 3 3 2 2 2 4 3 2 2" xfId="45796" xr:uid="{00000000-0005-0000-0000-000058AF0000}"/>
    <cellStyle name="Normal 5 3 3 2 2 2 4 3 3" xfId="45797" xr:uid="{00000000-0005-0000-0000-000059AF0000}"/>
    <cellStyle name="Normal 5 3 3 2 2 2 4 4" xfId="45798" xr:uid="{00000000-0005-0000-0000-00005AAF0000}"/>
    <cellStyle name="Normal 5 3 3 2 2 2 5" xfId="45799" xr:uid="{00000000-0005-0000-0000-00005BAF0000}"/>
    <cellStyle name="Normal 5 3 3 2 2 2 5 2" xfId="45800" xr:uid="{00000000-0005-0000-0000-00005CAF0000}"/>
    <cellStyle name="Normal 5 3 3 2 2 2 6" xfId="45801" xr:uid="{00000000-0005-0000-0000-00005DAF0000}"/>
    <cellStyle name="Normal 5 3 3 2 2 2 6 2" xfId="45802" xr:uid="{00000000-0005-0000-0000-00005EAF0000}"/>
    <cellStyle name="Normal 5 3 3 2 2 2 6 2 2" xfId="45803" xr:uid="{00000000-0005-0000-0000-00005FAF0000}"/>
    <cellStyle name="Normal 5 3 3 2 2 2 6 3" xfId="45804" xr:uid="{00000000-0005-0000-0000-000060AF0000}"/>
    <cellStyle name="Normal 5 3 3 2 2 2 7" xfId="45805" xr:uid="{00000000-0005-0000-0000-000061AF0000}"/>
    <cellStyle name="Normal 5 3 3 2 2 2 7 2" xfId="45806" xr:uid="{00000000-0005-0000-0000-000062AF0000}"/>
    <cellStyle name="Normal 5 3 3 2 2 2 8" xfId="45807" xr:uid="{00000000-0005-0000-0000-000063AF0000}"/>
    <cellStyle name="Normal 5 3 3 2 2 3" xfId="45808" xr:uid="{00000000-0005-0000-0000-000064AF0000}"/>
    <cellStyle name="Normal 5 3 3 2 2 3 2" xfId="45809" xr:uid="{00000000-0005-0000-0000-000065AF0000}"/>
    <cellStyle name="Normal 5 3 3 2 2 3 2 2" xfId="45810" xr:uid="{00000000-0005-0000-0000-000066AF0000}"/>
    <cellStyle name="Normal 5 3 3 2 2 3 2 2 2" xfId="45811" xr:uid="{00000000-0005-0000-0000-000067AF0000}"/>
    <cellStyle name="Normal 5 3 3 2 2 3 2 3" xfId="45812" xr:uid="{00000000-0005-0000-0000-000068AF0000}"/>
    <cellStyle name="Normal 5 3 3 2 2 3 2 3 2" xfId="45813" xr:uid="{00000000-0005-0000-0000-000069AF0000}"/>
    <cellStyle name="Normal 5 3 3 2 2 3 2 3 2 2" xfId="45814" xr:uid="{00000000-0005-0000-0000-00006AAF0000}"/>
    <cellStyle name="Normal 5 3 3 2 2 3 2 3 3" xfId="45815" xr:uid="{00000000-0005-0000-0000-00006BAF0000}"/>
    <cellStyle name="Normal 5 3 3 2 2 3 2 4" xfId="45816" xr:uid="{00000000-0005-0000-0000-00006CAF0000}"/>
    <cellStyle name="Normal 5 3 3 2 2 3 3" xfId="45817" xr:uid="{00000000-0005-0000-0000-00006DAF0000}"/>
    <cellStyle name="Normal 5 3 3 2 2 3 3 2" xfId="45818" xr:uid="{00000000-0005-0000-0000-00006EAF0000}"/>
    <cellStyle name="Normal 5 3 3 2 2 3 4" xfId="45819" xr:uid="{00000000-0005-0000-0000-00006FAF0000}"/>
    <cellStyle name="Normal 5 3 3 2 2 3 4 2" xfId="45820" xr:uid="{00000000-0005-0000-0000-000070AF0000}"/>
    <cellStyle name="Normal 5 3 3 2 2 3 4 2 2" xfId="45821" xr:uid="{00000000-0005-0000-0000-000071AF0000}"/>
    <cellStyle name="Normal 5 3 3 2 2 3 4 3" xfId="45822" xr:uid="{00000000-0005-0000-0000-000072AF0000}"/>
    <cellStyle name="Normal 5 3 3 2 2 3 5" xfId="45823" xr:uid="{00000000-0005-0000-0000-000073AF0000}"/>
    <cellStyle name="Normal 5 3 3 2 2 4" xfId="45824" xr:uid="{00000000-0005-0000-0000-000074AF0000}"/>
    <cellStyle name="Normal 5 3 3 2 2 4 2" xfId="45825" xr:uid="{00000000-0005-0000-0000-000075AF0000}"/>
    <cellStyle name="Normal 5 3 3 2 2 4 2 2" xfId="45826" xr:uid="{00000000-0005-0000-0000-000076AF0000}"/>
    <cellStyle name="Normal 5 3 3 2 2 4 3" xfId="45827" xr:uid="{00000000-0005-0000-0000-000077AF0000}"/>
    <cellStyle name="Normal 5 3 3 2 2 4 3 2" xfId="45828" xr:uid="{00000000-0005-0000-0000-000078AF0000}"/>
    <cellStyle name="Normal 5 3 3 2 2 4 3 2 2" xfId="45829" xr:uid="{00000000-0005-0000-0000-000079AF0000}"/>
    <cellStyle name="Normal 5 3 3 2 2 4 3 3" xfId="45830" xr:uid="{00000000-0005-0000-0000-00007AAF0000}"/>
    <cellStyle name="Normal 5 3 3 2 2 4 4" xfId="45831" xr:uid="{00000000-0005-0000-0000-00007BAF0000}"/>
    <cellStyle name="Normal 5 3 3 2 2 5" xfId="45832" xr:uid="{00000000-0005-0000-0000-00007CAF0000}"/>
    <cellStyle name="Normal 5 3 3 2 2 5 2" xfId="45833" xr:uid="{00000000-0005-0000-0000-00007DAF0000}"/>
    <cellStyle name="Normal 5 3 3 2 2 5 2 2" xfId="45834" xr:uid="{00000000-0005-0000-0000-00007EAF0000}"/>
    <cellStyle name="Normal 5 3 3 2 2 5 3" xfId="45835" xr:uid="{00000000-0005-0000-0000-00007FAF0000}"/>
    <cellStyle name="Normal 5 3 3 2 2 5 3 2" xfId="45836" xr:uid="{00000000-0005-0000-0000-000080AF0000}"/>
    <cellStyle name="Normal 5 3 3 2 2 5 3 2 2" xfId="45837" xr:uid="{00000000-0005-0000-0000-000081AF0000}"/>
    <cellStyle name="Normal 5 3 3 2 2 5 3 3" xfId="45838" xr:uid="{00000000-0005-0000-0000-000082AF0000}"/>
    <cellStyle name="Normal 5 3 3 2 2 5 4" xfId="45839" xr:uid="{00000000-0005-0000-0000-000083AF0000}"/>
    <cellStyle name="Normal 5 3 3 2 2 6" xfId="45840" xr:uid="{00000000-0005-0000-0000-000084AF0000}"/>
    <cellStyle name="Normal 5 3 3 2 2 6 2" xfId="45841" xr:uid="{00000000-0005-0000-0000-000085AF0000}"/>
    <cellStyle name="Normal 5 3 3 2 2 7" xfId="45842" xr:uid="{00000000-0005-0000-0000-000086AF0000}"/>
    <cellStyle name="Normal 5 3 3 2 2 7 2" xfId="45843" xr:uid="{00000000-0005-0000-0000-000087AF0000}"/>
    <cellStyle name="Normal 5 3 3 2 2 7 2 2" xfId="45844" xr:uid="{00000000-0005-0000-0000-000088AF0000}"/>
    <cellStyle name="Normal 5 3 3 2 2 7 3" xfId="45845" xr:uid="{00000000-0005-0000-0000-000089AF0000}"/>
    <cellStyle name="Normal 5 3 3 2 2 8" xfId="45846" xr:uid="{00000000-0005-0000-0000-00008AAF0000}"/>
    <cellStyle name="Normal 5 3 3 2 2 8 2" xfId="45847" xr:uid="{00000000-0005-0000-0000-00008BAF0000}"/>
    <cellStyle name="Normal 5 3 3 2 2 9" xfId="45848" xr:uid="{00000000-0005-0000-0000-00008CAF0000}"/>
    <cellStyle name="Normal 5 3 3 2 3" xfId="45849" xr:uid="{00000000-0005-0000-0000-00008DAF0000}"/>
    <cellStyle name="Normal 5 3 3 2 3 2" xfId="45850" xr:uid="{00000000-0005-0000-0000-00008EAF0000}"/>
    <cellStyle name="Normal 5 3 3 2 3 2 2" xfId="45851" xr:uid="{00000000-0005-0000-0000-00008FAF0000}"/>
    <cellStyle name="Normal 5 3 3 2 3 2 2 2" xfId="45852" xr:uid="{00000000-0005-0000-0000-000090AF0000}"/>
    <cellStyle name="Normal 5 3 3 2 3 2 2 2 2" xfId="45853" xr:uid="{00000000-0005-0000-0000-000091AF0000}"/>
    <cellStyle name="Normal 5 3 3 2 3 2 2 3" xfId="45854" xr:uid="{00000000-0005-0000-0000-000092AF0000}"/>
    <cellStyle name="Normal 5 3 3 2 3 2 2 3 2" xfId="45855" xr:uid="{00000000-0005-0000-0000-000093AF0000}"/>
    <cellStyle name="Normal 5 3 3 2 3 2 2 3 2 2" xfId="45856" xr:uid="{00000000-0005-0000-0000-000094AF0000}"/>
    <cellStyle name="Normal 5 3 3 2 3 2 2 3 3" xfId="45857" xr:uid="{00000000-0005-0000-0000-000095AF0000}"/>
    <cellStyle name="Normal 5 3 3 2 3 2 2 4" xfId="45858" xr:uid="{00000000-0005-0000-0000-000096AF0000}"/>
    <cellStyle name="Normal 5 3 3 2 3 2 3" xfId="45859" xr:uid="{00000000-0005-0000-0000-000097AF0000}"/>
    <cellStyle name="Normal 5 3 3 2 3 2 3 2" xfId="45860" xr:uid="{00000000-0005-0000-0000-000098AF0000}"/>
    <cellStyle name="Normal 5 3 3 2 3 2 4" xfId="45861" xr:uid="{00000000-0005-0000-0000-000099AF0000}"/>
    <cellStyle name="Normal 5 3 3 2 3 2 4 2" xfId="45862" xr:uid="{00000000-0005-0000-0000-00009AAF0000}"/>
    <cellStyle name="Normal 5 3 3 2 3 2 4 2 2" xfId="45863" xr:uid="{00000000-0005-0000-0000-00009BAF0000}"/>
    <cellStyle name="Normal 5 3 3 2 3 2 4 3" xfId="45864" xr:uid="{00000000-0005-0000-0000-00009CAF0000}"/>
    <cellStyle name="Normal 5 3 3 2 3 2 5" xfId="45865" xr:uid="{00000000-0005-0000-0000-00009DAF0000}"/>
    <cellStyle name="Normal 5 3 3 2 3 3" xfId="45866" xr:uid="{00000000-0005-0000-0000-00009EAF0000}"/>
    <cellStyle name="Normal 5 3 3 2 3 3 2" xfId="45867" xr:uid="{00000000-0005-0000-0000-00009FAF0000}"/>
    <cellStyle name="Normal 5 3 3 2 3 3 2 2" xfId="45868" xr:uid="{00000000-0005-0000-0000-0000A0AF0000}"/>
    <cellStyle name="Normal 5 3 3 2 3 3 3" xfId="45869" xr:uid="{00000000-0005-0000-0000-0000A1AF0000}"/>
    <cellStyle name="Normal 5 3 3 2 3 3 3 2" xfId="45870" xr:uid="{00000000-0005-0000-0000-0000A2AF0000}"/>
    <cellStyle name="Normal 5 3 3 2 3 3 3 2 2" xfId="45871" xr:uid="{00000000-0005-0000-0000-0000A3AF0000}"/>
    <cellStyle name="Normal 5 3 3 2 3 3 3 3" xfId="45872" xr:uid="{00000000-0005-0000-0000-0000A4AF0000}"/>
    <cellStyle name="Normal 5 3 3 2 3 3 4" xfId="45873" xr:uid="{00000000-0005-0000-0000-0000A5AF0000}"/>
    <cellStyle name="Normal 5 3 3 2 3 4" xfId="45874" xr:uid="{00000000-0005-0000-0000-0000A6AF0000}"/>
    <cellStyle name="Normal 5 3 3 2 3 4 2" xfId="45875" xr:uid="{00000000-0005-0000-0000-0000A7AF0000}"/>
    <cellStyle name="Normal 5 3 3 2 3 4 2 2" xfId="45876" xr:uid="{00000000-0005-0000-0000-0000A8AF0000}"/>
    <cellStyle name="Normal 5 3 3 2 3 4 3" xfId="45877" xr:uid="{00000000-0005-0000-0000-0000A9AF0000}"/>
    <cellStyle name="Normal 5 3 3 2 3 4 3 2" xfId="45878" xr:uid="{00000000-0005-0000-0000-0000AAAF0000}"/>
    <cellStyle name="Normal 5 3 3 2 3 4 3 2 2" xfId="45879" xr:uid="{00000000-0005-0000-0000-0000ABAF0000}"/>
    <cellStyle name="Normal 5 3 3 2 3 4 3 3" xfId="45880" xr:uid="{00000000-0005-0000-0000-0000ACAF0000}"/>
    <cellStyle name="Normal 5 3 3 2 3 4 4" xfId="45881" xr:uid="{00000000-0005-0000-0000-0000ADAF0000}"/>
    <cellStyle name="Normal 5 3 3 2 3 5" xfId="45882" xr:uid="{00000000-0005-0000-0000-0000AEAF0000}"/>
    <cellStyle name="Normal 5 3 3 2 3 5 2" xfId="45883" xr:uid="{00000000-0005-0000-0000-0000AFAF0000}"/>
    <cellStyle name="Normal 5 3 3 2 3 6" xfId="45884" xr:uid="{00000000-0005-0000-0000-0000B0AF0000}"/>
    <cellStyle name="Normal 5 3 3 2 3 6 2" xfId="45885" xr:uid="{00000000-0005-0000-0000-0000B1AF0000}"/>
    <cellStyle name="Normal 5 3 3 2 3 6 2 2" xfId="45886" xr:uid="{00000000-0005-0000-0000-0000B2AF0000}"/>
    <cellStyle name="Normal 5 3 3 2 3 6 3" xfId="45887" xr:uid="{00000000-0005-0000-0000-0000B3AF0000}"/>
    <cellStyle name="Normal 5 3 3 2 3 7" xfId="45888" xr:uid="{00000000-0005-0000-0000-0000B4AF0000}"/>
    <cellStyle name="Normal 5 3 3 2 3 7 2" xfId="45889" xr:uid="{00000000-0005-0000-0000-0000B5AF0000}"/>
    <cellStyle name="Normal 5 3 3 2 3 8" xfId="45890" xr:uid="{00000000-0005-0000-0000-0000B6AF0000}"/>
    <cellStyle name="Normal 5 3 3 2 4" xfId="45891" xr:uid="{00000000-0005-0000-0000-0000B7AF0000}"/>
    <cellStyle name="Normal 5 3 3 2 4 2" xfId="45892" xr:uid="{00000000-0005-0000-0000-0000B8AF0000}"/>
    <cellStyle name="Normal 5 3 3 2 4 2 2" xfId="45893" xr:uid="{00000000-0005-0000-0000-0000B9AF0000}"/>
    <cellStyle name="Normal 5 3 3 2 4 2 2 2" xfId="45894" xr:uid="{00000000-0005-0000-0000-0000BAAF0000}"/>
    <cellStyle name="Normal 5 3 3 2 4 2 3" xfId="45895" xr:uid="{00000000-0005-0000-0000-0000BBAF0000}"/>
    <cellStyle name="Normal 5 3 3 2 4 2 3 2" xfId="45896" xr:uid="{00000000-0005-0000-0000-0000BCAF0000}"/>
    <cellStyle name="Normal 5 3 3 2 4 2 3 2 2" xfId="45897" xr:uid="{00000000-0005-0000-0000-0000BDAF0000}"/>
    <cellStyle name="Normal 5 3 3 2 4 2 3 3" xfId="45898" xr:uid="{00000000-0005-0000-0000-0000BEAF0000}"/>
    <cellStyle name="Normal 5 3 3 2 4 2 4" xfId="45899" xr:uid="{00000000-0005-0000-0000-0000BFAF0000}"/>
    <cellStyle name="Normal 5 3 3 2 4 3" xfId="45900" xr:uid="{00000000-0005-0000-0000-0000C0AF0000}"/>
    <cellStyle name="Normal 5 3 3 2 4 3 2" xfId="45901" xr:uid="{00000000-0005-0000-0000-0000C1AF0000}"/>
    <cellStyle name="Normal 5 3 3 2 4 4" xfId="45902" xr:uid="{00000000-0005-0000-0000-0000C2AF0000}"/>
    <cellStyle name="Normal 5 3 3 2 4 4 2" xfId="45903" xr:uid="{00000000-0005-0000-0000-0000C3AF0000}"/>
    <cellStyle name="Normal 5 3 3 2 4 4 2 2" xfId="45904" xr:uid="{00000000-0005-0000-0000-0000C4AF0000}"/>
    <cellStyle name="Normal 5 3 3 2 4 4 3" xfId="45905" xr:uid="{00000000-0005-0000-0000-0000C5AF0000}"/>
    <cellStyle name="Normal 5 3 3 2 4 5" xfId="45906" xr:uid="{00000000-0005-0000-0000-0000C6AF0000}"/>
    <cellStyle name="Normal 5 3 3 2 5" xfId="45907" xr:uid="{00000000-0005-0000-0000-0000C7AF0000}"/>
    <cellStyle name="Normal 5 3 3 2 5 2" xfId="45908" xr:uid="{00000000-0005-0000-0000-0000C8AF0000}"/>
    <cellStyle name="Normal 5 3 3 2 5 2 2" xfId="45909" xr:uid="{00000000-0005-0000-0000-0000C9AF0000}"/>
    <cellStyle name="Normal 5 3 3 2 5 3" xfId="45910" xr:uid="{00000000-0005-0000-0000-0000CAAF0000}"/>
    <cellStyle name="Normal 5 3 3 2 5 3 2" xfId="45911" xr:uid="{00000000-0005-0000-0000-0000CBAF0000}"/>
    <cellStyle name="Normal 5 3 3 2 5 3 2 2" xfId="45912" xr:uid="{00000000-0005-0000-0000-0000CCAF0000}"/>
    <cellStyle name="Normal 5 3 3 2 5 3 3" xfId="45913" xr:uid="{00000000-0005-0000-0000-0000CDAF0000}"/>
    <cellStyle name="Normal 5 3 3 2 5 4" xfId="45914" xr:uid="{00000000-0005-0000-0000-0000CEAF0000}"/>
    <cellStyle name="Normal 5 3 3 2 6" xfId="45915" xr:uid="{00000000-0005-0000-0000-0000CFAF0000}"/>
    <cellStyle name="Normal 5 3 3 2 6 2" xfId="45916" xr:uid="{00000000-0005-0000-0000-0000D0AF0000}"/>
    <cellStyle name="Normal 5 3 3 2 6 2 2" xfId="45917" xr:uid="{00000000-0005-0000-0000-0000D1AF0000}"/>
    <cellStyle name="Normal 5 3 3 2 6 3" xfId="45918" xr:uid="{00000000-0005-0000-0000-0000D2AF0000}"/>
    <cellStyle name="Normal 5 3 3 2 6 3 2" xfId="45919" xr:uid="{00000000-0005-0000-0000-0000D3AF0000}"/>
    <cellStyle name="Normal 5 3 3 2 6 3 2 2" xfId="45920" xr:uid="{00000000-0005-0000-0000-0000D4AF0000}"/>
    <cellStyle name="Normal 5 3 3 2 6 3 3" xfId="45921" xr:uid="{00000000-0005-0000-0000-0000D5AF0000}"/>
    <cellStyle name="Normal 5 3 3 2 6 4" xfId="45922" xr:uid="{00000000-0005-0000-0000-0000D6AF0000}"/>
    <cellStyle name="Normal 5 3 3 2 7" xfId="45923" xr:uid="{00000000-0005-0000-0000-0000D7AF0000}"/>
    <cellStyle name="Normal 5 3 3 2 7 2" xfId="45924" xr:uid="{00000000-0005-0000-0000-0000D8AF0000}"/>
    <cellStyle name="Normal 5 3 3 2 8" xfId="45925" xr:uid="{00000000-0005-0000-0000-0000D9AF0000}"/>
    <cellStyle name="Normal 5 3 3 2 8 2" xfId="45926" xr:uid="{00000000-0005-0000-0000-0000DAAF0000}"/>
    <cellStyle name="Normal 5 3 3 2 8 2 2" xfId="45927" xr:uid="{00000000-0005-0000-0000-0000DBAF0000}"/>
    <cellStyle name="Normal 5 3 3 2 8 3" xfId="45928" xr:uid="{00000000-0005-0000-0000-0000DCAF0000}"/>
    <cellStyle name="Normal 5 3 3 2 9" xfId="45929" xr:uid="{00000000-0005-0000-0000-0000DDAF0000}"/>
    <cellStyle name="Normal 5 3 3 2 9 2" xfId="45930" xr:uid="{00000000-0005-0000-0000-0000DEAF0000}"/>
    <cellStyle name="Normal 5 3 3 3" xfId="45931" xr:uid="{00000000-0005-0000-0000-0000DFAF0000}"/>
    <cellStyle name="Normal 5 3 3 3 10" xfId="45932" xr:uid="{00000000-0005-0000-0000-0000E0AF0000}"/>
    <cellStyle name="Normal 5 3 3 3 11" xfId="45933" xr:uid="{00000000-0005-0000-0000-0000E1AF0000}"/>
    <cellStyle name="Normal 5 3 3 3 2" xfId="45934" xr:uid="{00000000-0005-0000-0000-0000E2AF0000}"/>
    <cellStyle name="Normal 5 3 3 3 2 10" xfId="45935" xr:uid="{00000000-0005-0000-0000-0000E3AF0000}"/>
    <cellStyle name="Normal 5 3 3 3 2 2" xfId="45936" xr:uid="{00000000-0005-0000-0000-0000E4AF0000}"/>
    <cellStyle name="Normal 5 3 3 3 2 2 2" xfId="45937" xr:uid="{00000000-0005-0000-0000-0000E5AF0000}"/>
    <cellStyle name="Normal 5 3 3 3 2 2 2 2" xfId="45938" xr:uid="{00000000-0005-0000-0000-0000E6AF0000}"/>
    <cellStyle name="Normal 5 3 3 3 2 2 2 2 2" xfId="45939" xr:uid="{00000000-0005-0000-0000-0000E7AF0000}"/>
    <cellStyle name="Normal 5 3 3 3 2 2 2 2 2 2" xfId="45940" xr:uid="{00000000-0005-0000-0000-0000E8AF0000}"/>
    <cellStyle name="Normal 5 3 3 3 2 2 2 2 3" xfId="45941" xr:uid="{00000000-0005-0000-0000-0000E9AF0000}"/>
    <cellStyle name="Normal 5 3 3 3 2 2 2 2 3 2" xfId="45942" xr:uid="{00000000-0005-0000-0000-0000EAAF0000}"/>
    <cellStyle name="Normal 5 3 3 3 2 2 2 2 3 2 2" xfId="45943" xr:uid="{00000000-0005-0000-0000-0000EBAF0000}"/>
    <cellStyle name="Normal 5 3 3 3 2 2 2 2 3 3" xfId="45944" xr:uid="{00000000-0005-0000-0000-0000ECAF0000}"/>
    <cellStyle name="Normal 5 3 3 3 2 2 2 2 4" xfId="45945" xr:uid="{00000000-0005-0000-0000-0000EDAF0000}"/>
    <cellStyle name="Normal 5 3 3 3 2 2 2 3" xfId="45946" xr:uid="{00000000-0005-0000-0000-0000EEAF0000}"/>
    <cellStyle name="Normal 5 3 3 3 2 2 2 3 2" xfId="45947" xr:uid="{00000000-0005-0000-0000-0000EFAF0000}"/>
    <cellStyle name="Normal 5 3 3 3 2 2 2 4" xfId="45948" xr:uid="{00000000-0005-0000-0000-0000F0AF0000}"/>
    <cellStyle name="Normal 5 3 3 3 2 2 2 4 2" xfId="45949" xr:uid="{00000000-0005-0000-0000-0000F1AF0000}"/>
    <cellStyle name="Normal 5 3 3 3 2 2 2 4 2 2" xfId="45950" xr:uid="{00000000-0005-0000-0000-0000F2AF0000}"/>
    <cellStyle name="Normal 5 3 3 3 2 2 2 4 3" xfId="45951" xr:uid="{00000000-0005-0000-0000-0000F3AF0000}"/>
    <cellStyle name="Normal 5 3 3 3 2 2 2 5" xfId="45952" xr:uid="{00000000-0005-0000-0000-0000F4AF0000}"/>
    <cellStyle name="Normal 5 3 3 3 2 2 3" xfId="45953" xr:uid="{00000000-0005-0000-0000-0000F5AF0000}"/>
    <cellStyle name="Normal 5 3 3 3 2 2 3 2" xfId="45954" xr:uid="{00000000-0005-0000-0000-0000F6AF0000}"/>
    <cellStyle name="Normal 5 3 3 3 2 2 3 2 2" xfId="45955" xr:uid="{00000000-0005-0000-0000-0000F7AF0000}"/>
    <cellStyle name="Normal 5 3 3 3 2 2 3 3" xfId="45956" xr:uid="{00000000-0005-0000-0000-0000F8AF0000}"/>
    <cellStyle name="Normal 5 3 3 3 2 2 3 3 2" xfId="45957" xr:uid="{00000000-0005-0000-0000-0000F9AF0000}"/>
    <cellStyle name="Normal 5 3 3 3 2 2 3 3 2 2" xfId="45958" xr:uid="{00000000-0005-0000-0000-0000FAAF0000}"/>
    <cellStyle name="Normal 5 3 3 3 2 2 3 3 3" xfId="45959" xr:uid="{00000000-0005-0000-0000-0000FBAF0000}"/>
    <cellStyle name="Normal 5 3 3 3 2 2 3 4" xfId="45960" xr:uid="{00000000-0005-0000-0000-0000FCAF0000}"/>
    <cellStyle name="Normal 5 3 3 3 2 2 4" xfId="45961" xr:uid="{00000000-0005-0000-0000-0000FDAF0000}"/>
    <cellStyle name="Normal 5 3 3 3 2 2 4 2" xfId="45962" xr:uid="{00000000-0005-0000-0000-0000FEAF0000}"/>
    <cellStyle name="Normal 5 3 3 3 2 2 4 2 2" xfId="45963" xr:uid="{00000000-0005-0000-0000-0000FFAF0000}"/>
    <cellStyle name="Normal 5 3 3 3 2 2 4 3" xfId="45964" xr:uid="{00000000-0005-0000-0000-000000B00000}"/>
    <cellStyle name="Normal 5 3 3 3 2 2 4 3 2" xfId="45965" xr:uid="{00000000-0005-0000-0000-000001B00000}"/>
    <cellStyle name="Normal 5 3 3 3 2 2 4 3 2 2" xfId="45966" xr:uid="{00000000-0005-0000-0000-000002B00000}"/>
    <cellStyle name="Normal 5 3 3 3 2 2 4 3 3" xfId="45967" xr:uid="{00000000-0005-0000-0000-000003B00000}"/>
    <cellStyle name="Normal 5 3 3 3 2 2 4 4" xfId="45968" xr:uid="{00000000-0005-0000-0000-000004B00000}"/>
    <cellStyle name="Normal 5 3 3 3 2 2 5" xfId="45969" xr:uid="{00000000-0005-0000-0000-000005B00000}"/>
    <cellStyle name="Normal 5 3 3 3 2 2 5 2" xfId="45970" xr:uid="{00000000-0005-0000-0000-000006B00000}"/>
    <cellStyle name="Normal 5 3 3 3 2 2 6" xfId="45971" xr:uid="{00000000-0005-0000-0000-000007B00000}"/>
    <cellStyle name="Normal 5 3 3 3 2 2 6 2" xfId="45972" xr:uid="{00000000-0005-0000-0000-000008B00000}"/>
    <cellStyle name="Normal 5 3 3 3 2 2 6 2 2" xfId="45973" xr:uid="{00000000-0005-0000-0000-000009B00000}"/>
    <cellStyle name="Normal 5 3 3 3 2 2 6 3" xfId="45974" xr:uid="{00000000-0005-0000-0000-00000AB00000}"/>
    <cellStyle name="Normal 5 3 3 3 2 2 7" xfId="45975" xr:uid="{00000000-0005-0000-0000-00000BB00000}"/>
    <cellStyle name="Normal 5 3 3 3 2 2 7 2" xfId="45976" xr:uid="{00000000-0005-0000-0000-00000CB00000}"/>
    <cellStyle name="Normal 5 3 3 3 2 2 8" xfId="45977" xr:uid="{00000000-0005-0000-0000-00000DB00000}"/>
    <cellStyle name="Normal 5 3 3 3 2 3" xfId="45978" xr:uid="{00000000-0005-0000-0000-00000EB00000}"/>
    <cellStyle name="Normal 5 3 3 3 2 3 2" xfId="45979" xr:uid="{00000000-0005-0000-0000-00000FB00000}"/>
    <cellStyle name="Normal 5 3 3 3 2 3 2 2" xfId="45980" xr:uid="{00000000-0005-0000-0000-000010B00000}"/>
    <cellStyle name="Normal 5 3 3 3 2 3 2 2 2" xfId="45981" xr:uid="{00000000-0005-0000-0000-000011B00000}"/>
    <cellStyle name="Normal 5 3 3 3 2 3 2 3" xfId="45982" xr:uid="{00000000-0005-0000-0000-000012B00000}"/>
    <cellStyle name="Normal 5 3 3 3 2 3 2 3 2" xfId="45983" xr:uid="{00000000-0005-0000-0000-000013B00000}"/>
    <cellStyle name="Normal 5 3 3 3 2 3 2 3 2 2" xfId="45984" xr:uid="{00000000-0005-0000-0000-000014B00000}"/>
    <cellStyle name="Normal 5 3 3 3 2 3 2 3 3" xfId="45985" xr:uid="{00000000-0005-0000-0000-000015B00000}"/>
    <cellStyle name="Normal 5 3 3 3 2 3 2 4" xfId="45986" xr:uid="{00000000-0005-0000-0000-000016B00000}"/>
    <cellStyle name="Normal 5 3 3 3 2 3 3" xfId="45987" xr:uid="{00000000-0005-0000-0000-000017B00000}"/>
    <cellStyle name="Normal 5 3 3 3 2 3 3 2" xfId="45988" xr:uid="{00000000-0005-0000-0000-000018B00000}"/>
    <cellStyle name="Normal 5 3 3 3 2 3 4" xfId="45989" xr:uid="{00000000-0005-0000-0000-000019B00000}"/>
    <cellStyle name="Normal 5 3 3 3 2 3 4 2" xfId="45990" xr:uid="{00000000-0005-0000-0000-00001AB00000}"/>
    <cellStyle name="Normal 5 3 3 3 2 3 4 2 2" xfId="45991" xr:uid="{00000000-0005-0000-0000-00001BB00000}"/>
    <cellStyle name="Normal 5 3 3 3 2 3 4 3" xfId="45992" xr:uid="{00000000-0005-0000-0000-00001CB00000}"/>
    <cellStyle name="Normal 5 3 3 3 2 3 5" xfId="45993" xr:uid="{00000000-0005-0000-0000-00001DB00000}"/>
    <cellStyle name="Normal 5 3 3 3 2 4" xfId="45994" xr:uid="{00000000-0005-0000-0000-00001EB00000}"/>
    <cellStyle name="Normal 5 3 3 3 2 4 2" xfId="45995" xr:uid="{00000000-0005-0000-0000-00001FB00000}"/>
    <cellStyle name="Normal 5 3 3 3 2 4 2 2" xfId="45996" xr:uid="{00000000-0005-0000-0000-000020B00000}"/>
    <cellStyle name="Normal 5 3 3 3 2 4 3" xfId="45997" xr:uid="{00000000-0005-0000-0000-000021B00000}"/>
    <cellStyle name="Normal 5 3 3 3 2 4 3 2" xfId="45998" xr:uid="{00000000-0005-0000-0000-000022B00000}"/>
    <cellStyle name="Normal 5 3 3 3 2 4 3 2 2" xfId="45999" xr:uid="{00000000-0005-0000-0000-000023B00000}"/>
    <cellStyle name="Normal 5 3 3 3 2 4 3 3" xfId="46000" xr:uid="{00000000-0005-0000-0000-000024B00000}"/>
    <cellStyle name="Normal 5 3 3 3 2 4 4" xfId="46001" xr:uid="{00000000-0005-0000-0000-000025B00000}"/>
    <cellStyle name="Normal 5 3 3 3 2 5" xfId="46002" xr:uid="{00000000-0005-0000-0000-000026B00000}"/>
    <cellStyle name="Normal 5 3 3 3 2 5 2" xfId="46003" xr:uid="{00000000-0005-0000-0000-000027B00000}"/>
    <cellStyle name="Normal 5 3 3 3 2 5 2 2" xfId="46004" xr:uid="{00000000-0005-0000-0000-000028B00000}"/>
    <cellStyle name="Normal 5 3 3 3 2 5 3" xfId="46005" xr:uid="{00000000-0005-0000-0000-000029B00000}"/>
    <cellStyle name="Normal 5 3 3 3 2 5 3 2" xfId="46006" xr:uid="{00000000-0005-0000-0000-00002AB00000}"/>
    <cellStyle name="Normal 5 3 3 3 2 5 3 2 2" xfId="46007" xr:uid="{00000000-0005-0000-0000-00002BB00000}"/>
    <cellStyle name="Normal 5 3 3 3 2 5 3 3" xfId="46008" xr:uid="{00000000-0005-0000-0000-00002CB00000}"/>
    <cellStyle name="Normal 5 3 3 3 2 5 4" xfId="46009" xr:uid="{00000000-0005-0000-0000-00002DB00000}"/>
    <cellStyle name="Normal 5 3 3 3 2 6" xfId="46010" xr:uid="{00000000-0005-0000-0000-00002EB00000}"/>
    <cellStyle name="Normal 5 3 3 3 2 6 2" xfId="46011" xr:uid="{00000000-0005-0000-0000-00002FB00000}"/>
    <cellStyle name="Normal 5 3 3 3 2 7" xfId="46012" xr:uid="{00000000-0005-0000-0000-000030B00000}"/>
    <cellStyle name="Normal 5 3 3 3 2 7 2" xfId="46013" xr:uid="{00000000-0005-0000-0000-000031B00000}"/>
    <cellStyle name="Normal 5 3 3 3 2 7 2 2" xfId="46014" xr:uid="{00000000-0005-0000-0000-000032B00000}"/>
    <cellStyle name="Normal 5 3 3 3 2 7 3" xfId="46015" xr:uid="{00000000-0005-0000-0000-000033B00000}"/>
    <cellStyle name="Normal 5 3 3 3 2 8" xfId="46016" xr:uid="{00000000-0005-0000-0000-000034B00000}"/>
    <cellStyle name="Normal 5 3 3 3 2 8 2" xfId="46017" xr:uid="{00000000-0005-0000-0000-000035B00000}"/>
    <cellStyle name="Normal 5 3 3 3 2 9" xfId="46018" xr:uid="{00000000-0005-0000-0000-000036B00000}"/>
    <cellStyle name="Normal 5 3 3 3 3" xfId="46019" xr:uid="{00000000-0005-0000-0000-000037B00000}"/>
    <cellStyle name="Normal 5 3 3 3 3 2" xfId="46020" xr:uid="{00000000-0005-0000-0000-000038B00000}"/>
    <cellStyle name="Normal 5 3 3 3 3 2 2" xfId="46021" xr:uid="{00000000-0005-0000-0000-000039B00000}"/>
    <cellStyle name="Normal 5 3 3 3 3 2 2 2" xfId="46022" xr:uid="{00000000-0005-0000-0000-00003AB00000}"/>
    <cellStyle name="Normal 5 3 3 3 3 2 2 2 2" xfId="46023" xr:uid="{00000000-0005-0000-0000-00003BB00000}"/>
    <cellStyle name="Normal 5 3 3 3 3 2 2 3" xfId="46024" xr:uid="{00000000-0005-0000-0000-00003CB00000}"/>
    <cellStyle name="Normal 5 3 3 3 3 2 2 3 2" xfId="46025" xr:uid="{00000000-0005-0000-0000-00003DB00000}"/>
    <cellStyle name="Normal 5 3 3 3 3 2 2 3 2 2" xfId="46026" xr:uid="{00000000-0005-0000-0000-00003EB00000}"/>
    <cellStyle name="Normal 5 3 3 3 3 2 2 3 3" xfId="46027" xr:uid="{00000000-0005-0000-0000-00003FB00000}"/>
    <cellStyle name="Normal 5 3 3 3 3 2 2 4" xfId="46028" xr:uid="{00000000-0005-0000-0000-000040B00000}"/>
    <cellStyle name="Normal 5 3 3 3 3 2 3" xfId="46029" xr:uid="{00000000-0005-0000-0000-000041B00000}"/>
    <cellStyle name="Normal 5 3 3 3 3 2 3 2" xfId="46030" xr:uid="{00000000-0005-0000-0000-000042B00000}"/>
    <cellStyle name="Normal 5 3 3 3 3 2 4" xfId="46031" xr:uid="{00000000-0005-0000-0000-000043B00000}"/>
    <cellStyle name="Normal 5 3 3 3 3 2 4 2" xfId="46032" xr:uid="{00000000-0005-0000-0000-000044B00000}"/>
    <cellStyle name="Normal 5 3 3 3 3 2 4 2 2" xfId="46033" xr:uid="{00000000-0005-0000-0000-000045B00000}"/>
    <cellStyle name="Normal 5 3 3 3 3 2 4 3" xfId="46034" xr:uid="{00000000-0005-0000-0000-000046B00000}"/>
    <cellStyle name="Normal 5 3 3 3 3 2 5" xfId="46035" xr:uid="{00000000-0005-0000-0000-000047B00000}"/>
    <cellStyle name="Normal 5 3 3 3 3 3" xfId="46036" xr:uid="{00000000-0005-0000-0000-000048B00000}"/>
    <cellStyle name="Normal 5 3 3 3 3 3 2" xfId="46037" xr:uid="{00000000-0005-0000-0000-000049B00000}"/>
    <cellStyle name="Normal 5 3 3 3 3 3 2 2" xfId="46038" xr:uid="{00000000-0005-0000-0000-00004AB00000}"/>
    <cellStyle name="Normal 5 3 3 3 3 3 3" xfId="46039" xr:uid="{00000000-0005-0000-0000-00004BB00000}"/>
    <cellStyle name="Normal 5 3 3 3 3 3 3 2" xfId="46040" xr:uid="{00000000-0005-0000-0000-00004CB00000}"/>
    <cellStyle name="Normal 5 3 3 3 3 3 3 2 2" xfId="46041" xr:uid="{00000000-0005-0000-0000-00004DB00000}"/>
    <cellStyle name="Normal 5 3 3 3 3 3 3 3" xfId="46042" xr:uid="{00000000-0005-0000-0000-00004EB00000}"/>
    <cellStyle name="Normal 5 3 3 3 3 3 4" xfId="46043" xr:uid="{00000000-0005-0000-0000-00004FB00000}"/>
    <cellStyle name="Normal 5 3 3 3 3 4" xfId="46044" xr:uid="{00000000-0005-0000-0000-000050B00000}"/>
    <cellStyle name="Normal 5 3 3 3 3 4 2" xfId="46045" xr:uid="{00000000-0005-0000-0000-000051B00000}"/>
    <cellStyle name="Normal 5 3 3 3 3 4 2 2" xfId="46046" xr:uid="{00000000-0005-0000-0000-000052B00000}"/>
    <cellStyle name="Normal 5 3 3 3 3 4 3" xfId="46047" xr:uid="{00000000-0005-0000-0000-000053B00000}"/>
    <cellStyle name="Normal 5 3 3 3 3 4 3 2" xfId="46048" xr:uid="{00000000-0005-0000-0000-000054B00000}"/>
    <cellStyle name="Normal 5 3 3 3 3 4 3 2 2" xfId="46049" xr:uid="{00000000-0005-0000-0000-000055B00000}"/>
    <cellStyle name="Normal 5 3 3 3 3 4 3 3" xfId="46050" xr:uid="{00000000-0005-0000-0000-000056B00000}"/>
    <cellStyle name="Normal 5 3 3 3 3 4 4" xfId="46051" xr:uid="{00000000-0005-0000-0000-000057B00000}"/>
    <cellStyle name="Normal 5 3 3 3 3 5" xfId="46052" xr:uid="{00000000-0005-0000-0000-000058B00000}"/>
    <cellStyle name="Normal 5 3 3 3 3 5 2" xfId="46053" xr:uid="{00000000-0005-0000-0000-000059B00000}"/>
    <cellStyle name="Normal 5 3 3 3 3 6" xfId="46054" xr:uid="{00000000-0005-0000-0000-00005AB00000}"/>
    <cellStyle name="Normal 5 3 3 3 3 6 2" xfId="46055" xr:uid="{00000000-0005-0000-0000-00005BB00000}"/>
    <cellStyle name="Normal 5 3 3 3 3 6 2 2" xfId="46056" xr:uid="{00000000-0005-0000-0000-00005CB00000}"/>
    <cellStyle name="Normal 5 3 3 3 3 6 3" xfId="46057" xr:uid="{00000000-0005-0000-0000-00005DB00000}"/>
    <cellStyle name="Normal 5 3 3 3 3 7" xfId="46058" xr:uid="{00000000-0005-0000-0000-00005EB00000}"/>
    <cellStyle name="Normal 5 3 3 3 3 7 2" xfId="46059" xr:uid="{00000000-0005-0000-0000-00005FB00000}"/>
    <cellStyle name="Normal 5 3 3 3 3 8" xfId="46060" xr:uid="{00000000-0005-0000-0000-000060B00000}"/>
    <cellStyle name="Normal 5 3 3 3 4" xfId="46061" xr:uid="{00000000-0005-0000-0000-000061B00000}"/>
    <cellStyle name="Normal 5 3 3 3 4 2" xfId="46062" xr:uid="{00000000-0005-0000-0000-000062B00000}"/>
    <cellStyle name="Normal 5 3 3 3 4 2 2" xfId="46063" xr:uid="{00000000-0005-0000-0000-000063B00000}"/>
    <cellStyle name="Normal 5 3 3 3 4 2 2 2" xfId="46064" xr:uid="{00000000-0005-0000-0000-000064B00000}"/>
    <cellStyle name="Normal 5 3 3 3 4 2 3" xfId="46065" xr:uid="{00000000-0005-0000-0000-000065B00000}"/>
    <cellStyle name="Normal 5 3 3 3 4 2 3 2" xfId="46066" xr:uid="{00000000-0005-0000-0000-000066B00000}"/>
    <cellStyle name="Normal 5 3 3 3 4 2 3 2 2" xfId="46067" xr:uid="{00000000-0005-0000-0000-000067B00000}"/>
    <cellStyle name="Normal 5 3 3 3 4 2 3 3" xfId="46068" xr:uid="{00000000-0005-0000-0000-000068B00000}"/>
    <cellStyle name="Normal 5 3 3 3 4 2 4" xfId="46069" xr:uid="{00000000-0005-0000-0000-000069B00000}"/>
    <cellStyle name="Normal 5 3 3 3 4 3" xfId="46070" xr:uid="{00000000-0005-0000-0000-00006AB00000}"/>
    <cellStyle name="Normal 5 3 3 3 4 3 2" xfId="46071" xr:uid="{00000000-0005-0000-0000-00006BB00000}"/>
    <cellStyle name="Normal 5 3 3 3 4 4" xfId="46072" xr:uid="{00000000-0005-0000-0000-00006CB00000}"/>
    <cellStyle name="Normal 5 3 3 3 4 4 2" xfId="46073" xr:uid="{00000000-0005-0000-0000-00006DB00000}"/>
    <cellStyle name="Normal 5 3 3 3 4 4 2 2" xfId="46074" xr:uid="{00000000-0005-0000-0000-00006EB00000}"/>
    <cellStyle name="Normal 5 3 3 3 4 4 3" xfId="46075" xr:uid="{00000000-0005-0000-0000-00006FB00000}"/>
    <cellStyle name="Normal 5 3 3 3 4 5" xfId="46076" xr:uid="{00000000-0005-0000-0000-000070B00000}"/>
    <cellStyle name="Normal 5 3 3 3 5" xfId="46077" xr:uid="{00000000-0005-0000-0000-000071B00000}"/>
    <cellStyle name="Normal 5 3 3 3 5 2" xfId="46078" xr:uid="{00000000-0005-0000-0000-000072B00000}"/>
    <cellStyle name="Normal 5 3 3 3 5 2 2" xfId="46079" xr:uid="{00000000-0005-0000-0000-000073B00000}"/>
    <cellStyle name="Normal 5 3 3 3 5 3" xfId="46080" xr:uid="{00000000-0005-0000-0000-000074B00000}"/>
    <cellStyle name="Normal 5 3 3 3 5 3 2" xfId="46081" xr:uid="{00000000-0005-0000-0000-000075B00000}"/>
    <cellStyle name="Normal 5 3 3 3 5 3 2 2" xfId="46082" xr:uid="{00000000-0005-0000-0000-000076B00000}"/>
    <cellStyle name="Normal 5 3 3 3 5 3 3" xfId="46083" xr:uid="{00000000-0005-0000-0000-000077B00000}"/>
    <cellStyle name="Normal 5 3 3 3 5 4" xfId="46084" xr:uid="{00000000-0005-0000-0000-000078B00000}"/>
    <cellStyle name="Normal 5 3 3 3 6" xfId="46085" xr:uid="{00000000-0005-0000-0000-000079B00000}"/>
    <cellStyle name="Normal 5 3 3 3 6 2" xfId="46086" xr:uid="{00000000-0005-0000-0000-00007AB00000}"/>
    <cellStyle name="Normal 5 3 3 3 6 2 2" xfId="46087" xr:uid="{00000000-0005-0000-0000-00007BB00000}"/>
    <cellStyle name="Normal 5 3 3 3 6 3" xfId="46088" xr:uid="{00000000-0005-0000-0000-00007CB00000}"/>
    <cellStyle name="Normal 5 3 3 3 6 3 2" xfId="46089" xr:uid="{00000000-0005-0000-0000-00007DB00000}"/>
    <cellStyle name="Normal 5 3 3 3 6 3 2 2" xfId="46090" xr:uid="{00000000-0005-0000-0000-00007EB00000}"/>
    <cellStyle name="Normal 5 3 3 3 6 3 3" xfId="46091" xr:uid="{00000000-0005-0000-0000-00007FB00000}"/>
    <cellStyle name="Normal 5 3 3 3 6 4" xfId="46092" xr:uid="{00000000-0005-0000-0000-000080B00000}"/>
    <cellStyle name="Normal 5 3 3 3 7" xfId="46093" xr:uid="{00000000-0005-0000-0000-000081B00000}"/>
    <cellStyle name="Normal 5 3 3 3 7 2" xfId="46094" xr:uid="{00000000-0005-0000-0000-000082B00000}"/>
    <cellStyle name="Normal 5 3 3 3 8" xfId="46095" xr:uid="{00000000-0005-0000-0000-000083B00000}"/>
    <cellStyle name="Normal 5 3 3 3 8 2" xfId="46096" xr:uid="{00000000-0005-0000-0000-000084B00000}"/>
    <cellStyle name="Normal 5 3 3 3 8 2 2" xfId="46097" xr:uid="{00000000-0005-0000-0000-000085B00000}"/>
    <cellStyle name="Normal 5 3 3 3 8 3" xfId="46098" xr:uid="{00000000-0005-0000-0000-000086B00000}"/>
    <cellStyle name="Normal 5 3 3 3 9" xfId="46099" xr:uid="{00000000-0005-0000-0000-000087B00000}"/>
    <cellStyle name="Normal 5 3 3 3 9 2" xfId="46100" xr:uid="{00000000-0005-0000-0000-000088B00000}"/>
    <cellStyle name="Normal 5 3 3 4" xfId="46101" xr:uid="{00000000-0005-0000-0000-000089B00000}"/>
    <cellStyle name="Normal 5 3 3 4 10" xfId="46102" xr:uid="{00000000-0005-0000-0000-00008AB00000}"/>
    <cellStyle name="Normal 5 3 3 4 11" xfId="46103" xr:uid="{00000000-0005-0000-0000-00008BB00000}"/>
    <cellStyle name="Normal 5 3 3 4 2" xfId="46104" xr:uid="{00000000-0005-0000-0000-00008CB00000}"/>
    <cellStyle name="Normal 5 3 3 4 2 2" xfId="46105" xr:uid="{00000000-0005-0000-0000-00008DB00000}"/>
    <cellStyle name="Normal 5 3 3 4 2 2 2" xfId="46106" xr:uid="{00000000-0005-0000-0000-00008EB00000}"/>
    <cellStyle name="Normal 5 3 3 4 2 2 2 2" xfId="46107" xr:uid="{00000000-0005-0000-0000-00008FB00000}"/>
    <cellStyle name="Normal 5 3 3 4 2 2 2 2 2" xfId="46108" xr:uid="{00000000-0005-0000-0000-000090B00000}"/>
    <cellStyle name="Normal 5 3 3 4 2 2 2 2 2 2" xfId="46109" xr:uid="{00000000-0005-0000-0000-000091B00000}"/>
    <cellStyle name="Normal 5 3 3 4 2 2 2 2 3" xfId="46110" xr:uid="{00000000-0005-0000-0000-000092B00000}"/>
    <cellStyle name="Normal 5 3 3 4 2 2 2 2 3 2" xfId="46111" xr:uid="{00000000-0005-0000-0000-000093B00000}"/>
    <cellStyle name="Normal 5 3 3 4 2 2 2 2 3 2 2" xfId="46112" xr:uid="{00000000-0005-0000-0000-000094B00000}"/>
    <cellStyle name="Normal 5 3 3 4 2 2 2 2 3 3" xfId="46113" xr:uid="{00000000-0005-0000-0000-000095B00000}"/>
    <cellStyle name="Normal 5 3 3 4 2 2 2 2 4" xfId="46114" xr:uid="{00000000-0005-0000-0000-000096B00000}"/>
    <cellStyle name="Normal 5 3 3 4 2 2 2 3" xfId="46115" xr:uid="{00000000-0005-0000-0000-000097B00000}"/>
    <cellStyle name="Normal 5 3 3 4 2 2 2 3 2" xfId="46116" xr:uid="{00000000-0005-0000-0000-000098B00000}"/>
    <cellStyle name="Normal 5 3 3 4 2 2 2 4" xfId="46117" xr:uid="{00000000-0005-0000-0000-000099B00000}"/>
    <cellStyle name="Normal 5 3 3 4 2 2 2 4 2" xfId="46118" xr:uid="{00000000-0005-0000-0000-00009AB00000}"/>
    <cellStyle name="Normal 5 3 3 4 2 2 2 4 2 2" xfId="46119" xr:uid="{00000000-0005-0000-0000-00009BB00000}"/>
    <cellStyle name="Normal 5 3 3 4 2 2 2 4 3" xfId="46120" xr:uid="{00000000-0005-0000-0000-00009CB00000}"/>
    <cellStyle name="Normal 5 3 3 4 2 2 2 5" xfId="46121" xr:uid="{00000000-0005-0000-0000-00009DB00000}"/>
    <cellStyle name="Normal 5 3 3 4 2 2 3" xfId="46122" xr:uid="{00000000-0005-0000-0000-00009EB00000}"/>
    <cellStyle name="Normal 5 3 3 4 2 2 3 2" xfId="46123" xr:uid="{00000000-0005-0000-0000-00009FB00000}"/>
    <cellStyle name="Normal 5 3 3 4 2 2 3 2 2" xfId="46124" xr:uid="{00000000-0005-0000-0000-0000A0B00000}"/>
    <cellStyle name="Normal 5 3 3 4 2 2 3 3" xfId="46125" xr:uid="{00000000-0005-0000-0000-0000A1B00000}"/>
    <cellStyle name="Normal 5 3 3 4 2 2 3 3 2" xfId="46126" xr:uid="{00000000-0005-0000-0000-0000A2B00000}"/>
    <cellStyle name="Normal 5 3 3 4 2 2 3 3 2 2" xfId="46127" xr:uid="{00000000-0005-0000-0000-0000A3B00000}"/>
    <cellStyle name="Normal 5 3 3 4 2 2 3 3 3" xfId="46128" xr:uid="{00000000-0005-0000-0000-0000A4B00000}"/>
    <cellStyle name="Normal 5 3 3 4 2 2 3 4" xfId="46129" xr:uid="{00000000-0005-0000-0000-0000A5B00000}"/>
    <cellStyle name="Normal 5 3 3 4 2 2 4" xfId="46130" xr:uid="{00000000-0005-0000-0000-0000A6B00000}"/>
    <cellStyle name="Normal 5 3 3 4 2 2 4 2" xfId="46131" xr:uid="{00000000-0005-0000-0000-0000A7B00000}"/>
    <cellStyle name="Normal 5 3 3 4 2 2 4 2 2" xfId="46132" xr:uid="{00000000-0005-0000-0000-0000A8B00000}"/>
    <cellStyle name="Normal 5 3 3 4 2 2 4 3" xfId="46133" xr:uid="{00000000-0005-0000-0000-0000A9B00000}"/>
    <cellStyle name="Normal 5 3 3 4 2 2 4 3 2" xfId="46134" xr:uid="{00000000-0005-0000-0000-0000AAB00000}"/>
    <cellStyle name="Normal 5 3 3 4 2 2 4 3 2 2" xfId="46135" xr:uid="{00000000-0005-0000-0000-0000ABB00000}"/>
    <cellStyle name="Normal 5 3 3 4 2 2 4 3 3" xfId="46136" xr:uid="{00000000-0005-0000-0000-0000ACB00000}"/>
    <cellStyle name="Normal 5 3 3 4 2 2 4 4" xfId="46137" xr:uid="{00000000-0005-0000-0000-0000ADB00000}"/>
    <cellStyle name="Normal 5 3 3 4 2 2 5" xfId="46138" xr:uid="{00000000-0005-0000-0000-0000AEB00000}"/>
    <cellStyle name="Normal 5 3 3 4 2 2 5 2" xfId="46139" xr:uid="{00000000-0005-0000-0000-0000AFB00000}"/>
    <cellStyle name="Normal 5 3 3 4 2 2 6" xfId="46140" xr:uid="{00000000-0005-0000-0000-0000B0B00000}"/>
    <cellStyle name="Normal 5 3 3 4 2 2 6 2" xfId="46141" xr:uid="{00000000-0005-0000-0000-0000B1B00000}"/>
    <cellStyle name="Normal 5 3 3 4 2 2 6 2 2" xfId="46142" xr:uid="{00000000-0005-0000-0000-0000B2B00000}"/>
    <cellStyle name="Normal 5 3 3 4 2 2 6 3" xfId="46143" xr:uid="{00000000-0005-0000-0000-0000B3B00000}"/>
    <cellStyle name="Normal 5 3 3 4 2 2 7" xfId="46144" xr:uid="{00000000-0005-0000-0000-0000B4B00000}"/>
    <cellStyle name="Normal 5 3 3 4 2 2 7 2" xfId="46145" xr:uid="{00000000-0005-0000-0000-0000B5B00000}"/>
    <cellStyle name="Normal 5 3 3 4 2 2 8" xfId="46146" xr:uid="{00000000-0005-0000-0000-0000B6B00000}"/>
    <cellStyle name="Normal 5 3 3 4 2 3" xfId="46147" xr:uid="{00000000-0005-0000-0000-0000B7B00000}"/>
    <cellStyle name="Normal 5 3 3 4 2 3 2" xfId="46148" xr:uid="{00000000-0005-0000-0000-0000B8B00000}"/>
    <cellStyle name="Normal 5 3 3 4 2 3 2 2" xfId="46149" xr:uid="{00000000-0005-0000-0000-0000B9B00000}"/>
    <cellStyle name="Normal 5 3 3 4 2 3 2 2 2" xfId="46150" xr:uid="{00000000-0005-0000-0000-0000BAB00000}"/>
    <cellStyle name="Normal 5 3 3 4 2 3 2 3" xfId="46151" xr:uid="{00000000-0005-0000-0000-0000BBB00000}"/>
    <cellStyle name="Normal 5 3 3 4 2 3 2 3 2" xfId="46152" xr:uid="{00000000-0005-0000-0000-0000BCB00000}"/>
    <cellStyle name="Normal 5 3 3 4 2 3 2 3 2 2" xfId="46153" xr:uid="{00000000-0005-0000-0000-0000BDB00000}"/>
    <cellStyle name="Normal 5 3 3 4 2 3 2 3 3" xfId="46154" xr:uid="{00000000-0005-0000-0000-0000BEB00000}"/>
    <cellStyle name="Normal 5 3 3 4 2 3 2 4" xfId="46155" xr:uid="{00000000-0005-0000-0000-0000BFB00000}"/>
    <cellStyle name="Normal 5 3 3 4 2 3 3" xfId="46156" xr:uid="{00000000-0005-0000-0000-0000C0B00000}"/>
    <cellStyle name="Normal 5 3 3 4 2 3 3 2" xfId="46157" xr:uid="{00000000-0005-0000-0000-0000C1B00000}"/>
    <cellStyle name="Normal 5 3 3 4 2 3 4" xfId="46158" xr:uid="{00000000-0005-0000-0000-0000C2B00000}"/>
    <cellStyle name="Normal 5 3 3 4 2 3 4 2" xfId="46159" xr:uid="{00000000-0005-0000-0000-0000C3B00000}"/>
    <cellStyle name="Normal 5 3 3 4 2 3 4 2 2" xfId="46160" xr:uid="{00000000-0005-0000-0000-0000C4B00000}"/>
    <cellStyle name="Normal 5 3 3 4 2 3 4 3" xfId="46161" xr:uid="{00000000-0005-0000-0000-0000C5B00000}"/>
    <cellStyle name="Normal 5 3 3 4 2 3 5" xfId="46162" xr:uid="{00000000-0005-0000-0000-0000C6B00000}"/>
    <cellStyle name="Normal 5 3 3 4 2 4" xfId="46163" xr:uid="{00000000-0005-0000-0000-0000C7B00000}"/>
    <cellStyle name="Normal 5 3 3 4 2 4 2" xfId="46164" xr:uid="{00000000-0005-0000-0000-0000C8B00000}"/>
    <cellStyle name="Normal 5 3 3 4 2 4 2 2" xfId="46165" xr:uid="{00000000-0005-0000-0000-0000C9B00000}"/>
    <cellStyle name="Normal 5 3 3 4 2 4 3" xfId="46166" xr:uid="{00000000-0005-0000-0000-0000CAB00000}"/>
    <cellStyle name="Normal 5 3 3 4 2 4 3 2" xfId="46167" xr:uid="{00000000-0005-0000-0000-0000CBB00000}"/>
    <cellStyle name="Normal 5 3 3 4 2 4 3 2 2" xfId="46168" xr:uid="{00000000-0005-0000-0000-0000CCB00000}"/>
    <cellStyle name="Normal 5 3 3 4 2 4 3 3" xfId="46169" xr:uid="{00000000-0005-0000-0000-0000CDB00000}"/>
    <cellStyle name="Normal 5 3 3 4 2 4 4" xfId="46170" xr:uid="{00000000-0005-0000-0000-0000CEB00000}"/>
    <cellStyle name="Normal 5 3 3 4 2 5" xfId="46171" xr:uid="{00000000-0005-0000-0000-0000CFB00000}"/>
    <cellStyle name="Normal 5 3 3 4 2 5 2" xfId="46172" xr:uid="{00000000-0005-0000-0000-0000D0B00000}"/>
    <cellStyle name="Normal 5 3 3 4 2 5 2 2" xfId="46173" xr:uid="{00000000-0005-0000-0000-0000D1B00000}"/>
    <cellStyle name="Normal 5 3 3 4 2 5 3" xfId="46174" xr:uid="{00000000-0005-0000-0000-0000D2B00000}"/>
    <cellStyle name="Normal 5 3 3 4 2 5 3 2" xfId="46175" xr:uid="{00000000-0005-0000-0000-0000D3B00000}"/>
    <cellStyle name="Normal 5 3 3 4 2 5 3 2 2" xfId="46176" xr:uid="{00000000-0005-0000-0000-0000D4B00000}"/>
    <cellStyle name="Normal 5 3 3 4 2 5 3 3" xfId="46177" xr:uid="{00000000-0005-0000-0000-0000D5B00000}"/>
    <cellStyle name="Normal 5 3 3 4 2 5 4" xfId="46178" xr:uid="{00000000-0005-0000-0000-0000D6B00000}"/>
    <cellStyle name="Normal 5 3 3 4 2 6" xfId="46179" xr:uid="{00000000-0005-0000-0000-0000D7B00000}"/>
    <cellStyle name="Normal 5 3 3 4 2 6 2" xfId="46180" xr:uid="{00000000-0005-0000-0000-0000D8B00000}"/>
    <cellStyle name="Normal 5 3 3 4 2 7" xfId="46181" xr:uid="{00000000-0005-0000-0000-0000D9B00000}"/>
    <cellStyle name="Normal 5 3 3 4 2 7 2" xfId="46182" xr:uid="{00000000-0005-0000-0000-0000DAB00000}"/>
    <cellStyle name="Normal 5 3 3 4 2 7 2 2" xfId="46183" xr:uid="{00000000-0005-0000-0000-0000DBB00000}"/>
    <cellStyle name="Normal 5 3 3 4 2 7 3" xfId="46184" xr:uid="{00000000-0005-0000-0000-0000DCB00000}"/>
    <cellStyle name="Normal 5 3 3 4 2 8" xfId="46185" xr:uid="{00000000-0005-0000-0000-0000DDB00000}"/>
    <cellStyle name="Normal 5 3 3 4 2 8 2" xfId="46186" xr:uid="{00000000-0005-0000-0000-0000DEB00000}"/>
    <cellStyle name="Normal 5 3 3 4 2 9" xfId="46187" xr:uid="{00000000-0005-0000-0000-0000DFB00000}"/>
    <cellStyle name="Normal 5 3 3 4 3" xfId="46188" xr:uid="{00000000-0005-0000-0000-0000E0B00000}"/>
    <cellStyle name="Normal 5 3 3 4 3 2" xfId="46189" xr:uid="{00000000-0005-0000-0000-0000E1B00000}"/>
    <cellStyle name="Normal 5 3 3 4 3 2 2" xfId="46190" xr:uid="{00000000-0005-0000-0000-0000E2B00000}"/>
    <cellStyle name="Normal 5 3 3 4 3 2 2 2" xfId="46191" xr:uid="{00000000-0005-0000-0000-0000E3B00000}"/>
    <cellStyle name="Normal 5 3 3 4 3 2 2 2 2" xfId="46192" xr:uid="{00000000-0005-0000-0000-0000E4B00000}"/>
    <cellStyle name="Normal 5 3 3 4 3 2 2 3" xfId="46193" xr:uid="{00000000-0005-0000-0000-0000E5B00000}"/>
    <cellStyle name="Normal 5 3 3 4 3 2 2 3 2" xfId="46194" xr:uid="{00000000-0005-0000-0000-0000E6B00000}"/>
    <cellStyle name="Normal 5 3 3 4 3 2 2 3 2 2" xfId="46195" xr:uid="{00000000-0005-0000-0000-0000E7B00000}"/>
    <cellStyle name="Normal 5 3 3 4 3 2 2 3 3" xfId="46196" xr:uid="{00000000-0005-0000-0000-0000E8B00000}"/>
    <cellStyle name="Normal 5 3 3 4 3 2 2 4" xfId="46197" xr:uid="{00000000-0005-0000-0000-0000E9B00000}"/>
    <cellStyle name="Normal 5 3 3 4 3 2 3" xfId="46198" xr:uid="{00000000-0005-0000-0000-0000EAB00000}"/>
    <cellStyle name="Normal 5 3 3 4 3 2 3 2" xfId="46199" xr:uid="{00000000-0005-0000-0000-0000EBB00000}"/>
    <cellStyle name="Normal 5 3 3 4 3 2 4" xfId="46200" xr:uid="{00000000-0005-0000-0000-0000ECB00000}"/>
    <cellStyle name="Normal 5 3 3 4 3 2 4 2" xfId="46201" xr:uid="{00000000-0005-0000-0000-0000EDB00000}"/>
    <cellStyle name="Normal 5 3 3 4 3 2 4 2 2" xfId="46202" xr:uid="{00000000-0005-0000-0000-0000EEB00000}"/>
    <cellStyle name="Normal 5 3 3 4 3 2 4 3" xfId="46203" xr:uid="{00000000-0005-0000-0000-0000EFB00000}"/>
    <cellStyle name="Normal 5 3 3 4 3 2 5" xfId="46204" xr:uid="{00000000-0005-0000-0000-0000F0B00000}"/>
    <cellStyle name="Normal 5 3 3 4 3 3" xfId="46205" xr:uid="{00000000-0005-0000-0000-0000F1B00000}"/>
    <cellStyle name="Normal 5 3 3 4 3 3 2" xfId="46206" xr:uid="{00000000-0005-0000-0000-0000F2B00000}"/>
    <cellStyle name="Normal 5 3 3 4 3 3 2 2" xfId="46207" xr:uid="{00000000-0005-0000-0000-0000F3B00000}"/>
    <cellStyle name="Normal 5 3 3 4 3 3 3" xfId="46208" xr:uid="{00000000-0005-0000-0000-0000F4B00000}"/>
    <cellStyle name="Normal 5 3 3 4 3 3 3 2" xfId="46209" xr:uid="{00000000-0005-0000-0000-0000F5B00000}"/>
    <cellStyle name="Normal 5 3 3 4 3 3 3 2 2" xfId="46210" xr:uid="{00000000-0005-0000-0000-0000F6B00000}"/>
    <cellStyle name="Normal 5 3 3 4 3 3 3 3" xfId="46211" xr:uid="{00000000-0005-0000-0000-0000F7B00000}"/>
    <cellStyle name="Normal 5 3 3 4 3 3 4" xfId="46212" xr:uid="{00000000-0005-0000-0000-0000F8B00000}"/>
    <cellStyle name="Normal 5 3 3 4 3 4" xfId="46213" xr:uid="{00000000-0005-0000-0000-0000F9B00000}"/>
    <cellStyle name="Normal 5 3 3 4 3 4 2" xfId="46214" xr:uid="{00000000-0005-0000-0000-0000FAB00000}"/>
    <cellStyle name="Normal 5 3 3 4 3 4 2 2" xfId="46215" xr:uid="{00000000-0005-0000-0000-0000FBB00000}"/>
    <cellStyle name="Normal 5 3 3 4 3 4 3" xfId="46216" xr:uid="{00000000-0005-0000-0000-0000FCB00000}"/>
    <cellStyle name="Normal 5 3 3 4 3 4 3 2" xfId="46217" xr:uid="{00000000-0005-0000-0000-0000FDB00000}"/>
    <cellStyle name="Normal 5 3 3 4 3 4 3 2 2" xfId="46218" xr:uid="{00000000-0005-0000-0000-0000FEB00000}"/>
    <cellStyle name="Normal 5 3 3 4 3 4 3 3" xfId="46219" xr:uid="{00000000-0005-0000-0000-0000FFB00000}"/>
    <cellStyle name="Normal 5 3 3 4 3 4 4" xfId="46220" xr:uid="{00000000-0005-0000-0000-000000B10000}"/>
    <cellStyle name="Normal 5 3 3 4 3 5" xfId="46221" xr:uid="{00000000-0005-0000-0000-000001B10000}"/>
    <cellStyle name="Normal 5 3 3 4 3 5 2" xfId="46222" xr:uid="{00000000-0005-0000-0000-000002B10000}"/>
    <cellStyle name="Normal 5 3 3 4 3 6" xfId="46223" xr:uid="{00000000-0005-0000-0000-000003B10000}"/>
    <cellStyle name="Normal 5 3 3 4 3 6 2" xfId="46224" xr:uid="{00000000-0005-0000-0000-000004B10000}"/>
    <cellStyle name="Normal 5 3 3 4 3 6 2 2" xfId="46225" xr:uid="{00000000-0005-0000-0000-000005B10000}"/>
    <cellStyle name="Normal 5 3 3 4 3 6 3" xfId="46226" xr:uid="{00000000-0005-0000-0000-000006B10000}"/>
    <cellStyle name="Normal 5 3 3 4 3 7" xfId="46227" xr:uid="{00000000-0005-0000-0000-000007B10000}"/>
    <cellStyle name="Normal 5 3 3 4 3 7 2" xfId="46228" xr:uid="{00000000-0005-0000-0000-000008B10000}"/>
    <cellStyle name="Normal 5 3 3 4 3 8" xfId="46229" xr:uid="{00000000-0005-0000-0000-000009B10000}"/>
    <cellStyle name="Normal 5 3 3 4 4" xfId="46230" xr:uid="{00000000-0005-0000-0000-00000AB10000}"/>
    <cellStyle name="Normal 5 3 3 4 4 2" xfId="46231" xr:uid="{00000000-0005-0000-0000-00000BB10000}"/>
    <cellStyle name="Normal 5 3 3 4 4 2 2" xfId="46232" xr:uid="{00000000-0005-0000-0000-00000CB10000}"/>
    <cellStyle name="Normal 5 3 3 4 4 2 2 2" xfId="46233" xr:uid="{00000000-0005-0000-0000-00000DB10000}"/>
    <cellStyle name="Normal 5 3 3 4 4 2 3" xfId="46234" xr:uid="{00000000-0005-0000-0000-00000EB10000}"/>
    <cellStyle name="Normal 5 3 3 4 4 2 3 2" xfId="46235" xr:uid="{00000000-0005-0000-0000-00000FB10000}"/>
    <cellStyle name="Normal 5 3 3 4 4 2 3 2 2" xfId="46236" xr:uid="{00000000-0005-0000-0000-000010B10000}"/>
    <cellStyle name="Normal 5 3 3 4 4 2 3 3" xfId="46237" xr:uid="{00000000-0005-0000-0000-000011B10000}"/>
    <cellStyle name="Normal 5 3 3 4 4 2 4" xfId="46238" xr:uid="{00000000-0005-0000-0000-000012B10000}"/>
    <cellStyle name="Normal 5 3 3 4 4 3" xfId="46239" xr:uid="{00000000-0005-0000-0000-000013B10000}"/>
    <cellStyle name="Normal 5 3 3 4 4 3 2" xfId="46240" xr:uid="{00000000-0005-0000-0000-000014B10000}"/>
    <cellStyle name="Normal 5 3 3 4 4 4" xfId="46241" xr:uid="{00000000-0005-0000-0000-000015B10000}"/>
    <cellStyle name="Normal 5 3 3 4 4 4 2" xfId="46242" xr:uid="{00000000-0005-0000-0000-000016B10000}"/>
    <cellStyle name="Normal 5 3 3 4 4 4 2 2" xfId="46243" xr:uid="{00000000-0005-0000-0000-000017B10000}"/>
    <cellStyle name="Normal 5 3 3 4 4 4 3" xfId="46244" xr:uid="{00000000-0005-0000-0000-000018B10000}"/>
    <cellStyle name="Normal 5 3 3 4 4 5" xfId="46245" xr:uid="{00000000-0005-0000-0000-000019B10000}"/>
    <cellStyle name="Normal 5 3 3 4 5" xfId="46246" xr:uid="{00000000-0005-0000-0000-00001AB10000}"/>
    <cellStyle name="Normal 5 3 3 4 5 2" xfId="46247" xr:uid="{00000000-0005-0000-0000-00001BB10000}"/>
    <cellStyle name="Normal 5 3 3 4 5 2 2" xfId="46248" xr:uid="{00000000-0005-0000-0000-00001CB10000}"/>
    <cellStyle name="Normal 5 3 3 4 5 3" xfId="46249" xr:uid="{00000000-0005-0000-0000-00001DB10000}"/>
    <cellStyle name="Normal 5 3 3 4 5 3 2" xfId="46250" xr:uid="{00000000-0005-0000-0000-00001EB10000}"/>
    <cellStyle name="Normal 5 3 3 4 5 3 2 2" xfId="46251" xr:uid="{00000000-0005-0000-0000-00001FB10000}"/>
    <cellStyle name="Normal 5 3 3 4 5 3 3" xfId="46252" xr:uid="{00000000-0005-0000-0000-000020B10000}"/>
    <cellStyle name="Normal 5 3 3 4 5 4" xfId="46253" xr:uid="{00000000-0005-0000-0000-000021B10000}"/>
    <cellStyle name="Normal 5 3 3 4 6" xfId="46254" xr:uid="{00000000-0005-0000-0000-000022B10000}"/>
    <cellStyle name="Normal 5 3 3 4 6 2" xfId="46255" xr:uid="{00000000-0005-0000-0000-000023B10000}"/>
    <cellStyle name="Normal 5 3 3 4 6 2 2" xfId="46256" xr:uid="{00000000-0005-0000-0000-000024B10000}"/>
    <cellStyle name="Normal 5 3 3 4 6 3" xfId="46257" xr:uid="{00000000-0005-0000-0000-000025B10000}"/>
    <cellStyle name="Normal 5 3 3 4 6 3 2" xfId="46258" xr:uid="{00000000-0005-0000-0000-000026B10000}"/>
    <cellStyle name="Normal 5 3 3 4 6 3 2 2" xfId="46259" xr:uid="{00000000-0005-0000-0000-000027B10000}"/>
    <cellStyle name="Normal 5 3 3 4 6 3 3" xfId="46260" xr:uid="{00000000-0005-0000-0000-000028B10000}"/>
    <cellStyle name="Normal 5 3 3 4 6 4" xfId="46261" xr:uid="{00000000-0005-0000-0000-000029B10000}"/>
    <cellStyle name="Normal 5 3 3 4 7" xfId="46262" xr:uid="{00000000-0005-0000-0000-00002AB10000}"/>
    <cellStyle name="Normal 5 3 3 4 7 2" xfId="46263" xr:uid="{00000000-0005-0000-0000-00002BB10000}"/>
    <cellStyle name="Normal 5 3 3 4 8" xfId="46264" xr:uid="{00000000-0005-0000-0000-00002CB10000}"/>
    <cellStyle name="Normal 5 3 3 4 8 2" xfId="46265" xr:uid="{00000000-0005-0000-0000-00002DB10000}"/>
    <cellStyle name="Normal 5 3 3 4 8 2 2" xfId="46266" xr:uid="{00000000-0005-0000-0000-00002EB10000}"/>
    <cellStyle name="Normal 5 3 3 4 8 3" xfId="46267" xr:uid="{00000000-0005-0000-0000-00002FB10000}"/>
    <cellStyle name="Normal 5 3 3 4 9" xfId="46268" xr:uid="{00000000-0005-0000-0000-000030B10000}"/>
    <cellStyle name="Normal 5 3 3 4 9 2" xfId="46269" xr:uid="{00000000-0005-0000-0000-000031B10000}"/>
    <cellStyle name="Normal 5 3 3 5" xfId="46270" xr:uid="{00000000-0005-0000-0000-000032B10000}"/>
    <cellStyle name="Normal 5 3 3 5 2" xfId="46271" xr:uid="{00000000-0005-0000-0000-000033B10000}"/>
    <cellStyle name="Normal 5 3 3 5 2 2" xfId="46272" xr:uid="{00000000-0005-0000-0000-000034B10000}"/>
    <cellStyle name="Normal 5 3 3 5 2 2 2" xfId="46273" xr:uid="{00000000-0005-0000-0000-000035B10000}"/>
    <cellStyle name="Normal 5 3 3 5 2 2 2 2" xfId="46274" xr:uid="{00000000-0005-0000-0000-000036B10000}"/>
    <cellStyle name="Normal 5 3 3 5 2 2 2 2 2" xfId="46275" xr:uid="{00000000-0005-0000-0000-000037B10000}"/>
    <cellStyle name="Normal 5 3 3 5 2 2 2 3" xfId="46276" xr:uid="{00000000-0005-0000-0000-000038B10000}"/>
    <cellStyle name="Normal 5 3 3 5 2 2 2 3 2" xfId="46277" xr:uid="{00000000-0005-0000-0000-000039B10000}"/>
    <cellStyle name="Normal 5 3 3 5 2 2 2 3 2 2" xfId="46278" xr:uid="{00000000-0005-0000-0000-00003AB10000}"/>
    <cellStyle name="Normal 5 3 3 5 2 2 2 3 3" xfId="46279" xr:uid="{00000000-0005-0000-0000-00003BB10000}"/>
    <cellStyle name="Normal 5 3 3 5 2 2 2 4" xfId="46280" xr:uid="{00000000-0005-0000-0000-00003CB10000}"/>
    <cellStyle name="Normal 5 3 3 5 2 2 3" xfId="46281" xr:uid="{00000000-0005-0000-0000-00003DB10000}"/>
    <cellStyle name="Normal 5 3 3 5 2 2 3 2" xfId="46282" xr:uid="{00000000-0005-0000-0000-00003EB10000}"/>
    <cellStyle name="Normal 5 3 3 5 2 2 4" xfId="46283" xr:uid="{00000000-0005-0000-0000-00003FB10000}"/>
    <cellStyle name="Normal 5 3 3 5 2 2 4 2" xfId="46284" xr:uid="{00000000-0005-0000-0000-000040B10000}"/>
    <cellStyle name="Normal 5 3 3 5 2 2 4 2 2" xfId="46285" xr:uid="{00000000-0005-0000-0000-000041B10000}"/>
    <cellStyle name="Normal 5 3 3 5 2 2 4 3" xfId="46286" xr:uid="{00000000-0005-0000-0000-000042B10000}"/>
    <cellStyle name="Normal 5 3 3 5 2 2 5" xfId="46287" xr:uid="{00000000-0005-0000-0000-000043B10000}"/>
    <cellStyle name="Normal 5 3 3 5 2 3" xfId="46288" xr:uid="{00000000-0005-0000-0000-000044B10000}"/>
    <cellStyle name="Normal 5 3 3 5 2 3 2" xfId="46289" xr:uid="{00000000-0005-0000-0000-000045B10000}"/>
    <cellStyle name="Normal 5 3 3 5 2 3 2 2" xfId="46290" xr:uid="{00000000-0005-0000-0000-000046B10000}"/>
    <cellStyle name="Normal 5 3 3 5 2 3 3" xfId="46291" xr:uid="{00000000-0005-0000-0000-000047B10000}"/>
    <cellStyle name="Normal 5 3 3 5 2 3 3 2" xfId="46292" xr:uid="{00000000-0005-0000-0000-000048B10000}"/>
    <cellStyle name="Normal 5 3 3 5 2 3 3 2 2" xfId="46293" xr:uid="{00000000-0005-0000-0000-000049B10000}"/>
    <cellStyle name="Normal 5 3 3 5 2 3 3 3" xfId="46294" xr:uid="{00000000-0005-0000-0000-00004AB10000}"/>
    <cellStyle name="Normal 5 3 3 5 2 3 4" xfId="46295" xr:uid="{00000000-0005-0000-0000-00004BB10000}"/>
    <cellStyle name="Normal 5 3 3 5 2 4" xfId="46296" xr:uid="{00000000-0005-0000-0000-00004CB10000}"/>
    <cellStyle name="Normal 5 3 3 5 2 4 2" xfId="46297" xr:uid="{00000000-0005-0000-0000-00004DB10000}"/>
    <cellStyle name="Normal 5 3 3 5 2 4 2 2" xfId="46298" xr:uid="{00000000-0005-0000-0000-00004EB10000}"/>
    <cellStyle name="Normal 5 3 3 5 2 4 3" xfId="46299" xr:uid="{00000000-0005-0000-0000-00004FB10000}"/>
    <cellStyle name="Normal 5 3 3 5 2 4 3 2" xfId="46300" xr:uid="{00000000-0005-0000-0000-000050B10000}"/>
    <cellStyle name="Normal 5 3 3 5 2 4 3 2 2" xfId="46301" xr:uid="{00000000-0005-0000-0000-000051B10000}"/>
    <cellStyle name="Normal 5 3 3 5 2 4 3 3" xfId="46302" xr:uid="{00000000-0005-0000-0000-000052B10000}"/>
    <cellStyle name="Normal 5 3 3 5 2 4 4" xfId="46303" xr:uid="{00000000-0005-0000-0000-000053B10000}"/>
    <cellStyle name="Normal 5 3 3 5 2 5" xfId="46304" xr:uid="{00000000-0005-0000-0000-000054B10000}"/>
    <cellStyle name="Normal 5 3 3 5 2 5 2" xfId="46305" xr:uid="{00000000-0005-0000-0000-000055B10000}"/>
    <cellStyle name="Normal 5 3 3 5 2 6" xfId="46306" xr:uid="{00000000-0005-0000-0000-000056B10000}"/>
    <cellStyle name="Normal 5 3 3 5 2 6 2" xfId="46307" xr:uid="{00000000-0005-0000-0000-000057B10000}"/>
    <cellStyle name="Normal 5 3 3 5 2 6 2 2" xfId="46308" xr:uid="{00000000-0005-0000-0000-000058B10000}"/>
    <cellStyle name="Normal 5 3 3 5 2 6 3" xfId="46309" xr:uid="{00000000-0005-0000-0000-000059B10000}"/>
    <cellStyle name="Normal 5 3 3 5 2 7" xfId="46310" xr:uid="{00000000-0005-0000-0000-00005AB10000}"/>
    <cellStyle name="Normal 5 3 3 5 2 7 2" xfId="46311" xr:uid="{00000000-0005-0000-0000-00005BB10000}"/>
    <cellStyle name="Normal 5 3 3 5 2 8" xfId="46312" xr:uid="{00000000-0005-0000-0000-00005CB10000}"/>
    <cellStyle name="Normal 5 3 3 5 3" xfId="46313" xr:uid="{00000000-0005-0000-0000-00005DB10000}"/>
    <cellStyle name="Normal 5 3 3 5 3 2" xfId="46314" xr:uid="{00000000-0005-0000-0000-00005EB10000}"/>
    <cellStyle name="Normal 5 3 3 5 3 2 2" xfId="46315" xr:uid="{00000000-0005-0000-0000-00005FB10000}"/>
    <cellStyle name="Normal 5 3 3 5 3 2 2 2" xfId="46316" xr:uid="{00000000-0005-0000-0000-000060B10000}"/>
    <cellStyle name="Normal 5 3 3 5 3 2 3" xfId="46317" xr:uid="{00000000-0005-0000-0000-000061B10000}"/>
    <cellStyle name="Normal 5 3 3 5 3 2 3 2" xfId="46318" xr:uid="{00000000-0005-0000-0000-000062B10000}"/>
    <cellStyle name="Normal 5 3 3 5 3 2 3 2 2" xfId="46319" xr:uid="{00000000-0005-0000-0000-000063B10000}"/>
    <cellStyle name="Normal 5 3 3 5 3 2 3 3" xfId="46320" xr:uid="{00000000-0005-0000-0000-000064B10000}"/>
    <cellStyle name="Normal 5 3 3 5 3 2 4" xfId="46321" xr:uid="{00000000-0005-0000-0000-000065B10000}"/>
    <cellStyle name="Normal 5 3 3 5 3 3" xfId="46322" xr:uid="{00000000-0005-0000-0000-000066B10000}"/>
    <cellStyle name="Normal 5 3 3 5 3 3 2" xfId="46323" xr:uid="{00000000-0005-0000-0000-000067B10000}"/>
    <cellStyle name="Normal 5 3 3 5 3 4" xfId="46324" xr:uid="{00000000-0005-0000-0000-000068B10000}"/>
    <cellStyle name="Normal 5 3 3 5 3 4 2" xfId="46325" xr:uid="{00000000-0005-0000-0000-000069B10000}"/>
    <cellStyle name="Normal 5 3 3 5 3 4 2 2" xfId="46326" xr:uid="{00000000-0005-0000-0000-00006AB10000}"/>
    <cellStyle name="Normal 5 3 3 5 3 4 3" xfId="46327" xr:uid="{00000000-0005-0000-0000-00006BB10000}"/>
    <cellStyle name="Normal 5 3 3 5 3 5" xfId="46328" xr:uid="{00000000-0005-0000-0000-00006CB10000}"/>
    <cellStyle name="Normal 5 3 3 5 4" xfId="46329" xr:uid="{00000000-0005-0000-0000-00006DB10000}"/>
    <cellStyle name="Normal 5 3 3 5 4 2" xfId="46330" xr:uid="{00000000-0005-0000-0000-00006EB10000}"/>
    <cellStyle name="Normal 5 3 3 5 4 2 2" xfId="46331" xr:uid="{00000000-0005-0000-0000-00006FB10000}"/>
    <cellStyle name="Normal 5 3 3 5 4 3" xfId="46332" xr:uid="{00000000-0005-0000-0000-000070B10000}"/>
    <cellStyle name="Normal 5 3 3 5 4 3 2" xfId="46333" xr:uid="{00000000-0005-0000-0000-000071B10000}"/>
    <cellStyle name="Normal 5 3 3 5 4 3 2 2" xfId="46334" xr:uid="{00000000-0005-0000-0000-000072B10000}"/>
    <cellStyle name="Normal 5 3 3 5 4 3 3" xfId="46335" xr:uid="{00000000-0005-0000-0000-000073B10000}"/>
    <cellStyle name="Normal 5 3 3 5 4 4" xfId="46336" xr:uid="{00000000-0005-0000-0000-000074B10000}"/>
    <cellStyle name="Normal 5 3 3 5 5" xfId="46337" xr:uid="{00000000-0005-0000-0000-000075B10000}"/>
    <cellStyle name="Normal 5 3 3 5 5 2" xfId="46338" xr:uid="{00000000-0005-0000-0000-000076B10000}"/>
    <cellStyle name="Normal 5 3 3 5 5 2 2" xfId="46339" xr:uid="{00000000-0005-0000-0000-000077B10000}"/>
    <cellStyle name="Normal 5 3 3 5 5 3" xfId="46340" xr:uid="{00000000-0005-0000-0000-000078B10000}"/>
    <cellStyle name="Normal 5 3 3 5 5 3 2" xfId="46341" xr:uid="{00000000-0005-0000-0000-000079B10000}"/>
    <cellStyle name="Normal 5 3 3 5 5 3 2 2" xfId="46342" xr:uid="{00000000-0005-0000-0000-00007AB10000}"/>
    <cellStyle name="Normal 5 3 3 5 5 3 3" xfId="46343" xr:uid="{00000000-0005-0000-0000-00007BB10000}"/>
    <cellStyle name="Normal 5 3 3 5 5 4" xfId="46344" xr:uid="{00000000-0005-0000-0000-00007CB10000}"/>
    <cellStyle name="Normal 5 3 3 5 6" xfId="46345" xr:uid="{00000000-0005-0000-0000-00007DB10000}"/>
    <cellStyle name="Normal 5 3 3 5 6 2" xfId="46346" xr:uid="{00000000-0005-0000-0000-00007EB10000}"/>
    <cellStyle name="Normal 5 3 3 5 7" xfId="46347" xr:uid="{00000000-0005-0000-0000-00007FB10000}"/>
    <cellStyle name="Normal 5 3 3 5 7 2" xfId="46348" xr:uid="{00000000-0005-0000-0000-000080B10000}"/>
    <cellStyle name="Normal 5 3 3 5 7 2 2" xfId="46349" xr:uid="{00000000-0005-0000-0000-000081B10000}"/>
    <cellStyle name="Normal 5 3 3 5 7 3" xfId="46350" xr:uid="{00000000-0005-0000-0000-000082B10000}"/>
    <cellStyle name="Normal 5 3 3 5 8" xfId="46351" xr:uid="{00000000-0005-0000-0000-000083B10000}"/>
    <cellStyle name="Normal 5 3 3 5 8 2" xfId="46352" xr:uid="{00000000-0005-0000-0000-000084B10000}"/>
    <cellStyle name="Normal 5 3 3 5 9" xfId="46353" xr:uid="{00000000-0005-0000-0000-000085B10000}"/>
    <cellStyle name="Normal 5 3 3 6" xfId="46354" xr:uid="{00000000-0005-0000-0000-000086B10000}"/>
    <cellStyle name="Normal 5 3 3 6 2" xfId="46355" xr:uid="{00000000-0005-0000-0000-000087B10000}"/>
    <cellStyle name="Normal 5 3 3 6 2 2" xfId="46356" xr:uid="{00000000-0005-0000-0000-000088B10000}"/>
    <cellStyle name="Normal 5 3 3 6 2 2 2" xfId="46357" xr:uid="{00000000-0005-0000-0000-000089B10000}"/>
    <cellStyle name="Normal 5 3 3 6 2 2 2 2" xfId="46358" xr:uid="{00000000-0005-0000-0000-00008AB10000}"/>
    <cellStyle name="Normal 5 3 3 6 2 2 3" xfId="46359" xr:uid="{00000000-0005-0000-0000-00008BB10000}"/>
    <cellStyle name="Normal 5 3 3 6 2 2 3 2" xfId="46360" xr:uid="{00000000-0005-0000-0000-00008CB10000}"/>
    <cellStyle name="Normal 5 3 3 6 2 2 3 2 2" xfId="46361" xr:uid="{00000000-0005-0000-0000-00008DB10000}"/>
    <cellStyle name="Normal 5 3 3 6 2 2 3 3" xfId="46362" xr:uid="{00000000-0005-0000-0000-00008EB10000}"/>
    <cellStyle name="Normal 5 3 3 6 2 2 4" xfId="46363" xr:uid="{00000000-0005-0000-0000-00008FB10000}"/>
    <cellStyle name="Normal 5 3 3 6 2 3" xfId="46364" xr:uid="{00000000-0005-0000-0000-000090B10000}"/>
    <cellStyle name="Normal 5 3 3 6 2 3 2" xfId="46365" xr:uid="{00000000-0005-0000-0000-000091B10000}"/>
    <cellStyle name="Normal 5 3 3 6 2 4" xfId="46366" xr:uid="{00000000-0005-0000-0000-000092B10000}"/>
    <cellStyle name="Normal 5 3 3 6 2 4 2" xfId="46367" xr:uid="{00000000-0005-0000-0000-000093B10000}"/>
    <cellStyle name="Normal 5 3 3 6 2 4 2 2" xfId="46368" xr:uid="{00000000-0005-0000-0000-000094B10000}"/>
    <cellStyle name="Normal 5 3 3 6 2 4 3" xfId="46369" xr:uid="{00000000-0005-0000-0000-000095B10000}"/>
    <cellStyle name="Normal 5 3 3 6 2 5" xfId="46370" xr:uid="{00000000-0005-0000-0000-000096B10000}"/>
    <cellStyle name="Normal 5 3 3 6 3" xfId="46371" xr:uid="{00000000-0005-0000-0000-000097B10000}"/>
    <cellStyle name="Normal 5 3 3 6 3 2" xfId="46372" xr:uid="{00000000-0005-0000-0000-000098B10000}"/>
    <cellStyle name="Normal 5 3 3 6 3 2 2" xfId="46373" xr:uid="{00000000-0005-0000-0000-000099B10000}"/>
    <cellStyle name="Normal 5 3 3 6 3 3" xfId="46374" xr:uid="{00000000-0005-0000-0000-00009AB10000}"/>
    <cellStyle name="Normal 5 3 3 6 3 3 2" xfId="46375" xr:uid="{00000000-0005-0000-0000-00009BB10000}"/>
    <cellStyle name="Normal 5 3 3 6 3 3 2 2" xfId="46376" xr:uid="{00000000-0005-0000-0000-00009CB10000}"/>
    <cellStyle name="Normal 5 3 3 6 3 3 3" xfId="46377" xr:uid="{00000000-0005-0000-0000-00009DB10000}"/>
    <cellStyle name="Normal 5 3 3 6 3 4" xfId="46378" xr:uid="{00000000-0005-0000-0000-00009EB10000}"/>
    <cellStyle name="Normal 5 3 3 6 4" xfId="46379" xr:uid="{00000000-0005-0000-0000-00009FB10000}"/>
    <cellStyle name="Normal 5 3 3 6 4 2" xfId="46380" xr:uid="{00000000-0005-0000-0000-0000A0B10000}"/>
    <cellStyle name="Normal 5 3 3 6 4 2 2" xfId="46381" xr:uid="{00000000-0005-0000-0000-0000A1B10000}"/>
    <cellStyle name="Normal 5 3 3 6 4 3" xfId="46382" xr:uid="{00000000-0005-0000-0000-0000A2B10000}"/>
    <cellStyle name="Normal 5 3 3 6 4 3 2" xfId="46383" xr:uid="{00000000-0005-0000-0000-0000A3B10000}"/>
    <cellStyle name="Normal 5 3 3 6 4 3 2 2" xfId="46384" xr:uid="{00000000-0005-0000-0000-0000A4B10000}"/>
    <cellStyle name="Normal 5 3 3 6 4 3 3" xfId="46385" xr:uid="{00000000-0005-0000-0000-0000A5B10000}"/>
    <cellStyle name="Normal 5 3 3 6 4 4" xfId="46386" xr:uid="{00000000-0005-0000-0000-0000A6B10000}"/>
    <cellStyle name="Normal 5 3 3 6 5" xfId="46387" xr:uid="{00000000-0005-0000-0000-0000A7B10000}"/>
    <cellStyle name="Normal 5 3 3 6 5 2" xfId="46388" xr:uid="{00000000-0005-0000-0000-0000A8B10000}"/>
    <cellStyle name="Normal 5 3 3 6 6" xfId="46389" xr:uid="{00000000-0005-0000-0000-0000A9B10000}"/>
    <cellStyle name="Normal 5 3 3 6 6 2" xfId="46390" xr:uid="{00000000-0005-0000-0000-0000AAB10000}"/>
    <cellStyle name="Normal 5 3 3 6 6 2 2" xfId="46391" xr:uid="{00000000-0005-0000-0000-0000ABB10000}"/>
    <cellStyle name="Normal 5 3 3 6 6 3" xfId="46392" xr:uid="{00000000-0005-0000-0000-0000ACB10000}"/>
    <cellStyle name="Normal 5 3 3 6 7" xfId="46393" xr:uid="{00000000-0005-0000-0000-0000ADB10000}"/>
    <cellStyle name="Normal 5 3 3 6 7 2" xfId="46394" xr:uid="{00000000-0005-0000-0000-0000AEB10000}"/>
    <cellStyle name="Normal 5 3 3 6 8" xfId="46395" xr:uid="{00000000-0005-0000-0000-0000AFB10000}"/>
    <cellStyle name="Normal 5 3 3 7" xfId="46396" xr:uid="{00000000-0005-0000-0000-0000B0B10000}"/>
    <cellStyle name="Normal 5 3 3 7 2" xfId="46397" xr:uid="{00000000-0005-0000-0000-0000B1B10000}"/>
    <cellStyle name="Normal 5 3 3 7 2 2" xfId="46398" xr:uid="{00000000-0005-0000-0000-0000B2B10000}"/>
    <cellStyle name="Normal 5 3 3 7 2 2 2" xfId="46399" xr:uid="{00000000-0005-0000-0000-0000B3B10000}"/>
    <cellStyle name="Normal 5 3 3 7 2 2 2 2" xfId="46400" xr:uid="{00000000-0005-0000-0000-0000B4B10000}"/>
    <cellStyle name="Normal 5 3 3 7 2 2 3" xfId="46401" xr:uid="{00000000-0005-0000-0000-0000B5B10000}"/>
    <cellStyle name="Normal 5 3 3 7 2 2 3 2" xfId="46402" xr:uid="{00000000-0005-0000-0000-0000B6B10000}"/>
    <cellStyle name="Normal 5 3 3 7 2 2 3 2 2" xfId="46403" xr:uid="{00000000-0005-0000-0000-0000B7B10000}"/>
    <cellStyle name="Normal 5 3 3 7 2 2 3 3" xfId="46404" xr:uid="{00000000-0005-0000-0000-0000B8B10000}"/>
    <cellStyle name="Normal 5 3 3 7 2 2 4" xfId="46405" xr:uid="{00000000-0005-0000-0000-0000B9B10000}"/>
    <cellStyle name="Normal 5 3 3 7 2 3" xfId="46406" xr:uid="{00000000-0005-0000-0000-0000BAB10000}"/>
    <cellStyle name="Normal 5 3 3 7 2 3 2" xfId="46407" xr:uid="{00000000-0005-0000-0000-0000BBB10000}"/>
    <cellStyle name="Normal 5 3 3 7 2 4" xfId="46408" xr:uid="{00000000-0005-0000-0000-0000BCB10000}"/>
    <cellStyle name="Normal 5 3 3 7 2 4 2" xfId="46409" xr:uid="{00000000-0005-0000-0000-0000BDB10000}"/>
    <cellStyle name="Normal 5 3 3 7 2 4 2 2" xfId="46410" xr:uid="{00000000-0005-0000-0000-0000BEB10000}"/>
    <cellStyle name="Normal 5 3 3 7 2 4 3" xfId="46411" xr:uid="{00000000-0005-0000-0000-0000BFB10000}"/>
    <cellStyle name="Normal 5 3 3 7 2 5" xfId="46412" xr:uid="{00000000-0005-0000-0000-0000C0B10000}"/>
    <cellStyle name="Normal 5 3 3 7 3" xfId="46413" xr:uid="{00000000-0005-0000-0000-0000C1B10000}"/>
    <cellStyle name="Normal 5 3 3 7 3 2" xfId="46414" xr:uid="{00000000-0005-0000-0000-0000C2B10000}"/>
    <cellStyle name="Normal 5 3 3 7 3 2 2" xfId="46415" xr:uid="{00000000-0005-0000-0000-0000C3B10000}"/>
    <cellStyle name="Normal 5 3 3 7 3 3" xfId="46416" xr:uid="{00000000-0005-0000-0000-0000C4B10000}"/>
    <cellStyle name="Normal 5 3 3 7 3 3 2" xfId="46417" xr:uid="{00000000-0005-0000-0000-0000C5B10000}"/>
    <cellStyle name="Normal 5 3 3 7 3 3 2 2" xfId="46418" xr:uid="{00000000-0005-0000-0000-0000C6B10000}"/>
    <cellStyle name="Normal 5 3 3 7 3 3 3" xfId="46419" xr:uid="{00000000-0005-0000-0000-0000C7B10000}"/>
    <cellStyle name="Normal 5 3 3 7 3 4" xfId="46420" xr:uid="{00000000-0005-0000-0000-0000C8B10000}"/>
    <cellStyle name="Normal 5 3 3 7 4" xfId="46421" xr:uid="{00000000-0005-0000-0000-0000C9B10000}"/>
    <cellStyle name="Normal 5 3 3 7 4 2" xfId="46422" xr:uid="{00000000-0005-0000-0000-0000CAB10000}"/>
    <cellStyle name="Normal 5 3 3 7 5" xfId="46423" xr:uid="{00000000-0005-0000-0000-0000CBB10000}"/>
    <cellStyle name="Normal 5 3 3 7 5 2" xfId="46424" xr:uid="{00000000-0005-0000-0000-0000CCB10000}"/>
    <cellStyle name="Normal 5 3 3 7 5 2 2" xfId="46425" xr:uid="{00000000-0005-0000-0000-0000CDB10000}"/>
    <cellStyle name="Normal 5 3 3 7 5 3" xfId="46426" xr:uid="{00000000-0005-0000-0000-0000CEB10000}"/>
    <cellStyle name="Normal 5 3 3 7 6" xfId="46427" xr:uid="{00000000-0005-0000-0000-0000CFB10000}"/>
    <cellStyle name="Normal 5 3 3 8" xfId="46428" xr:uid="{00000000-0005-0000-0000-0000D0B10000}"/>
    <cellStyle name="Normal 5 3 3 8 2" xfId="46429" xr:uid="{00000000-0005-0000-0000-0000D1B10000}"/>
    <cellStyle name="Normal 5 3 3 8 2 2" xfId="46430" xr:uid="{00000000-0005-0000-0000-0000D2B10000}"/>
    <cellStyle name="Normal 5 3 3 8 2 2 2" xfId="46431" xr:uid="{00000000-0005-0000-0000-0000D3B10000}"/>
    <cellStyle name="Normal 5 3 3 8 2 2 2 2" xfId="46432" xr:uid="{00000000-0005-0000-0000-0000D4B10000}"/>
    <cellStyle name="Normal 5 3 3 8 2 2 3" xfId="46433" xr:uid="{00000000-0005-0000-0000-0000D5B10000}"/>
    <cellStyle name="Normal 5 3 3 8 2 2 3 2" xfId="46434" xr:uid="{00000000-0005-0000-0000-0000D6B10000}"/>
    <cellStyle name="Normal 5 3 3 8 2 2 3 2 2" xfId="46435" xr:uid="{00000000-0005-0000-0000-0000D7B10000}"/>
    <cellStyle name="Normal 5 3 3 8 2 2 3 3" xfId="46436" xr:uid="{00000000-0005-0000-0000-0000D8B10000}"/>
    <cellStyle name="Normal 5 3 3 8 2 2 4" xfId="46437" xr:uid="{00000000-0005-0000-0000-0000D9B10000}"/>
    <cellStyle name="Normal 5 3 3 8 2 3" xfId="46438" xr:uid="{00000000-0005-0000-0000-0000DAB10000}"/>
    <cellStyle name="Normal 5 3 3 8 2 3 2" xfId="46439" xr:uid="{00000000-0005-0000-0000-0000DBB10000}"/>
    <cellStyle name="Normal 5 3 3 8 2 4" xfId="46440" xr:uid="{00000000-0005-0000-0000-0000DCB10000}"/>
    <cellStyle name="Normal 5 3 3 8 2 4 2" xfId="46441" xr:uid="{00000000-0005-0000-0000-0000DDB10000}"/>
    <cellStyle name="Normal 5 3 3 8 2 4 2 2" xfId="46442" xr:uid="{00000000-0005-0000-0000-0000DEB10000}"/>
    <cellStyle name="Normal 5 3 3 8 2 4 3" xfId="46443" xr:uid="{00000000-0005-0000-0000-0000DFB10000}"/>
    <cellStyle name="Normal 5 3 3 8 2 5" xfId="46444" xr:uid="{00000000-0005-0000-0000-0000E0B10000}"/>
    <cellStyle name="Normal 5 3 3 8 3" xfId="46445" xr:uid="{00000000-0005-0000-0000-0000E1B10000}"/>
    <cellStyle name="Normal 5 3 3 8 3 2" xfId="46446" xr:uid="{00000000-0005-0000-0000-0000E2B10000}"/>
    <cellStyle name="Normal 5 3 3 8 3 2 2" xfId="46447" xr:uid="{00000000-0005-0000-0000-0000E3B10000}"/>
    <cellStyle name="Normal 5 3 3 8 3 3" xfId="46448" xr:uid="{00000000-0005-0000-0000-0000E4B10000}"/>
    <cellStyle name="Normal 5 3 3 8 3 3 2" xfId="46449" xr:uid="{00000000-0005-0000-0000-0000E5B10000}"/>
    <cellStyle name="Normal 5 3 3 8 3 3 2 2" xfId="46450" xr:uid="{00000000-0005-0000-0000-0000E6B10000}"/>
    <cellStyle name="Normal 5 3 3 8 3 3 3" xfId="46451" xr:uid="{00000000-0005-0000-0000-0000E7B10000}"/>
    <cellStyle name="Normal 5 3 3 8 3 4" xfId="46452" xr:uid="{00000000-0005-0000-0000-0000E8B10000}"/>
    <cellStyle name="Normal 5 3 3 8 4" xfId="46453" xr:uid="{00000000-0005-0000-0000-0000E9B10000}"/>
    <cellStyle name="Normal 5 3 3 8 4 2" xfId="46454" xr:uid="{00000000-0005-0000-0000-0000EAB10000}"/>
    <cellStyle name="Normal 5 3 3 8 5" xfId="46455" xr:uid="{00000000-0005-0000-0000-0000EBB10000}"/>
    <cellStyle name="Normal 5 3 3 8 5 2" xfId="46456" xr:uid="{00000000-0005-0000-0000-0000ECB10000}"/>
    <cellStyle name="Normal 5 3 3 8 5 2 2" xfId="46457" xr:uid="{00000000-0005-0000-0000-0000EDB10000}"/>
    <cellStyle name="Normal 5 3 3 8 5 3" xfId="46458" xr:uid="{00000000-0005-0000-0000-0000EEB10000}"/>
    <cellStyle name="Normal 5 3 3 8 6" xfId="46459" xr:uid="{00000000-0005-0000-0000-0000EFB10000}"/>
    <cellStyle name="Normal 5 3 3 9" xfId="46460" xr:uid="{00000000-0005-0000-0000-0000F0B10000}"/>
    <cellStyle name="Normal 5 3 3 9 2" xfId="46461" xr:uid="{00000000-0005-0000-0000-0000F1B10000}"/>
    <cellStyle name="Normal 5 3 3 9 2 2" xfId="46462" xr:uid="{00000000-0005-0000-0000-0000F2B10000}"/>
    <cellStyle name="Normal 5 3 3 9 2 2 2" xfId="46463" xr:uid="{00000000-0005-0000-0000-0000F3B10000}"/>
    <cellStyle name="Normal 5 3 3 9 2 3" xfId="46464" xr:uid="{00000000-0005-0000-0000-0000F4B10000}"/>
    <cellStyle name="Normal 5 3 3 9 2 3 2" xfId="46465" xr:uid="{00000000-0005-0000-0000-0000F5B10000}"/>
    <cellStyle name="Normal 5 3 3 9 2 3 2 2" xfId="46466" xr:uid="{00000000-0005-0000-0000-0000F6B10000}"/>
    <cellStyle name="Normal 5 3 3 9 2 3 3" xfId="46467" xr:uid="{00000000-0005-0000-0000-0000F7B10000}"/>
    <cellStyle name="Normal 5 3 3 9 2 4" xfId="46468" xr:uid="{00000000-0005-0000-0000-0000F8B10000}"/>
    <cellStyle name="Normal 5 3 3 9 3" xfId="46469" xr:uid="{00000000-0005-0000-0000-0000F9B10000}"/>
    <cellStyle name="Normal 5 3 3 9 3 2" xfId="46470" xr:uid="{00000000-0005-0000-0000-0000FAB10000}"/>
    <cellStyle name="Normal 5 3 3 9 4" xfId="46471" xr:uid="{00000000-0005-0000-0000-0000FBB10000}"/>
    <cellStyle name="Normal 5 3 3 9 4 2" xfId="46472" xr:uid="{00000000-0005-0000-0000-0000FCB10000}"/>
    <cellStyle name="Normal 5 3 3 9 4 2 2" xfId="46473" xr:uid="{00000000-0005-0000-0000-0000FDB10000}"/>
    <cellStyle name="Normal 5 3 3 9 4 3" xfId="46474" xr:uid="{00000000-0005-0000-0000-0000FEB10000}"/>
    <cellStyle name="Normal 5 3 3 9 5" xfId="46475" xr:uid="{00000000-0005-0000-0000-0000FFB10000}"/>
    <cellStyle name="Normal 5 3 3_T-straight with PEDs adjustor" xfId="46476" xr:uid="{00000000-0005-0000-0000-000000B20000}"/>
    <cellStyle name="Normal 5 3 4" xfId="1369" xr:uid="{00000000-0005-0000-0000-000001B20000}"/>
    <cellStyle name="Normal 5 3 4 10" xfId="46477" xr:uid="{00000000-0005-0000-0000-000002B20000}"/>
    <cellStyle name="Normal 5 3 4 11" xfId="46478" xr:uid="{00000000-0005-0000-0000-000003B20000}"/>
    <cellStyle name="Normal 5 3 4 2" xfId="46479" xr:uid="{00000000-0005-0000-0000-000004B20000}"/>
    <cellStyle name="Normal 5 3 4 2 10" xfId="46480" xr:uid="{00000000-0005-0000-0000-000005B20000}"/>
    <cellStyle name="Normal 5 3 4 2 2" xfId="46481" xr:uid="{00000000-0005-0000-0000-000006B20000}"/>
    <cellStyle name="Normal 5 3 4 2 2 2" xfId="46482" xr:uid="{00000000-0005-0000-0000-000007B20000}"/>
    <cellStyle name="Normal 5 3 4 2 2 2 2" xfId="46483" xr:uid="{00000000-0005-0000-0000-000008B20000}"/>
    <cellStyle name="Normal 5 3 4 2 2 2 2 2" xfId="46484" xr:uid="{00000000-0005-0000-0000-000009B20000}"/>
    <cellStyle name="Normal 5 3 4 2 2 2 2 2 2" xfId="46485" xr:uid="{00000000-0005-0000-0000-00000AB20000}"/>
    <cellStyle name="Normal 5 3 4 2 2 2 2 3" xfId="46486" xr:uid="{00000000-0005-0000-0000-00000BB20000}"/>
    <cellStyle name="Normal 5 3 4 2 2 2 2 3 2" xfId="46487" xr:uid="{00000000-0005-0000-0000-00000CB20000}"/>
    <cellStyle name="Normal 5 3 4 2 2 2 2 3 2 2" xfId="46488" xr:uid="{00000000-0005-0000-0000-00000DB20000}"/>
    <cellStyle name="Normal 5 3 4 2 2 2 2 3 3" xfId="46489" xr:uid="{00000000-0005-0000-0000-00000EB20000}"/>
    <cellStyle name="Normal 5 3 4 2 2 2 2 4" xfId="46490" xr:uid="{00000000-0005-0000-0000-00000FB20000}"/>
    <cellStyle name="Normal 5 3 4 2 2 2 3" xfId="46491" xr:uid="{00000000-0005-0000-0000-000010B20000}"/>
    <cellStyle name="Normal 5 3 4 2 2 2 3 2" xfId="46492" xr:uid="{00000000-0005-0000-0000-000011B20000}"/>
    <cellStyle name="Normal 5 3 4 2 2 2 4" xfId="46493" xr:uid="{00000000-0005-0000-0000-000012B20000}"/>
    <cellStyle name="Normal 5 3 4 2 2 2 4 2" xfId="46494" xr:uid="{00000000-0005-0000-0000-000013B20000}"/>
    <cellStyle name="Normal 5 3 4 2 2 2 4 2 2" xfId="46495" xr:uid="{00000000-0005-0000-0000-000014B20000}"/>
    <cellStyle name="Normal 5 3 4 2 2 2 4 3" xfId="46496" xr:uid="{00000000-0005-0000-0000-000015B20000}"/>
    <cellStyle name="Normal 5 3 4 2 2 2 5" xfId="46497" xr:uid="{00000000-0005-0000-0000-000016B20000}"/>
    <cellStyle name="Normal 5 3 4 2 2 3" xfId="46498" xr:uid="{00000000-0005-0000-0000-000017B20000}"/>
    <cellStyle name="Normal 5 3 4 2 2 3 2" xfId="46499" xr:uid="{00000000-0005-0000-0000-000018B20000}"/>
    <cellStyle name="Normal 5 3 4 2 2 3 2 2" xfId="46500" xr:uid="{00000000-0005-0000-0000-000019B20000}"/>
    <cellStyle name="Normal 5 3 4 2 2 3 3" xfId="46501" xr:uid="{00000000-0005-0000-0000-00001AB20000}"/>
    <cellStyle name="Normal 5 3 4 2 2 3 3 2" xfId="46502" xr:uid="{00000000-0005-0000-0000-00001BB20000}"/>
    <cellStyle name="Normal 5 3 4 2 2 3 3 2 2" xfId="46503" xr:uid="{00000000-0005-0000-0000-00001CB20000}"/>
    <cellStyle name="Normal 5 3 4 2 2 3 3 3" xfId="46504" xr:uid="{00000000-0005-0000-0000-00001DB20000}"/>
    <cellStyle name="Normal 5 3 4 2 2 3 4" xfId="46505" xr:uid="{00000000-0005-0000-0000-00001EB20000}"/>
    <cellStyle name="Normal 5 3 4 2 2 4" xfId="46506" xr:uid="{00000000-0005-0000-0000-00001FB20000}"/>
    <cellStyle name="Normal 5 3 4 2 2 4 2" xfId="46507" xr:uid="{00000000-0005-0000-0000-000020B20000}"/>
    <cellStyle name="Normal 5 3 4 2 2 4 2 2" xfId="46508" xr:uid="{00000000-0005-0000-0000-000021B20000}"/>
    <cellStyle name="Normal 5 3 4 2 2 4 3" xfId="46509" xr:uid="{00000000-0005-0000-0000-000022B20000}"/>
    <cellStyle name="Normal 5 3 4 2 2 4 3 2" xfId="46510" xr:uid="{00000000-0005-0000-0000-000023B20000}"/>
    <cellStyle name="Normal 5 3 4 2 2 4 3 2 2" xfId="46511" xr:uid="{00000000-0005-0000-0000-000024B20000}"/>
    <cellStyle name="Normal 5 3 4 2 2 4 3 3" xfId="46512" xr:uid="{00000000-0005-0000-0000-000025B20000}"/>
    <cellStyle name="Normal 5 3 4 2 2 4 4" xfId="46513" xr:uid="{00000000-0005-0000-0000-000026B20000}"/>
    <cellStyle name="Normal 5 3 4 2 2 5" xfId="46514" xr:uid="{00000000-0005-0000-0000-000027B20000}"/>
    <cellStyle name="Normal 5 3 4 2 2 5 2" xfId="46515" xr:uid="{00000000-0005-0000-0000-000028B20000}"/>
    <cellStyle name="Normal 5 3 4 2 2 6" xfId="46516" xr:uid="{00000000-0005-0000-0000-000029B20000}"/>
    <cellStyle name="Normal 5 3 4 2 2 6 2" xfId="46517" xr:uid="{00000000-0005-0000-0000-00002AB20000}"/>
    <cellStyle name="Normal 5 3 4 2 2 6 2 2" xfId="46518" xr:uid="{00000000-0005-0000-0000-00002BB20000}"/>
    <cellStyle name="Normal 5 3 4 2 2 6 3" xfId="46519" xr:uid="{00000000-0005-0000-0000-00002CB20000}"/>
    <cellStyle name="Normal 5 3 4 2 2 7" xfId="46520" xr:uid="{00000000-0005-0000-0000-00002DB20000}"/>
    <cellStyle name="Normal 5 3 4 2 2 7 2" xfId="46521" xr:uid="{00000000-0005-0000-0000-00002EB20000}"/>
    <cellStyle name="Normal 5 3 4 2 2 8" xfId="46522" xr:uid="{00000000-0005-0000-0000-00002FB20000}"/>
    <cellStyle name="Normal 5 3 4 2 3" xfId="46523" xr:uid="{00000000-0005-0000-0000-000030B20000}"/>
    <cellStyle name="Normal 5 3 4 2 3 2" xfId="46524" xr:uid="{00000000-0005-0000-0000-000031B20000}"/>
    <cellStyle name="Normal 5 3 4 2 3 2 2" xfId="46525" xr:uid="{00000000-0005-0000-0000-000032B20000}"/>
    <cellStyle name="Normal 5 3 4 2 3 2 2 2" xfId="46526" xr:uid="{00000000-0005-0000-0000-000033B20000}"/>
    <cellStyle name="Normal 5 3 4 2 3 2 3" xfId="46527" xr:uid="{00000000-0005-0000-0000-000034B20000}"/>
    <cellStyle name="Normal 5 3 4 2 3 2 3 2" xfId="46528" xr:uid="{00000000-0005-0000-0000-000035B20000}"/>
    <cellStyle name="Normal 5 3 4 2 3 2 3 2 2" xfId="46529" xr:uid="{00000000-0005-0000-0000-000036B20000}"/>
    <cellStyle name="Normal 5 3 4 2 3 2 3 3" xfId="46530" xr:uid="{00000000-0005-0000-0000-000037B20000}"/>
    <cellStyle name="Normal 5 3 4 2 3 2 4" xfId="46531" xr:uid="{00000000-0005-0000-0000-000038B20000}"/>
    <cellStyle name="Normal 5 3 4 2 3 3" xfId="46532" xr:uid="{00000000-0005-0000-0000-000039B20000}"/>
    <cellStyle name="Normal 5 3 4 2 3 3 2" xfId="46533" xr:uid="{00000000-0005-0000-0000-00003AB20000}"/>
    <cellStyle name="Normal 5 3 4 2 3 4" xfId="46534" xr:uid="{00000000-0005-0000-0000-00003BB20000}"/>
    <cellStyle name="Normal 5 3 4 2 3 4 2" xfId="46535" xr:uid="{00000000-0005-0000-0000-00003CB20000}"/>
    <cellStyle name="Normal 5 3 4 2 3 4 2 2" xfId="46536" xr:uid="{00000000-0005-0000-0000-00003DB20000}"/>
    <cellStyle name="Normal 5 3 4 2 3 4 3" xfId="46537" xr:uid="{00000000-0005-0000-0000-00003EB20000}"/>
    <cellStyle name="Normal 5 3 4 2 3 5" xfId="46538" xr:uid="{00000000-0005-0000-0000-00003FB20000}"/>
    <cellStyle name="Normal 5 3 4 2 4" xfId="46539" xr:uid="{00000000-0005-0000-0000-000040B20000}"/>
    <cellStyle name="Normal 5 3 4 2 4 2" xfId="46540" xr:uid="{00000000-0005-0000-0000-000041B20000}"/>
    <cellStyle name="Normal 5 3 4 2 4 2 2" xfId="46541" xr:uid="{00000000-0005-0000-0000-000042B20000}"/>
    <cellStyle name="Normal 5 3 4 2 4 3" xfId="46542" xr:uid="{00000000-0005-0000-0000-000043B20000}"/>
    <cellStyle name="Normal 5 3 4 2 4 3 2" xfId="46543" xr:uid="{00000000-0005-0000-0000-000044B20000}"/>
    <cellStyle name="Normal 5 3 4 2 4 3 2 2" xfId="46544" xr:uid="{00000000-0005-0000-0000-000045B20000}"/>
    <cellStyle name="Normal 5 3 4 2 4 3 3" xfId="46545" xr:uid="{00000000-0005-0000-0000-000046B20000}"/>
    <cellStyle name="Normal 5 3 4 2 4 4" xfId="46546" xr:uid="{00000000-0005-0000-0000-000047B20000}"/>
    <cellStyle name="Normal 5 3 4 2 5" xfId="46547" xr:uid="{00000000-0005-0000-0000-000048B20000}"/>
    <cellStyle name="Normal 5 3 4 2 5 2" xfId="46548" xr:uid="{00000000-0005-0000-0000-000049B20000}"/>
    <cellStyle name="Normal 5 3 4 2 5 2 2" xfId="46549" xr:uid="{00000000-0005-0000-0000-00004AB20000}"/>
    <cellStyle name="Normal 5 3 4 2 5 3" xfId="46550" xr:uid="{00000000-0005-0000-0000-00004BB20000}"/>
    <cellStyle name="Normal 5 3 4 2 5 3 2" xfId="46551" xr:uid="{00000000-0005-0000-0000-00004CB20000}"/>
    <cellStyle name="Normal 5 3 4 2 5 3 2 2" xfId="46552" xr:uid="{00000000-0005-0000-0000-00004DB20000}"/>
    <cellStyle name="Normal 5 3 4 2 5 3 3" xfId="46553" xr:uid="{00000000-0005-0000-0000-00004EB20000}"/>
    <cellStyle name="Normal 5 3 4 2 5 4" xfId="46554" xr:uid="{00000000-0005-0000-0000-00004FB20000}"/>
    <cellStyle name="Normal 5 3 4 2 6" xfId="46555" xr:uid="{00000000-0005-0000-0000-000050B20000}"/>
    <cellStyle name="Normal 5 3 4 2 6 2" xfId="46556" xr:uid="{00000000-0005-0000-0000-000051B20000}"/>
    <cellStyle name="Normal 5 3 4 2 7" xfId="46557" xr:uid="{00000000-0005-0000-0000-000052B20000}"/>
    <cellStyle name="Normal 5 3 4 2 7 2" xfId="46558" xr:uid="{00000000-0005-0000-0000-000053B20000}"/>
    <cellStyle name="Normal 5 3 4 2 7 2 2" xfId="46559" xr:uid="{00000000-0005-0000-0000-000054B20000}"/>
    <cellStyle name="Normal 5 3 4 2 7 3" xfId="46560" xr:uid="{00000000-0005-0000-0000-000055B20000}"/>
    <cellStyle name="Normal 5 3 4 2 8" xfId="46561" xr:uid="{00000000-0005-0000-0000-000056B20000}"/>
    <cellStyle name="Normal 5 3 4 2 8 2" xfId="46562" xr:uid="{00000000-0005-0000-0000-000057B20000}"/>
    <cellStyle name="Normal 5 3 4 2 9" xfId="46563" xr:uid="{00000000-0005-0000-0000-000058B20000}"/>
    <cellStyle name="Normal 5 3 4 3" xfId="46564" xr:uid="{00000000-0005-0000-0000-000059B20000}"/>
    <cellStyle name="Normal 5 3 4 3 2" xfId="46565" xr:uid="{00000000-0005-0000-0000-00005AB20000}"/>
    <cellStyle name="Normal 5 3 4 3 2 2" xfId="46566" xr:uid="{00000000-0005-0000-0000-00005BB20000}"/>
    <cellStyle name="Normal 5 3 4 3 2 2 2" xfId="46567" xr:uid="{00000000-0005-0000-0000-00005CB20000}"/>
    <cellStyle name="Normal 5 3 4 3 2 2 2 2" xfId="46568" xr:uid="{00000000-0005-0000-0000-00005DB20000}"/>
    <cellStyle name="Normal 5 3 4 3 2 2 3" xfId="46569" xr:uid="{00000000-0005-0000-0000-00005EB20000}"/>
    <cellStyle name="Normal 5 3 4 3 2 2 3 2" xfId="46570" xr:uid="{00000000-0005-0000-0000-00005FB20000}"/>
    <cellStyle name="Normal 5 3 4 3 2 2 3 2 2" xfId="46571" xr:uid="{00000000-0005-0000-0000-000060B20000}"/>
    <cellStyle name="Normal 5 3 4 3 2 2 3 3" xfId="46572" xr:uid="{00000000-0005-0000-0000-000061B20000}"/>
    <cellStyle name="Normal 5 3 4 3 2 2 4" xfId="46573" xr:uid="{00000000-0005-0000-0000-000062B20000}"/>
    <cellStyle name="Normal 5 3 4 3 2 3" xfId="46574" xr:uid="{00000000-0005-0000-0000-000063B20000}"/>
    <cellStyle name="Normal 5 3 4 3 2 3 2" xfId="46575" xr:uid="{00000000-0005-0000-0000-000064B20000}"/>
    <cellStyle name="Normal 5 3 4 3 2 4" xfId="46576" xr:uid="{00000000-0005-0000-0000-000065B20000}"/>
    <cellStyle name="Normal 5 3 4 3 2 4 2" xfId="46577" xr:uid="{00000000-0005-0000-0000-000066B20000}"/>
    <cellStyle name="Normal 5 3 4 3 2 4 2 2" xfId="46578" xr:uid="{00000000-0005-0000-0000-000067B20000}"/>
    <cellStyle name="Normal 5 3 4 3 2 4 3" xfId="46579" xr:uid="{00000000-0005-0000-0000-000068B20000}"/>
    <cellStyle name="Normal 5 3 4 3 2 5" xfId="46580" xr:uid="{00000000-0005-0000-0000-000069B20000}"/>
    <cellStyle name="Normal 5 3 4 3 3" xfId="46581" xr:uid="{00000000-0005-0000-0000-00006AB20000}"/>
    <cellStyle name="Normal 5 3 4 3 3 2" xfId="46582" xr:uid="{00000000-0005-0000-0000-00006BB20000}"/>
    <cellStyle name="Normal 5 3 4 3 3 2 2" xfId="46583" xr:uid="{00000000-0005-0000-0000-00006CB20000}"/>
    <cellStyle name="Normal 5 3 4 3 3 3" xfId="46584" xr:uid="{00000000-0005-0000-0000-00006DB20000}"/>
    <cellStyle name="Normal 5 3 4 3 3 3 2" xfId="46585" xr:uid="{00000000-0005-0000-0000-00006EB20000}"/>
    <cellStyle name="Normal 5 3 4 3 3 3 2 2" xfId="46586" xr:uid="{00000000-0005-0000-0000-00006FB20000}"/>
    <cellStyle name="Normal 5 3 4 3 3 3 3" xfId="46587" xr:uid="{00000000-0005-0000-0000-000070B20000}"/>
    <cellStyle name="Normal 5 3 4 3 3 4" xfId="46588" xr:uid="{00000000-0005-0000-0000-000071B20000}"/>
    <cellStyle name="Normal 5 3 4 3 4" xfId="46589" xr:uid="{00000000-0005-0000-0000-000072B20000}"/>
    <cellStyle name="Normal 5 3 4 3 4 2" xfId="46590" xr:uid="{00000000-0005-0000-0000-000073B20000}"/>
    <cellStyle name="Normal 5 3 4 3 4 2 2" xfId="46591" xr:uid="{00000000-0005-0000-0000-000074B20000}"/>
    <cellStyle name="Normal 5 3 4 3 4 3" xfId="46592" xr:uid="{00000000-0005-0000-0000-000075B20000}"/>
    <cellStyle name="Normal 5 3 4 3 4 3 2" xfId="46593" xr:uid="{00000000-0005-0000-0000-000076B20000}"/>
    <cellStyle name="Normal 5 3 4 3 4 3 2 2" xfId="46594" xr:uid="{00000000-0005-0000-0000-000077B20000}"/>
    <cellStyle name="Normal 5 3 4 3 4 3 3" xfId="46595" xr:uid="{00000000-0005-0000-0000-000078B20000}"/>
    <cellStyle name="Normal 5 3 4 3 4 4" xfId="46596" xr:uid="{00000000-0005-0000-0000-000079B20000}"/>
    <cellStyle name="Normal 5 3 4 3 5" xfId="46597" xr:uid="{00000000-0005-0000-0000-00007AB20000}"/>
    <cellStyle name="Normal 5 3 4 3 5 2" xfId="46598" xr:uid="{00000000-0005-0000-0000-00007BB20000}"/>
    <cellStyle name="Normal 5 3 4 3 6" xfId="46599" xr:uid="{00000000-0005-0000-0000-00007CB20000}"/>
    <cellStyle name="Normal 5 3 4 3 6 2" xfId="46600" xr:uid="{00000000-0005-0000-0000-00007DB20000}"/>
    <cellStyle name="Normal 5 3 4 3 6 2 2" xfId="46601" xr:uid="{00000000-0005-0000-0000-00007EB20000}"/>
    <cellStyle name="Normal 5 3 4 3 6 3" xfId="46602" xr:uid="{00000000-0005-0000-0000-00007FB20000}"/>
    <cellStyle name="Normal 5 3 4 3 7" xfId="46603" xr:uid="{00000000-0005-0000-0000-000080B20000}"/>
    <cellStyle name="Normal 5 3 4 3 7 2" xfId="46604" xr:uid="{00000000-0005-0000-0000-000081B20000}"/>
    <cellStyle name="Normal 5 3 4 3 8" xfId="46605" xr:uid="{00000000-0005-0000-0000-000082B20000}"/>
    <cellStyle name="Normal 5 3 4 4" xfId="46606" xr:uid="{00000000-0005-0000-0000-000083B20000}"/>
    <cellStyle name="Normal 5 3 4 4 2" xfId="46607" xr:uid="{00000000-0005-0000-0000-000084B20000}"/>
    <cellStyle name="Normal 5 3 4 4 2 2" xfId="46608" xr:uid="{00000000-0005-0000-0000-000085B20000}"/>
    <cellStyle name="Normal 5 3 4 4 2 2 2" xfId="46609" xr:uid="{00000000-0005-0000-0000-000086B20000}"/>
    <cellStyle name="Normal 5 3 4 4 2 3" xfId="46610" xr:uid="{00000000-0005-0000-0000-000087B20000}"/>
    <cellStyle name="Normal 5 3 4 4 2 3 2" xfId="46611" xr:uid="{00000000-0005-0000-0000-000088B20000}"/>
    <cellStyle name="Normal 5 3 4 4 2 3 2 2" xfId="46612" xr:uid="{00000000-0005-0000-0000-000089B20000}"/>
    <cellStyle name="Normal 5 3 4 4 2 3 3" xfId="46613" xr:uid="{00000000-0005-0000-0000-00008AB20000}"/>
    <cellStyle name="Normal 5 3 4 4 2 4" xfId="46614" xr:uid="{00000000-0005-0000-0000-00008BB20000}"/>
    <cellStyle name="Normal 5 3 4 4 3" xfId="46615" xr:uid="{00000000-0005-0000-0000-00008CB20000}"/>
    <cellStyle name="Normal 5 3 4 4 3 2" xfId="46616" xr:uid="{00000000-0005-0000-0000-00008DB20000}"/>
    <cellStyle name="Normal 5 3 4 4 4" xfId="46617" xr:uid="{00000000-0005-0000-0000-00008EB20000}"/>
    <cellStyle name="Normal 5 3 4 4 4 2" xfId="46618" xr:uid="{00000000-0005-0000-0000-00008FB20000}"/>
    <cellStyle name="Normal 5 3 4 4 4 2 2" xfId="46619" xr:uid="{00000000-0005-0000-0000-000090B20000}"/>
    <cellStyle name="Normal 5 3 4 4 4 3" xfId="46620" xr:uid="{00000000-0005-0000-0000-000091B20000}"/>
    <cellStyle name="Normal 5 3 4 4 5" xfId="46621" xr:uid="{00000000-0005-0000-0000-000092B20000}"/>
    <cellStyle name="Normal 5 3 4 5" xfId="46622" xr:uid="{00000000-0005-0000-0000-000093B20000}"/>
    <cellStyle name="Normal 5 3 4 5 2" xfId="46623" xr:uid="{00000000-0005-0000-0000-000094B20000}"/>
    <cellStyle name="Normal 5 3 4 5 2 2" xfId="46624" xr:uid="{00000000-0005-0000-0000-000095B20000}"/>
    <cellStyle name="Normal 5 3 4 5 3" xfId="46625" xr:uid="{00000000-0005-0000-0000-000096B20000}"/>
    <cellStyle name="Normal 5 3 4 5 3 2" xfId="46626" xr:uid="{00000000-0005-0000-0000-000097B20000}"/>
    <cellStyle name="Normal 5 3 4 5 3 2 2" xfId="46627" xr:uid="{00000000-0005-0000-0000-000098B20000}"/>
    <cellStyle name="Normal 5 3 4 5 3 3" xfId="46628" xr:uid="{00000000-0005-0000-0000-000099B20000}"/>
    <cellStyle name="Normal 5 3 4 5 4" xfId="46629" xr:uid="{00000000-0005-0000-0000-00009AB20000}"/>
    <cellStyle name="Normal 5 3 4 6" xfId="46630" xr:uid="{00000000-0005-0000-0000-00009BB20000}"/>
    <cellStyle name="Normal 5 3 4 6 2" xfId="46631" xr:uid="{00000000-0005-0000-0000-00009CB20000}"/>
    <cellStyle name="Normal 5 3 4 6 2 2" xfId="46632" xr:uid="{00000000-0005-0000-0000-00009DB20000}"/>
    <cellStyle name="Normal 5 3 4 6 3" xfId="46633" xr:uid="{00000000-0005-0000-0000-00009EB20000}"/>
    <cellStyle name="Normal 5 3 4 6 3 2" xfId="46634" xr:uid="{00000000-0005-0000-0000-00009FB20000}"/>
    <cellStyle name="Normal 5 3 4 6 3 2 2" xfId="46635" xr:uid="{00000000-0005-0000-0000-0000A0B20000}"/>
    <cellStyle name="Normal 5 3 4 6 3 3" xfId="46636" xr:uid="{00000000-0005-0000-0000-0000A1B20000}"/>
    <cellStyle name="Normal 5 3 4 6 4" xfId="46637" xr:uid="{00000000-0005-0000-0000-0000A2B20000}"/>
    <cellStyle name="Normal 5 3 4 7" xfId="46638" xr:uid="{00000000-0005-0000-0000-0000A3B20000}"/>
    <cellStyle name="Normal 5 3 4 7 2" xfId="46639" xr:uid="{00000000-0005-0000-0000-0000A4B20000}"/>
    <cellStyle name="Normal 5 3 4 8" xfId="46640" xr:uid="{00000000-0005-0000-0000-0000A5B20000}"/>
    <cellStyle name="Normal 5 3 4 8 2" xfId="46641" xr:uid="{00000000-0005-0000-0000-0000A6B20000}"/>
    <cellStyle name="Normal 5 3 4 8 2 2" xfId="46642" xr:uid="{00000000-0005-0000-0000-0000A7B20000}"/>
    <cellStyle name="Normal 5 3 4 8 3" xfId="46643" xr:uid="{00000000-0005-0000-0000-0000A8B20000}"/>
    <cellStyle name="Normal 5 3 4 9" xfId="46644" xr:uid="{00000000-0005-0000-0000-0000A9B20000}"/>
    <cellStyle name="Normal 5 3 4 9 2" xfId="46645" xr:uid="{00000000-0005-0000-0000-0000AAB20000}"/>
    <cellStyle name="Normal 5 3 5" xfId="46646" xr:uid="{00000000-0005-0000-0000-0000ABB20000}"/>
    <cellStyle name="Normal 5 3 5 10" xfId="46647" xr:uid="{00000000-0005-0000-0000-0000ACB20000}"/>
    <cellStyle name="Normal 5 3 5 11" xfId="46648" xr:uid="{00000000-0005-0000-0000-0000ADB20000}"/>
    <cellStyle name="Normal 5 3 5 2" xfId="46649" xr:uid="{00000000-0005-0000-0000-0000AEB20000}"/>
    <cellStyle name="Normal 5 3 5 2 10" xfId="46650" xr:uid="{00000000-0005-0000-0000-0000AFB20000}"/>
    <cellStyle name="Normal 5 3 5 2 2" xfId="46651" xr:uid="{00000000-0005-0000-0000-0000B0B20000}"/>
    <cellStyle name="Normal 5 3 5 2 2 2" xfId="46652" xr:uid="{00000000-0005-0000-0000-0000B1B20000}"/>
    <cellStyle name="Normal 5 3 5 2 2 2 2" xfId="46653" xr:uid="{00000000-0005-0000-0000-0000B2B20000}"/>
    <cellStyle name="Normal 5 3 5 2 2 2 2 2" xfId="46654" xr:uid="{00000000-0005-0000-0000-0000B3B20000}"/>
    <cellStyle name="Normal 5 3 5 2 2 2 2 2 2" xfId="46655" xr:uid="{00000000-0005-0000-0000-0000B4B20000}"/>
    <cellStyle name="Normal 5 3 5 2 2 2 2 3" xfId="46656" xr:uid="{00000000-0005-0000-0000-0000B5B20000}"/>
    <cellStyle name="Normal 5 3 5 2 2 2 2 3 2" xfId="46657" xr:uid="{00000000-0005-0000-0000-0000B6B20000}"/>
    <cellStyle name="Normal 5 3 5 2 2 2 2 3 2 2" xfId="46658" xr:uid="{00000000-0005-0000-0000-0000B7B20000}"/>
    <cellStyle name="Normal 5 3 5 2 2 2 2 3 3" xfId="46659" xr:uid="{00000000-0005-0000-0000-0000B8B20000}"/>
    <cellStyle name="Normal 5 3 5 2 2 2 2 4" xfId="46660" xr:uid="{00000000-0005-0000-0000-0000B9B20000}"/>
    <cellStyle name="Normal 5 3 5 2 2 2 3" xfId="46661" xr:uid="{00000000-0005-0000-0000-0000BAB20000}"/>
    <cellStyle name="Normal 5 3 5 2 2 2 3 2" xfId="46662" xr:uid="{00000000-0005-0000-0000-0000BBB20000}"/>
    <cellStyle name="Normal 5 3 5 2 2 2 4" xfId="46663" xr:uid="{00000000-0005-0000-0000-0000BCB20000}"/>
    <cellStyle name="Normal 5 3 5 2 2 2 4 2" xfId="46664" xr:uid="{00000000-0005-0000-0000-0000BDB20000}"/>
    <cellStyle name="Normal 5 3 5 2 2 2 4 2 2" xfId="46665" xr:uid="{00000000-0005-0000-0000-0000BEB20000}"/>
    <cellStyle name="Normal 5 3 5 2 2 2 4 3" xfId="46666" xr:uid="{00000000-0005-0000-0000-0000BFB20000}"/>
    <cellStyle name="Normal 5 3 5 2 2 2 5" xfId="46667" xr:uid="{00000000-0005-0000-0000-0000C0B20000}"/>
    <cellStyle name="Normal 5 3 5 2 2 3" xfId="46668" xr:uid="{00000000-0005-0000-0000-0000C1B20000}"/>
    <cellStyle name="Normal 5 3 5 2 2 3 2" xfId="46669" xr:uid="{00000000-0005-0000-0000-0000C2B20000}"/>
    <cellStyle name="Normal 5 3 5 2 2 3 2 2" xfId="46670" xr:uid="{00000000-0005-0000-0000-0000C3B20000}"/>
    <cellStyle name="Normal 5 3 5 2 2 3 3" xfId="46671" xr:uid="{00000000-0005-0000-0000-0000C4B20000}"/>
    <cellStyle name="Normal 5 3 5 2 2 3 3 2" xfId="46672" xr:uid="{00000000-0005-0000-0000-0000C5B20000}"/>
    <cellStyle name="Normal 5 3 5 2 2 3 3 2 2" xfId="46673" xr:uid="{00000000-0005-0000-0000-0000C6B20000}"/>
    <cellStyle name="Normal 5 3 5 2 2 3 3 3" xfId="46674" xr:uid="{00000000-0005-0000-0000-0000C7B20000}"/>
    <cellStyle name="Normal 5 3 5 2 2 3 4" xfId="46675" xr:uid="{00000000-0005-0000-0000-0000C8B20000}"/>
    <cellStyle name="Normal 5 3 5 2 2 4" xfId="46676" xr:uid="{00000000-0005-0000-0000-0000C9B20000}"/>
    <cellStyle name="Normal 5 3 5 2 2 4 2" xfId="46677" xr:uid="{00000000-0005-0000-0000-0000CAB20000}"/>
    <cellStyle name="Normal 5 3 5 2 2 4 2 2" xfId="46678" xr:uid="{00000000-0005-0000-0000-0000CBB20000}"/>
    <cellStyle name="Normal 5 3 5 2 2 4 3" xfId="46679" xr:uid="{00000000-0005-0000-0000-0000CCB20000}"/>
    <cellStyle name="Normal 5 3 5 2 2 4 3 2" xfId="46680" xr:uid="{00000000-0005-0000-0000-0000CDB20000}"/>
    <cellStyle name="Normal 5 3 5 2 2 4 3 2 2" xfId="46681" xr:uid="{00000000-0005-0000-0000-0000CEB20000}"/>
    <cellStyle name="Normal 5 3 5 2 2 4 3 3" xfId="46682" xr:uid="{00000000-0005-0000-0000-0000CFB20000}"/>
    <cellStyle name="Normal 5 3 5 2 2 4 4" xfId="46683" xr:uid="{00000000-0005-0000-0000-0000D0B20000}"/>
    <cellStyle name="Normal 5 3 5 2 2 5" xfId="46684" xr:uid="{00000000-0005-0000-0000-0000D1B20000}"/>
    <cellStyle name="Normal 5 3 5 2 2 5 2" xfId="46685" xr:uid="{00000000-0005-0000-0000-0000D2B20000}"/>
    <cellStyle name="Normal 5 3 5 2 2 6" xfId="46686" xr:uid="{00000000-0005-0000-0000-0000D3B20000}"/>
    <cellStyle name="Normal 5 3 5 2 2 6 2" xfId="46687" xr:uid="{00000000-0005-0000-0000-0000D4B20000}"/>
    <cellStyle name="Normal 5 3 5 2 2 6 2 2" xfId="46688" xr:uid="{00000000-0005-0000-0000-0000D5B20000}"/>
    <cellStyle name="Normal 5 3 5 2 2 6 3" xfId="46689" xr:uid="{00000000-0005-0000-0000-0000D6B20000}"/>
    <cellStyle name="Normal 5 3 5 2 2 7" xfId="46690" xr:uid="{00000000-0005-0000-0000-0000D7B20000}"/>
    <cellStyle name="Normal 5 3 5 2 2 7 2" xfId="46691" xr:uid="{00000000-0005-0000-0000-0000D8B20000}"/>
    <cellStyle name="Normal 5 3 5 2 2 8" xfId="46692" xr:uid="{00000000-0005-0000-0000-0000D9B20000}"/>
    <cellStyle name="Normal 5 3 5 2 3" xfId="46693" xr:uid="{00000000-0005-0000-0000-0000DAB20000}"/>
    <cellStyle name="Normal 5 3 5 2 3 2" xfId="46694" xr:uid="{00000000-0005-0000-0000-0000DBB20000}"/>
    <cellStyle name="Normal 5 3 5 2 3 2 2" xfId="46695" xr:uid="{00000000-0005-0000-0000-0000DCB20000}"/>
    <cellStyle name="Normal 5 3 5 2 3 2 2 2" xfId="46696" xr:uid="{00000000-0005-0000-0000-0000DDB20000}"/>
    <cellStyle name="Normal 5 3 5 2 3 2 3" xfId="46697" xr:uid="{00000000-0005-0000-0000-0000DEB20000}"/>
    <cellStyle name="Normal 5 3 5 2 3 2 3 2" xfId="46698" xr:uid="{00000000-0005-0000-0000-0000DFB20000}"/>
    <cellStyle name="Normal 5 3 5 2 3 2 3 2 2" xfId="46699" xr:uid="{00000000-0005-0000-0000-0000E0B20000}"/>
    <cellStyle name="Normal 5 3 5 2 3 2 3 3" xfId="46700" xr:uid="{00000000-0005-0000-0000-0000E1B20000}"/>
    <cellStyle name="Normal 5 3 5 2 3 2 4" xfId="46701" xr:uid="{00000000-0005-0000-0000-0000E2B20000}"/>
    <cellStyle name="Normal 5 3 5 2 3 3" xfId="46702" xr:uid="{00000000-0005-0000-0000-0000E3B20000}"/>
    <cellStyle name="Normal 5 3 5 2 3 3 2" xfId="46703" xr:uid="{00000000-0005-0000-0000-0000E4B20000}"/>
    <cellStyle name="Normal 5 3 5 2 3 4" xfId="46704" xr:uid="{00000000-0005-0000-0000-0000E5B20000}"/>
    <cellStyle name="Normal 5 3 5 2 3 4 2" xfId="46705" xr:uid="{00000000-0005-0000-0000-0000E6B20000}"/>
    <cellStyle name="Normal 5 3 5 2 3 4 2 2" xfId="46706" xr:uid="{00000000-0005-0000-0000-0000E7B20000}"/>
    <cellStyle name="Normal 5 3 5 2 3 4 3" xfId="46707" xr:uid="{00000000-0005-0000-0000-0000E8B20000}"/>
    <cellStyle name="Normal 5 3 5 2 3 5" xfId="46708" xr:uid="{00000000-0005-0000-0000-0000E9B20000}"/>
    <cellStyle name="Normal 5 3 5 2 4" xfId="46709" xr:uid="{00000000-0005-0000-0000-0000EAB20000}"/>
    <cellStyle name="Normal 5 3 5 2 4 2" xfId="46710" xr:uid="{00000000-0005-0000-0000-0000EBB20000}"/>
    <cellStyle name="Normal 5 3 5 2 4 2 2" xfId="46711" xr:uid="{00000000-0005-0000-0000-0000ECB20000}"/>
    <cellStyle name="Normal 5 3 5 2 4 3" xfId="46712" xr:uid="{00000000-0005-0000-0000-0000EDB20000}"/>
    <cellStyle name="Normal 5 3 5 2 4 3 2" xfId="46713" xr:uid="{00000000-0005-0000-0000-0000EEB20000}"/>
    <cellStyle name="Normal 5 3 5 2 4 3 2 2" xfId="46714" xr:uid="{00000000-0005-0000-0000-0000EFB20000}"/>
    <cellStyle name="Normal 5 3 5 2 4 3 3" xfId="46715" xr:uid="{00000000-0005-0000-0000-0000F0B20000}"/>
    <cellStyle name="Normal 5 3 5 2 4 4" xfId="46716" xr:uid="{00000000-0005-0000-0000-0000F1B20000}"/>
    <cellStyle name="Normal 5 3 5 2 5" xfId="46717" xr:uid="{00000000-0005-0000-0000-0000F2B20000}"/>
    <cellStyle name="Normal 5 3 5 2 5 2" xfId="46718" xr:uid="{00000000-0005-0000-0000-0000F3B20000}"/>
    <cellStyle name="Normal 5 3 5 2 5 2 2" xfId="46719" xr:uid="{00000000-0005-0000-0000-0000F4B20000}"/>
    <cellStyle name="Normal 5 3 5 2 5 3" xfId="46720" xr:uid="{00000000-0005-0000-0000-0000F5B20000}"/>
    <cellStyle name="Normal 5 3 5 2 5 3 2" xfId="46721" xr:uid="{00000000-0005-0000-0000-0000F6B20000}"/>
    <cellStyle name="Normal 5 3 5 2 5 3 2 2" xfId="46722" xr:uid="{00000000-0005-0000-0000-0000F7B20000}"/>
    <cellStyle name="Normal 5 3 5 2 5 3 3" xfId="46723" xr:uid="{00000000-0005-0000-0000-0000F8B20000}"/>
    <cellStyle name="Normal 5 3 5 2 5 4" xfId="46724" xr:uid="{00000000-0005-0000-0000-0000F9B20000}"/>
    <cellStyle name="Normal 5 3 5 2 6" xfId="46725" xr:uid="{00000000-0005-0000-0000-0000FAB20000}"/>
    <cellStyle name="Normal 5 3 5 2 6 2" xfId="46726" xr:uid="{00000000-0005-0000-0000-0000FBB20000}"/>
    <cellStyle name="Normal 5 3 5 2 7" xfId="46727" xr:uid="{00000000-0005-0000-0000-0000FCB20000}"/>
    <cellStyle name="Normal 5 3 5 2 7 2" xfId="46728" xr:uid="{00000000-0005-0000-0000-0000FDB20000}"/>
    <cellStyle name="Normal 5 3 5 2 7 2 2" xfId="46729" xr:uid="{00000000-0005-0000-0000-0000FEB20000}"/>
    <cellStyle name="Normal 5 3 5 2 7 3" xfId="46730" xr:uid="{00000000-0005-0000-0000-0000FFB20000}"/>
    <cellStyle name="Normal 5 3 5 2 8" xfId="46731" xr:uid="{00000000-0005-0000-0000-000000B30000}"/>
    <cellStyle name="Normal 5 3 5 2 8 2" xfId="46732" xr:uid="{00000000-0005-0000-0000-000001B30000}"/>
    <cellStyle name="Normal 5 3 5 2 9" xfId="46733" xr:uid="{00000000-0005-0000-0000-000002B30000}"/>
    <cellStyle name="Normal 5 3 5 3" xfId="46734" xr:uid="{00000000-0005-0000-0000-000003B30000}"/>
    <cellStyle name="Normal 5 3 5 3 2" xfId="46735" xr:uid="{00000000-0005-0000-0000-000004B30000}"/>
    <cellStyle name="Normal 5 3 5 3 2 2" xfId="46736" xr:uid="{00000000-0005-0000-0000-000005B30000}"/>
    <cellStyle name="Normal 5 3 5 3 2 2 2" xfId="46737" xr:uid="{00000000-0005-0000-0000-000006B30000}"/>
    <cellStyle name="Normal 5 3 5 3 2 2 2 2" xfId="46738" xr:uid="{00000000-0005-0000-0000-000007B30000}"/>
    <cellStyle name="Normal 5 3 5 3 2 2 3" xfId="46739" xr:uid="{00000000-0005-0000-0000-000008B30000}"/>
    <cellStyle name="Normal 5 3 5 3 2 2 3 2" xfId="46740" xr:uid="{00000000-0005-0000-0000-000009B30000}"/>
    <cellStyle name="Normal 5 3 5 3 2 2 3 2 2" xfId="46741" xr:uid="{00000000-0005-0000-0000-00000AB30000}"/>
    <cellStyle name="Normal 5 3 5 3 2 2 3 3" xfId="46742" xr:uid="{00000000-0005-0000-0000-00000BB30000}"/>
    <cellStyle name="Normal 5 3 5 3 2 2 4" xfId="46743" xr:uid="{00000000-0005-0000-0000-00000CB30000}"/>
    <cellStyle name="Normal 5 3 5 3 2 3" xfId="46744" xr:uid="{00000000-0005-0000-0000-00000DB30000}"/>
    <cellStyle name="Normal 5 3 5 3 2 3 2" xfId="46745" xr:uid="{00000000-0005-0000-0000-00000EB30000}"/>
    <cellStyle name="Normal 5 3 5 3 2 4" xfId="46746" xr:uid="{00000000-0005-0000-0000-00000FB30000}"/>
    <cellStyle name="Normal 5 3 5 3 2 4 2" xfId="46747" xr:uid="{00000000-0005-0000-0000-000010B30000}"/>
    <cellStyle name="Normal 5 3 5 3 2 4 2 2" xfId="46748" xr:uid="{00000000-0005-0000-0000-000011B30000}"/>
    <cellStyle name="Normal 5 3 5 3 2 4 3" xfId="46749" xr:uid="{00000000-0005-0000-0000-000012B30000}"/>
    <cellStyle name="Normal 5 3 5 3 2 5" xfId="46750" xr:uid="{00000000-0005-0000-0000-000013B30000}"/>
    <cellStyle name="Normal 5 3 5 3 3" xfId="46751" xr:uid="{00000000-0005-0000-0000-000014B30000}"/>
    <cellStyle name="Normal 5 3 5 3 3 2" xfId="46752" xr:uid="{00000000-0005-0000-0000-000015B30000}"/>
    <cellStyle name="Normal 5 3 5 3 3 2 2" xfId="46753" xr:uid="{00000000-0005-0000-0000-000016B30000}"/>
    <cellStyle name="Normal 5 3 5 3 3 3" xfId="46754" xr:uid="{00000000-0005-0000-0000-000017B30000}"/>
    <cellStyle name="Normal 5 3 5 3 3 3 2" xfId="46755" xr:uid="{00000000-0005-0000-0000-000018B30000}"/>
    <cellStyle name="Normal 5 3 5 3 3 3 2 2" xfId="46756" xr:uid="{00000000-0005-0000-0000-000019B30000}"/>
    <cellStyle name="Normal 5 3 5 3 3 3 3" xfId="46757" xr:uid="{00000000-0005-0000-0000-00001AB30000}"/>
    <cellStyle name="Normal 5 3 5 3 3 4" xfId="46758" xr:uid="{00000000-0005-0000-0000-00001BB30000}"/>
    <cellStyle name="Normal 5 3 5 3 4" xfId="46759" xr:uid="{00000000-0005-0000-0000-00001CB30000}"/>
    <cellStyle name="Normal 5 3 5 3 4 2" xfId="46760" xr:uid="{00000000-0005-0000-0000-00001DB30000}"/>
    <cellStyle name="Normal 5 3 5 3 4 2 2" xfId="46761" xr:uid="{00000000-0005-0000-0000-00001EB30000}"/>
    <cellStyle name="Normal 5 3 5 3 4 3" xfId="46762" xr:uid="{00000000-0005-0000-0000-00001FB30000}"/>
    <cellStyle name="Normal 5 3 5 3 4 3 2" xfId="46763" xr:uid="{00000000-0005-0000-0000-000020B30000}"/>
    <cellStyle name="Normal 5 3 5 3 4 3 2 2" xfId="46764" xr:uid="{00000000-0005-0000-0000-000021B30000}"/>
    <cellStyle name="Normal 5 3 5 3 4 3 3" xfId="46765" xr:uid="{00000000-0005-0000-0000-000022B30000}"/>
    <cellStyle name="Normal 5 3 5 3 4 4" xfId="46766" xr:uid="{00000000-0005-0000-0000-000023B30000}"/>
    <cellStyle name="Normal 5 3 5 3 5" xfId="46767" xr:uid="{00000000-0005-0000-0000-000024B30000}"/>
    <cellStyle name="Normal 5 3 5 3 5 2" xfId="46768" xr:uid="{00000000-0005-0000-0000-000025B30000}"/>
    <cellStyle name="Normal 5 3 5 3 6" xfId="46769" xr:uid="{00000000-0005-0000-0000-000026B30000}"/>
    <cellStyle name="Normal 5 3 5 3 6 2" xfId="46770" xr:uid="{00000000-0005-0000-0000-000027B30000}"/>
    <cellStyle name="Normal 5 3 5 3 6 2 2" xfId="46771" xr:uid="{00000000-0005-0000-0000-000028B30000}"/>
    <cellStyle name="Normal 5 3 5 3 6 3" xfId="46772" xr:uid="{00000000-0005-0000-0000-000029B30000}"/>
    <cellStyle name="Normal 5 3 5 3 7" xfId="46773" xr:uid="{00000000-0005-0000-0000-00002AB30000}"/>
    <cellStyle name="Normal 5 3 5 3 7 2" xfId="46774" xr:uid="{00000000-0005-0000-0000-00002BB30000}"/>
    <cellStyle name="Normal 5 3 5 3 8" xfId="46775" xr:uid="{00000000-0005-0000-0000-00002CB30000}"/>
    <cellStyle name="Normal 5 3 5 4" xfId="46776" xr:uid="{00000000-0005-0000-0000-00002DB30000}"/>
    <cellStyle name="Normal 5 3 5 4 2" xfId="46777" xr:uid="{00000000-0005-0000-0000-00002EB30000}"/>
    <cellStyle name="Normal 5 3 5 4 2 2" xfId="46778" xr:uid="{00000000-0005-0000-0000-00002FB30000}"/>
    <cellStyle name="Normal 5 3 5 4 2 2 2" xfId="46779" xr:uid="{00000000-0005-0000-0000-000030B30000}"/>
    <cellStyle name="Normal 5 3 5 4 2 3" xfId="46780" xr:uid="{00000000-0005-0000-0000-000031B30000}"/>
    <cellStyle name="Normal 5 3 5 4 2 3 2" xfId="46781" xr:uid="{00000000-0005-0000-0000-000032B30000}"/>
    <cellStyle name="Normal 5 3 5 4 2 3 2 2" xfId="46782" xr:uid="{00000000-0005-0000-0000-000033B30000}"/>
    <cellStyle name="Normal 5 3 5 4 2 3 3" xfId="46783" xr:uid="{00000000-0005-0000-0000-000034B30000}"/>
    <cellStyle name="Normal 5 3 5 4 2 4" xfId="46784" xr:uid="{00000000-0005-0000-0000-000035B30000}"/>
    <cellStyle name="Normal 5 3 5 4 3" xfId="46785" xr:uid="{00000000-0005-0000-0000-000036B30000}"/>
    <cellStyle name="Normal 5 3 5 4 3 2" xfId="46786" xr:uid="{00000000-0005-0000-0000-000037B30000}"/>
    <cellStyle name="Normal 5 3 5 4 4" xfId="46787" xr:uid="{00000000-0005-0000-0000-000038B30000}"/>
    <cellStyle name="Normal 5 3 5 4 4 2" xfId="46788" xr:uid="{00000000-0005-0000-0000-000039B30000}"/>
    <cellStyle name="Normal 5 3 5 4 4 2 2" xfId="46789" xr:uid="{00000000-0005-0000-0000-00003AB30000}"/>
    <cellStyle name="Normal 5 3 5 4 4 3" xfId="46790" xr:uid="{00000000-0005-0000-0000-00003BB30000}"/>
    <cellStyle name="Normal 5 3 5 4 5" xfId="46791" xr:uid="{00000000-0005-0000-0000-00003CB30000}"/>
    <cellStyle name="Normal 5 3 5 5" xfId="46792" xr:uid="{00000000-0005-0000-0000-00003DB30000}"/>
    <cellStyle name="Normal 5 3 5 5 2" xfId="46793" xr:uid="{00000000-0005-0000-0000-00003EB30000}"/>
    <cellStyle name="Normal 5 3 5 5 2 2" xfId="46794" xr:uid="{00000000-0005-0000-0000-00003FB30000}"/>
    <cellStyle name="Normal 5 3 5 5 3" xfId="46795" xr:uid="{00000000-0005-0000-0000-000040B30000}"/>
    <cellStyle name="Normal 5 3 5 5 3 2" xfId="46796" xr:uid="{00000000-0005-0000-0000-000041B30000}"/>
    <cellStyle name="Normal 5 3 5 5 3 2 2" xfId="46797" xr:uid="{00000000-0005-0000-0000-000042B30000}"/>
    <cellStyle name="Normal 5 3 5 5 3 3" xfId="46798" xr:uid="{00000000-0005-0000-0000-000043B30000}"/>
    <cellStyle name="Normal 5 3 5 5 4" xfId="46799" xr:uid="{00000000-0005-0000-0000-000044B30000}"/>
    <cellStyle name="Normal 5 3 5 6" xfId="46800" xr:uid="{00000000-0005-0000-0000-000045B30000}"/>
    <cellStyle name="Normal 5 3 5 6 2" xfId="46801" xr:uid="{00000000-0005-0000-0000-000046B30000}"/>
    <cellStyle name="Normal 5 3 5 6 2 2" xfId="46802" xr:uid="{00000000-0005-0000-0000-000047B30000}"/>
    <cellStyle name="Normal 5 3 5 6 3" xfId="46803" xr:uid="{00000000-0005-0000-0000-000048B30000}"/>
    <cellStyle name="Normal 5 3 5 6 3 2" xfId="46804" xr:uid="{00000000-0005-0000-0000-000049B30000}"/>
    <cellStyle name="Normal 5 3 5 6 3 2 2" xfId="46805" xr:uid="{00000000-0005-0000-0000-00004AB30000}"/>
    <cellStyle name="Normal 5 3 5 6 3 3" xfId="46806" xr:uid="{00000000-0005-0000-0000-00004BB30000}"/>
    <cellStyle name="Normal 5 3 5 6 4" xfId="46807" xr:uid="{00000000-0005-0000-0000-00004CB30000}"/>
    <cellStyle name="Normal 5 3 5 7" xfId="46808" xr:uid="{00000000-0005-0000-0000-00004DB30000}"/>
    <cellStyle name="Normal 5 3 5 7 2" xfId="46809" xr:uid="{00000000-0005-0000-0000-00004EB30000}"/>
    <cellStyle name="Normal 5 3 5 8" xfId="46810" xr:uid="{00000000-0005-0000-0000-00004FB30000}"/>
    <cellStyle name="Normal 5 3 5 8 2" xfId="46811" xr:uid="{00000000-0005-0000-0000-000050B30000}"/>
    <cellStyle name="Normal 5 3 5 8 2 2" xfId="46812" xr:uid="{00000000-0005-0000-0000-000051B30000}"/>
    <cellStyle name="Normal 5 3 5 8 3" xfId="46813" xr:uid="{00000000-0005-0000-0000-000052B30000}"/>
    <cellStyle name="Normal 5 3 5 9" xfId="46814" xr:uid="{00000000-0005-0000-0000-000053B30000}"/>
    <cellStyle name="Normal 5 3 5 9 2" xfId="46815" xr:uid="{00000000-0005-0000-0000-000054B30000}"/>
    <cellStyle name="Normal 5 3 6" xfId="46816" xr:uid="{00000000-0005-0000-0000-000055B30000}"/>
    <cellStyle name="Normal 5 3 6 10" xfId="46817" xr:uid="{00000000-0005-0000-0000-000056B30000}"/>
    <cellStyle name="Normal 5 3 6 11" xfId="46818" xr:uid="{00000000-0005-0000-0000-000057B30000}"/>
    <cellStyle name="Normal 5 3 6 2" xfId="46819" xr:uid="{00000000-0005-0000-0000-000058B30000}"/>
    <cellStyle name="Normal 5 3 6 2 2" xfId="46820" xr:uid="{00000000-0005-0000-0000-000059B30000}"/>
    <cellStyle name="Normal 5 3 6 2 2 2" xfId="46821" xr:uid="{00000000-0005-0000-0000-00005AB30000}"/>
    <cellStyle name="Normal 5 3 6 2 2 2 2" xfId="46822" xr:uid="{00000000-0005-0000-0000-00005BB30000}"/>
    <cellStyle name="Normal 5 3 6 2 2 2 2 2" xfId="46823" xr:uid="{00000000-0005-0000-0000-00005CB30000}"/>
    <cellStyle name="Normal 5 3 6 2 2 2 2 2 2" xfId="46824" xr:uid="{00000000-0005-0000-0000-00005DB30000}"/>
    <cellStyle name="Normal 5 3 6 2 2 2 2 3" xfId="46825" xr:uid="{00000000-0005-0000-0000-00005EB30000}"/>
    <cellStyle name="Normal 5 3 6 2 2 2 2 3 2" xfId="46826" xr:uid="{00000000-0005-0000-0000-00005FB30000}"/>
    <cellStyle name="Normal 5 3 6 2 2 2 2 3 2 2" xfId="46827" xr:uid="{00000000-0005-0000-0000-000060B30000}"/>
    <cellStyle name="Normal 5 3 6 2 2 2 2 3 3" xfId="46828" xr:uid="{00000000-0005-0000-0000-000061B30000}"/>
    <cellStyle name="Normal 5 3 6 2 2 2 2 4" xfId="46829" xr:uid="{00000000-0005-0000-0000-000062B30000}"/>
    <cellStyle name="Normal 5 3 6 2 2 2 3" xfId="46830" xr:uid="{00000000-0005-0000-0000-000063B30000}"/>
    <cellStyle name="Normal 5 3 6 2 2 2 3 2" xfId="46831" xr:uid="{00000000-0005-0000-0000-000064B30000}"/>
    <cellStyle name="Normal 5 3 6 2 2 2 4" xfId="46832" xr:uid="{00000000-0005-0000-0000-000065B30000}"/>
    <cellStyle name="Normal 5 3 6 2 2 2 4 2" xfId="46833" xr:uid="{00000000-0005-0000-0000-000066B30000}"/>
    <cellStyle name="Normal 5 3 6 2 2 2 4 2 2" xfId="46834" xr:uid="{00000000-0005-0000-0000-000067B30000}"/>
    <cellStyle name="Normal 5 3 6 2 2 2 4 3" xfId="46835" xr:uid="{00000000-0005-0000-0000-000068B30000}"/>
    <cellStyle name="Normal 5 3 6 2 2 2 5" xfId="46836" xr:uid="{00000000-0005-0000-0000-000069B30000}"/>
    <cellStyle name="Normal 5 3 6 2 2 3" xfId="46837" xr:uid="{00000000-0005-0000-0000-00006AB30000}"/>
    <cellStyle name="Normal 5 3 6 2 2 3 2" xfId="46838" xr:uid="{00000000-0005-0000-0000-00006BB30000}"/>
    <cellStyle name="Normal 5 3 6 2 2 3 2 2" xfId="46839" xr:uid="{00000000-0005-0000-0000-00006CB30000}"/>
    <cellStyle name="Normal 5 3 6 2 2 3 3" xfId="46840" xr:uid="{00000000-0005-0000-0000-00006DB30000}"/>
    <cellStyle name="Normal 5 3 6 2 2 3 3 2" xfId="46841" xr:uid="{00000000-0005-0000-0000-00006EB30000}"/>
    <cellStyle name="Normal 5 3 6 2 2 3 3 2 2" xfId="46842" xr:uid="{00000000-0005-0000-0000-00006FB30000}"/>
    <cellStyle name="Normal 5 3 6 2 2 3 3 3" xfId="46843" xr:uid="{00000000-0005-0000-0000-000070B30000}"/>
    <cellStyle name="Normal 5 3 6 2 2 3 4" xfId="46844" xr:uid="{00000000-0005-0000-0000-000071B30000}"/>
    <cellStyle name="Normal 5 3 6 2 2 4" xfId="46845" xr:uid="{00000000-0005-0000-0000-000072B30000}"/>
    <cellStyle name="Normal 5 3 6 2 2 4 2" xfId="46846" xr:uid="{00000000-0005-0000-0000-000073B30000}"/>
    <cellStyle name="Normal 5 3 6 2 2 4 2 2" xfId="46847" xr:uid="{00000000-0005-0000-0000-000074B30000}"/>
    <cellStyle name="Normal 5 3 6 2 2 4 3" xfId="46848" xr:uid="{00000000-0005-0000-0000-000075B30000}"/>
    <cellStyle name="Normal 5 3 6 2 2 4 3 2" xfId="46849" xr:uid="{00000000-0005-0000-0000-000076B30000}"/>
    <cellStyle name="Normal 5 3 6 2 2 4 3 2 2" xfId="46850" xr:uid="{00000000-0005-0000-0000-000077B30000}"/>
    <cellStyle name="Normal 5 3 6 2 2 4 3 3" xfId="46851" xr:uid="{00000000-0005-0000-0000-000078B30000}"/>
    <cellStyle name="Normal 5 3 6 2 2 4 4" xfId="46852" xr:uid="{00000000-0005-0000-0000-000079B30000}"/>
    <cellStyle name="Normal 5 3 6 2 2 5" xfId="46853" xr:uid="{00000000-0005-0000-0000-00007AB30000}"/>
    <cellStyle name="Normal 5 3 6 2 2 5 2" xfId="46854" xr:uid="{00000000-0005-0000-0000-00007BB30000}"/>
    <cellStyle name="Normal 5 3 6 2 2 6" xfId="46855" xr:uid="{00000000-0005-0000-0000-00007CB30000}"/>
    <cellStyle name="Normal 5 3 6 2 2 6 2" xfId="46856" xr:uid="{00000000-0005-0000-0000-00007DB30000}"/>
    <cellStyle name="Normal 5 3 6 2 2 6 2 2" xfId="46857" xr:uid="{00000000-0005-0000-0000-00007EB30000}"/>
    <cellStyle name="Normal 5 3 6 2 2 6 3" xfId="46858" xr:uid="{00000000-0005-0000-0000-00007FB30000}"/>
    <cellStyle name="Normal 5 3 6 2 2 7" xfId="46859" xr:uid="{00000000-0005-0000-0000-000080B30000}"/>
    <cellStyle name="Normal 5 3 6 2 2 7 2" xfId="46860" xr:uid="{00000000-0005-0000-0000-000081B30000}"/>
    <cellStyle name="Normal 5 3 6 2 2 8" xfId="46861" xr:uid="{00000000-0005-0000-0000-000082B30000}"/>
    <cellStyle name="Normal 5 3 6 2 3" xfId="46862" xr:uid="{00000000-0005-0000-0000-000083B30000}"/>
    <cellStyle name="Normal 5 3 6 2 3 2" xfId="46863" xr:uid="{00000000-0005-0000-0000-000084B30000}"/>
    <cellStyle name="Normal 5 3 6 2 3 2 2" xfId="46864" xr:uid="{00000000-0005-0000-0000-000085B30000}"/>
    <cellStyle name="Normal 5 3 6 2 3 2 2 2" xfId="46865" xr:uid="{00000000-0005-0000-0000-000086B30000}"/>
    <cellStyle name="Normal 5 3 6 2 3 2 3" xfId="46866" xr:uid="{00000000-0005-0000-0000-000087B30000}"/>
    <cellStyle name="Normal 5 3 6 2 3 2 3 2" xfId="46867" xr:uid="{00000000-0005-0000-0000-000088B30000}"/>
    <cellStyle name="Normal 5 3 6 2 3 2 3 2 2" xfId="46868" xr:uid="{00000000-0005-0000-0000-000089B30000}"/>
    <cellStyle name="Normal 5 3 6 2 3 2 3 3" xfId="46869" xr:uid="{00000000-0005-0000-0000-00008AB30000}"/>
    <cellStyle name="Normal 5 3 6 2 3 2 4" xfId="46870" xr:uid="{00000000-0005-0000-0000-00008BB30000}"/>
    <cellStyle name="Normal 5 3 6 2 3 3" xfId="46871" xr:uid="{00000000-0005-0000-0000-00008CB30000}"/>
    <cellStyle name="Normal 5 3 6 2 3 3 2" xfId="46872" xr:uid="{00000000-0005-0000-0000-00008DB30000}"/>
    <cellStyle name="Normal 5 3 6 2 3 4" xfId="46873" xr:uid="{00000000-0005-0000-0000-00008EB30000}"/>
    <cellStyle name="Normal 5 3 6 2 3 4 2" xfId="46874" xr:uid="{00000000-0005-0000-0000-00008FB30000}"/>
    <cellStyle name="Normal 5 3 6 2 3 4 2 2" xfId="46875" xr:uid="{00000000-0005-0000-0000-000090B30000}"/>
    <cellStyle name="Normal 5 3 6 2 3 4 3" xfId="46876" xr:uid="{00000000-0005-0000-0000-000091B30000}"/>
    <cellStyle name="Normal 5 3 6 2 3 5" xfId="46877" xr:uid="{00000000-0005-0000-0000-000092B30000}"/>
    <cellStyle name="Normal 5 3 6 2 4" xfId="46878" xr:uid="{00000000-0005-0000-0000-000093B30000}"/>
    <cellStyle name="Normal 5 3 6 2 4 2" xfId="46879" xr:uid="{00000000-0005-0000-0000-000094B30000}"/>
    <cellStyle name="Normal 5 3 6 2 4 2 2" xfId="46880" xr:uid="{00000000-0005-0000-0000-000095B30000}"/>
    <cellStyle name="Normal 5 3 6 2 4 3" xfId="46881" xr:uid="{00000000-0005-0000-0000-000096B30000}"/>
    <cellStyle name="Normal 5 3 6 2 4 3 2" xfId="46882" xr:uid="{00000000-0005-0000-0000-000097B30000}"/>
    <cellStyle name="Normal 5 3 6 2 4 3 2 2" xfId="46883" xr:uid="{00000000-0005-0000-0000-000098B30000}"/>
    <cellStyle name="Normal 5 3 6 2 4 3 3" xfId="46884" xr:uid="{00000000-0005-0000-0000-000099B30000}"/>
    <cellStyle name="Normal 5 3 6 2 4 4" xfId="46885" xr:uid="{00000000-0005-0000-0000-00009AB30000}"/>
    <cellStyle name="Normal 5 3 6 2 5" xfId="46886" xr:uid="{00000000-0005-0000-0000-00009BB30000}"/>
    <cellStyle name="Normal 5 3 6 2 5 2" xfId="46887" xr:uid="{00000000-0005-0000-0000-00009CB30000}"/>
    <cellStyle name="Normal 5 3 6 2 5 2 2" xfId="46888" xr:uid="{00000000-0005-0000-0000-00009DB30000}"/>
    <cellStyle name="Normal 5 3 6 2 5 3" xfId="46889" xr:uid="{00000000-0005-0000-0000-00009EB30000}"/>
    <cellStyle name="Normal 5 3 6 2 5 3 2" xfId="46890" xr:uid="{00000000-0005-0000-0000-00009FB30000}"/>
    <cellStyle name="Normal 5 3 6 2 5 3 2 2" xfId="46891" xr:uid="{00000000-0005-0000-0000-0000A0B30000}"/>
    <cellStyle name="Normal 5 3 6 2 5 3 3" xfId="46892" xr:uid="{00000000-0005-0000-0000-0000A1B30000}"/>
    <cellStyle name="Normal 5 3 6 2 5 4" xfId="46893" xr:uid="{00000000-0005-0000-0000-0000A2B30000}"/>
    <cellStyle name="Normal 5 3 6 2 6" xfId="46894" xr:uid="{00000000-0005-0000-0000-0000A3B30000}"/>
    <cellStyle name="Normal 5 3 6 2 6 2" xfId="46895" xr:uid="{00000000-0005-0000-0000-0000A4B30000}"/>
    <cellStyle name="Normal 5 3 6 2 7" xfId="46896" xr:uid="{00000000-0005-0000-0000-0000A5B30000}"/>
    <cellStyle name="Normal 5 3 6 2 7 2" xfId="46897" xr:uid="{00000000-0005-0000-0000-0000A6B30000}"/>
    <cellStyle name="Normal 5 3 6 2 7 2 2" xfId="46898" xr:uid="{00000000-0005-0000-0000-0000A7B30000}"/>
    <cellStyle name="Normal 5 3 6 2 7 3" xfId="46899" xr:uid="{00000000-0005-0000-0000-0000A8B30000}"/>
    <cellStyle name="Normal 5 3 6 2 8" xfId="46900" xr:uid="{00000000-0005-0000-0000-0000A9B30000}"/>
    <cellStyle name="Normal 5 3 6 2 8 2" xfId="46901" xr:uid="{00000000-0005-0000-0000-0000AAB30000}"/>
    <cellStyle name="Normal 5 3 6 2 9" xfId="46902" xr:uid="{00000000-0005-0000-0000-0000ABB30000}"/>
    <cellStyle name="Normal 5 3 6 3" xfId="46903" xr:uid="{00000000-0005-0000-0000-0000ACB30000}"/>
    <cellStyle name="Normal 5 3 6 3 2" xfId="46904" xr:uid="{00000000-0005-0000-0000-0000ADB30000}"/>
    <cellStyle name="Normal 5 3 6 3 2 2" xfId="46905" xr:uid="{00000000-0005-0000-0000-0000AEB30000}"/>
    <cellStyle name="Normal 5 3 6 3 2 2 2" xfId="46906" xr:uid="{00000000-0005-0000-0000-0000AFB30000}"/>
    <cellStyle name="Normal 5 3 6 3 2 2 2 2" xfId="46907" xr:uid="{00000000-0005-0000-0000-0000B0B30000}"/>
    <cellStyle name="Normal 5 3 6 3 2 2 3" xfId="46908" xr:uid="{00000000-0005-0000-0000-0000B1B30000}"/>
    <cellStyle name="Normal 5 3 6 3 2 2 3 2" xfId="46909" xr:uid="{00000000-0005-0000-0000-0000B2B30000}"/>
    <cellStyle name="Normal 5 3 6 3 2 2 3 2 2" xfId="46910" xr:uid="{00000000-0005-0000-0000-0000B3B30000}"/>
    <cellStyle name="Normal 5 3 6 3 2 2 3 3" xfId="46911" xr:uid="{00000000-0005-0000-0000-0000B4B30000}"/>
    <cellStyle name="Normal 5 3 6 3 2 2 4" xfId="46912" xr:uid="{00000000-0005-0000-0000-0000B5B30000}"/>
    <cellStyle name="Normal 5 3 6 3 2 3" xfId="46913" xr:uid="{00000000-0005-0000-0000-0000B6B30000}"/>
    <cellStyle name="Normal 5 3 6 3 2 3 2" xfId="46914" xr:uid="{00000000-0005-0000-0000-0000B7B30000}"/>
    <cellStyle name="Normal 5 3 6 3 2 4" xfId="46915" xr:uid="{00000000-0005-0000-0000-0000B8B30000}"/>
    <cellStyle name="Normal 5 3 6 3 2 4 2" xfId="46916" xr:uid="{00000000-0005-0000-0000-0000B9B30000}"/>
    <cellStyle name="Normal 5 3 6 3 2 4 2 2" xfId="46917" xr:uid="{00000000-0005-0000-0000-0000BAB30000}"/>
    <cellStyle name="Normal 5 3 6 3 2 4 3" xfId="46918" xr:uid="{00000000-0005-0000-0000-0000BBB30000}"/>
    <cellStyle name="Normal 5 3 6 3 2 5" xfId="46919" xr:uid="{00000000-0005-0000-0000-0000BCB30000}"/>
    <cellStyle name="Normal 5 3 6 3 3" xfId="46920" xr:uid="{00000000-0005-0000-0000-0000BDB30000}"/>
    <cellStyle name="Normal 5 3 6 3 3 2" xfId="46921" xr:uid="{00000000-0005-0000-0000-0000BEB30000}"/>
    <cellStyle name="Normal 5 3 6 3 3 2 2" xfId="46922" xr:uid="{00000000-0005-0000-0000-0000BFB30000}"/>
    <cellStyle name="Normal 5 3 6 3 3 3" xfId="46923" xr:uid="{00000000-0005-0000-0000-0000C0B30000}"/>
    <cellStyle name="Normal 5 3 6 3 3 3 2" xfId="46924" xr:uid="{00000000-0005-0000-0000-0000C1B30000}"/>
    <cellStyle name="Normal 5 3 6 3 3 3 2 2" xfId="46925" xr:uid="{00000000-0005-0000-0000-0000C2B30000}"/>
    <cellStyle name="Normal 5 3 6 3 3 3 3" xfId="46926" xr:uid="{00000000-0005-0000-0000-0000C3B30000}"/>
    <cellStyle name="Normal 5 3 6 3 3 4" xfId="46927" xr:uid="{00000000-0005-0000-0000-0000C4B30000}"/>
    <cellStyle name="Normal 5 3 6 3 4" xfId="46928" xr:uid="{00000000-0005-0000-0000-0000C5B30000}"/>
    <cellStyle name="Normal 5 3 6 3 4 2" xfId="46929" xr:uid="{00000000-0005-0000-0000-0000C6B30000}"/>
    <cellStyle name="Normal 5 3 6 3 4 2 2" xfId="46930" xr:uid="{00000000-0005-0000-0000-0000C7B30000}"/>
    <cellStyle name="Normal 5 3 6 3 4 3" xfId="46931" xr:uid="{00000000-0005-0000-0000-0000C8B30000}"/>
    <cellStyle name="Normal 5 3 6 3 4 3 2" xfId="46932" xr:uid="{00000000-0005-0000-0000-0000C9B30000}"/>
    <cellStyle name="Normal 5 3 6 3 4 3 2 2" xfId="46933" xr:uid="{00000000-0005-0000-0000-0000CAB30000}"/>
    <cellStyle name="Normal 5 3 6 3 4 3 3" xfId="46934" xr:uid="{00000000-0005-0000-0000-0000CBB30000}"/>
    <cellStyle name="Normal 5 3 6 3 4 4" xfId="46935" xr:uid="{00000000-0005-0000-0000-0000CCB30000}"/>
    <cellStyle name="Normal 5 3 6 3 5" xfId="46936" xr:uid="{00000000-0005-0000-0000-0000CDB30000}"/>
    <cellStyle name="Normal 5 3 6 3 5 2" xfId="46937" xr:uid="{00000000-0005-0000-0000-0000CEB30000}"/>
    <cellStyle name="Normal 5 3 6 3 6" xfId="46938" xr:uid="{00000000-0005-0000-0000-0000CFB30000}"/>
    <cellStyle name="Normal 5 3 6 3 6 2" xfId="46939" xr:uid="{00000000-0005-0000-0000-0000D0B30000}"/>
    <cellStyle name="Normal 5 3 6 3 6 2 2" xfId="46940" xr:uid="{00000000-0005-0000-0000-0000D1B30000}"/>
    <cellStyle name="Normal 5 3 6 3 6 3" xfId="46941" xr:uid="{00000000-0005-0000-0000-0000D2B30000}"/>
    <cellStyle name="Normal 5 3 6 3 7" xfId="46942" xr:uid="{00000000-0005-0000-0000-0000D3B30000}"/>
    <cellStyle name="Normal 5 3 6 3 7 2" xfId="46943" xr:uid="{00000000-0005-0000-0000-0000D4B30000}"/>
    <cellStyle name="Normal 5 3 6 3 8" xfId="46944" xr:uid="{00000000-0005-0000-0000-0000D5B30000}"/>
    <cellStyle name="Normal 5 3 6 4" xfId="46945" xr:uid="{00000000-0005-0000-0000-0000D6B30000}"/>
    <cellStyle name="Normal 5 3 6 4 2" xfId="46946" xr:uid="{00000000-0005-0000-0000-0000D7B30000}"/>
    <cellStyle name="Normal 5 3 6 4 2 2" xfId="46947" xr:uid="{00000000-0005-0000-0000-0000D8B30000}"/>
    <cellStyle name="Normal 5 3 6 4 2 2 2" xfId="46948" xr:uid="{00000000-0005-0000-0000-0000D9B30000}"/>
    <cellStyle name="Normal 5 3 6 4 2 3" xfId="46949" xr:uid="{00000000-0005-0000-0000-0000DAB30000}"/>
    <cellStyle name="Normal 5 3 6 4 2 3 2" xfId="46950" xr:uid="{00000000-0005-0000-0000-0000DBB30000}"/>
    <cellStyle name="Normal 5 3 6 4 2 3 2 2" xfId="46951" xr:uid="{00000000-0005-0000-0000-0000DCB30000}"/>
    <cellStyle name="Normal 5 3 6 4 2 3 3" xfId="46952" xr:uid="{00000000-0005-0000-0000-0000DDB30000}"/>
    <cellStyle name="Normal 5 3 6 4 2 4" xfId="46953" xr:uid="{00000000-0005-0000-0000-0000DEB30000}"/>
    <cellStyle name="Normal 5 3 6 4 3" xfId="46954" xr:uid="{00000000-0005-0000-0000-0000DFB30000}"/>
    <cellStyle name="Normal 5 3 6 4 3 2" xfId="46955" xr:uid="{00000000-0005-0000-0000-0000E0B30000}"/>
    <cellStyle name="Normal 5 3 6 4 4" xfId="46956" xr:uid="{00000000-0005-0000-0000-0000E1B30000}"/>
    <cellStyle name="Normal 5 3 6 4 4 2" xfId="46957" xr:uid="{00000000-0005-0000-0000-0000E2B30000}"/>
    <cellStyle name="Normal 5 3 6 4 4 2 2" xfId="46958" xr:uid="{00000000-0005-0000-0000-0000E3B30000}"/>
    <cellStyle name="Normal 5 3 6 4 4 3" xfId="46959" xr:uid="{00000000-0005-0000-0000-0000E4B30000}"/>
    <cellStyle name="Normal 5 3 6 4 5" xfId="46960" xr:uid="{00000000-0005-0000-0000-0000E5B30000}"/>
    <cellStyle name="Normal 5 3 6 5" xfId="46961" xr:uid="{00000000-0005-0000-0000-0000E6B30000}"/>
    <cellStyle name="Normal 5 3 6 5 2" xfId="46962" xr:uid="{00000000-0005-0000-0000-0000E7B30000}"/>
    <cellStyle name="Normal 5 3 6 5 2 2" xfId="46963" xr:uid="{00000000-0005-0000-0000-0000E8B30000}"/>
    <cellStyle name="Normal 5 3 6 5 3" xfId="46964" xr:uid="{00000000-0005-0000-0000-0000E9B30000}"/>
    <cellStyle name="Normal 5 3 6 5 3 2" xfId="46965" xr:uid="{00000000-0005-0000-0000-0000EAB30000}"/>
    <cellStyle name="Normal 5 3 6 5 3 2 2" xfId="46966" xr:uid="{00000000-0005-0000-0000-0000EBB30000}"/>
    <cellStyle name="Normal 5 3 6 5 3 3" xfId="46967" xr:uid="{00000000-0005-0000-0000-0000ECB30000}"/>
    <cellStyle name="Normal 5 3 6 5 4" xfId="46968" xr:uid="{00000000-0005-0000-0000-0000EDB30000}"/>
    <cellStyle name="Normal 5 3 6 6" xfId="46969" xr:uid="{00000000-0005-0000-0000-0000EEB30000}"/>
    <cellStyle name="Normal 5 3 6 6 2" xfId="46970" xr:uid="{00000000-0005-0000-0000-0000EFB30000}"/>
    <cellStyle name="Normal 5 3 6 6 2 2" xfId="46971" xr:uid="{00000000-0005-0000-0000-0000F0B30000}"/>
    <cellStyle name="Normal 5 3 6 6 3" xfId="46972" xr:uid="{00000000-0005-0000-0000-0000F1B30000}"/>
    <cellStyle name="Normal 5 3 6 6 3 2" xfId="46973" xr:uid="{00000000-0005-0000-0000-0000F2B30000}"/>
    <cellStyle name="Normal 5 3 6 6 3 2 2" xfId="46974" xr:uid="{00000000-0005-0000-0000-0000F3B30000}"/>
    <cellStyle name="Normal 5 3 6 6 3 3" xfId="46975" xr:uid="{00000000-0005-0000-0000-0000F4B30000}"/>
    <cellStyle name="Normal 5 3 6 6 4" xfId="46976" xr:uid="{00000000-0005-0000-0000-0000F5B30000}"/>
    <cellStyle name="Normal 5 3 6 7" xfId="46977" xr:uid="{00000000-0005-0000-0000-0000F6B30000}"/>
    <cellStyle name="Normal 5 3 6 7 2" xfId="46978" xr:uid="{00000000-0005-0000-0000-0000F7B30000}"/>
    <cellStyle name="Normal 5 3 6 8" xfId="46979" xr:uid="{00000000-0005-0000-0000-0000F8B30000}"/>
    <cellStyle name="Normal 5 3 6 8 2" xfId="46980" xr:uid="{00000000-0005-0000-0000-0000F9B30000}"/>
    <cellStyle name="Normal 5 3 6 8 2 2" xfId="46981" xr:uid="{00000000-0005-0000-0000-0000FAB30000}"/>
    <cellStyle name="Normal 5 3 6 8 3" xfId="46982" xr:uid="{00000000-0005-0000-0000-0000FBB30000}"/>
    <cellStyle name="Normal 5 3 6 9" xfId="46983" xr:uid="{00000000-0005-0000-0000-0000FCB30000}"/>
    <cellStyle name="Normal 5 3 6 9 2" xfId="46984" xr:uid="{00000000-0005-0000-0000-0000FDB30000}"/>
    <cellStyle name="Normal 5 3 7" xfId="46985" xr:uid="{00000000-0005-0000-0000-0000FEB30000}"/>
    <cellStyle name="Normal 5 3 7 2" xfId="46986" xr:uid="{00000000-0005-0000-0000-0000FFB30000}"/>
    <cellStyle name="Normal 5 3 7 2 2" xfId="46987" xr:uid="{00000000-0005-0000-0000-000000B40000}"/>
    <cellStyle name="Normal 5 3 7 2 2 2" xfId="46988" xr:uid="{00000000-0005-0000-0000-000001B40000}"/>
    <cellStyle name="Normal 5 3 7 2 2 2 2" xfId="46989" xr:uid="{00000000-0005-0000-0000-000002B40000}"/>
    <cellStyle name="Normal 5 3 7 2 2 2 2 2" xfId="46990" xr:uid="{00000000-0005-0000-0000-000003B40000}"/>
    <cellStyle name="Normal 5 3 7 2 2 2 3" xfId="46991" xr:uid="{00000000-0005-0000-0000-000004B40000}"/>
    <cellStyle name="Normal 5 3 7 2 2 2 3 2" xfId="46992" xr:uid="{00000000-0005-0000-0000-000005B40000}"/>
    <cellStyle name="Normal 5 3 7 2 2 2 3 2 2" xfId="46993" xr:uid="{00000000-0005-0000-0000-000006B40000}"/>
    <cellStyle name="Normal 5 3 7 2 2 2 3 3" xfId="46994" xr:uid="{00000000-0005-0000-0000-000007B40000}"/>
    <cellStyle name="Normal 5 3 7 2 2 2 4" xfId="46995" xr:uid="{00000000-0005-0000-0000-000008B40000}"/>
    <cellStyle name="Normal 5 3 7 2 2 3" xfId="46996" xr:uid="{00000000-0005-0000-0000-000009B40000}"/>
    <cellStyle name="Normal 5 3 7 2 2 3 2" xfId="46997" xr:uid="{00000000-0005-0000-0000-00000AB40000}"/>
    <cellStyle name="Normal 5 3 7 2 2 4" xfId="46998" xr:uid="{00000000-0005-0000-0000-00000BB40000}"/>
    <cellStyle name="Normal 5 3 7 2 2 4 2" xfId="46999" xr:uid="{00000000-0005-0000-0000-00000CB40000}"/>
    <cellStyle name="Normal 5 3 7 2 2 4 2 2" xfId="47000" xr:uid="{00000000-0005-0000-0000-00000DB40000}"/>
    <cellStyle name="Normal 5 3 7 2 2 4 3" xfId="47001" xr:uid="{00000000-0005-0000-0000-00000EB40000}"/>
    <cellStyle name="Normal 5 3 7 2 2 5" xfId="47002" xr:uid="{00000000-0005-0000-0000-00000FB40000}"/>
    <cellStyle name="Normal 5 3 7 2 3" xfId="47003" xr:uid="{00000000-0005-0000-0000-000010B40000}"/>
    <cellStyle name="Normal 5 3 7 2 3 2" xfId="47004" xr:uid="{00000000-0005-0000-0000-000011B40000}"/>
    <cellStyle name="Normal 5 3 7 2 3 2 2" xfId="47005" xr:uid="{00000000-0005-0000-0000-000012B40000}"/>
    <cellStyle name="Normal 5 3 7 2 3 3" xfId="47006" xr:uid="{00000000-0005-0000-0000-000013B40000}"/>
    <cellStyle name="Normal 5 3 7 2 3 3 2" xfId="47007" xr:uid="{00000000-0005-0000-0000-000014B40000}"/>
    <cellStyle name="Normal 5 3 7 2 3 3 2 2" xfId="47008" xr:uid="{00000000-0005-0000-0000-000015B40000}"/>
    <cellStyle name="Normal 5 3 7 2 3 3 3" xfId="47009" xr:uid="{00000000-0005-0000-0000-000016B40000}"/>
    <cellStyle name="Normal 5 3 7 2 3 4" xfId="47010" xr:uid="{00000000-0005-0000-0000-000017B40000}"/>
    <cellStyle name="Normal 5 3 7 2 4" xfId="47011" xr:uid="{00000000-0005-0000-0000-000018B40000}"/>
    <cellStyle name="Normal 5 3 7 2 4 2" xfId="47012" xr:uid="{00000000-0005-0000-0000-000019B40000}"/>
    <cellStyle name="Normal 5 3 7 2 4 2 2" xfId="47013" xr:uid="{00000000-0005-0000-0000-00001AB40000}"/>
    <cellStyle name="Normal 5 3 7 2 4 3" xfId="47014" xr:uid="{00000000-0005-0000-0000-00001BB40000}"/>
    <cellStyle name="Normal 5 3 7 2 4 3 2" xfId="47015" xr:uid="{00000000-0005-0000-0000-00001CB40000}"/>
    <cellStyle name="Normal 5 3 7 2 4 3 2 2" xfId="47016" xr:uid="{00000000-0005-0000-0000-00001DB40000}"/>
    <cellStyle name="Normal 5 3 7 2 4 3 3" xfId="47017" xr:uid="{00000000-0005-0000-0000-00001EB40000}"/>
    <cellStyle name="Normal 5 3 7 2 4 4" xfId="47018" xr:uid="{00000000-0005-0000-0000-00001FB40000}"/>
    <cellStyle name="Normal 5 3 7 2 5" xfId="47019" xr:uid="{00000000-0005-0000-0000-000020B40000}"/>
    <cellStyle name="Normal 5 3 7 2 5 2" xfId="47020" xr:uid="{00000000-0005-0000-0000-000021B40000}"/>
    <cellStyle name="Normal 5 3 7 2 6" xfId="47021" xr:uid="{00000000-0005-0000-0000-000022B40000}"/>
    <cellStyle name="Normal 5 3 7 2 6 2" xfId="47022" xr:uid="{00000000-0005-0000-0000-000023B40000}"/>
    <cellStyle name="Normal 5 3 7 2 6 2 2" xfId="47023" xr:uid="{00000000-0005-0000-0000-000024B40000}"/>
    <cellStyle name="Normal 5 3 7 2 6 3" xfId="47024" xr:uid="{00000000-0005-0000-0000-000025B40000}"/>
    <cellStyle name="Normal 5 3 7 2 7" xfId="47025" xr:uid="{00000000-0005-0000-0000-000026B40000}"/>
    <cellStyle name="Normal 5 3 7 2 7 2" xfId="47026" xr:uid="{00000000-0005-0000-0000-000027B40000}"/>
    <cellStyle name="Normal 5 3 7 2 8" xfId="47027" xr:uid="{00000000-0005-0000-0000-000028B40000}"/>
    <cellStyle name="Normal 5 3 7 3" xfId="47028" xr:uid="{00000000-0005-0000-0000-000029B40000}"/>
    <cellStyle name="Normal 5 3 7 3 2" xfId="47029" xr:uid="{00000000-0005-0000-0000-00002AB40000}"/>
    <cellStyle name="Normal 5 3 7 3 2 2" xfId="47030" xr:uid="{00000000-0005-0000-0000-00002BB40000}"/>
    <cellStyle name="Normal 5 3 7 3 2 2 2" xfId="47031" xr:uid="{00000000-0005-0000-0000-00002CB40000}"/>
    <cellStyle name="Normal 5 3 7 3 2 3" xfId="47032" xr:uid="{00000000-0005-0000-0000-00002DB40000}"/>
    <cellStyle name="Normal 5 3 7 3 2 3 2" xfId="47033" xr:uid="{00000000-0005-0000-0000-00002EB40000}"/>
    <cellStyle name="Normal 5 3 7 3 2 3 2 2" xfId="47034" xr:uid="{00000000-0005-0000-0000-00002FB40000}"/>
    <cellStyle name="Normal 5 3 7 3 2 3 3" xfId="47035" xr:uid="{00000000-0005-0000-0000-000030B40000}"/>
    <cellStyle name="Normal 5 3 7 3 2 4" xfId="47036" xr:uid="{00000000-0005-0000-0000-000031B40000}"/>
    <cellStyle name="Normal 5 3 7 3 3" xfId="47037" xr:uid="{00000000-0005-0000-0000-000032B40000}"/>
    <cellStyle name="Normal 5 3 7 3 3 2" xfId="47038" xr:uid="{00000000-0005-0000-0000-000033B40000}"/>
    <cellStyle name="Normal 5 3 7 3 4" xfId="47039" xr:uid="{00000000-0005-0000-0000-000034B40000}"/>
    <cellStyle name="Normal 5 3 7 3 4 2" xfId="47040" xr:uid="{00000000-0005-0000-0000-000035B40000}"/>
    <cellStyle name="Normal 5 3 7 3 4 2 2" xfId="47041" xr:uid="{00000000-0005-0000-0000-000036B40000}"/>
    <cellStyle name="Normal 5 3 7 3 4 3" xfId="47042" xr:uid="{00000000-0005-0000-0000-000037B40000}"/>
    <cellStyle name="Normal 5 3 7 3 5" xfId="47043" xr:uid="{00000000-0005-0000-0000-000038B40000}"/>
    <cellStyle name="Normal 5 3 7 4" xfId="47044" xr:uid="{00000000-0005-0000-0000-000039B40000}"/>
    <cellStyle name="Normal 5 3 7 4 2" xfId="47045" xr:uid="{00000000-0005-0000-0000-00003AB40000}"/>
    <cellStyle name="Normal 5 3 7 4 2 2" xfId="47046" xr:uid="{00000000-0005-0000-0000-00003BB40000}"/>
    <cellStyle name="Normal 5 3 7 4 3" xfId="47047" xr:uid="{00000000-0005-0000-0000-00003CB40000}"/>
    <cellStyle name="Normal 5 3 7 4 3 2" xfId="47048" xr:uid="{00000000-0005-0000-0000-00003DB40000}"/>
    <cellStyle name="Normal 5 3 7 4 3 2 2" xfId="47049" xr:uid="{00000000-0005-0000-0000-00003EB40000}"/>
    <cellStyle name="Normal 5 3 7 4 3 3" xfId="47050" xr:uid="{00000000-0005-0000-0000-00003FB40000}"/>
    <cellStyle name="Normal 5 3 7 4 4" xfId="47051" xr:uid="{00000000-0005-0000-0000-000040B40000}"/>
    <cellStyle name="Normal 5 3 7 5" xfId="47052" xr:uid="{00000000-0005-0000-0000-000041B40000}"/>
    <cellStyle name="Normal 5 3 7 5 2" xfId="47053" xr:uid="{00000000-0005-0000-0000-000042B40000}"/>
    <cellStyle name="Normal 5 3 7 5 2 2" xfId="47054" xr:uid="{00000000-0005-0000-0000-000043B40000}"/>
    <cellStyle name="Normal 5 3 7 5 3" xfId="47055" xr:uid="{00000000-0005-0000-0000-000044B40000}"/>
    <cellStyle name="Normal 5 3 7 5 3 2" xfId="47056" xr:uid="{00000000-0005-0000-0000-000045B40000}"/>
    <cellStyle name="Normal 5 3 7 5 3 2 2" xfId="47057" xr:uid="{00000000-0005-0000-0000-000046B40000}"/>
    <cellStyle name="Normal 5 3 7 5 3 3" xfId="47058" xr:uid="{00000000-0005-0000-0000-000047B40000}"/>
    <cellStyle name="Normal 5 3 7 5 4" xfId="47059" xr:uid="{00000000-0005-0000-0000-000048B40000}"/>
    <cellStyle name="Normal 5 3 7 6" xfId="47060" xr:uid="{00000000-0005-0000-0000-000049B40000}"/>
    <cellStyle name="Normal 5 3 7 6 2" xfId="47061" xr:uid="{00000000-0005-0000-0000-00004AB40000}"/>
    <cellStyle name="Normal 5 3 7 7" xfId="47062" xr:uid="{00000000-0005-0000-0000-00004BB40000}"/>
    <cellStyle name="Normal 5 3 7 7 2" xfId="47063" xr:uid="{00000000-0005-0000-0000-00004CB40000}"/>
    <cellStyle name="Normal 5 3 7 7 2 2" xfId="47064" xr:uid="{00000000-0005-0000-0000-00004DB40000}"/>
    <cellStyle name="Normal 5 3 7 7 3" xfId="47065" xr:uid="{00000000-0005-0000-0000-00004EB40000}"/>
    <cellStyle name="Normal 5 3 7 8" xfId="47066" xr:uid="{00000000-0005-0000-0000-00004FB40000}"/>
    <cellStyle name="Normal 5 3 7 8 2" xfId="47067" xr:uid="{00000000-0005-0000-0000-000050B40000}"/>
    <cellStyle name="Normal 5 3 7 9" xfId="47068" xr:uid="{00000000-0005-0000-0000-000051B40000}"/>
    <cellStyle name="Normal 5 3 8" xfId="47069" xr:uid="{00000000-0005-0000-0000-000052B40000}"/>
    <cellStyle name="Normal 5 3 8 2" xfId="47070" xr:uid="{00000000-0005-0000-0000-000053B40000}"/>
    <cellStyle name="Normal 5 3 8 2 2" xfId="47071" xr:uid="{00000000-0005-0000-0000-000054B40000}"/>
    <cellStyle name="Normal 5 3 8 2 2 2" xfId="47072" xr:uid="{00000000-0005-0000-0000-000055B40000}"/>
    <cellStyle name="Normal 5 3 8 2 2 2 2" xfId="47073" xr:uid="{00000000-0005-0000-0000-000056B40000}"/>
    <cellStyle name="Normal 5 3 8 2 2 3" xfId="47074" xr:uid="{00000000-0005-0000-0000-000057B40000}"/>
    <cellStyle name="Normal 5 3 8 2 2 3 2" xfId="47075" xr:uid="{00000000-0005-0000-0000-000058B40000}"/>
    <cellStyle name="Normal 5 3 8 2 2 3 2 2" xfId="47076" xr:uid="{00000000-0005-0000-0000-000059B40000}"/>
    <cellStyle name="Normal 5 3 8 2 2 3 3" xfId="47077" xr:uid="{00000000-0005-0000-0000-00005AB40000}"/>
    <cellStyle name="Normal 5 3 8 2 2 4" xfId="47078" xr:uid="{00000000-0005-0000-0000-00005BB40000}"/>
    <cellStyle name="Normal 5 3 8 2 3" xfId="47079" xr:uid="{00000000-0005-0000-0000-00005CB40000}"/>
    <cellStyle name="Normal 5 3 8 2 3 2" xfId="47080" xr:uid="{00000000-0005-0000-0000-00005DB40000}"/>
    <cellStyle name="Normal 5 3 8 2 4" xfId="47081" xr:uid="{00000000-0005-0000-0000-00005EB40000}"/>
    <cellStyle name="Normal 5 3 8 2 4 2" xfId="47082" xr:uid="{00000000-0005-0000-0000-00005FB40000}"/>
    <cellStyle name="Normal 5 3 8 2 4 2 2" xfId="47083" xr:uid="{00000000-0005-0000-0000-000060B40000}"/>
    <cellStyle name="Normal 5 3 8 2 4 3" xfId="47084" xr:uid="{00000000-0005-0000-0000-000061B40000}"/>
    <cellStyle name="Normal 5 3 8 2 5" xfId="47085" xr:uid="{00000000-0005-0000-0000-000062B40000}"/>
    <cellStyle name="Normal 5 3 8 3" xfId="47086" xr:uid="{00000000-0005-0000-0000-000063B40000}"/>
    <cellStyle name="Normal 5 3 8 3 2" xfId="47087" xr:uid="{00000000-0005-0000-0000-000064B40000}"/>
    <cellStyle name="Normal 5 3 8 3 2 2" xfId="47088" xr:uid="{00000000-0005-0000-0000-000065B40000}"/>
    <cellStyle name="Normal 5 3 8 3 3" xfId="47089" xr:uid="{00000000-0005-0000-0000-000066B40000}"/>
    <cellStyle name="Normal 5 3 8 3 3 2" xfId="47090" xr:uid="{00000000-0005-0000-0000-000067B40000}"/>
    <cellStyle name="Normal 5 3 8 3 3 2 2" xfId="47091" xr:uid="{00000000-0005-0000-0000-000068B40000}"/>
    <cellStyle name="Normal 5 3 8 3 3 3" xfId="47092" xr:uid="{00000000-0005-0000-0000-000069B40000}"/>
    <cellStyle name="Normal 5 3 8 3 4" xfId="47093" xr:uid="{00000000-0005-0000-0000-00006AB40000}"/>
    <cellStyle name="Normal 5 3 8 4" xfId="47094" xr:uid="{00000000-0005-0000-0000-00006BB40000}"/>
    <cellStyle name="Normal 5 3 8 4 2" xfId="47095" xr:uid="{00000000-0005-0000-0000-00006CB40000}"/>
    <cellStyle name="Normal 5 3 8 4 2 2" xfId="47096" xr:uid="{00000000-0005-0000-0000-00006DB40000}"/>
    <cellStyle name="Normal 5 3 8 4 3" xfId="47097" xr:uid="{00000000-0005-0000-0000-00006EB40000}"/>
    <cellStyle name="Normal 5 3 8 4 3 2" xfId="47098" xr:uid="{00000000-0005-0000-0000-00006FB40000}"/>
    <cellStyle name="Normal 5 3 8 4 3 2 2" xfId="47099" xr:uid="{00000000-0005-0000-0000-000070B40000}"/>
    <cellStyle name="Normal 5 3 8 4 3 3" xfId="47100" xr:uid="{00000000-0005-0000-0000-000071B40000}"/>
    <cellStyle name="Normal 5 3 8 4 4" xfId="47101" xr:uid="{00000000-0005-0000-0000-000072B40000}"/>
    <cellStyle name="Normal 5 3 8 5" xfId="47102" xr:uid="{00000000-0005-0000-0000-000073B40000}"/>
    <cellStyle name="Normal 5 3 8 5 2" xfId="47103" xr:uid="{00000000-0005-0000-0000-000074B40000}"/>
    <cellStyle name="Normal 5 3 8 6" xfId="47104" xr:uid="{00000000-0005-0000-0000-000075B40000}"/>
    <cellStyle name="Normal 5 3 8 6 2" xfId="47105" xr:uid="{00000000-0005-0000-0000-000076B40000}"/>
    <cellStyle name="Normal 5 3 8 6 2 2" xfId="47106" xr:uid="{00000000-0005-0000-0000-000077B40000}"/>
    <cellStyle name="Normal 5 3 8 6 3" xfId="47107" xr:uid="{00000000-0005-0000-0000-000078B40000}"/>
    <cellStyle name="Normal 5 3 8 7" xfId="47108" xr:uid="{00000000-0005-0000-0000-000079B40000}"/>
    <cellStyle name="Normal 5 3 8 7 2" xfId="47109" xr:uid="{00000000-0005-0000-0000-00007AB40000}"/>
    <cellStyle name="Normal 5 3 8 8" xfId="47110" xr:uid="{00000000-0005-0000-0000-00007BB40000}"/>
    <cellStyle name="Normal 5 3 9" xfId="47111" xr:uid="{00000000-0005-0000-0000-00007CB40000}"/>
    <cellStyle name="Normal 5 3 9 2" xfId="47112" xr:uid="{00000000-0005-0000-0000-00007DB40000}"/>
    <cellStyle name="Normal 5 3 9 2 2" xfId="47113" xr:uid="{00000000-0005-0000-0000-00007EB40000}"/>
    <cellStyle name="Normal 5 3 9 2 2 2" xfId="47114" xr:uid="{00000000-0005-0000-0000-00007FB40000}"/>
    <cellStyle name="Normal 5 3 9 2 2 2 2" xfId="47115" xr:uid="{00000000-0005-0000-0000-000080B40000}"/>
    <cellStyle name="Normal 5 3 9 2 2 3" xfId="47116" xr:uid="{00000000-0005-0000-0000-000081B40000}"/>
    <cellStyle name="Normal 5 3 9 2 2 3 2" xfId="47117" xr:uid="{00000000-0005-0000-0000-000082B40000}"/>
    <cellStyle name="Normal 5 3 9 2 2 3 2 2" xfId="47118" xr:uid="{00000000-0005-0000-0000-000083B40000}"/>
    <cellStyle name="Normal 5 3 9 2 2 3 3" xfId="47119" xr:uid="{00000000-0005-0000-0000-000084B40000}"/>
    <cellStyle name="Normal 5 3 9 2 2 4" xfId="47120" xr:uid="{00000000-0005-0000-0000-000085B40000}"/>
    <cellStyle name="Normal 5 3 9 2 3" xfId="47121" xr:uid="{00000000-0005-0000-0000-000086B40000}"/>
    <cellStyle name="Normal 5 3 9 2 3 2" xfId="47122" xr:uid="{00000000-0005-0000-0000-000087B40000}"/>
    <cellStyle name="Normal 5 3 9 2 4" xfId="47123" xr:uid="{00000000-0005-0000-0000-000088B40000}"/>
    <cellStyle name="Normal 5 3 9 2 4 2" xfId="47124" xr:uid="{00000000-0005-0000-0000-000089B40000}"/>
    <cellStyle name="Normal 5 3 9 2 4 2 2" xfId="47125" xr:uid="{00000000-0005-0000-0000-00008AB40000}"/>
    <cellStyle name="Normal 5 3 9 2 4 3" xfId="47126" xr:uid="{00000000-0005-0000-0000-00008BB40000}"/>
    <cellStyle name="Normal 5 3 9 2 5" xfId="47127" xr:uid="{00000000-0005-0000-0000-00008CB40000}"/>
    <cellStyle name="Normal 5 3 9 3" xfId="47128" xr:uid="{00000000-0005-0000-0000-00008DB40000}"/>
    <cellStyle name="Normal 5 3 9 3 2" xfId="47129" xr:uid="{00000000-0005-0000-0000-00008EB40000}"/>
    <cellStyle name="Normal 5 3 9 3 2 2" xfId="47130" xr:uid="{00000000-0005-0000-0000-00008FB40000}"/>
    <cellStyle name="Normal 5 3 9 3 3" xfId="47131" xr:uid="{00000000-0005-0000-0000-000090B40000}"/>
    <cellStyle name="Normal 5 3 9 3 3 2" xfId="47132" xr:uid="{00000000-0005-0000-0000-000091B40000}"/>
    <cellStyle name="Normal 5 3 9 3 3 2 2" xfId="47133" xr:uid="{00000000-0005-0000-0000-000092B40000}"/>
    <cellStyle name="Normal 5 3 9 3 3 3" xfId="47134" xr:uid="{00000000-0005-0000-0000-000093B40000}"/>
    <cellStyle name="Normal 5 3 9 3 4" xfId="47135" xr:uid="{00000000-0005-0000-0000-000094B40000}"/>
    <cellStyle name="Normal 5 3 9 4" xfId="47136" xr:uid="{00000000-0005-0000-0000-000095B40000}"/>
    <cellStyle name="Normal 5 3 9 4 2" xfId="47137" xr:uid="{00000000-0005-0000-0000-000096B40000}"/>
    <cellStyle name="Normal 5 3 9 4 2 2" xfId="47138" xr:uid="{00000000-0005-0000-0000-000097B40000}"/>
    <cellStyle name="Normal 5 3 9 4 3" xfId="47139" xr:uid="{00000000-0005-0000-0000-000098B40000}"/>
    <cellStyle name="Normal 5 3 9 4 3 2" xfId="47140" xr:uid="{00000000-0005-0000-0000-000099B40000}"/>
    <cellStyle name="Normal 5 3 9 4 3 2 2" xfId="47141" xr:uid="{00000000-0005-0000-0000-00009AB40000}"/>
    <cellStyle name="Normal 5 3 9 4 3 3" xfId="47142" xr:uid="{00000000-0005-0000-0000-00009BB40000}"/>
    <cellStyle name="Normal 5 3 9 4 4" xfId="47143" xr:uid="{00000000-0005-0000-0000-00009CB40000}"/>
    <cellStyle name="Normal 5 3 9 5" xfId="47144" xr:uid="{00000000-0005-0000-0000-00009DB40000}"/>
    <cellStyle name="Normal 5 3 9 5 2" xfId="47145" xr:uid="{00000000-0005-0000-0000-00009EB40000}"/>
    <cellStyle name="Normal 5 3 9 6" xfId="47146" xr:uid="{00000000-0005-0000-0000-00009FB40000}"/>
    <cellStyle name="Normal 5 3 9 6 2" xfId="47147" xr:uid="{00000000-0005-0000-0000-0000A0B40000}"/>
    <cellStyle name="Normal 5 3 9 6 2 2" xfId="47148" xr:uid="{00000000-0005-0000-0000-0000A1B40000}"/>
    <cellStyle name="Normal 5 3 9 6 3" xfId="47149" xr:uid="{00000000-0005-0000-0000-0000A2B40000}"/>
    <cellStyle name="Normal 5 3 9 7" xfId="47150" xr:uid="{00000000-0005-0000-0000-0000A3B40000}"/>
    <cellStyle name="Normal 5 3 9 7 2" xfId="47151" xr:uid="{00000000-0005-0000-0000-0000A4B40000}"/>
    <cellStyle name="Normal 5 3 9 8" xfId="47152" xr:uid="{00000000-0005-0000-0000-0000A5B40000}"/>
    <cellStyle name="Normal 5 3_Sheet1" xfId="47153" xr:uid="{00000000-0005-0000-0000-0000A6B40000}"/>
    <cellStyle name="Normal 5 4" xfId="1370" xr:uid="{00000000-0005-0000-0000-0000A7B40000}"/>
    <cellStyle name="Normal 5 4 10" xfId="47154" xr:uid="{00000000-0005-0000-0000-0000A8B40000}"/>
    <cellStyle name="Normal 5 4 10 2" xfId="47155" xr:uid="{00000000-0005-0000-0000-0000A9B40000}"/>
    <cellStyle name="Normal 5 4 10 2 2" xfId="47156" xr:uid="{00000000-0005-0000-0000-0000AAB40000}"/>
    <cellStyle name="Normal 5 4 10 2 2 2" xfId="47157" xr:uid="{00000000-0005-0000-0000-0000ABB40000}"/>
    <cellStyle name="Normal 5 4 10 2 2 2 2" xfId="47158" xr:uid="{00000000-0005-0000-0000-0000ACB40000}"/>
    <cellStyle name="Normal 5 4 10 2 2 3" xfId="47159" xr:uid="{00000000-0005-0000-0000-0000ADB40000}"/>
    <cellStyle name="Normal 5 4 10 2 2 3 2" xfId="47160" xr:uid="{00000000-0005-0000-0000-0000AEB40000}"/>
    <cellStyle name="Normal 5 4 10 2 2 3 2 2" xfId="47161" xr:uid="{00000000-0005-0000-0000-0000AFB40000}"/>
    <cellStyle name="Normal 5 4 10 2 2 3 3" xfId="47162" xr:uid="{00000000-0005-0000-0000-0000B0B40000}"/>
    <cellStyle name="Normal 5 4 10 2 2 4" xfId="47163" xr:uid="{00000000-0005-0000-0000-0000B1B40000}"/>
    <cellStyle name="Normal 5 4 10 2 3" xfId="47164" xr:uid="{00000000-0005-0000-0000-0000B2B40000}"/>
    <cellStyle name="Normal 5 4 10 2 3 2" xfId="47165" xr:uid="{00000000-0005-0000-0000-0000B3B40000}"/>
    <cellStyle name="Normal 5 4 10 2 4" xfId="47166" xr:uid="{00000000-0005-0000-0000-0000B4B40000}"/>
    <cellStyle name="Normal 5 4 10 2 4 2" xfId="47167" xr:uid="{00000000-0005-0000-0000-0000B5B40000}"/>
    <cellStyle name="Normal 5 4 10 2 4 2 2" xfId="47168" xr:uid="{00000000-0005-0000-0000-0000B6B40000}"/>
    <cellStyle name="Normal 5 4 10 2 4 3" xfId="47169" xr:uid="{00000000-0005-0000-0000-0000B7B40000}"/>
    <cellStyle name="Normal 5 4 10 2 5" xfId="47170" xr:uid="{00000000-0005-0000-0000-0000B8B40000}"/>
    <cellStyle name="Normal 5 4 10 3" xfId="47171" xr:uid="{00000000-0005-0000-0000-0000B9B40000}"/>
    <cellStyle name="Normal 5 4 10 3 2" xfId="47172" xr:uid="{00000000-0005-0000-0000-0000BAB40000}"/>
    <cellStyle name="Normal 5 4 10 3 2 2" xfId="47173" xr:uid="{00000000-0005-0000-0000-0000BBB40000}"/>
    <cellStyle name="Normal 5 4 10 3 3" xfId="47174" xr:uid="{00000000-0005-0000-0000-0000BCB40000}"/>
    <cellStyle name="Normal 5 4 10 3 3 2" xfId="47175" xr:uid="{00000000-0005-0000-0000-0000BDB40000}"/>
    <cellStyle name="Normal 5 4 10 3 3 2 2" xfId="47176" xr:uid="{00000000-0005-0000-0000-0000BEB40000}"/>
    <cellStyle name="Normal 5 4 10 3 3 3" xfId="47177" xr:uid="{00000000-0005-0000-0000-0000BFB40000}"/>
    <cellStyle name="Normal 5 4 10 3 4" xfId="47178" xr:uid="{00000000-0005-0000-0000-0000C0B40000}"/>
    <cellStyle name="Normal 5 4 10 4" xfId="47179" xr:uid="{00000000-0005-0000-0000-0000C1B40000}"/>
    <cellStyle name="Normal 5 4 10 4 2" xfId="47180" xr:uid="{00000000-0005-0000-0000-0000C2B40000}"/>
    <cellStyle name="Normal 5 4 10 5" xfId="47181" xr:uid="{00000000-0005-0000-0000-0000C3B40000}"/>
    <cellStyle name="Normal 5 4 10 5 2" xfId="47182" xr:uid="{00000000-0005-0000-0000-0000C4B40000}"/>
    <cellStyle name="Normal 5 4 10 5 2 2" xfId="47183" xr:uid="{00000000-0005-0000-0000-0000C5B40000}"/>
    <cellStyle name="Normal 5 4 10 5 3" xfId="47184" xr:uid="{00000000-0005-0000-0000-0000C6B40000}"/>
    <cellStyle name="Normal 5 4 10 6" xfId="47185" xr:uid="{00000000-0005-0000-0000-0000C7B40000}"/>
    <cellStyle name="Normal 5 4 11" xfId="47186" xr:uid="{00000000-0005-0000-0000-0000C8B40000}"/>
    <cellStyle name="Normal 5 4 11 2" xfId="47187" xr:uid="{00000000-0005-0000-0000-0000C9B40000}"/>
    <cellStyle name="Normal 5 4 11 2 2" xfId="47188" xr:uid="{00000000-0005-0000-0000-0000CAB40000}"/>
    <cellStyle name="Normal 5 4 11 2 2 2" xfId="47189" xr:uid="{00000000-0005-0000-0000-0000CBB40000}"/>
    <cellStyle name="Normal 5 4 11 2 3" xfId="47190" xr:uid="{00000000-0005-0000-0000-0000CCB40000}"/>
    <cellStyle name="Normal 5 4 11 2 3 2" xfId="47191" xr:uid="{00000000-0005-0000-0000-0000CDB40000}"/>
    <cellStyle name="Normal 5 4 11 2 3 2 2" xfId="47192" xr:uid="{00000000-0005-0000-0000-0000CEB40000}"/>
    <cellStyle name="Normal 5 4 11 2 3 3" xfId="47193" xr:uid="{00000000-0005-0000-0000-0000CFB40000}"/>
    <cellStyle name="Normal 5 4 11 2 4" xfId="47194" xr:uid="{00000000-0005-0000-0000-0000D0B40000}"/>
    <cellStyle name="Normal 5 4 11 3" xfId="47195" xr:uid="{00000000-0005-0000-0000-0000D1B40000}"/>
    <cellStyle name="Normal 5 4 11 3 2" xfId="47196" xr:uid="{00000000-0005-0000-0000-0000D2B40000}"/>
    <cellStyle name="Normal 5 4 11 4" xfId="47197" xr:uid="{00000000-0005-0000-0000-0000D3B40000}"/>
    <cellStyle name="Normal 5 4 11 4 2" xfId="47198" xr:uid="{00000000-0005-0000-0000-0000D4B40000}"/>
    <cellStyle name="Normal 5 4 11 4 2 2" xfId="47199" xr:uid="{00000000-0005-0000-0000-0000D5B40000}"/>
    <cellStyle name="Normal 5 4 11 4 3" xfId="47200" xr:uid="{00000000-0005-0000-0000-0000D6B40000}"/>
    <cellStyle name="Normal 5 4 11 5" xfId="47201" xr:uid="{00000000-0005-0000-0000-0000D7B40000}"/>
    <cellStyle name="Normal 5 4 12" xfId="47202" xr:uid="{00000000-0005-0000-0000-0000D8B40000}"/>
    <cellStyle name="Normal 5 4 12 2" xfId="47203" xr:uid="{00000000-0005-0000-0000-0000D9B40000}"/>
    <cellStyle name="Normal 5 4 12 2 2" xfId="47204" xr:uid="{00000000-0005-0000-0000-0000DAB40000}"/>
    <cellStyle name="Normal 5 4 12 3" xfId="47205" xr:uid="{00000000-0005-0000-0000-0000DBB40000}"/>
    <cellStyle name="Normal 5 4 12 3 2" xfId="47206" xr:uid="{00000000-0005-0000-0000-0000DCB40000}"/>
    <cellStyle name="Normal 5 4 12 3 2 2" xfId="47207" xr:uid="{00000000-0005-0000-0000-0000DDB40000}"/>
    <cellStyle name="Normal 5 4 12 3 3" xfId="47208" xr:uid="{00000000-0005-0000-0000-0000DEB40000}"/>
    <cellStyle name="Normal 5 4 12 4" xfId="47209" xr:uid="{00000000-0005-0000-0000-0000DFB40000}"/>
    <cellStyle name="Normal 5 4 13" xfId="47210" xr:uid="{00000000-0005-0000-0000-0000E0B40000}"/>
    <cellStyle name="Normal 5 4 13 2" xfId="47211" xr:uid="{00000000-0005-0000-0000-0000E1B40000}"/>
    <cellStyle name="Normal 5 4 13 2 2" xfId="47212" xr:uid="{00000000-0005-0000-0000-0000E2B40000}"/>
    <cellStyle name="Normal 5 4 13 3" xfId="47213" xr:uid="{00000000-0005-0000-0000-0000E3B40000}"/>
    <cellStyle name="Normal 5 4 13 3 2" xfId="47214" xr:uid="{00000000-0005-0000-0000-0000E4B40000}"/>
    <cellStyle name="Normal 5 4 13 3 2 2" xfId="47215" xr:uid="{00000000-0005-0000-0000-0000E5B40000}"/>
    <cellStyle name="Normal 5 4 13 3 3" xfId="47216" xr:uid="{00000000-0005-0000-0000-0000E6B40000}"/>
    <cellStyle name="Normal 5 4 13 4" xfId="47217" xr:uid="{00000000-0005-0000-0000-0000E7B40000}"/>
    <cellStyle name="Normal 5 4 14" xfId="47218" xr:uid="{00000000-0005-0000-0000-0000E8B40000}"/>
    <cellStyle name="Normal 5 4 14 2" xfId="47219" xr:uid="{00000000-0005-0000-0000-0000E9B40000}"/>
    <cellStyle name="Normal 5 4 14 2 2" xfId="47220" xr:uid="{00000000-0005-0000-0000-0000EAB40000}"/>
    <cellStyle name="Normal 5 4 14 3" xfId="47221" xr:uid="{00000000-0005-0000-0000-0000EBB40000}"/>
    <cellStyle name="Normal 5 4 14 3 2" xfId="47222" xr:uid="{00000000-0005-0000-0000-0000ECB40000}"/>
    <cellStyle name="Normal 5 4 14 3 2 2" xfId="47223" xr:uid="{00000000-0005-0000-0000-0000EDB40000}"/>
    <cellStyle name="Normal 5 4 14 3 3" xfId="47224" xr:uid="{00000000-0005-0000-0000-0000EEB40000}"/>
    <cellStyle name="Normal 5 4 14 4" xfId="47225" xr:uid="{00000000-0005-0000-0000-0000EFB40000}"/>
    <cellStyle name="Normal 5 4 15" xfId="47226" xr:uid="{00000000-0005-0000-0000-0000F0B40000}"/>
    <cellStyle name="Normal 5 4 15 2" xfId="47227" xr:uid="{00000000-0005-0000-0000-0000F1B40000}"/>
    <cellStyle name="Normal 5 4 15 2 2" xfId="47228" xr:uid="{00000000-0005-0000-0000-0000F2B40000}"/>
    <cellStyle name="Normal 5 4 15 3" xfId="47229" xr:uid="{00000000-0005-0000-0000-0000F3B40000}"/>
    <cellStyle name="Normal 5 4 16" xfId="47230" xr:uid="{00000000-0005-0000-0000-0000F4B40000}"/>
    <cellStyle name="Normal 5 4 16 2" xfId="47231" xr:uid="{00000000-0005-0000-0000-0000F5B40000}"/>
    <cellStyle name="Normal 5 4 17" xfId="47232" xr:uid="{00000000-0005-0000-0000-0000F6B40000}"/>
    <cellStyle name="Normal 5 4 17 2" xfId="47233" xr:uid="{00000000-0005-0000-0000-0000F7B40000}"/>
    <cellStyle name="Normal 5 4 18" xfId="47234" xr:uid="{00000000-0005-0000-0000-0000F8B40000}"/>
    <cellStyle name="Normal 5 4 19" xfId="47235" xr:uid="{00000000-0005-0000-0000-0000F9B40000}"/>
    <cellStyle name="Normal 5 4 2" xfId="1371" xr:uid="{00000000-0005-0000-0000-0000FAB40000}"/>
    <cellStyle name="Normal 5 4 2 10" xfId="47236" xr:uid="{00000000-0005-0000-0000-0000FBB40000}"/>
    <cellStyle name="Normal 5 4 2 10 2" xfId="47237" xr:uid="{00000000-0005-0000-0000-0000FCB40000}"/>
    <cellStyle name="Normal 5 4 2 10 2 2" xfId="47238" xr:uid="{00000000-0005-0000-0000-0000FDB40000}"/>
    <cellStyle name="Normal 5 4 2 10 3" xfId="47239" xr:uid="{00000000-0005-0000-0000-0000FEB40000}"/>
    <cellStyle name="Normal 5 4 2 10 3 2" xfId="47240" xr:uid="{00000000-0005-0000-0000-0000FFB40000}"/>
    <cellStyle name="Normal 5 4 2 10 3 2 2" xfId="47241" xr:uid="{00000000-0005-0000-0000-000000B50000}"/>
    <cellStyle name="Normal 5 4 2 10 3 3" xfId="47242" xr:uid="{00000000-0005-0000-0000-000001B50000}"/>
    <cellStyle name="Normal 5 4 2 10 4" xfId="47243" xr:uid="{00000000-0005-0000-0000-000002B50000}"/>
    <cellStyle name="Normal 5 4 2 11" xfId="47244" xr:uid="{00000000-0005-0000-0000-000003B50000}"/>
    <cellStyle name="Normal 5 4 2 11 2" xfId="47245" xr:uid="{00000000-0005-0000-0000-000004B50000}"/>
    <cellStyle name="Normal 5 4 2 11 2 2" xfId="47246" xr:uid="{00000000-0005-0000-0000-000005B50000}"/>
    <cellStyle name="Normal 5 4 2 11 3" xfId="47247" xr:uid="{00000000-0005-0000-0000-000006B50000}"/>
    <cellStyle name="Normal 5 4 2 11 3 2" xfId="47248" xr:uid="{00000000-0005-0000-0000-000007B50000}"/>
    <cellStyle name="Normal 5 4 2 11 3 2 2" xfId="47249" xr:uid="{00000000-0005-0000-0000-000008B50000}"/>
    <cellStyle name="Normal 5 4 2 11 3 3" xfId="47250" xr:uid="{00000000-0005-0000-0000-000009B50000}"/>
    <cellStyle name="Normal 5 4 2 11 4" xfId="47251" xr:uid="{00000000-0005-0000-0000-00000AB50000}"/>
    <cellStyle name="Normal 5 4 2 12" xfId="47252" xr:uid="{00000000-0005-0000-0000-00000BB50000}"/>
    <cellStyle name="Normal 5 4 2 12 2" xfId="47253" xr:uid="{00000000-0005-0000-0000-00000CB50000}"/>
    <cellStyle name="Normal 5 4 2 12 2 2" xfId="47254" xr:uid="{00000000-0005-0000-0000-00000DB50000}"/>
    <cellStyle name="Normal 5 4 2 12 3" xfId="47255" xr:uid="{00000000-0005-0000-0000-00000EB50000}"/>
    <cellStyle name="Normal 5 4 2 12 3 2" xfId="47256" xr:uid="{00000000-0005-0000-0000-00000FB50000}"/>
    <cellStyle name="Normal 5 4 2 12 3 2 2" xfId="47257" xr:uid="{00000000-0005-0000-0000-000010B50000}"/>
    <cellStyle name="Normal 5 4 2 12 3 3" xfId="47258" xr:uid="{00000000-0005-0000-0000-000011B50000}"/>
    <cellStyle name="Normal 5 4 2 12 4" xfId="47259" xr:uid="{00000000-0005-0000-0000-000012B50000}"/>
    <cellStyle name="Normal 5 4 2 13" xfId="47260" xr:uid="{00000000-0005-0000-0000-000013B50000}"/>
    <cellStyle name="Normal 5 4 2 13 2" xfId="47261" xr:uid="{00000000-0005-0000-0000-000014B50000}"/>
    <cellStyle name="Normal 5 4 2 13 2 2" xfId="47262" xr:uid="{00000000-0005-0000-0000-000015B50000}"/>
    <cellStyle name="Normal 5 4 2 13 3" xfId="47263" xr:uid="{00000000-0005-0000-0000-000016B50000}"/>
    <cellStyle name="Normal 5 4 2 14" xfId="47264" xr:uid="{00000000-0005-0000-0000-000017B50000}"/>
    <cellStyle name="Normal 5 4 2 14 2" xfId="47265" xr:uid="{00000000-0005-0000-0000-000018B50000}"/>
    <cellStyle name="Normal 5 4 2 15" xfId="47266" xr:uid="{00000000-0005-0000-0000-000019B50000}"/>
    <cellStyle name="Normal 5 4 2 15 2" xfId="47267" xr:uid="{00000000-0005-0000-0000-00001AB50000}"/>
    <cellStyle name="Normal 5 4 2 16" xfId="47268" xr:uid="{00000000-0005-0000-0000-00001BB50000}"/>
    <cellStyle name="Normal 5 4 2 17" xfId="47269" xr:uid="{00000000-0005-0000-0000-00001CB50000}"/>
    <cellStyle name="Normal 5 4 2 2" xfId="1372" xr:uid="{00000000-0005-0000-0000-00001DB50000}"/>
    <cellStyle name="Normal 5 4 2 2 10" xfId="47270" xr:uid="{00000000-0005-0000-0000-00001EB50000}"/>
    <cellStyle name="Normal 5 4 2 2 11" xfId="47271" xr:uid="{00000000-0005-0000-0000-00001FB50000}"/>
    <cellStyle name="Normal 5 4 2 2 2" xfId="1373" xr:uid="{00000000-0005-0000-0000-000020B50000}"/>
    <cellStyle name="Normal 5 4 2 2 2 10" xfId="47272" xr:uid="{00000000-0005-0000-0000-000021B50000}"/>
    <cellStyle name="Normal 5 4 2 2 2 2" xfId="47273" xr:uid="{00000000-0005-0000-0000-000022B50000}"/>
    <cellStyle name="Normal 5 4 2 2 2 2 2" xfId="47274" xr:uid="{00000000-0005-0000-0000-000023B50000}"/>
    <cellStyle name="Normal 5 4 2 2 2 2 2 2" xfId="47275" xr:uid="{00000000-0005-0000-0000-000024B50000}"/>
    <cellStyle name="Normal 5 4 2 2 2 2 2 2 2" xfId="47276" xr:uid="{00000000-0005-0000-0000-000025B50000}"/>
    <cellStyle name="Normal 5 4 2 2 2 2 2 2 2 2" xfId="47277" xr:uid="{00000000-0005-0000-0000-000026B50000}"/>
    <cellStyle name="Normal 5 4 2 2 2 2 2 2 3" xfId="47278" xr:uid="{00000000-0005-0000-0000-000027B50000}"/>
    <cellStyle name="Normal 5 4 2 2 2 2 2 2 3 2" xfId="47279" xr:uid="{00000000-0005-0000-0000-000028B50000}"/>
    <cellStyle name="Normal 5 4 2 2 2 2 2 2 3 2 2" xfId="47280" xr:uid="{00000000-0005-0000-0000-000029B50000}"/>
    <cellStyle name="Normal 5 4 2 2 2 2 2 2 3 3" xfId="47281" xr:uid="{00000000-0005-0000-0000-00002AB50000}"/>
    <cellStyle name="Normal 5 4 2 2 2 2 2 2 4" xfId="47282" xr:uid="{00000000-0005-0000-0000-00002BB50000}"/>
    <cellStyle name="Normal 5 4 2 2 2 2 2 3" xfId="47283" xr:uid="{00000000-0005-0000-0000-00002CB50000}"/>
    <cellStyle name="Normal 5 4 2 2 2 2 2 3 2" xfId="47284" xr:uid="{00000000-0005-0000-0000-00002DB50000}"/>
    <cellStyle name="Normal 5 4 2 2 2 2 2 4" xfId="47285" xr:uid="{00000000-0005-0000-0000-00002EB50000}"/>
    <cellStyle name="Normal 5 4 2 2 2 2 2 4 2" xfId="47286" xr:uid="{00000000-0005-0000-0000-00002FB50000}"/>
    <cellStyle name="Normal 5 4 2 2 2 2 2 4 2 2" xfId="47287" xr:uid="{00000000-0005-0000-0000-000030B50000}"/>
    <cellStyle name="Normal 5 4 2 2 2 2 2 4 3" xfId="47288" xr:uid="{00000000-0005-0000-0000-000031B50000}"/>
    <cellStyle name="Normal 5 4 2 2 2 2 2 5" xfId="47289" xr:uid="{00000000-0005-0000-0000-000032B50000}"/>
    <cellStyle name="Normal 5 4 2 2 2 2 3" xfId="47290" xr:uid="{00000000-0005-0000-0000-000033B50000}"/>
    <cellStyle name="Normal 5 4 2 2 2 2 3 2" xfId="47291" xr:uid="{00000000-0005-0000-0000-000034B50000}"/>
    <cellStyle name="Normal 5 4 2 2 2 2 3 2 2" xfId="47292" xr:uid="{00000000-0005-0000-0000-000035B50000}"/>
    <cellStyle name="Normal 5 4 2 2 2 2 3 3" xfId="47293" xr:uid="{00000000-0005-0000-0000-000036B50000}"/>
    <cellStyle name="Normal 5 4 2 2 2 2 3 3 2" xfId="47294" xr:uid="{00000000-0005-0000-0000-000037B50000}"/>
    <cellStyle name="Normal 5 4 2 2 2 2 3 3 2 2" xfId="47295" xr:uid="{00000000-0005-0000-0000-000038B50000}"/>
    <cellStyle name="Normal 5 4 2 2 2 2 3 3 3" xfId="47296" xr:uid="{00000000-0005-0000-0000-000039B50000}"/>
    <cellStyle name="Normal 5 4 2 2 2 2 3 4" xfId="47297" xr:uid="{00000000-0005-0000-0000-00003AB50000}"/>
    <cellStyle name="Normal 5 4 2 2 2 2 4" xfId="47298" xr:uid="{00000000-0005-0000-0000-00003BB50000}"/>
    <cellStyle name="Normal 5 4 2 2 2 2 4 2" xfId="47299" xr:uid="{00000000-0005-0000-0000-00003CB50000}"/>
    <cellStyle name="Normal 5 4 2 2 2 2 4 2 2" xfId="47300" xr:uid="{00000000-0005-0000-0000-00003DB50000}"/>
    <cellStyle name="Normal 5 4 2 2 2 2 4 3" xfId="47301" xr:uid="{00000000-0005-0000-0000-00003EB50000}"/>
    <cellStyle name="Normal 5 4 2 2 2 2 4 3 2" xfId="47302" xr:uid="{00000000-0005-0000-0000-00003FB50000}"/>
    <cellStyle name="Normal 5 4 2 2 2 2 4 3 2 2" xfId="47303" xr:uid="{00000000-0005-0000-0000-000040B50000}"/>
    <cellStyle name="Normal 5 4 2 2 2 2 4 3 3" xfId="47304" xr:uid="{00000000-0005-0000-0000-000041B50000}"/>
    <cellStyle name="Normal 5 4 2 2 2 2 4 4" xfId="47305" xr:uid="{00000000-0005-0000-0000-000042B50000}"/>
    <cellStyle name="Normal 5 4 2 2 2 2 5" xfId="47306" xr:uid="{00000000-0005-0000-0000-000043B50000}"/>
    <cellStyle name="Normal 5 4 2 2 2 2 5 2" xfId="47307" xr:uid="{00000000-0005-0000-0000-000044B50000}"/>
    <cellStyle name="Normal 5 4 2 2 2 2 6" xfId="47308" xr:uid="{00000000-0005-0000-0000-000045B50000}"/>
    <cellStyle name="Normal 5 4 2 2 2 2 6 2" xfId="47309" xr:uid="{00000000-0005-0000-0000-000046B50000}"/>
    <cellStyle name="Normal 5 4 2 2 2 2 6 2 2" xfId="47310" xr:uid="{00000000-0005-0000-0000-000047B50000}"/>
    <cellStyle name="Normal 5 4 2 2 2 2 6 3" xfId="47311" xr:uid="{00000000-0005-0000-0000-000048B50000}"/>
    <cellStyle name="Normal 5 4 2 2 2 2 7" xfId="47312" xr:uid="{00000000-0005-0000-0000-000049B50000}"/>
    <cellStyle name="Normal 5 4 2 2 2 2 7 2" xfId="47313" xr:uid="{00000000-0005-0000-0000-00004AB50000}"/>
    <cellStyle name="Normal 5 4 2 2 2 2 8" xfId="47314" xr:uid="{00000000-0005-0000-0000-00004BB50000}"/>
    <cellStyle name="Normal 5 4 2 2 2 2 9" xfId="47315" xr:uid="{00000000-0005-0000-0000-00004CB50000}"/>
    <cellStyle name="Normal 5 4 2 2 2 3" xfId="47316" xr:uid="{00000000-0005-0000-0000-00004DB50000}"/>
    <cellStyle name="Normal 5 4 2 2 2 3 2" xfId="47317" xr:uid="{00000000-0005-0000-0000-00004EB50000}"/>
    <cellStyle name="Normal 5 4 2 2 2 3 2 2" xfId="47318" xr:uid="{00000000-0005-0000-0000-00004FB50000}"/>
    <cellStyle name="Normal 5 4 2 2 2 3 2 2 2" xfId="47319" xr:uid="{00000000-0005-0000-0000-000050B50000}"/>
    <cellStyle name="Normal 5 4 2 2 2 3 2 3" xfId="47320" xr:uid="{00000000-0005-0000-0000-000051B50000}"/>
    <cellStyle name="Normal 5 4 2 2 2 3 2 3 2" xfId="47321" xr:uid="{00000000-0005-0000-0000-000052B50000}"/>
    <cellStyle name="Normal 5 4 2 2 2 3 2 3 2 2" xfId="47322" xr:uid="{00000000-0005-0000-0000-000053B50000}"/>
    <cellStyle name="Normal 5 4 2 2 2 3 2 3 3" xfId="47323" xr:uid="{00000000-0005-0000-0000-000054B50000}"/>
    <cellStyle name="Normal 5 4 2 2 2 3 2 4" xfId="47324" xr:uid="{00000000-0005-0000-0000-000055B50000}"/>
    <cellStyle name="Normal 5 4 2 2 2 3 3" xfId="47325" xr:uid="{00000000-0005-0000-0000-000056B50000}"/>
    <cellStyle name="Normal 5 4 2 2 2 3 3 2" xfId="47326" xr:uid="{00000000-0005-0000-0000-000057B50000}"/>
    <cellStyle name="Normal 5 4 2 2 2 3 4" xfId="47327" xr:uid="{00000000-0005-0000-0000-000058B50000}"/>
    <cellStyle name="Normal 5 4 2 2 2 3 4 2" xfId="47328" xr:uid="{00000000-0005-0000-0000-000059B50000}"/>
    <cellStyle name="Normal 5 4 2 2 2 3 4 2 2" xfId="47329" xr:uid="{00000000-0005-0000-0000-00005AB50000}"/>
    <cellStyle name="Normal 5 4 2 2 2 3 4 3" xfId="47330" xr:uid="{00000000-0005-0000-0000-00005BB50000}"/>
    <cellStyle name="Normal 5 4 2 2 2 3 5" xfId="47331" xr:uid="{00000000-0005-0000-0000-00005CB50000}"/>
    <cellStyle name="Normal 5 4 2 2 2 4" xfId="47332" xr:uid="{00000000-0005-0000-0000-00005DB50000}"/>
    <cellStyle name="Normal 5 4 2 2 2 4 2" xfId="47333" xr:uid="{00000000-0005-0000-0000-00005EB50000}"/>
    <cellStyle name="Normal 5 4 2 2 2 4 2 2" xfId="47334" xr:uid="{00000000-0005-0000-0000-00005FB50000}"/>
    <cellStyle name="Normal 5 4 2 2 2 4 3" xfId="47335" xr:uid="{00000000-0005-0000-0000-000060B50000}"/>
    <cellStyle name="Normal 5 4 2 2 2 4 3 2" xfId="47336" xr:uid="{00000000-0005-0000-0000-000061B50000}"/>
    <cellStyle name="Normal 5 4 2 2 2 4 3 2 2" xfId="47337" xr:uid="{00000000-0005-0000-0000-000062B50000}"/>
    <cellStyle name="Normal 5 4 2 2 2 4 3 3" xfId="47338" xr:uid="{00000000-0005-0000-0000-000063B50000}"/>
    <cellStyle name="Normal 5 4 2 2 2 4 4" xfId="47339" xr:uid="{00000000-0005-0000-0000-000064B50000}"/>
    <cellStyle name="Normal 5 4 2 2 2 5" xfId="47340" xr:uid="{00000000-0005-0000-0000-000065B50000}"/>
    <cellStyle name="Normal 5 4 2 2 2 5 2" xfId="47341" xr:uid="{00000000-0005-0000-0000-000066B50000}"/>
    <cellStyle name="Normal 5 4 2 2 2 5 2 2" xfId="47342" xr:uid="{00000000-0005-0000-0000-000067B50000}"/>
    <cellStyle name="Normal 5 4 2 2 2 5 3" xfId="47343" xr:uid="{00000000-0005-0000-0000-000068B50000}"/>
    <cellStyle name="Normal 5 4 2 2 2 5 3 2" xfId="47344" xr:uid="{00000000-0005-0000-0000-000069B50000}"/>
    <cellStyle name="Normal 5 4 2 2 2 5 3 2 2" xfId="47345" xr:uid="{00000000-0005-0000-0000-00006AB50000}"/>
    <cellStyle name="Normal 5 4 2 2 2 5 3 3" xfId="47346" xr:uid="{00000000-0005-0000-0000-00006BB50000}"/>
    <cellStyle name="Normal 5 4 2 2 2 5 4" xfId="47347" xr:uid="{00000000-0005-0000-0000-00006CB50000}"/>
    <cellStyle name="Normal 5 4 2 2 2 6" xfId="47348" xr:uid="{00000000-0005-0000-0000-00006DB50000}"/>
    <cellStyle name="Normal 5 4 2 2 2 6 2" xfId="47349" xr:uid="{00000000-0005-0000-0000-00006EB50000}"/>
    <cellStyle name="Normal 5 4 2 2 2 7" xfId="47350" xr:uid="{00000000-0005-0000-0000-00006FB50000}"/>
    <cellStyle name="Normal 5 4 2 2 2 7 2" xfId="47351" xr:uid="{00000000-0005-0000-0000-000070B50000}"/>
    <cellStyle name="Normal 5 4 2 2 2 7 2 2" xfId="47352" xr:uid="{00000000-0005-0000-0000-000071B50000}"/>
    <cellStyle name="Normal 5 4 2 2 2 7 3" xfId="47353" xr:uid="{00000000-0005-0000-0000-000072B50000}"/>
    <cellStyle name="Normal 5 4 2 2 2 8" xfId="47354" xr:uid="{00000000-0005-0000-0000-000073B50000}"/>
    <cellStyle name="Normal 5 4 2 2 2 8 2" xfId="47355" xr:uid="{00000000-0005-0000-0000-000074B50000}"/>
    <cellStyle name="Normal 5 4 2 2 2 9" xfId="47356" xr:uid="{00000000-0005-0000-0000-000075B50000}"/>
    <cellStyle name="Normal 5 4 2 2 3" xfId="47357" xr:uid="{00000000-0005-0000-0000-000076B50000}"/>
    <cellStyle name="Normal 5 4 2 2 3 2" xfId="47358" xr:uid="{00000000-0005-0000-0000-000077B50000}"/>
    <cellStyle name="Normal 5 4 2 2 3 2 2" xfId="47359" xr:uid="{00000000-0005-0000-0000-000078B50000}"/>
    <cellStyle name="Normal 5 4 2 2 3 2 2 2" xfId="47360" xr:uid="{00000000-0005-0000-0000-000079B50000}"/>
    <cellStyle name="Normal 5 4 2 2 3 2 2 2 2" xfId="47361" xr:uid="{00000000-0005-0000-0000-00007AB50000}"/>
    <cellStyle name="Normal 5 4 2 2 3 2 2 3" xfId="47362" xr:uid="{00000000-0005-0000-0000-00007BB50000}"/>
    <cellStyle name="Normal 5 4 2 2 3 2 2 3 2" xfId="47363" xr:uid="{00000000-0005-0000-0000-00007CB50000}"/>
    <cellStyle name="Normal 5 4 2 2 3 2 2 3 2 2" xfId="47364" xr:uid="{00000000-0005-0000-0000-00007DB50000}"/>
    <cellStyle name="Normal 5 4 2 2 3 2 2 3 3" xfId="47365" xr:uid="{00000000-0005-0000-0000-00007EB50000}"/>
    <cellStyle name="Normal 5 4 2 2 3 2 2 4" xfId="47366" xr:uid="{00000000-0005-0000-0000-00007FB50000}"/>
    <cellStyle name="Normal 5 4 2 2 3 2 3" xfId="47367" xr:uid="{00000000-0005-0000-0000-000080B50000}"/>
    <cellStyle name="Normal 5 4 2 2 3 2 3 2" xfId="47368" xr:uid="{00000000-0005-0000-0000-000081B50000}"/>
    <cellStyle name="Normal 5 4 2 2 3 2 4" xfId="47369" xr:uid="{00000000-0005-0000-0000-000082B50000}"/>
    <cellStyle name="Normal 5 4 2 2 3 2 4 2" xfId="47370" xr:uid="{00000000-0005-0000-0000-000083B50000}"/>
    <cellStyle name="Normal 5 4 2 2 3 2 4 2 2" xfId="47371" xr:uid="{00000000-0005-0000-0000-000084B50000}"/>
    <cellStyle name="Normal 5 4 2 2 3 2 4 3" xfId="47372" xr:uid="{00000000-0005-0000-0000-000085B50000}"/>
    <cellStyle name="Normal 5 4 2 2 3 2 5" xfId="47373" xr:uid="{00000000-0005-0000-0000-000086B50000}"/>
    <cellStyle name="Normal 5 4 2 2 3 2 6" xfId="47374" xr:uid="{00000000-0005-0000-0000-000087B50000}"/>
    <cellStyle name="Normal 5 4 2 2 3 3" xfId="47375" xr:uid="{00000000-0005-0000-0000-000088B50000}"/>
    <cellStyle name="Normal 5 4 2 2 3 3 2" xfId="47376" xr:uid="{00000000-0005-0000-0000-000089B50000}"/>
    <cellStyle name="Normal 5 4 2 2 3 3 2 2" xfId="47377" xr:uid="{00000000-0005-0000-0000-00008AB50000}"/>
    <cellStyle name="Normal 5 4 2 2 3 3 3" xfId="47378" xr:uid="{00000000-0005-0000-0000-00008BB50000}"/>
    <cellStyle name="Normal 5 4 2 2 3 3 3 2" xfId="47379" xr:uid="{00000000-0005-0000-0000-00008CB50000}"/>
    <cellStyle name="Normal 5 4 2 2 3 3 3 2 2" xfId="47380" xr:uid="{00000000-0005-0000-0000-00008DB50000}"/>
    <cellStyle name="Normal 5 4 2 2 3 3 3 3" xfId="47381" xr:uid="{00000000-0005-0000-0000-00008EB50000}"/>
    <cellStyle name="Normal 5 4 2 2 3 3 4" xfId="47382" xr:uid="{00000000-0005-0000-0000-00008FB50000}"/>
    <cellStyle name="Normal 5 4 2 2 3 4" xfId="47383" xr:uid="{00000000-0005-0000-0000-000090B50000}"/>
    <cellStyle name="Normal 5 4 2 2 3 4 2" xfId="47384" xr:uid="{00000000-0005-0000-0000-000091B50000}"/>
    <cellStyle name="Normal 5 4 2 2 3 4 2 2" xfId="47385" xr:uid="{00000000-0005-0000-0000-000092B50000}"/>
    <cellStyle name="Normal 5 4 2 2 3 4 3" xfId="47386" xr:uid="{00000000-0005-0000-0000-000093B50000}"/>
    <cellStyle name="Normal 5 4 2 2 3 4 3 2" xfId="47387" xr:uid="{00000000-0005-0000-0000-000094B50000}"/>
    <cellStyle name="Normal 5 4 2 2 3 4 3 2 2" xfId="47388" xr:uid="{00000000-0005-0000-0000-000095B50000}"/>
    <cellStyle name="Normal 5 4 2 2 3 4 3 3" xfId="47389" xr:uid="{00000000-0005-0000-0000-000096B50000}"/>
    <cellStyle name="Normal 5 4 2 2 3 4 4" xfId="47390" xr:uid="{00000000-0005-0000-0000-000097B50000}"/>
    <cellStyle name="Normal 5 4 2 2 3 5" xfId="47391" xr:uid="{00000000-0005-0000-0000-000098B50000}"/>
    <cellStyle name="Normal 5 4 2 2 3 5 2" xfId="47392" xr:uid="{00000000-0005-0000-0000-000099B50000}"/>
    <cellStyle name="Normal 5 4 2 2 3 6" xfId="47393" xr:uid="{00000000-0005-0000-0000-00009AB50000}"/>
    <cellStyle name="Normal 5 4 2 2 3 6 2" xfId="47394" xr:uid="{00000000-0005-0000-0000-00009BB50000}"/>
    <cellStyle name="Normal 5 4 2 2 3 6 2 2" xfId="47395" xr:uid="{00000000-0005-0000-0000-00009CB50000}"/>
    <cellStyle name="Normal 5 4 2 2 3 6 3" xfId="47396" xr:uid="{00000000-0005-0000-0000-00009DB50000}"/>
    <cellStyle name="Normal 5 4 2 2 3 7" xfId="47397" xr:uid="{00000000-0005-0000-0000-00009EB50000}"/>
    <cellStyle name="Normal 5 4 2 2 3 7 2" xfId="47398" xr:uid="{00000000-0005-0000-0000-00009FB50000}"/>
    <cellStyle name="Normal 5 4 2 2 3 8" xfId="47399" xr:uid="{00000000-0005-0000-0000-0000A0B50000}"/>
    <cellStyle name="Normal 5 4 2 2 3 9" xfId="47400" xr:uid="{00000000-0005-0000-0000-0000A1B50000}"/>
    <cellStyle name="Normal 5 4 2 2 4" xfId="47401" xr:uid="{00000000-0005-0000-0000-0000A2B50000}"/>
    <cellStyle name="Normal 5 4 2 2 4 2" xfId="47402" xr:uid="{00000000-0005-0000-0000-0000A3B50000}"/>
    <cellStyle name="Normal 5 4 2 2 4 2 2" xfId="47403" xr:uid="{00000000-0005-0000-0000-0000A4B50000}"/>
    <cellStyle name="Normal 5 4 2 2 4 2 2 2" xfId="47404" xr:uid="{00000000-0005-0000-0000-0000A5B50000}"/>
    <cellStyle name="Normal 5 4 2 2 4 2 3" xfId="47405" xr:uid="{00000000-0005-0000-0000-0000A6B50000}"/>
    <cellStyle name="Normal 5 4 2 2 4 2 3 2" xfId="47406" xr:uid="{00000000-0005-0000-0000-0000A7B50000}"/>
    <cellStyle name="Normal 5 4 2 2 4 2 3 2 2" xfId="47407" xr:uid="{00000000-0005-0000-0000-0000A8B50000}"/>
    <cellStyle name="Normal 5 4 2 2 4 2 3 3" xfId="47408" xr:uid="{00000000-0005-0000-0000-0000A9B50000}"/>
    <cellStyle name="Normal 5 4 2 2 4 2 4" xfId="47409" xr:uid="{00000000-0005-0000-0000-0000AAB50000}"/>
    <cellStyle name="Normal 5 4 2 2 4 3" xfId="47410" xr:uid="{00000000-0005-0000-0000-0000ABB50000}"/>
    <cellStyle name="Normal 5 4 2 2 4 3 2" xfId="47411" xr:uid="{00000000-0005-0000-0000-0000ACB50000}"/>
    <cellStyle name="Normal 5 4 2 2 4 4" xfId="47412" xr:uid="{00000000-0005-0000-0000-0000ADB50000}"/>
    <cellStyle name="Normal 5 4 2 2 4 4 2" xfId="47413" xr:uid="{00000000-0005-0000-0000-0000AEB50000}"/>
    <cellStyle name="Normal 5 4 2 2 4 4 2 2" xfId="47414" xr:uid="{00000000-0005-0000-0000-0000AFB50000}"/>
    <cellStyle name="Normal 5 4 2 2 4 4 3" xfId="47415" xr:uid="{00000000-0005-0000-0000-0000B0B50000}"/>
    <cellStyle name="Normal 5 4 2 2 4 5" xfId="47416" xr:uid="{00000000-0005-0000-0000-0000B1B50000}"/>
    <cellStyle name="Normal 5 4 2 2 4 6" xfId="47417" xr:uid="{00000000-0005-0000-0000-0000B2B50000}"/>
    <cellStyle name="Normal 5 4 2 2 5" xfId="47418" xr:uid="{00000000-0005-0000-0000-0000B3B50000}"/>
    <cellStyle name="Normal 5 4 2 2 5 2" xfId="47419" xr:uid="{00000000-0005-0000-0000-0000B4B50000}"/>
    <cellStyle name="Normal 5 4 2 2 5 2 2" xfId="47420" xr:uid="{00000000-0005-0000-0000-0000B5B50000}"/>
    <cellStyle name="Normal 5 4 2 2 5 3" xfId="47421" xr:uid="{00000000-0005-0000-0000-0000B6B50000}"/>
    <cellStyle name="Normal 5 4 2 2 5 3 2" xfId="47422" xr:uid="{00000000-0005-0000-0000-0000B7B50000}"/>
    <cellStyle name="Normal 5 4 2 2 5 3 2 2" xfId="47423" xr:uid="{00000000-0005-0000-0000-0000B8B50000}"/>
    <cellStyle name="Normal 5 4 2 2 5 3 3" xfId="47424" xr:uid="{00000000-0005-0000-0000-0000B9B50000}"/>
    <cellStyle name="Normal 5 4 2 2 5 4" xfId="47425" xr:uid="{00000000-0005-0000-0000-0000BAB50000}"/>
    <cellStyle name="Normal 5 4 2 2 6" xfId="47426" xr:uid="{00000000-0005-0000-0000-0000BBB50000}"/>
    <cellStyle name="Normal 5 4 2 2 6 2" xfId="47427" xr:uid="{00000000-0005-0000-0000-0000BCB50000}"/>
    <cellStyle name="Normal 5 4 2 2 6 2 2" xfId="47428" xr:uid="{00000000-0005-0000-0000-0000BDB50000}"/>
    <cellStyle name="Normal 5 4 2 2 6 3" xfId="47429" xr:uid="{00000000-0005-0000-0000-0000BEB50000}"/>
    <cellStyle name="Normal 5 4 2 2 6 3 2" xfId="47430" xr:uid="{00000000-0005-0000-0000-0000BFB50000}"/>
    <cellStyle name="Normal 5 4 2 2 6 3 2 2" xfId="47431" xr:uid="{00000000-0005-0000-0000-0000C0B50000}"/>
    <cellStyle name="Normal 5 4 2 2 6 3 3" xfId="47432" xr:uid="{00000000-0005-0000-0000-0000C1B50000}"/>
    <cellStyle name="Normal 5 4 2 2 6 4" xfId="47433" xr:uid="{00000000-0005-0000-0000-0000C2B50000}"/>
    <cellStyle name="Normal 5 4 2 2 7" xfId="47434" xr:uid="{00000000-0005-0000-0000-0000C3B50000}"/>
    <cellStyle name="Normal 5 4 2 2 7 2" xfId="47435" xr:uid="{00000000-0005-0000-0000-0000C4B50000}"/>
    <cellStyle name="Normal 5 4 2 2 8" xfId="47436" xr:uid="{00000000-0005-0000-0000-0000C5B50000}"/>
    <cellStyle name="Normal 5 4 2 2 8 2" xfId="47437" xr:uid="{00000000-0005-0000-0000-0000C6B50000}"/>
    <cellStyle name="Normal 5 4 2 2 8 2 2" xfId="47438" xr:uid="{00000000-0005-0000-0000-0000C7B50000}"/>
    <cellStyle name="Normal 5 4 2 2 8 3" xfId="47439" xr:uid="{00000000-0005-0000-0000-0000C8B50000}"/>
    <cellStyle name="Normal 5 4 2 2 9" xfId="47440" xr:uid="{00000000-0005-0000-0000-0000C9B50000}"/>
    <cellStyle name="Normal 5 4 2 2 9 2" xfId="47441" xr:uid="{00000000-0005-0000-0000-0000CAB50000}"/>
    <cellStyle name="Normal 5 4 2 2_T-straight with PEDs adjustor" xfId="47442" xr:uid="{00000000-0005-0000-0000-0000CBB50000}"/>
    <cellStyle name="Normal 5 4 2 3" xfId="1374" xr:uid="{00000000-0005-0000-0000-0000CCB50000}"/>
    <cellStyle name="Normal 5 4 2 3 10" xfId="47443" xr:uid="{00000000-0005-0000-0000-0000CDB50000}"/>
    <cellStyle name="Normal 5 4 2 3 11" xfId="47444" xr:uid="{00000000-0005-0000-0000-0000CEB50000}"/>
    <cellStyle name="Normal 5 4 2 3 2" xfId="47445" xr:uid="{00000000-0005-0000-0000-0000CFB50000}"/>
    <cellStyle name="Normal 5 4 2 3 2 10" xfId="47446" xr:uid="{00000000-0005-0000-0000-0000D0B50000}"/>
    <cellStyle name="Normal 5 4 2 3 2 2" xfId="47447" xr:uid="{00000000-0005-0000-0000-0000D1B50000}"/>
    <cellStyle name="Normal 5 4 2 3 2 2 2" xfId="47448" xr:uid="{00000000-0005-0000-0000-0000D2B50000}"/>
    <cellStyle name="Normal 5 4 2 3 2 2 2 2" xfId="47449" xr:uid="{00000000-0005-0000-0000-0000D3B50000}"/>
    <cellStyle name="Normal 5 4 2 3 2 2 2 2 2" xfId="47450" xr:uid="{00000000-0005-0000-0000-0000D4B50000}"/>
    <cellStyle name="Normal 5 4 2 3 2 2 2 2 2 2" xfId="47451" xr:uid="{00000000-0005-0000-0000-0000D5B50000}"/>
    <cellStyle name="Normal 5 4 2 3 2 2 2 2 3" xfId="47452" xr:uid="{00000000-0005-0000-0000-0000D6B50000}"/>
    <cellStyle name="Normal 5 4 2 3 2 2 2 2 3 2" xfId="47453" xr:uid="{00000000-0005-0000-0000-0000D7B50000}"/>
    <cellStyle name="Normal 5 4 2 3 2 2 2 2 3 2 2" xfId="47454" xr:uid="{00000000-0005-0000-0000-0000D8B50000}"/>
    <cellStyle name="Normal 5 4 2 3 2 2 2 2 3 3" xfId="47455" xr:uid="{00000000-0005-0000-0000-0000D9B50000}"/>
    <cellStyle name="Normal 5 4 2 3 2 2 2 2 4" xfId="47456" xr:uid="{00000000-0005-0000-0000-0000DAB50000}"/>
    <cellStyle name="Normal 5 4 2 3 2 2 2 3" xfId="47457" xr:uid="{00000000-0005-0000-0000-0000DBB50000}"/>
    <cellStyle name="Normal 5 4 2 3 2 2 2 3 2" xfId="47458" xr:uid="{00000000-0005-0000-0000-0000DCB50000}"/>
    <cellStyle name="Normal 5 4 2 3 2 2 2 4" xfId="47459" xr:uid="{00000000-0005-0000-0000-0000DDB50000}"/>
    <cellStyle name="Normal 5 4 2 3 2 2 2 4 2" xfId="47460" xr:uid="{00000000-0005-0000-0000-0000DEB50000}"/>
    <cellStyle name="Normal 5 4 2 3 2 2 2 4 2 2" xfId="47461" xr:uid="{00000000-0005-0000-0000-0000DFB50000}"/>
    <cellStyle name="Normal 5 4 2 3 2 2 2 4 3" xfId="47462" xr:uid="{00000000-0005-0000-0000-0000E0B50000}"/>
    <cellStyle name="Normal 5 4 2 3 2 2 2 5" xfId="47463" xr:uid="{00000000-0005-0000-0000-0000E1B50000}"/>
    <cellStyle name="Normal 5 4 2 3 2 2 3" xfId="47464" xr:uid="{00000000-0005-0000-0000-0000E2B50000}"/>
    <cellStyle name="Normal 5 4 2 3 2 2 3 2" xfId="47465" xr:uid="{00000000-0005-0000-0000-0000E3B50000}"/>
    <cellStyle name="Normal 5 4 2 3 2 2 3 2 2" xfId="47466" xr:uid="{00000000-0005-0000-0000-0000E4B50000}"/>
    <cellStyle name="Normal 5 4 2 3 2 2 3 3" xfId="47467" xr:uid="{00000000-0005-0000-0000-0000E5B50000}"/>
    <cellStyle name="Normal 5 4 2 3 2 2 3 3 2" xfId="47468" xr:uid="{00000000-0005-0000-0000-0000E6B50000}"/>
    <cellStyle name="Normal 5 4 2 3 2 2 3 3 2 2" xfId="47469" xr:uid="{00000000-0005-0000-0000-0000E7B50000}"/>
    <cellStyle name="Normal 5 4 2 3 2 2 3 3 3" xfId="47470" xr:uid="{00000000-0005-0000-0000-0000E8B50000}"/>
    <cellStyle name="Normal 5 4 2 3 2 2 3 4" xfId="47471" xr:uid="{00000000-0005-0000-0000-0000E9B50000}"/>
    <cellStyle name="Normal 5 4 2 3 2 2 4" xfId="47472" xr:uid="{00000000-0005-0000-0000-0000EAB50000}"/>
    <cellStyle name="Normal 5 4 2 3 2 2 4 2" xfId="47473" xr:uid="{00000000-0005-0000-0000-0000EBB50000}"/>
    <cellStyle name="Normal 5 4 2 3 2 2 4 2 2" xfId="47474" xr:uid="{00000000-0005-0000-0000-0000ECB50000}"/>
    <cellStyle name="Normal 5 4 2 3 2 2 4 3" xfId="47475" xr:uid="{00000000-0005-0000-0000-0000EDB50000}"/>
    <cellStyle name="Normal 5 4 2 3 2 2 4 3 2" xfId="47476" xr:uid="{00000000-0005-0000-0000-0000EEB50000}"/>
    <cellStyle name="Normal 5 4 2 3 2 2 4 3 2 2" xfId="47477" xr:uid="{00000000-0005-0000-0000-0000EFB50000}"/>
    <cellStyle name="Normal 5 4 2 3 2 2 4 3 3" xfId="47478" xr:uid="{00000000-0005-0000-0000-0000F0B50000}"/>
    <cellStyle name="Normal 5 4 2 3 2 2 4 4" xfId="47479" xr:uid="{00000000-0005-0000-0000-0000F1B50000}"/>
    <cellStyle name="Normal 5 4 2 3 2 2 5" xfId="47480" xr:uid="{00000000-0005-0000-0000-0000F2B50000}"/>
    <cellStyle name="Normal 5 4 2 3 2 2 5 2" xfId="47481" xr:uid="{00000000-0005-0000-0000-0000F3B50000}"/>
    <cellStyle name="Normal 5 4 2 3 2 2 6" xfId="47482" xr:uid="{00000000-0005-0000-0000-0000F4B50000}"/>
    <cellStyle name="Normal 5 4 2 3 2 2 6 2" xfId="47483" xr:uid="{00000000-0005-0000-0000-0000F5B50000}"/>
    <cellStyle name="Normal 5 4 2 3 2 2 6 2 2" xfId="47484" xr:uid="{00000000-0005-0000-0000-0000F6B50000}"/>
    <cellStyle name="Normal 5 4 2 3 2 2 6 3" xfId="47485" xr:uid="{00000000-0005-0000-0000-0000F7B50000}"/>
    <cellStyle name="Normal 5 4 2 3 2 2 7" xfId="47486" xr:uid="{00000000-0005-0000-0000-0000F8B50000}"/>
    <cellStyle name="Normal 5 4 2 3 2 2 7 2" xfId="47487" xr:uid="{00000000-0005-0000-0000-0000F9B50000}"/>
    <cellStyle name="Normal 5 4 2 3 2 2 8" xfId="47488" xr:uid="{00000000-0005-0000-0000-0000FAB50000}"/>
    <cellStyle name="Normal 5 4 2 3 2 3" xfId="47489" xr:uid="{00000000-0005-0000-0000-0000FBB50000}"/>
    <cellStyle name="Normal 5 4 2 3 2 3 2" xfId="47490" xr:uid="{00000000-0005-0000-0000-0000FCB50000}"/>
    <cellStyle name="Normal 5 4 2 3 2 3 2 2" xfId="47491" xr:uid="{00000000-0005-0000-0000-0000FDB50000}"/>
    <cellStyle name="Normal 5 4 2 3 2 3 2 2 2" xfId="47492" xr:uid="{00000000-0005-0000-0000-0000FEB50000}"/>
    <cellStyle name="Normal 5 4 2 3 2 3 2 3" xfId="47493" xr:uid="{00000000-0005-0000-0000-0000FFB50000}"/>
    <cellStyle name="Normal 5 4 2 3 2 3 2 3 2" xfId="47494" xr:uid="{00000000-0005-0000-0000-000000B60000}"/>
    <cellStyle name="Normal 5 4 2 3 2 3 2 3 2 2" xfId="47495" xr:uid="{00000000-0005-0000-0000-000001B60000}"/>
    <cellStyle name="Normal 5 4 2 3 2 3 2 3 3" xfId="47496" xr:uid="{00000000-0005-0000-0000-000002B60000}"/>
    <cellStyle name="Normal 5 4 2 3 2 3 2 4" xfId="47497" xr:uid="{00000000-0005-0000-0000-000003B60000}"/>
    <cellStyle name="Normal 5 4 2 3 2 3 3" xfId="47498" xr:uid="{00000000-0005-0000-0000-000004B60000}"/>
    <cellStyle name="Normal 5 4 2 3 2 3 3 2" xfId="47499" xr:uid="{00000000-0005-0000-0000-000005B60000}"/>
    <cellStyle name="Normal 5 4 2 3 2 3 4" xfId="47500" xr:uid="{00000000-0005-0000-0000-000006B60000}"/>
    <cellStyle name="Normal 5 4 2 3 2 3 4 2" xfId="47501" xr:uid="{00000000-0005-0000-0000-000007B60000}"/>
    <cellStyle name="Normal 5 4 2 3 2 3 4 2 2" xfId="47502" xr:uid="{00000000-0005-0000-0000-000008B60000}"/>
    <cellStyle name="Normal 5 4 2 3 2 3 4 3" xfId="47503" xr:uid="{00000000-0005-0000-0000-000009B60000}"/>
    <cellStyle name="Normal 5 4 2 3 2 3 5" xfId="47504" xr:uid="{00000000-0005-0000-0000-00000AB60000}"/>
    <cellStyle name="Normal 5 4 2 3 2 4" xfId="47505" xr:uid="{00000000-0005-0000-0000-00000BB60000}"/>
    <cellStyle name="Normal 5 4 2 3 2 4 2" xfId="47506" xr:uid="{00000000-0005-0000-0000-00000CB60000}"/>
    <cellStyle name="Normal 5 4 2 3 2 4 2 2" xfId="47507" xr:uid="{00000000-0005-0000-0000-00000DB60000}"/>
    <cellStyle name="Normal 5 4 2 3 2 4 3" xfId="47508" xr:uid="{00000000-0005-0000-0000-00000EB60000}"/>
    <cellStyle name="Normal 5 4 2 3 2 4 3 2" xfId="47509" xr:uid="{00000000-0005-0000-0000-00000FB60000}"/>
    <cellStyle name="Normal 5 4 2 3 2 4 3 2 2" xfId="47510" xr:uid="{00000000-0005-0000-0000-000010B60000}"/>
    <cellStyle name="Normal 5 4 2 3 2 4 3 3" xfId="47511" xr:uid="{00000000-0005-0000-0000-000011B60000}"/>
    <cellStyle name="Normal 5 4 2 3 2 4 4" xfId="47512" xr:uid="{00000000-0005-0000-0000-000012B60000}"/>
    <cellStyle name="Normal 5 4 2 3 2 5" xfId="47513" xr:uid="{00000000-0005-0000-0000-000013B60000}"/>
    <cellStyle name="Normal 5 4 2 3 2 5 2" xfId="47514" xr:uid="{00000000-0005-0000-0000-000014B60000}"/>
    <cellStyle name="Normal 5 4 2 3 2 5 2 2" xfId="47515" xr:uid="{00000000-0005-0000-0000-000015B60000}"/>
    <cellStyle name="Normal 5 4 2 3 2 5 3" xfId="47516" xr:uid="{00000000-0005-0000-0000-000016B60000}"/>
    <cellStyle name="Normal 5 4 2 3 2 5 3 2" xfId="47517" xr:uid="{00000000-0005-0000-0000-000017B60000}"/>
    <cellStyle name="Normal 5 4 2 3 2 5 3 2 2" xfId="47518" xr:uid="{00000000-0005-0000-0000-000018B60000}"/>
    <cellStyle name="Normal 5 4 2 3 2 5 3 3" xfId="47519" xr:uid="{00000000-0005-0000-0000-000019B60000}"/>
    <cellStyle name="Normal 5 4 2 3 2 5 4" xfId="47520" xr:uid="{00000000-0005-0000-0000-00001AB60000}"/>
    <cellStyle name="Normal 5 4 2 3 2 6" xfId="47521" xr:uid="{00000000-0005-0000-0000-00001BB60000}"/>
    <cellStyle name="Normal 5 4 2 3 2 6 2" xfId="47522" xr:uid="{00000000-0005-0000-0000-00001CB60000}"/>
    <cellStyle name="Normal 5 4 2 3 2 7" xfId="47523" xr:uid="{00000000-0005-0000-0000-00001DB60000}"/>
    <cellStyle name="Normal 5 4 2 3 2 7 2" xfId="47524" xr:uid="{00000000-0005-0000-0000-00001EB60000}"/>
    <cellStyle name="Normal 5 4 2 3 2 7 2 2" xfId="47525" xr:uid="{00000000-0005-0000-0000-00001FB60000}"/>
    <cellStyle name="Normal 5 4 2 3 2 7 3" xfId="47526" xr:uid="{00000000-0005-0000-0000-000020B60000}"/>
    <cellStyle name="Normal 5 4 2 3 2 8" xfId="47527" xr:uid="{00000000-0005-0000-0000-000021B60000}"/>
    <cellStyle name="Normal 5 4 2 3 2 8 2" xfId="47528" xr:uid="{00000000-0005-0000-0000-000022B60000}"/>
    <cellStyle name="Normal 5 4 2 3 2 9" xfId="47529" xr:uid="{00000000-0005-0000-0000-000023B60000}"/>
    <cellStyle name="Normal 5 4 2 3 3" xfId="47530" xr:uid="{00000000-0005-0000-0000-000024B60000}"/>
    <cellStyle name="Normal 5 4 2 3 3 2" xfId="47531" xr:uid="{00000000-0005-0000-0000-000025B60000}"/>
    <cellStyle name="Normal 5 4 2 3 3 2 2" xfId="47532" xr:uid="{00000000-0005-0000-0000-000026B60000}"/>
    <cellStyle name="Normal 5 4 2 3 3 2 2 2" xfId="47533" xr:uid="{00000000-0005-0000-0000-000027B60000}"/>
    <cellStyle name="Normal 5 4 2 3 3 2 2 2 2" xfId="47534" xr:uid="{00000000-0005-0000-0000-000028B60000}"/>
    <cellStyle name="Normal 5 4 2 3 3 2 2 3" xfId="47535" xr:uid="{00000000-0005-0000-0000-000029B60000}"/>
    <cellStyle name="Normal 5 4 2 3 3 2 2 3 2" xfId="47536" xr:uid="{00000000-0005-0000-0000-00002AB60000}"/>
    <cellStyle name="Normal 5 4 2 3 3 2 2 3 2 2" xfId="47537" xr:uid="{00000000-0005-0000-0000-00002BB60000}"/>
    <cellStyle name="Normal 5 4 2 3 3 2 2 3 3" xfId="47538" xr:uid="{00000000-0005-0000-0000-00002CB60000}"/>
    <cellStyle name="Normal 5 4 2 3 3 2 2 4" xfId="47539" xr:uid="{00000000-0005-0000-0000-00002DB60000}"/>
    <cellStyle name="Normal 5 4 2 3 3 2 3" xfId="47540" xr:uid="{00000000-0005-0000-0000-00002EB60000}"/>
    <cellStyle name="Normal 5 4 2 3 3 2 3 2" xfId="47541" xr:uid="{00000000-0005-0000-0000-00002FB60000}"/>
    <cellStyle name="Normal 5 4 2 3 3 2 4" xfId="47542" xr:uid="{00000000-0005-0000-0000-000030B60000}"/>
    <cellStyle name="Normal 5 4 2 3 3 2 4 2" xfId="47543" xr:uid="{00000000-0005-0000-0000-000031B60000}"/>
    <cellStyle name="Normal 5 4 2 3 3 2 4 2 2" xfId="47544" xr:uid="{00000000-0005-0000-0000-000032B60000}"/>
    <cellStyle name="Normal 5 4 2 3 3 2 4 3" xfId="47545" xr:uid="{00000000-0005-0000-0000-000033B60000}"/>
    <cellStyle name="Normal 5 4 2 3 3 2 5" xfId="47546" xr:uid="{00000000-0005-0000-0000-000034B60000}"/>
    <cellStyle name="Normal 5 4 2 3 3 3" xfId="47547" xr:uid="{00000000-0005-0000-0000-000035B60000}"/>
    <cellStyle name="Normal 5 4 2 3 3 3 2" xfId="47548" xr:uid="{00000000-0005-0000-0000-000036B60000}"/>
    <cellStyle name="Normal 5 4 2 3 3 3 2 2" xfId="47549" xr:uid="{00000000-0005-0000-0000-000037B60000}"/>
    <cellStyle name="Normal 5 4 2 3 3 3 3" xfId="47550" xr:uid="{00000000-0005-0000-0000-000038B60000}"/>
    <cellStyle name="Normal 5 4 2 3 3 3 3 2" xfId="47551" xr:uid="{00000000-0005-0000-0000-000039B60000}"/>
    <cellStyle name="Normal 5 4 2 3 3 3 3 2 2" xfId="47552" xr:uid="{00000000-0005-0000-0000-00003AB60000}"/>
    <cellStyle name="Normal 5 4 2 3 3 3 3 3" xfId="47553" xr:uid="{00000000-0005-0000-0000-00003BB60000}"/>
    <cellStyle name="Normal 5 4 2 3 3 3 4" xfId="47554" xr:uid="{00000000-0005-0000-0000-00003CB60000}"/>
    <cellStyle name="Normal 5 4 2 3 3 4" xfId="47555" xr:uid="{00000000-0005-0000-0000-00003DB60000}"/>
    <cellStyle name="Normal 5 4 2 3 3 4 2" xfId="47556" xr:uid="{00000000-0005-0000-0000-00003EB60000}"/>
    <cellStyle name="Normal 5 4 2 3 3 4 2 2" xfId="47557" xr:uid="{00000000-0005-0000-0000-00003FB60000}"/>
    <cellStyle name="Normal 5 4 2 3 3 4 3" xfId="47558" xr:uid="{00000000-0005-0000-0000-000040B60000}"/>
    <cellStyle name="Normal 5 4 2 3 3 4 3 2" xfId="47559" xr:uid="{00000000-0005-0000-0000-000041B60000}"/>
    <cellStyle name="Normal 5 4 2 3 3 4 3 2 2" xfId="47560" xr:uid="{00000000-0005-0000-0000-000042B60000}"/>
    <cellStyle name="Normal 5 4 2 3 3 4 3 3" xfId="47561" xr:uid="{00000000-0005-0000-0000-000043B60000}"/>
    <cellStyle name="Normal 5 4 2 3 3 4 4" xfId="47562" xr:uid="{00000000-0005-0000-0000-000044B60000}"/>
    <cellStyle name="Normal 5 4 2 3 3 5" xfId="47563" xr:uid="{00000000-0005-0000-0000-000045B60000}"/>
    <cellStyle name="Normal 5 4 2 3 3 5 2" xfId="47564" xr:uid="{00000000-0005-0000-0000-000046B60000}"/>
    <cellStyle name="Normal 5 4 2 3 3 6" xfId="47565" xr:uid="{00000000-0005-0000-0000-000047B60000}"/>
    <cellStyle name="Normal 5 4 2 3 3 6 2" xfId="47566" xr:uid="{00000000-0005-0000-0000-000048B60000}"/>
    <cellStyle name="Normal 5 4 2 3 3 6 2 2" xfId="47567" xr:uid="{00000000-0005-0000-0000-000049B60000}"/>
    <cellStyle name="Normal 5 4 2 3 3 6 3" xfId="47568" xr:uid="{00000000-0005-0000-0000-00004AB60000}"/>
    <cellStyle name="Normal 5 4 2 3 3 7" xfId="47569" xr:uid="{00000000-0005-0000-0000-00004BB60000}"/>
    <cellStyle name="Normal 5 4 2 3 3 7 2" xfId="47570" xr:uid="{00000000-0005-0000-0000-00004CB60000}"/>
    <cellStyle name="Normal 5 4 2 3 3 8" xfId="47571" xr:uid="{00000000-0005-0000-0000-00004DB60000}"/>
    <cellStyle name="Normal 5 4 2 3 4" xfId="47572" xr:uid="{00000000-0005-0000-0000-00004EB60000}"/>
    <cellStyle name="Normal 5 4 2 3 4 2" xfId="47573" xr:uid="{00000000-0005-0000-0000-00004FB60000}"/>
    <cellStyle name="Normal 5 4 2 3 4 2 2" xfId="47574" xr:uid="{00000000-0005-0000-0000-000050B60000}"/>
    <cellStyle name="Normal 5 4 2 3 4 2 2 2" xfId="47575" xr:uid="{00000000-0005-0000-0000-000051B60000}"/>
    <cellStyle name="Normal 5 4 2 3 4 2 3" xfId="47576" xr:uid="{00000000-0005-0000-0000-000052B60000}"/>
    <cellStyle name="Normal 5 4 2 3 4 2 3 2" xfId="47577" xr:uid="{00000000-0005-0000-0000-000053B60000}"/>
    <cellStyle name="Normal 5 4 2 3 4 2 3 2 2" xfId="47578" xr:uid="{00000000-0005-0000-0000-000054B60000}"/>
    <cellStyle name="Normal 5 4 2 3 4 2 3 3" xfId="47579" xr:uid="{00000000-0005-0000-0000-000055B60000}"/>
    <cellStyle name="Normal 5 4 2 3 4 2 4" xfId="47580" xr:uid="{00000000-0005-0000-0000-000056B60000}"/>
    <cellStyle name="Normal 5 4 2 3 4 3" xfId="47581" xr:uid="{00000000-0005-0000-0000-000057B60000}"/>
    <cellStyle name="Normal 5 4 2 3 4 3 2" xfId="47582" xr:uid="{00000000-0005-0000-0000-000058B60000}"/>
    <cellStyle name="Normal 5 4 2 3 4 4" xfId="47583" xr:uid="{00000000-0005-0000-0000-000059B60000}"/>
    <cellStyle name="Normal 5 4 2 3 4 4 2" xfId="47584" xr:uid="{00000000-0005-0000-0000-00005AB60000}"/>
    <cellStyle name="Normal 5 4 2 3 4 4 2 2" xfId="47585" xr:uid="{00000000-0005-0000-0000-00005BB60000}"/>
    <cellStyle name="Normal 5 4 2 3 4 4 3" xfId="47586" xr:uid="{00000000-0005-0000-0000-00005CB60000}"/>
    <cellStyle name="Normal 5 4 2 3 4 5" xfId="47587" xr:uid="{00000000-0005-0000-0000-00005DB60000}"/>
    <cellStyle name="Normal 5 4 2 3 5" xfId="47588" xr:uid="{00000000-0005-0000-0000-00005EB60000}"/>
    <cellStyle name="Normal 5 4 2 3 5 2" xfId="47589" xr:uid="{00000000-0005-0000-0000-00005FB60000}"/>
    <cellStyle name="Normal 5 4 2 3 5 2 2" xfId="47590" xr:uid="{00000000-0005-0000-0000-000060B60000}"/>
    <cellStyle name="Normal 5 4 2 3 5 3" xfId="47591" xr:uid="{00000000-0005-0000-0000-000061B60000}"/>
    <cellStyle name="Normal 5 4 2 3 5 3 2" xfId="47592" xr:uid="{00000000-0005-0000-0000-000062B60000}"/>
    <cellStyle name="Normal 5 4 2 3 5 3 2 2" xfId="47593" xr:uid="{00000000-0005-0000-0000-000063B60000}"/>
    <cellStyle name="Normal 5 4 2 3 5 3 3" xfId="47594" xr:uid="{00000000-0005-0000-0000-000064B60000}"/>
    <cellStyle name="Normal 5 4 2 3 5 4" xfId="47595" xr:uid="{00000000-0005-0000-0000-000065B60000}"/>
    <cellStyle name="Normal 5 4 2 3 6" xfId="47596" xr:uid="{00000000-0005-0000-0000-000066B60000}"/>
    <cellStyle name="Normal 5 4 2 3 6 2" xfId="47597" xr:uid="{00000000-0005-0000-0000-000067B60000}"/>
    <cellStyle name="Normal 5 4 2 3 6 2 2" xfId="47598" xr:uid="{00000000-0005-0000-0000-000068B60000}"/>
    <cellStyle name="Normal 5 4 2 3 6 3" xfId="47599" xr:uid="{00000000-0005-0000-0000-000069B60000}"/>
    <cellStyle name="Normal 5 4 2 3 6 3 2" xfId="47600" xr:uid="{00000000-0005-0000-0000-00006AB60000}"/>
    <cellStyle name="Normal 5 4 2 3 6 3 2 2" xfId="47601" xr:uid="{00000000-0005-0000-0000-00006BB60000}"/>
    <cellStyle name="Normal 5 4 2 3 6 3 3" xfId="47602" xr:uid="{00000000-0005-0000-0000-00006CB60000}"/>
    <cellStyle name="Normal 5 4 2 3 6 4" xfId="47603" xr:uid="{00000000-0005-0000-0000-00006DB60000}"/>
    <cellStyle name="Normal 5 4 2 3 7" xfId="47604" xr:uid="{00000000-0005-0000-0000-00006EB60000}"/>
    <cellStyle name="Normal 5 4 2 3 7 2" xfId="47605" xr:uid="{00000000-0005-0000-0000-00006FB60000}"/>
    <cellStyle name="Normal 5 4 2 3 8" xfId="47606" xr:uid="{00000000-0005-0000-0000-000070B60000}"/>
    <cellStyle name="Normal 5 4 2 3 8 2" xfId="47607" xr:uid="{00000000-0005-0000-0000-000071B60000}"/>
    <cellStyle name="Normal 5 4 2 3 8 2 2" xfId="47608" xr:uid="{00000000-0005-0000-0000-000072B60000}"/>
    <cellStyle name="Normal 5 4 2 3 8 3" xfId="47609" xr:uid="{00000000-0005-0000-0000-000073B60000}"/>
    <cellStyle name="Normal 5 4 2 3 9" xfId="47610" xr:uid="{00000000-0005-0000-0000-000074B60000}"/>
    <cellStyle name="Normal 5 4 2 3 9 2" xfId="47611" xr:uid="{00000000-0005-0000-0000-000075B60000}"/>
    <cellStyle name="Normal 5 4 2 4" xfId="47612" xr:uid="{00000000-0005-0000-0000-000076B60000}"/>
    <cellStyle name="Normal 5 4 2 4 10" xfId="47613" xr:uid="{00000000-0005-0000-0000-000077B60000}"/>
    <cellStyle name="Normal 5 4 2 4 11" xfId="47614" xr:uid="{00000000-0005-0000-0000-000078B60000}"/>
    <cellStyle name="Normal 5 4 2 4 2" xfId="47615" xr:uid="{00000000-0005-0000-0000-000079B60000}"/>
    <cellStyle name="Normal 5 4 2 4 2 10" xfId="47616" xr:uid="{00000000-0005-0000-0000-00007AB60000}"/>
    <cellStyle name="Normal 5 4 2 4 2 2" xfId="47617" xr:uid="{00000000-0005-0000-0000-00007BB60000}"/>
    <cellStyle name="Normal 5 4 2 4 2 2 2" xfId="47618" xr:uid="{00000000-0005-0000-0000-00007CB60000}"/>
    <cellStyle name="Normal 5 4 2 4 2 2 2 2" xfId="47619" xr:uid="{00000000-0005-0000-0000-00007DB60000}"/>
    <cellStyle name="Normal 5 4 2 4 2 2 2 2 2" xfId="47620" xr:uid="{00000000-0005-0000-0000-00007EB60000}"/>
    <cellStyle name="Normal 5 4 2 4 2 2 2 2 2 2" xfId="47621" xr:uid="{00000000-0005-0000-0000-00007FB60000}"/>
    <cellStyle name="Normal 5 4 2 4 2 2 2 2 3" xfId="47622" xr:uid="{00000000-0005-0000-0000-000080B60000}"/>
    <cellStyle name="Normal 5 4 2 4 2 2 2 2 3 2" xfId="47623" xr:uid="{00000000-0005-0000-0000-000081B60000}"/>
    <cellStyle name="Normal 5 4 2 4 2 2 2 2 3 2 2" xfId="47624" xr:uid="{00000000-0005-0000-0000-000082B60000}"/>
    <cellStyle name="Normal 5 4 2 4 2 2 2 2 3 3" xfId="47625" xr:uid="{00000000-0005-0000-0000-000083B60000}"/>
    <cellStyle name="Normal 5 4 2 4 2 2 2 2 4" xfId="47626" xr:uid="{00000000-0005-0000-0000-000084B60000}"/>
    <cellStyle name="Normal 5 4 2 4 2 2 2 3" xfId="47627" xr:uid="{00000000-0005-0000-0000-000085B60000}"/>
    <cellStyle name="Normal 5 4 2 4 2 2 2 3 2" xfId="47628" xr:uid="{00000000-0005-0000-0000-000086B60000}"/>
    <cellStyle name="Normal 5 4 2 4 2 2 2 4" xfId="47629" xr:uid="{00000000-0005-0000-0000-000087B60000}"/>
    <cellStyle name="Normal 5 4 2 4 2 2 2 4 2" xfId="47630" xr:uid="{00000000-0005-0000-0000-000088B60000}"/>
    <cellStyle name="Normal 5 4 2 4 2 2 2 4 2 2" xfId="47631" xr:uid="{00000000-0005-0000-0000-000089B60000}"/>
    <cellStyle name="Normal 5 4 2 4 2 2 2 4 3" xfId="47632" xr:uid="{00000000-0005-0000-0000-00008AB60000}"/>
    <cellStyle name="Normal 5 4 2 4 2 2 2 5" xfId="47633" xr:uid="{00000000-0005-0000-0000-00008BB60000}"/>
    <cellStyle name="Normal 5 4 2 4 2 2 3" xfId="47634" xr:uid="{00000000-0005-0000-0000-00008CB60000}"/>
    <cellStyle name="Normal 5 4 2 4 2 2 3 2" xfId="47635" xr:uid="{00000000-0005-0000-0000-00008DB60000}"/>
    <cellStyle name="Normal 5 4 2 4 2 2 3 2 2" xfId="47636" xr:uid="{00000000-0005-0000-0000-00008EB60000}"/>
    <cellStyle name="Normal 5 4 2 4 2 2 3 3" xfId="47637" xr:uid="{00000000-0005-0000-0000-00008FB60000}"/>
    <cellStyle name="Normal 5 4 2 4 2 2 3 3 2" xfId="47638" xr:uid="{00000000-0005-0000-0000-000090B60000}"/>
    <cellStyle name="Normal 5 4 2 4 2 2 3 3 2 2" xfId="47639" xr:uid="{00000000-0005-0000-0000-000091B60000}"/>
    <cellStyle name="Normal 5 4 2 4 2 2 3 3 3" xfId="47640" xr:uid="{00000000-0005-0000-0000-000092B60000}"/>
    <cellStyle name="Normal 5 4 2 4 2 2 3 4" xfId="47641" xr:uid="{00000000-0005-0000-0000-000093B60000}"/>
    <cellStyle name="Normal 5 4 2 4 2 2 4" xfId="47642" xr:uid="{00000000-0005-0000-0000-000094B60000}"/>
    <cellStyle name="Normal 5 4 2 4 2 2 4 2" xfId="47643" xr:uid="{00000000-0005-0000-0000-000095B60000}"/>
    <cellStyle name="Normal 5 4 2 4 2 2 4 2 2" xfId="47644" xr:uid="{00000000-0005-0000-0000-000096B60000}"/>
    <cellStyle name="Normal 5 4 2 4 2 2 4 3" xfId="47645" xr:uid="{00000000-0005-0000-0000-000097B60000}"/>
    <cellStyle name="Normal 5 4 2 4 2 2 4 3 2" xfId="47646" xr:uid="{00000000-0005-0000-0000-000098B60000}"/>
    <cellStyle name="Normal 5 4 2 4 2 2 4 3 2 2" xfId="47647" xr:uid="{00000000-0005-0000-0000-000099B60000}"/>
    <cellStyle name="Normal 5 4 2 4 2 2 4 3 3" xfId="47648" xr:uid="{00000000-0005-0000-0000-00009AB60000}"/>
    <cellStyle name="Normal 5 4 2 4 2 2 4 4" xfId="47649" xr:uid="{00000000-0005-0000-0000-00009BB60000}"/>
    <cellStyle name="Normal 5 4 2 4 2 2 5" xfId="47650" xr:uid="{00000000-0005-0000-0000-00009CB60000}"/>
    <cellStyle name="Normal 5 4 2 4 2 2 5 2" xfId="47651" xr:uid="{00000000-0005-0000-0000-00009DB60000}"/>
    <cellStyle name="Normal 5 4 2 4 2 2 6" xfId="47652" xr:uid="{00000000-0005-0000-0000-00009EB60000}"/>
    <cellStyle name="Normal 5 4 2 4 2 2 6 2" xfId="47653" xr:uid="{00000000-0005-0000-0000-00009FB60000}"/>
    <cellStyle name="Normal 5 4 2 4 2 2 6 2 2" xfId="47654" xr:uid="{00000000-0005-0000-0000-0000A0B60000}"/>
    <cellStyle name="Normal 5 4 2 4 2 2 6 3" xfId="47655" xr:uid="{00000000-0005-0000-0000-0000A1B60000}"/>
    <cellStyle name="Normal 5 4 2 4 2 2 7" xfId="47656" xr:uid="{00000000-0005-0000-0000-0000A2B60000}"/>
    <cellStyle name="Normal 5 4 2 4 2 2 7 2" xfId="47657" xr:uid="{00000000-0005-0000-0000-0000A3B60000}"/>
    <cellStyle name="Normal 5 4 2 4 2 2 8" xfId="47658" xr:uid="{00000000-0005-0000-0000-0000A4B60000}"/>
    <cellStyle name="Normal 5 4 2 4 2 3" xfId="47659" xr:uid="{00000000-0005-0000-0000-0000A5B60000}"/>
    <cellStyle name="Normal 5 4 2 4 2 3 2" xfId="47660" xr:uid="{00000000-0005-0000-0000-0000A6B60000}"/>
    <cellStyle name="Normal 5 4 2 4 2 3 2 2" xfId="47661" xr:uid="{00000000-0005-0000-0000-0000A7B60000}"/>
    <cellStyle name="Normal 5 4 2 4 2 3 2 2 2" xfId="47662" xr:uid="{00000000-0005-0000-0000-0000A8B60000}"/>
    <cellStyle name="Normal 5 4 2 4 2 3 2 3" xfId="47663" xr:uid="{00000000-0005-0000-0000-0000A9B60000}"/>
    <cellStyle name="Normal 5 4 2 4 2 3 2 3 2" xfId="47664" xr:uid="{00000000-0005-0000-0000-0000AAB60000}"/>
    <cellStyle name="Normal 5 4 2 4 2 3 2 3 2 2" xfId="47665" xr:uid="{00000000-0005-0000-0000-0000ABB60000}"/>
    <cellStyle name="Normal 5 4 2 4 2 3 2 3 3" xfId="47666" xr:uid="{00000000-0005-0000-0000-0000ACB60000}"/>
    <cellStyle name="Normal 5 4 2 4 2 3 2 4" xfId="47667" xr:uid="{00000000-0005-0000-0000-0000ADB60000}"/>
    <cellStyle name="Normal 5 4 2 4 2 3 3" xfId="47668" xr:uid="{00000000-0005-0000-0000-0000AEB60000}"/>
    <cellStyle name="Normal 5 4 2 4 2 3 3 2" xfId="47669" xr:uid="{00000000-0005-0000-0000-0000AFB60000}"/>
    <cellStyle name="Normal 5 4 2 4 2 3 4" xfId="47670" xr:uid="{00000000-0005-0000-0000-0000B0B60000}"/>
    <cellStyle name="Normal 5 4 2 4 2 3 4 2" xfId="47671" xr:uid="{00000000-0005-0000-0000-0000B1B60000}"/>
    <cellStyle name="Normal 5 4 2 4 2 3 4 2 2" xfId="47672" xr:uid="{00000000-0005-0000-0000-0000B2B60000}"/>
    <cellStyle name="Normal 5 4 2 4 2 3 4 3" xfId="47673" xr:uid="{00000000-0005-0000-0000-0000B3B60000}"/>
    <cellStyle name="Normal 5 4 2 4 2 3 5" xfId="47674" xr:uid="{00000000-0005-0000-0000-0000B4B60000}"/>
    <cellStyle name="Normal 5 4 2 4 2 4" xfId="47675" xr:uid="{00000000-0005-0000-0000-0000B5B60000}"/>
    <cellStyle name="Normal 5 4 2 4 2 4 2" xfId="47676" xr:uid="{00000000-0005-0000-0000-0000B6B60000}"/>
    <cellStyle name="Normal 5 4 2 4 2 4 2 2" xfId="47677" xr:uid="{00000000-0005-0000-0000-0000B7B60000}"/>
    <cellStyle name="Normal 5 4 2 4 2 4 3" xfId="47678" xr:uid="{00000000-0005-0000-0000-0000B8B60000}"/>
    <cellStyle name="Normal 5 4 2 4 2 4 3 2" xfId="47679" xr:uid="{00000000-0005-0000-0000-0000B9B60000}"/>
    <cellStyle name="Normal 5 4 2 4 2 4 3 2 2" xfId="47680" xr:uid="{00000000-0005-0000-0000-0000BAB60000}"/>
    <cellStyle name="Normal 5 4 2 4 2 4 3 3" xfId="47681" xr:uid="{00000000-0005-0000-0000-0000BBB60000}"/>
    <cellStyle name="Normal 5 4 2 4 2 4 4" xfId="47682" xr:uid="{00000000-0005-0000-0000-0000BCB60000}"/>
    <cellStyle name="Normal 5 4 2 4 2 5" xfId="47683" xr:uid="{00000000-0005-0000-0000-0000BDB60000}"/>
    <cellStyle name="Normal 5 4 2 4 2 5 2" xfId="47684" xr:uid="{00000000-0005-0000-0000-0000BEB60000}"/>
    <cellStyle name="Normal 5 4 2 4 2 5 2 2" xfId="47685" xr:uid="{00000000-0005-0000-0000-0000BFB60000}"/>
    <cellStyle name="Normal 5 4 2 4 2 5 3" xfId="47686" xr:uid="{00000000-0005-0000-0000-0000C0B60000}"/>
    <cellStyle name="Normal 5 4 2 4 2 5 3 2" xfId="47687" xr:uid="{00000000-0005-0000-0000-0000C1B60000}"/>
    <cellStyle name="Normal 5 4 2 4 2 5 3 2 2" xfId="47688" xr:uid="{00000000-0005-0000-0000-0000C2B60000}"/>
    <cellStyle name="Normal 5 4 2 4 2 5 3 3" xfId="47689" xr:uid="{00000000-0005-0000-0000-0000C3B60000}"/>
    <cellStyle name="Normal 5 4 2 4 2 5 4" xfId="47690" xr:uid="{00000000-0005-0000-0000-0000C4B60000}"/>
    <cellStyle name="Normal 5 4 2 4 2 6" xfId="47691" xr:uid="{00000000-0005-0000-0000-0000C5B60000}"/>
    <cellStyle name="Normal 5 4 2 4 2 6 2" xfId="47692" xr:uid="{00000000-0005-0000-0000-0000C6B60000}"/>
    <cellStyle name="Normal 5 4 2 4 2 7" xfId="47693" xr:uid="{00000000-0005-0000-0000-0000C7B60000}"/>
    <cellStyle name="Normal 5 4 2 4 2 7 2" xfId="47694" xr:uid="{00000000-0005-0000-0000-0000C8B60000}"/>
    <cellStyle name="Normal 5 4 2 4 2 7 2 2" xfId="47695" xr:uid="{00000000-0005-0000-0000-0000C9B60000}"/>
    <cellStyle name="Normal 5 4 2 4 2 7 3" xfId="47696" xr:uid="{00000000-0005-0000-0000-0000CAB60000}"/>
    <cellStyle name="Normal 5 4 2 4 2 8" xfId="47697" xr:uid="{00000000-0005-0000-0000-0000CBB60000}"/>
    <cellStyle name="Normal 5 4 2 4 2 8 2" xfId="47698" xr:uid="{00000000-0005-0000-0000-0000CCB60000}"/>
    <cellStyle name="Normal 5 4 2 4 2 9" xfId="47699" xr:uid="{00000000-0005-0000-0000-0000CDB60000}"/>
    <cellStyle name="Normal 5 4 2 4 3" xfId="47700" xr:uid="{00000000-0005-0000-0000-0000CEB60000}"/>
    <cellStyle name="Normal 5 4 2 4 3 2" xfId="47701" xr:uid="{00000000-0005-0000-0000-0000CFB60000}"/>
    <cellStyle name="Normal 5 4 2 4 3 2 2" xfId="47702" xr:uid="{00000000-0005-0000-0000-0000D0B60000}"/>
    <cellStyle name="Normal 5 4 2 4 3 2 2 2" xfId="47703" xr:uid="{00000000-0005-0000-0000-0000D1B60000}"/>
    <cellStyle name="Normal 5 4 2 4 3 2 2 2 2" xfId="47704" xr:uid="{00000000-0005-0000-0000-0000D2B60000}"/>
    <cellStyle name="Normal 5 4 2 4 3 2 2 3" xfId="47705" xr:uid="{00000000-0005-0000-0000-0000D3B60000}"/>
    <cellStyle name="Normal 5 4 2 4 3 2 2 3 2" xfId="47706" xr:uid="{00000000-0005-0000-0000-0000D4B60000}"/>
    <cellStyle name="Normal 5 4 2 4 3 2 2 3 2 2" xfId="47707" xr:uid="{00000000-0005-0000-0000-0000D5B60000}"/>
    <cellStyle name="Normal 5 4 2 4 3 2 2 3 3" xfId="47708" xr:uid="{00000000-0005-0000-0000-0000D6B60000}"/>
    <cellStyle name="Normal 5 4 2 4 3 2 2 4" xfId="47709" xr:uid="{00000000-0005-0000-0000-0000D7B60000}"/>
    <cellStyle name="Normal 5 4 2 4 3 2 3" xfId="47710" xr:uid="{00000000-0005-0000-0000-0000D8B60000}"/>
    <cellStyle name="Normal 5 4 2 4 3 2 3 2" xfId="47711" xr:uid="{00000000-0005-0000-0000-0000D9B60000}"/>
    <cellStyle name="Normal 5 4 2 4 3 2 4" xfId="47712" xr:uid="{00000000-0005-0000-0000-0000DAB60000}"/>
    <cellStyle name="Normal 5 4 2 4 3 2 4 2" xfId="47713" xr:uid="{00000000-0005-0000-0000-0000DBB60000}"/>
    <cellStyle name="Normal 5 4 2 4 3 2 4 2 2" xfId="47714" xr:uid="{00000000-0005-0000-0000-0000DCB60000}"/>
    <cellStyle name="Normal 5 4 2 4 3 2 4 3" xfId="47715" xr:uid="{00000000-0005-0000-0000-0000DDB60000}"/>
    <cellStyle name="Normal 5 4 2 4 3 2 5" xfId="47716" xr:uid="{00000000-0005-0000-0000-0000DEB60000}"/>
    <cellStyle name="Normal 5 4 2 4 3 3" xfId="47717" xr:uid="{00000000-0005-0000-0000-0000DFB60000}"/>
    <cellStyle name="Normal 5 4 2 4 3 3 2" xfId="47718" xr:uid="{00000000-0005-0000-0000-0000E0B60000}"/>
    <cellStyle name="Normal 5 4 2 4 3 3 2 2" xfId="47719" xr:uid="{00000000-0005-0000-0000-0000E1B60000}"/>
    <cellStyle name="Normal 5 4 2 4 3 3 3" xfId="47720" xr:uid="{00000000-0005-0000-0000-0000E2B60000}"/>
    <cellStyle name="Normal 5 4 2 4 3 3 3 2" xfId="47721" xr:uid="{00000000-0005-0000-0000-0000E3B60000}"/>
    <cellStyle name="Normal 5 4 2 4 3 3 3 2 2" xfId="47722" xr:uid="{00000000-0005-0000-0000-0000E4B60000}"/>
    <cellStyle name="Normal 5 4 2 4 3 3 3 3" xfId="47723" xr:uid="{00000000-0005-0000-0000-0000E5B60000}"/>
    <cellStyle name="Normal 5 4 2 4 3 3 4" xfId="47724" xr:uid="{00000000-0005-0000-0000-0000E6B60000}"/>
    <cellStyle name="Normal 5 4 2 4 3 4" xfId="47725" xr:uid="{00000000-0005-0000-0000-0000E7B60000}"/>
    <cellStyle name="Normal 5 4 2 4 3 4 2" xfId="47726" xr:uid="{00000000-0005-0000-0000-0000E8B60000}"/>
    <cellStyle name="Normal 5 4 2 4 3 4 2 2" xfId="47727" xr:uid="{00000000-0005-0000-0000-0000E9B60000}"/>
    <cellStyle name="Normal 5 4 2 4 3 4 3" xfId="47728" xr:uid="{00000000-0005-0000-0000-0000EAB60000}"/>
    <cellStyle name="Normal 5 4 2 4 3 4 3 2" xfId="47729" xr:uid="{00000000-0005-0000-0000-0000EBB60000}"/>
    <cellStyle name="Normal 5 4 2 4 3 4 3 2 2" xfId="47730" xr:uid="{00000000-0005-0000-0000-0000ECB60000}"/>
    <cellStyle name="Normal 5 4 2 4 3 4 3 3" xfId="47731" xr:uid="{00000000-0005-0000-0000-0000EDB60000}"/>
    <cellStyle name="Normal 5 4 2 4 3 4 4" xfId="47732" xr:uid="{00000000-0005-0000-0000-0000EEB60000}"/>
    <cellStyle name="Normal 5 4 2 4 3 5" xfId="47733" xr:uid="{00000000-0005-0000-0000-0000EFB60000}"/>
    <cellStyle name="Normal 5 4 2 4 3 5 2" xfId="47734" xr:uid="{00000000-0005-0000-0000-0000F0B60000}"/>
    <cellStyle name="Normal 5 4 2 4 3 6" xfId="47735" xr:uid="{00000000-0005-0000-0000-0000F1B60000}"/>
    <cellStyle name="Normal 5 4 2 4 3 6 2" xfId="47736" xr:uid="{00000000-0005-0000-0000-0000F2B60000}"/>
    <cellStyle name="Normal 5 4 2 4 3 6 2 2" xfId="47737" xr:uid="{00000000-0005-0000-0000-0000F3B60000}"/>
    <cellStyle name="Normal 5 4 2 4 3 6 3" xfId="47738" xr:uid="{00000000-0005-0000-0000-0000F4B60000}"/>
    <cellStyle name="Normal 5 4 2 4 3 7" xfId="47739" xr:uid="{00000000-0005-0000-0000-0000F5B60000}"/>
    <cellStyle name="Normal 5 4 2 4 3 7 2" xfId="47740" xr:uid="{00000000-0005-0000-0000-0000F6B60000}"/>
    <cellStyle name="Normal 5 4 2 4 3 8" xfId="47741" xr:uid="{00000000-0005-0000-0000-0000F7B60000}"/>
    <cellStyle name="Normal 5 4 2 4 4" xfId="47742" xr:uid="{00000000-0005-0000-0000-0000F8B60000}"/>
    <cellStyle name="Normal 5 4 2 4 4 2" xfId="47743" xr:uid="{00000000-0005-0000-0000-0000F9B60000}"/>
    <cellStyle name="Normal 5 4 2 4 4 2 2" xfId="47744" xr:uid="{00000000-0005-0000-0000-0000FAB60000}"/>
    <cellStyle name="Normal 5 4 2 4 4 2 2 2" xfId="47745" xr:uid="{00000000-0005-0000-0000-0000FBB60000}"/>
    <cellStyle name="Normal 5 4 2 4 4 2 3" xfId="47746" xr:uid="{00000000-0005-0000-0000-0000FCB60000}"/>
    <cellStyle name="Normal 5 4 2 4 4 2 3 2" xfId="47747" xr:uid="{00000000-0005-0000-0000-0000FDB60000}"/>
    <cellStyle name="Normal 5 4 2 4 4 2 3 2 2" xfId="47748" xr:uid="{00000000-0005-0000-0000-0000FEB60000}"/>
    <cellStyle name="Normal 5 4 2 4 4 2 3 3" xfId="47749" xr:uid="{00000000-0005-0000-0000-0000FFB60000}"/>
    <cellStyle name="Normal 5 4 2 4 4 2 4" xfId="47750" xr:uid="{00000000-0005-0000-0000-000000B70000}"/>
    <cellStyle name="Normal 5 4 2 4 4 3" xfId="47751" xr:uid="{00000000-0005-0000-0000-000001B70000}"/>
    <cellStyle name="Normal 5 4 2 4 4 3 2" xfId="47752" xr:uid="{00000000-0005-0000-0000-000002B70000}"/>
    <cellStyle name="Normal 5 4 2 4 4 4" xfId="47753" xr:uid="{00000000-0005-0000-0000-000003B70000}"/>
    <cellStyle name="Normal 5 4 2 4 4 4 2" xfId="47754" xr:uid="{00000000-0005-0000-0000-000004B70000}"/>
    <cellStyle name="Normal 5 4 2 4 4 4 2 2" xfId="47755" xr:uid="{00000000-0005-0000-0000-000005B70000}"/>
    <cellStyle name="Normal 5 4 2 4 4 4 3" xfId="47756" xr:uid="{00000000-0005-0000-0000-000006B70000}"/>
    <cellStyle name="Normal 5 4 2 4 4 5" xfId="47757" xr:uid="{00000000-0005-0000-0000-000007B70000}"/>
    <cellStyle name="Normal 5 4 2 4 5" xfId="47758" xr:uid="{00000000-0005-0000-0000-000008B70000}"/>
    <cellStyle name="Normal 5 4 2 4 5 2" xfId="47759" xr:uid="{00000000-0005-0000-0000-000009B70000}"/>
    <cellStyle name="Normal 5 4 2 4 5 2 2" xfId="47760" xr:uid="{00000000-0005-0000-0000-00000AB70000}"/>
    <cellStyle name="Normal 5 4 2 4 5 3" xfId="47761" xr:uid="{00000000-0005-0000-0000-00000BB70000}"/>
    <cellStyle name="Normal 5 4 2 4 5 3 2" xfId="47762" xr:uid="{00000000-0005-0000-0000-00000CB70000}"/>
    <cellStyle name="Normal 5 4 2 4 5 3 2 2" xfId="47763" xr:uid="{00000000-0005-0000-0000-00000DB70000}"/>
    <cellStyle name="Normal 5 4 2 4 5 3 3" xfId="47764" xr:uid="{00000000-0005-0000-0000-00000EB70000}"/>
    <cellStyle name="Normal 5 4 2 4 5 4" xfId="47765" xr:uid="{00000000-0005-0000-0000-00000FB70000}"/>
    <cellStyle name="Normal 5 4 2 4 6" xfId="47766" xr:uid="{00000000-0005-0000-0000-000010B70000}"/>
    <cellStyle name="Normal 5 4 2 4 6 2" xfId="47767" xr:uid="{00000000-0005-0000-0000-000011B70000}"/>
    <cellStyle name="Normal 5 4 2 4 6 2 2" xfId="47768" xr:uid="{00000000-0005-0000-0000-000012B70000}"/>
    <cellStyle name="Normal 5 4 2 4 6 3" xfId="47769" xr:uid="{00000000-0005-0000-0000-000013B70000}"/>
    <cellStyle name="Normal 5 4 2 4 6 3 2" xfId="47770" xr:uid="{00000000-0005-0000-0000-000014B70000}"/>
    <cellStyle name="Normal 5 4 2 4 6 3 2 2" xfId="47771" xr:uid="{00000000-0005-0000-0000-000015B70000}"/>
    <cellStyle name="Normal 5 4 2 4 6 3 3" xfId="47772" xr:uid="{00000000-0005-0000-0000-000016B70000}"/>
    <cellStyle name="Normal 5 4 2 4 6 4" xfId="47773" xr:uid="{00000000-0005-0000-0000-000017B70000}"/>
    <cellStyle name="Normal 5 4 2 4 7" xfId="47774" xr:uid="{00000000-0005-0000-0000-000018B70000}"/>
    <cellStyle name="Normal 5 4 2 4 7 2" xfId="47775" xr:uid="{00000000-0005-0000-0000-000019B70000}"/>
    <cellStyle name="Normal 5 4 2 4 8" xfId="47776" xr:uid="{00000000-0005-0000-0000-00001AB70000}"/>
    <cellStyle name="Normal 5 4 2 4 8 2" xfId="47777" xr:uid="{00000000-0005-0000-0000-00001BB70000}"/>
    <cellStyle name="Normal 5 4 2 4 8 2 2" xfId="47778" xr:uid="{00000000-0005-0000-0000-00001CB70000}"/>
    <cellStyle name="Normal 5 4 2 4 8 3" xfId="47779" xr:uid="{00000000-0005-0000-0000-00001DB70000}"/>
    <cellStyle name="Normal 5 4 2 4 9" xfId="47780" xr:uid="{00000000-0005-0000-0000-00001EB70000}"/>
    <cellStyle name="Normal 5 4 2 4 9 2" xfId="47781" xr:uid="{00000000-0005-0000-0000-00001FB70000}"/>
    <cellStyle name="Normal 5 4 2 5" xfId="47782" xr:uid="{00000000-0005-0000-0000-000020B70000}"/>
    <cellStyle name="Normal 5 4 2 5 10" xfId="47783" xr:uid="{00000000-0005-0000-0000-000021B70000}"/>
    <cellStyle name="Normal 5 4 2 5 2" xfId="47784" xr:uid="{00000000-0005-0000-0000-000022B70000}"/>
    <cellStyle name="Normal 5 4 2 5 2 2" xfId="47785" xr:uid="{00000000-0005-0000-0000-000023B70000}"/>
    <cellStyle name="Normal 5 4 2 5 2 2 2" xfId="47786" xr:uid="{00000000-0005-0000-0000-000024B70000}"/>
    <cellStyle name="Normal 5 4 2 5 2 2 2 2" xfId="47787" xr:uid="{00000000-0005-0000-0000-000025B70000}"/>
    <cellStyle name="Normal 5 4 2 5 2 2 2 2 2" xfId="47788" xr:uid="{00000000-0005-0000-0000-000026B70000}"/>
    <cellStyle name="Normal 5 4 2 5 2 2 2 3" xfId="47789" xr:uid="{00000000-0005-0000-0000-000027B70000}"/>
    <cellStyle name="Normal 5 4 2 5 2 2 2 3 2" xfId="47790" xr:uid="{00000000-0005-0000-0000-000028B70000}"/>
    <cellStyle name="Normal 5 4 2 5 2 2 2 3 2 2" xfId="47791" xr:uid="{00000000-0005-0000-0000-000029B70000}"/>
    <cellStyle name="Normal 5 4 2 5 2 2 2 3 3" xfId="47792" xr:uid="{00000000-0005-0000-0000-00002AB70000}"/>
    <cellStyle name="Normal 5 4 2 5 2 2 2 4" xfId="47793" xr:uid="{00000000-0005-0000-0000-00002BB70000}"/>
    <cellStyle name="Normal 5 4 2 5 2 2 3" xfId="47794" xr:uid="{00000000-0005-0000-0000-00002CB70000}"/>
    <cellStyle name="Normal 5 4 2 5 2 2 3 2" xfId="47795" xr:uid="{00000000-0005-0000-0000-00002DB70000}"/>
    <cellStyle name="Normal 5 4 2 5 2 2 4" xfId="47796" xr:uid="{00000000-0005-0000-0000-00002EB70000}"/>
    <cellStyle name="Normal 5 4 2 5 2 2 4 2" xfId="47797" xr:uid="{00000000-0005-0000-0000-00002FB70000}"/>
    <cellStyle name="Normal 5 4 2 5 2 2 4 2 2" xfId="47798" xr:uid="{00000000-0005-0000-0000-000030B70000}"/>
    <cellStyle name="Normal 5 4 2 5 2 2 4 3" xfId="47799" xr:uid="{00000000-0005-0000-0000-000031B70000}"/>
    <cellStyle name="Normal 5 4 2 5 2 2 5" xfId="47800" xr:uid="{00000000-0005-0000-0000-000032B70000}"/>
    <cellStyle name="Normal 5 4 2 5 2 3" xfId="47801" xr:uid="{00000000-0005-0000-0000-000033B70000}"/>
    <cellStyle name="Normal 5 4 2 5 2 3 2" xfId="47802" xr:uid="{00000000-0005-0000-0000-000034B70000}"/>
    <cellStyle name="Normal 5 4 2 5 2 3 2 2" xfId="47803" xr:uid="{00000000-0005-0000-0000-000035B70000}"/>
    <cellStyle name="Normal 5 4 2 5 2 3 3" xfId="47804" xr:uid="{00000000-0005-0000-0000-000036B70000}"/>
    <cellStyle name="Normal 5 4 2 5 2 3 3 2" xfId="47805" xr:uid="{00000000-0005-0000-0000-000037B70000}"/>
    <cellStyle name="Normal 5 4 2 5 2 3 3 2 2" xfId="47806" xr:uid="{00000000-0005-0000-0000-000038B70000}"/>
    <cellStyle name="Normal 5 4 2 5 2 3 3 3" xfId="47807" xr:uid="{00000000-0005-0000-0000-000039B70000}"/>
    <cellStyle name="Normal 5 4 2 5 2 3 4" xfId="47808" xr:uid="{00000000-0005-0000-0000-00003AB70000}"/>
    <cellStyle name="Normal 5 4 2 5 2 4" xfId="47809" xr:uid="{00000000-0005-0000-0000-00003BB70000}"/>
    <cellStyle name="Normal 5 4 2 5 2 4 2" xfId="47810" xr:uid="{00000000-0005-0000-0000-00003CB70000}"/>
    <cellStyle name="Normal 5 4 2 5 2 4 2 2" xfId="47811" xr:uid="{00000000-0005-0000-0000-00003DB70000}"/>
    <cellStyle name="Normal 5 4 2 5 2 4 3" xfId="47812" xr:uid="{00000000-0005-0000-0000-00003EB70000}"/>
    <cellStyle name="Normal 5 4 2 5 2 4 3 2" xfId="47813" xr:uid="{00000000-0005-0000-0000-00003FB70000}"/>
    <cellStyle name="Normal 5 4 2 5 2 4 3 2 2" xfId="47814" xr:uid="{00000000-0005-0000-0000-000040B70000}"/>
    <cellStyle name="Normal 5 4 2 5 2 4 3 3" xfId="47815" xr:uid="{00000000-0005-0000-0000-000041B70000}"/>
    <cellStyle name="Normal 5 4 2 5 2 4 4" xfId="47816" xr:uid="{00000000-0005-0000-0000-000042B70000}"/>
    <cellStyle name="Normal 5 4 2 5 2 5" xfId="47817" xr:uid="{00000000-0005-0000-0000-000043B70000}"/>
    <cellStyle name="Normal 5 4 2 5 2 5 2" xfId="47818" xr:uid="{00000000-0005-0000-0000-000044B70000}"/>
    <cellStyle name="Normal 5 4 2 5 2 6" xfId="47819" xr:uid="{00000000-0005-0000-0000-000045B70000}"/>
    <cellStyle name="Normal 5 4 2 5 2 6 2" xfId="47820" xr:uid="{00000000-0005-0000-0000-000046B70000}"/>
    <cellStyle name="Normal 5 4 2 5 2 6 2 2" xfId="47821" xr:uid="{00000000-0005-0000-0000-000047B70000}"/>
    <cellStyle name="Normal 5 4 2 5 2 6 3" xfId="47822" xr:uid="{00000000-0005-0000-0000-000048B70000}"/>
    <cellStyle name="Normal 5 4 2 5 2 7" xfId="47823" xr:uid="{00000000-0005-0000-0000-000049B70000}"/>
    <cellStyle name="Normal 5 4 2 5 2 7 2" xfId="47824" xr:uid="{00000000-0005-0000-0000-00004AB70000}"/>
    <cellStyle name="Normal 5 4 2 5 2 8" xfId="47825" xr:uid="{00000000-0005-0000-0000-00004BB70000}"/>
    <cellStyle name="Normal 5 4 2 5 3" xfId="47826" xr:uid="{00000000-0005-0000-0000-00004CB70000}"/>
    <cellStyle name="Normal 5 4 2 5 3 2" xfId="47827" xr:uid="{00000000-0005-0000-0000-00004DB70000}"/>
    <cellStyle name="Normal 5 4 2 5 3 2 2" xfId="47828" xr:uid="{00000000-0005-0000-0000-00004EB70000}"/>
    <cellStyle name="Normal 5 4 2 5 3 2 2 2" xfId="47829" xr:uid="{00000000-0005-0000-0000-00004FB70000}"/>
    <cellStyle name="Normal 5 4 2 5 3 2 3" xfId="47830" xr:uid="{00000000-0005-0000-0000-000050B70000}"/>
    <cellStyle name="Normal 5 4 2 5 3 2 3 2" xfId="47831" xr:uid="{00000000-0005-0000-0000-000051B70000}"/>
    <cellStyle name="Normal 5 4 2 5 3 2 3 2 2" xfId="47832" xr:uid="{00000000-0005-0000-0000-000052B70000}"/>
    <cellStyle name="Normal 5 4 2 5 3 2 3 3" xfId="47833" xr:uid="{00000000-0005-0000-0000-000053B70000}"/>
    <cellStyle name="Normal 5 4 2 5 3 2 4" xfId="47834" xr:uid="{00000000-0005-0000-0000-000054B70000}"/>
    <cellStyle name="Normal 5 4 2 5 3 3" xfId="47835" xr:uid="{00000000-0005-0000-0000-000055B70000}"/>
    <cellStyle name="Normal 5 4 2 5 3 3 2" xfId="47836" xr:uid="{00000000-0005-0000-0000-000056B70000}"/>
    <cellStyle name="Normal 5 4 2 5 3 4" xfId="47837" xr:uid="{00000000-0005-0000-0000-000057B70000}"/>
    <cellStyle name="Normal 5 4 2 5 3 4 2" xfId="47838" xr:uid="{00000000-0005-0000-0000-000058B70000}"/>
    <cellStyle name="Normal 5 4 2 5 3 4 2 2" xfId="47839" xr:uid="{00000000-0005-0000-0000-000059B70000}"/>
    <cellStyle name="Normal 5 4 2 5 3 4 3" xfId="47840" xr:uid="{00000000-0005-0000-0000-00005AB70000}"/>
    <cellStyle name="Normal 5 4 2 5 3 5" xfId="47841" xr:uid="{00000000-0005-0000-0000-00005BB70000}"/>
    <cellStyle name="Normal 5 4 2 5 4" xfId="47842" xr:uid="{00000000-0005-0000-0000-00005CB70000}"/>
    <cellStyle name="Normal 5 4 2 5 4 2" xfId="47843" xr:uid="{00000000-0005-0000-0000-00005DB70000}"/>
    <cellStyle name="Normal 5 4 2 5 4 2 2" xfId="47844" xr:uid="{00000000-0005-0000-0000-00005EB70000}"/>
    <cellStyle name="Normal 5 4 2 5 4 3" xfId="47845" xr:uid="{00000000-0005-0000-0000-00005FB70000}"/>
    <cellStyle name="Normal 5 4 2 5 4 3 2" xfId="47846" xr:uid="{00000000-0005-0000-0000-000060B70000}"/>
    <cellStyle name="Normal 5 4 2 5 4 3 2 2" xfId="47847" xr:uid="{00000000-0005-0000-0000-000061B70000}"/>
    <cellStyle name="Normal 5 4 2 5 4 3 3" xfId="47848" xr:uid="{00000000-0005-0000-0000-000062B70000}"/>
    <cellStyle name="Normal 5 4 2 5 4 4" xfId="47849" xr:uid="{00000000-0005-0000-0000-000063B70000}"/>
    <cellStyle name="Normal 5 4 2 5 5" xfId="47850" xr:uid="{00000000-0005-0000-0000-000064B70000}"/>
    <cellStyle name="Normal 5 4 2 5 5 2" xfId="47851" xr:uid="{00000000-0005-0000-0000-000065B70000}"/>
    <cellStyle name="Normal 5 4 2 5 5 2 2" xfId="47852" xr:uid="{00000000-0005-0000-0000-000066B70000}"/>
    <cellStyle name="Normal 5 4 2 5 5 3" xfId="47853" xr:uid="{00000000-0005-0000-0000-000067B70000}"/>
    <cellStyle name="Normal 5 4 2 5 5 3 2" xfId="47854" xr:uid="{00000000-0005-0000-0000-000068B70000}"/>
    <cellStyle name="Normal 5 4 2 5 5 3 2 2" xfId="47855" xr:uid="{00000000-0005-0000-0000-000069B70000}"/>
    <cellStyle name="Normal 5 4 2 5 5 3 3" xfId="47856" xr:uid="{00000000-0005-0000-0000-00006AB70000}"/>
    <cellStyle name="Normal 5 4 2 5 5 4" xfId="47857" xr:uid="{00000000-0005-0000-0000-00006BB70000}"/>
    <cellStyle name="Normal 5 4 2 5 6" xfId="47858" xr:uid="{00000000-0005-0000-0000-00006CB70000}"/>
    <cellStyle name="Normal 5 4 2 5 6 2" xfId="47859" xr:uid="{00000000-0005-0000-0000-00006DB70000}"/>
    <cellStyle name="Normal 5 4 2 5 7" xfId="47860" xr:uid="{00000000-0005-0000-0000-00006EB70000}"/>
    <cellStyle name="Normal 5 4 2 5 7 2" xfId="47861" xr:uid="{00000000-0005-0000-0000-00006FB70000}"/>
    <cellStyle name="Normal 5 4 2 5 7 2 2" xfId="47862" xr:uid="{00000000-0005-0000-0000-000070B70000}"/>
    <cellStyle name="Normal 5 4 2 5 7 3" xfId="47863" xr:uid="{00000000-0005-0000-0000-000071B70000}"/>
    <cellStyle name="Normal 5 4 2 5 8" xfId="47864" xr:uid="{00000000-0005-0000-0000-000072B70000}"/>
    <cellStyle name="Normal 5 4 2 5 8 2" xfId="47865" xr:uid="{00000000-0005-0000-0000-000073B70000}"/>
    <cellStyle name="Normal 5 4 2 5 9" xfId="47866" xr:uid="{00000000-0005-0000-0000-000074B70000}"/>
    <cellStyle name="Normal 5 4 2 6" xfId="47867" xr:uid="{00000000-0005-0000-0000-000075B70000}"/>
    <cellStyle name="Normal 5 4 2 6 2" xfId="47868" xr:uid="{00000000-0005-0000-0000-000076B70000}"/>
    <cellStyle name="Normal 5 4 2 6 2 2" xfId="47869" xr:uid="{00000000-0005-0000-0000-000077B70000}"/>
    <cellStyle name="Normal 5 4 2 6 2 2 2" xfId="47870" xr:uid="{00000000-0005-0000-0000-000078B70000}"/>
    <cellStyle name="Normal 5 4 2 6 2 2 2 2" xfId="47871" xr:uid="{00000000-0005-0000-0000-000079B70000}"/>
    <cellStyle name="Normal 5 4 2 6 2 2 3" xfId="47872" xr:uid="{00000000-0005-0000-0000-00007AB70000}"/>
    <cellStyle name="Normal 5 4 2 6 2 2 3 2" xfId="47873" xr:uid="{00000000-0005-0000-0000-00007BB70000}"/>
    <cellStyle name="Normal 5 4 2 6 2 2 3 2 2" xfId="47874" xr:uid="{00000000-0005-0000-0000-00007CB70000}"/>
    <cellStyle name="Normal 5 4 2 6 2 2 3 3" xfId="47875" xr:uid="{00000000-0005-0000-0000-00007DB70000}"/>
    <cellStyle name="Normal 5 4 2 6 2 2 4" xfId="47876" xr:uid="{00000000-0005-0000-0000-00007EB70000}"/>
    <cellStyle name="Normal 5 4 2 6 2 3" xfId="47877" xr:uid="{00000000-0005-0000-0000-00007FB70000}"/>
    <cellStyle name="Normal 5 4 2 6 2 3 2" xfId="47878" xr:uid="{00000000-0005-0000-0000-000080B70000}"/>
    <cellStyle name="Normal 5 4 2 6 2 4" xfId="47879" xr:uid="{00000000-0005-0000-0000-000081B70000}"/>
    <cellStyle name="Normal 5 4 2 6 2 4 2" xfId="47880" xr:uid="{00000000-0005-0000-0000-000082B70000}"/>
    <cellStyle name="Normal 5 4 2 6 2 4 2 2" xfId="47881" xr:uid="{00000000-0005-0000-0000-000083B70000}"/>
    <cellStyle name="Normal 5 4 2 6 2 4 3" xfId="47882" xr:uid="{00000000-0005-0000-0000-000084B70000}"/>
    <cellStyle name="Normal 5 4 2 6 2 5" xfId="47883" xr:uid="{00000000-0005-0000-0000-000085B70000}"/>
    <cellStyle name="Normal 5 4 2 6 3" xfId="47884" xr:uid="{00000000-0005-0000-0000-000086B70000}"/>
    <cellStyle name="Normal 5 4 2 6 3 2" xfId="47885" xr:uid="{00000000-0005-0000-0000-000087B70000}"/>
    <cellStyle name="Normal 5 4 2 6 3 2 2" xfId="47886" xr:uid="{00000000-0005-0000-0000-000088B70000}"/>
    <cellStyle name="Normal 5 4 2 6 3 3" xfId="47887" xr:uid="{00000000-0005-0000-0000-000089B70000}"/>
    <cellStyle name="Normal 5 4 2 6 3 3 2" xfId="47888" xr:uid="{00000000-0005-0000-0000-00008AB70000}"/>
    <cellStyle name="Normal 5 4 2 6 3 3 2 2" xfId="47889" xr:uid="{00000000-0005-0000-0000-00008BB70000}"/>
    <cellStyle name="Normal 5 4 2 6 3 3 3" xfId="47890" xr:uid="{00000000-0005-0000-0000-00008CB70000}"/>
    <cellStyle name="Normal 5 4 2 6 3 4" xfId="47891" xr:uid="{00000000-0005-0000-0000-00008DB70000}"/>
    <cellStyle name="Normal 5 4 2 6 4" xfId="47892" xr:uid="{00000000-0005-0000-0000-00008EB70000}"/>
    <cellStyle name="Normal 5 4 2 6 4 2" xfId="47893" xr:uid="{00000000-0005-0000-0000-00008FB70000}"/>
    <cellStyle name="Normal 5 4 2 6 4 2 2" xfId="47894" xr:uid="{00000000-0005-0000-0000-000090B70000}"/>
    <cellStyle name="Normal 5 4 2 6 4 3" xfId="47895" xr:uid="{00000000-0005-0000-0000-000091B70000}"/>
    <cellStyle name="Normal 5 4 2 6 4 3 2" xfId="47896" xr:uid="{00000000-0005-0000-0000-000092B70000}"/>
    <cellStyle name="Normal 5 4 2 6 4 3 2 2" xfId="47897" xr:uid="{00000000-0005-0000-0000-000093B70000}"/>
    <cellStyle name="Normal 5 4 2 6 4 3 3" xfId="47898" xr:uid="{00000000-0005-0000-0000-000094B70000}"/>
    <cellStyle name="Normal 5 4 2 6 4 4" xfId="47899" xr:uid="{00000000-0005-0000-0000-000095B70000}"/>
    <cellStyle name="Normal 5 4 2 6 5" xfId="47900" xr:uid="{00000000-0005-0000-0000-000096B70000}"/>
    <cellStyle name="Normal 5 4 2 6 5 2" xfId="47901" xr:uid="{00000000-0005-0000-0000-000097B70000}"/>
    <cellStyle name="Normal 5 4 2 6 6" xfId="47902" xr:uid="{00000000-0005-0000-0000-000098B70000}"/>
    <cellStyle name="Normal 5 4 2 6 6 2" xfId="47903" xr:uid="{00000000-0005-0000-0000-000099B70000}"/>
    <cellStyle name="Normal 5 4 2 6 6 2 2" xfId="47904" xr:uid="{00000000-0005-0000-0000-00009AB70000}"/>
    <cellStyle name="Normal 5 4 2 6 6 3" xfId="47905" xr:uid="{00000000-0005-0000-0000-00009BB70000}"/>
    <cellStyle name="Normal 5 4 2 6 7" xfId="47906" xr:uid="{00000000-0005-0000-0000-00009CB70000}"/>
    <cellStyle name="Normal 5 4 2 6 7 2" xfId="47907" xr:uid="{00000000-0005-0000-0000-00009DB70000}"/>
    <cellStyle name="Normal 5 4 2 6 8" xfId="47908" xr:uid="{00000000-0005-0000-0000-00009EB70000}"/>
    <cellStyle name="Normal 5 4 2 7" xfId="47909" xr:uid="{00000000-0005-0000-0000-00009FB70000}"/>
    <cellStyle name="Normal 5 4 2 7 2" xfId="47910" xr:uid="{00000000-0005-0000-0000-0000A0B70000}"/>
    <cellStyle name="Normal 5 4 2 7 2 2" xfId="47911" xr:uid="{00000000-0005-0000-0000-0000A1B70000}"/>
    <cellStyle name="Normal 5 4 2 7 2 2 2" xfId="47912" xr:uid="{00000000-0005-0000-0000-0000A2B70000}"/>
    <cellStyle name="Normal 5 4 2 7 2 2 2 2" xfId="47913" xr:uid="{00000000-0005-0000-0000-0000A3B70000}"/>
    <cellStyle name="Normal 5 4 2 7 2 2 3" xfId="47914" xr:uid="{00000000-0005-0000-0000-0000A4B70000}"/>
    <cellStyle name="Normal 5 4 2 7 2 2 3 2" xfId="47915" xr:uid="{00000000-0005-0000-0000-0000A5B70000}"/>
    <cellStyle name="Normal 5 4 2 7 2 2 3 2 2" xfId="47916" xr:uid="{00000000-0005-0000-0000-0000A6B70000}"/>
    <cellStyle name="Normal 5 4 2 7 2 2 3 3" xfId="47917" xr:uid="{00000000-0005-0000-0000-0000A7B70000}"/>
    <cellStyle name="Normal 5 4 2 7 2 2 4" xfId="47918" xr:uid="{00000000-0005-0000-0000-0000A8B70000}"/>
    <cellStyle name="Normal 5 4 2 7 2 3" xfId="47919" xr:uid="{00000000-0005-0000-0000-0000A9B70000}"/>
    <cellStyle name="Normal 5 4 2 7 2 3 2" xfId="47920" xr:uid="{00000000-0005-0000-0000-0000AAB70000}"/>
    <cellStyle name="Normal 5 4 2 7 2 4" xfId="47921" xr:uid="{00000000-0005-0000-0000-0000ABB70000}"/>
    <cellStyle name="Normal 5 4 2 7 2 4 2" xfId="47922" xr:uid="{00000000-0005-0000-0000-0000ACB70000}"/>
    <cellStyle name="Normal 5 4 2 7 2 4 2 2" xfId="47923" xr:uid="{00000000-0005-0000-0000-0000ADB70000}"/>
    <cellStyle name="Normal 5 4 2 7 2 4 3" xfId="47924" xr:uid="{00000000-0005-0000-0000-0000AEB70000}"/>
    <cellStyle name="Normal 5 4 2 7 2 5" xfId="47925" xr:uid="{00000000-0005-0000-0000-0000AFB70000}"/>
    <cellStyle name="Normal 5 4 2 7 3" xfId="47926" xr:uid="{00000000-0005-0000-0000-0000B0B70000}"/>
    <cellStyle name="Normal 5 4 2 7 3 2" xfId="47927" xr:uid="{00000000-0005-0000-0000-0000B1B70000}"/>
    <cellStyle name="Normal 5 4 2 7 3 2 2" xfId="47928" xr:uid="{00000000-0005-0000-0000-0000B2B70000}"/>
    <cellStyle name="Normal 5 4 2 7 3 3" xfId="47929" xr:uid="{00000000-0005-0000-0000-0000B3B70000}"/>
    <cellStyle name="Normal 5 4 2 7 3 3 2" xfId="47930" xr:uid="{00000000-0005-0000-0000-0000B4B70000}"/>
    <cellStyle name="Normal 5 4 2 7 3 3 2 2" xfId="47931" xr:uid="{00000000-0005-0000-0000-0000B5B70000}"/>
    <cellStyle name="Normal 5 4 2 7 3 3 3" xfId="47932" xr:uid="{00000000-0005-0000-0000-0000B6B70000}"/>
    <cellStyle name="Normal 5 4 2 7 3 4" xfId="47933" xr:uid="{00000000-0005-0000-0000-0000B7B70000}"/>
    <cellStyle name="Normal 5 4 2 7 4" xfId="47934" xr:uid="{00000000-0005-0000-0000-0000B8B70000}"/>
    <cellStyle name="Normal 5 4 2 7 4 2" xfId="47935" xr:uid="{00000000-0005-0000-0000-0000B9B70000}"/>
    <cellStyle name="Normal 5 4 2 7 5" xfId="47936" xr:uid="{00000000-0005-0000-0000-0000BAB70000}"/>
    <cellStyle name="Normal 5 4 2 7 5 2" xfId="47937" xr:uid="{00000000-0005-0000-0000-0000BBB70000}"/>
    <cellStyle name="Normal 5 4 2 7 5 2 2" xfId="47938" xr:uid="{00000000-0005-0000-0000-0000BCB70000}"/>
    <cellStyle name="Normal 5 4 2 7 5 3" xfId="47939" xr:uid="{00000000-0005-0000-0000-0000BDB70000}"/>
    <cellStyle name="Normal 5 4 2 7 6" xfId="47940" xr:uid="{00000000-0005-0000-0000-0000BEB70000}"/>
    <cellStyle name="Normal 5 4 2 8" xfId="47941" xr:uid="{00000000-0005-0000-0000-0000BFB70000}"/>
    <cellStyle name="Normal 5 4 2 8 2" xfId="47942" xr:uid="{00000000-0005-0000-0000-0000C0B70000}"/>
    <cellStyle name="Normal 5 4 2 8 2 2" xfId="47943" xr:uid="{00000000-0005-0000-0000-0000C1B70000}"/>
    <cellStyle name="Normal 5 4 2 8 2 2 2" xfId="47944" xr:uid="{00000000-0005-0000-0000-0000C2B70000}"/>
    <cellStyle name="Normal 5 4 2 8 2 2 2 2" xfId="47945" xr:uid="{00000000-0005-0000-0000-0000C3B70000}"/>
    <cellStyle name="Normal 5 4 2 8 2 2 3" xfId="47946" xr:uid="{00000000-0005-0000-0000-0000C4B70000}"/>
    <cellStyle name="Normal 5 4 2 8 2 2 3 2" xfId="47947" xr:uid="{00000000-0005-0000-0000-0000C5B70000}"/>
    <cellStyle name="Normal 5 4 2 8 2 2 3 2 2" xfId="47948" xr:uid="{00000000-0005-0000-0000-0000C6B70000}"/>
    <cellStyle name="Normal 5 4 2 8 2 2 3 3" xfId="47949" xr:uid="{00000000-0005-0000-0000-0000C7B70000}"/>
    <cellStyle name="Normal 5 4 2 8 2 2 4" xfId="47950" xr:uid="{00000000-0005-0000-0000-0000C8B70000}"/>
    <cellStyle name="Normal 5 4 2 8 2 3" xfId="47951" xr:uid="{00000000-0005-0000-0000-0000C9B70000}"/>
    <cellStyle name="Normal 5 4 2 8 2 3 2" xfId="47952" xr:uid="{00000000-0005-0000-0000-0000CAB70000}"/>
    <cellStyle name="Normal 5 4 2 8 2 4" xfId="47953" xr:uid="{00000000-0005-0000-0000-0000CBB70000}"/>
    <cellStyle name="Normal 5 4 2 8 2 4 2" xfId="47954" xr:uid="{00000000-0005-0000-0000-0000CCB70000}"/>
    <cellStyle name="Normal 5 4 2 8 2 4 2 2" xfId="47955" xr:uid="{00000000-0005-0000-0000-0000CDB70000}"/>
    <cellStyle name="Normal 5 4 2 8 2 4 3" xfId="47956" xr:uid="{00000000-0005-0000-0000-0000CEB70000}"/>
    <cellStyle name="Normal 5 4 2 8 2 5" xfId="47957" xr:uid="{00000000-0005-0000-0000-0000CFB70000}"/>
    <cellStyle name="Normal 5 4 2 8 3" xfId="47958" xr:uid="{00000000-0005-0000-0000-0000D0B70000}"/>
    <cellStyle name="Normal 5 4 2 8 3 2" xfId="47959" xr:uid="{00000000-0005-0000-0000-0000D1B70000}"/>
    <cellStyle name="Normal 5 4 2 8 3 2 2" xfId="47960" xr:uid="{00000000-0005-0000-0000-0000D2B70000}"/>
    <cellStyle name="Normal 5 4 2 8 3 3" xfId="47961" xr:uid="{00000000-0005-0000-0000-0000D3B70000}"/>
    <cellStyle name="Normal 5 4 2 8 3 3 2" xfId="47962" xr:uid="{00000000-0005-0000-0000-0000D4B70000}"/>
    <cellStyle name="Normal 5 4 2 8 3 3 2 2" xfId="47963" xr:uid="{00000000-0005-0000-0000-0000D5B70000}"/>
    <cellStyle name="Normal 5 4 2 8 3 3 3" xfId="47964" xr:uid="{00000000-0005-0000-0000-0000D6B70000}"/>
    <cellStyle name="Normal 5 4 2 8 3 4" xfId="47965" xr:uid="{00000000-0005-0000-0000-0000D7B70000}"/>
    <cellStyle name="Normal 5 4 2 8 4" xfId="47966" xr:uid="{00000000-0005-0000-0000-0000D8B70000}"/>
    <cellStyle name="Normal 5 4 2 8 4 2" xfId="47967" xr:uid="{00000000-0005-0000-0000-0000D9B70000}"/>
    <cellStyle name="Normal 5 4 2 8 5" xfId="47968" xr:uid="{00000000-0005-0000-0000-0000DAB70000}"/>
    <cellStyle name="Normal 5 4 2 8 5 2" xfId="47969" xr:uid="{00000000-0005-0000-0000-0000DBB70000}"/>
    <cellStyle name="Normal 5 4 2 8 5 2 2" xfId="47970" xr:uid="{00000000-0005-0000-0000-0000DCB70000}"/>
    <cellStyle name="Normal 5 4 2 8 5 3" xfId="47971" xr:uid="{00000000-0005-0000-0000-0000DDB70000}"/>
    <cellStyle name="Normal 5 4 2 8 6" xfId="47972" xr:uid="{00000000-0005-0000-0000-0000DEB70000}"/>
    <cellStyle name="Normal 5 4 2 9" xfId="47973" xr:uid="{00000000-0005-0000-0000-0000DFB70000}"/>
    <cellStyle name="Normal 5 4 2 9 2" xfId="47974" xr:uid="{00000000-0005-0000-0000-0000E0B70000}"/>
    <cellStyle name="Normal 5 4 2 9 2 2" xfId="47975" xr:uid="{00000000-0005-0000-0000-0000E1B70000}"/>
    <cellStyle name="Normal 5 4 2 9 2 2 2" xfId="47976" xr:uid="{00000000-0005-0000-0000-0000E2B70000}"/>
    <cellStyle name="Normal 5 4 2 9 2 3" xfId="47977" xr:uid="{00000000-0005-0000-0000-0000E3B70000}"/>
    <cellStyle name="Normal 5 4 2 9 2 3 2" xfId="47978" xr:uid="{00000000-0005-0000-0000-0000E4B70000}"/>
    <cellStyle name="Normal 5 4 2 9 2 3 2 2" xfId="47979" xr:uid="{00000000-0005-0000-0000-0000E5B70000}"/>
    <cellStyle name="Normal 5 4 2 9 2 3 3" xfId="47980" xr:uid="{00000000-0005-0000-0000-0000E6B70000}"/>
    <cellStyle name="Normal 5 4 2 9 2 4" xfId="47981" xr:uid="{00000000-0005-0000-0000-0000E7B70000}"/>
    <cellStyle name="Normal 5 4 2 9 3" xfId="47982" xr:uid="{00000000-0005-0000-0000-0000E8B70000}"/>
    <cellStyle name="Normal 5 4 2 9 3 2" xfId="47983" xr:uid="{00000000-0005-0000-0000-0000E9B70000}"/>
    <cellStyle name="Normal 5 4 2 9 4" xfId="47984" xr:uid="{00000000-0005-0000-0000-0000EAB70000}"/>
    <cellStyle name="Normal 5 4 2 9 4 2" xfId="47985" xr:uid="{00000000-0005-0000-0000-0000EBB70000}"/>
    <cellStyle name="Normal 5 4 2 9 4 2 2" xfId="47986" xr:uid="{00000000-0005-0000-0000-0000ECB70000}"/>
    <cellStyle name="Normal 5 4 2 9 4 3" xfId="47987" xr:uid="{00000000-0005-0000-0000-0000EDB70000}"/>
    <cellStyle name="Normal 5 4 2 9 5" xfId="47988" xr:uid="{00000000-0005-0000-0000-0000EEB70000}"/>
    <cellStyle name="Normal 5 4 2_T-straight with PEDs adjustor" xfId="47989" xr:uid="{00000000-0005-0000-0000-0000EFB70000}"/>
    <cellStyle name="Normal 5 4 3" xfId="1375" xr:uid="{00000000-0005-0000-0000-0000F0B70000}"/>
    <cellStyle name="Normal 5 4 3 10" xfId="47990" xr:uid="{00000000-0005-0000-0000-0000F1B70000}"/>
    <cellStyle name="Normal 5 4 3 11" xfId="47991" xr:uid="{00000000-0005-0000-0000-0000F2B70000}"/>
    <cellStyle name="Normal 5 4 3 2" xfId="1376" xr:uid="{00000000-0005-0000-0000-0000F3B70000}"/>
    <cellStyle name="Normal 5 4 3 2 10" xfId="47992" xr:uid="{00000000-0005-0000-0000-0000F4B70000}"/>
    <cellStyle name="Normal 5 4 3 2 2" xfId="47993" xr:uid="{00000000-0005-0000-0000-0000F5B70000}"/>
    <cellStyle name="Normal 5 4 3 2 2 2" xfId="47994" xr:uid="{00000000-0005-0000-0000-0000F6B70000}"/>
    <cellStyle name="Normal 5 4 3 2 2 2 2" xfId="47995" xr:uid="{00000000-0005-0000-0000-0000F7B70000}"/>
    <cellStyle name="Normal 5 4 3 2 2 2 2 2" xfId="47996" xr:uid="{00000000-0005-0000-0000-0000F8B70000}"/>
    <cellStyle name="Normal 5 4 3 2 2 2 2 2 2" xfId="47997" xr:uid="{00000000-0005-0000-0000-0000F9B70000}"/>
    <cellStyle name="Normal 5 4 3 2 2 2 2 3" xfId="47998" xr:uid="{00000000-0005-0000-0000-0000FAB70000}"/>
    <cellStyle name="Normal 5 4 3 2 2 2 2 3 2" xfId="47999" xr:uid="{00000000-0005-0000-0000-0000FBB70000}"/>
    <cellStyle name="Normal 5 4 3 2 2 2 2 3 2 2" xfId="48000" xr:uid="{00000000-0005-0000-0000-0000FCB70000}"/>
    <cellStyle name="Normal 5 4 3 2 2 2 2 3 3" xfId="48001" xr:uid="{00000000-0005-0000-0000-0000FDB70000}"/>
    <cellStyle name="Normal 5 4 3 2 2 2 2 4" xfId="48002" xr:uid="{00000000-0005-0000-0000-0000FEB70000}"/>
    <cellStyle name="Normal 5 4 3 2 2 2 3" xfId="48003" xr:uid="{00000000-0005-0000-0000-0000FFB70000}"/>
    <cellStyle name="Normal 5 4 3 2 2 2 3 2" xfId="48004" xr:uid="{00000000-0005-0000-0000-000000B80000}"/>
    <cellStyle name="Normal 5 4 3 2 2 2 4" xfId="48005" xr:uid="{00000000-0005-0000-0000-000001B80000}"/>
    <cellStyle name="Normal 5 4 3 2 2 2 4 2" xfId="48006" xr:uid="{00000000-0005-0000-0000-000002B80000}"/>
    <cellStyle name="Normal 5 4 3 2 2 2 4 2 2" xfId="48007" xr:uid="{00000000-0005-0000-0000-000003B80000}"/>
    <cellStyle name="Normal 5 4 3 2 2 2 4 3" xfId="48008" xr:uid="{00000000-0005-0000-0000-000004B80000}"/>
    <cellStyle name="Normal 5 4 3 2 2 2 5" xfId="48009" xr:uid="{00000000-0005-0000-0000-000005B80000}"/>
    <cellStyle name="Normal 5 4 3 2 2 3" xfId="48010" xr:uid="{00000000-0005-0000-0000-000006B80000}"/>
    <cellStyle name="Normal 5 4 3 2 2 3 2" xfId="48011" xr:uid="{00000000-0005-0000-0000-000007B80000}"/>
    <cellStyle name="Normal 5 4 3 2 2 3 2 2" xfId="48012" xr:uid="{00000000-0005-0000-0000-000008B80000}"/>
    <cellStyle name="Normal 5 4 3 2 2 3 3" xfId="48013" xr:uid="{00000000-0005-0000-0000-000009B80000}"/>
    <cellStyle name="Normal 5 4 3 2 2 3 3 2" xfId="48014" xr:uid="{00000000-0005-0000-0000-00000AB80000}"/>
    <cellStyle name="Normal 5 4 3 2 2 3 3 2 2" xfId="48015" xr:uid="{00000000-0005-0000-0000-00000BB80000}"/>
    <cellStyle name="Normal 5 4 3 2 2 3 3 3" xfId="48016" xr:uid="{00000000-0005-0000-0000-00000CB80000}"/>
    <cellStyle name="Normal 5 4 3 2 2 3 4" xfId="48017" xr:uid="{00000000-0005-0000-0000-00000DB80000}"/>
    <cellStyle name="Normal 5 4 3 2 2 4" xfId="48018" xr:uid="{00000000-0005-0000-0000-00000EB80000}"/>
    <cellStyle name="Normal 5 4 3 2 2 4 2" xfId="48019" xr:uid="{00000000-0005-0000-0000-00000FB80000}"/>
    <cellStyle name="Normal 5 4 3 2 2 4 2 2" xfId="48020" xr:uid="{00000000-0005-0000-0000-000010B80000}"/>
    <cellStyle name="Normal 5 4 3 2 2 4 3" xfId="48021" xr:uid="{00000000-0005-0000-0000-000011B80000}"/>
    <cellStyle name="Normal 5 4 3 2 2 4 3 2" xfId="48022" xr:uid="{00000000-0005-0000-0000-000012B80000}"/>
    <cellStyle name="Normal 5 4 3 2 2 4 3 2 2" xfId="48023" xr:uid="{00000000-0005-0000-0000-000013B80000}"/>
    <cellStyle name="Normal 5 4 3 2 2 4 3 3" xfId="48024" xr:uid="{00000000-0005-0000-0000-000014B80000}"/>
    <cellStyle name="Normal 5 4 3 2 2 4 4" xfId="48025" xr:uid="{00000000-0005-0000-0000-000015B80000}"/>
    <cellStyle name="Normal 5 4 3 2 2 5" xfId="48026" xr:uid="{00000000-0005-0000-0000-000016B80000}"/>
    <cellStyle name="Normal 5 4 3 2 2 5 2" xfId="48027" xr:uid="{00000000-0005-0000-0000-000017B80000}"/>
    <cellStyle name="Normal 5 4 3 2 2 6" xfId="48028" xr:uid="{00000000-0005-0000-0000-000018B80000}"/>
    <cellStyle name="Normal 5 4 3 2 2 6 2" xfId="48029" xr:uid="{00000000-0005-0000-0000-000019B80000}"/>
    <cellStyle name="Normal 5 4 3 2 2 6 2 2" xfId="48030" xr:uid="{00000000-0005-0000-0000-00001AB80000}"/>
    <cellStyle name="Normal 5 4 3 2 2 6 3" xfId="48031" xr:uid="{00000000-0005-0000-0000-00001BB80000}"/>
    <cellStyle name="Normal 5 4 3 2 2 7" xfId="48032" xr:uid="{00000000-0005-0000-0000-00001CB80000}"/>
    <cellStyle name="Normal 5 4 3 2 2 7 2" xfId="48033" xr:uid="{00000000-0005-0000-0000-00001DB80000}"/>
    <cellStyle name="Normal 5 4 3 2 2 8" xfId="48034" xr:uid="{00000000-0005-0000-0000-00001EB80000}"/>
    <cellStyle name="Normal 5 4 3 2 2 9" xfId="48035" xr:uid="{00000000-0005-0000-0000-00001FB80000}"/>
    <cellStyle name="Normal 5 4 3 2 3" xfId="48036" xr:uid="{00000000-0005-0000-0000-000020B80000}"/>
    <cellStyle name="Normal 5 4 3 2 3 2" xfId="48037" xr:uid="{00000000-0005-0000-0000-000021B80000}"/>
    <cellStyle name="Normal 5 4 3 2 3 2 2" xfId="48038" xr:uid="{00000000-0005-0000-0000-000022B80000}"/>
    <cellStyle name="Normal 5 4 3 2 3 2 2 2" xfId="48039" xr:uid="{00000000-0005-0000-0000-000023B80000}"/>
    <cellStyle name="Normal 5 4 3 2 3 2 3" xfId="48040" xr:uid="{00000000-0005-0000-0000-000024B80000}"/>
    <cellStyle name="Normal 5 4 3 2 3 2 3 2" xfId="48041" xr:uid="{00000000-0005-0000-0000-000025B80000}"/>
    <cellStyle name="Normal 5 4 3 2 3 2 3 2 2" xfId="48042" xr:uid="{00000000-0005-0000-0000-000026B80000}"/>
    <cellStyle name="Normal 5 4 3 2 3 2 3 3" xfId="48043" xr:uid="{00000000-0005-0000-0000-000027B80000}"/>
    <cellStyle name="Normal 5 4 3 2 3 2 4" xfId="48044" xr:uid="{00000000-0005-0000-0000-000028B80000}"/>
    <cellStyle name="Normal 5 4 3 2 3 3" xfId="48045" xr:uid="{00000000-0005-0000-0000-000029B80000}"/>
    <cellStyle name="Normal 5 4 3 2 3 3 2" xfId="48046" xr:uid="{00000000-0005-0000-0000-00002AB80000}"/>
    <cellStyle name="Normal 5 4 3 2 3 4" xfId="48047" xr:uid="{00000000-0005-0000-0000-00002BB80000}"/>
    <cellStyle name="Normal 5 4 3 2 3 4 2" xfId="48048" xr:uid="{00000000-0005-0000-0000-00002CB80000}"/>
    <cellStyle name="Normal 5 4 3 2 3 4 2 2" xfId="48049" xr:uid="{00000000-0005-0000-0000-00002DB80000}"/>
    <cellStyle name="Normal 5 4 3 2 3 4 3" xfId="48050" xr:uid="{00000000-0005-0000-0000-00002EB80000}"/>
    <cellStyle name="Normal 5 4 3 2 3 5" xfId="48051" xr:uid="{00000000-0005-0000-0000-00002FB80000}"/>
    <cellStyle name="Normal 5 4 3 2 4" xfId="48052" xr:uid="{00000000-0005-0000-0000-000030B80000}"/>
    <cellStyle name="Normal 5 4 3 2 4 2" xfId="48053" xr:uid="{00000000-0005-0000-0000-000031B80000}"/>
    <cellStyle name="Normal 5 4 3 2 4 2 2" xfId="48054" xr:uid="{00000000-0005-0000-0000-000032B80000}"/>
    <cellStyle name="Normal 5 4 3 2 4 3" xfId="48055" xr:uid="{00000000-0005-0000-0000-000033B80000}"/>
    <cellStyle name="Normal 5 4 3 2 4 3 2" xfId="48056" xr:uid="{00000000-0005-0000-0000-000034B80000}"/>
    <cellStyle name="Normal 5 4 3 2 4 3 2 2" xfId="48057" xr:uid="{00000000-0005-0000-0000-000035B80000}"/>
    <cellStyle name="Normal 5 4 3 2 4 3 3" xfId="48058" xr:uid="{00000000-0005-0000-0000-000036B80000}"/>
    <cellStyle name="Normal 5 4 3 2 4 4" xfId="48059" xr:uid="{00000000-0005-0000-0000-000037B80000}"/>
    <cellStyle name="Normal 5 4 3 2 5" xfId="48060" xr:uid="{00000000-0005-0000-0000-000038B80000}"/>
    <cellStyle name="Normal 5 4 3 2 5 2" xfId="48061" xr:uid="{00000000-0005-0000-0000-000039B80000}"/>
    <cellStyle name="Normal 5 4 3 2 5 2 2" xfId="48062" xr:uid="{00000000-0005-0000-0000-00003AB80000}"/>
    <cellStyle name="Normal 5 4 3 2 5 3" xfId="48063" xr:uid="{00000000-0005-0000-0000-00003BB80000}"/>
    <cellStyle name="Normal 5 4 3 2 5 3 2" xfId="48064" xr:uid="{00000000-0005-0000-0000-00003CB80000}"/>
    <cellStyle name="Normal 5 4 3 2 5 3 2 2" xfId="48065" xr:uid="{00000000-0005-0000-0000-00003DB80000}"/>
    <cellStyle name="Normal 5 4 3 2 5 3 3" xfId="48066" xr:uid="{00000000-0005-0000-0000-00003EB80000}"/>
    <cellStyle name="Normal 5 4 3 2 5 4" xfId="48067" xr:uid="{00000000-0005-0000-0000-00003FB80000}"/>
    <cellStyle name="Normal 5 4 3 2 6" xfId="48068" xr:uid="{00000000-0005-0000-0000-000040B80000}"/>
    <cellStyle name="Normal 5 4 3 2 6 2" xfId="48069" xr:uid="{00000000-0005-0000-0000-000041B80000}"/>
    <cellStyle name="Normal 5 4 3 2 7" xfId="48070" xr:uid="{00000000-0005-0000-0000-000042B80000}"/>
    <cellStyle name="Normal 5 4 3 2 7 2" xfId="48071" xr:uid="{00000000-0005-0000-0000-000043B80000}"/>
    <cellStyle name="Normal 5 4 3 2 7 2 2" xfId="48072" xr:uid="{00000000-0005-0000-0000-000044B80000}"/>
    <cellStyle name="Normal 5 4 3 2 7 3" xfId="48073" xr:uid="{00000000-0005-0000-0000-000045B80000}"/>
    <cellStyle name="Normal 5 4 3 2 8" xfId="48074" xr:uid="{00000000-0005-0000-0000-000046B80000}"/>
    <cellStyle name="Normal 5 4 3 2 8 2" xfId="48075" xr:uid="{00000000-0005-0000-0000-000047B80000}"/>
    <cellStyle name="Normal 5 4 3 2 9" xfId="48076" xr:uid="{00000000-0005-0000-0000-000048B80000}"/>
    <cellStyle name="Normal 5 4 3 3" xfId="48077" xr:uid="{00000000-0005-0000-0000-000049B80000}"/>
    <cellStyle name="Normal 5 4 3 3 2" xfId="48078" xr:uid="{00000000-0005-0000-0000-00004AB80000}"/>
    <cellStyle name="Normal 5 4 3 3 2 2" xfId="48079" xr:uid="{00000000-0005-0000-0000-00004BB80000}"/>
    <cellStyle name="Normal 5 4 3 3 2 2 2" xfId="48080" xr:uid="{00000000-0005-0000-0000-00004CB80000}"/>
    <cellStyle name="Normal 5 4 3 3 2 2 2 2" xfId="48081" xr:uid="{00000000-0005-0000-0000-00004DB80000}"/>
    <cellStyle name="Normal 5 4 3 3 2 2 3" xfId="48082" xr:uid="{00000000-0005-0000-0000-00004EB80000}"/>
    <cellStyle name="Normal 5 4 3 3 2 2 3 2" xfId="48083" xr:uid="{00000000-0005-0000-0000-00004FB80000}"/>
    <cellStyle name="Normal 5 4 3 3 2 2 3 2 2" xfId="48084" xr:uid="{00000000-0005-0000-0000-000050B80000}"/>
    <cellStyle name="Normal 5 4 3 3 2 2 3 3" xfId="48085" xr:uid="{00000000-0005-0000-0000-000051B80000}"/>
    <cellStyle name="Normal 5 4 3 3 2 2 4" xfId="48086" xr:uid="{00000000-0005-0000-0000-000052B80000}"/>
    <cellStyle name="Normal 5 4 3 3 2 3" xfId="48087" xr:uid="{00000000-0005-0000-0000-000053B80000}"/>
    <cellStyle name="Normal 5 4 3 3 2 3 2" xfId="48088" xr:uid="{00000000-0005-0000-0000-000054B80000}"/>
    <cellStyle name="Normal 5 4 3 3 2 4" xfId="48089" xr:uid="{00000000-0005-0000-0000-000055B80000}"/>
    <cellStyle name="Normal 5 4 3 3 2 4 2" xfId="48090" xr:uid="{00000000-0005-0000-0000-000056B80000}"/>
    <cellStyle name="Normal 5 4 3 3 2 4 2 2" xfId="48091" xr:uid="{00000000-0005-0000-0000-000057B80000}"/>
    <cellStyle name="Normal 5 4 3 3 2 4 3" xfId="48092" xr:uid="{00000000-0005-0000-0000-000058B80000}"/>
    <cellStyle name="Normal 5 4 3 3 2 5" xfId="48093" xr:uid="{00000000-0005-0000-0000-000059B80000}"/>
    <cellStyle name="Normal 5 4 3 3 2 6" xfId="48094" xr:uid="{00000000-0005-0000-0000-00005AB80000}"/>
    <cellStyle name="Normal 5 4 3 3 3" xfId="48095" xr:uid="{00000000-0005-0000-0000-00005BB80000}"/>
    <cellStyle name="Normal 5 4 3 3 3 2" xfId="48096" xr:uid="{00000000-0005-0000-0000-00005CB80000}"/>
    <cellStyle name="Normal 5 4 3 3 3 2 2" xfId="48097" xr:uid="{00000000-0005-0000-0000-00005DB80000}"/>
    <cellStyle name="Normal 5 4 3 3 3 3" xfId="48098" xr:uid="{00000000-0005-0000-0000-00005EB80000}"/>
    <cellStyle name="Normal 5 4 3 3 3 3 2" xfId="48099" xr:uid="{00000000-0005-0000-0000-00005FB80000}"/>
    <cellStyle name="Normal 5 4 3 3 3 3 2 2" xfId="48100" xr:uid="{00000000-0005-0000-0000-000060B80000}"/>
    <cellStyle name="Normal 5 4 3 3 3 3 3" xfId="48101" xr:uid="{00000000-0005-0000-0000-000061B80000}"/>
    <cellStyle name="Normal 5 4 3 3 3 4" xfId="48102" xr:uid="{00000000-0005-0000-0000-000062B80000}"/>
    <cellStyle name="Normal 5 4 3 3 4" xfId="48103" xr:uid="{00000000-0005-0000-0000-000063B80000}"/>
    <cellStyle name="Normal 5 4 3 3 4 2" xfId="48104" xr:uid="{00000000-0005-0000-0000-000064B80000}"/>
    <cellStyle name="Normal 5 4 3 3 4 2 2" xfId="48105" xr:uid="{00000000-0005-0000-0000-000065B80000}"/>
    <cellStyle name="Normal 5 4 3 3 4 3" xfId="48106" xr:uid="{00000000-0005-0000-0000-000066B80000}"/>
    <cellStyle name="Normal 5 4 3 3 4 3 2" xfId="48107" xr:uid="{00000000-0005-0000-0000-000067B80000}"/>
    <cellStyle name="Normal 5 4 3 3 4 3 2 2" xfId="48108" xr:uid="{00000000-0005-0000-0000-000068B80000}"/>
    <cellStyle name="Normal 5 4 3 3 4 3 3" xfId="48109" xr:uid="{00000000-0005-0000-0000-000069B80000}"/>
    <cellStyle name="Normal 5 4 3 3 4 4" xfId="48110" xr:uid="{00000000-0005-0000-0000-00006AB80000}"/>
    <cellStyle name="Normal 5 4 3 3 5" xfId="48111" xr:uid="{00000000-0005-0000-0000-00006BB80000}"/>
    <cellStyle name="Normal 5 4 3 3 5 2" xfId="48112" xr:uid="{00000000-0005-0000-0000-00006CB80000}"/>
    <cellStyle name="Normal 5 4 3 3 6" xfId="48113" xr:uid="{00000000-0005-0000-0000-00006DB80000}"/>
    <cellStyle name="Normal 5 4 3 3 6 2" xfId="48114" xr:uid="{00000000-0005-0000-0000-00006EB80000}"/>
    <cellStyle name="Normal 5 4 3 3 6 2 2" xfId="48115" xr:uid="{00000000-0005-0000-0000-00006FB80000}"/>
    <cellStyle name="Normal 5 4 3 3 6 3" xfId="48116" xr:uid="{00000000-0005-0000-0000-000070B80000}"/>
    <cellStyle name="Normal 5 4 3 3 7" xfId="48117" xr:uid="{00000000-0005-0000-0000-000071B80000}"/>
    <cellStyle name="Normal 5 4 3 3 7 2" xfId="48118" xr:uid="{00000000-0005-0000-0000-000072B80000}"/>
    <cellStyle name="Normal 5 4 3 3 8" xfId="48119" xr:uid="{00000000-0005-0000-0000-000073B80000}"/>
    <cellStyle name="Normal 5 4 3 3 9" xfId="48120" xr:uid="{00000000-0005-0000-0000-000074B80000}"/>
    <cellStyle name="Normal 5 4 3 4" xfId="48121" xr:uid="{00000000-0005-0000-0000-000075B80000}"/>
    <cellStyle name="Normal 5 4 3 4 2" xfId="48122" xr:uid="{00000000-0005-0000-0000-000076B80000}"/>
    <cellStyle name="Normal 5 4 3 4 2 2" xfId="48123" xr:uid="{00000000-0005-0000-0000-000077B80000}"/>
    <cellStyle name="Normal 5 4 3 4 2 2 2" xfId="48124" xr:uid="{00000000-0005-0000-0000-000078B80000}"/>
    <cellStyle name="Normal 5 4 3 4 2 3" xfId="48125" xr:uid="{00000000-0005-0000-0000-000079B80000}"/>
    <cellStyle name="Normal 5 4 3 4 2 3 2" xfId="48126" xr:uid="{00000000-0005-0000-0000-00007AB80000}"/>
    <cellStyle name="Normal 5 4 3 4 2 3 2 2" xfId="48127" xr:uid="{00000000-0005-0000-0000-00007BB80000}"/>
    <cellStyle name="Normal 5 4 3 4 2 3 3" xfId="48128" xr:uid="{00000000-0005-0000-0000-00007CB80000}"/>
    <cellStyle name="Normal 5 4 3 4 2 4" xfId="48129" xr:uid="{00000000-0005-0000-0000-00007DB80000}"/>
    <cellStyle name="Normal 5 4 3 4 3" xfId="48130" xr:uid="{00000000-0005-0000-0000-00007EB80000}"/>
    <cellStyle name="Normal 5 4 3 4 3 2" xfId="48131" xr:uid="{00000000-0005-0000-0000-00007FB80000}"/>
    <cellStyle name="Normal 5 4 3 4 4" xfId="48132" xr:uid="{00000000-0005-0000-0000-000080B80000}"/>
    <cellStyle name="Normal 5 4 3 4 4 2" xfId="48133" xr:uid="{00000000-0005-0000-0000-000081B80000}"/>
    <cellStyle name="Normal 5 4 3 4 4 2 2" xfId="48134" xr:uid="{00000000-0005-0000-0000-000082B80000}"/>
    <cellStyle name="Normal 5 4 3 4 4 3" xfId="48135" xr:uid="{00000000-0005-0000-0000-000083B80000}"/>
    <cellStyle name="Normal 5 4 3 4 5" xfId="48136" xr:uid="{00000000-0005-0000-0000-000084B80000}"/>
    <cellStyle name="Normal 5 4 3 4 6" xfId="48137" xr:uid="{00000000-0005-0000-0000-000085B80000}"/>
    <cellStyle name="Normal 5 4 3 5" xfId="48138" xr:uid="{00000000-0005-0000-0000-000086B80000}"/>
    <cellStyle name="Normal 5 4 3 5 2" xfId="48139" xr:uid="{00000000-0005-0000-0000-000087B80000}"/>
    <cellStyle name="Normal 5 4 3 5 2 2" xfId="48140" xr:uid="{00000000-0005-0000-0000-000088B80000}"/>
    <cellStyle name="Normal 5 4 3 5 3" xfId="48141" xr:uid="{00000000-0005-0000-0000-000089B80000}"/>
    <cellStyle name="Normal 5 4 3 5 3 2" xfId="48142" xr:uid="{00000000-0005-0000-0000-00008AB80000}"/>
    <cellStyle name="Normal 5 4 3 5 3 2 2" xfId="48143" xr:uid="{00000000-0005-0000-0000-00008BB80000}"/>
    <cellStyle name="Normal 5 4 3 5 3 3" xfId="48144" xr:uid="{00000000-0005-0000-0000-00008CB80000}"/>
    <cellStyle name="Normal 5 4 3 5 4" xfId="48145" xr:uid="{00000000-0005-0000-0000-00008DB80000}"/>
    <cellStyle name="Normal 5 4 3 6" xfId="48146" xr:uid="{00000000-0005-0000-0000-00008EB80000}"/>
    <cellStyle name="Normal 5 4 3 6 2" xfId="48147" xr:uid="{00000000-0005-0000-0000-00008FB80000}"/>
    <cellStyle name="Normal 5 4 3 6 2 2" xfId="48148" xr:uid="{00000000-0005-0000-0000-000090B80000}"/>
    <cellStyle name="Normal 5 4 3 6 3" xfId="48149" xr:uid="{00000000-0005-0000-0000-000091B80000}"/>
    <cellStyle name="Normal 5 4 3 6 3 2" xfId="48150" xr:uid="{00000000-0005-0000-0000-000092B80000}"/>
    <cellStyle name="Normal 5 4 3 6 3 2 2" xfId="48151" xr:uid="{00000000-0005-0000-0000-000093B80000}"/>
    <cellStyle name="Normal 5 4 3 6 3 3" xfId="48152" xr:uid="{00000000-0005-0000-0000-000094B80000}"/>
    <cellStyle name="Normal 5 4 3 6 4" xfId="48153" xr:uid="{00000000-0005-0000-0000-000095B80000}"/>
    <cellStyle name="Normal 5 4 3 7" xfId="48154" xr:uid="{00000000-0005-0000-0000-000096B80000}"/>
    <cellStyle name="Normal 5 4 3 7 2" xfId="48155" xr:uid="{00000000-0005-0000-0000-000097B80000}"/>
    <cellStyle name="Normal 5 4 3 8" xfId="48156" xr:uid="{00000000-0005-0000-0000-000098B80000}"/>
    <cellStyle name="Normal 5 4 3 8 2" xfId="48157" xr:uid="{00000000-0005-0000-0000-000099B80000}"/>
    <cellStyle name="Normal 5 4 3 8 2 2" xfId="48158" xr:uid="{00000000-0005-0000-0000-00009AB80000}"/>
    <cellStyle name="Normal 5 4 3 8 3" xfId="48159" xr:uid="{00000000-0005-0000-0000-00009BB80000}"/>
    <cellStyle name="Normal 5 4 3 9" xfId="48160" xr:uid="{00000000-0005-0000-0000-00009CB80000}"/>
    <cellStyle name="Normal 5 4 3 9 2" xfId="48161" xr:uid="{00000000-0005-0000-0000-00009DB80000}"/>
    <cellStyle name="Normal 5 4 3_T-straight with PEDs adjustor" xfId="48162" xr:uid="{00000000-0005-0000-0000-00009EB80000}"/>
    <cellStyle name="Normal 5 4 4" xfId="1377" xr:uid="{00000000-0005-0000-0000-00009FB80000}"/>
    <cellStyle name="Normal 5 4 4 10" xfId="48163" xr:uid="{00000000-0005-0000-0000-0000A0B80000}"/>
    <cellStyle name="Normal 5 4 4 11" xfId="48164" xr:uid="{00000000-0005-0000-0000-0000A1B80000}"/>
    <cellStyle name="Normal 5 4 4 2" xfId="48165" xr:uid="{00000000-0005-0000-0000-0000A2B80000}"/>
    <cellStyle name="Normal 5 4 4 2 10" xfId="48166" xr:uid="{00000000-0005-0000-0000-0000A3B80000}"/>
    <cellStyle name="Normal 5 4 4 2 2" xfId="48167" xr:uid="{00000000-0005-0000-0000-0000A4B80000}"/>
    <cellStyle name="Normal 5 4 4 2 2 2" xfId="48168" xr:uid="{00000000-0005-0000-0000-0000A5B80000}"/>
    <cellStyle name="Normal 5 4 4 2 2 2 2" xfId="48169" xr:uid="{00000000-0005-0000-0000-0000A6B80000}"/>
    <cellStyle name="Normal 5 4 4 2 2 2 2 2" xfId="48170" xr:uid="{00000000-0005-0000-0000-0000A7B80000}"/>
    <cellStyle name="Normal 5 4 4 2 2 2 2 2 2" xfId="48171" xr:uid="{00000000-0005-0000-0000-0000A8B80000}"/>
    <cellStyle name="Normal 5 4 4 2 2 2 2 3" xfId="48172" xr:uid="{00000000-0005-0000-0000-0000A9B80000}"/>
    <cellStyle name="Normal 5 4 4 2 2 2 2 3 2" xfId="48173" xr:uid="{00000000-0005-0000-0000-0000AAB80000}"/>
    <cellStyle name="Normal 5 4 4 2 2 2 2 3 2 2" xfId="48174" xr:uid="{00000000-0005-0000-0000-0000ABB80000}"/>
    <cellStyle name="Normal 5 4 4 2 2 2 2 3 3" xfId="48175" xr:uid="{00000000-0005-0000-0000-0000ACB80000}"/>
    <cellStyle name="Normal 5 4 4 2 2 2 2 4" xfId="48176" xr:uid="{00000000-0005-0000-0000-0000ADB80000}"/>
    <cellStyle name="Normal 5 4 4 2 2 2 3" xfId="48177" xr:uid="{00000000-0005-0000-0000-0000AEB80000}"/>
    <cellStyle name="Normal 5 4 4 2 2 2 3 2" xfId="48178" xr:uid="{00000000-0005-0000-0000-0000AFB80000}"/>
    <cellStyle name="Normal 5 4 4 2 2 2 4" xfId="48179" xr:uid="{00000000-0005-0000-0000-0000B0B80000}"/>
    <cellStyle name="Normal 5 4 4 2 2 2 4 2" xfId="48180" xr:uid="{00000000-0005-0000-0000-0000B1B80000}"/>
    <cellStyle name="Normal 5 4 4 2 2 2 4 2 2" xfId="48181" xr:uid="{00000000-0005-0000-0000-0000B2B80000}"/>
    <cellStyle name="Normal 5 4 4 2 2 2 4 3" xfId="48182" xr:uid="{00000000-0005-0000-0000-0000B3B80000}"/>
    <cellStyle name="Normal 5 4 4 2 2 2 5" xfId="48183" xr:uid="{00000000-0005-0000-0000-0000B4B80000}"/>
    <cellStyle name="Normal 5 4 4 2 2 3" xfId="48184" xr:uid="{00000000-0005-0000-0000-0000B5B80000}"/>
    <cellStyle name="Normal 5 4 4 2 2 3 2" xfId="48185" xr:uid="{00000000-0005-0000-0000-0000B6B80000}"/>
    <cellStyle name="Normal 5 4 4 2 2 3 2 2" xfId="48186" xr:uid="{00000000-0005-0000-0000-0000B7B80000}"/>
    <cellStyle name="Normal 5 4 4 2 2 3 3" xfId="48187" xr:uid="{00000000-0005-0000-0000-0000B8B80000}"/>
    <cellStyle name="Normal 5 4 4 2 2 3 3 2" xfId="48188" xr:uid="{00000000-0005-0000-0000-0000B9B80000}"/>
    <cellStyle name="Normal 5 4 4 2 2 3 3 2 2" xfId="48189" xr:uid="{00000000-0005-0000-0000-0000BAB80000}"/>
    <cellStyle name="Normal 5 4 4 2 2 3 3 3" xfId="48190" xr:uid="{00000000-0005-0000-0000-0000BBB80000}"/>
    <cellStyle name="Normal 5 4 4 2 2 3 4" xfId="48191" xr:uid="{00000000-0005-0000-0000-0000BCB80000}"/>
    <cellStyle name="Normal 5 4 4 2 2 4" xfId="48192" xr:uid="{00000000-0005-0000-0000-0000BDB80000}"/>
    <cellStyle name="Normal 5 4 4 2 2 4 2" xfId="48193" xr:uid="{00000000-0005-0000-0000-0000BEB80000}"/>
    <cellStyle name="Normal 5 4 4 2 2 4 2 2" xfId="48194" xr:uid="{00000000-0005-0000-0000-0000BFB80000}"/>
    <cellStyle name="Normal 5 4 4 2 2 4 3" xfId="48195" xr:uid="{00000000-0005-0000-0000-0000C0B80000}"/>
    <cellStyle name="Normal 5 4 4 2 2 4 3 2" xfId="48196" xr:uid="{00000000-0005-0000-0000-0000C1B80000}"/>
    <cellStyle name="Normal 5 4 4 2 2 4 3 2 2" xfId="48197" xr:uid="{00000000-0005-0000-0000-0000C2B80000}"/>
    <cellStyle name="Normal 5 4 4 2 2 4 3 3" xfId="48198" xr:uid="{00000000-0005-0000-0000-0000C3B80000}"/>
    <cellStyle name="Normal 5 4 4 2 2 4 4" xfId="48199" xr:uid="{00000000-0005-0000-0000-0000C4B80000}"/>
    <cellStyle name="Normal 5 4 4 2 2 5" xfId="48200" xr:uid="{00000000-0005-0000-0000-0000C5B80000}"/>
    <cellStyle name="Normal 5 4 4 2 2 5 2" xfId="48201" xr:uid="{00000000-0005-0000-0000-0000C6B80000}"/>
    <cellStyle name="Normal 5 4 4 2 2 6" xfId="48202" xr:uid="{00000000-0005-0000-0000-0000C7B80000}"/>
    <cellStyle name="Normal 5 4 4 2 2 6 2" xfId="48203" xr:uid="{00000000-0005-0000-0000-0000C8B80000}"/>
    <cellStyle name="Normal 5 4 4 2 2 6 2 2" xfId="48204" xr:uid="{00000000-0005-0000-0000-0000C9B80000}"/>
    <cellStyle name="Normal 5 4 4 2 2 6 3" xfId="48205" xr:uid="{00000000-0005-0000-0000-0000CAB80000}"/>
    <cellStyle name="Normal 5 4 4 2 2 7" xfId="48206" xr:uid="{00000000-0005-0000-0000-0000CBB80000}"/>
    <cellStyle name="Normal 5 4 4 2 2 7 2" xfId="48207" xr:uid="{00000000-0005-0000-0000-0000CCB80000}"/>
    <cellStyle name="Normal 5 4 4 2 2 8" xfId="48208" xr:uid="{00000000-0005-0000-0000-0000CDB80000}"/>
    <cellStyle name="Normal 5 4 4 2 3" xfId="48209" xr:uid="{00000000-0005-0000-0000-0000CEB80000}"/>
    <cellStyle name="Normal 5 4 4 2 3 2" xfId="48210" xr:uid="{00000000-0005-0000-0000-0000CFB80000}"/>
    <cellStyle name="Normal 5 4 4 2 3 2 2" xfId="48211" xr:uid="{00000000-0005-0000-0000-0000D0B80000}"/>
    <cellStyle name="Normal 5 4 4 2 3 2 2 2" xfId="48212" xr:uid="{00000000-0005-0000-0000-0000D1B80000}"/>
    <cellStyle name="Normal 5 4 4 2 3 2 3" xfId="48213" xr:uid="{00000000-0005-0000-0000-0000D2B80000}"/>
    <cellStyle name="Normal 5 4 4 2 3 2 3 2" xfId="48214" xr:uid="{00000000-0005-0000-0000-0000D3B80000}"/>
    <cellStyle name="Normal 5 4 4 2 3 2 3 2 2" xfId="48215" xr:uid="{00000000-0005-0000-0000-0000D4B80000}"/>
    <cellStyle name="Normal 5 4 4 2 3 2 3 3" xfId="48216" xr:uid="{00000000-0005-0000-0000-0000D5B80000}"/>
    <cellStyle name="Normal 5 4 4 2 3 2 4" xfId="48217" xr:uid="{00000000-0005-0000-0000-0000D6B80000}"/>
    <cellStyle name="Normal 5 4 4 2 3 3" xfId="48218" xr:uid="{00000000-0005-0000-0000-0000D7B80000}"/>
    <cellStyle name="Normal 5 4 4 2 3 3 2" xfId="48219" xr:uid="{00000000-0005-0000-0000-0000D8B80000}"/>
    <cellStyle name="Normal 5 4 4 2 3 4" xfId="48220" xr:uid="{00000000-0005-0000-0000-0000D9B80000}"/>
    <cellStyle name="Normal 5 4 4 2 3 4 2" xfId="48221" xr:uid="{00000000-0005-0000-0000-0000DAB80000}"/>
    <cellStyle name="Normal 5 4 4 2 3 4 2 2" xfId="48222" xr:uid="{00000000-0005-0000-0000-0000DBB80000}"/>
    <cellStyle name="Normal 5 4 4 2 3 4 3" xfId="48223" xr:uid="{00000000-0005-0000-0000-0000DCB80000}"/>
    <cellStyle name="Normal 5 4 4 2 3 5" xfId="48224" xr:uid="{00000000-0005-0000-0000-0000DDB80000}"/>
    <cellStyle name="Normal 5 4 4 2 4" xfId="48225" xr:uid="{00000000-0005-0000-0000-0000DEB80000}"/>
    <cellStyle name="Normal 5 4 4 2 4 2" xfId="48226" xr:uid="{00000000-0005-0000-0000-0000DFB80000}"/>
    <cellStyle name="Normal 5 4 4 2 4 2 2" xfId="48227" xr:uid="{00000000-0005-0000-0000-0000E0B80000}"/>
    <cellStyle name="Normal 5 4 4 2 4 3" xfId="48228" xr:uid="{00000000-0005-0000-0000-0000E1B80000}"/>
    <cellStyle name="Normal 5 4 4 2 4 3 2" xfId="48229" xr:uid="{00000000-0005-0000-0000-0000E2B80000}"/>
    <cellStyle name="Normal 5 4 4 2 4 3 2 2" xfId="48230" xr:uid="{00000000-0005-0000-0000-0000E3B80000}"/>
    <cellStyle name="Normal 5 4 4 2 4 3 3" xfId="48231" xr:uid="{00000000-0005-0000-0000-0000E4B80000}"/>
    <cellStyle name="Normal 5 4 4 2 4 4" xfId="48232" xr:uid="{00000000-0005-0000-0000-0000E5B80000}"/>
    <cellStyle name="Normal 5 4 4 2 5" xfId="48233" xr:uid="{00000000-0005-0000-0000-0000E6B80000}"/>
    <cellStyle name="Normal 5 4 4 2 5 2" xfId="48234" xr:uid="{00000000-0005-0000-0000-0000E7B80000}"/>
    <cellStyle name="Normal 5 4 4 2 5 2 2" xfId="48235" xr:uid="{00000000-0005-0000-0000-0000E8B80000}"/>
    <cellStyle name="Normal 5 4 4 2 5 3" xfId="48236" xr:uid="{00000000-0005-0000-0000-0000E9B80000}"/>
    <cellStyle name="Normal 5 4 4 2 5 3 2" xfId="48237" xr:uid="{00000000-0005-0000-0000-0000EAB80000}"/>
    <cellStyle name="Normal 5 4 4 2 5 3 2 2" xfId="48238" xr:uid="{00000000-0005-0000-0000-0000EBB80000}"/>
    <cellStyle name="Normal 5 4 4 2 5 3 3" xfId="48239" xr:uid="{00000000-0005-0000-0000-0000ECB80000}"/>
    <cellStyle name="Normal 5 4 4 2 5 4" xfId="48240" xr:uid="{00000000-0005-0000-0000-0000EDB80000}"/>
    <cellStyle name="Normal 5 4 4 2 6" xfId="48241" xr:uid="{00000000-0005-0000-0000-0000EEB80000}"/>
    <cellStyle name="Normal 5 4 4 2 6 2" xfId="48242" xr:uid="{00000000-0005-0000-0000-0000EFB80000}"/>
    <cellStyle name="Normal 5 4 4 2 7" xfId="48243" xr:uid="{00000000-0005-0000-0000-0000F0B80000}"/>
    <cellStyle name="Normal 5 4 4 2 7 2" xfId="48244" xr:uid="{00000000-0005-0000-0000-0000F1B80000}"/>
    <cellStyle name="Normal 5 4 4 2 7 2 2" xfId="48245" xr:uid="{00000000-0005-0000-0000-0000F2B80000}"/>
    <cellStyle name="Normal 5 4 4 2 7 3" xfId="48246" xr:uid="{00000000-0005-0000-0000-0000F3B80000}"/>
    <cellStyle name="Normal 5 4 4 2 8" xfId="48247" xr:uid="{00000000-0005-0000-0000-0000F4B80000}"/>
    <cellStyle name="Normal 5 4 4 2 8 2" xfId="48248" xr:uid="{00000000-0005-0000-0000-0000F5B80000}"/>
    <cellStyle name="Normal 5 4 4 2 9" xfId="48249" xr:uid="{00000000-0005-0000-0000-0000F6B80000}"/>
    <cellStyle name="Normal 5 4 4 3" xfId="48250" xr:uid="{00000000-0005-0000-0000-0000F7B80000}"/>
    <cellStyle name="Normal 5 4 4 3 2" xfId="48251" xr:uid="{00000000-0005-0000-0000-0000F8B80000}"/>
    <cellStyle name="Normal 5 4 4 3 2 2" xfId="48252" xr:uid="{00000000-0005-0000-0000-0000F9B80000}"/>
    <cellStyle name="Normal 5 4 4 3 2 2 2" xfId="48253" xr:uid="{00000000-0005-0000-0000-0000FAB80000}"/>
    <cellStyle name="Normal 5 4 4 3 2 2 2 2" xfId="48254" xr:uid="{00000000-0005-0000-0000-0000FBB80000}"/>
    <cellStyle name="Normal 5 4 4 3 2 2 3" xfId="48255" xr:uid="{00000000-0005-0000-0000-0000FCB80000}"/>
    <cellStyle name="Normal 5 4 4 3 2 2 3 2" xfId="48256" xr:uid="{00000000-0005-0000-0000-0000FDB80000}"/>
    <cellStyle name="Normal 5 4 4 3 2 2 3 2 2" xfId="48257" xr:uid="{00000000-0005-0000-0000-0000FEB80000}"/>
    <cellStyle name="Normal 5 4 4 3 2 2 3 3" xfId="48258" xr:uid="{00000000-0005-0000-0000-0000FFB80000}"/>
    <cellStyle name="Normal 5 4 4 3 2 2 4" xfId="48259" xr:uid="{00000000-0005-0000-0000-000000B90000}"/>
    <cellStyle name="Normal 5 4 4 3 2 3" xfId="48260" xr:uid="{00000000-0005-0000-0000-000001B90000}"/>
    <cellStyle name="Normal 5 4 4 3 2 3 2" xfId="48261" xr:uid="{00000000-0005-0000-0000-000002B90000}"/>
    <cellStyle name="Normal 5 4 4 3 2 4" xfId="48262" xr:uid="{00000000-0005-0000-0000-000003B90000}"/>
    <cellStyle name="Normal 5 4 4 3 2 4 2" xfId="48263" xr:uid="{00000000-0005-0000-0000-000004B90000}"/>
    <cellStyle name="Normal 5 4 4 3 2 4 2 2" xfId="48264" xr:uid="{00000000-0005-0000-0000-000005B90000}"/>
    <cellStyle name="Normal 5 4 4 3 2 4 3" xfId="48265" xr:uid="{00000000-0005-0000-0000-000006B90000}"/>
    <cellStyle name="Normal 5 4 4 3 2 5" xfId="48266" xr:uid="{00000000-0005-0000-0000-000007B90000}"/>
    <cellStyle name="Normal 5 4 4 3 3" xfId="48267" xr:uid="{00000000-0005-0000-0000-000008B90000}"/>
    <cellStyle name="Normal 5 4 4 3 3 2" xfId="48268" xr:uid="{00000000-0005-0000-0000-000009B90000}"/>
    <cellStyle name="Normal 5 4 4 3 3 2 2" xfId="48269" xr:uid="{00000000-0005-0000-0000-00000AB90000}"/>
    <cellStyle name="Normal 5 4 4 3 3 3" xfId="48270" xr:uid="{00000000-0005-0000-0000-00000BB90000}"/>
    <cellStyle name="Normal 5 4 4 3 3 3 2" xfId="48271" xr:uid="{00000000-0005-0000-0000-00000CB90000}"/>
    <cellStyle name="Normal 5 4 4 3 3 3 2 2" xfId="48272" xr:uid="{00000000-0005-0000-0000-00000DB90000}"/>
    <cellStyle name="Normal 5 4 4 3 3 3 3" xfId="48273" xr:uid="{00000000-0005-0000-0000-00000EB90000}"/>
    <cellStyle name="Normal 5 4 4 3 3 4" xfId="48274" xr:uid="{00000000-0005-0000-0000-00000FB90000}"/>
    <cellStyle name="Normal 5 4 4 3 4" xfId="48275" xr:uid="{00000000-0005-0000-0000-000010B90000}"/>
    <cellStyle name="Normal 5 4 4 3 4 2" xfId="48276" xr:uid="{00000000-0005-0000-0000-000011B90000}"/>
    <cellStyle name="Normal 5 4 4 3 4 2 2" xfId="48277" xr:uid="{00000000-0005-0000-0000-000012B90000}"/>
    <cellStyle name="Normal 5 4 4 3 4 3" xfId="48278" xr:uid="{00000000-0005-0000-0000-000013B90000}"/>
    <cellStyle name="Normal 5 4 4 3 4 3 2" xfId="48279" xr:uid="{00000000-0005-0000-0000-000014B90000}"/>
    <cellStyle name="Normal 5 4 4 3 4 3 2 2" xfId="48280" xr:uid="{00000000-0005-0000-0000-000015B90000}"/>
    <cellStyle name="Normal 5 4 4 3 4 3 3" xfId="48281" xr:uid="{00000000-0005-0000-0000-000016B90000}"/>
    <cellStyle name="Normal 5 4 4 3 4 4" xfId="48282" xr:uid="{00000000-0005-0000-0000-000017B90000}"/>
    <cellStyle name="Normal 5 4 4 3 5" xfId="48283" xr:uid="{00000000-0005-0000-0000-000018B90000}"/>
    <cellStyle name="Normal 5 4 4 3 5 2" xfId="48284" xr:uid="{00000000-0005-0000-0000-000019B90000}"/>
    <cellStyle name="Normal 5 4 4 3 6" xfId="48285" xr:uid="{00000000-0005-0000-0000-00001AB90000}"/>
    <cellStyle name="Normal 5 4 4 3 6 2" xfId="48286" xr:uid="{00000000-0005-0000-0000-00001BB90000}"/>
    <cellStyle name="Normal 5 4 4 3 6 2 2" xfId="48287" xr:uid="{00000000-0005-0000-0000-00001CB90000}"/>
    <cellStyle name="Normal 5 4 4 3 6 3" xfId="48288" xr:uid="{00000000-0005-0000-0000-00001DB90000}"/>
    <cellStyle name="Normal 5 4 4 3 7" xfId="48289" xr:uid="{00000000-0005-0000-0000-00001EB90000}"/>
    <cellStyle name="Normal 5 4 4 3 7 2" xfId="48290" xr:uid="{00000000-0005-0000-0000-00001FB90000}"/>
    <cellStyle name="Normal 5 4 4 3 8" xfId="48291" xr:uid="{00000000-0005-0000-0000-000020B90000}"/>
    <cellStyle name="Normal 5 4 4 4" xfId="48292" xr:uid="{00000000-0005-0000-0000-000021B90000}"/>
    <cellStyle name="Normal 5 4 4 4 2" xfId="48293" xr:uid="{00000000-0005-0000-0000-000022B90000}"/>
    <cellStyle name="Normal 5 4 4 4 2 2" xfId="48294" xr:uid="{00000000-0005-0000-0000-000023B90000}"/>
    <cellStyle name="Normal 5 4 4 4 2 2 2" xfId="48295" xr:uid="{00000000-0005-0000-0000-000024B90000}"/>
    <cellStyle name="Normal 5 4 4 4 2 3" xfId="48296" xr:uid="{00000000-0005-0000-0000-000025B90000}"/>
    <cellStyle name="Normal 5 4 4 4 2 3 2" xfId="48297" xr:uid="{00000000-0005-0000-0000-000026B90000}"/>
    <cellStyle name="Normal 5 4 4 4 2 3 2 2" xfId="48298" xr:uid="{00000000-0005-0000-0000-000027B90000}"/>
    <cellStyle name="Normal 5 4 4 4 2 3 3" xfId="48299" xr:uid="{00000000-0005-0000-0000-000028B90000}"/>
    <cellStyle name="Normal 5 4 4 4 2 4" xfId="48300" xr:uid="{00000000-0005-0000-0000-000029B90000}"/>
    <cellStyle name="Normal 5 4 4 4 3" xfId="48301" xr:uid="{00000000-0005-0000-0000-00002AB90000}"/>
    <cellStyle name="Normal 5 4 4 4 3 2" xfId="48302" xr:uid="{00000000-0005-0000-0000-00002BB90000}"/>
    <cellStyle name="Normal 5 4 4 4 4" xfId="48303" xr:uid="{00000000-0005-0000-0000-00002CB90000}"/>
    <cellStyle name="Normal 5 4 4 4 4 2" xfId="48304" xr:uid="{00000000-0005-0000-0000-00002DB90000}"/>
    <cellStyle name="Normal 5 4 4 4 4 2 2" xfId="48305" xr:uid="{00000000-0005-0000-0000-00002EB90000}"/>
    <cellStyle name="Normal 5 4 4 4 4 3" xfId="48306" xr:uid="{00000000-0005-0000-0000-00002FB90000}"/>
    <cellStyle name="Normal 5 4 4 4 5" xfId="48307" xr:uid="{00000000-0005-0000-0000-000030B90000}"/>
    <cellStyle name="Normal 5 4 4 5" xfId="48308" xr:uid="{00000000-0005-0000-0000-000031B90000}"/>
    <cellStyle name="Normal 5 4 4 5 2" xfId="48309" xr:uid="{00000000-0005-0000-0000-000032B90000}"/>
    <cellStyle name="Normal 5 4 4 5 2 2" xfId="48310" xr:uid="{00000000-0005-0000-0000-000033B90000}"/>
    <cellStyle name="Normal 5 4 4 5 3" xfId="48311" xr:uid="{00000000-0005-0000-0000-000034B90000}"/>
    <cellStyle name="Normal 5 4 4 5 3 2" xfId="48312" xr:uid="{00000000-0005-0000-0000-000035B90000}"/>
    <cellStyle name="Normal 5 4 4 5 3 2 2" xfId="48313" xr:uid="{00000000-0005-0000-0000-000036B90000}"/>
    <cellStyle name="Normal 5 4 4 5 3 3" xfId="48314" xr:uid="{00000000-0005-0000-0000-000037B90000}"/>
    <cellStyle name="Normal 5 4 4 5 4" xfId="48315" xr:uid="{00000000-0005-0000-0000-000038B90000}"/>
    <cellStyle name="Normal 5 4 4 6" xfId="48316" xr:uid="{00000000-0005-0000-0000-000039B90000}"/>
    <cellStyle name="Normal 5 4 4 6 2" xfId="48317" xr:uid="{00000000-0005-0000-0000-00003AB90000}"/>
    <cellStyle name="Normal 5 4 4 6 2 2" xfId="48318" xr:uid="{00000000-0005-0000-0000-00003BB90000}"/>
    <cellStyle name="Normal 5 4 4 6 3" xfId="48319" xr:uid="{00000000-0005-0000-0000-00003CB90000}"/>
    <cellStyle name="Normal 5 4 4 6 3 2" xfId="48320" xr:uid="{00000000-0005-0000-0000-00003DB90000}"/>
    <cellStyle name="Normal 5 4 4 6 3 2 2" xfId="48321" xr:uid="{00000000-0005-0000-0000-00003EB90000}"/>
    <cellStyle name="Normal 5 4 4 6 3 3" xfId="48322" xr:uid="{00000000-0005-0000-0000-00003FB90000}"/>
    <cellStyle name="Normal 5 4 4 6 4" xfId="48323" xr:uid="{00000000-0005-0000-0000-000040B90000}"/>
    <cellStyle name="Normal 5 4 4 7" xfId="48324" xr:uid="{00000000-0005-0000-0000-000041B90000}"/>
    <cellStyle name="Normal 5 4 4 7 2" xfId="48325" xr:uid="{00000000-0005-0000-0000-000042B90000}"/>
    <cellStyle name="Normal 5 4 4 8" xfId="48326" xr:uid="{00000000-0005-0000-0000-000043B90000}"/>
    <cellStyle name="Normal 5 4 4 8 2" xfId="48327" xr:uid="{00000000-0005-0000-0000-000044B90000}"/>
    <cellStyle name="Normal 5 4 4 8 2 2" xfId="48328" xr:uid="{00000000-0005-0000-0000-000045B90000}"/>
    <cellStyle name="Normal 5 4 4 8 3" xfId="48329" xr:uid="{00000000-0005-0000-0000-000046B90000}"/>
    <cellStyle name="Normal 5 4 4 9" xfId="48330" xr:uid="{00000000-0005-0000-0000-000047B90000}"/>
    <cellStyle name="Normal 5 4 4 9 2" xfId="48331" xr:uid="{00000000-0005-0000-0000-000048B90000}"/>
    <cellStyle name="Normal 5 4 5" xfId="48332" xr:uid="{00000000-0005-0000-0000-000049B90000}"/>
    <cellStyle name="Normal 5 4 5 10" xfId="48333" xr:uid="{00000000-0005-0000-0000-00004AB90000}"/>
    <cellStyle name="Normal 5 4 5 11" xfId="48334" xr:uid="{00000000-0005-0000-0000-00004BB90000}"/>
    <cellStyle name="Normal 5 4 5 2" xfId="48335" xr:uid="{00000000-0005-0000-0000-00004CB90000}"/>
    <cellStyle name="Normal 5 4 5 2 10" xfId="48336" xr:uid="{00000000-0005-0000-0000-00004DB90000}"/>
    <cellStyle name="Normal 5 4 5 2 2" xfId="48337" xr:uid="{00000000-0005-0000-0000-00004EB90000}"/>
    <cellStyle name="Normal 5 4 5 2 2 2" xfId="48338" xr:uid="{00000000-0005-0000-0000-00004FB90000}"/>
    <cellStyle name="Normal 5 4 5 2 2 2 2" xfId="48339" xr:uid="{00000000-0005-0000-0000-000050B90000}"/>
    <cellStyle name="Normal 5 4 5 2 2 2 2 2" xfId="48340" xr:uid="{00000000-0005-0000-0000-000051B90000}"/>
    <cellStyle name="Normal 5 4 5 2 2 2 2 2 2" xfId="48341" xr:uid="{00000000-0005-0000-0000-000052B90000}"/>
    <cellStyle name="Normal 5 4 5 2 2 2 2 3" xfId="48342" xr:uid="{00000000-0005-0000-0000-000053B90000}"/>
    <cellStyle name="Normal 5 4 5 2 2 2 2 3 2" xfId="48343" xr:uid="{00000000-0005-0000-0000-000054B90000}"/>
    <cellStyle name="Normal 5 4 5 2 2 2 2 3 2 2" xfId="48344" xr:uid="{00000000-0005-0000-0000-000055B90000}"/>
    <cellStyle name="Normal 5 4 5 2 2 2 2 3 3" xfId="48345" xr:uid="{00000000-0005-0000-0000-000056B90000}"/>
    <cellStyle name="Normal 5 4 5 2 2 2 2 4" xfId="48346" xr:uid="{00000000-0005-0000-0000-000057B90000}"/>
    <cellStyle name="Normal 5 4 5 2 2 2 3" xfId="48347" xr:uid="{00000000-0005-0000-0000-000058B90000}"/>
    <cellStyle name="Normal 5 4 5 2 2 2 3 2" xfId="48348" xr:uid="{00000000-0005-0000-0000-000059B90000}"/>
    <cellStyle name="Normal 5 4 5 2 2 2 4" xfId="48349" xr:uid="{00000000-0005-0000-0000-00005AB90000}"/>
    <cellStyle name="Normal 5 4 5 2 2 2 4 2" xfId="48350" xr:uid="{00000000-0005-0000-0000-00005BB90000}"/>
    <cellStyle name="Normal 5 4 5 2 2 2 4 2 2" xfId="48351" xr:uid="{00000000-0005-0000-0000-00005CB90000}"/>
    <cellStyle name="Normal 5 4 5 2 2 2 4 3" xfId="48352" xr:uid="{00000000-0005-0000-0000-00005DB90000}"/>
    <cellStyle name="Normal 5 4 5 2 2 2 5" xfId="48353" xr:uid="{00000000-0005-0000-0000-00005EB90000}"/>
    <cellStyle name="Normal 5 4 5 2 2 3" xfId="48354" xr:uid="{00000000-0005-0000-0000-00005FB90000}"/>
    <cellStyle name="Normal 5 4 5 2 2 3 2" xfId="48355" xr:uid="{00000000-0005-0000-0000-000060B90000}"/>
    <cellStyle name="Normal 5 4 5 2 2 3 2 2" xfId="48356" xr:uid="{00000000-0005-0000-0000-000061B90000}"/>
    <cellStyle name="Normal 5 4 5 2 2 3 3" xfId="48357" xr:uid="{00000000-0005-0000-0000-000062B90000}"/>
    <cellStyle name="Normal 5 4 5 2 2 3 3 2" xfId="48358" xr:uid="{00000000-0005-0000-0000-000063B90000}"/>
    <cellStyle name="Normal 5 4 5 2 2 3 3 2 2" xfId="48359" xr:uid="{00000000-0005-0000-0000-000064B90000}"/>
    <cellStyle name="Normal 5 4 5 2 2 3 3 3" xfId="48360" xr:uid="{00000000-0005-0000-0000-000065B90000}"/>
    <cellStyle name="Normal 5 4 5 2 2 3 4" xfId="48361" xr:uid="{00000000-0005-0000-0000-000066B90000}"/>
    <cellStyle name="Normal 5 4 5 2 2 4" xfId="48362" xr:uid="{00000000-0005-0000-0000-000067B90000}"/>
    <cellStyle name="Normal 5 4 5 2 2 4 2" xfId="48363" xr:uid="{00000000-0005-0000-0000-000068B90000}"/>
    <cellStyle name="Normal 5 4 5 2 2 4 2 2" xfId="48364" xr:uid="{00000000-0005-0000-0000-000069B90000}"/>
    <cellStyle name="Normal 5 4 5 2 2 4 3" xfId="48365" xr:uid="{00000000-0005-0000-0000-00006AB90000}"/>
    <cellStyle name="Normal 5 4 5 2 2 4 3 2" xfId="48366" xr:uid="{00000000-0005-0000-0000-00006BB90000}"/>
    <cellStyle name="Normal 5 4 5 2 2 4 3 2 2" xfId="48367" xr:uid="{00000000-0005-0000-0000-00006CB90000}"/>
    <cellStyle name="Normal 5 4 5 2 2 4 3 3" xfId="48368" xr:uid="{00000000-0005-0000-0000-00006DB90000}"/>
    <cellStyle name="Normal 5 4 5 2 2 4 4" xfId="48369" xr:uid="{00000000-0005-0000-0000-00006EB90000}"/>
    <cellStyle name="Normal 5 4 5 2 2 5" xfId="48370" xr:uid="{00000000-0005-0000-0000-00006FB90000}"/>
    <cellStyle name="Normal 5 4 5 2 2 5 2" xfId="48371" xr:uid="{00000000-0005-0000-0000-000070B90000}"/>
    <cellStyle name="Normal 5 4 5 2 2 6" xfId="48372" xr:uid="{00000000-0005-0000-0000-000071B90000}"/>
    <cellStyle name="Normal 5 4 5 2 2 6 2" xfId="48373" xr:uid="{00000000-0005-0000-0000-000072B90000}"/>
    <cellStyle name="Normal 5 4 5 2 2 6 2 2" xfId="48374" xr:uid="{00000000-0005-0000-0000-000073B90000}"/>
    <cellStyle name="Normal 5 4 5 2 2 6 3" xfId="48375" xr:uid="{00000000-0005-0000-0000-000074B90000}"/>
    <cellStyle name="Normal 5 4 5 2 2 7" xfId="48376" xr:uid="{00000000-0005-0000-0000-000075B90000}"/>
    <cellStyle name="Normal 5 4 5 2 2 7 2" xfId="48377" xr:uid="{00000000-0005-0000-0000-000076B90000}"/>
    <cellStyle name="Normal 5 4 5 2 2 8" xfId="48378" xr:uid="{00000000-0005-0000-0000-000077B90000}"/>
    <cellStyle name="Normal 5 4 5 2 3" xfId="48379" xr:uid="{00000000-0005-0000-0000-000078B90000}"/>
    <cellStyle name="Normal 5 4 5 2 3 2" xfId="48380" xr:uid="{00000000-0005-0000-0000-000079B90000}"/>
    <cellStyle name="Normal 5 4 5 2 3 2 2" xfId="48381" xr:uid="{00000000-0005-0000-0000-00007AB90000}"/>
    <cellStyle name="Normal 5 4 5 2 3 2 2 2" xfId="48382" xr:uid="{00000000-0005-0000-0000-00007BB90000}"/>
    <cellStyle name="Normal 5 4 5 2 3 2 3" xfId="48383" xr:uid="{00000000-0005-0000-0000-00007CB90000}"/>
    <cellStyle name="Normal 5 4 5 2 3 2 3 2" xfId="48384" xr:uid="{00000000-0005-0000-0000-00007DB90000}"/>
    <cellStyle name="Normal 5 4 5 2 3 2 3 2 2" xfId="48385" xr:uid="{00000000-0005-0000-0000-00007EB90000}"/>
    <cellStyle name="Normal 5 4 5 2 3 2 3 3" xfId="48386" xr:uid="{00000000-0005-0000-0000-00007FB90000}"/>
    <cellStyle name="Normal 5 4 5 2 3 2 4" xfId="48387" xr:uid="{00000000-0005-0000-0000-000080B90000}"/>
    <cellStyle name="Normal 5 4 5 2 3 3" xfId="48388" xr:uid="{00000000-0005-0000-0000-000081B90000}"/>
    <cellStyle name="Normal 5 4 5 2 3 3 2" xfId="48389" xr:uid="{00000000-0005-0000-0000-000082B90000}"/>
    <cellStyle name="Normal 5 4 5 2 3 4" xfId="48390" xr:uid="{00000000-0005-0000-0000-000083B90000}"/>
    <cellStyle name="Normal 5 4 5 2 3 4 2" xfId="48391" xr:uid="{00000000-0005-0000-0000-000084B90000}"/>
    <cellStyle name="Normal 5 4 5 2 3 4 2 2" xfId="48392" xr:uid="{00000000-0005-0000-0000-000085B90000}"/>
    <cellStyle name="Normal 5 4 5 2 3 4 3" xfId="48393" xr:uid="{00000000-0005-0000-0000-000086B90000}"/>
    <cellStyle name="Normal 5 4 5 2 3 5" xfId="48394" xr:uid="{00000000-0005-0000-0000-000087B90000}"/>
    <cellStyle name="Normal 5 4 5 2 4" xfId="48395" xr:uid="{00000000-0005-0000-0000-000088B90000}"/>
    <cellStyle name="Normal 5 4 5 2 4 2" xfId="48396" xr:uid="{00000000-0005-0000-0000-000089B90000}"/>
    <cellStyle name="Normal 5 4 5 2 4 2 2" xfId="48397" xr:uid="{00000000-0005-0000-0000-00008AB90000}"/>
    <cellStyle name="Normal 5 4 5 2 4 3" xfId="48398" xr:uid="{00000000-0005-0000-0000-00008BB90000}"/>
    <cellStyle name="Normal 5 4 5 2 4 3 2" xfId="48399" xr:uid="{00000000-0005-0000-0000-00008CB90000}"/>
    <cellStyle name="Normal 5 4 5 2 4 3 2 2" xfId="48400" xr:uid="{00000000-0005-0000-0000-00008DB90000}"/>
    <cellStyle name="Normal 5 4 5 2 4 3 3" xfId="48401" xr:uid="{00000000-0005-0000-0000-00008EB90000}"/>
    <cellStyle name="Normal 5 4 5 2 4 4" xfId="48402" xr:uid="{00000000-0005-0000-0000-00008FB90000}"/>
    <cellStyle name="Normal 5 4 5 2 5" xfId="48403" xr:uid="{00000000-0005-0000-0000-000090B90000}"/>
    <cellStyle name="Normal 5 4 5 2 5 2" xfId="48404" xr:uid="{00000000-0005-0000-0000-000091B90000}"/>
    <cellStyle name="Normal 5 4 5 2 5 2 2" xfId="48405" xr:uid="{00000000-0005-0000-0000-000092B90000}"/>
    <cellStyle name="Normal 5 4 5 2 5 3" xfId="48406" xr:uid="{00000000-0005-0000-0000-000093B90000}"/>
    <cellStyle name="Normal 5 4 5 2 5 3 2" xfId="48407" xr:uid="{00000000-0005-0000-0000-000094B90000}"/>
    <cellStyle name="Normal 5 4 5 2 5 3 2 2" xfId="48408" xr:uid="{00000000-0005-0000-0000-000095B90000}"/>
    <cellStyle name="Normal 5 4 5 2 5 3 3" xfId="48409" xr:uid="{00000000-0005-0000-0000-000096B90000}"/>
    <cellStyle name="Normal 5 4 5 2 5 4" xfId="48410" xr:uid="{00000000-0005-0000-0000-000097B90000}"/>
    <cellStyle name="Normal 5 4 5 2 6" xfId="48411" xr:uid="{00000000-0005-0000-0000-000098B90000}"/>
    <cellStyle name="Normal 5 4 5 2 6 2" xfId="48412" xr:uid="{00000000-0005-0000-0000-000099B90000}"/>
    <cellStyle name="Normal 5 4 5 2 7" xfId="48413" xr:uid="{00000000-0005-0000-0000-00009AB90000}"/>
    <cellStyle name="Normal 5 4 5 2 7 2" xfId="48414" xr:uid="{00000000-0005-0000-0000-00009BB90000}"/>
    <cellStyle name="Normal 5 4 5 2 7 2 2" xfId="48415" xr:uid="{00000000-0005-0000-0000-00009CB90000}"/>
    <cellStyle name="Normal 5 4 5 2 7 3" xfId="48416" xr:uid="{00000000-0005-0000-0000-00009DB90000}"/>
    <cellStyle name="Normal 5 4 5 2 8" xfId="48417" xr:uid="{00000000-0005-0000-0000-00009EB90000}"/>
    <cellStyle name="Normal 5 4 5 2 8 2" xfId="48418" xr:uid="{00000000-0005-0000-0000-00009FB90000}"/>
    <cellStyle name="Normal 5 4 5 2 9" xfId="48419" xr:uid="{00000000-0005-0000-0000-0000A0B90000}"/>
    <cellStyle name="Normal 5 4 5 3" xfId="48420" xr:uid="{00000000-0005-0000-0000-0000A1B90000}"/>
    <cellStyle name="Normal 5 4 5 3 2" xfId="48421" xr:uid="{00000000-0005-0000-0000-0000A2B90000}"/>
    <cellStyle name="Normal 5 4 5 3 2 2" xfId="48422" xr:uid="{00000000-0005-0000-0000-0000A3B90000}"/>
    <cellStyle name="Normal 5 4 5 3 2 2 2" xfId="48423" xr:uid="{00000000-0005-0000-0000-0000A4B90000}"/>
    <cellStyle name="Normal 5 4 5 3 2 2 2 2" xfId="48424" xr:uid="{00000000-0005-0000-0000-0000A5B90000}"/>
    <cellStyle name="Normal 5 4 5 3 2 2 3" xfId="48425" xr:uid="{00000000-0005-0000-0000-0000A6B90000}"/>
    <cellStyle name="Normal 5 4 5 3 2 2 3 2" xfId="48426" xr:uid="{00000000-0005-0000-0000-0000A7B90000}"/>
    <cellStyle name="Normal 5 4 5 3 2 2 3 2 2" xfId="48427" xr:uid="{00000000-0005-0000-0000-0000A8B90000}"/>
    <cellStyle name="Normal 5 4 5 3 2 2 3 3" xfId="48428" xr:uid="{00000000-0005-0000-0000-0000A9B90000}"/>
    <cellStyle name="Normal 5 4 5 3 2 2 4" xfId="48429" xr:uid="{00000000-0005-0000-0000-0000AAB90000}"/>
    <cellStyle name="Normal 5 4 5 3 2 3" xfId="48430" xr:uid="{00000000-0005-0000-0000-0000ABB90000}"/>
    <cellStyle name="Normal 5 4 5 3 2 3 2" xfId="48431" xr:uid="{00000000-0005-0000-0000-0000ACB90000}"/>
    <cellStyle name="Normal 5 4 5 3 2 4" xfId="48432" xr:uid="{00000000-0005-0000-0000-0000ADB90000}"/>
    <cellStyle name="Normal 5 4 5 3 2 4 2" xfId="48433" xr:uid="{00000000-0005-0000-0000-0000AEB90000}"/>
    <cellStyle name="Normal 5 4 5 3 2 4 2 2" xfId="48434" xr:uid="{00000000-0005-0000-0000-0000AFB90000}"/>
    <cellStyle name="Normal 5 4 5 3 2 4 3" xfId="48435" xr:uid="{00000000-0005-0000-0000-0000B0B90000}"/>
    <cellStyle name="Normal 5 4 5 3 2 5" xfId="48436" xr:uid="{00000000-0005-0000-0000-0000B1B90000}"/>
    <cellStyle name="Normal 5 4 5 3 3" xfId="48437" xr:uid="{00000000-0005-0000-0000-0000B2B90000}"/>
    <cellStyle name="Normal 5 4 5 3 3 2" xfId="48438" xr:uid="{00000000-0005-0000-0000-0000B3B90000}"/>
    <cellStyle name="Normal 5 4 5 3 3 2 2" xfId="48439" xr:uid="{00000000-0005-0000-0000-0000B4B90000}"/>
    <cellStyle name="Normal 5 4 5 3 3 3" xfId="48440" xr:uid="{00000000-0005-0000-0000-0000B5B90000}"/>
    <cellStyle name="Normal 5 4 5 3 3 3 2" xfId="48441" xr:uid="{00000000-0005-0000-0000-0000B6B90000}"/>
    <cellStyle name="Normal 5 4 5 3 3 3 2 2" xfId="48442" xr:uid="{00000000-0005-0000-0000-0000B7B90000}"/>
    <cellStyle name="Normal 5 4 5 3 3 3 3" xfId="48443" xr:uid="{00000000-0005-0000-0000-0000B8B90000}"/>
    <cellStyle name="Normal 5 4 5 3 3 4" xfId="48444" xr:uid="{00000000-0005-0000-0000-0000B9B90000}"/>
    <cellStyle name="Normal 5 4 5 3 4" xfId="48445" xr:uid="{00000000-0005-0000-0000-0000BAB90000}"/>
    <cellStyle name="Normal 5 4 5 3 4 2" xfId="48446" xr:uid="{00000000-0005-0000-0000-0000BBB90000}"/>
    <cellStyle name="Normal 5 4 5 3 4 2 2" xfId="48447" xr:uid="{00000000-0005-0000-0000-0000BCB90000}"/>
    <cellStyle name="Normal 5 4 5 3 4 3" xfId="48448" xr:uid="{00000000-0005-0000-0000-0000BDB90000}"/>
    <cellStyle name="Normal 5 4 5 3 4 3 2" xfId="48449" xr:uid="{00000000-0005-0000-0000-0000BEB90000}"/>
    <cellStyle name="Normal 5 4 5 3 4 3 2 2" xfId="48450" xr:uid="{00000000-0005-0000-0000-0000BFB90000}"/>
    <cellStyle name="Normal 5 4 5 3 4 3 3" xfId="48451" xr:uid="{00000000-0005-0000-0000-0000C0B90000}"/>
    <cellStyle name="Normal 5 4 5 3 4 4" xfId="48452" xr:uid="{00000000-0005-0000-0000-0000C1B90000}"/>
    <cellStyle name="Normal 5 4 5 3 5" xfId="48453" xr:uid="{00000000-0005-0000-0000-0000C2B90000}"/>
    <cellStyle name="Normal 5 4 5 3 5 2" xfId="48454" xr:uid="{00000000-0005-0000-0000-0000C3B90000}"/>
    <cellStyle name="Normal 5 4 5 3 6" xfId="48455" xr:uid="{00000000-0005-0000-0000-0000C4B90000}"/>
    <cellStyle name="Normal 5 4 5 3 6 2" xfId="48456" xr:uid="{00000000-0005-0000-0000-0000C5B90000}"/>
    <cellStyle name="Normal 5 4 5 3 6 2 2" xfId="48457" xr:uid="{00000000-0005-0000-0000-0000C6B90000}"/>
    <cellStyle name="Normal 5 4 5 3 6 3" xfId="48458" xr:uid="{00000000-0005-0000-0000-0000C7B90000}"/>
    <cellStyle name="Normal 5 4 5 3 7" xfId="48459" xr:uid="{00000000-0005-0000-0000-0000C8B90000}"/>
    <cellStyle name="Normal 5 4 5 3 7 2" xfId="48460" xr:uid="{00000000-0005-0000-0000-0000C9B90000}"/>
    <cellStyle name="Normal 5 4 5 3 8" xfId="48461" xr:uid="{00000000-0005-0000-0000-0000CAB90000}"/>
    <cellStyle name="Normal 5 4 5 4" xfId="48462" xr:uid="{00000000-0005-0000-0000-0000CBB90000}"/>
    <cellStyle name="Normal 5 4 5 4 2" xfId="48463" xr:uid="{00000000-0005-0000-0000-0000CCB90000}"/>
    <cellStyle name="Normal 5 4 5 4 2 2" xfId="48464" xr:uid="{00000000-0005-0000-0000-0000CDB90000}"/>
    <cellStyle name="Normal 5 4 5 4 2 2 2" xfId="48465" xr:uid="{00000000-0005-0000-0000-0000CEB90000}"/>
    <cellStyle name="Normal 5 4 5 4 2 3" xfId="48466" xr:uid="{00000000-0005-0000-0000-0000CFB90000}"/>
    <cellStyle name="Normal 5 4 5 4 2 3 2" xfId="48467" xr:uid="{00000000-0005-0000-0000-0000D0B90000}"/>
    <cellStyle name="Normal 5 4 5 4 2 3 2 2" xfId="48468" xr:uid="{00000000-0005-0000-0000-0000D1B90000}"/>
    <cellStyle name="Normal 5 4 5 4 2 3 3" xfId="48469" xr:uid="{00000000-0005-0000-0000-0000D2B90000}"/>
    <cellStyle name="Normal 5 4 5 4 2 4" xfId="48470" xr:uid="{00000000-0005-0000-0000-0000D3B90000}"/>
    <cellStyle name="Normal 5 4 5 4 3" xfId="48471" xr:uid="{00000000-0005-0000-0000-0000D4B90000}"/>
    <cellStyle name="Normal 5 4 5 4 3 2" xfId="48472" xr:uid="{00000000-0005-0000-0000-0000D5B90000}"/>
    <cellStyle name="Normal 5 4 5 4 4" xfId="48473" xr:uid="{00000000-0005-0000-0000-0000D6B90000}"/>
    <cellStyle name="Normal 5 4 5 4 4 2" xfId="48474" xr:uid="{00000000-0005-0000-0000-0000D7B90000}"/>
    <cellStyle name="Normal 5 4 5 4 4 2 2" xfId="48475" xr:uid="{00000000-0005-0000-0000-0000D8B90000}"/>
    <cellStyle name="Normal 5 4 5 4 4 3" xfId="48476" xr:uid="{00000000-0005-0000-0000-0000D9B90000}"/>
    <cellStyle name="Normal 5 4 5 4 5" xfId="48477" xr:uid="{00000000-0005-0000-0000-0000DAB90000}"/>
    <cellStyle name="Normal 5 4 5 5" xfId="48478" xr:uid="{00000000-0005-0000-0000-0000DBB90000}"/>
    <cellStyle name="Normal 5 4 5 5 2" xfId="48479" xr:uid="{00000000-0005-0000-0000-0000DCB90000}"/>
    <cellStyle name="Normal 5 4 5 5 2 2" xfId="48480" xr:uid="{00000000-0005-0000-0000-0000DDB90000}"/>
    <cellStyle name="Normal 5 4 5 5 3" xfId="48481" xr:uid="{00000000-0005-0000-0000-0000DEB90000}"/>
    <cellStyle name="Normal 5 4 5 5 3 2" xfId="48482" xr:uid="{00000000-0005-0000-0000-0000DFB90000}"/>
    <cellStyle name="Normal 5 4 5 5 3 2 2" xfId="48483" xr:uid="{00000000-0005-0000-0000-0000E0B90000}"/>
    <cellStyle name="Normal 5 4 5 5 3 3" xfId="48484" xr:uid="{00000000-0005-0000-0000-0000E1B90000}"/>
    <cellStyle name="Normal 5 4 5 5 4" xfId="48485" xr:uid="{00000000-0005-0000-0000-0000E2B90000}"/>
    <cellStyle name="Normal 5 4 5 6" xfId="48486" xr:uid="{00000000-0005-0000-0000-0000E3B90000}"/>
    <cellStyle name="Normal 5 4 5 6 2" xfId="48487" xr:uid="{00000000-0005-0000-0000-0000E4B90000}"/>
    <cellStyle name="Normal 5 4 5 6 2 2" xfId="48488" xr:uid="{00000000-0005-0000-0000-0000E5B90000}"/>
    <cellStyle name="Normal 5 4 5 6 3" xfId="48489" xr:uid="{00000000-0005-0000-0000-0000E6B90000}"/>
    <cellStyle name="Normal 5 4 5 6 3 2" xfId="48490" xr:uid="{00000000-0005-0000-0000-0000E7B90000}"/>
    <cellStyle name="Normal 5 4 5 6 3 2 2" xfId="48491" xr:uid="{00000000-0005-0000-0000-0000E8B90000}"/>
    <cellStyle name="Normal 5 4 5 6 3 3" xfId="48492" xr:uid="{00000000-0005-0000-0000-0000E9B90000}"/>
    <cellStyle name="Normal 5 4 5 6 4" xfId="48493" xr:uid="{00000000-0005-0000-0000-0000EAB90000}"/>
    <cellStyle name="Normal 5 4 5 7" xfId="48494" xr:uid="{00000000-0005-0000-0000-0000EBB90000}"/>
    <cellStyle name="Normal 5 4 5 7 2" xfId="48495" xr:uid="{00000000-0005-0000-0000-0000ECB90000}"/>
    <cellStyle name="Normal 5 4 5 8" xfId="48496" xr:uid="{00000000-0005-0000-0000-0000EDB90000}"/>
    <cellStyle name="Normal 5 4 5 8 2" xfId="48497" xr:uid="{00000000-0005-0000-0000-0000EEB90000}"/>
    <cellStyle name="Normal 5 4 5 8 2 2" xfId="48498" xr:uid="{00000000-0005-0000-0000-0000EFB90000}"/>
    <cellStyle name="Normal 5 4 5 8 3" xfId="48499" xr:uid="{00000000-0005-0000-0000-0000F0B90000}"/>
    <cellStyle name="Normal 5 4 5 9" xfId="48500" xr:uid="{00000000-0005-0000-0000-0000F1B90000}"/>
    <cellStyle name="Normal 5 4 5 9 2" xfId="48501" xr:uid="{00000000-0005-0000-0000-0000F2B90000}"/>
    <cellStyle name="Normal 5 4 6" xfId="48502" xr:uid="{00000000-0005-0000-0000-0000F3B90000}"/>
    <cellStyle name="Normal 5 4 6 10" xfId="48503" xr:uid="{00000000-0005-0000-0000-0000F4B90000}"/>
    <cellStyle name="Normal 5 4 6 2" xfId="48504" xr:uid="{00000000-0005-0000-0000-0000F5B90000}"/>
    <cellStyle name="Normal 5 4 6 2 2" xfId="48505" xr:uid="{00000000-0005-0000-0000-0000F6B90000}"/>
    <cellStyle name="Normal 5 4 6 2 2 2" xfId="48506" xr:uid="{00000000-0005-0000-0000-0000F7B90000}"/>
    <cellStyle name="Normal 5 4 6 2 2 2 2" xfId="48507" xr:uid="{00000000-0005-0000-0000-0000F8B90000}"/>
    <cellStyle name="Normal 5 4 6 2 2 2 2 2" xfId="48508" xr:uid="{00000000-0005-0000-0000-0000F9B90000}"/>
    <cellStyle name="Normal 5 4 6 2 2 2 3" xfId="48509" xr:uid="{00000000-0005-0000-0000-0000FAB90000}"/>
    <cellStyle name="Normal 5 4 6 2 2 2 3 2" xfId="48510" xr:uid="{00000000-0005-0000-0000-0000FBB90000}"/>
    <cellStyle name="Normal 5 4 6 2 2 2 3 2 2" xfId="48511" xr:uid="{00000000-0005-0000-0000-0000FCB90000}"/>
    <cellStyle name="Normal 5 4 6 2 2 2 3 3" xfId="48512" xr:uid="{00000000-0005-0000-0000-0000FDB90000}"/>
    <cellStyle name="Normal 5 4 6 2 2 2 4" xfId="48513" xr:uid="{00000000-0005-0000-0000-0000FEB90000}"/>
    <cellStyle name="Normal 5 4 6 2 2 3" xfId="48514" xr:uid="{00000000-0005-0000-0000-0000FFB90000}"/>
    <cellStyle name="Normal 5 4 6 2 2 3 2" xfId="48515" xr:uid="{00000000-0005-0000-0000-000000BA0000}"/>
    <cellStyle name="Normal 5 4 6 2 2 4" xfId="48516" xr:uid="{00000000-0005-0000-0000-000001BA0000}"/>
    <cellStyle name="Normal 5 4 6 2 2 4 2" xfId="48517" xr:uid="{00000000-0005-0000-0000-000002BA0000}"/>
    <cellStyle name="Normal 5 4 6 2 2 4 2 2" xfId="48518" xr:uid="{00000000-0005-0000-0000-000003BA0000}"/>
    <cellStyle name="Normal 5 4 6 2 2 4 3" xfId="48519" xr:uid="{00000000-0005-0000-0000-000004BA0000}"/>
    <cellStyle name="Normal 5 4 6 2 2 5" xfId="48520" xr:uid="{00000000-0005-0000-0000-000005BA0000}"/>
    <cellStyle name="Normal 5 4 6 2 3" xfId="48521" xr:uid="{00000000-0005-0000-0000-000006BA0000}"/>
    <cellStyle name="Normal 5 4 6 2 3 2" xfId="48522" xr:uid="{00000000-0005-0000-0000-000007BA0000}"/>
    <cellStyle name="Normal 5 4 6 2 3 2 2" xfId="48523" xr:uid="{00000000-0005-0000-0000-000008BA0000}"/>
    <cellStyle name="Normal 5 4 6 2 3 3" xfId="48524" xr:uid="{00000000-0005-0000-0000-000009BA0000}"/>
    <cellStyle name="Normal 5 4 6 2 3 3 2" xfId="48525" xr:uid="{00000000-0005-0000-0000-00000ABA0000}"/>
    <cellStyle name="Normal 5 4 6 2 3 3 2 2" xfId="48526" xr:uid="{00000000-0005-0000-0000-00000BBA0000}"/>
    <cellStyle name="Normal 5 4 6 2 3 3 3" xfId="48527" xr:uid="{00000000-0005-0000-0000-00000CBA0000}"/>
    <cellStyle name="Normal 5 4 6 2 3 4" xfId="48528" xr:uid="{00000000-0005-0000-0000-00000DBA0000}"/>
    <cellStyle name="Normal 5 4 6 2 4" xfId="48529" xr:uid="{00000000-0005-0000-0000-00000EBA0000}"/>
    <cellStyle name="Normal 5 4 6 2 4 2" xfId="48530" xr:uid="{00000000-0005-0000-0000-00000FBA0000}"/>
    <cellStyle name="Normal 5 4 6 2 4 2 2" xfId="48531" xr:uid="{00000000-0005-0000-0000-000010BA0000}"/>
    <cellStyle name="Normal 5 4 6 2 4 3" xfId="48532" xr:uid="{00000000-0005-0000-0000-000011BA0000}"/>
    <cellStyle name="Normal 5 4 6 2 4 3 2" xfId="48533" xr:uid="{00000000-0005-0000-0000-000012BA0000}"/>
    <cellStyle name="Normal 5 4 6 2 4 3 2 2" xfId="48534" xr:uid="{00000000-0005-0000-0000-000013BA0000}"/>
    <cellStyle name="Normal 5 4 6 2 4 3 3" xfId="48535" xr:uid="{00000000-0005-0000-0000-000014BA0000}"/>
    <cellStyle name="Normal 5 4 6 2 4 4" xfId="48536" xr:uid="{00000000-0005-0000-0000-000015BA0000}"/>
    <cellStyle name="Normal 5 4 6 2 5" xfId="48537" xr:uid="{00000000-0005-0000-0000-000016BA0000}"/>
    <cellStyle name="Normal 5 4 6 2 5 2" xfId="48538" xr:uid="{00000000-0005-0000-0000-000017BA0000}"/>
    <cellStyle name="Normal 5 4 6 2 6" xfId="48539" xr:uid="{00000000-0005-0000-0000-000018BA0000}"/>
    <cellStyle name="Normal 5 4 6 2 6 2" xfId="48540" xr:uid="{00000000-0005-0000-0000-000019BA0000}"/>
    <cellStyle name="Normal 5 4 6 2 6 2 2" xfId="48541" xr:uid="{00000000-0005-0000-0000-00001ABA0000}"/>
    <cellStyle name="Normal 5 4 6 2 6 3" xfId="48542" xr:uid="{00000000-0005-0000-0000-00001BBA0000}"/>
    <cellStyle name="Normal 5 4 6 2 7" xfId="48543" xr:uid="{00000000-0005-0000-0000-00001CBA0000}"/>
    <cellStyle name="Normal 5 4 6 2 7 2" xfId="48544" xr:uid="{00000000-0005-0000-0000-00001DBA0000}"/>
    <cellStyle name="Normal 5 4 6 2 8" xfId="48545" xr:uid="{00000000-0005-0000-0000-00001EBA0000}"/>
    <cellStyle name="Normal 5 4 6 3" xfId="48546" xr:uid="{00000000-0005-0000-0000-00001FBA0000}"/>
    <cellStyle name="Normal 5 4 6 3 2" xfId="48547" xr:uid="{00000000-0005-0000-0000-000020BA0000}"/>
    <cellStyle name="Normal 5 4 6 3 2 2" xfId="48548" xr:uid="{00000000-0005-0000-0000-000021BA0000}"/>
    <cellStyle name="Normal 5 4 6 3 2 2 2" xfId="48549" xr:uid="{00000000-0005-0000-0000-000022BA0000}"/>
    <cellStyle name="Normal 5 4 6 3 2 3" xfId="48550" xr:uid="{00000000-0005-0000-0000-000023BA0000}"/>
    <cellStyle name="Normal 5 4 6 3 2 3 2" xfId="48551" xr:uid="{00000000-0005-0000-0000-000024BA0000}"/>
    <cellStyle name="Normal 5 4 6 3 2 3 2 2" xfId="48552" xr:uid="{00000000-0005-0000-0000-000025BA0000}"/>
    <cellStyle name="Normal 5 4 6 3 2 3 3" xfId="48553" xr:uid="{00000000-0005-0000-0000-000026BA0000}"/>
    <cellStyle name="Normal 5 4 6 3 2 4" xfId="48554" xr:uid="{00000000-0005-0000-0000-000027BA0000}"/>
    <cellStyle name="Normal 5 4 6 3 3" xfId="48555" xr:uid="{00000000-0005-0000-0000-000028BA0000}"/>
    <cellStyle name="Normal 5 4 6 3 3 2" xfId="48556" xr:uid="{00000000-0005-0000-0000-000029BA0000}"/>
    <cellStyle name="Normal 5 4 6 3 4" xfId="48557" xr:uid="{00000000-0005-0000-0000-00002ABA0000}"/>
    <cellStyle name="Normal 5 4 6 3 4 2" xfId="48558" xr:uid="{00000000-0005-0000-0000-00002BBA0000}"/>
    <cellStyle name="Normal 5 4 6 3 4 2 2" xfId="48559" xr:uid="{00000000-0005-0000-0000-00002CBA0000}"/>
    <cellStyle name="Normal 5 4 6 3 4 3" xfId="48560" xr:uid="{00000000-0005-0000-0000-00002DBA0000}"/>
    <cellStyle name="Normal 5 4 6 3 5" xfId="48561" xr:uid="{00000000-0005-0000-0000-00002EBA0000}"/>
    <cellStyle name="Normal 5 4 6 4" xfId="48562" xr:uid="{00000000-0005-0000-0000-00002FBA0000}"/>
    <cellStyle name="Normal 5 4 6 4 2" xfId="48563" xr:uid="{00000000-0005-0000-0000-000030BA0000}"/>
    <cellStyle name="Normal 5 4 6 4 2 2" xfId="48564" xr:uid="{00000000-0005-0000-0000-000031BA0000}"/>
    <cellStyle name="Normal 5 4 6 4 3" xfId="48565" xr:uid="{00000000-0005-0000-0000-000032BA0000}"/>
    <cellStyle name="Normal 5 4 6 4 3 2" xfId="48566" xr:uid="{00000000-0005-0000-0000-000033BA0000}"/>
    <cellStyle name="Normal 5 4 6 4 3 2 2" xfId="48567" xr:uid="{00000000-0005-0000-0000-000034BA0000}"/>
    <cellStyle name="Normal 5 4 6 4 3 3" xfId="48568" xr:uid="{00000000-0005-0000-0000-000035BA0000}"/>
    <cellStyle name="Normal 5 4 6 4 4" xfId="48569" xr:uid="{00000000-0005-0000-0000-000036BA0000}"/>
    <cellStyle name="Normal 5 4 6 5" xfId="48570" xr:uid="{00000000-0005-0000-0000-000037BA0000}"/>
    <cellStyle name="Normal 5 4 6 5 2" xfId="48571" xr:uid="{00000000-0005-0000-0000-000038BA0000}"/>
    <cellStyle name="Normal 5 4 6 5 2 2" xfId="48572" xr:uid="{00000000-0005-0000-0000-000039BA0000}"/>
    <cellStyle name="Normal 5 4 6 5 3" xfId="48573" xr:uid="{00000000-0005-0000-0000-00003ABA0000}"/>
    <cellStyle name="Normal 5 4 6 5 3 2" xfId="48574" xr:uid="{00000000-0005-0000-0000-00003BBA0000}"/>
    <cellStyle name="Normal 5 4 6 5 3 2 2" xfId="48575" xr:uid="{00000000-0005-0000-0000-00003CBA0000}"/>
    <cellStyle name="Normal 5 4 6 5 3 3" xfId="48576" xr:uid="{00000000-0005-0000-0000-00003DBA0000}"/>
    <cellStyle name="Normal 5 4 6 5 4" xfId="48577" xr:uid="{00000000-0005-0000-0000-00003EBA0000}"/>
    <cellStyle name="Normal 5 4 6 6" xfId="48578" xr:uid="{00000000-0005-0000-0000-00003FBA0000}"/>
    <cellStyle name="Normal 5 4 6 6 2" xfId="48579" xr:uid="{00000000-0005-0000-0000-000040BA0000}"/>
    <cellStyle name="Normal 5 4 6 7" xfId="48580" xr:uid="{00000000-0005-0000-0000-000041BA0000}"/>
    <cellStyle name="Normal 5 4 6 7 2" xfId="48581" xr:uid="{00000000-0005-0000-0000-000042BA0000}"/>
    <cellStyle name="Normal 5 4 6 7 2 2" xfId="48582" xr:uid="{00000000-0005-0000-0000-000043BA0000}"/>
    <cellStyle name="Normal 5 4 6 7 3" xfId="48583" xr:uid="{00000000-0005-0000-0000-000044BA0000}"/>
    <cellStyle name="Normal 5 4 6 8" xfId="48584" xr:uid="{00000000-0005-0000-0000-000045BA0000}"/>
    <cellStyle name="Normal 5 4 6 8 2" xfId="48585" xr:uid="{00000000-0005-0000-0000-000046BA0000}"/>
    <cellStyle name="Normal 5 4 6 9" xfId="48586" xr:uid="{00000000-0005-0000-0000-000047BA0000}"/>
    <cellStyle name="Normal 5 4 7" xfId="48587" xr:uid="{00000000-0005-0000-0000-000048BA0000}"/>
    <cellStyle name="Normal 5 4 7 2" xfId="48588" xr:uid="{00000000-0005-0000-0000-000049BA0000}"/>
    <cellStyle name="Normal 5 4 7 2 2" xfId="48589" xr:uid="{00000000-0005-0000-0000-00004ABA0000}"/>
    <cellStyle name="Normal 5 4 7 2 2 2" xfId="48590" xr:uid="{00000000-0005-0000-0000-00004BBA0000}"/>
    <cellStyle name="Normal 5 4 7 2 2 2 2" xfId="48591" xr:uid="{00000000-0005-0000-0000-00004CBA0000}"/>
    <cellStyle name="Normal 5 4 7 2 2 3" xfId="48592" xr:uid="{00000000-0005-0000-0000-00004DBA0000}"/>
    <cellStyle name="Normal 5 4 7 2 2 3 2" xfId="48593" xr:uid="{00000000-0005-0000-0000-00004EBA0000}"/>
    <cellStyle name="Normal 5 4 7 2 2 3 2 2" xfId="48594" xr:uid="{00000000-0005-0000-0000-00004FBA0000}"/>
    <cellStyle name="Normal 5 4 7 2 2 3 3" xfId="48595" xr:uid="{00000000-0005-0000-0000-000050BA0000}"/>
    <cellStyle name="Normal 5 4 7 2 2 4" xfId="48596" xr:uid="{00000000-0005-0000-0000-000051BA0000}"/>
    <cellStyle name="Normal 5 4 7 2 3" xfId="48597" xr:uid="{00000000-0005-0000-0000-000052BA0000}"/>
    <cellStyle name="Normal 5 4 7 2 3 2" xfId="48598" xr:uid="{00000000-0005-0000-0000-000053BA0000}"/>
    <cellStyle name="Normal 5 4 7 2 4" xfId="48599" xr:uid="{00000000-0005-0000-0000-000054BA0000}"/>
    <cellStyle name="Normal 5 4 7 2 4 2" xfId="48600" xr:uid="{00000000-0005-0000-0000-000055BA0000}"/>
    <cellStyle name="Normal 5 4 7 2 4 2 2" xfId="48601" xr:uid="{00000000-0005-0000-0000-000056BA0000}"/>
    <cellStyle name="Normal 5 4 7 2 4 3" xfId="48602" xr:uid="{00000000-0005-0000-0000-000057BA0000}"/>
    <cellStyle name="Normal 5 4 7 2 5" xfId="48603" xr:uid="{00000000-0005-0000-0000-000058BA0000}"/>
    <cellStyle name="Normal 5 4 7 3" xfId="48604" xr:uid="{00000000-0005-0000-0000-000059BA0000}"/>
    <cellStyle name="Normal 5 4 7 3 2" xfId="48605" xr:uid="{00000000-0005-0000-0000-00005ABA0000}"/>
    <cellStyle name="Normal 5 4 7 3 2 2" xfId="48606" xr:uid="{00000000-0005-0000-0000-00005BBA0000}"/>
    <cellStyle name="Normal 5 4 7 3 3" xfId="48607" xr:uid="{00000000-0005-0000-0000-00005CBA0000}"/>
    <cellStyle name="Normal 5 4 7 3 3 2" xfId="48608" xr:uid="{00000000-0005-0000-0000-00005DBA0000}"/>
    <cellStyle name="Normal 5 4 7 3 3 2 2" xfId="48609" xr:uid="{00000000-0005-0000-0000-00005EBA0000}"/>
    <cellStyle name="Normal 5 4 7 3 3 3" xfId="48610" xr:uid="{00000000-0005-0000-0000-00005FBA0000}"/>
    <cellStyle name="Normal 5 4 7 3 4" xfId="48611" xr:uid="{00000000-0005-0000-0000-000060BA0000}"/>
    <cellStyle name="Normal 5 4 7 4" xfId="48612" xr:uid="{00000000-0005-0000-0000-000061BA0000}"/>
    <cellStyle name="Normal 5 4 7 4 2" xfId="48613" xr:uid="{00000000-0005-0000-0000-000062BA0000}"/>
    <cellStyle name="Normal 5 4 7 4 2 2" xfId="48614" xr:uid="{00000000-0005-0000-0000-000063BA0000}"/>
    <cellStyle name="Normal 5 4 7 4 3" xfId="48615" xr:uid="{00000000-0005-0000-0000-000064BA0000}"/>
    <cellStyle name="Normal 5 4 7 4 3 2" xfId="48616" xr:uid="{00000000-0005-0000-0000-000065BA0000}"/>
    <cellStyle name="Normal 5 4 7 4 3 2 2" xfId="48617" xr:uid="{00000000-0005-0000-0000-000066BA0000}"/>
    <cellStyle name="Normal 5 4 7 4 3 3" xfId="48618" xr:uid="{00000000-0005-0000-0000-000067BA0000}"/>
    <cellStyle name="Normal 5 4 7 4 4" xfId="48619" xr:uid="{00000000-0005-0000-0000-000068BA0000}"/>
    <cellStyle name="Normal 5 4 7 5" xfId="48620" xr:uid="{00000000-0005-0000-0000-000069BA0000}"/>
    <cellStyle name="Normal 5 4 7 5 2" xfId="48621" xr:uid="{00000000-0005-0000-0000-00006ABA0000}"/>
    <cellStyle name="Normal 5 4 7 6" xfId="48622" xr:uid="{00000000-0005-0000-0000-00006BBA0000}"/>
    <cellStyle name="Normal 5 4 7 6 2" xfId="48623" xr:uid="{00000000-0005-0000-0000-00006CBA0000}"/>
    <cellStyle name="Normal 5 4 7 6 2 2" xfId="48624" xr:uid="{00000000-0005-0000-0000-00006DBA0000}"/>
    <cellStyle name="Normal 5 4 7 6 3" xfId="48625" xr:uid="{00000000-0005-0000-0000-00006EBA0000}"/>
    <cellStyle name="Normal 5 4 7 7" xfId="48626" xr:uid="{00000000-0005-0000-0000-00006FBA0000}"/>
    <cellStyle name="Normal 5 4 7 7 2" xfId="48627" xr:uid="{00000000-0005-0000-0000-000070BA0000}"/>
    <cellStyle name="Normal 5 4 7 8" xfId="48628" xr:uid="{00000000-0005-0000-0000-000071BA0000}"/>
    <cellStyle name="Normal 5 4 8" xfId="48629" xr:uid="{00000000-0005-0000-0000-000072BA0000}"/>
    <cellStyle name="Normal 5 4 8 2" xfId="48630" xr:uid="{00000000-0005-0000-0000-000073BA0000}"/>
    <cellStyle name="Normal 5 4 8 2 2" xfId="48631" xr:uid="{00000000-0005-0000-0000-000074BA0000}"/>
    <cellStyle name="Normal 5 4 8 2 2 2" xfId="48632" xr:uid="{00000000-0005-0000-0000-000075BA0000}"/>
    <cellStyle name="Normal 5 4 8 2 2 2 2" xfId="48633" xr:uid="{00000000-0005-0000-0000-000076BA0000}"/>
    <cellStyle name="Normal 5 4 8 2 2 3" xfId="48634" xr:uid="{00000000-0005-0000-0000-000077BA0000}"/>
    <cellStyle name="Normal 5 4 8 2 2 3 2" xfId="48635" xr:uid="{00000000-0005-0000-0000-000078BA0000}"/>
    <cellStyle name="Normal 5 4 8 2 2 3 2 2" xfId="48636" xr:uid="{00000000-0005-0000-0000-000079BA0000}"/>
    <cellStyle name="Normal 5 4 8 2 2 3 3" xfId="48637" xr:uid="{00000000-0005-0000-0000-00007ABA0000}"/>
    <cellStyle name="Normal 5 4 8 2 2 4" xfId="48638" xr:uid="{00000000-0005-0000-0000-00007BBA0000}"/>
    <cellStyle name="Normal 5 4 8 2 3" xfId="48639" xr:uid="{00000000-0005-0000-0000-00007CBA0000}"/>
    <cellStyle name="Normal 5 4 8 2 3 2" xfId="48640" xr:uid="{00000000-0005-0000-0000-00007DBA0000}"/>
    <cellStyle name="Normal 5 4 8 2 4" xfId="48641" xr:uid="{00000000-0005-0000-0000-00007EBA0000}"/>
    <cellStyle name="Normal 5 4 8 2 4 2" xfId="48642" xr:uid="{00000000-0005-0000-0000-00007FBA0000}"/>
    <cellStyle name="Normal 5 4 8 2 4 2 2" xfId="48643" xr:uid="{00000000-0005-0000-0000-000080BA0000}"/>
    <cellStyle name="Normal 5 4 8 2 4 3" xfId="48644" xr:uid="{00000000-0005-0000-0000-000081BA0000}"/>
    <cellStyle name="Normal 5 4 8 2 5" xfId="48645" xr:uid="{00000000-0005-0000-0000-000082BA0000}"/>
    <cellStyle name="Normal 5 4 8 3" xfId="48646" xr:uid="{00000000-0005-0000-0000-000083BA0000}"/>
    <cellStyle name="Normal 5 4 8 3 2" xfId="48647" xr:uid="{00000000-0005-0000-0000-000084BA0000}"/>
    <cellStyle name="Normal 5 4 8 3 2 2" xfId="48648" xr:uid="{00000000-0005-0000-0000-000085BA0000}"/>
    <cellStyle name="Normal 5 4 8 3 3" xfId="48649" xr:uid="{00000000-0005-0000-0000-000086BA0000}"/>
    <cellStyle name="Normal 5 4 8 3 3 2" xfId="48650" xr:uid="{00000000-0005-0000-0000-000087BA0000}"/>
    <cellStyle name="Normal 5 4 8 3 3 2 2" xfId="48651" xr:uid="{00000000-0005-0000-0000-000088BA0000}"/>
    <cellStyle name="Normal 5 4 8 3 3 3" xfId="48652" xr:uid="{00000000-0005-0000-0000-000089BA0000}"/>
    <cellStyle name="Normal 5 4 8 3 4" xfId="48653" xr:uid="{00000000-0005-0000-0000-00008ABA0000}"/>
    <cellStyle name="Normal 5 4 8 4" xfId="48654" xr:uid="{00000000-0005-0000-0000-00008BBA0000}"/>
    <cellStyle name="Normal 5 4 8 4 2" xfId="48655" xr:uid="{00000000-0005-0000-0000-00008CBA0000}"/>
    <cellStyle name="Normal 5 4 8 4 2 2" xfId="48656" xr:uid="{00000000-0005-0000-0000-00008DBA0000}"/>
    <cellStyle name="Normal 5 4 8 4 3" xfId="48657" xr:uid="{00000000-0005-0000-0000-00008EBA0000}"/>
    <cellStyle name="Normal 5 4 8 4 3 2" xfId="48658" xr:uid="{00000000-0005-0000-0000-00008FBA0000}"/>
    <cellStyle name="Normal 5 4 8 4 3 2 2" xfId="48659" xr:uid="{00000000-0005-0000-0000-000090BA0000}"/>
    <cellStyle name="Normal 5 4 8 4 3 3" xfId="48660" xr:uid="{00000000-0005-0000-0000-000091BA0000}"/>
    <cellStyle name="Normal 5 4 8 4 4" xfId="48661" xr:uid="{00000000-0005-0000-0000-000092BA0000}"/>
    <cellStyle name="Normal 5 4 8 5" xfId="48662" xr:uid="{00000000-0005-0000-0000-000093BA0000}"/>
    <cellStyle name="Normal 5 4 8 5 2" xfId="48663" xr:uid="{00000000-0005-0000-0000-000094BA0000}"/>
    <cellStyle name="Normal 5 4 8 6" xfId="48664" xr:uid="{00000000-0005-0000-0000-000095BA0000}"/>
    <cellStyle name="Normal 5 4 8 6 2" xfId="48665" xr:uid="{00000000-0005-0000-0000-000096BA0000}"/>
    <cellStyle name="Normal 5 4 8 6 2 2" xfId="48666" xr:uid="{00000000-0005-0000-0000-000097BA0000}"/>
    <cellStyle name="Normal 5 4 8 6 3" xfId="48667" xr:uid="{00000000-0005-0000-0000-000098BA0000}"/>
    <cellStyle name="Normal 5 4 8 7" xfId="48668" xr:uid="{00000000-0005-0000-0000-000099BA0000}"/>
    <cellStyle name="Normal 5 4 8 7 2" xfId="48669" xr:uid="{00000000-0005-0000-0000-00009ABA0000}"/>
    <cellStyle name="Normal 5 4 8 8" xfId="48670" xr:uid="{00000000-0005-0000-0000-00009BBA0000}"/>
    <cellStyle name="Normal 5 4 9" xfId="48671" xr:uid="{00000000-0005-0000-0000-00009CBA0000}"/>
    <cellStyle name="Normal 5 4 9 2" xfId="48672" xr:uid="{00000000-0005-0000-0000-00009DBA0000}"/>
    <cellStyle name="Normal 5 4 9 2 2" xfId="48673" xr:uid="{00000000-0005-0000-0000-00009EBA0000}"/>
    <cellStyle name="Normal 5 4 9 2 2 2" xfId="48674" xr:uid="{00000000-0005-0000-0000-00009FBA0000}"/>
    <cellStyle name="Normal 5 4 9 2 2 2 2" xfId="48675" xr:uid="{00000000-0005-0000-0000-0000A0BA0000}"/>
    <cellStyle name="Normal 5 4 9 2 2 3" xfId="48676" xr:uid="{00000000-0005-0000-0000-0000A1BA0000}"/>
    <cellStyle name="Normal 5 4 9 2 2 3 2" xfId="48677" xr:uid="{00000000-0005-0000-0000-0000A2BA0000}"/>
    <cellStyle name="Normal 5 4 9 2 2 3 2 2" xfId="48678" xr:uid="{00000000-0005-0000-0000-0000A3BA0000}"/>
    <cellStyle name="Normal 5 4 9 2 2 3 3" xfId="48679" xr:uid="{00000000-0005-0000-0000-0000A4BA0000}"/>
    <cellStyle name="Normal 5 4 9 2 2 4" xfId="48680" xr:uid="{00000000-0005-0000-0000-0000A5BA0000}"/>
    <cellStyle name="Normal 5 4 9 2 3" xfId="48681" xr:uid="{00000000-0005-0000-0000-0000A6BA0000}"/>
    <cellStyle name="Normal 5 4 9 2 3 2" xfId="48682" xr:uid="{00000000-0005-0000-0000-0000A7BA0000}"/>
    <cellStyle name="Normal 5 4 9 2 4" xfId="48683" xr:uid="{00000000-0005-0000-0000-0000A8BA0000}"/>
    <cellStyle name="Normal 5 4 9 2 4 2" xfId="48684" xr:uid="{00000000-0005-0000-0000-0000A9BA0000}"/>
    <cellStyle name="Normal 5 4 9 2 4 2 2" xfId="48685" xr:uid="{00000000-0005-0000-0000-0000AABA0000}"/>
    <cellStyle name="Normal 5 4 9 2 4 3" xfId="48686" xr:uid="{00000000-0005-0000-0000-0000ABBA0000}"/>
    <cellStyle name="Normal 5 4 9 2 5" xfId="48687" xr:uid="{00000000-0005-0000-0000-0000ACBA0000}"/>
    <cellStyle name="Normal 5 4 9 3" xfId="48688" xr:uid="{00000000-0005-0000-0000-0000ADBA0000}"/>
    <cellStyle name="Normal 5 4 9 3 2" xfId="48689" xr:uid="{00000000-0005-0000-0000-0000AEBA0000}"/>
    <cellStyle name="Normal 5 4 9 3 2 2" xfId="48690" xr:uid="{00000000-0005-0000-0000-0000AFBA0000}"/>
    <cellStyle name="Normal 5 4 9 3 3" xfId="48691" xr:uid="{00000000-0005-0000-0000-0000B0BA0000}"/>
    <cellStyle name="Normal 5 4 9 3 3 2" xfId="48692" xr:uid="{00000000-0005-0000-0000-0000B1BA0000}"/>
    <cellStyle name="Normal 5 4 9 3 3 2 2" xfId="48693" xr:uid="{00000000-0005-0000-0000-0000B2BA0000}"/>
    <cellStyle name="Normal 5 4 9 3 3 3" xfId="48694" xr:uid="{00000000-0005-0000-0000-0000B3BA0000}"/>
    <cellStyle name="Normal 5 4 9 3 4" xfId="48695" xr:uid="{00000000-0005-0000-0000-0000B4BA0000}"/>
    <cellStyle name="Normal 5 4 9 4" xfId="48696" xr:uid="{00000000-0005-0000-0000-0000B5BA0000}"/>
    <cellStyle name="Normal 5 4 9 4 2" xfId="48697" xr:uid="{00000000-0005-0000-0000-0000B6BA0000}"/>
    <cellStyle name="Normal 5 4 9 5" xfId="48698" xr:uid="{00000000-0005-0000-0000-0000B7BA0000}"/>
    <cellStyle name="Normal 5 4 9 5 2" xfId="48699" xr:uid="{00000000-0005-0000-0000-0000B8BA0000}"/>
    <cellStyle name="Normal 5 4 9 5 2 2" xfId="48700" xr:uid="{00000000-0005-0000-0000-0000B9BA0000}"/>
    <cellStyle name="Normal 5 4 9 5 3" xfId="48701" xr:uid="{00000000-0005-0000-0000-0000BABA0000}"/>
    <cellStyle name="Normal 5 4 9 6" xfId="48702" xr:uid="{00000000-0005-0000-0000-0000BBBA0000}"/>
    <cellStyle name="Normal 5 4_T-straight with PEDs adjustor" xfId="48703" xr:uid="{00000000-0005-0000-0000-0000BCBA0000}"/>
    <cellStyle name="Normal 5 5" xfId="1378" xr:uid="{00000000-0005-0000-0000-0000BDBA0000}"/>
    <cellStyle name="Normal 5 5 10" xfId="48704" xr:uid="{00000000-0005-0000-0000-0000BEBA0000}"/>
    <cellStyle name="Normal 5 5 10 2" xfId="48705" xr:uid="{00000000-0005-0000-0000-0000BFBA0000}"/>
    <cellStyle name="Normal 5 5 10 2 2" xfId="48706" xr:uid="{00000000-0005-0000-0000-0000C0BA0000}"/>
    <cellStyle name="Normal 5 5 10 2 2 2" xfId="48707" xr:uid="{00000000-0005-0000-0000-0000C1BA0000}"/>
    <cellStyle name="Normal 5 5 10 2 2 2 2" xfId="48708" xr:uid="{00000000-0005-0000-0000-0000C2BA0000}"/>
    <cellStyle name="Normal 5 5 10 2 2 3" xfId="48709" xr:uid="{00000000-0005-0000-0000-0000C3BA0000}"/>
    <cellStyle name="Normal 5 5 10 2 2 3 2" xfId="48710" xr:uid="{00000000-0005-0000-0000-0000C4BA0000}"/>
    <cellStyle name="Normal 5 5 10 2 2 3 2 2" xfId="48711" xr:uid="{00000000-0005-0000-0000-0000C5BA0000}"/>
    <cellStyle name="Normal 5 5 10 2 2 3 3" xfId="48712" xr:uid="{00000000-0005-0000-0000-0000C6BA0000}"/>
    <cellStyle name="Normal 5 5 10 2 2 4" xfId="48713" xr:uid="{00000000-0005-0000-0000-0000C7BA0000}"/>
    <cellStyle name="Normal 5 5 10 2 3" xfId="48714" xr:uid="{00000000-0005-0000-0000-0000C8BA0000}"/>
    <cellStyle name="Normal 5 5 10 2 3 2" xfId="48715" xr:uid="{00000000-0005-0000-0000-0000C9BA0000}"/>
    <cellStyle name="Normal 5 5 10 2 4" xfId="48716" xr:uid="{00000000-0005-0000-0000-0000CABA0000}"/>
    <cellStyle name="Normal 5 5 10 2 4 2" xfId="48717" xr:uid="{00000000-0005-0000-0000-0000CBBA0000}"/>
    <cellStyle name="Normal 5 5 10 2 4 2 2" xfId="48718" xr:uid="{00000000-0005-0000-0000-0000CCBA0000}"/>
    <cellStyle name="Normal 5 5 10 2 4 3" xfId="48719" xr:uid="{00000000-0005-0000-0000-0000CDBA0000}"/>
    <cellStyle name="Normal 5 5 10 2 5" xfId="48720" xr:uid="{00000000-0005-0000-0000-0000CEBA0000}"/>
    <cellStyle name="Normal 5 5 10 3" xfId="48721" xr:uid="{00000000-0005-0000-0000-0000CFBA0000}"/>
    <cellStyle name="Normal 5 5 10 3 2" xfId="48722" xr:uid="{00000000-0005-0000-0000-0000D0BA0000}"/>
    <cellStyle name="Normal 5 5 10 3 2 2" xfId="48723" xr:uid="{00000000-0005-0000-0000-0000D1BA0000}"/>
    <cellStyle name="Normal 5 5 10 3 3" xfId="48724" xr:uid="{00000000-0005-0000-0000-0000D2BA0000}"/>
    <cellStyle name="Normal 5 5 10 3 3 2" xfId="48725" xr:uid="{00000000-0005-0000-0000-0000D3BA0000}"/>
    <cellStyle name="Normal 5 5 10 3 3 2 2" xfId="48726" xr:uid="{00000000-0005-0000-0000-0000D4BA0000}"/>
    <cellStyle name="Normal 5 5 10 3 3 3" xfId="48727" xr:uid="{00000000-0005-0000-0000-0000D5BA0000}"/>
    <cellStyle name="Normal 5 5 10 3 4" xfId="48728" xr:uid="{00000000-0005-0000-0000-0000D6BA0000}"/>
    <cellStyle name="Normal 5 5 10 4" xfId="48729" xr:uid="{00000000-0005-0000-0000-0000D7BA0000}"/>
    <cellStyle name="Normal 5 5 10 4 2" xfId="48730" xr:uid="{00000000-0005-0000-0000-0000D8BA0000}"/>
    <cellStyle name="Normal 5 5 10 5" xfId="48731" xr:uid="{00000000-0005-0000-0000-0000D9BA0000}"/>
    <cellStyle name="Normal 5 5 10 5 2" xfId="48732" xr:uid="{00000000-0005-0000-0000-0000DABA0000}"/>
    <cellStyle name="Normal 5 5 10 5 2 2" xfId="48733" xr:uid="{00000000-0005-0000-0000-0000DBBA0000}"/>
    <cellStyle name="Normal 5 5 10 5 3" xfId="48734" xr:uid="{00000000-0005-0000-0000-0000DCBA0000}"/>
    <cellStyle name="Normal 5 5 10 6" xfId="48735" xr:uid="{00000000-0005-0000-0000-0000DDBA0000}"/>
    <cellStyle name="Normal 5 5 11" xfId="48736" xr:uid="{00000000-0005-0000-0000-0000DEBA0000}"/>
    <cellStyle name="Normal 5 5 11 2" xfId="48737" xr:uid="{00000000-0005-0000-0000-0000DFBA0000}"/>
    <cellStyle name="Normal 5 5 11 2 2" xfId="48738" xr:uid="{00000000-0005-0000-0000-0000E0BA0000}"/>
    <cellStyle name="Normal 5 5 11 2 2 2" xfId="48739" xr:uid="{00000000-0005-0000-0000-0000E1BA0000}"/>
    <cellStyle name="Normal 5 5 11 2 3" xfId="48740" xr:uid="{00000000-0005-0000-0000-0000E2BA0000}"/>
    <cellStyle name="Normal 5 5 11 2 3 2" xfId="48741" xr:uid="{00000000-0005-0000-0000-0000E3BA0000}"/>
    <cellStyle name="Normal 5 5 11 2 3 2 2" xfId="48742" xr:uid="{00000000-0005-0000-0000-0000E4BA0000}"/>
    <cellStyle name="Normal 5 5 11 2 3 3" xfId="48743" xr:uid="{00000000-0005-0000-0000-0000E5BA0000}"/>
    <cellStyle name="Normal 5 5 11 2 4" xfId="48744" xr:uid="{00000000-0005-0000-0000-0000E6BA0000}"/>
    <cellStyle name="Normal 5 5 11 3" xfId="48745" xr:uid="{00000000-0005-0000-0000-0000E7BA0000}"/>
    <cellStyle name="Normal 5 5 11 3 2" xfId="48746" xr:uid="{00000000-0005-0000-0000-0000E8BA0000}"/>
    <cellStyle name="Normal 5 5 11 4" xfId="48747" xr:uid="{00000000-0005-0000-0000-0000E9BA0000}"/>
    <cellStyle name="Normal 5 5 11 4 2" xfId="48748" xr:uid="{00000000-0005-0000-0000-0000EABA0000}"/>
    <cellStyle name="Normal 5 5 11 4 2 2" xfId="48749" xr:uid="{00000000-0005-0000-0000-0000EBBA0000}"/>
    <cellStyle name="Normal 5 5 11 4 3" xfId="48750" xr:uid="{00000000-0005-0000-0000-0000ECBA0000}"/>
    <cellStyle name="Normal 5 5 11 5" xfId="48751" xr:uid="{00000000-0005-0000-0000-0000EDBA0000}"/>
    <cellStyle name="Normal 5 5 12" xfId="48752" xr:uid="{00000000-0005-0000-0000-0000EEBA0000}"/>
    <cellStyle name="Normal 5 5 12 2" xfId="48753" xr:uid="{00000000-0005-0000-0000-0000EFBA0000}"/>
    <cellStyle name="Normal 5 5 12 2 2" xfId="48754" xr:uid="{00000000-0005-0000-0000-0000F0BA0000}"/>
    <cellStyle name="Normal 5 5 12 3" xfId="48755" xr:uid="{00000000-0005-0000-0000-0000F1BA0000}"/>
    <cellStyle name="Normal 5 5 12 3 2" xfId="48756" xr:uid="{00000000-0005-0000-0000-0000F2BA0000}"/>
    <cellStyle name="Normal 5 5 12 3 2 2" xfId="48757" xr:uid="{00000000-0005-0000-0000-0000F3BA0000}"/>
    <cellStyle name="Normal 5 5 12 3 3" xfId="48758" xr:uid="{00000000-0005-0000-0000-0000F4BA0000}"/>
    <cellStyle name="Normal 5 5 12 4" xfId="48759" xr:uid="{00000000-0005-0000-0000-0000F5BA0000}"/>
    <cellStyle name="Normal 5 5 13" xfId="48760" xr:uid="{00000000-0005-0000-0000-0000F6BA0000}"/>
    <cellStyle name="Normal 5 5 13 2" xfId="48761" xr:uid="{00000000-0005-0000-0000-0000F7BA0000}"/>
    <cellStyle name="Normal 5 5 13 2 2" xfId="48762" xr:uid="{00000000-0005-0000-0000-0000F8BA0000}"/>
    <cellStyle name="Normal 5 5 13 3" xfId="48763" xr:uid="{00000000-0005-0000-0000-0000F9BA0000}"/>
    <cellStyle name="Normal 5 5 13 3 2" xfId="48764" xr:uid="{00000000-0005-0000-0000-0000FABA0000}"/>
    <cellStyle name="Normal 5 5 13 3 2 2" xfId="48765" xr:uid="{00000000-0005-0000-0000-0000FBBA0000}"/>
    <cellStyle name="Normal 5 5 13 3 3" xfId="48766" xr:uid="{00000000-0005-0000-0000-0000FCBA0000}"/>
    <cellStyle name="Normal 5 5 13 4" xfId="48767" xr:uid="{00000000-0005-0000-0000-0000FDBA0000}"/>
    <cellStyle name="Normal 5 5 14" xfId="48768" xr:uid="{00000000-0005-0000-0000-0000FEBA0000}"/>
    <cellStyle name="Normal 5 5 14 2" xfId="48769" xr:uid="{00000000-0005-0000-0000-0000FFBA0000}"/>
    <cellStyle name="Normal 5 5 14 2 2" xfId="48770" xr:uid="{00000000-0005-0000-0000-000000BB0000}"/>
    <cellStyle name="Normal 5 5 14 3" xfId="48771" xr:uid="{00000000-0005-0000-0000-000001BB0000}"/>
    <cellStyle name="Normal 5 5 14 3 2" xfId="48772" xr:uid="{00000000-0005-0000-0000-000002BB0000}"/>
    <cellStyle name="Normal 5 5 14 3 2 2" xfId="48773" xr:uid="{00000000-0005-0000-0000-000003BB0000}"/>
    <cellStyle name="Normal 5 5 14 3 3" xfId="48774" xr:uid="{00000000-0005-0000-0000-000004BB0000}"/>
    <cellStyle name="Normal 5 5 14 4" xfId="48775" xr:uid="{00000000-0005-0000-0000-000005BB0000}"/>
    <cellStyle name="Normal 5 5 15" xfId="48776" xr:uid="{00000000-0005-0000-0000-000006BB0000}"/>
    <cellStyle name="Normal 5 5 15 2" xfId="48777" xr:uid="{00000000-0005-0000-0000-000007BB0000}"/>
    <cellStyle name="Normal 5 5 15 2 2" xfId="48778" xr:uid="{00000000-0005-0000-0000-000008BB0000}"/>
    <cellStyle name="Normal 5 5 15 3" xfId="48779" xr:uid="{00000000-0005-0000-0000-000009BB0000}"/>
    <cellStyle name="Normal 5 5 16" xfId="48780" xr:uid="{00000000-0005-0000-0000-00000ABB0000}"/>
    <cellStyle name="Normal 5 5 16 2" xfId="48781" xr:uid="{00000000-0005-0000-0000-00000BBB0000}"/>
    <cellStyle name="Normal 5 5 17" xfId="48782" xr:uid="{00000000-0005-0000-0000-00000CBB0000}"/>
    <cellStyle name="Normal 5 5 17 2" xfId="48783" xr:uid="{00000000-0005-0000-0000-00000DBB0000}"/>
    <cellStyle name="Normal 5 5 18" xfId="48784" xr:uid="{00000000-0005-0000-0000-00000EBB0000}"/>
    <cellStyle name="Normal 5 5 19" xfId="48785" xr:uid="{00000000-0005-0000-0000-00000FBB0000}"/>
    <cellStyle name="Normal 5 5 2" xfId="1379" xr:uid="{00000000-0005-0000-0000-000010BB0000}"/>
    <cellStyle name="Normal 5 5 2 10" xfId="48786" xr:uid="{00000000-0005-0000-0000-000011BB0000}"/>
    <cellStyle name="Normal 5 5 2 10 2" xfId="48787" xr:uid="{00000000-0005-0000-0000-000012BB0000}"/>
    <cellStyle name="Normal 5 5 2 11" xfId="48788" xr:uid="{00000000-0005-0000-0000-000013BB0000}"/>
    <cellStyle name="Normal 5 5 2 12" xfId="48789" xr:uid="{00000000-0005-0000-0000-000014BB0000}"/>
    <cellStyle name="Normal 5 5 2 2" xfId="1380" xr:uid="{00000000-0005-0000-0000-000015BB0000}"/>
    <cellStyle name="Normal 5 5 2 2 10" xfId="48790" xr:uid="{00000000-0005-0000-0000-000016BB0000}"/>
    <cellStyle name="Normal 5 5 2 2 11" xfId="48791" xr:uid="{00000000-0005-0000-0000-000017BB0000}"/>
    <cellStyle name="Normal 5 5 2 2 2" xfId="1381" xr:uid="{00000000-0005-0000-0000-000018BB0000}"/>
    <cellStyle name="Normal 5 5 2 2 2 10" xfId="48792" xr:uid="{00000000-0005-0000-0000-000019BB0000}"/>
    <cellStyle name="Normal 5 5 2 2 2 2" xfId="48793" xr:uid="{00000000-0005-0000-0000-00001ABB0000}"/>
    <cellStyle name="Normal 5 5 2 2 2 2 2" xfId="48794" xr:uid="{00000000-0005-0000-0000-00001BBB0000}"/>
    <cellStyle name="Normal 5 5 2 2 2 2 2 2" xfId="48795" xr:uid="{00000000-0005-0000-0000-00001CBB0000}"/>
    <cellStyle name="Normal 5 5 2 2 2 2 2 2 2" xfId="48796" xr:uid="{00000000-0005-0000-0000-00001DBB0000}"/>
    <cellStyle name="Normal 5 5 2 2 2 2 2 2 2 2" xfId="48797" xr:uid="{00000000-0005-0000-0000-00001EBB0000}"/>
    <cellStyle name="Normal 5 5 2 2 2 2 2 2 3" xfId="48798" xr:uid="{00000000-0005-0000-0000-00001FBB0000}"/>
    <cellStyle name="Normal 5 5 2 2 2 2 2 2 3 2" xfId="48799" xr:uid="{00000000-0005-0000-0000-000020BB0000}"/>
    <cellStyle name="Normal 5 5 2 2 2 2 2 2 3 2 2" xfId="48800" xr:uid="{00000000-0005-0000-0000-000021BB0000}"/>
    <cellStyle name="Normal 5 5 2 2 2 2 2 2 3 3" xfId="48801" xr:uid="{00000000-0005-0000-0000-000022BB0000}"/>
    <cellStyle name="Normal 5 5 2 2 2 2 2 2 4" xfId="48802" xr:uid="{00000000-0005-0000-0000-000023BB0000}"/>
    <cellStyle name="Normal 5 5 2 2 2 2 2 3" xfId="48803" xr:uid="{00000000-0005-0000-0000-000024BB0000}"/>
    <cellStyle name="Normal 5 5 2 2 2 2 2 3 2" xfId="48804" xr:uid="{00000000-0005-0000-0000-000025BB0000}"/>
    <cellStyle name="Normal 5 5 2 2 2 2 2 4" xfId="48805" xr:uid="{00000000-0005-0000-0000-000026BB0000}"/>
    <cellStyle name="Normal 5 5 2 2 2 2 2 4 2" xfId="48806" xr:uid="{00000000-0005-0000-0000-000027BB0000}"/>
    <cellStyle name="Normal 5 5 2 2 2 2 2 4 2 2" xfId="48807" xr:uid="{00000000-0005-0000-0000-000028BB0000}"/>
    <cellStyle name="Normal 5 5 2 2 2 2 2 4 3" xfId="48808" xr:uid="{00000000-0005-0000-0000-000029BB0000}"/>
    <cellStyle name="Normal 5 5 2 2 2 2 2 5" xfId="48809" xr:uid="{00000000-0005-0000-0000-00002ABB0000}"/>
    <cellStyle name="Normal 5 5 2 2 2 2 3" xfId="48810" xr:uid="{00000000-0005-0000-0000-00002BBB0000}"/>
    <cellStyle name="Normal 5 5 2 2 2 2 3 2" xfId="48811" xr:uid="{00000000-0005-0000-0000-00002CBB0000}"/>
    <cellStyle name="Normal 5 5 2 2 2 2 3 2 2" xfId="48812" xr:uid="{00000000-0005-0000-0000-00002DBB0000}"/>
    <cellStyle name="Normal 5 5 2 2 2 2 3 3" xfId="48813" xr:uid="{00000000-0005-0000-0000-00002EBB0000}"/>
    <cellStyle name="Normal 5 5 2 2 2 2 3 3 2" xfId="48814" xr:uid="{00000000-0005-0000-0000-00002FBB0000}"/>
    <cellStyle name="Normal 5 5 2 2 2 2 3 3 2 2" xfId="48815" xr:uid="{00000000-0005-0000-0000-000030BB0000}"/>
    <cellStyle name="Normal 5 5 2 2 2 2 3 3 3" xfId="48816" xr:uid="{00000000-0005-0000-0000-000031BB0000}"/>
    <cellStyle name="Normal 5 5 2 2 2 2 3 4" xfId="48817" xr:uid="{00000000-0005-0000-0000-000032BB0000}"/>
    <cellStyle name="Normal 5 5 2 2 2 2 4" xfId="48818" xr:uid="{00000000-0005-0000-0000-000033BB0000}"/>
    <cellStyle name="Normal 5 5 2 2 2 2 4 2" xfId="48819" xr:uid="{00000000-0005-0000-0000-000034BB0000}"/>
    <cellStyle name="Normal 5 5 2 2 2 2 4 2 2" xfId="48820" xr:uid="{00000000-0005-0000-0000-000035BB0000}"/>
    <cellStyle name="Normal 5 5 2 2 2 2 4 3" xfId="48821" xr:uid="{00000000-0005-0000-0000-000036BB0000}"/>
    <cellStyle name="Normal 5 5 2 2 2 2 4 3 2" xfId="48822" xr:uid="{00000000-0005-0000-0000-000037BB0000}"/>
    <cellStyle name="Normal 5 5 2 2 2 2 4 3 2 2" xfId="48823" xr:uid="{00000000-0005-0000-0000-000038BB0000}"/>
    <cellStyle name="Normal 5 5 2 2 2 2 4 3 3" xfId="48824" xr:uid="{00000000-0005-0000-0000-000039BB0000}"/>
    <cellStyle name="Normal 5 5 2 2 2 2 4 4" xfId="48825" xr:uid="{00000000-0005-0000-0000-00003ABB0000}"/>
    <cellStyle name="Normal 5 5 2 2 2 2 5" xfId="48826" xr:uid="{00000000-0005-0000-0000-00003BBB0000}"/>
    <cellStyle name="Normal 5 5 2 2 2 2 5 2" xfId="48827" xr:uid="{00000000-0005-0000-0000-00003CBB0000}"/>
    <cellStyle name="Normal 5 5 2 2 2 2 6" xfId="48828" xr:uid="{00000000-0005-0000-0000-00003DBB0000}"/>
    <cellStyle name="Normal 5 5 2 2 2 2 6 2" xfId="48829" xr:uid="{00000000-0005-0000-0000-00003EBB0000}"/>
    <cellStyle name="Normal 5 5 2 2 2 2 6 2 2" xfId="48830" xr:uid="{00000000-0005-0000-0000-00003FBB0000}"/>
    <cellStyle name="Normal 5 5 2 2 2 2 6 3" xfId="48831" xr:uid="{00000000-0005-0000-0000-000040BB0000}"/>
    <cellStyle name="Normal 5 5 2 2 2 2 7" xfId="48832" xr:uid="{00000000-0005-0000-0000-000041BB0000}"/>
    <cellStyle name="Normal 5 5 2 2 2 2 7 2" xfId="48833" xr:uid="{00000000-0005-0000-0000-000042BB0000}"/>
    <cellStyle name="Normal 5 5 2 2 2 2 8" xfId="48834" xr:uid="{00000000-0005-0000-0000-000043BB0000}"/>
    <cellStyle name="Normal 5 5 2 2 2 2 9" xfId="48835" xr:uid="{00000000-0005-0000-0000-000044BB0000}"/>
    <cellStyle name="Normal 5 5 2 2 2 3" xfId="48836" xr:uid="{00000000-0005-0000-0000-000045BB0000}"/>
    <cellStyle name="Normal 5 5 2 2 2 3 2" xfId="48837" xr:uid="{00000000-0005-0000-0000-000046BB0000}"/>
    <cellStyle name="Normal 5 5 2 2 2 3 2 2" xfId="48838" xr:uid="{00000000-0005-0000-0000-000047BB0000}"/>
    <cellStyle name="Normal 5 5 2 2 2 3 2 2 2" xfId="48839" xr:uid="{00000000-0005-0000-0000-000048BB0000}"/>
    <cellStyle name="Normal 5 5 2 2 2 3 2 3" xfId="48840" xr:uid="{00000000-0005-0000-0000-000049BB0000}"/>
    <cellStyle name="Normal 5 5 2 2 2 3 2 3 2" xfId="48841" xr:uid="{00000000-0005-0000-0000-00004ABB0000}"/>
    <cellStyle name="Normal 5 5 2 2 2 3 2 3 2 2" xfId="48842" xr:uid="{00000000-0005-0000-0000-00004BBB0000}"/>
    <cellStyle name="Normal 5 5 2 2 2 3 2 3 3" xfId="48843" xr:uid="{00000000-0005-0000-0000-00004CBB0000}"/>
    <cellStyle name="Normal 5 5 2 2 2 3 2 4" xfId="48844" xr:uid="{00000000-0005-0000-0000-00004DBB0000}"/>
    <cellStyle name="Normal 5 5 2 2 2 3 3" xfId="48845" xr:uid="{00000000-0005-0000-0000-00004EBB0000}"/>
    <cellStyle name="Normal 5 5 2 2 2 3 3 2" xfId="48846" xr:uid="{00000000-0005-0000-0000-00004FBB0000}"/>
    <cellStyle name="Normal 5 5 2 2 2 3 4" xfId="48847" xr:uid="{00000000-0005-0000-0000-000050BB0000}"/>
    <cellStyle name="Normal 5 5 2 2 2 3 4 2" xfId="48848" xr:uid="{00000000-0005-0000-0000-000051BB0000}"/>
    <cellStyle name="Normal 5 5 2 2 2 3 4 2 2" xfId="48849" xr:uid="{00000000-0005-0000-0000-000052BB0000}"/>
    <cellStyle name="Normal 5 5 2 2 2 3 4 3" xfId="48850" xr:uid="{00000000-0005-0000-0000-000053BB0000}"/>
    <cellStyle name="Normal 5 5 2 2 2 3 5" xfId="48851" xr:uid="{00000000-0005-0000-0000-000054BB0000}"/>
    <cellStyle name="Normal 5 5 2 2 2 4" xfId="48852" xr:uid="{00000000-0005-0000-0000-000055BB0000}"/>
    <cellStyle name="Normal 5 5 2 2 2 4 2" xfId="48853" xr:uid="{00000000-0005-0000-0000-000056BB0000}"/>
    <cellStyle name="Normal 5 5 2 2 2 4 2 2" xfId="48854" xr:uid="{00000000-0005-0000-0000-000057BB0000}"/>
    <cellStyle name="Normal 5 5 2 2 2 4 3" xfId="48855" xr:uid="{00000000-0005-0000-0000-000058BB0000}"/>
    <cellStyle name="Normal 5 5 2 2 2 4 3 2" xfId="48856" xr:uid="{00000000-0005-0000-0000-000059BB0000}"/>
    <cellStyle name="Normal 5 5 2 2 2 4 3 2 2" xfId="48857" xr:uid="{00000000-0005-0000-0000-00005ABB0000}"/>
    <cellStyle name="Normal 5 5 2 2 2 4 3 3" xfId="48858" xr:uid="{00000000-0005-0000-0000-00005BBB0000}"/>
    <cellStyle name="Normal 5 5 2 2 2 4 4" xfId="48859" xr:uid="{00000000-0005-0000-0000-00005CBB0000}"/>
    <cellStyle name="Normal 5 5 2 2 2 5" xfId="48860" xr:uid="{00000000-0005-0000-0000-00005DBB0000}"/>
    <cellStyle name="Normal 5 5 2 2 2 5 2" xfId="48861" xr:uid="{00000000-0005-0000-0000-00005EBB0000}"/>
    <cellStyle name="Normal 5 5 2 2 2 5 2 2" xfId="48862" xr:uid="{00000000-0005-0000-0000-00005FBB0000}"/>
    <cellStyle name="Normal 5 5 2 2 2 5 3" xfId="48863" xr:uid="{00000000-0005-0000-0000-000060BB0000}"/>
    <cellStyle name="Normal 5 5 2 2 2 5 3 2" xfId="48864" xr:uid="{00000000-0005-0000-0000-000061BB0000}"/>
    <cellStyle name="Normal 5 5 2 2 2 5 3 2 2" xfId="48865" xr:uid="{00000000-0005-0000-0000-000062BB0000}"/>
    <cellStyle name="Normal 5 5 2 2 2 5 3 3" xfId="48866" xr:uid="{00000000-0005-0000-0000-000063BB0000}"/>
    <cellStyle name="Normal 5 5 2 2 2 5 4" xfId="48867" xr:uid="{00000000-0005-0000-0000-000064BB0000}"/>
    <cellStyle name="Normal 5 5 2 2 2 6" xfId="48868" xr:uid="{00000000-0005-0000-0000-000065BB0000}"/>
    <cellStyle name="Normal 5 5 2 2 2 6 2" xfId="48869" xr:uid="{00000000-0005-0000-0000-000066BB0000}"/>
    <cellStyle name="Normal 5 5 2 2 2 7" xfId="48870" xr:uid="{00000000-0005-0000-0000-000067BB0000}"/>
    <cellStyle name="Normal 5 5 2 2 2 7 2" xfId="48871" xr:uid="{00000000-0005-0000-0000-000068BB0000}"/>
    <cellStyle name="Normal 5 5 2 2 2 7 2 2" xfId="48872" xr:uid="{00000000-0005-0000-0000-000069BB0000}"/>
    <cellStyle name="Normal 5 5 2 2 2 7 3" xfId="48873" xr:uid="{00000000-0005-0000-0000-00006ABB0000}"/>
    <cellStyle name="Normal 5 5 2 2 2 8" xfId="48874" xr:uid="{00000000-0005-0000-0000-00006BBB0000}"/>
    <cellStyle name="Normal 5 5 2 2 2 8 2" xfId="48875" xr:uid="{00000000-0005-0000-0000-00006CBB0000}"/>
    <cellStyle name="Normal 5 5 2 2 2 9" xfId="48876" xr:uid="{00000000-0005-0000-0000-00006DBB0000}"/>
    <cellStyle name="Normal 5 5 2 2 3" xfId="48877" xr:uid="{00000000-0005-0000-0000-00006EBB0000}"/>
    <cellStyle name="Normal 5 5 2 2 3 2" xfId="48878" xr:uid="{00000000-0005-0000-0000-00006FBB0000}"/>
    <cellStyle name="Normal 5 5 2 2 3 2 2" xfId="48879" xr:uid="{00000000-0005-0000-0000-000070BB0000}"/>
    <cellStyle name="Normal 5 5 2 2 3 2 2 2" xfId="48880" xr:uid="{00000000-0005-0000-0000-000071BB0000}"/>
    <cellStyle name="Normal 5 5 2 2 3 2 2 2 2" xfId="48881" xr:uid="{00000000-0005-0000-0000-000072BB0000}"/>
    <cellStyle name="Normal 5 5 2 2 3 2 2 3" xfId="48882" xr:uid="{00000000-0005-0000-0000-000073BB0000}"/>
    <cellStyle name="Normal 5 5 2 2 3 2 2 3 2" xfId="48883" xr:uid="{00000000-0005-0000-0000-000074BB0000}"/>
    <cellStyle name="Normal 5 5 2 2 3 2 2 3 2 2" xfId="48884" xr:uid="{00000000-0005-0000-0000-000075BB0000}"/>
    <cellStyle name="Normal 5 5 2 2 3 2 2 3 3" xfId="48885" xr:uid="{00000000-0005-0000-0000-000076BB0000}"/>
    <cellStyle name="Normal 5 5 2 2 3 2 2 4" xfId="48886" xr:uid="{00000000-0005-0000-0000-000077BB0000}"/>
    <cellStyle name="Normal 5 5 2 2 3 2 3" xfId="48887" xr:uid="{00000000-0005-0000-0000-000078BB0000}"/>
    <cellStyle name="Normal 5 5 2 2 3 2 3 2" xfId="48888" xr:uid="{00000000-0005-0000-0000-000079BB0000}"/>
    <cellStyle name="Normal 5 5 2 2 3 2 4" xfId="48889" xr:uid="{00000000-0005-0000-0000-00007ABB0000}"/>
    <cellStyle name="Normal 5 5 2 2 3 2 4 2" xfId="48890" xr:uid="{00000000-0005-0000-0000-00007BBB0000}"/>
    <cellStyle name="Normal 5 5 2 2 3 2 4 2 2" xfId="48891" xr:uid="{00000000-0005-0000-0000-00007CBB0000}"/>
    <cellStyle name="Normal 5 5 2 2 3 2 4 3" xfId="48892" xr:uid="{00000000-0005-0000-0000-00007DBB0000}"/>
    <cellStyle name="Normal 5 5 2 2 3 2 5" xfId="48893" xr:uid="{00000000-0005-0000-0000-00007EBB0000}"/>
    <cellStyle name="Normal 5 5 2 2 3 2 6" xfId="48894" xr:uid="{00000000-0005-0000-0000-00007FBB0000}"/>
    <cellStyle name="Normal 5 5 2 2 3 3" xfId="48895" xr:uid="{00000000-0005-0000-0000-000080BB0000}"/>
    <cellStyle name="Normal 5 5 2 2 3 3 2" xfId="48896" xr:uid="{00000000-0005-0000-0000-000081BB0000}"/>
    <cellStyle name="Normal 5 5 2 2 3 3 2 2" xfId="48897" xr:uid="{00000000-0005-0000-0000-000082BB0000}"/>
    <cellStyle name="Normal 5 5 2 2 3 3 3" xfId="48898" xr:uid="{00000000-0005-0000-0000-000083BB0000}"/>
    <cellStyle name="Normal 5 5 2 2 3 3 3 2" xfId="48899" xr:uid="{00000000-0005-0000-0000-000084BB0000}"/>
    <cellStyle name="Normal 5 5 2 2 3 3 3 2 2" xfId="48900" xr:uid="{00000000-0005-0000-0000-000085BB0000}"/>
    <cellStyle name="Normal 5 5 2 2 3 3 3 3" xfId="48901" xr:uid="{00000000-0005-0000-0000-000086BB0000}"/>
    <cellStyle name="Normal 5 5 2 2 3 3 4" xfId="48902" xr:uid="{00000000-0005-0000-0000-000087BB0000}"/>
    <cellStyle name="Normal 5 5 2 2 3 4" xfId="48903" xr:uid="{00000000-0005-0000-0000-000088BB0000}"/>
    <cellStyle name="Normal 5 5 2 2 3 4 2" xfId="48904" xr:uid="{00000000-0005-0000-0000-000089BB0000}"/>
    <cellStyle name="Normal 5 5 2 2 3 4 2 2" xfId="48905" xr:uid="{00000000-0005-0000-0000-00008ABB0000}"/>
    <cellStyle name="Normal 5 5 2 2 3 4 3" xfId="48906" xr:uid="{00000000-0005-0000-0000-00008BBB0000}"/>
    <cellStyle name="Normal 5 5 2 2 3 4 3 2" xfId="48907" xr:uid="{00000000-0005-0000-0000-00008CBB0000}"/>
    <cellStyle name="Normal 5 5 2 2 3 4 3 2 2" xfId="48908" xr:uid="{00000000-0005-0000-0000-00008DBB0000}"/>
    <cellStyle name="Normal 5 5 2 2 3 4 3 3" xfId="48909" xr:uid="{00000000-0005-0000-0000-00008EBB0000}"/>
    <cellStyle name="Normal 5 5 2 2 3 4 4" xfId="48910" xr:uid="{00000000-0005-0000-0000-00008FBB0000}"/>
    <cellStyle name="Normal 5 5 2 2 3 5" xfId="48911" xr:uid="{00000000-0005-0000-0000-000090BB0000}"/>
    <cellStyle name="Normal 5 5 2 2 3 5 2" xfId="48912" xr:uid="{00000000-0005-0000-0000-000091BB0000}"/>
    <cellStyle name="Normal 5 5 2 2 3 6" xfId="48913" xr:uid="{00000000-0005-0000-0000-000092BB0000}"/>
    <cellStyle name="Normal 5 5 2 2 3 6 2" xfId="48914" xr:uid="{00000000-0005-0000-0000-000093BB0000}"/>
    <cellStyle name="Normal 5 5 2 2 3 6 2 2" xfId="48915" xr:uid="{00000000-0005-0000-0000-000094BB0000}"/>
    <cellStyle name="Normal 5 5 2 2 3 6 3" xfId="48916" xr:uid="{00000000-0005-0000-0000-000095BB0000}"/>
    <cellStyle name="Normal 5 5 2 2 3 7" xfId="48917" xr:uid="{00000000-0005-0000-0000-000096BB0000}"/>
    <cellStyle name="Normal 5 5 2 2 3 7 2" xfId="48918" xr:uid="{00000000-0005-0000-0000-000097BB0000}"/>
    <cellStyle name="Normal 5 5 2 2 3 8" xfId="48919" xr:uid="{00000000-0005-0000-0000-000098BB0000}"/>
    <cellStyle name="Normal 5 5 2 2 3 9" xfId="48920" xr:uid="{00000000-0005-0000-0000-000099BB0000}"/>
    <cellStyle name="Normal 5 5 2 2 4" xfId="48921" xr:uid="{00000000-0005-0000-0000-00009ABB0000}"/>
    <cellStyle name="Normal 5 5 2 2 4 2" xfId="48922" xr:uid="{00000000-0005-0000-0000-00009BBB0000}"/>
    <cellStyle name="Normal 5 5 2 2 4 2 2" xfId="48923" xr:uid="{00000000-0005-0000-0000-00009CBB0000}"/>
    <cellStyle name="Normal 5 5 2 2 4 2 2 2" xfId="48924" xr:uid="{00000000-0005-0000-0000-00009DBB0000}"/>
    <cellStyle name="Normal 5 5 2 2 4 2 3" xfId="48925" xr:uid="{00000000-0005-0000-0000-00009EBB0000}"/>
    <cellStyle name="Normal 5 5 2 2 4 2 3 2" xfId="48926" xr:uid="{00000000-0005-0000-0000-00009FBB0000}"/>
    <cellStyle name="Normal 5 5 2 2 4 2 3 2 2" xfId="48927" xr:uid="{00000000-0005-0000-0000-0000A0BB0000}"/>
    <cellStyle name="Normal 5 5 2 2 4 2 3 3" xfId="48928" xr:uid="{00000000-0005-0000-0000-0000A1BB0000}"/>
    <cellStyle name="Normal 5 5 2 2 4 2 4" xfId="48929" xr:uid="{00000000-0005-0000-0000-0000A2BB0000}"/>
    <cellStyle name="Normal 5 5 2 2 4 3" xfId="48930" xr:uid="{00000000-0005-0000-0000-0000A3BB0000}"/>
    <cellStyle name="Normal 5 5 2 2 4 3 2" xfId="48931" xr:uid="{00000000-0005-0000-0000-0000A4BB0000}"/>
    <cellStyle name="Normal 5 5 2 2 4 4" xfId="48932" xr:uid="{00000000-0005-0000-0000-0000A5BB0000}"/>
    <cellStyle name="Normal 5 5 2 2 4 4 2" xfId="48933" xr:uid="{00000000-0005-0000-0000-0000A6BB0000}"/>
    <cellStyle name="Normal 5 5 2 2 4 4 2 2" xfId="48934" xr:uid="{00000000-0005-0000-0000-0000A7BB0000}"/>
    <cellStyle name="Normal 5 5 2 2 4 4 3" xfId="48935" xr:uid="{00000000-0005-0000-0000-0000A8BB0000}"/>
    <cellStyle name="Normal 5 5 2 2 4 5" xfId="48936" xr:uid="{00000000-0005-0000-0000-0000A9BB0000}"/>
    <cellStyle name="Normal 5 5 2 2 4 6" xfId="48937" xr:uid="{00000000-0005-0000-0000-0000AABB0000}"/>
    <cellStyle name="Normal 5 5 2 2 5" xfId="48938" xr:uid="{00000000-0005-0000-0000-0000ABBB0000}"/>
    <cellStyle name="Normal 5 5 2 2 5 2" xfId="48939" xr:uid="{00000000-0005-0000-0000-0000ACBB0000}"/>
    <cellStyle name="Normal 5 5 2 2 5 2 2" xfId="48940" xr:uid="{00000000-0005-0000-0000-0000ADBB0000}"/>
    <cellStyle name="Normal 5 5 2 2 5 3" xfId="48941" xr:uid="{00000000-0005-0000-0000-0000AEBB0000}"/>
    <cellStyle name="Normal 5 5 2 2 5 3 2" xfId="48942" xr:uid="{00000000-0005-0000-0000-0000AFBB0000}"/>
    <cellStyle name="Normal 5 5 2 2 5 3 2 2" xfId="48943" xr:uid="{00000000-0005-0000-0000-0000B0BB0000}"/>
    <cellStyle name="Normal 5 5 2 2 5 3 3" xfId="48944" xr:uid="{00000000-0005-0000-0000-0000B1BB0000}"/>
    <cellStyle name="Normal 5 5 2 2 5 4" xfId="48945" xr:uid="{00000000-0005-0000-0000-0000B2BB0000}"/>
    <cellStyle name="Normal 5 5 2 2 6" xfId="48946" xr:uid="{00000000-0005-0000-0000-0000B3BB0000}"/>
    <cellStyle name="Normal 5 5 2 2 6 2" xfId="48947" xr:uid="{00000000-0005-0000-0000-0000B4BB0000}"/>
    <cellStyle name="Normal 5 5 2 2 6 2 2" xfId="48948" xr:uid="{00000000-0005-0000-0000-0000B5BB0000}"/>
    <cellStyle name="Normal 5 5 2 2 6 3" xfId="48949" xr:uid="{00000000-0005-0000-0000-0000B6BB0000}"/>
    <cellStyle name="Normal 5 5 2 2 6 3 2" xfId="48950" xr:uid="{00000000-0005-0000-0000-0000B7BB0000}"/>
    <cellStyle name="Normal 5 5 2 2 6 3 2 2" xfId="48951" xr:uid="{00000000-0005-0000-0000-0000B8BB0000}"/>
    <cellStyle name="Normal 5 5 2 2 6 3 3" xfId="48952" xr:uid="{00000000-0005-0000-0000-0000B9BB0000}"/>
    <cellStyle name="Normal 5 5 2 2 6 4" xfId="48953" xr:uid="{00000000-0005-0000-0000-0000BABB0000}"/>
    <cellStyle name="Normal 5 5 2 2 7" xfId="48954" xr:uid="{00000000-0005-0000-0000-0000BBBB0000}"/>
    <cellStyle name="Normal 5 5 2 2 7 2" xfId="48955" xr:uid="{00000000-0005-0000-0000-0000BCBB0000}"/>
    <cellStyle name="Normal 5 5 2 2 8" xfId="48956" xr:uid="{00000000-0005-0000-0000-0000BDBB0000}"/>
    <cellStyle name="Normal 5 5 2 2 8 2" xfId="48957" xr:uid="{00000000-0005-0000-0000-0000BEBB0000}"/>
    <cellStyle name="Normal 5 5 2 2 8 2 2" xfId="48958" xr:uid="{00000000-0005-0000-0000-0000BFBB0000}"/>
    <cellStyle name="Normal 5 5 2 2 8 3" xfId="48959" xr:uid="{00000000-0005-0000-0000-0000C0BB0000}"/>
    <cellStyle name="Normal 5 5 2 2 9" xfId="48960" xr:uid="{00000000-0005-0000-0000-0000C1BB0000}"/>
    <cellStyle name="Normal 5 5 2 2 9 2" xfId="48961" xr:uid="{00000000-0005-0000-0000-0000C2BB0000}"/>
    <cellStyle name="Normal 5 5 2 2_T-straight with PEDs adjustor" xfId="48962" xr:uid="{00000000-0005-0000-0000-0000C3BB0000}"/>
    <cellStyle name="Normal 5 5 2 3" xfId="1382" xr:uid="{00000000-0005-0000-0000-0000C4BB0000}"/>
    <cellStyle name="Normal 5 5 2 3 10" xfId="48963" xr:uid="{00000000-0005-0000-0000-0000C5BB0000}"/>
    <cellStyle name="Normal 5 5 2 3 2" xfId="48964" xr:uid="{00000000-0005-0000-0000-0000C6BB0000}"/>
    <cellStyle name="Normal 5 5 2 3 2 2" xfId="48965" xr:uid="{00000000-0005-0000-0000-0000C7BB0000}"/>
    <cellStyle name="Normal 5 5 2 3 2 2 2" xfId="48966" xr:uid="{00000000-0005-0000-0000-0000C8BB0000}"/>
    <cellStyle name="Normal 5 5 2 3 2 2 2 2" xfId="48967" xr:uid="{00000000-0005-0000-0000-0000C9BB0000}"/>
    <cellStyle name="Normal 5 5 2 3 2 2 2 2 2" xfId="48968" xr:uid="{00000000-0005-0000-0000-0000CABB0000}"/>
    <cellStyle name="Normal 5 5 2 3 2 2 2 3" xfId="48969" xr:uid="{00000000-0005-0000-0000-0000CBBB0000}"/>
    <cellStyle name="Normal 5 5 2 3 2 2 2 3 2" xfId="48970" xr:uid="{00000000-0005-0000-0000-0000CCBB0000}"/>
    <cellStyle name="Normal 5 5 2 3 2 2 2 3 2 2" xfId="48971" xr:uid="{00000000-0005-0000-0000-0000CDBB0000}"/>
    <cellStyle name="Normal 5 5 2 3 2 2 2 3 3" xfId="48972" xr:uid="{00000000-0005-0000-0000-0000CEBB0000}"/>
    <cellStyle name="Normal 5 5 2 3 2 2 2 4" xfId="48973" xr:uid="{00000000-0005-0000-0000-0000CFBB0000}"/>
    <cellStyle name="Normal 5 5 2 3 2 2 3" xfId="48974" xr:uid="{00000000-0005-0000-0000-0000D0BB0000}"/>
    <cellStyle name="Normal 5 5 2 3 2 2 3 2" xfId="48975" xr:uid="{00000000-0005-0000-0000-0000D1BB0000}"/>
    <cellStyle name="Normal 5 5 2 3 2 2 4" xfId="48976" xr:uid="{00000000-0005-0000-0000-0000D2BB0000}"/>
    <cellStyle name="Normal 5 5 2 3 2 2 4 2" xfId="48977" xr:uid="{00000000-0005-0000-0000-0000D3BB0000}"/>
    <cellStyle name="Normal 5 5 2 3 2 2 4 2 2" xfId="48978" xr:uid="{00000000-0005-0000-0000-0000D4BB0000}"/>
    <cellStyle name="Normal 5 5 2 3 2 2 4 3" xfId="48979" xr:uid="{00000000-0005-0000-0000-0000D5BB0000}"/>
    <cellStyle name="Normal 5 5 2 3 2 2 5" xfId="48980" xr:uid="{00000000-0005-0000-0000-0000D6BB0000}"/>
    <cellStyle name="Normal 5 5 2 3 2 3" xfId="48981" xr:uid="{00000000-0005-0000-0000-0000D7BB0000}"/>
    <cellStyle name="Normal 5 5 2 3 2 3 2" xfId="48982" xr:uid="{00000000-0005-0000-0000-0000D8BB0000}"/>
    <cellStyle name="Normal 5 5 2 3 2 3 2 2" xfId="48983" xr:uid="{00000000-0005-0000-0000-0000D9BB0000}"/>
    <cellStyle name="Normal 5 5 2 3 2 3 3" xfId="48984" xr:uid="{00000000-0005-0000-0000-0000DABB0000}"/>
    <cellStyle name="Normal 5 5 2 3 2 3 3 2" xfId="48985" xr:uid="{00000000-0005-0000-0000-0000DBBB0000}"/>
    <cellStyle name="Normal 5 5 2 3 2 3 3 2 2" xfId="48986" xr:uid="{00000000-0005-0000-0000-0000DCBB0000}"/>
    <cellStyle name="Normal 5 5 2 3 2 3 3 3" xfId="48987" xr:uid="{00000000-0005-0000-0000-0000DDBB0000}"/>
    <cellStyle name="Normal 5 5 2 3 2 3 4" xfId="48988" xr:uid="{00000000-0005-0000-0000-0000DEBB0000}"/>
    <cellStyle name="Normal 5 5 2 3 2 4" xfId="48989" xr:uid="{00000000-0005-0000-0000-0000DFBB0000}"/>
    <cellStyle name="Normal 5 5 2 3 2 4 2" xfId="48990" xr:uid="{00000000-0005-0000-0000-0000E0BB0000}"/>
    <cellStyle name="Normal 5 5 2 3 2 4 2 2" xfId="48991" xr:uid="{00000000-0005-0000-0000-0000E1BB0000}"/>
    <cellStyle name="Normal 5 5 2 3 2 4 3" xfId="48992" xr:uid="{00000000-0005-0000-0000-0000E2BB0000}"/>
    <cellStyle name="Normal 5 5 2 3 2 4 3 2" xfId="48993" xr:uid="{00000000-0005-0000-0000-0000E3BB0000}"/>
    <cellStyle name="Normal 5 5 2 3 2 4 3 2 2" xfId="48994" xr:uid="{00000000-0005-0000-0000-0000E4BB0000}"/>
    <cellStyle name="Normal 5 5 2 3 2 4 3 3" xfId="48995" xr:uid="{00000000-0005-0000-0000-0000E5BB0000}"/>
    <cellStyle name="Normal 5 5 2 3 2 4 4" xfId="48996" xr:uid="{00000000-0005-0000-0000-0000E6BB0000}"/>
    <cellStyle name="Normal 5 5 2 3 2 5" xfId="48997" xr:uid="{00000000-0005-0000-0000-0000E7BB0000}"/>
    <cellStyle name="Normal 5 5 2 3 2 5 2" xfId="48998" xr:uid="{00000000-0005-0000-0000-0000E8BB0000}"/>
    <cellStyle name="Normal 5 5 2 3 2 6" xfId="48999" xr:uid="{00000000-0005-0000-0000-0000E9BB0000}"/>
    <cellStyle name="Normal 5 5 2 3 2 6 2" xfId="49000" xr:uid="{00000000-0005-0000-0000-0000EABB0000}"/>
    <cellStyle name="Normal 5 5 2 3 2 6 2 2" xfId="49001" xr:uid="{00000000-0005-0000-0000-0000EBBB0000}"/>
    <cellStyle name="Normal 5 5 2 3 2 6 3" xfId="49002" xr:uid="{00000000-0005-0000-0000-0000ECBB0000}"/>
    <cellStyle name="Normal 5 5 2 3 2 7" xfId="49003" xr:uid="{00000000-0005-0000-0000-0000EDBB0000}"/>
    <cellStyle name="Normal 5 5 2 3 2 7 2" xfId="49004" xr:uid="{00000000-0005-0000-0000-0000EEBB0000}"/>
    <cellStyle name="Normal 5 5 2 3 2 8" xfId="49005" xr:uid="{00000000-0005-0000-0000-0000EFBB0000}"/>
    <cellStyle name="Normal 5 5 2 3 2 9" xfId="49006" xr:uid="{00000000-0005-0000-0000-0000F0BB0000}"/>
    <cellStyle name="Normal 5 5 2 3 3" xfId="49007" xr:uid="{00000000-0005-0000-0000-0000F1BB0000}"/>
    <cellStyle name="Normal 5 5 2 3 3 2" xfId="49008" xr:uid="{00000000-0005-0000-0000-0000F2BB0000}"/>
    <cellStyle name="Normal 5 5 2 3 3 2 2" xfId="49009" xr:uid="{00000000-0005-0000-0000-0000F3BB0000}"/>
    <cellStyle name="Normal 5 5 2 3 3 2 2 2" xfId="49010" xr:uid="{00000000-0005-0000-0000-0000F4BB0000}"/>
    <cellStyle name="Normal 5 5 2 3 3 2 3" xfId="49011" xr:uid="{00000000-0005-0000-0000-0000F5BB0000}"/>
    <cellStyle name="Normal 5 5 2 3 3 2 3 2" xfId="49012" xr:uid="{00000000-0005-0000-0000-0000F6BB0000}"/>
    <cellStyle name="Normal 5 5 2 3 3 2 3 2 2" xfId="49013" xr:uid="{00000000-0005-0000-0000-0000F7BB0000}"/>
    <cellStyle name="Normal 5 5 2 3 3 2 3 3" xfId="49014" xr:uid="{00000000-0005-0000-0000-0000F8BB0000}"/>
    <cellStyle name="Normal 5 5 2 3 3 2 4" xfId="49015" xr:uid="{00000000-0005-0000-0000-0000F9BB0000}"/>
    <cellStyle name="Normal 5 5 2 3 3 3" xfId="49016" xr:uid="{00000000-0005-0000-0000-0000FABB0000}"/>
    <cellStyle name="Normal 5 5 2 3 3 3 2" xfId="49017" xr:uid="{00000000-0005-0000-0000-0000FBBB0000}"/>
    <cellStyle name="Normal 5 5 2 3 3 4" xfId="49018" xr:uid="{00000000-0005-0000-0000-0000FCBB0000}"/>
    <cellStyle name="Normal 5 5 2 3 3 4 2" xfId="49019" xr:uid="{00000000-0005-0000-0000-0000FDBB0000}"/>
    <cellStyle name="Normal 5 5 2 3 3 4 2 2" xfId="49020" xr:uid="{00000000-0005-0000-0000-0000FEBB0000}"/>
    <cellStyle name="Normal 5 5 2 3 3 4 3" xfId="49021" xr:uid="{00000000-0005-0000-0000-0000FFBB0000}"/>
    <cellStyle name="Normal 5 5 2 3 3 5" xfId="49022" xr:uid="{00000000-0005-0000-0000-000000BC0000}"/>
    <cellStyle name="Normal 5 5 2 3 4" xfId="49023" xr:uid="{00000000-0005-0000-0000-000001BC0000}"/>
    <cellStyle name="Normal 5 5 2 3 4 2" xfId="49024" xr:uid="{00000000-0005-0000-0000-000002BC0000}"/>
    <cellStyle name="Normal 5 5 2 3 4 2 2" xfId="49025" xr:uid="{00000000-0005-0000-0000-000003BC0000}"/>
    <cellStyle name="Normal 5 5 2 3 4 3" xfId="49026" xr:uid="{00000000-0005-0000-0000-000004BC0000}"/>
    <cellStyle name="Normal 5 5 2 3 4 3 2" xfId="49027" xr:uid="{00000000-0005-0000-0000-000005BC0000}"/>
    <cellStyle name="Normal 5 5 2 3 4 3 2 2" xfId="49028" xr:uid="{00000000-0005-0000-0000-000006BC0000}"/>
    <cellStyle name="Normal 5 5 2 3 4 3 3" xfId="49029" xr:uid="{00000000-0005-0000-0000-000007BC0000}"/>
    <cellStyle name="Normal 5 5 2 3 4 4" xfId="49030" xr:uid="{00000000-0005-0000-0000-000008BC0000}"/>
    <cellStyle name="Normal 5 5 2 3 5" xfId="49031" xr:uid="{00000000-0005-0000-0000-000009BC0000}"/>
    <cellStyle name="Normal 5 5 2 3 5 2" xfId="49032" xr:uid="{00000000-0005-0000-0000-00000ABC0000}"/>
    <cellStyle name="Normal 5 5 2 3 5 2 2" xfId="49033" xr:uid="{00000000-0005-0000-0000-00000BBC0000}"/>
    <cellStyle name="Normal 5 5 2 3 5 3" xfId="49034" xr:uid="{00000000-0005-0000-0000-00000CBC0000}"/>
    <cellStyle name="Normal 5 5 2 3 5 3 2" xfId="49035" xr:uid="{00000000-0005-0000-0000-00000DBC0000}"/>
    <cellStyle name="Normal 5 5 2 3 5 3 2 2" xfId="49036" xr:uid="{00000000-0005-0000-0000-00000EBC0000}"/>
    <cellStyle name="Normal 5 5 2 3 5 3 3" xfId="49037" xr:uid="{00000000-0005-0000-0000-00000FBC0000}"/>
    <cellStyle name="Normal 5 5 2 3 5 4" xfId="49038" xr:uid="{00000000-0005-0000-0000-000010BC0000}"/>
    <cellStyle name="Normal 5 5 2 3 6" xfId="49039" xr:uid="{00000000-0005-0000-0000-000011BC0000}"/>
    <cellStyle name="Normal 5 5 2 3 6 2" xfId="49040" xr:uid="{00000000-0005-0000-0000-000012BC0000}"/>
    <cellStyle name="Normal 5 5 2 3 7" xfId="49041" xr:uid="{00000000-0005-0000-0000-000013BC0000}"/>
    <cellStyle name="Normal 5 5 2 3 7 2" xfId="49042" xr:uid="{00000000-0005-0000-0000-000014BC0000}"/>
    <cellStyle name="Normal 5 5 2 3 7 2 2" xfId="49043" xr:uid="{00000000-0005-0000-0000-000015BC0000}"/>
    <cellStyle name="Normal 5 5 2 3 7 3" xfId="49044" xr:uid="{00000000-0005-0000-0000-000016BC0000}"/>
    <cellStyle name="Normal 5 5 2 3 8" xfId="49045" xr:uid="{00000000-0005-0000-0000-000017BC0000}"/>
    <cellStyle name="Normal 5 5 2 3 8 2" xfId="49046" xr:uid="{00000000-0005-0000-0000-000018BC0000}"/>
    <cellStyle name="Normal 5 5 2 3 9" xfId="49047" xr:uid="{00000000-0005-0000-0000-000019BC0000}"/>
    <cellStyle name="Normal 5 5 2 4" xfId="49048" xr:uid="{00000000-0005-0000-0000-00001ABC0000}"/>
    <cellStyle name="Normal 5 5 2 4 2" xfId="49049" xr:uid="{00000000-0005-0000-0000-00001BBC0000}"/>
    <cellStyle name="Normal 5 5 2 4 2 2" xfId="49050" xr:uid="{00000000-0005-0000-0000-00001CBC0000}"/>
    <cellStyle name="Normal 5 5 2 4 2 2 2" xfId="49051" xr:uid="{00000000-0005-0000-0000-00001DBC0000}"/>
    <cellStyle name="Normal 5 5 2 4 2 2 2 2" xfId="49052" xr:uid="{00000000-0005-0000-0000-00001EBC0000}"/>
    <cellStyle name="Normal 5 5 2 4 2 2 3" xfId="49053" xr:uid="{00000000-0005-0000-0000-00001FBC0000}"/>
    <cellStyle name="Normal 5 5 2 4 2 2 3 2" xfId="49054" xr:uid="{00000000-0005-0000-0000-000020BC0000}"/>
    <cellStyle name="Normal 5 5 2 4 2 2 3 2 2" xfId="49055" xr:uid="{00000000-0005-0000-0000-000021BC0000}"/>
    <cellStyle name="Normal 5 5 2 4 2 2 3 3" xfId="49056" xr:uid="{00000000-0005-0000-0000-000022BC0000}"/>
    <cellStyle name="Normal 5 5 2 4 2 2 4" xfId="49057" xr:uid="{00000000-0005-0000-0000-000023BC0000}"/>
    <cellStyle name="Normal 5 5 2 4 2 3" xfId="49058" xr:uid="{00000000-0005-0000-0000-000024BC0000}"/>
    <cellStyle name="Normal 5 5 2 4 2 3 2" xfId="49059" xr:uid="{00000000-0005-0000-0000-000025BC0000}"/>
    <cellStyle name="Normal 5 5 2 4 2 4" xfId="49060" xr:uid="{00000000-0005-0000-0000-000026BC0000}"/>
    <cellStyle name="Normal 5 5 2 4 2 4 2" xfId="49061" xr:uid="{00000000-0005-0000-0000-000027BC0000}"/>
    <cellStyle name="Normal 5 5 2 4 2 4 2 2" xfId="49062" xr:uid="{00000000-0005-0000-0000-000028BC0000}"/>
    <cellStyle name="Normal 5 5 2 4 2 4 3" xfId="49063" xr:uid="{00000000-0005-0000-0000-000029BC0000}"/>
    <cellStyle name="Normal 5 5 2 4 2 5" xfId="49064" xr:uid="{00000000-0005-0000-0000-00002ABC0000}"/>
    <cellStyle name="Normal 5 5 2 4 2 6" xfId="49065" xr:uid="{00000000-0005-0000-0000-00002BBC0000}"/>
    <cellStyle name="Normal 5 5 2 4 3" xfId="49066" xr:uid="{00000000-0005-0000-0000-00002CBC0000}"/>
    <cellStyle name="Normal 5 5 2 4 3 2" xfId="49067" xr:uid="{00000000-0005-0000-0000-00002DBC0000}"/>
    <cellStyle name="Normal 5 5 2 4 3 2 2" xfId="49068" xr:uid="{00000000-0005-0000-0000-00002EBC0000}"/>
    <cellStyle name="Normal 5 5 2 4 3 3" xfId="49069" xr:uid="{00000000-0005-0000-0000-00002FBC0000}"/>
    <cellStyle name="Normal 5 5 2 4 3 3 2" xfId="49070" xr:uid="{00000000-0005-0000-0000-000030BC0000}"/>
    <cellStyle name="Normal 5 5 2 4 3 3 2 2" xfId="49071" xr:uid="{00000000-0005-0000-0000-000031BC0000}"/>
    <cellStyle name="Normal 5 5 2 4 3 3 3" xfId="49072" xr:uid="{00000000-0005-0000-0000-000032BC0000}"/>
    <cellStyle name="Normal 5 5 2 4 3 4" xfId="49073" xr:uid="{00000000-0005-0000-0000-000033BC0000}"/>
    <cellStyle name="Normal 5 5 2 4 4" xfId="49074" xr:uid="{00000000-0005-0000-0000-000034BC0000}"/>
    <cellStyle name="Normal 5 5 2 4 4 2" xfId="49075" xr:uid="{00000000-0005-0000-0000-000035BC0000}"/>
    <cellStyle name="Normal 5 5 2 4 4 2 2" xfId="49076" xr:uid="{00000000-0005-0000-0000-000036BC0000}"/>
    <cellStyle name="Normal 5 5 2 4 4 3" xfId="49077" xr:uid="{00000000-0005-0000-0000-000037BC0000}"/>
    <cellStyle name="Normal 5 5 2 4 4 3 2" xfId="49078" xr:uid="{00000000-0005-0000-0000-000038BC0000}"/>
    <cellStyle name="Normal 5 5 2 4 4 3 2 2" xfId="49079" xr:uid="{00000000-0005-0000-0000-000039BC0000}"/>
    <cellStyle name="Normal 5 5 2 4 4 3 3" xfId="49080" xr:uid="{00000000-0005-0000-0000-00003ABC0000}"/>
    <cellStyle name="Normal 5 5 2 4 4 4" xfId="49081" xr:uid="{00000000-0005-0000-0000-00003BBC0000}"/>
    <cellStyle name="Normal 5 5 2 4 5" xfId="49082" xr:uid="{00000000-0005-0000-0000-00003CBC0000}"/>
    <cellStyle name="Normal 5 5 2 4 5 2" xfId="49083" xr:uid="{00000000-0005-0000-0000-00003DBC0000}"/>
    <cellStyle name="Normal 5 5 2 4 6" xfId="49084" xr:uid="{00000000-0005-0000-0000-00003EBC0000}"/>
    <cellStyle name="Normal 5 5 2 4 6 2" xfId="49085" xr:uid="{00000000-0005-0000-0000-00003FBC0000}"/>
    <cellStyle name="Normal 5 5 2 4 6 2 2" xfId="49086" xr:uid="{00000000-0005-0000-0000-000040BC0000}"/>
    <cellStyle name="Normal 5 5 2 4 6 3" xfId="49087" xr:uid="{00000000-0005-0000-0000-000041BC0000}"/>
    <cellStyle name="Normal 5 5 2 4 7" xfId="49088" xr:uid="{00000000-0005-0000-0000-000042BC0000}"/>
    <cellStyle name="Normal 5 5 2 4 7 2" xfId="49089" xr:uid="{00000000-0005-0000-0000-000043BC0000}"/>
    <cellStyle name="Normal 5 5 2 4 8" xfId="49090" xr:uid="{00000000-0005-0000-0000-000044BC0000}"/>
    <cellStyle name="Normal 5 5 2 4 9" xfId="49091" xr:uid="{00000000-0005-0000-0000-000045BC0000}"/>
    <cellStyle name="Normal 5 5 2 5" xfId="49092" xr:uid="{00000000-0005-0000-0000-000046BC0000}"/>
    <cellStyle name="Normal 5 5 2 5 2" xfId="49093" xr:uid="{00000000-0005-0000-0000-000047BC0000}"/>
    <cellStyle name="Normal 5 5 2 5 2 2" xfId="49094" xr:uid="{00000000-0005-0000-0000-000048BC0000}"/>
    <cellStyle name="Normal 5 5 2 5 2 2 2" xfId="49095" xr:uid="{00000000-0005-0000-0000-000049BC0000}"/>
    <cellStyle name="Normal 5 5 2 5 2 3" xfId="49096" xr:uid="{00000000-0005-0000-0000-00004ABC0000}"/>
    <cellStyle name="Normal 5 5 2 5 2 3 2" xfId="49097" xr:uid="{00000000-0005-0000-0000-00004BBC0000}"/>
    <cellStyle name="Normal 5 5 2 5 2 3 2 2" xfId="49098" xr:uid="{00000000-0005-0000-0000-00004CBC0000}"/>
    <cellStyle name="Normal 5 5 2 5 2 3 3" xfId="49099" xr:uid="{00000000-0005-0000-0000-00004DBC0000}"/>
    <cellStyle name="Normal 5 5 2 5 2 4" xfId="49100" xr:uid="{00000000-0005-0000-0000-00004EBC0000}"/>
    <cellStyle name="Normal 5 5 2 5 3" xfId="49101" xr:uid="{00000000-0005-0000-0000-00004FBC0000}"/>
    <cellStyle name="Normal 5 5 2 5 3 2" xfId="49102" xr:uid="{00000000-0005-0000-0000-000050BC0000}"/>
    <cellStyle name="Normal 5 5 2 5 4" xfId="49103" xr:uid="{00000000-0005-0000-0000-000051BC0000}"/>
    <cellStyle name="Normal 5 5 2 5 4 2" xfId="49104" xr:uid="{00000000-0005-0000-0000-000052BC0000}"/>
    <cellStyle name="Normal 5 5 2 5 4 2 2" xfId="49105" xr:uid="{00000000-0005-0000-0000-000053BC0000}"/>
    <cellStyle name="Normal 5 5 2 5 4 3" xfId="49106" xr:uid="{00000000-0005-0000-0000-000054BC0000}"/>
    <cellStyle name="Normal 5 5 2 5 5" xfId="49107" xr:uid="{00000000-0005-0000-0000-000055BC0000}"/>
    <cellStyle name="Normal 5 5 2 5 6" xfId="49108" xr:uid="{00000000-0005-0000-0000-000056BC0000}"/>
    <cellStyle name="Normal 5 5 2 6" xfId="49109" xr:uid="{00000000-0005-0000-0000-000057BC0000}"/>
    <cellStyle name="Normal 5 5 2 6 2" xfId="49110" xr:uid="{00000000-0005-0000-0000-000058BC0000}"/>
    <cellStyle name="Normal 5 5 2 6 2 2" xfId="49111" xr:uid="{00000000-0005-0000-0000-000059BC0000}"/>
    <cellStyle name="Normal 5 5 2 6 3" xfId="49112" xr:uid="{00000000-0005-0000-0000-00005ABC0000}"/>
    <cellStyle name="Normal 5 5 2 6 3 2" xfId="49113" xr:uid="{00000000-0005-0000-0000-00005BBC0000}"/>
    <cellStyle name="Normal 5 5 2 6 3 2 2" xfId="49114" xr:uid="{00000000-0005-0000-0000-00005CBC0000}"/>
    <cellStyle name="Normal 5 5 2 6 3 3" xfId="49115" xr:uid="{00000000-0005-0000-0000-00005DBC0000}"/>
    <cellStyle name="Normal 5 5 2 6 4" xfId="49116" xr:uid="{00000000-0005-0000-0000-00005EBC0000}"/>
    <cellStyle name="Normal 5 5 2 7" xfId="49117" xr:uid="{00000000-0005-0000-0000-00005FBC0000}"/>
    <cellStyle name="Normal 5 5 2 7 2" xfId="49118" xr:uid="{00000000-0005-0000-0000-000060BC0000}"/>
    <cellStyle name="Normal 5 5 2 7 2 2" xfId="49119" xr:uid="{00000000-0005-0000-0000-000061BC0000}"/>
    <cellStyle name="Normal 5 5 2 7 3" xfId="49120" xr:uid="{00000000-0005-0000-0000-000062BC0000}"/>
    <cellStyle name="Normal 5 5 2 7 3 2" xfId="49121" xr:uid="{00000000-0005-0000-0000-000063BC0000}"/>
    <cellStyle name="Normal 5 5 2 7 3 2 2" xfId="49122" xr:uid="{00000000-0005-0000-0000-000064BC0000}"/>
    <cellStyle name="Normal 5 5 2 7 3 3" xfId="49123" xr:uid="{00000000-0005-0000-0000-000065BC0000}"/>
    <cellStyle name="Normal 5 5 2 7 4" xfId="49124" xr:uid="{00000000-0005-0000-0000-000066BC0000}"/>
    <cellStyle name="Normal 5 5 2 8" xfId="49125" xr:uid="{00000000-0005-0000-0000-000067BC0000}"/>
    <cellStyle name="Normal 5 5 2 8 2" xfId="49126" xr:uid="{00000000-0005-0000-0000-000068BC0000}"/>
    <cellStyle name="Normal 5 5 2 9" xfId="49127" xr:uid="{00000000-0005-0000-0000-000069BC0000}"/>
    <cellStyle name="Normal 5 5 2 9 2" xfId="49128" xr:uid="{00000000-0005-0000-0000-00006ABC0000}"/>
    <cellStyle name="Normal 5 5 2 9 2 2" xfId="49129" xr:uid="{00000000-0005-0000-0000-00006BBC0000}"/>
    <cellStyle name="Normal 5 5 2 9 3" xfId="49130" xr:uid="{00000000-0005-0000-0000-00006CBC0000}"/>
    <cellStyle name="Normal 5 5 2_T-straight with PEDs adjustor" xfId="49131" xr:uid="{00000000-0005-0000-0000-00006DBC0000}"/>
    <cellStyle name="Normal 5 5 3" xfId="1383" xr:uid="{00000000-0005-0000-0000-00006EBC0000}"/>
    <cellStyle name="Normal 5 5 3 10" xfId="49132" xr:uid="{00000000-0005-0000-0000-00006FBC0000}"/>
    <cellStyle name="Normal 5 5 3 11" xfId="49133" xr:uid="{00000000-0005-0000-0000-000070BC0000}"/>
    <cellStyle name="Normal 5 5 3 2" xfId="1384" xr:uid="{00000000-0005-0000-0000-000071BC0000}"/>
    <cellStyle name="Normal 5 5 3 2 10" xfId="49134" xr:uid="{00000000-0005-0000-0000-000072BC0000}"/>
    <cellStyle name="Normal 5 5 3 2 2" xfId="49135" xr:uid="{00000000-0005-0000-0000-000073BC0000}"/>
    <cellStyle name="Normal 5 5 3 2 2 2" xfId="49136" xr:uid="{00000000-0005-0000-0000-000074BC0000}"/>
    <cellStyle name="Normal 5 5 3 2 2 2 2" xfId="49137" xr:uid="{00000000-0005-0000-0000-000075BC0000}"/>
    <cellStyle name="Normal 5 5 3 2 2 2 2 2" xfId="49138" xr:uid="{00000000-0005-0000-0000-000076BC0000}"/>
    <cellStyle name="Normal 5 5 3 2 2 2 2 2 2" xfId="49139" xr:uid="{00000000-0005-0000-0000-000077BC0000}"/>
    <cellStyle name="Normal 5 5 3 2 2 2 2 3" xfId="49140" xr:uid="{00000000-0005-0000-0000-000078BC0000}"/>
    <cellStyle name="Normal 5 5 3 2 2 2 2 3 2" xfId="49141" xr:uid="{00000000-0005-0000-0000-000079BC0000}"/>
    <cellStyle name="Normal 5 5 3 2 2 2 2 3 2 2" xfId="49142" xr:uid="{00000000-0005-0000-0000-00007ABC0000}"/>
    <cellStyle name="Normal 5 5 3 2 2 2 2 3 3" xfId="49143" xr:uid="{00000000-0005-0000-0000-00007BBC0000}"/>
    <cellStyle name="Normal 5 5 3 2 2 2 2 4" xfId="49144" xr:uid="{00000000-0005-0000-0000-00007CBC0000}"/>
    <cellStyle name="Normal 5 5 3 2 2 2 3" xfId="49145" xr:uid="{00000000-0005-0000-0000-00007DBC0000}"/>
    <cellStyle name="Normal 5 5 3 2 2 2 3 2" xfId="49146" xr:uid="{00000000-0005-0000-0000-00007EBC0000}"/>
    <cellStyle name="Normal 5 5 3 2 2 2 4" xfId="49147" xr:uid="{00000000-0005-0000-0000-00007FBC0000}"/>
    <cellStyle name="Normal 5 5 3 2 2 2 4 2" xfId="49148" xr:uid="{00000000-0005-0000-0000-000080BC0000}"/>
    <cellStyle name="Normal 5 5 3 2 2 2 4 2 2" xfId="49149" xr:uid="{00000000-0005-0000-0000-000081BC0000}"/>
    <cellStyle name="Normal 5 5 3 2 2 2 4 3" xfId="49150" xr:uid="{00000000-0005-0000-0000-000082BC0000}"/>
    <cellStyle name="Normal 5 5 3 2 2 2 5" xfId="49151" xr:uid="{00000000-0005-0000-0000-000083BC0000}"/>
    <cellStyle name="Normal 5 5 3 2 2 3" xfId="49152" xr:uid="{00000000-0005-0000-0000-000084BC0000}"/>
    <cellStyle name="Normal 5 5 3 2 2 3 2" xfId="49153" xr:uid="{00000000-0005-0000-0000-000085BC0000}"/>
    <cellStyle name="Normal 5 5 3 2 2 3 2 2" xfId="49154" xr:uid="{00000000-0005-0000-0000-000086BC0000}"/>
    <cellStyle name="Normal 5 5 3 2 2 3 3" xfId="49155" xr:uid="{00000000-0005-0000-0000-000087BC0000}"/>
    <cellStyle name="Normal 5 5 3 2 2 3 3 2" xfId="49156" xr:uid="{00000000-0005-0000-0000-000088BC0000}"/>
    <cellStyle name="Normal 5 5 3 2 2 3 3 2 2" xfId="49157" xr:uid="{00000000-0005-0000-0000-000089BC0000}"/>
    <cellStyle name="Normal 5 5 3 2 2 3 3 3" xfId="49158" xr:uid="{00000000-0005-0000-0000-00008ABC0000}"/>
    <cellStyle name="Normal 5 5 3 2 2 3 4" xfId="49159" xr:uid="{00000000-0005-0000-0000-00008BBC0000}"/>
    <cellStyle name="Normal 5 5 3 2 2 4" xfId="49160" xr:uid="{00000000-0005-0000-0000-00008CBC0000}"/>
    <cellStyle name="Normal 5 5 3 2 2 4 2" xfId="49161" xr:uid="{00000000-0005-0000-0000-00008DBC0000}"/>
    <cellStyle name="Normal 5 5 3 2 2 4 2 2" xfId="49162" xr:uid="{00000000-0005-0000-0000-00008EBC0000}"/>
    <cellStyle name="Normal 5 5 3 2 2 4 3" xfId="49163" xr:uid="{00000000-0005-0000-0000-00008FBC0000}"/>
    <cellStyle name="Normal 5 5 3 2 2 4 3 2" xfId="49164" xr:uid="{00000000-0005-0000-0000-000090BC0000}"/>
    <cellStyle name="Normal 5 5 3 2 2 4 3 2 2" xfId="49165" xr:uid="{00000000-0005-0000-0000-000091BC0000}"/>
    <cellStyle name="Normal 5 5 3 2 2 4 3 3" xfId="49166" xr:uid="{00000000-0005-0000-0000-000092BC0000}"/>
    <cellStyle name="Normal 5 5 3 2 2 4 4" xfId="49167" xr:uid="{00000000-0005-0000-0000-000093BC0000}"/>
    <cellStyle name="Normal 5 5 3 2 2 5" xfId="49168" xr:uid="{00000000-0005-0000-0000-000094BC0000}"/>
    <cellStyle name="Normal 5 5 3 2 2 5 2" xfId="49169" xr:uid="{00000000-0005-0000-0000-000095BC0000}"/>
    <cellStyle name="Normal 5 5 3 2 2 6" xfId="49170" xr:uid="{00000000-0005-0000-0000-000096BC0000}"/>
    <cellStyle name="Normal 5 5 3 2 2 6 2" xfId="49171" xr:uid="{00000000-0005-0000-0000-000097BC0000}"/>
    <cellStyle name="Normal 5 5 3 2 2 6 2 2" xfId="49172" xr:uid="{00000000-0005-0000-0000-000098BC0000}"/>
    <cellStyle name="Normal 5 5 3 2 2 6 3" xfId="49173" xr:uid="{00000000-0005-0000-0000-000099BC0000}"/>
    <cellStyle name="Normal 5 5 3 2 2 7" xfId="49174" xr:uid="{00000000-0005-0000-0000-00009ABC0000}"/>
    <cellStyle name="Normal 5 5 3 2 2 7 2" xfId="49175" xr:uid="{00000000-0005-0000-0000-00009BBC0000}"/>
    <cellStyle name="Normal 5 5 3 2 2 8" xfId="49176" xr:uid="{00000000-0005-0000-0000-00009CBC0000}"/>
    <cellStyle name="Normal 5 5 3 2 2 9" xfId="49177" xr:uid="{00000000-0005-0000-0000-00009DBC0000}"/>
    <cellStyle name="Normal 5 5 3 2 3" xfId="49178" xr:uid="{00000000-0005-0000-0000-00009EBC0000}"/>
    <cellStyle name="Normal 5 5 3 2 3 2" xfId="49179" xr:uid="{00000000-0005-0000-0000-00009FBC0000}"/>
    <cellStyle name="Normal 5 5 3 2 3 2 2" xfId="49180" xr:uid="{00000000-0005-0000-0000-0000A0BC0000}"/>
    <cellStyle name="Normal 5 5 3 2 3 2 2 2" xfId="49181" xr:uid="{00000000-0005-0000-0000-0000A1BC0000}"/>
    <cellStyle name="Normal 5 5 3 2 3 2 3" xfId="49182" xr:uid="{00000000-0005-0000-0000-0000A2BC0000}"/>
    <cellStyle name="Normal 5 5 3 2 3 2 3 2" xfId="49183" xr:uid="{00000000-0005-0000-0000-0000A3BC0000}"/>
    <cellStyle name="Normal 5 5 3 2 3 2 3 2 2" xfId="49184" xr:uid="{00000000-0005-0000-0000-0000A4BC0000}"/>
    <cellStyle name="Normal 5 5 3 2 3 2 3 3" xfId="49185" xr:uid="{00000000-0005-0000-0000-0000A5BC0000}"/>
    <cellStyle name="Normal 5 5 3 2 3 2 4" xfId="49186" xr:uid="{00000000-0005-0000-0000-0000A6BC0000}"/>
    <cellStyle name="Normal 5 5 3 2 3 3" xfId="49187" xr:uid="{00000000-0005-0000-0000-0000A7BC0000}"/>
    <cellStyle name="Normal 5 5 3 2 3 3 2" xfId="49188" xr:uid="{00000000-0005-0000-0000-0000A8BC0000}"/>
    <cellStyle name="Normal 5 5 3 2 3 4" xfId="49189" xr:uid="{00000000-0005-0000-0000-0000A9BC0000}"/>
    <cellStyle name="Normal 5 5 3 2 3 4 2" xfId="49190" xr:uid="{00000000-0005-0000-0000-0000AABC0000}"/>
    <cellStyle name="Normal 5 5 3 2 3 4 2 2" xfId="49191" xr:uid="{00000000-0005-0000-0000-0000ABBC0000}"/>
    <cellStyle name="Normal 5 5 3 2 3 4 3" xfId="49192" xr:uid="{00000000-0005-0000-0000-0000ACBC0000}"/>
    <cellStyle name="Normal 5 5 3 2 3 5" xfId="49193" xr:uid="{00000000-0005-0000-0000-0000ADBC0000}"/>
    <cellStyle name="Normal 5 5 3 2 4" xfId="49194" xr:uid="{00000000-0005-0000-0000-0000AEBC0000}"/>
    <cellStyle name="Normal 5 5 3 2 4 2" xfId="49195" xr:uid="{00000000-0005-0000-0000-0000AFBC0000}"/>
    <cellStyle name="Normal 5 5 3 2 4 2 2" xfId="49196" xr:uid="{00000000-0005-0000-0000-0000B0BC0000}"/>
    <cellStyle name="Normal 5 5 3 2 4 3" xfId="49197" xr:uid="{00000000-0005-0000-0000-0000B1BC0000}"/>
    <cellStyle name="Normal 5 5 3 2 4 3 2" xfId="49198" xr:uid="{00000000-0005-0000-0000-0000B2BC0000}"/>
    <cellStyle name="Normal 5 5 3 2 4 3 2 2" xfId="49199" xr:uid="{00000000-0005-0000-0000-0000B3BC0000}"/>
    <cellStyle name="Normal 5 5 3 2 4 3 3" xfId="49200" xr:uid="{00000000-0005-0000-0000-0000B4BC0000}"/>
    <cellStyle name="Normal 5 5 3 2 4 4" xfId="49201" xr:uid="{00000000-0005-0000-0000-0000B5BC0000}"/>
    <cellStyle name="Normal 5 5 3 2 5" xfId="49202" xr:uid="{00000000-0005-0000-0000-0000B6BC0000}"/>
    <cellStyle name="Normal 5 5 3 2 5 2" xfId="49203" xr:uid="{00000000-0005-0000-0000-0000B7BC0000}"/>
    <cellStyle name="Normal 5 5 3 2 5 2 2" xfId="49204" xr:uid="{00000000-0005-0000-0000-0000B8BC0000}"/>
    <cellStyle name="Normal 5 5 3 2 5 3" xfId="49205" xr:uid="{00000000-0005-0000-0000-0000B9BC0000}"/>
    <cellStyle name="Normal 5 5 3 2 5 3 2" xfId="49206" xr:uid="{00000000-0005-0000-0000-0000BABC0000}"/>
    <cellStyle name="Normal 5 5 3 2 5 3 2 2" xfId="49207" xr:uid="{00000000-0005-0000-0000-0000BBBC0000}"/>
    <cellStyle name="Normal 5 5 3 2 5 3 3" xfId="49208" xr:uid="{00000000-0005-0000-0000-0000BCBC0000}"/>
    <cellStyle name="Normal 5 5 3 2 5 4" xfId="49209" xr:uid="{00000000-0005-0000-0000-0000BDBC0000}"/>
    <cellStyle name="Normal 5 5 3 2 6" xfId="49210" xr:uid="{00000000-0005-0000-0000-0000BEBC0000}"/>
    <cellStyle name="Normal 5 5 3 2 6 2" xfId="49211" xr:uid="{00000000-0005-0000-0000-0000BFBC0000}"/>
    <cellStyle name="Normal 5 5 3 2 7" xfId="49212" xr:uid="{00000000-0005-0000-0000-0000C0BC0000}"/>
    <cellStyle name="Normal 5 5 3 2 7 2" xfId="49213" xr:uid="{00000000-0005-0000-0000-0000C1BC0000}"/>
    <cellStyle name="Normal 5 5 3 2 7 2 2" xfId="49214" xr:uid="{00000000-0005-0000-0000-0000C2BC0000}"/>
    <cellStyle name="Normal 5 5 3 2 7 3" xfId="49215" xr:uid="{00000000-0005-0000-0000-0000C3BC0000}"/>
    <cellStyle name="Normal 5 5 3 2 8" xfId="49216" xr:uid="{00000000-0005-0000-0000-0000C4BC0000}"/>
    <cellStyle name="Normal 5 5 3 2 8 2" xfId="49217" xr:uid="{00000000-0005-0000-0000-0000C5BC0000}"/>
    <cellStyle name="Normal 5 5 3 2 9" xfId="49218" xr:uid="{00000000-0005-0000-0000-0000C6BC0000}"/>
    <cellStyle name="Normal 5 5 3 3" xfId="49219" xr:uid="{00000000-0005-0000-0000-0000C7BC0000}"/>
    <cellStyle name="Normal 5 5 3 3 2" xfId="49220" xr:uid="{00000000-0005-0000-0000-0000C8BC0000}"/>
    <cellStyle name="Normal 5 5 3 3 2 2" xfId="49221" xr:uid="{00000000-0005-0000-0000-0000C9BC0000}"/>
    <cellStyle name="Normal 5 5 3 3 2 2 2" xfId="49222" xr:uid="{00000000-0005-0000-0000-0000CABC0000}"/>
    <cellStyle name="Normal 5 5 3 3 2 2 2 2" xfId="49223" xr:uid="{00000000-0005-0000-0000-0000CBBC0000}"/>
    <cellStyle name="Normal 5 5 3 3 2 2 3" xfId="49224" xr:uid="{00000000-0005-0000-0000-0000CCBC0000}"/>
    <cellStyle name="Normal 5 5 3 3 2 2 3 2" xfId="49225" xr:uid="{00000000-0005-0000-0000-0000CDBC0000}"/>
    <cellStyle name="Normal 5 5 3 3 2 2 3 2 2" xfId="49226" xr:uid="{00000000-0005-0000-0000-0000CEBC0000}"/>
    <cellStyle name="Normal 5 5 3 3 2 2 3 3" xfId="49227" xr:uid="{00000000-0005-0000-0000-0000CFBC0000}"/>
    <cellStyle name="Normal 5 5 3 3 2 2 4" xfId="49228" xr:uid="{00000000-0005-0000-0000-0000D0BC0000}"/>
    <cellStyle name="Normal 5 5 3 3 2 3" xfId="49229" xr:uid="{00000000-0005-0000-0000-0000D1BC0000}"/>
    <cellStyle name="Normal 5 5 3 3 2 3 2" xfId="49230" xr:uid="{00000000-0005-0000-0000-0000D2BC0000}"/>
    <cellStyle name="Normal 5 5 3 3 2 4" xfId="49231" xr:uid="{00000000-0005-0000-0000-0000D3BC0000}"/>
    <cellStyle name="Normal 5 5 3 3 2 4 2" xfId="49232" xr:uid="{00000000-0005-0000-0000-0000D4BC0000}"/>
    <cellStyle name="Normal 5 5 3 3 2 4 2 2" xfId="49233" xr:uid="{00000000-0005-0000-0000-0000D5BC0000}"/>
    <cellStyle name="Normal 5 5 3 3 2 4 3" xfId="49234" xr:uid="{00000000-0005-0000-0000-0000D6BC0000}"/>
    <cellStyle name="Normal 5 5 3 3 2 5" xfId="49235" xr:uid="{00000000-0005-0000-0000-0000D7BC0000}"/>
    <cellStyle name="Normal 5 5 3 3 2 6" xfId="49236" xr:uid="{00000000-0005-0000-0000-0000D8BC0000}"/>
    <cellStyle name="Normal 5 5 3 3 3" xfId="49237" xr:uid="{00000000-0005-0000-0000-0000D9BC0000}"/>
    <cellStyle name="Normal 5 5 3 3 3 2" xfId="49238" xr:uid="{00000000-0005-0000-0000-0000DABC0000}"/>
    <cellStyle name="Normal 5 5 3 3 3 2 2" xfId="49239" xr:uid="{00000000-0005-0000-0000-0000DBBC0000}"/>
    <cellStyle name="Normal 5 5 3 3 3 3" xfId="49240" xr:uid="{00000000-0005-0000-0000-0000DCBC0000}"/>
    <cellStyle name="Normal 5 5 3 3 3 3 2" xfId="49241" xr:uid="{00000000-0005-0000-0000-0000DDBC0000}"/>
    <cellStyle name="Normal 5 5 3 3 3 3 2 2" xfId="49242" xr:uid="{00000000-0005-0000-0000-0000DEBC0000}"/>
    <cellStyle name="Normal 5 5 3 3 3 3 3" xfId="49243" xr:uid="{00000000-0005-0000-0000-0000DFBC0000}"/>
    <cellStyle name="Normal 5 5 3 3 3 4" xfId="49244" xr:uid="{00000000-0005-0000-0000-0000E0BC0000}"/>
    <cellStyle name="Normal 5 5 3 3 4" xfId="49245" xr:uid="{00000000-0005-0000-0000-0000E1BC0000}"/>
    <cellStyle name="Normal 5 5 3 3 4 2" xfId="49246" xr:uid="{00000000-0005-0000-0000-0000E2BC0000}"/>
    <cellStyle name="Normal 5 5 3 3 4 2 2" xfId="49247" xr:uid="{00000000-0005-0000-0000-0000E3BC0000}"/>
    <cellStyle name="Normal 5 5 3 3 4 3" xfId="49248" xr:uid="{00000000-0005-0000-0000-0000E4BC0000}"/>
    <cellStyle name="Normal 5 5 3 3 4 3 2" xfId="49249" xr:uid="{00000000-0005-0000-0000-0000E5BC0000}"/>
    <cellStyle name="Normal 5 5 3 3 4 3 2 2" xfId="49250" xr:uid="{00000000-0005-0000-0000-0000E6BC0000}"/>
    <cellStyle name="Normal 5 5 3 3 4 3 3" xfId="49251" xr:uid="{00000000-0005-0000-0000-0000E7BC0000}"/>
    <cellStyle name="Normal 5 5 3 3 4 4" xfId="49252" xr:uid="{00000000-0005-0000-0000-0000E8BC0000}"/>
    <cellStyle name="Normal 5 5 3 3 5" xfId="49253" xr:uid="{00000000-0005-0000-0000-0000E9BC0000}"/>
    <cellStyle name="Normal 5 5 3 3 5 2" xfId="49254" xr:uid="{00000000-0005-0000-0000-0000EABC0000}"/>
    <cellStyle name="Normal 5 5 3 3 6" xfId="49255" xr:uid="{00000000-0005-0000-0000-0000EBBC0000}"/>
    <cellStyle name="Normal 5 5 3 3 6 2" xfId="49256" xr:uid="{00000000-0005-0000-0000-0000ECBC0000}"/>
    <cellStyle name="Normal 5 5 3 3 6 2 2" xfId="49257" xr:uid="{00000000-0005-0000-0000-0000EDBC0000}"/>
    <cellStyle name="Normal 5 5 3 3 6 3" xfId="49258" xr:uid="{00000000-0005-0000-0000-0000EEBC0000}"/>
    <cellStyle name="Normal 5 5 3 3 7" xfId="49259" xr:uid="{00000000-0005-0000-0000-0000EFBC0000}"/>
    <cellStyle name="Normal 5 5 3 3 7 2" xfId="49260" xr:uid="{00000000-0005-0000-0000-0000F0BC0000}"/>
    <cellStyle name="Normal 5 5 3 3 8" xfId="49261" xr:uid="{00000000-0005-0000-0000-0000F1BC0000}"/>
    <cellStyle name="Normal 5 5 3 3 9" xfId="49262" xr:uid="{00000000-0005-0000-0000-0000F2BC0000}"/>
    <cellStyle name="Normal 5 5 3 4" xfId="49263" xr:uid="{00000000-0005-0000-0000-0000F3BC0000}"/>
    <cellStyle name="Normal 5 5 3 4 2" xfId="49264" xr:uid="{00000000-0005-0000-0000-0000F4BC0000}"/>
    <cellStyle name="Normal 5 5 3 4 2 2" xfId="49265" xr:uid="{00000000-0005-0000-0000-0000F5BC0000}"/>
    <cellStyle name="Normal 5 5 3 4 2 2 2" xfId="49266" xr:uid="{00000000-0005-0000-0000-0000F6BC0000}"/>
    <cellStyle name="Normal 5 5 3 4 2 3" xfId="49267" xr:uid="{00000000-0005-0000-0000-0000F7BC0000}"/>
    <cellStyle name="Normal 5 5 3 4 2 3 2" xfId="49268" xr:uid="{00000000-0005-0000-0000-0000F8BC0000}"/>
    <cellStyle name="Normal 5 5 3 4 2 3 2 2" xfId="49269" xr:uid="{00000000-0005-0000-0000-0000F9BC0000}"/>
    <cellStyle name="Normal 5 5 3 4 2 3 3" xfId="49270" xr:uid="{00000000-0005-0000-0000-0000FABC0000}"/>
    <cellStyle name="Normal 5 5 3 4 2 4" xfId="49271" xr:uid="{00000000-0005-0000-0000-0000FBBC0000}"/>
    <cellStyle name="Normal 5 5 3 4 3" xfId="49272" xr:uid="{00000000-0005-0000-0000-0000FCBC0000}"/>
    <cellStyle name="Normal 5 5 3 4 3 2" xfId="49273" xr:uid="{00000000-0005-0000-0000-0000FDBC0000}"/>
    <cellStyle name="Normal 5 5 3 4 4" xfId="49274" xr:uid="{00000000-0005-0000-0000-0000FEBC0000}"/>
    <cellStyle name="Normal 5 5 3 4 4 2" xfId="49275" xr:uid="{00000000-0005-0000-0000-0000FFBC0000}"/>
    <cellStyle name="Normal 5 5 3 4 4 2 2" xfId="49276" xr:uid="{00000000-0005-0000-0000-000000BD0000}"/>
    <cellStyle name="Normal 5 5 3 4 4 3" xfId="49277" xr:uid="{00000000-0005-0000-0000-000001BD0000}"/>
    <cellStyle name="Normal 5 5 3 4 5" xfId="49278" xr:uid="{00000000-0005-0000-0000-000002BD0000}"/>
    <cellStyle name="Normal 5 5 3 4 6" xfId="49279" xr:uid="{00000000-0005-0000-0000-000003BD0000}"/>
    <cellStyle name="Normal 5 5 3 5" xfId="49280" xr:uid="{00000000-0005-0000-0000-000004BD0000}"/>
    <cellStyle name="Normal 5 5 3 5 2" xfId="49281" xr:uid="{00000000-0005-0000-0000-000005BD0000}"/>
    <cellStyle name="Normal 5 5 3 5 2 2" xfId="49282" xr:uid="{00000000-0005-0000-0000-000006BD0000}"/>
    <cellStyle name="Normal 5 5 3 5 3" xfId="49283" xr:uid="{00000000-0005-0000-0000-000007BD0000}"/>
    <cellStyle name="Normal 5 5 3 5 3 2" xfId="49284" xr:uid="{00000000-0005-0000-0000-000008BD0000}"/>
    <cellStyle name="Normal 5 5 3 5 3 2 2" xfId="49285" xr:uid="{00000000-0005-0000-0000-000009BD0000}"/>
    <cellStyle name="Normal 5 5 3 5 3 3" xfId="49286" xr:uid="{00000000-0005-0000-0000-00000ABD0000}"/>
    <cellStyle name="Normal 5 5 3 5 4" xfId="49287" xr:uid="{00000000-0005-0000-0000-00000BBD0000}"/>
    <cellStyle name="Normal 5 5 3 6" xfId="49288" xr:uid="{00000000-0005-0000-0000-00000CBD0000}"/>
    <cellStyle name="Normal 5 5 3 6 2" xfId="49289" xr:uid="{00000000-0005-0000-0000-00000DBD0000}"/>
    <cellStyle name="Normal 5 5 3 6 2 2" xfId="49290" xr:uid="{00000000-0005-0000-0000-00000EBD0000}"/>
    <cellStyle name="Normal 5 5 3 6 3" xfId="49291" xr:uid="{00000000-0005-0000-0000-00000FBD0000}"/>
    <cellStyle name="Normal 5 5 3 6 3 2" xfId="49292" xr:uid="{00000000-0005-0000-0000-000010BD0000}"/>
    <cellStyle name="Normal 5 5 3 6 3 2 2" xfId="49293" xr:uid="{00000000-0005-0000-0000-000011BD0000}"/>
    <cellStyle name="Normal 5 5 3 6 3 3" xfId="49294" xr:uid="{00000000-0005-0000-0000-000012BD0000}"/>
    <cellStyle name="Normal 5 5 3 6 4" xfId="49295" xr:uid="{00000000-0005-0000-0000-000013BD0000}"/>
    <cellStyle name="Normal 5 5 3 7" xfId="49296" xr:uid="{00000000-0005-0000-0000-000014BD0000}"/>
    <cellStyle name="Normal 5 5 3 7 2" xfId="49297" xr:uid="{00000000-0005-0000-0000-000015BD0000}"/>
    <cellStyle name="Normal 5 5 3 8" xfId="49298" xr:uid="{00000000-0005-0000-0000-000016BD0000}"/>
    <cellStyle name="Normal 5 5 3 8 2" xfId="49299" xr:uid="{00000000-0005-0000-0000-000017BD0000}"/>
    <cellStyle name="Normal 5 5 3 8 2 2" xfId="49300" xr:uid="{00000000-0005-0000-0000-000018BD0000}"/>
    <cellStyle name="Normal 5 5 3 8 3" xfId="49301" xr:uid="{00000000-0005-0000-0000-000019BD0000}"/>
    <cellStyle name="Normal 5 5 3 9" xfId="49302" xr:uid="{00000000-0005-0000-0000-00001ABD0000}"/>
    <cellStyle name="Normal 5 5 3 9 2" xfId="49303" xr:uid="{00000000-0005-0000-0000-00001BBD0000}"/>
    <cellStyle name="Normal 5 5 3_T-straight with PEDs adjustor" xfId="49304" xr:uid="{00000000-0005-0000-0000-00001CBD0000}"/>
    <cellStyle name="Normal 5 5 4" xfId="1385" xr:uid="{00000000-0005-0000-0000-00001DBD0000}"/>
    <cellStyle name="Normal 5 5 4 10" xfId="49305" xr:uid="{00000000-0005-0000-0000-00001EBD0000}"/>
    <cellStyle name="Normal 5 5 4 11" xfId="49306" xr:uid="{00000000-0005-0000-0000-00001FBD0000}"/>
    <cellStyle name="Normal 5 5 4 2" xfId="49307" xr:uid="{00000000-0005-0000-0000-000020BD0000}"/>
    <cellStyle name="Normal 5 5 4 2 10" xfId="49308" xr:uid="{00000000-0005-0000-0000-000021BD0000}"/>
    <cellStyle name="Normal 5 5 4 2 2" xfId="49309" xr:uid="{00000000-0005-0000-0000-000022BD0000}"/>
    <cellStyle name="Normal 5 5 4 2 2 2" xfId="49310" xr:uid="{00000000-0005-0000-0000-000023BD0000}"/>
    <cellStyle name="Normal 5 5 4 2 2 2 2" xfId="49311" xr:uid="{00000000-0005-0000-0000-000024BD0000}"/>
    <cellStyle name="Normal 5 5 4 2 2 2 2 2" xfId="49312" xr:uid="{00000000-0005-0000-0000-000025BD0000}"/>
    <cellStyle name="Normal 5 5 4 2 2 2 2 2 2" xfId="49313" xr:uid="{00000000-0005-0000-0000-000026BD0000}"/>
    <cellStyle name="Normal 5 5 4 2 2 2 2 3" xfId="49314" xr:uid="{00000000-0005-0000-0000-000027BD0000}"/>
    <cellStyle name="Normal 5 5 4 2 2 2 2 3 2" xfId="49315" xr:uid="{00000000-0005-0000-0000-000028BD0000}"/>
    <cellStyle name="Normal 5 5 4 2 2 2 2 3 2 2" xfId="49316" xr:uid="{00000000-0005-0000-0000-000029BD0000}"/>
    <cellStyle name="Normal 5 5 4 2 2 2 2 3 3" xfId="49317" xr:uid="{00000000-0005-0000-0000-00002ABD0000}"/>
    <cellStyle name="Normal 5 5 4 2 2 2 2 4" xfId="49318" xr:uid="{00000000-0005-0000-0000-00002BBD0000}"/>
    <cellStyle name="Normal 5 5 4 2 2 2 3" xfId="49319" xr:uid="{00000000-0005-0000-0000-00002CBD0000}"/>
    <cellStyle name="Normal 5 5 4 2 2 2 3 2" xfId="49320" xr:uid="{00000000-0005-0000-0000-00002DBD0000}"/>
    <cellStyle name="Normal 5 5 4 2 2 2 4" xfId="49321" xr:uid="{00000000-0005-0000-0000-00002EBD0000}"/>
    <cellStyle name="Normal 5 5 4 2 2 2 4 2" xfId="49322" xr:uid="{00000000-0005-0000-0000-00002FBD0000}"/>
    <cellStyle name="Normal 5 5 4 2 2 2 4 2 2" xfId="49323" xr:uid="{00000000-0005-0000-0000-000030BD0000}"/>
    <cellStyle name="Normal 5 5 4 2 2 2 4 3" xfId="49324" xr:uid="{00000000-0005-0000-0000-000031BD0000}"/>
    <cellStyle name="Normal 5 5 4 2 2 2 5" xfId="49325" xr:uid="{00000000-0005-0000-0000-000032BD0000}"/>
    <cellStyle name="Normal 5 5 4 2 2 3" xfId="49326" xr:uid="{00000000-0005-0000-0000-000033BD0000}"/>
    <cellStyle name="Normal 5 5 4 2 2 3 2" xfId="49327" xr:uid="{00000000-0005-0000-0000-000034BD0000}"/>
    <cellStyle name="Normal 5 5 4 2 2 3 2 2" xfId="49328" xr:uid="{00000000-0005-0000-0000-000035BD0000}"/>
    <cellStyle name="Normal 5 5 4 2 2 3 3" xfId="49329" xr:uid="{00000000-0005-0000-0000-000036BD0000}"/>
    <cellStyle name="Normal 5 5 4 2 2 3 3 2" xfId="49330" xr:uid="{00000000-0005-0000-0000-000037BD0000}"/>
    <cellStyle name="Normal 5 5 4 2 2 3 3 2 2" xfId="49331" xr:uid="{00000000-0005-0000-0000-000038BD0000}"/>
    <cellStyle name="Normal 5 5 4 2 2 3 3 3" xfId="49332" xr:uid="{00000000-0005-0000-0000-000039BD0000}"/>
    <cellStyle name="Normal 5 5 4 2 2 3 4" xfId="49333" xr:uid="{00000000-0005-0000-0000-00003ABD0000}"/>
    <cellStyle name="Normal 5 5 4 2 2 4" xfId="49334" xr:uid="{00000000-0005-0000-0000-00003BBD0000}"/>
    <cellStyle name="Normal 5 5 4 2 2 4 2" xfId="49335" xr:uid="{00000000-0005-0000-0000-00003CBD0000}"/>
    <cellStyle name="Normal 5 5 4 2 2 4 2 2" xfId="49336" xr:uid="{00000000-0005-0000-0000-00003DBD0000}"/>
    <cellStyle name="Normal 5 5 4 2 2 4 3" xfId="49337" xr:uid="{00000000-0005-0000-0000-00003EBD0000}"/>
    <cellStyle name="Normal 5 5 4 2 2 4 3 2" xfId="49338" xr:uid="{00000000-0005-0000-0000-00003FBD0000}"/>
    <cellStyle name="Normal 5 5 4 2 2 4 3 2 2" xfId="49339" xr:uid="{00000000-0005-0000-0000-000040BD0000}"/>
    <cellStyle name="Normal 5 5 4 2 2 4 3 3" xfId="49340" xr:uid="{00000000-0005-0000-0000-000041BD0000}"/>
    <cellStyle name="Normal 5 5 4 2 2 4 4" xfId="49341" xr:uid="{00000000-0005-0000-0000-000042BD0000}"/>
    <cellStyle name="Normal 5 5 4 2 2 5" xfId="49342" xr:uid="{00000000-0005-0000-0000-000043BD0000}"/>
    <cellStyle name="Normal 5 5 4 2 2 5 2" xfId="49343" xr:uid="{00000000-0005-0000-0000-000044BD0000}"/>
    <cellStyle name="Normal 5 5 4 2 2 6" xfId="49344" xr:uid="{00000000-0005-0000-0000-000045BD0000}"/>
    <cellStyle name="Normal 5 5 4 2 2 6 2" xfId="49345" xr:uid="{00000000-0005-0000-0000-000046BD0000}"/>
    <cellStyle name="Normal 5 5 4 2 2 6 2 2" xfId="49346" xr:uid="{00000000-0005-0000-0000-000047BD0000}"/>
    <cellStyle name="Normal 5 5 4 2 2 6 3" xfId="49347" xr:uid="{00000000-0005-0000-0000-000048BD0000}"/>
    <cellStyle name="Normal 5 5 4 2 2 7" xfId="49348" xr:uid="{00000000-0005-0000-0000-000049BD0000}"/>
    <cellStyle name="Normal 5 5 4 2 2 7 2" xfId="49349" xr:uid="{00000000-0005-0000-0000-00004ABD0000}"/>
    <cellStyle name="Normal 5 5 4 2 2 8" xfId="49350" xr:uid="{00000000-0005-0000-0000-00004BBD0000}"/>
    <cellStyle name="Normal 5 5 4 2 3" xfId="49351" xr:uid="{00000000-0005-0000-0000-00004CBD0000}"/>
    <cellStyle name="Normal 5 5 4 2 3 2" xfId="49352" xr:uid="{00000000-0005-0000-0000-00004DBD0000}"/>
    <cellStyle name="Normal 5 5 4 2 3 2 2" xfId="49353" xr:uid="{00000000-0005-0000-0000-00004EBD0000}"/>
    <cellStyle name="Normal 5 5 4 2 3 2 2 2" xfId="49354" xr:uid="{00000000-0005-0000-0000-00004FBD0000}"/>
    <cellStyle name="Normal 5 5 4 2 3 2 3" xfId="49355" xr:uid="{00000000-0005-0000-0000-000050BD0000}"/>
    <cellStyle name="Normal 5 5 4 2 3 2 3 2" xfId="49356" xr:uid="{00000000-0005-0000-0000-000051BD0000}"/>
    <cellStyle name="Normal 5 5 4 2 3 2 3 2 2" xfId="49357" xr:uid="{00000000-0005-0000-0000-000052BD0000}"/>
    <cellStyle name="Normal 5 5 4 2 3 2 3 3" xfId="49358" xr:uid="{00000000-0005-0000-0000-000053BD0000}"/>
    <cellStyle name="Normal 5 5 4 2 3 2 4" xfId="49359" xr:uid="{00000000-0005-0000-0000-000054BD0000}"/>
    <cellStyle name="Normal 5 5 4 2 3 3" xfId="49360" xr:uid="{00000000-0005-0000-0000-000055BD0000}"/>
    <cellStyle name="Normal 5 5 4 2 3 3 2" xfId="49361" xr:uid="{00000000-0005-0000-0000-000056BD0000}"/>
    <cellStyle name="Normal 5 5 4 2 3 4" xfId="49362" xr:uid="{00000000-0005-0000-0000-000057BD0000}"/>
    <cellStyle name="Normal 5 5 4 2 3 4 2" xfId="49363" xr:uid="{00000000-0005-0000-0000-000058BD0000}"/>
    <cellStyle name="Normal 5 5 4 2 3 4 2 2" xfId="49364" xr:uid="{00000000-0005-0000-0000-000059BD0000}"/>
    <cellStyle name="Normal 5 5 4 2 3 4 3" xfId="49365" xr:uid="{00000000-0005-0000-0000-00005ABD0000}"/>
    <cellStyle name="Normal 5 5 4 2 3 5" xfId="49366" xr:uid="{00000000-0005-0000-0000-00005BBD0000}"/>
    <cellStyle name="Normal 5 5 4 2 4" xfId="49367" xr:uid="{00000000-0005-0000-0000-00005CBD0000}"/>
    <cellStyle name="Normal 5 5 4 2 4 2" xfId="49368" xr:uid="{00000000-0005-0000-0000-00005DBD0000}"/>
    <cellStyle name="Normal 5 5 4 2 4 2 2" xfId="49369" xr:uid="{00000000-0005-0000-0000-00005EBD0000}"/>
    <cellStyle name="Normal 5 5 4 2 4 3" xfId="49370" xr:uid="{00000000-0005-0000-0000-00005FBD0000}"/>
    <cellStyle name="Normal 5 5 4 2 4 3 2" xfId="49371" xr:uid="{00000000-0005-0000-0000-000060BD0000}"/>
    <cellStyle name="Normal 5 5 4 2 4 3 2 2" xfId="49372" xr:uid="{00000000-0005-0000-0000-000061BD0000}"/>
    <cellStyle name="Normal 5 5 4 2 4 3 3" xfId="49373" xr:uid="{00000000-0005-0000-0000-000062BD0000}"/>
    <cellStyle name="Normal 5 5 4 2 4 4" xfId="49374" xr:uid="{00000000-0005-0000-0000-000063BD0000}"/>
    <cellStyle name="Normal 5 5 4 2 5" xfId="49375" xr:uid="{00000000-0005-0000-0000-000064BD0000}"/>
    <cellStyle name="Normal 5 5 4 2 5 2" xfId="49376" xr:uid="{00000000-0005-0000-0000-000065BD0000}"/>
    <cellStyle name="Normal 5 5 4 2 5 2 2" xfId="49377" xr:uid="{00000000-0005-0000-0000-000066BD0000}"/>
    <cellStyle name="Normal 5 5 4 2 5 3" xfId="49378" xr:uid="{00000000-0005-0000-0000-000067BD0000}"/>
    <cellStyle name="Normal 5 5 4 2 5 3 2" xfId="49379" xr:uid="{00000000-0005-0000-0000-000068BD0000}"/>
    <cellStyle name="Normal 5 5 4 2 5 3 2 2" xfId="49380" xr:uid="{00000000-0005-0000-0000-000069BD0000}"/>
    <cellStyle name="Normal 5 5 4 2 5 3 3" xfId="49381" xr:uid="{00000000-0005-0000-0000-00006ABD0000}"/>
    <cellStyle name="Normal 5 5 4 2 5 4" xfId="49382" xr:uid="{00000000-0005-0000-0000-00006BBD0000}"/>
    <cellStyle name="Normal 5 5 4 2 6" xfId="49383" xr:uid="{00000000-0005-0000-0000-00006CBD0000}"/>
    <cellStyle name="Normal 5 5 4 2 6 2" xfId="49384" xr:uid="{00000000-0005-0000-0000-00006DBD0000}"/>
    <cellStyle name="Normal 5 5 4 2 7" xfId="49385" xr:uid="{00000000-0005-0000-0000-00006EBD0000}"/>
    <cellStyle name="Normal 5 5 4 2 7 2" xfId="49386" xr:uid="{00000000-0005-0000-0000-00006FBD0000}"/>
    <cellStyle name="Normal 5 5 4 2 7 2 2" xfId="49387" xr:uid="{00000000-0005-0000-0000-000070BD0000}"/>
    <cellStyle name="Normal 5 5 4 2 7 3" xfId="49388" xr:uid="{00000000-0005-0000-0000-000071BD0000}"/>
    <cellStyle name="Normal 5 5 4 2 8" xfId="49389" xr:uid="{00000000-0005-0000-0000-000072BD0000}"/>
    <cellStyle name="Normal 5 5 4 2 8 2" xfId="49390" xr:uid="{00000000-0005-0000-0000-000073BD0000}"/>
    <cellStyle name="Normal 5 5 4 2 9" xfId="49391" xr:uid="{00000000-0005-0000-0000-000074BD0000}"/>
    <cellStyle name="Normal 5 5 4 3" xfId="49392" xr:uid="{00000000-0005-0000-0000-000075BD0000}"/>
    <cellStyle name="Normal 5 5 4 3 2" xfId="49393" xr:uid="{00000000-0005-0000-0000-000076BD0000}"/>
    <cellStyle name="Normal 5 5 4 3 2 2" xfId="49394" xr:uid="{00000000-0005-0000-0000-000077BD0000}"/>
    <cellStyle name="Normal 5 5 4 3 2 2 2" xfId="49395" xr:uid="{00000000-0005-0000-0000-000078BD0000}"/>
    <cellStyle name="Normal 5 5 4 3 2 2 2 2" xfId="49396" xr:uid="{00000000-0005-0000-0000-000079BD0000}"/>
    <cellStyle name="Normal 5 5 4 3 2 2 3" xfId="49397" xr:uid="{00000000-0005-0000-0000-00007ABD0000}"/>
    <cellStyle name="Normal 5 5 4 3 2 2 3 2" xfId="49398" xr:uid="{00000000-0005-0000-0000-00007BBD0000}"/>
    <cellStyle name="Normal 5 5 4 3 2 2 3 2 2" xfId="49399" xr:uid="{00000000-0005-0000-0000-00007CBD0000}"/>
    <cellStyle name="Normal 5 5 4 3 2 2 3 3" xfId="49400" xr:uid="{00000000-0005-0000-0000-00007DBD0000}"/>
    <cellStyle name="Normal 5 5 4 3 2 2 4" xfId="49401" xr:uid="{00000000-0005-0000-0000-00007EBD0000}"/>
    <cellStyle name="Normal 5 5 4 3 2 3" xfId="49402" xr:uid="{00000000-0005-0000-0000-00007FBD0000}"/>
    <cellStyle name="Normal 5 5 4 3 2 3 2" xfId="49403" xr:uid="{00000000-0005-0000-0000-000080BD0000}"/>
    <cellStyle name="Normal 5 5 4 3 2 4" xfId="49404" xr:uid="{00000000-0005-0000-0000-000081BD0000}"/>
    <cellStyle name="Normal 5 5 4 3 2 4 2" xfId="49405" xr:uid="{00000000-0005-0000-0000-000082BD0000}"/>
    <cellStyle name="Normal 5 5 4 3 2 4 2 2" xfId="49406" xr:uid="{00000000-0005-0000-0000-000083BD0000}"/>
    <cellStyle name="Normal 5 5 4 3 2 4 3" xfId="49407" xr:uid="{00000000-0005-0000-0000-000084BD0000}"/>
    <cellStyle name="Normal 5 5 4 3 2 5" xfId="49408" xr:uid="{00000000-0005-0000-0000-000085BD0000}"/>
    <cellStyle name="Normal 5 5 4 3 3" xfId="49409" xr:uid="{00000000-0005-0000-0000-000086BD0000}"/>
    <cellStyle name="Normal 5 5 4 3 3 2" xfId="49410" xr:uid="{00000000-0005-0000-0000-000087BD0000}"/>
    <cellStyle name="Normal 5 5 4 3 3 2 2" xfId="49411" xr:uid="{00000000-0005-0000-0000-000088BD0000}"/>
    <cellStyle name="Normal 5 5 4 3 3 3" xfId="49412" xr:uid="{00000000-0005-0000-0000-000089BD0000}"/>
    <cellStyle name="Normal 5 5 4 3 3 3 2" xfId="49413" xr:uid="{00000000-0005-0000-0000-00008ABD0000}"/>
    <cellStyle name="Normal 5 5 4 3 3 3 2 2" xfId="49414" xr:uid="{00000000-0005-0000-0000-00008BBD0000}"/>
    <cellStyle name="Normal 5 5 4 3 3 3 3" xfId="49415" xr:uid="{00000000-0005-0000-0000-00008CBD0000}"/>
    <cellStyle name="Normal 5 5 4 3 3 4" xfId="49416" xr:uid="{00000000-0005-0000-0000-00008DBD0000}"/>
    <cellStyle name="Normal 5 5 4 3 4" xfId="49417" xr:uid="{00000000-0005-0000-0000-00008EBD0000}"/>
    <cellStyle name="Normal 5 5 4 3 4 2" xfId="49418" xr:uid="{00000000-0005-0000-0000-00008FBD0000}"/>
    <cellStyle name="Normal 5 5 4 3 4 2 2" xfId="49419" xr:uid="{00000000-0005-0000-0000-000090BD0000}"/>
    <cellStyle name="Normal 5 5 4 3 4 3" xfId="49420" xr:uid="{00000000-0005-0000-0000-000091BD0000}"/>
    <cellStyle name="Normal 5 5 4 3 4 3 2" xfId="49421" xr:uid="{00000000-0005-0000-0000-000092BD0000}"/>
    <cellStyle name="Normal 5 5 4 3 4 3 2 2" xfId="49422" xr:uid="{00000000-0005-0000-0000-000093BD0000}"/>
    <cellStyle name="Normal 5 5 4 3 4 3 3" xfId="49423" xr:uid="{00000000-0005-0000-0000-000094BD0000}"/>
    <cellStyle name="Normal 5 5 4 3 4 4" xfId="49424" xr:uid="{00000000-0005-0000-0000-000095BD0000}"/>
    <cellStyle name="Normal 5 5 4 3 5" xfId="49425" xr:uid="{00000000-0005-0000-0000-000096BD0000}"/>
    <cellStyle name="Normal 5 5 4 3 5 2" xfId="49426" xr:uid="{00000000-0005-0000-0000-000097BD0000}"/>
    <cellStyle name="Normal 5 5 4 3 6" xfId="49427" xr:uid="{00000000-0005-0000-0000-000098BD0000}"/>
    <cellStyle name="Normal 5 5 4 3 6 2" xfId="49428" xr:uid="{00000000-0005-0000-0000-000099BD0000}"/>
    <cellStyle name="Normal 5 5 4 3 6 2 2" xfId="49429" xr:uid="{00000000-0005-0000-0000-00009ABD0000}"/>
    <cellStyle name="Normal 5 5 4 3 6 3" xfId="49430" xr:uid="{00000000-0005-0000-0000-00009BBD0000}"/>
    <cellStyle name="Normal 5 5 4 3 7" xfId="49431" xr:uid="{00000000-0005-0000-0000-00009CBD0000}"/>
    <cellStyle name="Normal 5 5 4 3 7 2" xfId="49432" xr:uid="{00000000-0005-0000-0000-00009DBD0000}"/>
    <cellStyle name="Normal 5 5 4 3 8" xfId="49433" xr:uid="{00000000-0005-0000-0000-00009EBD0000}"/>
    <cellStyle name="Normal 5 5 4 4" xfId="49434" xr:uid="{00000000-0005-0000-0000-00009FBD0000}"/>
    <cellStyle name="Normal 5 5 4 4 2" xfId="49435" xr:uid="{00000000-0005-0000-0000-0000A0BD0000}"/>
    <cellStyle name="Normal 5 5 4 4 2 2" xfId="49436" xr:uid="{00000000-0005-0000-0000-0000A1BD0000}"/>
    <cellStyle name="Normal 5 5 4 4 2 2 2" xfId="49437" xr:uid="{00000000-0005-0000-0000-0000A2BD0000}"/>
    <cellStyle name="Normal 5 5 4 4 2 3" xfId="49438" xr:uid="{00000000-0005-0000-0000-0000A3BD0000}"/>
    <cellStyle name="Normal 5 5 4 4 2 3 2" xfId="49439" xr:uid="{00000000-0005-0000-0000-0000A4BD0000}"/>
    <cellStyle name="Normal 5 5 4 4 2 3 2 2" xfId="49440" xr:uid="{00000000-0005-0000-0000-0000A5BD0000}"/>
    <cellStyle name="Normal 5 5 4 4 2 3 3" xfId="49441" xr:uid="{00000000-0005-0000-0000-0000A6BD0000}"/>
    <cellStyle name="Normal 5 5 4 4 2 4" xfId="49442" xr:uid="{00000000-0005-0000-0000-0000A7BD0000}"/>
    <cellStyle name="Normal 5 5 4 4 3" xfId="49443" xr:uid="{00000000-0005-0000-0000-0000A8BD0000}"/>
    <cellStyle name="Normal 5 5 4 4 3 2" xfId="49444" xr:uid="{00000000-0005-0000-0000-0000A9BD0000}"/>
    <cellStyle name="Normal 5 5 4 4 4" xfId="49445" xr:uid="{00000000-0005-0000-0000-0000AABD0000}"/>
    <cellStyle name="Normal 5 5 4 4 4 2" xfId="49446" xr:uid="{00000000-0005-0000-0000-0000ABBD0000}"/>
    <cellStyle name="Normal 5 5 4 4 4 2 2" xfId="49447" xr:uid="{00000000-0005-0000-0000-0000ACBD0000}"/>
    <cellStyle name="Normal 5 5 4 4 4 3" xfId="49448" xr:uid="{00000000-0005-0000-0000-0000ADBD0000}"/>
    <cellStyle name="Normal 5 5 4 4 5" xfId="49449" xr:uid="{00000000-0005-0000-0000-0000AEBD0000}"/>
    <cellStyle name="Normal 5 5 4 5" xfId="49450" xr:uid="{00000000-0005-0000-0000-0000AFBD0000}"/>
    <cellStyle name="Normal 5 5 4 5 2" xfId="49451" xr:uid="{00000000-0005-0000-0000-0000B0BD0000}"/>
    <cellStyle name="Normal 5 5 4 5 2 2" xfId="49452" xr:uid="{00000000-0005-0000-0000-0000B1BD0000}"/>
    <cellStyle name="Normal 5 5 4 5 3" xfId="49453" xr:uid="{00000000-0005-0000-0000-0000B2BD0000}"/>
    <cellStyle name="Normal 5 5 4 5 3 2" xfId="49454" xr:uid="{00000000-0005-0000-0000-0000B3BD0000}"/>
    <cellStyle name="Normal 5 5 4 5 3 2 2" xfId="49455" xr:uid="{00000000-0005-0000-0000-0000B4BD0000}"/>
    <cellStyle name="Normal 5 5 4 5 3 3" xfId="49456" xr:uid="{00000000-0005-0000-0000-0000B5BD0000}"/>
    <cellStyle name="Normal 5 5 4 5 4" xfId="49457" xr:uid="{00000000-0005-0000-0000-0000B6BD0000}"/>
    <cellStyle name="Normal 5 5 4 6" xfId="49458" xr:uid="{00000000-0005-0000-0000-0000B7BD0000}"/>
    <cellStyle name="Normal 5 5 4 6 2" xfId="49459" xr:uid="{00000000-0005-0000-0000-0000B8BD0000}"/>
    <cellStyle name="Normal 5 5 4 6 2 2" xfId="49460" xr:uid="{00000000-0005-0000-0000-0000B9BD0000}"/>
    <cellStyle name="Normal 5 5 4 6 3" xfId="49461" xr:uid="{00000000-0005-0000-0000-0000BABD0000}"/>
    <cellStyle name="Normal 5 5 4 6 3 2" xfId="49462" xr:uid="{00000000-0005-0000-0000-0000BBBD0000}"/>
    <cellStyle name="Normal 5 5 4 6 3 2 2" xfId="49463" xr:uid="{00000000-0005-0000-0000-0000BCBD0000}"/>
    <cellStyle name="Normal 5 5 4 6 3 3" xfId="49464" xr:uid="{00000000-0005-0000-0000-0000BDBD0000}"/>
    <cellStyle name="Normal 5 5 4 6 4" xfId="49465" xr:uid="{00000000-0005-0000-0000-0000BEBD0000}"/>
    <cellStyle name="Normal 5 5 4 7" xfId="49466" xr:uid="{00000000-0005-0000-0000-0000BFBD0000}"/>
    <cellStyle name="Normal 5 5 4 7 2" xfId="49467" xr:uid="{00000000-0005-0000-0000-0000C0BD0000}"/>
    <cellStyle name="Normal 5 5 4 8" xfId="49468" xr:uid="{00000000-0005-0000-0000-0000C1BD0000}"/>
    <cellStyle name="Normal 5 5 4 8 2" xfId="49469" xr:uid="{00000000-0005-0000-0000-0000C2BD0000}"/>
    <cellStyle name="Normal 5 5 4 8 2 2" xfId="49470" xr:uid="{00000000-0005-0000-0000-0000C3BD0000}"/>
    <cellStyle name="Normal 5 5 4 8 3" xfId="49471" xr:uid="{00000000-0005-0000-0000-0000C4BD0000}"/>
    <cellStyle name="Normal 5 5 4 9" xfId="49472" xr:uid="{00000000-0005-0000-0000-0000C5BD0000}"/>
    <cellStyle name="Normal 5 5 4 9 2" xfId="49473" xr:uid="{00000000-0005-0000-0000-0000C6BD0000}"/>
    <cellStyle name="Normal 5 5 5" xfId="49474" xr:uid="{00000000-0005-0000-0000-0000C7BD0000}"/>
    <cellStyle name="Normal 5 5 5 10" xfId="49475" xr:uid="{00000000-0005-0000-0000-0000C8BD0000}"/>
    <cellStyle name="Normal 5 5 5 11" xfId="49476" xr:uid="{00000000-0005-0000-0000-0000C9BD0000}"/>
    <cellStyle name="Normal 5 5 5 2" xfId="49477" xr:uid="{00000000-0005-0000-0000-0000CABD0000}"/>
    <cellStyle name="Normal 5 5 5 2 10" xfId="49478" xr:uid="{00000000-0005-0000-0000-0000CBBD0000}"/>
    <cellStyle name="Normal 5 5 5 2 2" xfId="49479" xr:uid="{00000000-0005-0000-0000-0000CCBD0000}"/>
    <cellStyle name="Normal 5 5 5 2 2 2" xfId="49480" xr:uid="{00000000-0005-0000-0000-0000CDBD0000}"/>
    <cellStyle name="Normal 5 5 5 2 2 2 2" xfId="49481" xr:uid="{00000000-0005-0000-0000-0000CEBD0000}"/>
    <cellStyle name="Normal 5 5 5 2 2 2 2 2" xfId="49482" xr:uid="{00000000-0005-0000-0000-0000CFBD0000}"/>
    <cellStyle name="Normal 5 5 5 2 2 2 2 2 2" xfId="49483" xr:uid="{00000000-0005-0000-0000-0000D0BD0000}"/>
    <cellStyle name="Normal 5 5 5 2 2 2 2 3" xfId="49484" xr:uid="{00000000-0005-0000-0000-0000D1BD0000}"/>
    <cellStyle name="Normal 5 5 5 2 2 2 2 3 2" xfId="49485" xr:uid="{00000000-0005-0000-0000-0000D2BD0000}"/>
    <cellStyle name="Normal 5 5 5 2 2 2 2 3 2 2" xfId="49486" xr:uid="{00000000-0005-0000-0000-0000D3BD0000}"/>
    <cellStyle name="Normal 5 5 5 2 2 2 2 3 3" xfId="49487" xr:uid="{00000000-0005-0000-0000-0000D4BD0000}"/>
    <cellStyle name="Normal 5 5 5 2 2 2 2 4" xfId="49488" xr:uid="{00000000-0005-0000-0000-0000D5BD0000}"/>
    <cellStyle name="Normal 5 5 5 2 2 2 3" xfId="49489" xr:uid="{00000000-0005-0000-0000-0000D6BD0000}"/>
    <cellStyle name="Normal 5 5 5 2 2 2 3 2" xfId="49490" xr:uid="{00000000-0005-0000-0000-0000D7BD0000}"/>
    <cellStyle name="Normal 5 5 5 2 2 2 4" xfId="49491" xr:uid="{00000000-0005-0000-0000-0000D8BD0000}"/>
    <cellStyle name="Normal 5 5 5 2 2 2 4 2" xfId="49492" xr:uid="{00000000-0005-0000-0000-0000D9BD0000}"/>
    <cellStyle name="Normal 5 5 5 2 2 2 4 2 2" xfId="49493" xr:uid="{00000000-0005-0000-0000-0000DABD0000}"/>
    <cellStyle name="Normal 5 5 5 2 2 2 4 3" xfId="49494" xr:uid="{00000000-0005-0000-0000-0000DBBD0000}"/>
    <cellStyle name="Normal 5 5 5 2 2 2 5" xfId="49495" xr:uid="{00000000-0005-0000-0000-0000DCBD0000}"/>
    <cellStyle name="Normal 5 5 5 2 2 3" xfId="49496" xr:uid="{00000000-0005-0000-0000-0000DDBD0000}"/>
    <cellStyle name="Normal 5 5 5 2 2 3 2" xfId="49497" xr:uid="{00000000-0005-0000-0000-0000DEBD0000}"/>
    <cellStyle name="Normal 5 5 5 2 2 3 2 2" xfId="49498" xr:uid="{00000000-0005-0000-0000-0000DFBD0000}"/>
    <cellStyle name="Normal 5 5 5 2 2 3 3" xfId="49499" xr:uid="{00000000-0005-0000-0000-0000E0BD0000}"/>
    <cellStyle name="Normal 5 5 5 2 2 3 3 2" xfId="49500" xr:uid="{00000000-0005-0000-0000-0000E1BD0000}"/>
    <cellStyle name="Normal 5 5 5 2 2 3 3 2 2" xfId="49501" xr:uid="{00000000-0005-0000-0000-0000E2BD0000}"/>
    <cellStyle name="Normal 5 5 5 2 2 3 3 3" xfId="49502" xr:uid="{00000000-0005-0000-0000-0000E3BD0000}"/>
    <cellStyle name="Normal 5 5 5 2 2 3 4" xfId="49503" xr:uid="{00000000-0005-0000-0000-0000E4BD0000}"/>
    <cellStyle name="Normal 5 5 5 2 2 4" xfId="49504" xr:uid="{00000000-0005-0000-0000-0000E5BD0000}"/>
    <cellStyle name="Normal 5 5 5 2 2 4 2" xfId="49505" xr:uid="{00000000-0005-0000-0000-0000E6BD0000}"/>
    <cellStyle name="Normal 5 5 5 2 2 4 2 2" xfId="49506" xr:uid="{00000000-0005-0000-0000-0000E7BD0000}"/>
    <cellStyle name="Normal 5 5 5 2 2 4 3" xfId="49507" xr:uid="{00000000-0005-0000-0000-0000E8BD0000}"/>
    <cellStyle name="Normal 5 5 5 2 2 4 3 2" xfId="49508" xr:uid="{00000000-0005-0000-0000-0000E9BD0000}"/>
    <cellStyle name="Normal 5 5 5 2 2 4 3 2 2" xfId="49509" xr:uid="{00000000-0005-0000-0000-0000EABD0000}"/>
    <cellStyle name="Normal 5 5 5 2 2 4 3 3" xfId="49510" xr:uid="{00000000-0005-0000-0000-0000EBBD0000}"/>
    <cellStyle name="Normal 5 5 5 2 2 4 4" xfId="49511" xr:uid="{00000000-0005-0000-0000-0000ECBD0000}"/>
    <cellStyle name="Normal 5 5 5 2 2 5" xfId="49512" xr:uid="{00000000-0005-0000-0000-0000EDBD0000}"/>
    <cellStyle name="Normal 5 5 5 2 2 5 2" xfId="49513" xr:uid="{00000000-0005-0000-0000-0000EEBD0000}"/>
    <cellStyle name="Normal 5 5 5 2 2 6" xfId="49514" xr:uid="{00000000-0005-0000-0000-0000EFBD0000}"/>
    <cellStyle name="Normal 5 5 5 2 2 6 2" xfId="49515" xr:uid="{00000000-0005-0000-0000-0000F0BD0000}"/>
    <cellStyle name="Normal 5 5 5 2 2 6 2 2" xfId="49516" xr:uid="{00000000-0005-0000-0000-0000F1BD0000}"/>
    <cellStyle name="Normal 5 5 5 2 2 6 3" xfId="49517" xr:uid="{00000000-0005-0000-0000-0000F2BD0000}"/>
    <cellStyle name="Normal 5 5 5 2 2 7" xfId="49518" xr:uid="{00000000-0005-0000-0000-0000F3BD0000}"/>
    <cellStyle name="Normal 5 5 5 2 2 7 2" xfId="49519" xr:uid="{00000000-0005-0000-0000-0000F4BD0000}"/>
    <cellStyle name="Normal 5 5 5 2 2 8" xfId="49520" xr:uid="{00000000-0005-0000-0000-0000F5BD0000}"/>
    <cellStyle name="Normal 5 5 5 2 3" xfId="49521" xr:uid="{00000000-0005-0000-0000-0000F6BD0000}"/>
    <cellStyle name="Normal 5 5 5 2 3 2" xfId="49522" xr:uid="{00000000-0005-0000-0000-0000F7BD0000}"/>
    <cellStyle name="Normal 5 5 5 2 3 2 2" xfId="49523" xr:uid="{00000000-0005-0000-0000-0000F8BD0000}"/>
    <cellStyle name="Normal 5 5 5 2 3 2 2 2" xfId="49524" xr:uid="{00000000-0005-0000-0000-0000F9BD0000}"/>
    <cellStyle name="Normal 5 5 5 2 3 2 3" xfId="49525" xr:uid="{00000000-0005-0000-0000-0000FABD0000}"/>
    <cellStyle name="Normal 5 5 5 2 3 2 3 2" xfId="49526" xr:uid="{00000000-0005-0000-0000-0000FBBD0000}"/>
    <cellStyle name="Normal 5 5 5 2 3 2 3 2 2" xfId="49527" xr:uid="{00000000-0005-0000-0000-0000FCBD0000}"/>
    <cellStyle name="Normal 5 5 5 2 3 2 3 3" xfId="49528" xr:uid="{00000000-0005-0000-0000-0000FDBD0000}"/>
    <cellStyle name="Normal 5 5 5 2 3 2 4" xfId="49529" xr:uid="{00000000-0005-0000-0000-0000FEBD0000}"/>
    <cellStyle name="Normal 5 5 5 2 3 3" xfId="49530" xr:uid="{00000000-0005-0000-0000-0000FFBD0000}"/>
    <cellStyle name="Normal 5 5 5 2 3 3 2" xfId="49531" xr:uid="{00000000-0005-0000-0000-000000BE0000}"/>
    <cellStyle name="Normal 5 5 5 2 3 4" xfId="49532" xr:uid="{00000000-0005-0000-0000-000001BE0000}"/>
    <cellStyle name="Normal 5 5 5 2 3 4 2" xfId="49533" xr:uid="{00000000-0005-0000-0000-000002BE0000}"/>
    <cellStyle name="Normal 5 5 5 2 3 4 2 2" xfId="49534" xr:uid="{00000000-0005-0000-0000-000003BE0000}"/>
    <cellStyle name="Normal 5 5 5 2 3 4 3" xfId="49535" xr:uid="{00000000-0005-0000-0000-000004BE0000}"/>
    <cellStyle name="Normal 5 5 5 2 3 5" xfId="49536" xr:uid="{00000000-0005-0000-0000-000005BE0000}"/>
    <cellStyle name="Normal 5 5 5 2 4" xfId="49537" xr:uid="{00000000-0005-0000-0000-000006BE0000}"/>
    <cellStyle name="Normal 5 5 5 2 4 2" xfId="49538" xr:uid="{00000000-0005-0000-0000-000007BE0000}"/>
    <cellStyle name="Normal 5 5 5 2 4 2 2" xfId="49539" xr:uid="{00000000-0005-0000-0000-000008BE0000}"/>
    <cellStyle name="Normal 5 5 5 2 4 3" xfId="49540" xr:uid="{00000000-0005-0000-0000-000009BE0000}"/>
    <cellStyle name="Normal 5 5 5 2 4 3 2" xfId="49541" xr:uid="{00000000-0005-0000-0000-00000ABE0000}"/>
    <cellStyle name="Normal 5 5 5 2 4 3 2 2" xfId="49542" xr:uid="{00000000-0005-0000-0000-00000BBE0000}"/>
    <cellStyle name="Normal 5 5 5 2 4 3 3" xfId="49543" xr:uid="{00000000-0005-0000-0000-00000CBE0000}"/>
    <cellStyle name="Normal 5 5 5 2 4 4" xfId="49544" xr:uid="{00000000-0005-0000-0000-00000DBE0000}"/>
    <cellStyle name="Normal 5 5 5 2 5" xfId="49545" xr:uid="{00000000-0005-0000-0000-00000EBE0000}"/>
    <cellStyle name="Normal 5 5 5 2 5 2" xfId="49546" xr:uid="{00000000-0005-0000-0000-00000FBE0000}"/>
    <cellStyle name="Normal 5 5 5 2 5 2 2" xfId="49547" xr:uid="{00000000-0005-0000-0000-000010BE0000}"/>
    <cellStyle name="Normal 5 5 5 2 5 3" xfId="49548" xr:uid="{00000000-0005-0000-0000-000011BE0000}"/>
    <cellStyle name="Normal 5 5 5 2 5 3 2" xfId="49549" xr:uid="{00000000-0005-0000-0000-000012BE0000}"/>
    <cellStyle name="Normal 5 5 5 2 5 3 2 2" xfId="49550" xr:uid="{00000000-0005-0000-0000-000013BE0000}"/>
    <cellStyle name="Normal 5 5 5 2 5 3 3" xfId="49551" xr:uid="{00000000-0005-0000-0000-000014BE0000}"/>
    <cellStyle name="Normal 5 5 5 2 5 4" xfId="49552" xr:uid="{00000000-0005-0000-0000-000015BE0000}"/>
    <cellStyle name="Normal 5 5 5 2 6" xfId="49553" xr:uid="{00000000-0005-0000-0000-000016BE0000}"/>
    <cellStyle name="Normal 5 5 5 2 6 2" xfId="49554" xr:uid="{00000000-0005-0000-0000-000017BE0000}"/>
    <cellStyle name="Normal 5 5 5 2 7" xfId="49555" xr:uid="{00000000-0005-0000-0000-000018BE0000}"/>
    <cellStyle name="Normal 5 5 5 2 7 2" xfId="49556" xr:uid="{00000000-0005-0000-0000-000019BE0000}"/>
    <cellStyle name="Normal 5 5 5 2 7 2 2" xfId="49557" xr:uid="{00000000-0005-0000-0000-00001ABE0000}"/>
    <cellStyle name="Normal 5 5 5 2 7 3" xfId="49558" xr:uid="{00000000-0005-0000-0000-00001BBE0000}"/>
    <cellStyle name="Normal 5 5 5 2 8" xfId="49559" xr:uid="{00000000-0005-0000-0000-00001CBE0000}"/>
    <cellStyle name="Normal 5 5 5 2 8 2" xfId="49560" xr:uid="{00000000-0005-0000-0000-00001DBE0000}"/>
    <cellStyle name="Normal 5 5 5 2 9" xfId="49561" xr:uid="{00000000-0005-0000-0000-00001EBE0000}"/>
    <cellStyle name="Normal 5 5 5 3" xfId="49562" xr:uid="{00000000-0005-0000-0000-00001FBE0000}"/>
    <cellStyle name="Normal 5 5 5 3 2" xfId="49563" xr:uid="{00000000-0005-0000-0000-000020BE0000}"/>
    <cellStyle name="Normal 5 5 5 3 2 2" xfId="49564" xr:uid="{00000000-0005-0000-0000-000021BE0000}"/>
    <cellStyle name="Normal 5 5 5 3 2 2 2" xfId="49565" xr:uid="{00000000-0005-0000-0000-000022BE0000}"/>
    <cellStyle name="Normal 5 5 5 3 2 2 2 2" xfId="49566" xr:uid="{00000000-0005-0000-0000-000023BE0000}"/>
    <cellStyle name="Normal 5 5 5 3 2 2 3" xfId="49567" xr:uid="{00000000-0005-0000-0000-000024BE0000}"/>
    <cellStyle name="Normal 5 5 5 3 2 2 3 2" xfId="49568" xr:uid="{00000000-0005-0000-0000-000025BE0000}"/>
    <cellStyle name="Normal 5 5 5 3 2 2 3 2 2" xfId="49569" xr:uid="{00000000-0005-0000-0000-000026BE0000}"/>
    <cellStyle name="Normal 5 5 5 3 2 2 3 3" xfId="49570" xr:uid="{00000000-0005-0000-0000-000027BE0000}"/>
    <cellStyle name="Normal 5 5 5 3 2 2 4" xfId="49571" xr:uid="{00000000-0005-0000-0000-000028BE0000}"/>
    <cellStyle name="Normal 5 5 5 3 2 3" xfId="49572" xr:uid="{00000000-0005-0000-0000-000029BE0000}"/>
    <cellStyle name="Normal 5 5 5 3 2 3 2" xfId="49573" xr:uid="{00000000-0005-0000-0000-00002ABE0000}"/>
    <cellStyle name="Normal 5 5 5 3 2 4" xfId="49574" xr:uid="{00000000-0005-0000-0000-00002BBE0000}"/>
    <cellStyle name="Normal 5 5 5 3 2 4 2" xfId="49575" xr:uid="{00000000-0005-0000-0000-00002CBE0000}"/>
    <cellStyle name="Normal 5 5 5 3 2 4 2 2" xfId="49576" xr:uid="{00000000-0005-0000-0000-00002DBE0000}"/>
    <cellStyle name="Normal 5 5 5 3 2 4 3" xfId="49577" xr:uid="{00000000-0005-0000-0000-00002EBE0000}"/>
    <cellStyle name="Normal 5 5 5 3 2 5" xfId="49578" xr:uid="{00000000-0005-0000-0000-00002FBE0000}"/>
    <cellStyle name="Normal 5 5 5 3 3" xfId="49579" xr:uid="{00000000-0005-0000-0000-000030BE0000}"/>
    <cellStyle name="Normal 5 5 5 3 3 2" xfId="49580" xr:uid="{00000000-0005-0000-0000-000031BE0000}"/>
    <cellStyle name="Normal 5 5 5 3 3 2 2" xfId="49581" xr:uid="{00000000-0005-0000-0000-000032BE0000}"/>
    <cellStyle name="Normal 5 5 5 3 3 3" xfId="49582" xr:uid="{00000000-0005-0000-0000-000033BE0000}"/>
    <cellStyle name="Normal 5 5 5 3 3 3 2" xfId="49583" xr:uid="{00000000-0005-0000-0000-000034BE0000}"/>
    <cellStyle name="Normal 5 5 5 3 3 3 2 2" xfId="49584" xr:uid="{00000000-0005-0000-0000-000035BE0000}"/>
    <cellStyle name="Normal 5 5 5 3 3 3 3" xfId="49585" xr:uid="{00000000-0005-0000-0000-000036BE0000}"/>
    <cellStyle name="Normal 5 5 5 3 3 4" xfId="49586" xr:uid="{00000000-0005-0000-0000-000037BE0000}"/>
    <cellStyle name="Normal 5 5 5 3 4" xfId="49587" xr:uid="{00000000-0005-0000-0000-000038BE0000}"/>
    <cellStyle name="Normal 5 5 5 3 4 2" xfId="49588" xr:uid="{00000000-0005-0000-0000-000039BE0000}"/>
    <cellStyle name="Normal 5 5 5 3 4 2 2" xfId="49589" xr:uid="{00000000-0005-0000-0000-00003ABE0000}"/>
    <cellStyle name="Normal 5 5 5 3 4 3" xfId="49590" xr:uid="{00000000-0005-0000-0000-00003BBE0000}"/>
    <cellStyle name="Normal 5 5 5 3 4 3 2" xfId="49591" xr:uid="{00000000-0005-0000-0000-00003CBE0000}"/>
    <cellStyle name="Normal 5 5 5 3 4 3 2 2" xfId="49592" xr:uid="{00000000-0005-0000-0000-00003DBE0000}"/>
    <cellStyle name="Normal 5 5 5 3 4 3 3" xfId="49593" xr:uid="{00000000-0005-0000-0000-00003EBE0000}"/>
    <cellStyle name="Normal 5 5 5 3 4 4" xfId="49594" xr:uid="{00000000-0005-0000-0000-00003FBE0000}"/>
    <cellStyle name="Normal 5 5 5 3 5" xfId="49595" xr:uid="{00000000-0005-0000-0000-000040BE0000}"/>
    <cellStyle name="Normal 5 5 5 3 5 2" xfId="49596" xr:uid="{00000000-0005-0000-0000-000041BE0000}"/>
    <cellStyle name="Normal 5 5 5 3 6" xfId="49597" xr:uid="{00000000-0005-0000-0000-000042BE0000}"/>
    <cellStyle name="Normal 5 5 5 3 6 2" xfId="49598" xr:uid="{00000000-0005-0000-0000-000043BE0000}"/>
    <cellStyle name="Normal 5 5 5 3 6 2 2" xfId="49599" xr:uid="{00000000-0005-0000-0000-000044BE0000}"/>
    <cellStyle name="Normal 5 5 5 3 6 3" xfId="49600" xr:uid="{00000000-0005-0000-0000-000045BE0000}"/>
    <cellStyle name="Normal 5 5 5 3 7" xfId="49601" xr:uid="{00000000-0005-0000-0000-000046BE0000}"/>
    <cellStyle name="Normal 5 5 5 3 7 2" xfId="49602" xr:uid="{00000000-0005-0000-0000-000047BE0000}"/>
    <cellStyle name="Normal 5 5 5 3 8" xfId="49603" xr:uid="{00000000-0005-0000-0000-000048BE0000}"/>
    <cellStyle name="Normal 5 5 5 4" xfId="49604" xr:uid="{00000000-0005-0000-0000-000049BE0000}"/>
    <cellStyle name="Normal 5 5 5 4 2" xfId="49605" xr:uid="{00000000-0005-0000-0000-00004ABE0000}"/>
    <cellStyle name="Normal 5 5 5 4 2 2" xfId="49606" xr:uid="{00000000-0005-0000-0000-00004BBE0000}"/>
    <cellStyle name="Normal 5 5 5 4 2 2 2" xfId="49607" xr:uid="{00000000-0005-0000-0000-00004CBE0000}"/>
    <cellStyle name="Normal 5 5 5 4 2 3" xfId="49608" xr:uid="{00000000-0005-0000-0000-00004DBE0000}"/>
    <cellStyle name="Normal 5 5 5 4 2 3 2" xfId="49609" xr:uid="{00000000-0005-0000-0000-00004EBE0000}"/>
    <cellStyle name="Normal 5 5 5 4 2 3 2 2" xfId="49610" xr:uid="{00000000-0005-0000-0000-00004FBE0000}"/>
    <cellStyle name="Normal 5 5 5 4 2 3 3" xfId="49611" xr:uid="{00000000-0005-0000-0000-000050BE0000}"/>
    <cellStyle name="Normal 5 5 5 4 2 4" xfId="49612" xr:uid="{00000000-0005-0000-0000-000051BE0000}"/>
    <cellStyle name="Normal 5 5 5 4 3" xfId="49613" xr:uid="{00000000-0005-0000-0000-000052BE0000}"/>
    <cellStyle name="Normal 5 5 5 4 3 2" xfId="49614" xr:uid="{00000000-0005-0000-0000-000053BE0000}"/>
    <cellStyle name="Normal 5 5 5 4 4" xfId="49615" xr:uid="{00000000-0005-0000-0000-000054BE0000}"/>
    <cellStyle name="Normal 5 5 5 4 4 2" xfId="49616" xr:uid="{00000000-0005-0000-0000-000055BE0000}"/>
    <cellStyle name="Normal 5 5 5 4 4 2 2" xfId="49617" xr:uid="{00000000-0005-0000-0000-000056BE0000}"/>
    <cellStyle name="Normal 5 5 5 4 4 3" xfId="49618" xr:uid="{00000000-0005-0000-0000-000057BE0000}"/>
    <cellStyle name="Normal 5 5 5 4 5" xfId="49619" xr:uid="{00000000-0005-0000-0000-000058BE0000}"/>
    <cellStyle name="Normal 5 5 5 5" xfId="49620" xr:uid="{00000000-0005-0000-0000-000059BE0000}"/>
    <cellStyle name="Normal 5 5 5 5 2" xfId="49621" xr:uid="{00000000-0005-0000-0000-00005ABE0000}"/>
    <cellStyle name="Normal 5 5 5 5 2 2" xfId="49622" xr:uid="{00000000-0005-0000-0000-00005BBE0000}"/>
    <cellStyle name="Normal 5 5 5 5 3" xfId="49623" xr:uid="{00000000-0005-0000-0000-00005CBE0000}"/>
    <cellStyle name="Normal 5 5 5 5 3 2" xfId="49624" xr:uid="{00000000-0005-0000-0000-00005DBE0000}"/>
    <cellStyle name="Normal 5 5 5 5 3 2 2" xfId="49625" xr:uid="{00000000-0005-0000-0000-00005EBE0000}"/>
    <cellStyle name="Normal 5 5 5 5 3 3" xfId="49626" xr:uid="{00000000-0005-0000-0000-00005FBE0000}"/>
    <cellStyle name="Normal 5 5 5 5 4" xfId="49627" xr:uid="{00000000-0005-0000-0000-000060BE0000}"/>
    <cellStyle name="Normal 5 5 5 6" xfId="49628" xr:uid="{00000000-0005-0000-0000-000061BE0000}"/>
    <cellStyle name="Normal 5 5 5 6 2" xfId="49629" xr:uid="{00000000-0005-0000-0000-000062BE0000}"/>
    <cellStyle name="Normal 5 5 5 6 2 2" xfId="49630" xr:uid="{00000000-0005-0000-0000-000063BE0000}"/>
    <cellStyle name="Normal 5 5 5 6 3" xfId="49631" xr:uid="{00000000-0005-0000-0000-000064BE0000}"/>
    <cellStyle name="Normal 5 5 5 6 3 2" xfId="49632" xr:uid="{00000000-0005-0000-0000-000065BE0000}"/>
    <cellStyle name="Normal 5 5 5 6 3 2 2" xfId="49633" xr:uid="{00000000-0005-0000-0000-000066BE0000}"/>
    <cellStyle name="Normal 5 5 5 6 3 3" xfId="49634" xr:uid="{00000000-0005-0000-0000-000067BE0000}"/>
    <cellStyle name="Normal 5 5 5 6 4" xfId="49635" xr:uid="{00000000-0005-0000-0000-000068BE0000}"/>
    <cellStyle name="Normal 5 5 5 7" xfId="49636" xr:uid="{00000000-0005-0000-0000-000069BE0000}"/>
    <cellStyle name="Normal 5 5 5 7 2" xfId="49637" xr:uid="{00000000-0005-0000-0000-00006ABE0000}"/>
    <cellStyle name="Normal 5 5 5 8" xfId="49638" xr:uid="{00000000-0005-0000-0000-00006BBE0000}"/>
    <cellStyle name="Normal 5 5 5 8 2" xfId="49639" xr:uid="{00000000-0005-0000-0000-00006CBE0000}"/>
    <cellStyle name="Normal 5 5 5 8 2 2" xfId="49640" xr:uid="{00000000-0005-0000-0000-00006DBE0000}"/>
    <cellStyle name="Normal 5 5 5 8 3" xfId="49641" xr:uid="{00000000-0005-0000-0000-00006EBE0000}"/>
    <cellStyle name="Normal 5 5 5 9" xfId="49642" xr:uid="{00000000-0005-0000-0000-00006FBE0000}"/>
    <cellStyle name="Normal 5 5 5 9 2" xfId="49643" xr:uid="{00000000-0005-0000-0000-000070BE0000}"/>
    <cellStyle name="Normal 5 5 6" xfId="49644" xr:uid="{00000000-0005-0000-0000-000071BE0000}"/>
    <cellStyle name="Normal 5 5 6 10" xfId="49645" xr:uid="{00000000-0005-0000-0000-000072BE0000}"/>
    <cellStyle name="Normal 5 5 6 2" xfId="49646" xr:uid="{00000000-0005-0000-0000-000073BE0000}"/>
    <cellStyle name="Normal 5 5 6 2 2" xfId="49647" xr:uid="{00000000-0005-0000-0000-000074BE0000}"/>
    <cellStyle name="Normal 5 5 6 2 2 2" xfId="49648" xr:uid="{00000000-0005-0000-0000-000075BE0000}"/>
    <cellStyle name="Normal 5 5 6 2 2 2 2" xfId="49649" xr:uid="{00000000-0005-0000-0000-000076BE0000}"/>
    <cellStyle name="Normal 5 5 6 2 2 2 2 2" xfId="49650" xr:uid="{00000000-0005-0000-0000-000077BE0000}"/>
    <cellStyle name="Normal 5 5 6 2 2 2 3" xfId="49651" xr:uid="{00000000-0005-0000-0000-000078BE0000}"/>
    <cellStyle name="Normal 5 5 6 2 2 2 3 2" xfId="49652" xr:uid="{00000000-0005-0000-0000-000079BE0000}"/>
    <cellStyle name="Normal 5 5 6 2 2 2 3 2 2" xfId="49653" xr:uid="{00000000-0005-0000-0000-00007ABE0000}"/>
    <cellStyle name="Normal 5 5 6 2 2 2 3 3" xfId="49654" xr:uid="{00000000-0005-0000-0000-00007BBE0000}"/>
    <cellStyle name="Normal 5 5 6 2 2 2 4" xfId="49655" xr:uid="{00000000-0005-0000-0000-00007CBE0000}"/>
    <cellStyle name="Normal 5 5 6 2 2 3" xfId="49656" xr:uid="{00000000-0005-0000-0000-00007DBE0000}"/>
    <cellStyle name="Normal 5 5 6 2 2 3 2" xfId="49657" xr:uid="{00000000-0005-0000-0000-00007EBE0000}"/>
    <cellStyle name="Normal 5 5 6 2 2 4" xfId="49658" xr:uid="{00000000-0005-0000-0000-00007FBE0000}"/>
    <cellStyle name="Normal 5 5 6 2 2 4 2" xfId="49659" xr:uid="{00000000-0005-0000-0000-000080BE0000}"/>
    <cellStyle name="Normal 5 5 6 2 2 4 2 2" xfId="49660" xr:uid="{00000000-0005-0000-0000-000081BE0000}"/>
    <cellStyle name="Normal 5 5 6 2 2 4 3" xfId="49661" xr:uid="{00000000-0005-0000-0000-000082BE0000}"/>
    <cellStyle name="Normal 5 5 6 2 2 5" xfId="49662" xr:uid="{00000000-0005-0000-0000-000083BE0000}"/>
    <cellStyle name="Normal 5 5 6 2 3" xfId="49663" xr:uid="{00000000-0005-0000-0000-000084BE0000}"/>
    <cellStyle name="Normal 5 5 6 2 3 2" xfId="49664" xr:uid="{00000000-0005-0000-0000-000085BE0000}"/>
    <cellStyle name="Normal 5 5 6 2 3 2 2" xfId="49665" xr:uid="{00000000-0005-0000-0000-000086BE0000}"/>
    <cellStyle name="Normal 5 5 6 2 3 3" xfId="49666" xr:uid="{00000000-0005-0000-0000-000087BE0000}"/>
    <cellStyle name="Normal 5 5 6 2 3 3 2" xfId="49667" xr:uid="{00000000-0005-0000-0000-000088BE0000}"/>
    <cellStyle name="Normal 5 5 6 2 3 3 2 2" xfId="49668" xr:uid="{00000000-0005-0000-0000-000089BE0000}"/>
    <cellStyle name="Normal 5 5 6 2 3 3 3" xfId="49669" xr:uid="{00000000-0005-0000-0000-00008ABE0000}"/>
    <cellStyle name="Normal 5 5 6 2 3 4" xfId="49670" xr:uid="{00000000-0005-0000-0000-00008BBE0000}"/>
    <cellStyle name="Normal 5 5 6 2 4" xfId="49671" xr:uid="{00000000-0005-0000-0000-00008CBE0000}"/>
    <cellStyle name="Normal 5 5 6 2 4 2" xfId="49672" xr:uid="{00000000-0005-0000-0000-00008DBE0000}"/>
    <cellStyle name="Normal 5 5 6 2 4 2 2" xfId="49673" xr:uid="{00000000-0005-0000-0000-00008EBE0000}"/>
    <cellStyle name="Normal 5 5 6 2 4 3" xfId="49674" xr:uid="{00000000-0005-0000-0000-00008FBE0000}"/>
    <cellStyle name="Normal 5 5 6 2 4 3 2" xfId="49675" xr:uid="{00000000-0005-0000-0000-000090BE0000}"/>
    <cellStyle name="Normal 5 5 6 2 4 3 2 2" xfId="49676" xr:uid="{00000000-0005-0000-0000-000091BE0000}"/>
    <cellStyle name="Normal 5 5 6 2 4 3 3" xfId="49677" xr:uid="{00000000-0005-0000-0000-000092BE0000}"/>
    <cellStyle name="Normal 5 5 6 2 4 4" xfId="49678" xr:uid="{00000000-0005-0000-0000-000093BE0000}"/>
    <cellStyle name="Normal 5 5 6 2 5" xfId="49679" xr:uid="{00000000-0005-0000-0000-000094BE0000}"/>
    <cellStyle name="Normal 5 5 6 2 5 2" xfId="49680" xr:uid="{00000000-0005-0000-0000-000095BE0000}"/>
    <cellStyle name="Normal 5 5 6 2 6" xfId="49681" xr:uid="{00000000-0005-0000-0000-000096BE0000}"/>
    <cellStyle name="Normal 5 5 6 2 6 2" xfId="49682" xr:uid="{00000000-0005-0000-0000-000097BE0000}"/>
    <cellStyle name="Normal 5 5 6 2 6 2 2" xfId="49683" xr:uid="{00000000-0005-0000-0000-000098BE0000}"/>
    <cellStyle name="Normal 5 5 6 2 6 3" xfId="49684" xr:uid="{00000000-0005-0000-0000-000099BE0000}"/>
    <cellStyle name="Normal 5 5 6 2 7" xfId="49685" xr:uid="{00000000-0005-0000-0000-00009ABE0000}"/>
    <cellStyle name="Normal 5 5 6 2 7 2" xfId="49686" xr:uid="{00000000-0005-0000-0000-00009BBE0000}"/>
    <cellStyle name="Normal 5 5 6 2 8" xfId="49687" xr:uid="{00000000-0005-0000-0000-00009CBE0000}"/>
    <cellStyle name="Normal 5 5 6 3" xfId="49688" xr:uid="{00000000-0005-0000-0000-00009DBE0000}"/>
    <cellStyle name="Normal 5 5 6 3 2" xfId="49689" xr:uid="{00000000-0005-0000-0000-00009EBE0000}"/>
    <cellStyle name="Normal 5 5 6 3 2 2" xfId="49690" xr:uid="{00000000-0005-0000-0000-00009FBE0000}"/>
    <cellStyle name="Normal 5 5 6 3 2 2 2" xfId="49691" xr:uid="{00000000-0005-0000-0000-0000A0BE0000}"/>
    <cellStyle name="Normal 5 5 6 3 2 3" xfId="49692" xr:uid="{00000000-0005-0000-0000-0000A1BE0000}"/>
    <cellStyle name="Normal 5 5 6 3 2 3 2" xfId="49693" xr:uid="{00000000-0005-0000-0000-0000A2BE0000}"/>
    <cellStyle name="Normal 5 5 6 3 2 3 2 2" xfId="49694" xr:uid="{00000000-0005-0000-0000-0000A3BE0000}"/>
    <cellStyle name="Normal 5 5 6 3 2 3 3" xfId="49695" xr:uid="{00000000-0005-0000-0000-0000A4BE0000}"/>
    <cellStyle name="Normal 5 5 6 3 2 4" xfId="49696" xr:uid="{00000000-0005-0000-0000-0000A5BE0000}"/>
    <cellStyle name="Normal 5 5 6 3 3" xfId="49697" xr:uid="{00000000-0005-0000-0000-0000A6BE0000}"/>
    <cellStyle name="Normal 5 5 6 3 3 2" xfId="49698" xr:uid="{00000000-0005-0000-0000-0000A7BE0000}"/>
    <cellStyle name="Normal 5 5 6 3 4" xfId="49699" xr:uid="{00000000-0005-0000-0000-0000A8BE0000}"/>
    <cellStyle name="Normal 5 5 6 3 4 2" xfId="49700" xr:uid="{00000000-0005-0000-0000-0000A9BE0000}"/>
    <cellStyle name="Normal 5 5 6 3 4 2 2" xfId="49701" xr:uid="{00000000-0005-0000-0000-0000AABE0000}"/>
    <cellStyle name="Normal 5 5 6 3 4 3" xfId="49702" xr:uid="{00000000-0005-0000-0000-0000ABBE0000}"/>
    <cellStyle name="Normal 5 5 6 3 5" xfId="49703" xr:uid="{00000000-0005-0000-0000-0000ACBE0000}"/>
    <cellStyle name="Normal 5 5 6 4" xfId="49704" xr:uid="{00000000-0005-0000-0000-0000ADBE0000}"/>
    <cellStyle name="Normal 5 5 6 4 2" xfId="49705" xr:uid="{00000000-0005-0000-0000-0000AEBE0000}"/>
    <cellStyle name="Normal 5 5 6 4 2 2" xfId="49706" xr:uid="{00000000-0005-0000-0000-0000AFBE0000}"/>
    <cellStyle name="Normal 5 5 6 4 3" xfId="49707" xr:uid="{00000000-0005-0000-0000-0000B0BE0000}"/>
    <cellStyle name="Normal 5 5 6 4 3 2" xfId="49708" xr:uid="{00000000-0005-0000-0000-0000B1BE0000}"/>
    <cellStyle name="Normal 5 5 6 4 3 2 2" xfId="49709" xr:uid="{00000000-0005-0000-0000-0000B2BE0000}"/>
    <cellStyle name="Normal 5 5 6 4 3 3" xfId="49710" xr:uid="{00000000-0005-0000-0000-0000B3BE0000}"/>
    <cellStyle name="Normal 5 5 6 4 4" xfId="49711" xr:uid="{00000000-0005-0000-0000-0000B4BE0000}"/>
    <cellStyle name="Normal 5 5 6 5" xfId="49712" xr:uid="{00000000-0005-0000-0000-0000B5BE0000}"/>
    <cellStyle name="Normal 5 5 6 5 2" xfId="49713" xr:uid="{00000000-0005-0000-0000-0000B6BE0000}"/>
    <cellStyle name="Normal 5 5 6 5 2 2" xfId="49714" xr:uid="{00000000-0005-0000-0000-0000B7BE0000}"/>
    <cellStyle name="Normal 5 5 6 5 3" xfId="49715" xr:uid="{00000000-0005-0000-0000-0000B8BE0000}"/>
    <cellStyle name="Normal 5 5 6 5 3 2" xfId="49716" xr:uid="{00000000-0005-0000-0000-0000B9BE0000}"/>
    <cellStyle name="Normal 5 5 6 5 3 2 2" xfId="49717" xr:uid="{00000000-0005-0000-0000-0000BABE0000}"/>
    <cellStyle name="Normal 5 5 6 5 3 3" xfId="49718" xr:uid="{00000000-0005-0000-0000-0000BBBE0000}"/>
    <cellStyle name="Normal 5 5 6 5 4" xfId="49719" xr:uid="{00000000-0005-0000-0000-0000BCBE0000}"/>
    <cellStyle name="Normal 5 5 6 6" xfId="49720" xr:uid="{00000000-0005-0000-0000-0000BDBE0000}"/>
    <cellStyle name="Normal 5 5 6 6 2" xfId="49721" xr:uid="{00000000-0005-0000-0000-0000BEBE0000}"/>
    <cellStyle name="Normal 5 5 6 7" xfId="49722" xr:uid="{00000000-0005-0000-0000-0000BFBE0000}"/>
    <cellStyle name="Normal 5 5 6 7 2" xfId="49723" xr:uid="{00000000-0005-0000-0000-0000C0BE0000}"/>
    <cellStyle name="Normal 5 5 6 7 2 2" xfId="49724" xr:uid="{00000000-0005-0000-0000-0000C1BE0000}"/>
    <cellStyle name="Normal 5 5 6 7 3" xfId="49725" xr:uid="{00000000-0005-0000-0000-0000C2BE0000}"/>
    <cellStyle name="Normal 5 5 6 8" xfId="49726" xr:uid="{00000000-0005-0000-0000-0000C3BE0000}"/>
    <cellStyle name="Normal 5 5 6 8 2" xfId="49727" xr:uid="{00000000-0005-0000-0000-0000C4BE0000}"/>
    <cellStyle name="Normal 5 5 6 9" xfId="49728" xr:uid="{00000000-0005-0000-0000-0000C5BE0000}"/>
    <cellStyle name="Normal 5 5 7" xfId="49729" xr:uid="{00000000-0005-0000-0000-0000C6BE0000}"/>
    <cellStyle name="Normal 5 5 7 2" xfId="49730" xr:uid="{00000000-0005-0000-0000-0000C7BE0000}"/>
    <cellStyle name="Normal 5 5 7 2 2" xfId="49731" xr:uid="{00000000-0005-0000-0000-0000C8BE0000}"/>
    <cellStyle name="Normal 5 5 7 2 2 2" xfId="49732" xr:uid="{00000000-0005-0000-0000-0000C9BE0000}"/>
    <cellStyle name="Normal 5 5 7 2 2 2 2" xfId="49733" xr:uid="{00000000-0005-0000-0000-0000CABE0000}"/>
    <cellStyle name="Normal 5 5 7 2 2 3" xfId="49734" xr:uid="{00000000-0005-0000-0000-0000CBBE0000}"/>
    <cellStyle name="Normal 5 5 7 2 2 3 2" xfId="49735" xr:uid="{00000000-0005-0000-0000-0000CCBE0000}"/>
    <cellStyle name="Normal 5 5 7 2 2 3 2 2" xfId="49736" xr:uid="{00000000-0005-0000-0000-0000CDBE0000}"/>
    <cellStyle name="Normal 5 5 7 2 2 3 3" xfId="49737" xr:uid="{00000000-0005-0000-0000-0000CEBE0000}"/>
    <cellStyle name="Normal 5 5 7 2 2 4" xfId="49738" xr:uid="{00000000-0005-0000-0000-0000CFBE0000}"/>
    <cellStyle name="Normal 5 5 7 2 3" xfId="49739" xr:uid="{00000000-0005-0000-0000-0000D0BE0000}"/>
    <cellStyle name="Normal 5 5 7 2 3 2" xfId="49740" xr:uid="{00000000-0005-0000-0000-0000D1BE0000}"/>
    <cellStyle name="Normal 5 5 7 2 4" xfId="49741" xr:uid="{00000000-0005-0000-0000-0000D2BE0000}"/>
    <cellStyle name="Normal 5 5 7 2 4 2" xfId="49742" xr:uid="{00000000-0005-0000-0000-0000D3BE0000}"/>
    <cellStyle name="Normal 5 5 7 2 4 2 2" xfId="49743" xr:uid="{00000000-0005-0000-0000-0000D4BE0000}"/>
    <cellStyle name="Normal 5 5 7 2 4 3" xfId="49744" xr:uid="{00000000-0005-0000-0000-0000D5BE0000}"/>
    <cellStyle name="Normal 5 5 7 2 5" xfId="49745" xr:uid="{00000000-0005-0000-0000-0000D6BE0000}"/>
    <cellStyle name="Normal 5 5 7 3" xfId="49746" xr:uid="{00000000-0005-0000-0000-0000D7BE0000}"/>
    <cellStyle name="Normal 5 5 7 3 2" xfId="49747" xr:uid="{00000000-0005-0000-0000-0000D8BE0000}"/>
    <cellStyle name="Normal 5 5 7 3 2 2" xfId="49748" xr:uid="{00000000-0005-0000-0000-0000D9BE0000}"/>
    <cellStyle name="Normal 5 5 7 3 3" xfId="49749" xr:uid="{00000000-0005-0000-0000-0000DABE0000}"/>
    <cellStyle name="Normal 5 5 7 3 3 2" xfId="49750" xr:uid="{00000000-0005-0000-0000-0000DBBE0000}"/>
    <cellStyle name="Normal 5 5 7 3 3 2 2" xfId="49751" xr:uid="{00000000-0005-0000-0000-0000DCBE0000}"/>
    <cellStyle name="Normal 5 5 7 3 3 3" xfId="49752" xr:uid="{00000000-0005-0000-0000-0000DDBE0000}"/>
    <cellStyle name="Normal 5 5 7 3 4" xfId="49753" xr:uid="{00000000-0005-0000-0000-0000DEBE0000}"/>
    <cellStyle name="Normal 5 5 7 4" xfId="49754" xr:uid="{00000000-0005-0000-0000-0000DFBE0000}"/>
    <cellStyle name="Normal 5 5 7 4 2" xfId="49755" xr:uid="{00000000-0005-0000-0000-0000E0BE0000}"/>
    <cellStyle name="Normal 5 5 7 4 2 2" xfId="49756" xr:uid="{00000000-0005-0000-0000-0000E1BE0000}"/>
    <cellStyle name="Normal 5 5 7 4 3" xfId="49757" xr:uid="{00000000-0005-0000-0000-0000E2BE0000}"/>
    <cellStyle name="Normal 5 5 7 4 3 2" xfId="49758" xr:uid="{00000000-0005-0000-0000-0000E3BE0000}"/>
    <cellStyle name="Normal 5 5 7 4 3 2 2" xfId="49759" xr:uid="{00000000-0005-0000-0000-0000E4BE0000}"/>
    <cellStyle name="Normal 5 5 7 4 3 3" xfId="49760" xr:uid="{00000000-0005-0000-0000-0000E5BE0000}"/>
    <cellStyle name="Normal 5 5 7 4 4" xfId="49761" xr:uid="{00000000-0005-0000-0000-0000E6BE0000}"/>
    <cellStyle name="Normal 5 5 7 5" xfId="49762" xr:uid="{00000000-0005-0000-0000-0000E7BE0000}"/>
    <cellStyle name="Normal 5 5 7 5 2" xfId="49763" xr:uid="{00000000-0005-0000-0000-0000E8BE0000}"/>
    <cellStyle name="Normal 5 5 7 6" xfId="49764" xr:uid="{00000000-0005-0000-0000-0000E9BE0000}"/>
    <cellStyle name="Normal 5 5 7 6 2" xfId="49765" xr:uid="{00000000-0005-0000-0000-0000EABE0000}"/>
    <cellStyle name="Normal 5 5 7 6 2 2" xfId="49766" xr:uid="{00000000-0005-0000-0000-0000EBBE0000}"/>
    <cellStyle name="Normal 5 5 7 6 3" xfId="49767" xr:uid="{00000000-0005-0000-0000-0000ECBE0000}"/>
    <cellStyle name="Normal 5 5 7 7" xfId="49768" xr:uid="{00000000-0005-0000-0000-0000EDBE0000}"/>
    <cellStyle name="Normal 5 5 7 7 2" xfId="49769" xr:uid="{00000000-0005-0000-0000-0000EEBE0000}"/>
    <cellStyle name="Normal 5 5 7 8" xfId="49770" xr:uid="{00000000-0005-0000-0000-0000EFBE0000}"/>
    <cellStyle name="Normal 5 5 8" xfId="49771" xr:uid="{00000000-0005-0000-0000-0000F0BE0000}"/>
    <cellStyle name="Normal 5 5 8 2" xfId="49772" xr:uid="{00000000-0005-0000-0000-0000F1BE0000}"/>
    <cellStyle name="Normal 5 5 8 2 2" xfId="49773" xr:uid="{00000000-0005-0000-0000-0000F2BE0000}"/>
    <cellStyle name="Normal 5 5 8 2 2 2" xfId="49774" xr:uid="{00000000-0005-0000-0000-0000F3BE0000}"/>
    <cellStyle name="Normal 5 5 8 2 2 2 2" xfId="49775" xr:uid="{00000000-0005-0000-0000-0000F4BE0000}"/>
    <cellStyle name="Normal 5 5 8 2 2 3" xfId="49776" xr:uid="{00000000-0005-0000-0000-0000F5BE0000}"/>
    <cellStyle name="Normal 5 5 8 2 2 3 2" xfId="49777" xr:uid="{00000000-0005-0000-0000-0000F6BE0000}"/>
    <cellStyle name="Normal 5 5 8 2 2 3 2 2" xfId="49778" xr:uid="{00000000-0005-0000-0000-0000F7BE0000}"/>
    <cellStyle name="Normal 5 5 8 2 2 3 3" xfId="49779" xr:uid="{00000000-0005-0000-0000-0000F8BE0000}"/>
    <cellStyle name="Normal 5 5 8 2 2 4" xfId="49780" xr:uid="{00000000-0005-0000-0000-0000F9BE0000}"/>
    <cellStyle name="Normal 5 5 8 2 3" xfId="49781" xr:uid="{00000000-0005-0000-0000-0000FABE0000}"/>
    <cellStyle name="Normal 5 5 8 2 3 2" xfId="49782" xr:uid="{00000000-0005-0000-0000-0000FBBE0000}"/>
    <cellStyle name="Normal 5 5 8 2 4" xfId="49783" xr:uid="{00000000-0005-0000-0000-0000FCBE0000}"/>
    <cellStyle name="Normal 5 5 8 2 4 2" xfId="49784" xr:uid="{00000000-0005-0000-0000-0000FDBE0000}"/>
    <cellStyle name="Normal 5 5 8 2 4 2 2" xfId="49785" xr:uid="{00000000-0005-0000-0000-0000FEBE0000}"/>
    <cellStyle name="Normal 5 5 8 2 4 3" xfId="49786" xr:uid="{00000000-0005-0000-0000-0000FFBE0000}"/>
    <cellStyle name="Normal 5 5 8 2 5" xfId="49787" xr:uid="{00000000-0005-0000-0000-000000BF0000}"/>
    <cellStyle name="Normal 5 5 8 3" xfId="49788" xr:uid="{00000000-0005-0000-0000-000001BF0000}"/>
    <cellStyle name="Normal 5 5 8 3 2" xfId="49789" xr:uid="{00000000-0005-0000-0000-000002BF0000}"/>
    <cellStyle name="Normal 5 5 8 3 2 2" xfId="49790" xr:uid="{00000000-0005-0000-0000-000003BF0000}"/>
    <cellStyle name="Normal 5 5 8 3 3" xfId="49791" xr:uid="{00000000-0005-0000-0000-000004BF0000}"/>
    <cellStyle name="Normal 5 5 8 3 3 2" xfId="49792" xr:uid="{00000000-0005-0000-0000-000005BF0000}"/>
    <cellStyle name="Normal 5 5 8 3 3 2 2" xfId="49793" xr:uid="{00000000-0005-0000-0000-000006BF0000}"/>
    <cellStyle name="Normal 5 5 8 3 3 3" xfId="49794" xr:uid="{00000000-0005-0000-0000-000007BF0000}"/>
    <cellStyle name="Normal 5 5 8 3 4" xfId="49795" xr:uid="{00000000-0005-0000-0000-000008BF0000}"/>
    <cellStyle name="Normal 5 5 8 4" xfId="49796" xr:uid="{00000000-0005-0000-0000-000009BF0000}"/>
    <cellStyle name="Normal 5 5 8 4 2" xfId="49797" xr:uid="{00000000-0005-0000-0000-00000ABF0000}"/>
    <cellStyle name="Normal 5 5 8 4 2 2" xfId="49798" xr:uid="{00000000-0005-0000-0000-00000BBF0000}"/>
    <cellStyle name="Normal 5 5 8 4 3" xfId="49799" xr:uid="{00000000-0005-0000-0000-00000CBF0000}"/>
    <cellStyle name="Normal 5 5 8 4 3 2" xfId="49800" xr:uid="{00000000-0005-0000-0000-00000DBF0000}"/>
    <cellStyle name="Normal 5 5 8 4 3 2 2" xfId="49801" xr:uid="{00000000-0005-0000-0000-00000EBF0000}"/>
    <cellStyle name="Normal 5 5 8 4 3 3" xfId="49802" xr:uid="{00000000-0005-0000-0000-00000FBF0000}"/>
    <cellStyle name="Normal 5 5 8 4 4" xfId="49803" xr:uid="{00000000-0005-0000-0000-000010BF0000}"/>
    <cellStyle name="Normal 5 5 8 5" xfId="49804" xr:uid="{00000000-0005-0000-0000-000011BF0000}"/>
    <cellStyle name="Normal 5 5 8 5 2" xfId="49805" xr:uid="{00000000-0005-0000-0000-000012BF0000}"/>
    <cellStyle name="Normal 5 5 8 6" xfId="49806" xr:uid="{00000000-0005-0000-0000-000013BF0000}"/>
    <cellStyle name="Normal 5 5 8 6 2" xfId="49807" xr:uid="{00000000-0005-0000-0000-000014BF0000}"/>
    <cellStyle name="Normal 5 5 8 6 2 2" xfId="49808" xr:uid="{00000000-0005-0000-0000-000015BF0000}"/>
    <cellStyle name="Normal 5 5 8 6 3" xfId="49809" xr:uid="{00000000-0005-0000-0000-000016BF0000}"/>
    <cellStyle name="Normal 5 5 8 7" xfId="49810" xr:uid="{00000000-0005-0000-0000-000017BF0000}"/>
    <cellStyle name="Normal 5 5 8 7 2" xfId="49811" xr:uid="{00000000-0005-0000-0000-000018BF0000}"/>
    <cellStyle name="Normal 5 5 8 8" xfId="49812" xr:uid="{00000000-0005-0000-0000-000019BF0000}"/>
    <cellStyle name="Normal 5 5 9" xfId="49813" xr:uid="{00000000-0005-0000-0000-00001ABF0000}"/>
    <cellStyle name="Normal 5 5 9 2" xfId="49814" xr:uid="{00000000-0005-0000-0000-00001BBF0000}"/>
    <cellStyle name="Normal 5 5 9 2 2" xfId="49815" xr:uid="{00000000-0005-0000-0000-00001CBF0000}"/>
    <cellStyle name="Normal 5 5 9 2 2 2" xfId="49816" xr:uid="{00000000-0005-0000-0000-00001DBF0000}"/>
    <cellStyle name="Normal 5 5 9 2 2 2 2" xfId="49817" xr:uid="{00000000-0005-0000-0000-00001EBF0000}"/>
    <cellStyle name="Normal 5 5 9 2 2 3" xfId="49818" xr:uid="{00000000-0005-0000-0000-00001FBF0000}"/>
    <cellStyle name="Normal 5 5 9 2 2 3 2" xfId="49819" xr:uid="{00000000-0005-0000-0000-000020BF0000}"/>
    <cellStyle name="Normal 5 5 9 2 2 3 2 2" xfId="49820" xr:uid="{00000000-0005-0000-0000-000021BF0000}"/>
    <cellStyle name="Normal 5 5 9 2 2 3 3" xfId="49821" xr:uid="{00000000-0005-0000-0000-000022BF0000}"/>
    <cellStyle name="Normal 5 5 9 2 2 4" xfId="49822" xr:uid="{00000000-0005-0000-0000-000023BF0000}"/>
    <cellStyle name="Normal 5 5 9 2 3" xfId="49823" xr:uid="{00000000-0005-0000-0000-000024BF0000}"/>
    <cellStyle name="Normal 5 5 9 2 3 2" xfId="49824" xr:uid="{00000000-0005-0000-0000-000025BF0000}"/>
    <cellStyle name="Normal 5 5 9 2 4" xfId="49825" xr:uid="{00000000-0005-0000-0000-000026BF0000}"/>
    <cellStyle name="Normal 5 5 9 2 4 2" xfId="49826" xr:uid="{00000000-0005-0000-0000-000027BF0000}"/>
    <cellStyle name="Normal 5 5 9 2 4 2 2" xfId="49827" xr:uid="{00000000-0005-0000-0000-000028BF0000}"/>
    <cellStyle name="Normal 5 5 9 2 4 3" xfId="49828" xr:uid="{00000000-0005-0000-0000-000029BF0000}"/>
    <cellStyle name="Normal 5 5 9 2 5" xfId="49829" xr:uid="{00000000-0005-0000-0000-00002ABF0000}"/>
    <cellStyle name="Normal 5 5 9 3" xfId="49830" xr:uid="{00000000-0005-0000-0000-00002BBF0000}"/>
    <cellStyle name="Normal 5 5 9 3 2" xfId="49831" xr:uid="{00000000-0005-0000-0000-00002CBF0000}"/>
    <cellStyle name="Normal 5 5 9 3 2 2" xfId="49832" xr:uid="{00000000-0005-0000-0000-00002DBF0000}"/>
    <cellStyle name="Normal 5 5 9 3 3" xfId="49833" xr:uid="{00000000-0005-0000-0000-00002EBF0000}"/>
    <cellStyle name="Normal 5 5 9 3 3 2" xfId="49834" xr:uid="{00000000-0005-0000-0000-00002FBF0000}"/>
    <cellStyle name="Normal 5 5 9 3 3 2 2" xfId="49835" xr:uid="{00000000-0005-0000-0000-000030BF0000}"/>
    <cellStyle name="Normal 5 5 9 3 3 3" xfId="49836" xr:uid="{00000000-0005-0000-0000-000031BF0000}"/>
    <cellStyle name="Normal 5 5 9 3 4" xfId="49837" xr:uid="{00000000-0005-0000-0000-000032BF0000}"/>
    <cellStyle name="Normal 5 5 9 4" xfId="49838" xr:uid="{00000000-0005-0000-0000-000033BF0000}"/>
    <cellStyle name="Normal 5 5 9 4 2" xfId="49839" xr:uid="{00000000-0005-0000-0000-000034BF0000}"/>
    <cellStyle name="Normal 5 5 9 5" xfId="49840" xr:uid="{00000000-0005-0000-0000-000035BF0000}"/>
    <cellStyle name="Normal 5 5 9 5 2" xfId="49841" xr:uid="{00000000-0005-0000-0000-000036BF0000}"/>
    <cellStyle name="Normal 5 5 9 5 2 2" xfId="49842" xr:uid="{00000000-0005-0000-0000-000037BF0000}"/>
    <cellStyle name="Normal 5 5 9 5 3" xfId="49843" xr:uid="{00000000-0005-0000-0000-000038BF0000}"/>
    <cellStyle name="Normal 5 5 9 6" xfId="49844" xr:uid="{00000000-0005-0000-0000-000039BF0000}"/>
    <cellStyle name="Normal 5 5_T-straight with PEDs adjustor" xfId="49845" xr:uid="{00000000-0005-0000-0000-00003ABF0000}"/>
    <cellStyle name="Normal 5 6" xfId="1386" xr:uid="{00000000-0005-0000-0000-00003BBF0000}"/>
    <cellStyle name="Normal 5 6 10" xfId="49846" xr:uid="{00000000-0005-0000-0000-00003CBF0000}"/>
    <cellStyle name="Normal 5 6 11" xfId="49847" xr:uid="{00000000-0005-0000-0000-00003DBF0000}"/>
    <cellStyle name="Normal 5 6 2" xfId="1387" xr:uid="{00000000-0005-0000-0000-00003EBF0000}"/>
    <cellStyle name="Normal 5 6 2 10" xfId="49848" xr:uid="{00000000-0005-0000-0000-00003FBF0000}"/>
    <cellStyle name="Normal 5 6 2 2" xfId="1388" xr:uid="{00000000-0005-0000-0000-000040BF0000}"/>
    <cellStyle name="Normal 5 6 2 2 2" xfId="49849" xr:uid="{00000000-0005-0000-0000-000041BF0000}"/>
    <cellStyle name="Normal 5 6 2 2 2 2" xfId="49850" xr:uid="{00000000-0005-0000-0000-000042BF0000}"/>
    <cellStyle name="Normal 5 6 2 2 2 2 2" xfId="49851" xr:uid="{00000000-0005-0000-0000-000043BF0000}"/>
    <cellStyle name="Normal 5 6 2 2 2 2 2 2" xfId="49852" xr:uid="{00000000-0005-0000-0000-000044BF0000}"/>
    <cellStyle name="Normal 5 6 2 2 2 2 3" xfId="49853" xr:uid="{00000000-0005-0000-0000-000045BF0000}"/>
    <cellStyle name="Normal 5 6 2 2 2 2 3 2" xfId="49854" xr:uid="{00000000-0005-0000-0000-000046BF0000}"/>
    <cellStyle name="Normal 5 6 2 2 2 2 3 2 2" xfId="49855" xr:uid="{00000000-0005-0000-0000-000047BF0000}"/>
    <cellStyle name="Normal 5 6 2 2 2 2 3 3" xfId="49856" xr:uid="{00000000-0005-0000-0000-000048BF0000}"/>
    <cellStyle name="Normal 5 6 2 2 2 2 4" xfId="49857" xr:uid="{00000000-0005-0000-0000-000049BF0000}"/>
    <cellStyle name="Normal 5 6 2 2 2 3" xfId="49858" xr:uid="{00000000-0005-0000-0000-00004ABF0000}"/>
    <cellStyle name="Normal 5 6 2 2 2 3 2" xfId="49859" xr:uid="{00000000-0005-0000-0000-00004BBF0000}"/>
    <cellStyle name="Normal 5 6 2 2 2 4" xfId="49860" xr:uid="{00000000-0005-0000-0000-00004CBF0000}"/>
    <cellStyle name="Normal 5 6 2 2 2 4 2" xfId="49861" xr:uid="{00000000-0005-0000-0000-00004DBF0000}"/>
    <cellStyle name="Normal 5 6 2 2 2 4 2 2" xfId="49862" xr:uid="{00000000-0005-0000-0000-00004EBF0000}"/>
    <cellStyle name="Normal 5 6 2 2 2 4 3" xfId="49863" xr:uid="{00000000-0005-0000-0000-00004FBF0000}"/>
    <cellStyle name="Normal 5 6 2 2 2 5" xfId="49864" xr:uid="{00000000-0005-0000-0000-000050BF0000}"/>
    <cellStyle name="Normal 5 6 2 2 2 6" xfId="49865" xr:uid="{00000000-0005-0000-0000-000051BF0000}"/>
    <cellStyle name="Normal 5 6 2 2 3" xfId="49866" xr:uid="{00000000-0005-0000-0000-000052BF0000}"/>
    <cellStyle name="Normal 5 6 2 2 3 2" xfId="49867" xr:uid="{00000000-0005-0000-0000-000053BF0000}"/>
    <cellStyle name="Normal 5 6 2 2 3 2 2" xfId="49868" xr:uid="{00000000-0005-0000-0000-000054BF0000}"/>
    <cellStyle name="Normal 5 6 2 2 3 3" xfId="49869" xr:uid="{00000000-0005-0000-0000-000055BF0000}"/>
    <cellStyle name="Normal 5 6 2 2 3 3 2" xfId="49870" xr:uid="{00000000-0005-0000-0000-000056BF0000}"/>
    <cellStyle name="Normal 5 6 2 2 3 3 2 2" xfId="49871" xr:uid="{00000000-0005-0000-0000-000057BF0000}"/>
    <cellStyle name="Normal 5 6 2 2 3 3 3" xfId="49872" xr:uid="{00000000-0005-0000-0000-000058BF0000}"/>
    <cellStyle name="Normal 5 6 2 2 3 4" xfId="49873" xr:uid="{00000000-0005-0000-0000-000059BF0000}"/>
    <cellStyle name="Normal 5 6 2 2 4" xfId="49874" xr:uid="{00000000-0005-0000-0000-00005ABF0000}"/>
    <cellStyle name="Normal 5 6 2 2 4 2" xfId="49875" xr:uid="{00000000-0005-0000-0000-00005BBF0000}"/>
    <cellStyle name="Normal 5 6 2 2 4 2 2" xfId="49876" xr:uid="{00000000-0005-0000-0000-00005CBF0000}"/>
    <cellStyle name="Normal 5 6 2 2 4 3" xfId="49877" xr:uid="{00000000-0005-0000-0000-00005DBF0000}"/>
    <cellStyle name="Normal 5 6 2 2 4 3 2" xfId="49878" xr:uid="{00000000-0005-0000-0000-00005EBF0000}"/>
    <cellStyle name="Normal 5 6 2 2 4 3 2 2" xfId="49879" xr:uid="{00000000-0005-0000-0000-00005FBF0000}"/>
    <cellStyle name="Normal 5 6 2 2 4 3 3" xfId="49880" xr:uid="{00000000-0005-0000-0000-000060BF0000}"/>
    <cellStyle name="Normal 5 6 2 2 4 4" xfId="49881" xr:uid="{00000000-0005-0000-0000-000061BF0000}"/>
    <cellStyle name="Normal 5 6 2 2 5" xfId="49882" xr:uid="{00000000-0005-0000-0000-000062BF0000}"/>
    <cellStyle name="Normal 5 6 2 2 5 2" xfId="49883" xr:uid="{00000000-0005-0000-0000-000063BF0000}"/>
    <cellStyle name="Normal 5 6 2 2 6" xfId="49884" xr:uid="{00000000-0005-0000-0000-000064BF0000}"/>
    <cellStyle name="Normal 5 6 2 2 6 2" xfId="49885" xr:uid="{00000000-0005-0000-0000-000065BF0000}"/>
    <cellStyle name="Normal 5 6 2 2 6 2 2" xfId="49886" xr:uid="{00000000-0005-0000-0000-000066BF0000}"/>
    <cellStyle name="Normal 5 6 2 2 6 3" xfId="49887" xr:uid="{00000000-0005-0000-0000-000067BF0000}"/>
    <cellStyle name="Normal 5 6 2 2 7" xfId="49888" xr:uid="{00000000-0005-0000-0000-000068BF0000}"/>
    <cellStyle name="Normal 5 6 2 2 7 2" xfId="49889" xr:uid="{00000000-0005-0000-0000-000069BF0000}"/>
    <cellStyle name="Normal 5 6 2 2 8" xfId="49890" xr:uid="{00000000-0005-0000-0000-00006ABF0000}"/>
    <cellStyle name="Normal 5 6 2 2 9" xfId="49891" xr:uid="{00000000-0005-0000-0000-00006BBF0000}"/>
    <cellStyle name="Normal 5 6 2 3" xfId="49892" xr:uid="{00000000-0005-0000-0000-00006CBF0000}"/>
    <cellStyle name="Normal 5 6 2 3 2" xfId="49893" xr:uid="{00000000-0005-0000-0000-00006DBF0000}"/>
    <cellStyle name="Normal 5 6 2 3 2 2" xfId="49894" xr:uid="{00000000-0005-0000-0000-00006EBF0000}"/>
    <cellStyle name="Normal 5 6 2 3 2 2 2" xfId="49895" xr:uid="{00000000-0005-0000-0000-00006FBF0000}"/>
    <cellStyle name="Normal 5 6 2 3 2 3" xfId="49896" xr:uid="{00000000-0005-0000-0000-000070BF0000}"/>
    <cellStyle name="Normal 5 6 2 3 2 3 2" xfId="49897" xr:uid="{00000000-0005-0000-0000-000071BF0000}"/>
    <cellStyle name="Normal 5 6 2 3 2 3 2 2" xfId="49898" xr:uid="{00000000-0005-0000-0000-000072BF0000}"/>
    <cellStyle name="Normal 5 6 2 3 2 3 3" xfId="49899" xr:uid="{00000000-0005-0000-0000-000073BF0000}"/>
    <cellStyle name="Normal 5 6 2 3 2 4" xfId="49900" xr:uid="{00000000-0005-0000-0000-000074BF0000}"/>
    <cellStyle name="Normal 5 6 2 3 2 5" xfId="49901" xr:uid="{00000000-0005-0000-0000-000075BF0000}"/>
    <cellStyle name="Normal 5 6 2 3 3" xfId="49902" xr:uid="{00000000-0005-0000-0000-000076BF0000}"/>
    <cellStyle name="Normal 5 6 2 3 3 2" xfId="49903" xr:uid="{00000000-0005-0000-0000-000077BF0000}"/>
    <cellStyle name="Normal 5 6 2 3 4" xfId="49904" xr:uid="{00000000-0005-0000-0000-000078BF0000}"/>
    <cellStyle name="Normal 5 6 2 3 4 2" xfId="49905" xr:uid="{00000000-0005-0000-0000-000079BF0000}"/>
    <cellStyle name="Normal 5 6 2 3 4 2 2" xfId="49906" xr:uid="{00000000-0005-0000-0000-00007ABF0000}"/>
    <cellStyle name="Normal 5 6 2 3 4 3" xfId="49907" xr:uid="{00000000-0005-0000-0000-00007BBF0000}"/>
    <cellStyle name="Normal 5 6 2 3 5" xfId="49908" xr:uid="{00000000-0005-0000-0000-00007CBF0000}"/>
    <cellStyle name="Normal 5 6 2 3 6" xfId="49909" xr:uid="{00000000-0005-0000-0000-00007DBF0000}"/>
    <cellStyle name="Normal 5 6 2 4" xfId="49910" xr:uid="{00000000-0005-0000-0000-00007EBF0000}"/>
    <cellStyle name="Normal 5 6 2 4 2" xfId="49911" xr:uid="{00000000-0005-0000-0000-00007FBF0000}"/>
    <cellStyle name="Normal 5 6 2 4 2 2" xfId="49912" xr:uid="{00000000-0005-0000-0000-000080BF0000}"/>
    <cellStyle name="Normal 5 6 2 4 3" xfId="49913" xr:uid="{00000000-0005-0000-0000-000081BF0000}"/>
    <cellStyle name="Normal 5 6 2 4 3 2" xfId="49914" xr:uid="{00000000-0005-0000-0000-000082BF0000}"/>
    <cellStyle name="Normal 5 6 2 4 3 2 2" xfId="49915" xr:uid="{00000000-0005-0000-0000-000083BF0000}"/>
    <cellStyle name="Normal 5 6 2 4 3 3" xfId="49916" xr:uid="{00000000-0005-0000-0000-000084BF0000}"/>
    <cellStyle name="Normal 5 6 2 4 4" xfId="49917" xr:uid="{00000000-0005-0000-0000-000085BF0000}"/>
    <cellStyle name="Normal 5 6 2 4 5" xfId="49918" xr:uid="{00000000-0005-0000-0000-000086BF0000}"/>
    <cellStyle name="Normal 5 6 2 5" xfId="49919" xr:uid="{00000000-0005-0000-0000-000087BF0000}"/>
    <cellStyle name="Normal 5 6 2 5 2" xfId="49920" xr:uid="{00000000-0005-0000-0000-000088BF0000}"/>
    <cellStyle name="Normal 5 6 2 5 2 2" xfId="49921" xr:uid="{00000000-0005-0000-0000-000089BF0000}"/>
    <cellStyle name="Normal 5 6 2 5 3" xfId="49922" xr:uid="{00000000-0005-0000-0000-00008ABF0000}"/>
    <cellStyle name="Normal 5 6 2 5 3 2" xfId="49923" xr:uid="{00000000-0005-0000-0000-00008BBF0000}"/>
    <cellStyle name="Normal 5 6 2 5 3 2 2" xfId="49924" xr:uid="{00000000-0005-0000-0000-00008CBF0000}"/>
    <cellStyle name="Normal 5 6 2 5 3 3" xfId="49925" xr:uid="{00000000-0005-0000-0000-00008DBF0000}"/>
    <cellStyle name="Normal 5 6 2 5 4" xfId="49926" xr:uid="{00000000-0005-0000-0000-00008EBF0000}"/>
    <cellStyle name="Normal 5 6 2 6" xfId="49927" xr:uid="{00000000-0005-0000-0000-00008FBF0000}"/>
    <cellStyle name="Normal 5 6 2 6 2" xfId="49928" xr:uid="{00000000-0005-0000-0000-000090BF0000}"/>
    <cellStyle name="Normal 5 6 2 7" xfId="49929" xr:uid="{00000000-0005-0000-0000-000091BF0000}"/>
    <cellStyle name="Normal 5 6 2 7 2" xfId="49930" xr:uid="{00000000-0005-0000-0000-000092BF0000}"/>
    <cellStyle name="Normal 5 6 2 7 2 2" xfId="49931" xr:uid="{00000000-0005-0000-0000-000093BF0000}"/>
    <cellStyle name="Normal 5 6 2 7 3" xfId="49932" xr:uid="{00000000-0005-0000-0000-000094BF0000}"/>
    <cellStyle name="Normal 5 6 2 8" xfId="49933" xr:uid="{00000000-0005-0000-0000-000095BF0000}"/>
    <cellStyle name="Normal 5 6 2 8 2" xfId="49934" xr:uid="{00000000-0005-0000-0000-000096BF0000}"/>
    <cellStyle name="Normal 5 6 2 9" xfId="49935" xr:uid="{00000000-0005-0000-0000-000097BF0000}"/>
    <cellStyle name="Normal 5 6 2_T-straight with PEDs adjustor" xfId="49936" xr:uid="{00000000-0005-0000-0000-000098BF0000}"/>
    <cellStyle name="Normal 5 6 3" xfId="1389" xr:uid="{00000000-0005-0000-0000-000099BF0000}"/>
    <cellStyle name="Normal 5 6 3 2" xfId="49937" xr:uid="{00000000-0005-0000-0000-00009ABF0000}"/>
    <cellStyle name="Normal 5 6 3 2 2" xfId="49938" xr:uid="{00000000-0005-0000-0000-00009BBF0000}"/>
    <cellStyle name="Normal 5 6 3 2 2 2" xfId="49939" xr:uid="{00000000-0005-0000-0000-00009CBF0000}"/>
    <cellStyle name="Normal 5 6 3 2 2 2 2" xfId="49940" xr:uid="{00000000-0005-0000-0000-00009DBF0000}"/>
    <cellStyle name="Normal 5 6 3 2 2 3" xfId="49941" xr:uid="{00000000-0005-0000-0000-00009EBF0000}"/>
    <cellStyle name="Normal 5 6 3 2 2 3 2" xfId="49942" xr:uid="{00000000-0005-0000-0000-00009FBF0000}"/>
    <cellStyle name="Normal 5 6 3 2 2 3 2 2" xfId="49943" xr:uid="{00000000-0005-0000-0000-0000A0BF0000}"/>
    <cellStyle name="Normal 5 6 3 2 2 3 3" xfId="49944" xr:uid="{00000000-0005-0000-0000-0000A1BF0000}"/>
    <cellStyle name="Normal 5 6 3 2 2 4" xfId="49945" xr:uid="{00000000-0005-0000-0000-0000A2BF0000}"/>
    <cellStyle name="Normal 5 6 3 2 3" xfId="49946" xr:uid="{00000000-0005-0000-0000-0000A3BF0000}"/>
    <cellStyle name="Normal 5 6 3 2 3 2" xfId="49947" xr:uid="{00000000-0005-0000-0000-0000A4BF0000}"/>
    <cellStyle name="Normal 5 6 3 2 4" xfId="49948" xr:uid="{00000000-0005-0000-0000-0000A5BF0000}"/>
    <cellStyle name="Normal 5 6 3 2 4 2" xfId="49949" xr:uid="{00000000-0005-0000-0000-0000A6BF0000}"/>
    <cellStyle name="Normal 5 6 3 2 4 2 2" xfId="49950" xr:uid="{00000000-0005-0000-0000-0000A7BF0000}"/>
    <cellStyle name="Normal 5 6 3 2 4 3" xfId="49951" xr:uid="{00000000-0005-0000-0000-0000A8BF0000}"/>
    <cellStyle name="Normal 5 6 3 2 5" xfId="49952" xr:uid="{00000000-0005-0000-0000-0000A9BF0000}"/>
    <cellStyle name="Normal 5 6 3 2 6" xfId="49953" xr:uid="{00000000-0005-0000-0000-0000AABF0000}"/>
    <cellStyle name="Normal 5 6 3 3" xfId="49954" xr:uid="{00000000-0005-0000-0000-0000ABBF0000}"/>
    <cellStyle name="Normal 5 6 3 3 2" xfId="49955" xr:uid="{00000000-0005-0000-0000-0000ACBF0000}"/>
    <cellStyle name="Normal 5 6 3 3 2 2" xfId="49956" xr:uid="{00000000-0005-0000-0000-0000ADBF0000}"/>
    <cellStyle name="Normal 5 6 3 3 3" xfId="49957" xr:uid="{00000000-0005-0000-0000-0000AEBF0000}"/>
    <cellStyle name="Normal 5 6 3 3 3 2" xfId="49958" xr:uid="{00000000-0005-0000-0000-0000AFBF0000}"/>
    <cellStyle name="Normal 5 6 3 3 3 2 2" xfId="49959" xr:uid="{00000000-0005-0000-0000-0000B0BF0000}"/>
    <cellStyle name="Normal 5 6 3 3 3 3" xfId="49960" xr:uid="{00000000-0005-0000-0000-0000B1BF0000}"/>
    <cellStyle name="Normal 5 6 3 3 4" xfId="49961" xr:uid="{00000000-0005-0000-0000-0000B2BF0000}"/>
    <cellStyle name="Normal 5 6 3 4" xfId="49962" xr:uid="{00000000-0005-0000-0000-0000B3BF0000}"/>
    <cellStyle name="Normal 5 6 3 4 2" xfId="49963" xr:uid="{00000000-0005-0000-0000-0000B4BF0000}"/>
    <cellStyle name="Normal 5 6 3 4 2 2" xfId="49964" xr:uid="{00000000-0005-0000-0000-0000B5BF0000}"/>
    <cellStyle name="Normal 5 6 3 4 3" xfId="49965" xr:uid="{00000000-0005-0000-0000-0000B6BF0000}"/>
    <cellStyle name="Normal 5 6 3 4 3 2" xfId="49966" xr:uid="{00000000-0005-0000-0000-0000B7BF0000}"/>
    <cellStyle name="Normal 5 6 3 4 3 2 2" xfId="49967" xr:uid="{00000000-0005-0000-0000-0000B8BF0000}"/>
    <cellStyle name="Normal 5 6 3 4 3 3" xfId="49968" xr:uid="{00000000-0005-0000-0000-0000B9BF0000}"/>
    <cellStyle name="Normal 5 6 3 4 4" xfId="49969" xr:uid="{00000000-0005-0000-0000-0000BABF0000}"/>
    <cellStyle name="Normal 5 6 3 5" xfId="49970" xr:uid="{00000000-0005-0000-0000-0000BBBF0000}"/>
    <cellStyle name="Normal 5 6 3 5 2" xfId="49971" xr:uid="{00000000-0005-0000-0000-0000BCBF0000}"/>
    <cellStyle name="Normal 5 6 3 6" xfId="49972" xr:uid="{00000000-0005-0000-0000-0000BDBF0000}"/>
    <cellStyle name="Normal 5 6 3 6 2" xfId="49973" xr:uid="{00000000-0005-0000-0000-0000BEBF0000}"/>
    <cellStyle name="Normal 5 6 3 6 2 2" xfId="49974" xr:uid="{00000000-0005-0000-0000-0000BFBF0000}"/>
    <cellStyle name="Normal 5 6 3 6 3" xfId="49975" xr:uid="{00000000-0005-0000-0000-0000C0BF0000}"/>
    <cellStyle name="Normal 5 6 3 7" xfId="49976" xr:uid="{00000000-0005-0000-0000-0000C1BF0000}"/>
    <cellStyle name="Normal 5 6 3 7 2" xfId="49977" xr:uid="{00000000-0005-0000-0000-0000C2BF0000}"/>
    <cellStyle name="Normal 5 6 3 8" xfId="49978" xr:uid="{00000000-0005-0000-0000-0000C3BF0000}"/>
    <cellStyle name="Normal 5 6 3 9" xfId="49979" xr:uid="{00000000-0005-0000-0000-0000C4BF0000}"/>
    <cellStyle name="Normal 5 6 4" xfId="49980" xr:uid="{00000000-0005-0000-0000-0000C5BF0000}"/>
    <cellStyle name="Normal 5 6 4 2" xfId="49981" xr:uid="{00000000-0005-0000-0000-0000C6BF0000}"/>
    <cellStyle name="Normal 5 6 4 2 2" xfId="49982" xr:uid="{00000000-0005-0000-0000-0000C7BF0000}"/>
    <cellStyle name="Normal 5 6 4 2 2 2" xfId="49983" xr:uid="{00000000-0005-0000-0000-0000C8BF0000}"/>
    <cellStyle name="Normal 5 6 4 2 3" xfId="49984" xr:uid="{00000000-0005-0000-0000-0000C9BF0000}"/>
    <cellStyle name="Normal 5 6 4 2 3 2" xfId="49985" xr:uid="{00000000-0005-0000-0000-0000CABF0000}"/>
    <cellStyle name="Normal 5 6 4 2 3 2 2" xfId="49986" xr:uid="{00000000-0005-0000-0000-0000CBBF0000}"/>
    <cellStyle name="Normal 5 6 4 2 3 3" xfId="49987" xr:uid="{00000000-0005-0000-0000-0000CCBF0000}"/>
    <cellStyle name="Normal 5 6 4 2 4" xfId="49988" xr:uid="{00000000-0005-0000-0000-0000CDBF0000}"/>
    <cellStyle name="Normal 5 6 4 2 5" xfId="49989" xr:uid="{00000000-0005-0000-0000-0000CEBF0000}"/>
    <cellStyle name="Normal 5 6 4 3" xfId="49990" xr:uid="{00000000-0005-0000-0000-0000CFBF0000}"/>
    <cellStyle name="Normal 5 6 4 3 2" xfId="49991" xr:uid="{00000000-0005-0000-0000-0000D0BF0000}"/>
    <cellStyle name="Normal 5 6 4 4" xfId="49992" xr:uid="{00000000-0005-0000-0000-0000D1BF0000}"/>
    <cellStyle name="Normal 5 6 4 4 2" xfId="49993" xr:uid="{00000000-0005-0000-0000-0000D2BF0000}"/>
    <cellStyle name="Normal 5 6 4 4 2 2" xfId="49994" xr:uid="{00000000-0005-0000-0000-0000D3BF0000}"/>
    <cellStyle name="Normal 5 6 4 4 3" xfId="49995" xr:uid="{00000000-0005-0000-0000-0000D4BF0000}"/>
    <cellStyle name="Normal 5 6 4 5" xfId="49996" xr:uid="{00000000-0005-0000-0000-0000D5BF0000}"/>
    <cellStyle name="Normal 5 6 4 6" xfId="49997" xr:uid="{00000000-0005-0000-0000-0000D6BF0000}"/>
    <cellStyle name="Normal 5 6 5" xfId="49998" xr:uid="{00000000-0005-0000-0000-0000D7BF0000}"/>
    <cellStyle name="Normal 5 6 5 2" xfId="49999" xr:uid="{00000000-0005-0000-0000-0000D8BF0000}"/>
    <cellStyle name="Normal 5 6 5 2 2" xfId="50000" xr:uid="{00000000-0005-0000-0000-0000D9BF0000}"/>
    <cellStyle name="Normal 5 6 5 3" xfId="50001" xr:uid="{00000000-0005-0000-0000-0000DABF0000}"/>
    <cellStyle name="Normal 5 6 5 3 2" xfId="50002" xr:uid="{00000000-0005-0000-0000-0000DBBF0000}"/>
    <cellStyle name="Normal 5 6 5 3 2 2" xfId="50003" xr:uid="{00000000-0005-0000-0000-0000DCBF0000}"/>
    <cellStyle name="Normal 5 6 5 3 3" xfId="50004" xr:uid="{00000000-0005-0000-0000-0000DDBF0000}"/>
    <cellStyle name="Normal 5 6 5 4" xfId="50005" xr:uid="{00000000-0005-0000-0000-0000DEBF0000}"/>
    <cellStyle name="Normal 5 6 5 5" xfId="50006" xr:uid="{00000000-0005-0000-0000-0000DFBF0000}"/>
    <cellStyle name="Normal 5 6 6" xfId="50007" xr:uid="{00000000-0005-0000-0000-0000E0BF0000}"/>
    <cellStyle name="Normal 5 6 6 2" xfId="50008" xr:uid="{00000000-0005-0000-0000-0000E1BF0000}"/>
    <cellStyle name="Normal 5 6 6 2 2" xfId="50009" xr:uid="{00000000-0005-0000-0000-0000E2BF0000}"/>
    <cellStyle name="Normal 5 6 6 3" xfId="50010" xr:uid="{00000000-0005-0000-0000-0000E3BF0000}"/>
    <cellStyle name="Normal 5 6 6 3 2" xfId="50011" xr:uid="{00000000-0005-0000-0000-0000E4BF0000}"/>
    <cellStyle name="Normal 5 6 6 3 2 2" xfId="50012" xr:uid="{00000000-0005-0000-0000-0000E5BF0000}"/>
    <cellStyle name="Normal 5 6 6 3 3" xfId="50013" xr:uid="{00000000-0005-0000-0000-0000E6BF0000}"/>
    <cellStyle name="Normal 5 6 6 4" xfId="50014" xr:uid="{00000000-0005-0000-0000-0000E7BF0000}"/>
    <cellStyle name="Normal 5 6 7" xfId="50015" xr:uid="{00000000-0005-0000-0000-0000E8BF0000}"/>
    <cellStyle name="Normal 5 6 7 2" xfId="50016" xr:uid="{00000000-0005-0000-0000-0000E9BF0000}"/>
    <cellStyle name="Normal 5 6 8" xfId="50017" xr:uid="{00000000-0005-0000-0000-0000EABF0000}"/>
    <cellStyle name="Normal 5 6 8 2" xfId="50018" xr:uid="{00000000-0005-0000-0000-0000EBBF0000}"/>
    <cellStyle name="Normal 5 6 8 2 2" xfId="50019" xr:uid="{00000000-0005-0000-0000-0000ECBF0000}"/>
    <cellStyle name="Normal 5 6 8 3" xfId="50020" xr:uid="{00000000-0005-0000-0000-0000EDBF0000}"/>
    <cellStyle name="Normal 5 6 9" xfId="50021" xr:uid="{00000000-0005-0000-0000-0000EEBF0000}"/>
    <cellStyle name="Normal 5 6 9 2" xfId="50022" xr:uid="{00000000-0005-0000-0000-0000EFBF0000}"/>
    <cellStyle name="Normal 5 6_WKG 1-17-13 OFFICIAL DRG Hospital Provider Master File (NPI)" xfId="1390" xr:uid="{00000000-0005-0000-0000-0000F0BF0000}"/>
    <cellStyle name="Normal 5 7" xfId="1391" xr:uid="{00000000-0005-0000-0000-0000F1BF0000}"/>
    <cellStyle name="Normal 5 7 10" xfId="50023" xr:uid="{00000000-0005-0000-0000-0000F2BF0000}"/>
    <cellStyle name="Normal 5 7 11" xfId="50024" xr:uid="{00000000-0005-0000-0000-0000F3BF0000}"/>
    <cellStyle name="Normal 5 7 2" xfId="1392" xr:uid="{00000000-0005-0000-0000-0000F4BF0000}"/>
    <cellStyle name="Normal 5 7 2 10" xfId="50025" xr:uid="{00000000-0005-0000-0000-0000F5BF0000}"/>
    <cellStyle name="Normal 5 7 2 2" xfId="50026" xr:uid="{00000000-0005-0000-0000-0000F6BF0000}"/>
    <cellStyle name="Normal 5 7 2 2 2" xfId="50027" xr:uid="{00000000-0005-0000-0000-0000F7BF0000}"/>
    <cellStyle name="Normal 5 7 2 2 2 2" xfId="50028" xr:uid="{00000000-0005-0000-0000-0000F8BF0000}"/>
    <cellStyle name="Normal 5 7 2 2 2 2 2" xfId="50029" xr:uid="{00000000-0005-0000-0000-0000F9BF0000}"/>
    <cellStyle name="Normal 5 7 2 2 2 2 2 2" xfId="50030" xr:uid="{00000000-0005-0000-0000-0000FABF0000}"/>
    <cellStyle name="Normal 5 7 2 2 2 2 3" xfId="50031" xr:uid="{00000000-0005-0000-0000-0000FBBF0000}"/>
    <cellStyle name="Normal 5 7 2 2 2 2 3 2" xfId="50032" xr:uid="{00000000-0005-0000-0000-0000FCBF0000}"/>
    <cellStyle name="Normal 5 7 2 2 2 2 3 2 2" xfId="50033" xr:uid="{00000000-0005-0000-0000-0000FDBF0000}"/>
    <cellStyle name="Normal 5 7 2 2 2 2 3 3" xfId="50034" xr:uid="{00000000-0005-0000-0000-0000FEBF0000}"/>
    <cellStyle name="Normal 5 7 2 2 2 2 4" xfId="50035" xr:uid="{00000000-0005-0000-0000-0000FFBF0000}"/>
    <cellStyle name="Normal 5 7 2 2 2 3" xfId="50036" xr:uid="{00000000-0005-0000-0000-000000C00000}"/>
    <cellStyle name="Normal 5 7 2 2 2 3 2" xfId="50037" xr:uid="{00000000-0005-0000-0000-000001C00000}"/>
    <cellStyle name="Normal 5 7 2 2 2 4" xfId="50038" xr:uid="{00000000-0005-0000-0000-000002C00000}"/>
    <cellStyle name="Normal 5 7 2 2 2 4 2" xfId="50039" xr:uid="{00000000-0005-0000-0000-000003C00000}"/>
    <cellStyle name="Normal 5 7 2 2 2 4 2 2" xfId="50040" xr:uid="{00000000-0005-0000-0000-000004C00000}"/>
    <cellStyle name="Normal 5 7 2 2 2 4 3" xfId="50041" xr:uid="{00000000-0005-0000-0000-000005C00000}"/>
    <cellStyle name="Normal 5 7 2 2 2 5" xfId="50042" xr:uid="{00000000-0005-0000-0000-000006C00000}"/>
    <cellStyle name="Normal 5 7 2 2 3" xfId="50043" xr:uid="{00000000-0005-0000-0000-000007C00000}"/>
    <cellStyle name="Normal 5 7 2 2 3 2" xfId="50044" xr:uid="{00000000-0005-0000-0000-000008C00000}"/>
    <cellStyle name="Normal 5 7 2 2 3 2 2" xfId="50045" xr:uid="{00000000-0005-0000-0000-000009C00000}"/>
    <cellStyle name="Normal 5 7 2 2 3 3" xfId="50046" xr:uid="{00000000-0005-0000-0000-00000AC00000}"/>
    <cellStyle name="Normal 5 7 2 2 3 3 2" xfId="50047" xr:uid="{00000000-0005-0000-0000-00000BC00000}"/>
    <cellStyle name="Normal 5 7 2 2 3 3 2 2" xfId="50048" xr:uid="{00000000-0005-0000-0000-00000CC00000}"/>
    <cellStyle name="Normal 5 7 2 2 3 3 3" xfId="50049" xr:uid="{00000000-0005-0000-0000-00000DC00000}"/>
    <cellStyle name="Normal 5 7 2 2 3 4" xfId="50050" xr:uid="{00000000-0005-0000-0000-00000EC00000}"/>
    <cellStyle name="Normal 5 7 2 2 4" xfId="50051" xr:uid="{00000000-0005-0000-0000-00000FC00000}"/>
    <cellStyle name="Normal 5 7 2 2 4 2" xfId="50052" xr:uid="{00000000-0005-0000-0000-000010C00000}"/>
    <cellStyle name="Normal 5 7 2 2 4 2 2" xfId="50053" xr:uid="{00000000-0005-0000-0000-000011C00000}"/>
    <cellStyle name="Normal 5 7 2 2 4 3" xfId="50054" xr:uid="{00000000-0005-0000-0000-000012C00000}"/>
    <cellStyle name="Normal 5 7 2 2 4 3 2" xfId="50055" xr:uid="{00000000-0005-0000-0000-000013C00000}"/>
    <cellStyle name="Normal 5 7 2 2 4 3 2 2" xfId="50056" xr:uid="{00000000-0005-0000-0000-000014C00000}"/>
    <cellStyle name="Normal 5 7 2 2 4 3 3" xfId="50057" xr:uid="{00000000-0005-0000-0000-000015C00000}"/>
    <cellStyle name="Normal 5 7 2 2 4 4" xfId="50058" xr:uid="{00000000-0005-0000-0000-000016C00000}"/>
    <cellStyle name="Normal 5 7 2 2 5" xfId="50059" xr:uid="{00000000-0005-0000-0000-000017C00000}"/>
    <cellStyle name="Normal 5 7 2 2 5 2" xfId="50060" xr:uid="{00000000-0005-0000-0000-000018C00000}"/>
    <cellStyle name="Normal 5 7 2 2 6" xfId="50061" xr:uid="{00000000-0005-0000-0000-000019C00000}"/>
    <cellStyle name="Normal 5 7 2 2 6 2" xfId="50062" xr:uid="{00000000-0005-0000-0000-00001AC00000}"/>
    <cellStyle name="Normal 5 7 2 2 6 2 2" xfId="50063" xr:uid="{00000000-0005-0000-0000-00001BC00000}"/>
    <cellStyle name="Normal 5 7 2 2 6 3" xfId="50064" xr:uid="{00000000-0005-0000-0000-00001CC00000}"/>
    <cellStyle name="Normal 5 7 2 2 7" xfId="50065" xr:uid="{00000000-0005-0000-0000-00001DC00000}"/>
    <cellStyle name="Normal 5 7 2 2 7 2" xfId="50066" xr:uid="{00000000-0005-0000-0000-00001EC00000}"/>
    <cellStyle name="Normal 5 7 2 2 8" xfId="50067" xr:uid="{00000000-0005-0000-0000-00001FC00000}"/>
    <cellStyle name="Normal 5 7 2 2 9" xfId="50068" xr:uid="{00000000-0005-0000-0000-000020C00000}"/>
    <cellStyle name="Normal 5 7 2 3" xfId="50069" xr:uid="{00000000-0005-0000-0000-000021C00000}"/>
    <cellStyle name="Normal 5 7 2 3 2" xfId="50070" xr:uid="{00000000-0005-0000-0000-000022C00000}"/>
    <cellStyle name="Normal 5 7 2 3 2 2" xfId="50071" xr:uid="{00000000-0005-0000-0000-000023C00000}"/>
    <cellStyle name="Normal 5 7 2 3 2 2 2" xfId="50072" xr:uid="{00000000-0005-0000-0000-000024C00000}"/>
    <cellStyle name="Normal 5 7 2 3 2 3" xfId="50073" xr:uid="{00000000-0005-0000-0000-000025C00000}"/>
    <cellStyle name="Normal 5 7 2 3 2 3 2" xfId="50074" xr:uid="{00000000-0005-0000-0000-000026C00000}"/>
    <cellStyle name="Normal 5 7 2 3 2 3 2 2" xfId="50075" xr:uid="{00000000-0005-0000-0000-000027C00000}"/>
    <cellStyle name="Normal 5 7 2 3 2 3 3" xfId="50076" xr:uid="{00000000-0005-0000-0000-000028C00000}"/>
    <cellStyle name="Normal 5 7 2 3 2 4" xfId="50077" xr:uid="{00000000-0005-0000-0000-000029C00000}"/>
    <cellStyle name="Normal 5 7 2 3 3" xfId="50078" xr:uid="{00000000-0005-0000-0000-00002AC00000}"/>
    <cellStyle name="Normal 5 7 2 3 3 2" xfId="50079" xr:uid="{00000000-0005-0000-0000-00002BC00000}"/>
    <cellStyle name="Normal 5 7 2 3 4" xfId="50080" xr:uid="{00000000-0005-0000-0000-00002CC00000}"/>
    <cellStyle name="Normal 5 7 2 3 4 2" xfId="50081" xr:uid="{00000000-0005-0000-0000-00002DC00000}"/>
    <cellStyle name="Normal 5 7 2 3 4 2 2" xfId="50082" xr:uid="{00000000-0005-0000-0000-00002EC00000}"/>
    <cellStyle name="Normal 5 7 2 3 4 3" xfId="50083" xr:uid="{00000000-0005-0000-0000-00002FC00000}"/>
    <cellStyle name="Normal 5 7 2 3 5" xfId="50084" xr:uid="{00000000-0005-0000-0000-000030C00000}"/>
    <cellStyle name="Normal 5 7 2 4" xfId="50085" xr:uid="{00000000-0005-0000-0000-000031C00000}"/>
    <cellStyle name="Normal 5 7 2 4 2" xfId="50086" xr:uid="{00000000-0005-0000-0000-000032C00000}"/>
    <cellStyle name="Normal 5 7 2 4 2 2" xfId="50087" xr:uid="{00000000-0005-0000-0000-000033C00000}"/>
    <cellStyle name="Normal 5 7 2 4 3" xfId="50088" xr:uid="{00000000-0005-0000-0000-000034C00000}"/>
    <cellStyle name="Normal 5 7 2 4 3 2" xfId="50089" xr:uid="{00000000-0005-0000-0000-000035C00000}"/>
    <cellStyle name="Normal 5 7 2 4 3 2 2" xfId="50090" xr:uid="{00000000-0005-0000-0000-000036C00000}"/>
    <cellStyle name="Normal 5 7 2 4 3 3" xfId="50091" xr:uid="{00000000-0005-0000-0000-000037C00000}"/>
    <cellStyle name="Normal 5 7 2 4 4" xfId="50092" xr:uid="{00000000-0005-0000-0000-000038C00000}"/>
    <cellStyle name="Normal 5 7 2 5" xfId="50093" xr:uid="{00000000-0005-0000-0000-000039C00000}"/>
    <cellStyle name="Normal 5 7 2 5 2" xfId="50094" xr:uid="{00000000-0005-0000-0000-00003AC00000}"/>
    <cellStyle name="Normal 5 7 2 5 2 2" xfId="50095" xr:uid="{00000000-0005-0000-0000-00003BC00000}"/>
    <cellStyle name="Normal 5 7 2 5 3" xfId="50096" xr:uid="{00000000-0005-0000-0000-00003CC00000}"/>
    <cellStyle name="Normal 5 7 2 5 3 2" xfId="50097" xr:uid="{00000000-0005-0000-0000-00003DC00000}"/>
    <cellStyle name="Normal 5 7 2 5 3 2 2" xfId="50098" xr:uid="{00000000-0005-0000-0000-00003EC00000}"/>
    <cellStyle name="Normal 5 7 2 5 3 3" xfId="50099" xr:uid="{00000000-0005-0000-0000-00003FC00000}"/>
    <cellStyle name="Normal 5 7 2 5 4" xfId="50100" xr:uid="{00000000-0005-0000-0000-000040C00000}"/>
    <cellStyle name="Normal 5 7 2 6" xfId="50101" xr:uid="{00000000-0005-0000-0000-000041C00000}"/>
    <cellStyle name="Normal 5 7 2 6 2" xfId="50102" xr:uid="{00000000-0005-0000-0000-000042C00000}"/>
    <cellStyle name="Normal 5 7 2 7" xfId="50103" xr:uid="{00000000-0005-0000-0000-000043C00000}"/>
    <cellStyle name="Normal 5 7 2 7 2" xfId="50104" xr:uid="{00000000-0005-0000-0000-000044C00000}"/>
    <cellStyle name="Normal 5 7 2 7 2 2" xfId="50105" xr:uid="{00000000-0005-0000-0000-000045C00000}"/>
    <cellStyle name="Normal 5 7 2 7 3" xfId="50106" xr:uid="{00000000-0005-0000-0000-000046C00000}"/>
    <cellStyle name="Normal 5 7 2 8" xfId="50107" xr:uid="{00000000-0005-0000-0000-000047C00000}"/>
    <cellStyle name="Normal 5 7 2 8 2" xfId="50108" xr:uid="{00000000-0005-0000-0000-000048C00000}"/>
    <cellStyle name="Normal 5 7 2 9" xfId="50109" xr:uid="{00000000-0005-0000-0000-000049C00000}"/>
    <cellStyle name="Normal 5 7 3" xfId="50110" xr:uid="{00000000-0005-0000-0000-00004AC00000}"/>
    <cellStyle name="Normal 5 7 3 2" xfId="50111" xr:uid="{00000000-0005-0000-0000-00004BC00000}"/>
    <cellStyle name="Normal 5 7 3 2 2" xfId="50112" xr:uid="{00000000-0005-0000-0000-00004CC00000}"/>
    <cellStyle name="Normal 5 7 3 2 2 2" xfId="50113" xr:uid="{00000000-0005-0000-0000-00004DC00000}"/>
    <cellStyle name="Normal 5 7 3 2 2 2 2" xfId="50114" xr:uid="{00000000-0005-0000-0000-00004EC00000}"/>
    <cellStyle name="Normal 5 7 3 2 2 3" xfId="50115" xr:uid="{00000000-0005-0000-0000-00004FC00000}"/>
    <cellStyle name="Normal 5 7 3 2 2 3 2" xfId="50116" xr:uid="{00000000-0005-0000-0000-000050C00000}"/>
    <cellStyle name="Normal 5 7 3 2 2 3 2 2" xfId="50117" xr:uid="{00000000-0005-0000-0000-000051C00000}"/>
    <cellStyle name="Normal 5 7 3 2 2 3 3" xfId="50118" xr:uid="{00000000-0005-0000-0000-000052C00000}"/>
    <cellStyle name="Normal 5 7 3 2 2 4" xfId="50119" xr:uid="{00000000-0005-0000-0000-000053C00000}"/>
    <cellStyle name="Normal 5 7 3 2 3" xfId="50120" xr:uid="{00000000-0005-0000-0000-000054C00000}"/>
    <cellStyle name="Normal 5 7 3 2 3 2" xfId="50121" xr:uid="{00000000-0005-0000-0000-000055C00000}"/>
    <cellStyle name="Normal 5 7 3 2 4" xfId="50122" xr:uid="{00000000-0005-0000-0000-000056C00000}"/>
    <cellStyle name="Normal 5 7 3 2 4 2" xfId="50123" xr:uid="{00000000-0005-0000-0000-000057C00000}"/>
    <cellStyle name="Normal 5 7 3 2 4 2 2" xfId="50124" xr:uid="{00000000-0005-0000-0000-000058C00000}"/>
    <cellStyle name="Normal 5 7 3 2 4 3" xfId="50125" xr:uid="{00000000-0005-0000-0000-000059C00000}"/>
    <cellStyle name="Normal 5 7 3 2 5" xfId="50126" xr:uid="{00000000-0005-0000-0000-00005AC00000}"/>
    <cellStyle name="Normal 5 7 3 2 6" xfId="50127" xr:uid="{00000000-0005-0000-0000-00005BC00000}"/>
    <cellStyle name="Normal 5 7 3 3" xfId="50128" xr:uid="{00000000-0005-0000-0000-00005CC00000}"/>
    <cellStyle name="Normal 5 7 3 3 2" xfId="50129" xr:uid="{00000000-0005-0000-0000-00005DC00000}"/>
    <cellStyle name="Normal 5 7 3 3 2 2" xfId="50130" xr:uid="{00000000-0005-0000-0000-00005EC00000}"/>
    <cellStyle name="Normal 5 7 3 3 3" xfId="50131" xr:uid="{00000000-0005-0000-0000-00005FC00000}"/>
    <cellStyle name="Normal 5 7 3 3 3 2" xfId="50132" xr:uid="{00000000-0005-0000-0000-000060C00000}"/>
    <cellStyle name="Normal 5 7 3 3 3 2 2" xfId="50133" xr:uid="{00000000-0005-0000-0000-000061C00000}"/>
    <cellStyle name="Normal 5 7 3 3 3 3" xfId="50134" xr:uid="{00000000-0005-0000-0000-000062C00000}"/>
    <cellStyle name="Normal 5 7 3 3 4" xfId="50135" xr:uid="{00000000-0005-0000-0000-000063C00000}"/>
    <cellStyle name="Normal 5 7 3 4" xfId="50136" xr:uid="{00000000-0005-0000-0000-000064C00000}"/>
    <cellStyle name="Normal 5 7 3 4 2" xfId="50137" xr:uid="{00000000-0005-0000-0000-000065C00000}"/>
    <cellStyle name="Normal 5 7 3 4 2 2" xfId="50138" xr:uid="{00000000-0005-0000-0000-000066C00000}"/>
    <cellStyle name="Normal 5 7 3 4 3" xfId="50139" xr:uid="{00000000-0005-0000-0000-000067C00000}"/>
    <cellStyle name="Normal 5 7 3 4 3 2" xfId="50140" xr:uid="{00000000-0005-0000-0000-000068C00000}"/>
    <cellStyle name="Normal 5 7 3 4 3 2 2" xfId="50141" xr:uid="{00000000-0005-0000-0000-000069C00000}"/>
    <cellStyle name="Normal 5 7 3 4 3 3" xfId="50142" xr:uid="{00000000-0005-0000-0000-00006AC00000}"/>
    <cellStyle name="Normal 5 7 3 4 4" xfId="50143" xr:uid="{00000000-0005-0000-0000-00006BC00000}"/>
    <cellStyle name="Normal 5 7 3 5" xfId="50144" xr:uid="{00000000-0005-0000-0000-00006CC00000}"/>
    <cellStyle name="Normal 5 7 3 5 2" xfId="50145" xr:uid="{00000000-0005-0000-0000-00006DC00000}"/>
    <cellStyle name="Normal 5 7 3 6" xfId="50146" xr:uid="{00000000-0005-0000-0000-00006EC00000}"/>
    <cellStyle name="Normal 5 7 3 6 2" xfId="50147" xr:uid="{00000000-0005-0000-0000-00006FC00000}"/>
    <cellStyle name="Normal 5 7 3 6 2 2" xfId="50148" xr:uid="{00000000-0005-0000-0000-000070C00000}"/>
    <cellStyle name="Normal 5 7 3 6 3" xfId="50149" xr:uid="{00000000-0005-0000-0000-000071C00000}"/>
    <cellStyle name="Normal 5 7 3 7" xfId="50150" xr:uid="{00000000-0005-0000-0000-000072C00000}"/>
    <cellStyle name="Normal 5 7 3 7 2" xfId="50151" xr:uid="{00000000-0005-0000-0000-000073C00000}"/>
    <cellStyle name="Normal 5 7 3 8" xfId="50152" xr:uid="{00000000-0005-0000-0000-000074C00000}"/>
    <cellStyle name="Normal 5 7 3 9" xfId="50153" xr:uid="{00000000-0005-0000-0000-000075C00000}"/>
    <cellStyle name="Normal 5 7 4" xfId="50154" xr:uid="{00000000-0005-0000-0000-000076C00000}"/>
    <cellStyle name="Normal 5 7 4 2" xfId="50155" xr:uid="{00000000-0005-0000-0000-000077C00000}"/>
    <cellStyle name="Normal 5 7 4 2 2" xfId="50156" xr:uid="{00000000-0005-0000-0000-000078C00000}"/>
    <cellStyle name="Normal 5 7 4 2 2 2" xfId="50157" xr:uid="{00000000-0005-0000-0000-000079C00000}"/>
    <cellStyle name="Normal 5 7 4 2 3" xfId="50158" xr:uid="{00000000-0005-0000-0000-00007AC00000}"/>
    <cellStyle name="Normal 5 7 4 2 3 2" xfId="50159" xr:uid="{00000000-0005-0000-0000-00007BC00000}"/>
    <cellStyle name="Normal 5 7 4 2 3 2 2" xfId="50160" xr:uid="{00000000-0005-0000-0000-00007CC00000}"/>
    <cellStyle name="Normal 5 7 4 2 3 3" xfId="50161" xr:uid="{00000000-0005-0000-0000-00007DC00000}"/>
    <cellStyle name="Normal 5 7 4 2 4" xfId="50162" xr:uid="{00000000-0005-0000-0000-00007EC00000}"/>
    <cellStyle name="Normal 5 7 4 3" xfId="50163" xr:uid="{00000000-0005-0000-0000-00007FC00000}"/>
    <cellStyle name="Normal 5 7 4 3 2" xfId="50164" xr:uid="{00000000-0005-0000-0000-000080C00000}"/>
    <cellStyle name="Normal 5 7 4 4" xfId="50165" xr:uid="{00000000-0005-0000-0000-000081C00000}"/>
    <cellStyle name="Normal 5 7 4 4 2" xfId="50166" xr:uid="{00000000-0005-0000-0000-000082C00000}"/>
    <cellStyle name="Normal 5 7 4 4 2 2" xfId="50167" xr:uid="{00000000-0005-0000-0000-000083C00000}"/>
    <cellStyle name="Normal 5 7 4 4 3" xfId="50168" xr:uid="{00000000-0005-0000-0000-000084C00000}"/>
    <cellStyle name="Normal 5 7 4 5" xfId="50169" xr:uid="{00000000-0005-0000-0000-000085C00000}"/>
    <cellStyle name="Normal 5 7 4 6" xfId="50170" xr:uid="{00000000-0005-0000-0000-000086C00000}"/>
    <cellStyle name="Normal 5 7 5" xfId="50171" xr:uid="{00000000-0005-0000-0000-000087C00000}"/>
    <cellStyle name="Normal 5 7 5 2" xfId="50172" xr:uid="{00000000-0005-0000-0000-000088C00000}"/>
    <cellStyle name="Normal 5 7 5 2 2" xfId="50173" xr:uid="{00000000-0005-0000-0000-000089C00000}"/>
    <cellStyle name="Normal 5 7 5 3" xfId="50174" xr:uid="{00000000-0005-0000-0000-00008AC00000}"/>
    <cellStyle name="Normal 5 7 5 3 2" xfId="50175" xr:uid="{00000000-0005-0000-0000-00008BC00000}"/>
    <cellStyle name="Normal 5 7 5 3 2 2" xfId="50176" xr:uid="{00000000-0005-0000-0000-00008CC00000}"/>
    <cellStyle name="Normal 5 7 5 3 3" xfId="50177" xr:uid="{00000000-0005-0000-0000-00008DC00000}"/>
    <cellStyle name="Normal 5 7 5 4" xfId="50178" xr:uid="{00000000-0005-0000-0000-00008EC00000}"/>
    <cellStyle name="Normal 5 7 6" xfId="50179" xr:uid="{00000000-0005-0000-0000-00008FC00000}"/>
    <cellStyle name="Normal 5 7 6 2" xfId="50180" xr:uid="{00000000-0005-0000-0000-000090C00000}"/>
    <cellStyle name="Normal 5 7 6 2 2" xfId="50181" xr:uid="{00000000-0005-0000-0000-000091C00000}"/>
    <cellStyle name="Normal 5 7 6 3" xfId="50182" xr:uid="{00000000-0005-0000-0000-000092C00000}"/>
    <cellStyle name="Normal 5 7 6 3 2" xfId="50183" xr:uid="{00000000-0005-0000-0000-000093C00000}"/>
    <cellStyle name="Normal 5 7 6 3 2 2" xfId="50184" xr:uid="{00000000-0005-0000-0000-000094C00000}"/>
    <cellStyle name="Normal 5 7 6 3 3" xfId="50185" xr:uid="{00000000-0005-0000-0000-000095C00000}"/>
    <cellStyle name="Normal 5 7 6 4" xfId="50186" xr:uid="{00000000-0005-0000-0000-000096C00000}"/>
    <cellStyle name="Normal 5 7 7" xfId="50187" xr:uid="{00000000-0005-0000-0000-000097C00000}"/>
    <cellStyle name="Normal 5 7 7 2" xfId="50188" xr:uid="{00000000-0005-0000-0000-000098C00000}"/>
    <cellStyle name="Normal 5 7 8" xfId="50189" xr:uid="{00000000-0005-0000-0000-000099C00000}"/>
    <cellStyle name="Normal 5 7 8 2" xfId="50190" xr:uid="{00000000-0005-0000-0000-00009AC00000}"/>
    <cellStyle name="Normal 5 7 8 2 2" xfId="50191" xr:uid="{00000000-0005-0000-0000-00009BC00000}"/>
    <cellStyle name="Normal 5 7 8 3" xfId="50192" xr:uid="{00000000-0005-0000-0000-00009CC00000}"/>
    <cellStyle name="Normal 5 7 9" xfId="50193" xr:uid="{00000000-0005-0000-0000-00009DC00000}"/>
    <cellStyle name="Normal 5 7 9 2" xfId="50194" xr:uid="{00000000-0005-0000-0000-00009EC00000}"/>
    <cellStyle name="Normal 5 7_T-straight with PEDs adjustor" xfId="50195" xr:uid="{00000000-0005-0000-0000-00009FC00000}"/>
    <cellStyle name="Normal 5 8" xfId="1393" xr:uid="{00000000-0005-0000-0000-0000A0C00000}"/>
    <cellStyle name="Normal 5 8 2" xfId="1394" xr:uid="{00000000-0005-0000-0000-0000A1C00000}"/>
    <cellStyle name="Normal 5 8 2 2" xfId="1395" xr:uid="{00000000-0005-0000-0000-0000A2C00000}"/>
    <cellStyle name="Normal 5 8 2 2 2" xfId="50196" xr:uid="{00000000-0005-0000-0000-0000A3C00000}"/>
    <cellStyle name="Normal 5 8 2 2 2 2" xfId="50197" xr:uid="{00000000-0005-0000-0000-0000A4C00000}"/>
    <cellStyle name="Normal 5 8 2 2 2 2 2" xfId="50198" xr:uid="{00000000-0005-0000-0000-0000A5C00000}"/>
    <cellStyle name="Normal 5 8 2 2 2 3" xfId="50199" xr:uid="{00000000-0005-0000-0000-0000A6C00000}"/>
    <cellStyle name="Normal 5 8 2 2 2 3 2" xfId="50200" xr:uid="{00000000-0005-0000-0000-0000A7C00000}"/>
    <cellStyle name="Normal 5 8 2 2 2 3 2 2" xfId="50201" xr:uid="{00000000-0005-0000-0000-0000A8C00000}"/>
    <cellStyle name="Normal 5 8 2 2 2 3 3" xfId="50202" xr:uid="{00000000-0005-0000-0000-0000A9C00000}"/>
    <cellStyle name="Normal 5 8 2 2 2 4" xfId="50203" xr:uid="{00000000-0005-0000-0000-0000AAC00000}"/>
    <cellStyle name="Normal 5 8 2 2 3" xfId="50204" xr:uid="{00000000-0005-0000-0000-0000ABC00000}"/>
    <cellStyle name="Normal 5 8 2 2 3 2" xfId="50205" xr:uid="{00000000-0005-0000-0000-0000ACC00000}"/>
    <cellStyle name="Normal 5 8 2 2 4" xfId="50206" xr:uid="{00000000-0005-0000-0000-0000ADC00000}"/>
    <cellStyle name="Normal 5 8 2 2 4 2" xfId="50207" xr:uid="{00000000-0005-0000-0000-0000AEC00000}"/>
    <cellStyle name="Normal 5 8 2 2 4 2 2" xfId="50208" xr:uid="{00000000-0005-0000-0000-0000AFC00000}"/>
    <cellStyle name="Normal 5 8 2 2 4 3" xfId="50209" xr:uid="{00000000-0005-0000-0000-0000B0C00000}"/>
    <cellStyle name="Normal 5 8 2 2 5" xfId="50210" xr:uid="{00000000-0005-0000-0000-0000B1C00000}"/>
    <cellStyle name="Normal 5 8 2 3" xfId="50211" xr:uid="{00000000-0005-0000-0000-0000B2C00000}"/>
    <cellStyle name="Normal 5 8 2 3 2" xfId="50212" xr:uid="{00000000-0005-0000-0000-0000B3C00000}"/>
    <cellStyle name="Normal 5 8 2 3 2 2" xfId="50213" xr:uid="{00000000-0005-0000-0000-0000B4C00000}"/>
    <cellStyle name="Normal 5 8 2 3 3" xfId="50214" xr:uid="{00000000-0005-0000-0000-0000B5C00000}"/>
    <cellStyle name="Normal 5 8 2 3 3 2" xfId="50215" xr:uid="{00000000-0005-0000-0000-0000B6C00000}"/>
    <cellStyle name="Normal 5 8 2 3 3 2 2" xfId="50216" xr:uid="{00000000-0005-0000-0000-0000B7C00000}"/>
    <cellStyle name="Normal 5 8 2 3 3 3" xfId="50217" xr:uid="{00000000-0005-0000-0000-0000B8C00000}"/>
    <cellStyle name="Normal 5 8 2 3 4" xfId="50218" xr:uid="{00000000-0005-0000-0000-0000B9C00000}"/>
    <cellStyle name="Normal 5 8 2 4" xfId="50219" xr:uid="{00000000-0005-0000-0000-0000BAC00000}"/>
    <cellStyle name="Normal 5 8 2 4 2" xfId="50220" xr:uid="{00000000-0005-0000-0000-0000BBC00000}"/>
    <cellStyle name="Normal 5 8 2 4 2 2" xfId="50221" xr:uid="{00000000-0005-0000-0000-0000BCC00000}"/>
    <cellStyle name="Normal 5 8 2 4 3" xfId="50222" xr:uid="{00000000-0005-0000-0000-0000BDC00000}"/>
    <cellStyle name="Normal 5 8 2 4 3 2" xfId="50223" xr:uid="{00000000-0005-0000-0000-0000BEC00000}"/>
    <cellStyle name="Normal 5 8 2 4 3 2 2" xfId="50224" xr:uid="{00000000-0005-0000-0000-0000BFC00000}"/>
    <cellStyle name="Normal 5 8 2 4 3 3" xfId="50225" xr:uid="{00000000-0005-0000-0000-0000C0C00000}"/>
    <cellStyle name="Normal 5 8 2 4 4" xfId="50226" xr:uid="{00000000-0005-0000-0000-0000C1C00000}"/>
    <cellStyle name="Normal 5 8 2 5" xfId="50227" xr:uid="{00000000-0005-0000-0000-0000C2C00000}"/>
    <cellStyle name="Normal 5 8 2 5 2" xfId="50228" xr:uid="{00000000-0005-0000-0000-0000C3C00000}"/>
    <cellStyle name="Normal 5 8 2 6" xfId="50229" xr:uid="{00000000-0005-0000-0000-0000C4C00000}"/>
    <cellStyle name="Normal 5 8 2 6 2" xfId="50230" xr:uid="{00000000-0005-0000-0000-0000C5C00000}"/>
    <cellStyle name="Normal 5 8 2 6 2 2" xfId="50231" xr:uid="{00000000-0005-0000-0000-0000C6C00000}"/>
    <cellStyle name="Normal 5 8 2 6 3" xfId="50232" xr:uid="{00000000-0005-0000-0000-0000C7C00000}"/>
    <cellStyle name="Normal 5 8 2 7" xfId="50233" xr:uid="{00000000-0005-0000-0000-0000C8C00000}"/>
    <cellStyle name="Normal 5 8 2 7 2" xfId="50234" xr:uid="{00000000-0005-0000-0000-0000C9C00000}"/>
    <cellStyle name="Normal 5 8 2 8" xfId="50235" xr:uid="{00000000-0005-0000-0000-0000CAC00000}"/>
    <cellStyle name="Normal 5 8 3" xfId="1396" xr:uid="{00000000-0005-0000-0000-0000CBC00000}"/>
    <cellStyle name="Normal 5 8 3 2" xfId="50236" xr:uid="{00000000-0005-0000-0000-0000CCC00000}"/>
    <cellStyle name="Normal 5 8 3 2 2" xfId="50237" xr:uid="{00000000-0005-0000-0000-0000CDC00000}"/>
    <cellStyle name="Normal 5 8 3 2 2 2" xfId="50238" xr:uid="{00000000-0005-0000-0000-0000CEC00000}"/>
    <cellStyle name="Normal 5 8 3 2 3" xfId="50239" xr:uid="{00000000-0005-0000-0000-0000CFC00000}"/>
    <cellStyle name="Normal 5 8 3 2 3 2" xfId="50240" xr:uid="{00000000-0005-0000-0000-0000D0C00000}"/>
    <cellStyle name="Normal 5 8 3 2 3 2 2" xfId="50241" xr:uid="{00000000-0005-0000-0000-0000D1C00000}"/>
    <cellStyle name="Normal 5 8 3 2 3 3" xfId="50242" xr:uid="{00000000-0005-0000-0000-0000D2C00000}"/>
    <cellStyle name="Normal 5 8 3 2 4" xfId="50243" xr:uid="{00000000-0005-0000-0000-0000D3C00000}"/>
    <cellStyle name="Normal 5 8 3 3" xfId="50244" xr:uid="{00000000-0005-0000-0000-0000D4C00000}"/>
    <cellStyle name="Normal 5 8 3 3 2" xfId="50245" xr:uid="{00000000-0005-0000-0000-0000D5C00000}"/>
    <cellStyle name="Normal 5 8 3 4" xfId="50246" xr:uid="{00000000-0005-0000-0000-0000D6C00000}"/>
    <cellStyle name="Normal 5 8 3 4 2" xfId="50247" xr:uid="{00000000-0005-0000-0000-0000D7C00000}"/>
    <cellStyle name="Normal 5 8 3 4 2 2" xfId="50248" xr:uid="{00000000-0005-0000-0000-0000D8C00000}"/>
    <cellStyle name="Normal 5 8 3 4 3" xfId="50249" xr:uid="{00000000-0005-0000-0000-0000D9C00000}"/>
    <cellStyle name="Normal 5 8 3 5" xfId="50250" xr:uid="{00000000-0005-0000-0000-0000DAC00000}"/>
    <cellStyle name="Normal 5 8 4" xfId="50251" xr:uid="{00000000-0005-0000-0000-0000DBC00000}"/>
    <cellStyle name="Normal 5 8 4 2" xfId="50252" xr:uid="{00000000-0005-0000-0000-0000DCC00000}"/>
    <cellStyle name="Normal 5 8 4 2 2" xfId="50253" xr:uid="{00000000-0005-0000-0000-0000DDC00000}"/>
    <cellStyle name="Normal 5 8 4 3" xfId="50254" xr:uid="{00000000-0005-0000-0000-0000DEC00000}"/>
    <cellStyle name="Normal 5 8 4 3 2" xfId="50255" xr:uid="{00000000-0005-0000-0000-0000DFC00000}"/>
    <cellStyle name="Normal 5 8 4 3 2 2" xfId="50256" xr:uid="{00000000-0005-0000-0000-0000E0C00000}"/>
    <cellStyle name="Normal 5 8 4 3 3" xfId="50257" xr:uid="{00000000-0005-0000-0000-0000E1C00000}"/>
    <cellStyle name="Normal 5 8 4 4" xfId="50258" xr:uid="{00000000-0005-0000-0000-0000E2C00000}"/>
    <cellStyle name="Normal 5 8 5" xfId="50259" xr:uid="{00000000-0005-0000-0000-0000E3C00000}"/>
    <cellStyle name="Normal 5 8 5 2" xfId="50260" xr:uid="{00000000-0005-0000-0000-0000E4C00000}"/>
    <cellStyle name="Normal 5 8 5 2 2" xfId="50261" xr:uid="{00000000-0005-0000-0000-0000E5C00000}"/>
    <cellStyle name="Normal 5 8 5 3" xfId="50262" xr:uid="{00000000-0005-0000-0000-0000E6C00000}"/>
    <cellStyle name="Normal 5 8 5 3 2" xfId="50263" xr:uid="{00000000-0005-0000-0000-0000E7C00000}"/>
    <cellStyle name="Normal 5 8 5 3 2 2" xfId="50264" xr:uid="{00000000-0005-0000-0000-0000E8C00000}"/>
    <cellStyle name="Normal 5 8 5 3 3" xfId="50265" xr:uid="{00000000-0005-0000-0000-0000E9C00000}"/>
    <cellStyle name="Normal 5 8 5 4" xfId="50266" xr:uid="{00000000-0005-0000-0000-0000EAC00000}"/>
    <cellStyle name="Normal 5 8 6" xfId="50267" xr:uid="{00000000-0005-0000-0000-0000EBC00000}"/>
    <cellStyle name="Normal 5 8 6 2" xfId="50268" xr:uid="{00000000-0005-0000-0000-0000ECC00000}"/>
    <cellStyle name="Normal 5 8 7" xfId="50269" xr:uid="{00000000-0005-0000-0000-0000EDC00000}"/>
    <cellStyle name="Normal 5 8 7 2" xfId="50270" xr:uid="{00000000-0005-0000-0000-0000EEC00000}"/>
    <cellStyle name="Normal 5 8 7 2 2" xfId="50271" xr:uid="{00000000-0005-0000-0000-0000EFC00000}"/>
    <cellStyle name="Normal 5 8 7 3" xfId="50272" xr:uid="{00000000-0005-0000-0000-0000F0C00000}"/>
    <cellStyle name="Normal 5 8 8" xfId="50273" xr:uid="{00000000-0005-0000-0000-0000F1C00000}"/>
    <cellStyle name="Normal 5 8 8 2" xfId="50274" xr:uid="{00000000-0005-0000-0000-0000F2C00000}"/>
    <cellStyle name="Normal 5 8 9" xfId="50275" xr:uid="{00000000-0005-0000-0000-0000F3C00000}"/>
    <cellStyle name="Normal 5 9" xfId="1397" xr:uid="{00000000-0005-0000-0000-0000F4C00000}"/>
    <cellStyle name="Normal 5 9 2" xfId="1398" xr:uid="{00000000-0005-0000-0000-0000F5C00000}"/>
    <cellStyle name="Normal 5 9 2 2" xfId="50276" xr:uid="{00000000-0005-0000-0000-0000F6C00000}"/>
    <cellStyle name="Normal 5 9 2 2 2" xfId="50277" xr:uid="{00000000-0005-0000-0000-0000F7C00000}"/>
    <cellStyle name="Normal 5 9 2 2 2 2" xfId="50278" xr:uid="{00000000-0005-0000-0000-0000F8C00000}"/>
    <cellStyle name="Normal 5 9 2 2 3" xfId="50279" xr:uid="{00000000-0005-0000-0000-0000F9C00000}"/>
    <cellStyle name="Normal 5 9 2 2 3 2" xfId="50280" xr:uid="{00000000-0005-0000-0000-0000FAC00000}"/>
    <cellStyle name="Normal 5 9 2 2 3 2 2" xfId="50281" xr:uid="{00000000-0005-0000-0000-0000FBC00000}"/>
    <cellStyle name="Normal 5 9 2 2 3 3" xfId="50282" xr:uid="{00000000-0005-0000-0000-0000FCC00000}"/>
    <cellStyle name="Normal 5 9 2 2 4" xfId="50283" xr:uid="{00000000-0005-0000-0000-0000FDC00000}"/>
    <cellStyle name="Normal 5 9 2 3" xfId="50284" xr:uid="{00000000-0005-0000-0000-0000FEC00000}"/>
    <cellStyle name="Normal 5 9 2 3 2" xfId="50285" xr:uid="{00000000-0005-0000-0000-0000FFC00000}"/>
    <cellStyle name="Normal 5 9 2 4" xfId="50286" xr:uid="{00000000-0005-0000-0000-000000C10000}"/>
    <cellStyle name="Normal 5 9 2 4 2" xfId="50287" xr:uid="{00000000-0005-0000-0000-000001C10000}"/>
    <cellStyle name="Normal 5 9 2 4 2 2" xfId="50288" xr:uid="{00000000-0005-0000-0000-000002C10000}"/>
    <cellStyle name="Normal 5 9 2 4 3" xfId="50289" xr:uid="{00000000-0005-0000-0000-000003C10000}"/>
    <cellStyle name="Normal 5 9 2 5" xfId="50290" xr:uid="{00000000-0005-0000-0000-000004C10000}"/>
    <cellStyle name="Normal 5 9 3" xfId="50291" xr:uid="{00000000-0005-0000-0000-000005C10000}"/>
    <cellStyle name="Normal 5 9 3 2" xfId="50292" xr:uid="{00000000-0005-0000-0000-000006C10000}"/>
    <cellStyle name="Normal 5 9 3 2 2" xfId="50293" xr:uid="{00000000-0005-0000-0000-000007C10000}"/>
    <cellStyle name="Normal 5 9 3 3" xfId="50294" xr:uid="{00000000-0005-0000-0000-000008C10000}"/>
    <cellStyle name="Normal 5 9 3 3 2" xfId="50295" xr:uid="{00000000-0005-0000-0000-000009C10000}"/>
    <cellStyle name="Normal 5 9 3 3 2 2" xfId="50296" xr:uid="{00000000-0005-0000-0000-00000AC10000}"/>
    <cellStyle name="Normal 5 9 3 3 3" xfId="50297" xr:uid="{00000000-0005-0000-0000-00000BC10000}"/>
    <cellStyle name="Normal 5 9 3 4" xfId="50298" xr:uid="{00000000-0005-0000-0000-00000CC10000}"/>
    <cellStyle name="Normal 5 9 4" xfId="50299" xr:uid="{00000000-0005-0000-0000-00000DC10000}"/>
    <cellStyle name="Normal 5 9 4 2" xfId="50300" xr:uid="{00000000-0005-0000-0000-00000EC10000}"/>
    <cellStyle name="Normal 5 9 5" xfId="50301" xr:uid="{00000000-0005-0000-0000-00000FC10000}"/>
    <cellStyle name="Normal 5 9 5 2" xfId="50302" xr:uid="{00000000-0005-0000-0000-000010C10000}"/>
    <cellStyle name="Normal 5 9 5 2 2" xfId="50303" xr:uid="{00000000-0005-0000-0000-000011C10000}"/>
    <cellStyle name="Normal 5 9 5 3" xfId="50304" xr:uid="{00000000-0005-0000-0000-000012C10000}"/>
    <cellStyle name="Normal 5 9 6" xfId="50305" xr:uid="{00000000-0005-0000-0000-000013C10000}"/>
    <cellStyle name="Normal 5 9_T-straight with PEDs adjustor" xfId="50306" xr:uid="{00000000-0005-0000-0000-000014C10000}"/>
    <cellStyle name="Normal 5_Sheet1" xfId="50307" xr:uid="{00000000-0005-0000-0000-000015C10000}"/>
    <cellStyle name="Normal 50" xfId="50308" xr:uid="{00000000-0005-0000-0000-000016C10000}"/>
    <cellStyle name="Normal 50 2" xfId="50309" xr:uid="{00000000-0005-0000-0000-000017C10000}"/>
    <cellStyle name="Normal 50 3" xfId="50310" xr:uid="{00000000-0005-0000-0000-000018C10000}"/>
    <cellStyle name="Normal 51" xfId="50311" xr:uid="{00000000-0005-0000-0000-000019C10000}"/>
    <cellStyle name="Normal 51 2" xfId="50312" xr:uid="{00000000-0005-0000-0000-00001AC10000}"/>
    <cellStyle name="Normal 51 2 2" xfId="50313" xr:uid="{00000000-0005-0000-0000-00001BC10000}"/>
    <cellStyle name="Normal 51 2 3" xfId="50314" xr:uid="{00000000-0005-0000-0000-00001CC10000}"/>
    <cellStyle name="Normal 51 2 4" xfId="50315" xr:uid="{00000000-0005-0000-0000-00001DC10000}"/>
    <cellStyle name="Normal 51 3" xfId="50316" xr:uid="{00000000-0005-0000-0000-00001EC10000}"/>
    <cellStyle name="Normal 52" xfId="50317" xr:uid="{00000000-0005-0000-0000-00001FC10000}"/>
    <cellStyle name="Normal 52 2" xfId="50318" xr:uid="{00000000-0005-0000-0000-000020C10000}"/>
    <cellStyle name="Normal 53" xfId="50319" xr:uid="{00000000-0005-0000-0000-000021C10000}"/>
    <cellStyle name="Normal 53 2" xfId="50320" xr:uid="{00000000-0005-0000-0000-000022C10000}"/>
    <cellStyle name="Normal 54" xfId="50321" xr:uid="{00000000-0005-0000-0000-000023C10000}"/>
    <cellStyle name="Normal 54 2" xfId="50322" xr:uid="{00000000-0005-0000-0000-000024C10000}"/>
    <cellStyle name="Normal 55" xfId="50323" xr:uid="{00000000-0005-0000-0000-000025C10000}"/>
    <cellStyle name="Normal 55 2" xfId="50324" xr:uid="{00000000-0005-0000-0000-000026C10000}"/>
    <cellStyle name="Normal 55 3" xfId="50325" xr:uid="{00000000-0005-0000-0000-000027C10000}"/>
    <cellStyle name="Normal 55 4" xfId="50326" xr:uid="{00000000-0005-0000-0000-000028C10000}"/>
    <cellStyle name="Normal 56" xfId="50327" xr:uid="{00000000-0005-0000-0000-000029C10000}"/>
    <cellStyle name="Normal 56 2" xfId="50328" xr:uid="{00000000-0005-0000-0000-00002AC10000}"/>
    <cellStyle name="Normal 57" xfId="50329" xr:uid="{00000000-0005-0000-0000-00002BC10000}"/>
    <cellStyle name="Normal 58" xfId="50330" xr:uid="{00000000-0005-0000-0000-00002CC10000}"/>
    <cellStyle name="Normal 58 2" xfId="50331" xr:uid="{00000000-0005-0000-0000-00002DC10000}"/>
    <cellStyle name="Normal 58 3" xfId="50332" xr:uid="{00000000-0005-0000-0000-00002EC10000}"/>
    <cellStyle name="Normal 59" xfId="50333" xr:uid="{00000000-0005-0000-0000-00002FC10000}"/>
    <cellStyle name="Normal 6" xfId="1399" xr:uid="{00000000-0005-0000-0000-000030C10000}"/>
    <cellStyle name="Normal 6 10" xfId="50334" xr:uid="{00000000-0005-0000-0000-000031C10000}"/>
    <cellStyle name="Normal 6 10 2" xfId="50335" xr:uid="{00000000-0005-0000-0000-000032C10000}"/>
    <cellStyle name="Normal 6 11" xfId="50336" xr:uid="{00000000-0005-0000-0000-000033C10000}"/>
    <cellStyle name="Normal 6 12" xfId="50337" xr:uid="{00000000-0005-0000-0000-000034C10000}"/>
    <cellStyle name="Normal 6 2" xfId="1400" xr:uid="{00000000-0005-0000-0000-000035C10000}"/>
    <cellStyle name="Normal 6 2 10" xfId="50338" xr:uid="{00000000-0005-0000-0000-000036C10000}"/>
    <cellStyle name="Normal 6 2 11" xfId="50339" xr:uid="{00000000-0005-0000-0000-000037C10000}"/>
    <cellStyle name="Normal 6 2 2" xfId="1401" xr:uid="{00000000-0005-0000-0000-000038C10000}"/>
    <cellStyle name="Normal 6 2 2 10" xfId="50340" xr:uid="{00000000-0005-0000-0000-000039C10000}"/>
    <cellStyle name="Normal 6 2 2 2" xfId="1402" xr:uid="{00000000-0005-0000-0000-00003AC10000}"/>
    <cellStyle name="Normal 6 2 2 2 2" xfId="1403" xr:uid="{00000000-0005-0000-0000-00003BC10000}"/>
    <cellStyle name="Normal 6 2 2 2 2 2" xfId="1404" xr:uid="{00000000-0005-0000-0000-00003CC10000}"/>
    <cellStyle name="Normal 6 2 2 2 2 2 2" xfId="50341" xr:uid="{00000000-0005-0000-0000-00003DC10000}"/>
    <cellStyle name="Normal 6 2 2 2 2 2 2 2" xfId="50342" xr:uid="{00000000-0005-0000-0000-00003EC10000}"/>
    <cellStyle name="Normal 6 2 2 2 2 2 3" xfId="50343" xr:uid="{00000000-0005-0000-0000-00003FC10000}"/>
    <cellStyle name="Normal 6 2 2 2 2 3" xfId="50344" xr:uid="{00000000-0005-0000-0000-000040C10000}"/>
    <cellStyle name="Normal 6 2 2 2 2 3 2" xfId="50345" xr:uid="{00000000-0005-0000-0000-000041C10000}"/>
    <cellStyle name="Normal 6 2 2 2 2 3 2 2" xfId="50346" xr:uid="{00000000-0005-0000-0000-000042C10000}"/>
    <cellStyle name="Normal 6 2 2 2 2 3 3" xfId="50347" xr:uid="{00000000-0005-0000-0000-000043C10000}"/>
    <cellStyle name="Normal 6 2 2 2 2 4" xfId="50348" xr:uid="{00000000-0005-0000-0000-000044C10000}"/>
    <cellStyle name="Normal 6 2 2 2 2 4 2" xfId="50349" xr:uid="{00000000-0005-0000-0000-000045C10000}"/>
    <cellStyle name="Normal 6 2 2 2 2 5" xfId="50350" xr:uid="{00000000-0005-0000-0000-000046C10000}"/>
    <cellStyle name="Normal 6 2 2 2 2_T-straight with PEDs adjustor" xfId="50351" xr:uid="{00000000-0005-0000-0000-000047C10000}"/>
    <cellStyle name="Normal 6 2 2 2 3" xfId="1405" xr:uid="{00000000-0005-0000-0000-000048C10000}"/>
    <cellStyle name="Normal 6 2 2 2 3 2" xfId="50352" xr:uid="{00000000-0005-0000-0000-000049C10000}"/>
    <cellStyle name="Normal 6 2 2 2 3 2 2" xfId="50353" xr:uid="{00000000-0005-0000-0000-00004AC10000}"/>
    <cellStyle name="Normal 6 2 2 2 3 3" xfId="50354" xr:uid="{00000000-0005-0000-0000-00004BC10000}"/>
    <cellStyle name="Normal 6 2 2 2 4" xfId="50355" xr:uid="{00000000-0005-0000-0000-00004CC10000}"/>
    <cellStyle name="Normal 6 2 2 2 4 2" xfId="50356" xr:uid="{00000000-0005-0000-0000-00004DC10000}"/>
    <cellStyle name="Normal 6 2 2 2 4 2 2" xfId="50357" xr:uid="{00000000-0005-0000-0000-00004EC10000}"/>
    <cellStyle name="Normal 6 2 2 2 4 3" xfId="50358" xr:uid="{00000000-0005-0000-0000-00004FC10000}"/>
    <cellStyle name="Normal 6 2 2 2 5" xfId="50359" xr:uid="{00000000-0005-0000-0000-000050C10000}"/>
    <cellStyle name="Normal 6 2 2 2 5 2" xfId="50360" xr:uid="{00000000-0005-0000-0000-000051C10000}"/>
    <cellStyle name="Normal 6 2 2 2 6" xfId="50361" xr:uid="{00000000-0005-0000-0000-000052C10000}"/>
    <cellStyle name="Normal 6 2 2 2_T-straight with PEDs adjustor" xfId="50362" xr:uid="{00000000-0005-0000-0000-000053C10000}"/>
    <cellStyle name="Normal 6 2 2 3" xfId="1406" xr:uid="{00000000-0005-0000-0000-000054C10000}"/>
    <cellStyle name="Normal 6 2 2 3 2" xfId="1407" xr:uid="{00000000-0005-0000-0000-000055C10000}"/>
    <cellStyle name="Normal 6 2 2 3 2 2" xfId="50363" xr:uid="{00000000-0005-0000-0000-000056C10000}"/>
    <cellStyle name="Normal 6 2 2 3 2 2 2" xfId="50364" xr:uid="{00000000-0005-0000-0000-000057C10000}"/>
    <cellStyle name="Normal 6 2 2 3 2 3" xfId="50365" xr:uid="{00000000-0005-0000-0000-000058C10000}"/>
    <cellStyle name="Normal 6 2 2 3 3" xfId="50366" xr:uid="{00000000-0005-0000-0000-000059C10000}"/>
    <cellStyle name="Normal 6 2 2 3 3 2" xfId="50367" xr:uid="{00000000-0005-0000-0000-00005AC10000}"/>
    <cellStyle name="Normal 6 2 2 3 3 2 2" xfId="50368" xr:uid="{00000000-0005-0000-0000-00005BC10000}"/>
    <cellStyle name="Normal 6 2 2 3 3 3" xfId="50369" xr:uid="{00000000-0005-0000-0000-00005CC10000}"/>
    <cellStyle name="Normal 6 2 2 3 4" xfId="50370" xr:uid="{00000000-0005-0000-0000-00005DC10000}"/>
    <cellStyle name="Normal 6 2 2 3 4 2" xfId="50371" xr:uid="{00000000-0005-0000-0000-00005EC10000}"/>
    <cellStyle name="Normal 6 2 2 3 5" xfId="50372" xr:uid="{00000000-0005-0000-0000-00005FC10000}"/>
    <cellStyle name="Normal 6 2 2 3_T-straight with PEDs adjustor" xfId="50373" xr:uid="{00000000-0005-0000-0000-000060C10000}"/>
    <cellStyle name="Normal 6 2 2 4" xfId="1408" xr:uid="{00000000-0005-0000-0000-000061C10000}"/>
    <cellStyle name="Normal 6 2 2 4 2" xfId="50374" xr:uid="{00000000-0005-0000-0000-000062C10000}"/>
    <cellStyle name="Normal 6 2 2 4 2 2" xfId="50375" xr:uid="{00000000-0005-0000-0000-000063C10000}"/>
    <cellStyle name="Normal 6 2 2 4 3" xfId="50376" xr:uid="{00000000-0005-0000-0000-000064C10000}"/>
    <cellStyle name="Normal 6 2 2 5" xfId="50377" xr:uid="{00000000-0005-0000-0000-000065C10000}"/>
    <cellStyle name="Normal 6 2 2 5 2" xfId="50378" xr:uid="{00000000-0005-0000-0000-000066C10000}"/>
    <cellStyle name="Normal 6 2 2 5 2 2" xfId="50379" xr:uid="{00000000-0005-0000-0000-000067C10000}"/>
    <cellStyle name="Normal 6 2 2 5 3" xfId="50380" xr:uid="{00000000-0005-0000-0000-000068C10000}"/>
    <cellStyle name="Normal 6 2 2 6" xfId="50381" xr:uid="{00000000-0005-0000-0000-000069C10000}"/>
    <cellStyle name="Normal 6 2 2 6 2" xfId="50382" xr:uid="{00000000-0005-0000-0000-00006AC10000}"/>
    <cellStyle name="Normal 6 2 2 7" xfId="50383" xr:uid="{00000000-0005-0000-0000-00006BC10000}"/>
    <cellStyle name="Normal 6 2 2 8" xfId="50384" xr:uid="{00000000-0005-0000-0000-00006CC10000}"/>
    <cellStyle name="Normal 6 2 2 9" xfId="50385" xr:uid="{00000000-0005-0000-0000-00006DC10000}"/>
    <cellStyle name="Normal 6 2 2_T-straight with PEDs adjustor" xfId="50386" xr:uid="{00000000-0005-0000-0000-00006EC10000}"/>
    <cellStyle name="Normal 6 2 3" xfId="1409" xr:uid="{00000000-0005-0000-0000-00006FC10000}"/>
    <cellStyle name="Normal 6 2 3 2" xfId="1410" xr:uid="{00000000-0005-0000-0000-000070C10000}"/>
    <cellStyle name="Normal 6 2 3 2 2" xfId="1411" xr:uid="{00000000-0005-0000-0000-000071C10000}"/>
    <cellStyle name="Normal 6 2 3 2 2 2" xfId="50387" xr:uid="{00000000-0005-0000-0000-000072C10000}"/>
    <cellStyle name="Normal 6 2 3 2 2 2 2" xfId="50388" xr:uid="{00000000-0005-0000-0000-000073C10000}"/>
    <cellStyle name="Normal 6 2 3 2 2 3" xfId="50389" xr:uid="{00000000-0005-0000-0000-000074C10000}"/>
    <cellStyle name="Normal 6 2 3 2 3" xfId="50390" xr:uid="{00000000-0005-0000-0000-000075C10000}"/>
    <cellStyle name="Normal 6 2 3 2 3 2" xfId="50391" xr:uid="{00000000-0005-0000-0000-000076C10000}"/>
    <cellStyle name="Normal 6 2 3 2 3 2 2" xfId="50392" xr:uid="{00000000-0005-0000-0000-000077C10000}"/>
    <cellStyle name="Normal 6 2 3 2 3 3" xfId="50393" xr:uid="{00000000-0005-0000-0000-000078C10000}"/>
    <cellStyle name="Normal 6 2 3 2 4" xfId="50394" xr:uid="{00000000-0005-0000-0000-000079C10000}"/>
    <cellStyle name="Normal 6 2 3 2 4 2" xfId="50395" xr:uid="{00000000-0005-0000-0000-00007AC10000}"/>
    <cellStyle name="Normal 6 2 3 2 5" xfId="50396" xr:uid="{00000000-0005-0000-0000-00007BC10000}"/>
    <cellStyle name="Normal 6 2 3 2_T-straight with PEDs adjustor" xfId="50397" xr:uid="{00000000-0005-0000-0000-00007CC10000}"/>
    <cellStyle name="Normal 6 2 3 3" xfId="1412" xr:uid="{00000000-0005-0000-0000-00007DC10000}"/>
    <cellStyle name="Normal 6 2 3 3 2" xfId="50398" xr:uid="{00000000-0005-0000-0000-00007EC10000}"/>
    <cellStyle name="Normal 6 2 3 3 2 2" xfId="50399" xr:uid="{00000000-0005-0000-0000-00007FC10000}"/>
    <cellStyle name="Normal 6 2 3 3 3" xfId="50400" xr:uid="{00000000-0005-0000-0000-000080C10000}"/>
    <cellStyle name="Normal 6 2 3 4" xfId="50401" xr:uid="{00000000-0005-0000-0000-000081C10000}"/>
    <cellStyle name="Normal 6 2 3 4 2" xfId="50402" xr:uid="{00000000-0005-0000-0000-000082C10000}"/>
    <cellStyle name="Normal 6 2 3 4 2 2" xfId="50403" xr:uid="{00000000-0005-0000-0000-000083C10000}"/>
    <cellStyle name="Normal 6 2 3 4 3" xfId="50404" xr:uid="{00000000-0005-0000-0000-000084C10000}"/>
    <cellStyle name="Normal 6 2 3 5" xfId="50405" xr:uid="{00000000-0005-0000-0000-000085C10000}"/>
    <cellStyle name="Normal 6 2 3 5 2" xfId="50406" xr:uid="{00000000-0005-0000-0000-000086C10000}"/>
    <cellStyle name="Normal 6 2 3 6" xfId="50407" xr:uid="{00000000-0005-0000-0000-000087C10000}"/>
    <cellStyle name="Normal 6 2 3_T-straight with PEDs adjustor" xfId="50408" xr:uid="{00000000-0005-0000-0000-000088C10000}"/>
    <cellStyle name="Normal 6 2 4" xfId="1413" xr:uid="{00000000-0005-0000-0000-000089C10000}"/>
    <cellStyle name="Normal 6 2 4 2" xfId="1414" xr:uid="{00000000-0005-0000-0000-00008AC10000}"/>
    <cellStyle name="Normal 6 2 4 2 2" xfId="50409" xr:uid="{00000000-0005-0000-0000-00008BC10000}"/>
    <cellStyle name="Normal 6 2 4 2 2 2" xfId="50410" xr:uid="{00000000-0005-0000-0000-00008CC10000}"/>
    <cellStyle name="Normal 6 2 4 2 3" xfId="50411" xr:uid="{00000000-0005-0000-0000-00008DC10000}"/>
    <cellStyle name="Normal 6 2 4 3" xfId="50412" xr:uid="{00000000-0005-0000-0000-00008EC10000}"/>
    <cellStyle name="Normal 6 2 4 3 2" xfId="50413" xr:uid="{00000000-0005-0000-0000-00008FC10000}"/>
    <cellStyle name="Normal 6 2 4 3 2 2" xfId="50414" xr:uid="{00000000-0005-0000-0000-000090C10000}"/>
    <cellStyle name="Normal 6 2 4 3 3" xfId="50415" xr:uid="{00000000-0005-0000-0000-000091C10000}"/>
    <cellStyle name="Normal 6 2 4 4" xfId="50416" xr:uid="{00000000-0005-0000-0000-000092C10000}"/>
    <cellStyle name="Normal 6 2 4 4 2" xfId="50417" xr:uid="{00000000-0005-0000-0000-000093C10000}"/>
    <cellStyle name="Normal 6 2 4 5" xfId="50418" xr:uid="{00000000-0005-0000-0000-000094C10000}"/>
    <cellStyle name="Normal 6 2 4_T-straight with PEDs adjustor" xfId="50419" xr:uid="{00000000-0005-0000-0000-000095C10000}"/>
    <cellStyle name="Normal 6 2 5" xfId="1415" xr:uid="{00000000-0005-0000-0000-000096C10000}"/>
    <cellStyle name="Normal 6 2 5 2" xfId="50420" xr:uid="{00000000-0005-0000-0000-000097C10000}"/>
    <cellStyle name="Normal 6 2 5 2 2" xfId="50421" xr:uid="{00000000-0005-0000-0000-000098C10000}"/>
    <cellStyle name="Normal 6 2 5 3" xfId="50422" xr:uid="{00000000-0005-0000-0000-000099C10000}"/>
    <cellStyle name="Normal 6 2 6" xfId="50423" xr:uid="{00000000-0005-0000-0000-00009AC10000}"/>
    <cellStyle name="Normal 6 2 6 2" xfId="50424" xr:uid="{00000000-0005-0000-0000-00009BC10000}"/>
    <cellStyle name="Normal 6 2 6 2 2" xfId="50425" xr:uid="{00000000-0005-0000-0000-00009CC10000}"/>
    <cellStyle name="Normal 6 2 6 3" xfId="50426" xr:uid="{00000000-0005-0000-0000-00009DC10000}"/>
    <cellStyle name="Normal 6 2 7" xfId="50427" xr:uid="{00000000-0005-0000-0000-00009EC10000}"/>
    <cellStyle name="Normal 6 2 7 2" xfId="50428" xr:uid="{00000000-0005-0000-0000-00009FC10000}"/>
    <cellStyle name="Normal 6 2 8" xfId="50429" xr:uid="{00000000-0005-0000-0000-0000A0C10000}"/>
    <cellStyle name="Normal 6 2 9" xfId="50430" xr:uid="{00000000-0005-0000-0000-0000A1C10000}"/>
    <cellStyle name="Normal 6 2_T-straight with PEDs adjustor" xfId="50431" xr:uid="{00000000-0005-0000-0000-0000A2C10000}"/>
    <cellStyle name="Normal 6 3" xfId="1416" xr:uid="{00000000-0005-0000-0000-0000A3C10000}"/>
    <cellStyle name="Normal 6 3 10" xfId="50432" xr:uid="{00000000-0005-0000-0000-0000A4C10000}"/>
    <cellStyle name="Normal 6 3 2" xfId="1417" xr:uid="{00000000-0005-0000-0000-0000A5C10000}"/>
    <cellStyle name="Normal 6 3 2 2" xfId="1418" xr:uid="{00000000-0005-0000-0000-0000A6C10000}"/>
    <cellStyle name="Normal 6 3 2 2 2" xfId="1419" xr:uid="{00000000-0005-0000-0000-0000A7C10000}"/>
    <cellStyle name="Normal 6 3 2 2 2 2" xfId="50433" xr:uid="{00000000-0005-0000-0000-0000A8C10000}"/>
    <cellStyle name="Normal 6 3 2 2 2 2 2" xfId="50434" xr:uid="{00000000-0005-0000-0000-0000A9C10000}"/>
    <cellStyle name="Normal 6 3 2 2 2 3" xfId="50435" xr:uid="{00000000-0005-0000-0000-0000AAC10000}"/>
    <cellStyle name="Normal 6 3 2 2 3" xfId="50436" xr:uid="{00000000-0005-0000-0000-0000ABC10000}"/>
    <cellStyle name="Normal 6 3 2 2 3 2" xfId="50437" xr:uid="{00000000-0005-0000-0000-0000ACC10000}"/>
    <cellStyle name="Normal 6 3 2 2 3 2 2" xfId="50438" xr:uid="{00000000-0005-0000-0000-0000ADC10000}"/>
    <cellStyle name="Normal 6 3 2 2 3 3" xfId="50439" xr:uid="{00000000-0005-0000-0000-0000AEC10000}"/>
    <cellStyle name="Normal 6 3 2 2 4" xfId="50440" xr:uid="{00000000-0005-0000-0000-0000AFC10000}"/>
    <cellStyle name="Normal 6 3 2 2 4 2" xfId="50441" xr:uid="{00000000-0005-0000-0000-0000B0C10000}"/>
    <cellStyle name="Normal 6 3 2 2 5" xfId="50442" xr:uid="{00000000-0005-0000-0000-0000B1C10000}"/>
    <cellStyle name="Normal 6 3 2 2_T-straight with PEDs adjustor" xfId="50443" xr:uid="{00000000-0005-0000-0000-0000B2C10000}"/>
    <cellStyle name="Normal 6 3 2 3" xfId="1420" xr:uid="{00000000-0005-0000-0000-0000B3C10000}"/>
    <cellStyle name="Normal 6 3 2 3 2" xfId="50444" xr:uid="{00000000-0005-0000-0000-0000B4C10000}"/>
    <cellStyle name="Normal 6 3 2 3 2 2" xfId="50445" xr:uid="{00000000-0005-0000-0000-0000B5C10000}"/>
    <cellStyle name="Normal 6 3 2 3 3" xfId="50446" xr:uid="{00000000-0005-0000-0000-0000B6C10000}"/>
    <cellStyle name="Normal 6 3 2 4" xfId="50447" xr:uid="{00000000-0005-0000-0000-0000B7C10000}"/>
    <cellStyle name="Normal 6 3 2 4 2" xfId="50448" xr:uid="{00000000-0005-0000-0000-0000B8C10000}"/>
    <cellStyle name="Normal 6 3 2 4 2 2" xfId="50449" xr:uid="{00000000-0005-0000-0000-0000B9C10000}"/>
    <cellStyle name="Normal 6 3 2 4 3" xfId="50450" xr:uid="{00000000-0005-0000-0000-0000BAC10000}"/>
    <cellStyle name="Normal 6 3 2 5" xfId="50451" xr:uid="{00000000-0005-0000-0000-0000BBC10000}"/>
    <cellStyle name="Normal 6 3 2 5 2" xfId="50452" xr:uid="{00000000-0005-0000-0000-0000BCC10000}"/>
    <cellStyle name="Normal 6 3 2 6" xfId="50453" xr:uid="{00000000-0005-0000-0000-0000BDC10000}"/>
    <cellStyle name="Normal 6 3 2_T-straight with PEDs adjustor" xfId="50454" xr:uid="{00000000-0005-0000-0000-0000BEC10000}"/>
    <cellStyle name="Normal 6 3 3" xfId="1421" xr:uid="{00000000-0005-0000-0000-0000BFC10000}"/>
    <cellStyle name="Normal 6 3 3 2" xfId="1422" xr:uid="{00000000-0005-0000-0000-0000C0C10000}"/>
    <cellStyle name="Normal 6 3 3 2 2" xfId="50455" xr:uid="{00000000-0005-0000-0000-0000C1C10000}"/>
    <cellStyle name="Normal 6 3 3 2 2 2" xfId="50456" xr:uid="{00000000-0005-0000-0000-0000C2C10000}"/>
    <cellStyle name="Normal 6 3 3 2 3" xfId="50457" xr:uid="{00000000-0005-0000-0000-0000C3C10000}"/>
    <cellStyle name="Normal 6 3 3 3" xfId="50458" xr:uid="{00000000-0005-0000-0000-0000C4C10000}"/>
    <cellStyle name="Normal 6 3 3 3 2" xfId="50459" xr:uid="{00000000-0005-0000-0000-0000C5C10000}"/>
    <cellStyle name="Normal 6 3 3 3 2 2" xfId="50460" xr:uid="{00000000-0005-0000-0000-0000C6C10000}"/>
    <cellStyle name="Normal 6 3 3 3 3" xfId="50461" xr:uid="{00000000-0005-0000-0000-0000C7C10000}"/>
    <cellStyle name="Normal 6 3 3 4" xfId="50462" xr:uid="{00000000-0005-0000-0000-0000C8C10000}"/>
    <cellStyle name="Normal 6 3 3 4 2" xfId="50463" xr:uid="{00000000-0005-0000-0000-0000C9C10000}"/>
    <cellStyle name="Normal 6 3 3 5" xfId="50464" xr:uid="{00000000-0005-0000-0000-0000CAC10000}"/>
    <cellStyle name="Normal 6 3 3_T-straight with PEDs adjustor" xfId="50465" xr:uid="{00000000-0005-0000-0000-0000CBC10000}"/>
    <cellStyle name="Normal 6 3 4" xfId="1423" xr:uid="{00000000-0005-0000-0000-0000CCC10000}"/>
    <cellStyle name="Normal 6 3 4 2" xfId="50466" xr:uid="{00000000-0005-0000-0000-0000CDC10000}"/>
    <cellStyle name="Normal 6 3 4 2 2" xfId="50467" xr:uid="{00000000-0005-0000-0000-0000CEC10000}"/>
    <cellStyle name="Normal 6 3 4 3" xfId="50468" xr:uid="{00000000-0005-0000-0000-0000CFC10000}"/>
    <cellStyle name="Normal 6 3 5" xfId="50469" xr:uid="{00000000-0005-0000-0000-0000D0C10000}"/>
    <cellStyle name="Normal 6 3 5 2" xfId="50470" xr:uid="{00000000-0005-0000-0000-0000D1C10000}"/>
    <cellStyle name="Normal 6 3 5 2 2" xfId="50471" xr:uid="{00000000-0005-0000-0000-0000D2C10000}"/>
    <cellStyle name="Normal 6 3 5 3" xfId="50472" xr:uid="{00000000-0005-0000-0000-0000D3C10000}"/>
    <cellStyle name="Normal 6 3 6" xfId="50473" xr:uid="{00000000-0005-0000-0000-0000D4C10000}"/>
    <cellStyle name="Normal 6 3 6 2" xfId="50474" xr:uid="{00000000-0005-0000-0000-0000D5C10000}"/>
    <cellStyle name="Normal 6 3 7" xfId="50475" xr:uid="{00000000-0005-0000-0000-0000D6C10000}"/>
    <cellStyle name="Normal 6 3 8" xfId="50476" xr:uid="{00000000-0005-0000-0000-0000D7C10000}"/>
    <cellStyle name="Normal 6 3 9" xfId="50477" xr:uid="{00000000-0005-0000-0000-0000D8C10000}"/>
    <cellStyle name="Normal 6 3_T-straight with PEDs adjustor" xfId="50478" xr:uid="{00000000-0005-0000-0000-0000D9C10000}"/>
    <cellStyle name="Normal 6 4" xfId="1424" xr:uid="{00000000-0005-0000-0000-0000DAC10000}"/>
    <cellStyle name="Normal 6 4 2" xfId="1425" xr:uid="{00000000-0005-0000-0000-0000DBC10000}"/>
    <cellStyle name="Normal 6 4 2 2" xfId="1426" xr:uid="{00000000-0005-0000-0000-0000DCC10000}"/>
    <cellStyle name="Normal 6 4 2 2 2" xfId="1427" xr:uid="{00000000-0005-0000-0000-0000DDC10000}"/>
    <cellStyle name="Normal 6 4 2 2 2 2" xfId="50479" xr:uid="{00000000-0005-0000-0000-0000DEC10000}"/>
    <cellStyle name="Normal 6 4 2 2 2 2 2" xfId="50480" xr:uid="{00000000-0005-0000-0000-0000DFC10000}"/>
    <cellStyle name="Normal 6 4 2 2 2 3" xfId="50481" xr:uid="{00000000-0005-0000-0000-0000E0C10000}"/>
    <cellStyle name="Normal 6 4 2 2 3" xfId="50482" xr:uid="{00000000-0005-0000-0000-0000E1C10000}"/>
    <cellStyle name="Normal 6 4 2 2 3 2" xfId="50483" xr:uid="{00000000-0005-0000-0000-0000E2C10000}"/>
    <cellStyle name="Normal 6 4 2 2 3 2 2" xfId="50484" xr:uid="{00000000-0005-0000-0000-0000E3C10000}"/>
    <cellStyle name="Normal 6 4 2 2 3 3" xfId="50485" xr:uid="{00000000-0005-0000-0000-0000E4C10000}"/>
    <cellStyle name="Normal 6 4 2 2 4" xfId="50486" xr:uid="{00000000-0005-0000-0000-0000E5C10000}"/>
    <cellStyle name="Normal 6 4 2 2 4 2" xfId="50487" xr:uid="{00000000-0005-0000-0000-0000E6C10000}"/>
    <cellStyle name="Normal 6 4 2 2 5" xfId="50488" xr:uid="{00000000-0005-0000-0000-0000E7C10000}"/>
    <cellStyle name="Normal 6 4 2 2_T-straight with PEDs adjustor" xfId="50489" xr:uid="{00000000-0005-0000-0000-0000E8C10000}"/>
    <cellStyle name="Normal 6 4 2 3" xfId="1428" xr:uid="{00000000-0005-0000-0000-0000E9C10000}"/>
    <cellStyle name="Normal 6 4 2 3 2" xfId="50490" xr:uid="{00000000-0005-0000-0000-0000EAC10000}"/>
    <cellStyle name="Normal 6 4 2 3 2 2" xfId="50491" xr:uid="{00000000-0005-0000-0000-0000EBC10000}"/>
    <cellStyle name="Normal 6 4 2 3 3" xfId="50492" xr:uid="{00000000-0005-0000-0000-0000ECC10000}"/>
    <cellStyle name="Normal 6 4 2 4" xfId="50493" xr:uid="{00000000-0005-0000-0000-0000EDC10000}"/>
    <cellStyle name="Normal 6 4 2 4 2" xfId="50494" xr:uid="{00000000-0005-0000-0000-0000EEC10000}"/>
    <cellStyle name="Normal 6 4 2 4 2 2" xfId="50495" xr:uid="{00000000-0005-0000-0000-0000EFC10000}"/>
    <cellStyle name="Normal 6 4 2 4 3" xfId="50496" xr:uid="{00000000-0005-0000-0000-0000F0C10000}"/>
    <cellStyle name="Normal 6 4 2 5" xfId="50497" xr:uid="{00000000-0005-0000-0000-0000F1C10000}"/>
    <cellStyle name="Normal 6 4 2 5 2" xfId="50498" xr:uid="{00000000-0005-0000-0000-0000F2C10000}"/>
    <cellStyle name="Normal 6 4 2 6" xfId="50499" xr:uid="{00000000-0005-0000-0000-0000F3C10000}"/>
    <cellStyle name="Normal 6 4 2_T-straight with PEDs adjustor" xfId="50500" xr:uid="{00000000-0005-0000-0000-0000F4C10000}"/>
    <cellStyle name="Normal 6 4 3" xfId="1429" xr:uid="{00000000-0005-0000-0000-0000F5C10000}"/>
    <cellStyle name="Normal 6 4 3 2" xfId="1430" xr:uid="{00000000-0005-0000-0000-0000F6C10000}"/>
    <cellStyle name="Normal 6 4 3 2 2" xfId="50501" xr:uid="{00000000-0005-0000-0000-0000F7C10000}"/>
    <cellStyle name="Normal 6 4 3 2 2 2" xfId="50502" xr:uid="{00000000-0005-0000-0000-0000F8C10000}"/>
    <cellStyle name="Normal 6 4 3 2 3" xfId="50503" xr:uid="{00000000-0005-0000-0000-0000F9C10000}"/>
    <cellStyle name="Normal 6 4 3 3" xfId="50504" xr:uid="{00000000-0005-0000-0000-0000FAC10000}"/>
    <cellStyle name="Normal 6 4 3 3 2" xfId="50505" xr:uid="{00000000-0005-0000-0000-0000FBC10000}"/>
    <cellStyle name="Normal 6 4 3 3 2 2" xfId="50506" xr:uid="{00000000-0005-0000-0000-0000FCC10000}"/>
    <cellStyle name="Normal 6 4 3 3 3" xfId="50507" xr:uid="{00000000-0005-0000-0000-0000FDC10000}"/>
    <cellStyle name="Normal 6 4 3 4" xfId="50508" xr:uid="{00000000-0005-0000-0000-0000FEC10000}"/>
    <cellStyle name="Normal 6 4 3 4 2" xfId="50509" xr:uid="{00000000-0005-0000-0000-0000FFC10000}"/>
    <cellStyle name="Normal 6 4 3 5" xfId="50510" xr:uid="{00000000-0005-0000-0000-000000C20000}"/>
    <cellStyle name="Normal 6 4 3_T-straight with PEDs adjustor" xfId="50511" xr:uid="{00000000-0005-0000-0000-000001C20000}"/>
    <cellStyle name="Normal 6 4 4" xfId="1431" xr:uid="{00000000-0005-0000-0000-000002C20000}"/>
    <cellStyle name="Normal 6 4 4 2" xfId="50512" xr:uid="{00000000-0005-0000-0000-000003C20000}"/>
    <cellStyle name="Normal 6 4 4 2 2" xfId="50513" xr:uid="{00000000-0005-0000-0000-000004C20000}"/>
    <cellStyle name="Normal 6 4 4 3" xfId="50514" xr:uid="{00000000-0005-0000-0000-000005C20000}"/>
    <cellStyle name="Normal 6 4 5" xfId="50515" xr:uid="{00000000-0005-0000-0000-000006C20000}"/>
    <cellStyle name="Normal 6 4 5 2" xfId="50516" xr:uid="{00000000-0005-0000-0000-000007C20000}"/>
    <cellStyle name="Normal 6 4 5 2 2" xfId="50517" xr:uid="{00000000-0005-0000-0000-000008C20000}"/>
    <cellStyle name="Normal 6 4 5 3" xfId="50518" xr:uid="{00000000-0005-0000-0000-000009C20000}"/>
    <cellStyle name="Normal 6 4 6" xfId="50519" xr:uid="{00000000-0005-0000-0000-00000AC20000}"/>
    <cellStyle name="Normal 6 4 6 2" xfId="50520" xr:uid="{00000000-0005-0000-0000-00000BC20000}"/>
    <cellStyle name="Normal 6 4 7" xfId="50521" xr:uid="{00000000-0005-0000-0000-00000CC20000}"/>
    <cellStyle name="Normal 6 4_T-straight with PEDs adjustor" xfId="50522" xr:uid="{00000000-0005-0000-0000-00000DC20000}"/>
    <cellStyle name="Normal 6 5" xfId="1432" xr:uid="{00000000-0005-0000-0000-00000EC20000}"/>
    <cellStyle name="Normal 6 5 2" xfId="1433" xr:uid="{00000000-0005-0000-0000-00000FC20000}"/>
    <cellStyle name="Normal 6 5 2 2" xfId="1434" xr:uid="{00000000-0005-0000-0000-000010C20000}"/>
    <cellStyle name="Normal 6 5 2 2 2" xfId="1435" xr:uid="{00000000-0005-0000-0000-000011C20000}"/>
    <cellStyle name="Normal 6 5 2 2 2 2" xfId="50523" xr:uid="{00000000-0005-0000-0000-000012C20000}"/>
    <cellStyle name="Normal 6 5 2 2 2 2 2" xfId="50524" xr:uid="{00000000-0005-0000-0000-000013C20000}"/>
    <cellStyle name="Normal 6 5 2 2 2 3" xfId="50525" xr:uid="{00000000-0005-0000-0000-000014C20000}"/>
    <cellStyle name="Normal 6 5 2 2 3" xfId="50526" xr:uid="{00000000-0005-0000-0000-000015C20000}"/>
    <cellStyle name="Normal 6 5 2 2 3 2" xfId="50527" xr:uid="{00000000-0005-0000-0000-000016C20000}"/>
    <cellStyle name="Normal 6 5 2 2 3 2 2" xfId="50528" xr:uid="{00000000-0005-0000-0000-000017C20000}"/>
    <cellStyle name="Normal 6 5 2 2 3 3" xfId="50529" xr:uid="{00000000-0005-0000-0000-000018C20000}"/>
    <cellStyle name="Normal 6 5 2 2 4" xfId="50530" xr:uid="{00000000-0005-0000-0000-000019C20000}"/>
    <cellStyle name="Normal 6 5 2 2 4 2" xfId="50531" xr:uid="{00000000-0005-0000-0000-00001AC20000}"/>
    <cellStyle name="Normal 6 5 2 2 5" xfId="50532" xr:uid="{00000000-0005-0000-0000-00001BC20000}"/>
    <cellStyle name="Normal 6 5 2 2_T-straight with PEDs adjustor" xfId="50533" xr:uid="{00000000-0005-0000-0000-00001CC20000}"/>
    <cellStyle name="Normal 6 5 2 3" xfId="1436" xr:uid="{00000000-0005-0000-0000-00001DC20000}"/>
    <cellStyle name="Normal 6 5 2 3 2" xfId="50534" xr:uid="{00000000-0005-0000-0000-00001EC20000}"/>
    <cellStyle name="Normal 6 5 2 3 2 2" xfId="50535" xr:uid="{00000000-0005-0000-0000-00001FC20000}"/>
    <cellStyle name="Normal 6 5 2 3 3" xfId="50536" xr:uid="{00000000-0005-0000-0000-000020C20000}"/>
    <cellStyle name="Normal 6 5 2 4" xfId="50537" xr:uid="{00000000-0005-0000-0000-000021C20000}"/>
    <cellStyle name="Normal 6 5 2 4 2" xfId="50538" xr:uid="{00000000-0005-0000-0000-000022C20000}"/>
    <cellStyle name="Normal 6 5 2 4 2 2" xfId="50539" xr:uid="{00000000-0005-0000-0000-000023C20000}"/>
    <cellStyle name="Normal 6 5 2 4 3" xfId="50540" xr:uid="{00000000-0005-0000-0000-000024C20000}"/>
    <cellStyle name="Normal 6 5 2 5" xfId="50541" xr:uid="{00000000-0005-0000-0000-000025C20000}"/>
    <cellStyle name="Normal 6 5 2 5 2" xfId="50542" xr:uid="{00000000-0005-0000-0000-000026C20000}"/>
    <cellStyle name="Normal 6 5 2 6" xfId="50543" xr:uid="{00000000-0005-0000-0000-000027C20000}"/>
    <cellStyle name="Normal 6 5 2_T-straight with PEDs adjustor" xfId="50544" xr:uid="{00000000-0005-0000-0000-000028C20000}"/>
    <cellStyle name="Normal 6 5 3" xfId="1437" xr:uid="{00000000-0005-0000-0000-000029C20000}"/>
    <cellStyle name="Normal 6 5 3 2" xfId="1438" xr:uid="{00000000-0005-0000-0000-00002AC20000}"/>
    <cellStyle name="Normal 6 5 3 2 2" xfId="50545" xr:uid="{00000000-0005-0000-0000-00002BC20000}"/>
    <cellStyle name="Normal 6 5 3 2 2 2" xfId="50546" xr:uid="{00000000-0005-0000-0000-00002CC20000}"/>
    <cellStyle name="Normal 6 5 3 2 3" xfId="50547" xr:uid="{00000000-0005-0000-0000-00002DC20000}"/>
    <cellStyle name="Normal 6 5 3 3" xfId="50548" xr:uid="{00000000-0005-0000-0000-00002EC20000}"/>
    <cellStyle name="Normal 6 5 3 3 2" xfId="50549" xr:uid="{00000000-0005-0000-0000-00002FC20000}"/>
    <cellStyle name="Normal 6 5 3 3 2 2" xfId="50550" xr:uid="{00000000-0005-0000-0000-000030C20000}"/>
    <cellStyle name="Normal 6 5 3 3 3" xfId="50551" xr:uid="{00000000-0005-0000-0000-000031C20000}"/>
    <cellStyle name="Normal 6 5 3 4" xfId="50552" xr:uid="{00000000-0005-0000-0000-000032C20000}"/>
    <cellStyle name="Normal 6 5 3 4 2" xfId="50553" xr:uid="{00000000-0005-0000-0000-000033C20000}"/>
    <cellStyle name="Normal 6 5 3 5" xfId="50554" xr:uid="{00000000-0005-0000-0000-000034C20000}"/>
    <cellStyle name="Normal 6 5 3_T-straight with PEDs adjustor" xfId="50555" xr:uid="{00000000-0005-0000-0000-000035C20000}"/>
    <cellStyle name="Normal 6 5 4" xfId="1439" xr:uid="{00000000-0005-0000-0000-000036C20000}"/>
    <cellStyle name="Normal 6 5 4 2" xfId="50556" xr:uid="{00000000-0005-0000-0000-000037C20000}"/>
    <cellStyle name="Normal 6 5 4 2 2" xfId="50557" xr:uid="{00000000-0005-0000-0000-000038C20000}"/>
    <cellStyle name="Normal 6 5 4 3" xfId="50558" xr:uid="{00000000-0005-0000-0000-000039C20000}"/>
    <cellStyle name="Normal 6 5 5" xfId="50559" xr:uid="{00000000-0005-0000-0000-00003AC20000}"/>
    <cellStyle name="Normal 6 5 5 2" xfId="50560" xr:uid="{00000000-0005-0000-0000-00003BC20000}"/>
    <cellStyle name="Normal 6 5 5 2 2" xfId="50561" xr:uid="{00000000-0005-0000-0000-00003CC20000}"/>
    <cellStyle name="Normal 6 5 5 3" xfId="50562" xr:uid="{00000000-0005-0000-0000-00003DC20000}"/>
    <cellStyle name="Normal 6 5 6" xfId="50563" xr:uid="{00000000-0005-0000-0000-00003EC20000}"/>
    <cellStyle name="Normal 6 5 6 2" xfId="50564" xr:uid="{00000000-0005-0000-0000-00003FC20000}"/>
    <cellStyle name="Normal 6 5 7" xfId="50565" xr:uid="{00000000-0005-0000-0000-000040C20000}"/>
    <cellStyle name="Normal 6 5_T-straight with PEDs adjustor" xfId="50566" xr:uid="{00000000-0005-0000-0000-000041C20000}"/>
    <cellStyle name="Normal 6 6" xfId="1440" xr:uid="{00000000-0005-0000-0000-000042C20000}"/>
    <cellStyle name="Normal 6 6 2" xfId="1441" xr:uid="{00000000-0005-0000-0000-000043C20000}"/>
    <cellStyle name="Normal 6 6 2 2" xfId="1442" xr:uid="{00000000-0005-0000-0000-000044C20000}"/>
    <cellStyle name="Normal 6 6 2 2 2" xfId="50567" xr:uid="{00000000-0005-0000-0000-000045C20000}"/>
    <cellStyle name="Normal 6 6 2 2 2 2" xfId="50568" xr:uid="{00000000-0005-0000-0000-000046C20000}"/>
    <cellStyle name="Normal 6 6 2 2 3" xfId="50569" xr:uid="{00000000-0005-0000-0000-000047C20000}"/>
    <cellStyle name="Normal 6 6 2 3" xfId="50570" xr:uid="{00000000-0005-0000-0000-000048C20000}"/>
    <cellStyle name="Normal 6 6 2 3 2" xfId="50571" xr:uid="{00000000-0005-0000-0000-000049C20000}"/>
    <cellStyle name="Normal 6 6 2 3 2 2" xfId="50572" xr:uid="{00000000-0005-0000-0000-00004AC20000}"/>
    <cellStyle name="Normal 6 6 2 3 3" xfId="50573" xr:uid="{00000000-0005-0000-0000-00004BC20000}"/>
    <cellStyle name="Normal 6 6 2 4" xfId="50574" xr:uid="{00000000-0005-0000-0000-00004CC20000}"/>
    <cellStyle name="Normal 6 6 2 4 2" xfId="50575" xr:uid="{00000000-0005-0000-0000-00004DC20000}"/>
    <cellStyle name="Normal 6 6 2 5" xfId="50576" xr:uid="{00000000-0005-0000-0000-00004EC20000}"/>
    <cellStyle name="Normal 6 6 2_T-straight with PEDs adjustor" xfId="50577" xr:uid="{00000000-0005-0000-0000-00004FC20000}"/>
    <cellStyle name="Normal 6 6 3" xfId="1443" xr:uid="{00000000-0005-0000-0000-000050C20000}"/>
    <cellStyle name="Normal 6 6 3 2" xfId="50578" xr:uid="{00000000-0005-0000-0000-000051C20000}"/>
    <cellStyle name="Normal 6 6 3 2 2" xfId="50579" xr:uid="{00000000-0005-0000-0000-000052C20000}"/>
    <cellStyle name="Normal 6 6 3 3" xfId="50580" xr:uid="{00000000-0005-0000-0000-000053C20000}"/>
    <cellStyle name="Normal 6 6 4" xfId="50581" xr:uid="{00000000-0005-0000-0000-000054C20000}"/>
    <cellStyle name="Normal 6 6 4 2" xfId="50582" xr:uid="{00000000-0005-0000-0000-000055C20000}"/>
    <cellStyle name="Normal 6 6 4 2 2" xfId="50583" xr:uid="{00000000-0005-0000-0000-000056C20000}"/>
    <cellStyle name="Normal 6 6 4 3" xfId="50584" xr:uid="{00000000-0005-0000-0000-000057C20000}"/>
    <cellStyle name="Normal 6 6 5" xfId="50585" xr:uid="{00000000-0005-0000-0000-000058C20000}"/>
    <cellStyle name="Normal 6 6 5 2" xfId="50586" xr:uid="{00000000-0005-0000-0000-000059C20000}"/>
    <cellStyle name="Normal 6 6 6" xfId="50587" xr:uid="{00000000-0005-0000-0000-00005AC20000}"/>
    <cellStyle name="Normal 6 6_T-straight with PEDs adjustor" xfId="50588" xr:uid="{00000000-0005-0000-0000-00005BC20000}"/>
    <cellStyle name="Normal 6 7" xfId="1444" xr:uid="{00000000-0005-0000-0000-00005CC20000}"/>
    <cellStyle name="Normal 6 7 2" xfId="1445" xr:uid="{00000000-0005-0000-0000-00005DC20000}"/>
    <cellStyle name="Normal 6 7 2 2" xfId="50589" xr:uid="{00000000-0005-0000-0000-00005EC20000}"/>
    <cellStyle name="Normal 6 7 2 2 2" xfId="50590" xr:uid="{00000000-0005-0000-0000-00005FC20000}"/>
    <cellStyle name="Normal 6 7 2 3" xfId="50591" xr:uid="{00000000-0005-0000-0000-000060C20000}"/>
    <cellStyle name="Normal 6 7 3" xfId="50592" xr:uid="{00000000-0005-0000-0000-000061C20000}"/>
    <cellStyle name="Normal 6 7 3 2" xfId="50593" xr:uid="{00000000-0005-0000-0000-000062C20000}"/>
    <cellStyle name="Normal 6 7 3 2 2" xfId="50594" xr:uid="{00000000-0005-0000-0000-000063C20000}"/>
    <cellStyle name="Normal 6 7 3 3" xfId="50595" xr:uid="{00000000-0005-0000-0000-000064C20000}"/>
    <cellStyle name="Normal 6 7 4" xfId="50596" xr:uid="{00000000-0005-0000-0000-000065C20000}"/>
    <cellStyle name="Normal 6 7 4 2" xfId="50597" xr:uid="{00000000-0005-0000-0000-000066C20000}"/>
    <cellStyle name="Normal 6 7 5" xfId="50598" xr:uid="{00000000-0005-0000-0000-000067C20000}"/>
    <cellStyle name="Normal 6 7_T-straight with PEDs adjustor" xfId="50599" xr:uid="{00000000-0005-0000-0000-000068C20000}"/>
    <cellStyle name="Normal 6 8" xfId="1446" xr:uid="{00000000-0005-0000-0000-000069C20000}"/>
    <cellStyle name="Normal 6 8 2" xfId="50600" xr:uid="{00000000-0005-0000-0000-00006AC20000}"/>
    <cellStyle name="Normal 6 8 2 2" xfId="50601" xr:uid="{00000000-0005-0000-0000-00006BC20000}"/>
    <cellStyle name="Normal 6 8 3" xfId="50602" xr:uid="{00000000-0005-0000-0000-00006CC20000}"/>
    <cellStyle name="Normal 6 9" xfId="50603" xr:uid="{00000000-0005-0000-0000-00006DC20000}"/>
    <cellStyle name="Normal 6 9 2" xfId="50604" xr:uid="{00000000-0005-0000-0000-00006EC20000}"/>
    <cellStyle name="Normal 6 9 2 2" xfId="50605" xr:uid="{00000000-0005-0000-0000-00006FC20000}"/>
    <cellStyle name="Normal 6 9 3" xfId="50606" xr:uid="{00000000-0005-0000-0000-000070C20000}"/>
    <cellStyle name="Normal 6_T-straight with PEDs adjustor" xfId="50607" xr:uid="{00000000-0005-0000-0000-000071C20000}"/>
    <cellStyle name="Normal 60" xfId="50608" xr:uid="{00000000-0005-0000-0000-000072C20000}"/>
    <cellStyle name="Normal 60 2" xfId="50609" xr:uid="{00000000-0005-0000-0000-000073C20000}"/>
    <cellStyle name="Normal 60 3" xfId="50610" xr:uid="{00000000-0005-0000-0000-000074C20000}"/>
    <cellStyle name="Normal 61" xfId="50611" xr:uid="{00000000-0005-0000-0000-000075C20000}"/>
    <cellStyle name="Normal 62" xfId="50612" xr:uid="{00000000-0005-0000-0000-000076C20000}"/>
    <cellStyle name="Normal 63" xfId="50613" xr:uid="{00000000-0005-0000-0000-000077C20000}"/>
    <cellStyle name="Normal 64" xfId="50614" xr:uid="{00000000-0005-0000-0000-000078C20000}"/>
    <cellStyle name="Normal 65" xfId="50615" xr:uid="{00000000-0005-0000-0000-000079C20000}"/>
    <cellStyle name="Normal 65 2" xfId="50616" xr:uid="{00000000-0005-0000-0000-00007AC20000}"/>
    <cellStyle name="Normal 65 3" xfId="50617" xr:uid="{00000000-0005-0000-0000-00007BC20000}"/>
    <cellStyle name="Normal 66" xfId="50618" xr:uid="{00000000-0005-0000-0000-00007CC20000}"/>
    <cellStyle name="Normal 67" xfId="50619" xr:uid="{00000000-0005-0000-0000-00007DC20000}"/>
    <cellStyle name="Normal 68" xfId="50620" xr:uid="{00000000-0005-0000-0000-00007EC20000}"/>
    <cellStyle name="Normal 69" xfId="50621" xr:uid="{00000000-0005-0000-0000-00007FC20000}"/>
    <cellStyle name="Normal 69 2" xfId="50622" xr:uid="{00000000-0005-0000-0000-000080C20000}"/>
    <cellStyle name="Normal 7" xfId="1447" xr:uid="{00000000-0005-0000-0000-000081C20000}"/>
    <cellStyle name="Normal 7 10" xfId="50623" xr:uid="{00000000-0005-0000-0000-000082C20000}"/>
    <cellStyle name="Normal 7 10 2" xfId="50624" xr:uid="{00000000-0005-0000-0000-000083C20000}"/>
    <cellStyle name="Normal 7 11" xfId="50625" xr:uid="{00000000-0005-0000-0000-000084C20000}"/>
    <cellStyle name="Normal 7 12" xfId="50626" xr:uid="{00000000-0005-0000-0000-000085C20000}"/>
    <cellStyle name="Normal 7 2" xfId="1448" xr:uid="{00000000-0005-0000-0000-000086C20000}"/>
    <cellStyle name="Normal 7 2 10" xfId="50627" xr:uid="{00000000-0005-0000-0000-000087C20000}"/>
    <cellStyle name="Normal 7 2 11" xfId="50628" xr:uid="{00000000-0005-0000-0000-000088C20000}"/>
    <cellStyle name="Normal 7 2 2" xfId="1449" xr:uid="{00000000-0005-0000-0000-000089C20000}"/>
    <cellStyle name="Normal 7 2 2 10" xfId="50629" xr:uid="{00000000-0005-0000-0000-00008AC20000}"/>
    <cellStyle name="Normal 7 2 2 2" xfId="1450" xr:uid="{00000000-0005-0000-0000-00008BC20000}"/>
    <cellStyle name="Normal 7 2 2 2 2" xfId="1451" xr:uid="{00000000-0005-0000-0000-00008CC20000}"/>
    <cellStyle name="Normal 7 2 2 2 2 2" xfId="1452" xr:uid="{00000000-0005-0000-0000-00008DC20000}"/>
    <cellStyle name="Normal 7 2 2 2 2 2 2" xfId="50630" xr:uid="{00000000-0005-0000-0000-00008EC20000}"/>
    <cellStyle name="Normal 7 2 2 2 2 2 2 2" xfId="50631" xr:uid="{00000000-0005-0000-0000-00008FC20000}"/>
    <cellStyle name="Normal 7 2 2 2 2 2 3" xfId="50632" xr:uid="{00000000-0005-0000-0000-000090C20000}"/>
    <cellStyle name="Normal 7 2 2 2 2 3" xfId="50633" xr:uid="{00000000-0005-0000-0000-000091C20000}"/>
    <cellStyle name="Normal 7 2 2 2 2 3 2" xfId="50634" xr:uid="{00000000-0005-0000-0000-000092C20000}"/>
    <cellStyle name="Normal 7 2 2 2 2 3 2 2" xfId="50635" xr:uid="{00000000-0005-0000-0000-000093C20000}"/>
    <cellStyle name="Normal 7 2 2 2 2 3 3" xfId="50636" xr:uid="{00000000-0005-0000-0000-000094C20000}"/>
    <cellStyle name="Normal 7 2 2 2 2 4" xfId="50637" xr:uid="{00000000-0005-0000-0000-000095C20000}"/>
    <cellStyle name="Normal 7 2 2 2 2 4 2" xfId="50638" xr:uid="{00000000-0005-0000-0000-000096C20000}"/>
    <cellStyle name="Normal 7 2 2 2 2 5" xfId="50639" xr:uid="{00000000-0005-0000-0000-000097C20000}"/>
    <cellStyle name="Normal 7 2 2 2 2_T-straight with PEDs adjustor" xfId="50640" xr:uid="{00000000-0005-0000-0000-000098C20000}"/>
    <cellStyle name="Normal 7 2 2 2 3" xfId="1453" xr:uid="{00000000-0005-0000-0000-000099C20000}"/>
    <cellStyle name="Normal 7 2 2 2 3 2" xfId="50641" xr:uid="{00000000-0005-0000-0000-00009AC20000}"/>
    <cellStyle name="Normal 7 2 2 2 3 2 2" xfId="50642" xr:uid="{00000000-0005-0000-0000-00009BC20000}"/>
    <cellStyle name="Normal 7 2 2 2 3 3" xfId="50643" xr:uid="{00000000-0005-0000-0000-00009CC20000}"/>
    <cellStyle name="Normal 7 2 2 2 4" xfId="50644" xr:uid="{00000000-0005-0000-0000-00009DC20000}"/>
    <cellStyle name="Normal 7 2 2 2 4 2" xfId="50645" xr:uid="{00000000-0005-0000-0000-00009EC20000}"/>
    <cellStyle name="Normal 7 2 2 2 4 2 2" xfId="50646" xr:uid="{00000000-0005-0000-0000-00009FC20000}"/>
    <cellStyle name="Normal 7 2 2 2 4 3" xfId="50647" xr:uid="{00000000-0005-0000-0000-0000A0C20000}"/>
    <cellStyle name="Normal 7 2 2 2 5" xfId="50648" xr:uid="{00000000-0005-0000-0000-0000A1C20000}"/>
    <cellStyle name="Normal 7 2 2 2 5 2" xfId="50649" xr:uid="{00000000-0005-0000-0000-0000A2C20000}"/>
    <cellStyle name="Normal 7 2 2 2 6" xfId="50650" xr:uid="{00000000-0005-0000-0000-0000A3C20000}"/>
    <cellStyle name="Normal 7 2 2 2_T-straight with PEDs adjustor" xfId="50651" xr:uid="{00000000-0005-0000-0000-0000A4C20000}"/>
    <cellStyle name="Normal 7 2 2 3" xfId="1454" xr:uid="{00000000-0005-0000-0000-0000A5C20000}"/>
    <cellStyle name="Normal 7 2 2 3 2" xfId="1455" xr:uid="{00000000-0005-0000-0000-0000A6C20000}"/>
    <cellStyle name="Normal 7 2 2 3 2 2" xfId="50652" xr:uid="{00000000-0005-0000-0000-0000A7C20000}"/>
    <cellStyle name="Normal 7 2 2 3 2 2 2" xfId="50653" xr:uid="{00000000-0005-0000-0000-0000A8C20000}"/>
    <cellStyle name="Normal 7 2 2 3 2 3" xfId="50654" xr:uid="{00000000-0005-0000-0000-0000A9C20000}"/>
    <cellStyle name="Normal 7 2 2 3 3" xfId="50655" xr:uid="{00000000-0005-0000-0000-0000AAC20000}"/>
    <cellStyle name="Normal 7 2 2 3 3 2" xfId="50656" xr:uid="{00000000-0005-0000-0000-0000ABC20000}"/>
    <cellStyle name="Normal 7 2 2 3 3 2 2" xfId="50657" xr:uid="{00000000-0005-0000-0000-0000ACC20000}"/>
    <cellStyle name="Normal 7 2 2 3 3 3" xfId="50658" xr:uid="{00000000-0005-0000-0000-0000ADC20000}"/>
    <cellStyle name="Normal 7 2 2 3 4" xfId="50659" xr:uid="{00000000-0005-0000-0000-0000AEC20000}"/>
    <cellStyle name="Normal 7 2 2 3 4 2" xfId="50660" xr:uid="{00000000-0005-0000-0000-0000AFC20000}"/>
    <cellStyle name="Normal 7 2 2 3 5" xfId="50661" xr:uid="{00000000-0005-0000-0000-0000B0C20000}"/>
    <cellStyle name="Normal 7 2 2 3_T-straight with PEDs adjustor" xfId="50662" xr:uid="{00000000-0005-0000-0000-0000B1C20000}"/>
    <cellStyle name="Normal 7 2 2 4" xfId="1456" xr:uid="{00000000-0005-0000-0000-0000B2C20000}"/>
    <cellStyle name="Normal 7 2 2 4 2" xfId="50663" xr:uid="{00000000-0005-0000-0000-0000B3C20000}"/>
    <cellStyle name="Normal 7 2 2 4 2 2" xfId="50664" xr:uid="{00000000-0005-0000-0000-0000B4C20000}"/>
    <cellStyle name="Normal 7 2 2 4 3" xfId="50665" xr:uid="{00000000-0005-0000-0000-0000B5C20000}"/>
    <cellStyle name="Normal 7 2 2 5" xfId="50666" xr:uid="{00000000-0005-0000-0000-0000B6C20000}"/>
    <cellStyle name="Normal 7 2 2 5 2" xfId="50667" xr:uid="{00000000-0005-0000-0000-0000B7C20000}"/>
    <cellStyle name="Normal 7 2 2 5 2 2" xfId="50668" xr:uid="{00000000-0005-0000-0000-0000B8C20000}"/>
    <cellStyle name="Normal 7 2 2 5 3" xfId="50669" xr:uid="{00000000-0005-0000-0000-0000B9C20000}"/>
    <cellStyle name="Normal 7 2 2 6" xfId="50670" xr:uid="{00000000-0005-0000-0000-0000BAC20000}"/>
    <cellStyle name="Normal 7 2 2 6 2" xfId="50671" xr:uid="{00000000-0005-0000-0000-0000BBC20000}"/>
    <cellStyle name="Normal 7 2 2 7" xfId="50672" xr:uid="{00000000-0005-0000-0000-0000BCC20000}"/>
    <cellStyle name="Normal 7 2 2 8" xfId="50673" xr:uid="{00000000-0005-0000-0000-0000BDC20000}"/>
    <cellStyle name="Normal 7 2 2 9" xfId="50674" xr:uid="{00000000-0005-0000-0000-0000BEC20000}"/>
    <cellStyle name="Normal 7 2 2_T-straight with PEDs adjustor" xfId="50675" xr:uid="{00000000-0005-0000-0000-0000BFC20000}"/>
    <cellStyle name="Normal 7 2 3" xfId="1457" xr:uid="{00000000-0005-0000-0000-0000C0C20000}"/>
    <cellStyle name="Normal 7 2 3 2" xfId="1458" xr:uid="{00000000-0005-0000-0000-0000C1C20000}"/>
    <cellStyle name="Normal 7 2 3 2 2" xfId="1459" xr:uid="{00000000-0005-0000-0000-0000C2C20000}"/>
    <cellStyle name="Normal 7 2 3 2 2 2" xfId="50676" xr:uid="{00000000-0005-0000-0000-0000C3C20000}"/>
    <cellStyle name="Normal 7 2 3 2 2 2 2" xfId="50677" xr:uid="{00000000-0005-0000-0000-0000C4C20000}"/>
    <cellStyle name="Normal 7 2 3 2 2 3" xfId="50678" xr:uid="{00000000-0005-0000-0000-0000C5C20000}"/>
    <cellStyle name="Normal 7 2 3 2 3" xfId="50679" xr:uid="{00000000-0005-0000-0000-0000C6C20000}"/>
    <cellStyle name="Normal 7 2 3 2 3 2" xfId="50680" xr:uid="{00000000-0005-0000-0000-0000C7C20000}"/>
    <cellStyle name="Normal 7 2 3 2 3 2 2" xfId="50681" xr:uid="{00000000-0005-0000-0000-0000C8C20000}"/>
    <cellStyle name="Normal 7 2 3 2 3 3" xfId="50682" xr:uid="{00000000-0005-0000-0000-0000C9C20000}"/>
    <cellStyle name="Normal 7 2 3 2 4" xfId="50683" xr:uid="{00000000-0005-0000-0000-0000CAC20000}"/>
    <cellStyle name="Normal 7 2 3 2 4 2" xfId="50684" xr:uid="{00000000-0005-0000-0000-0000CBC20000}"/>
    <cellStyle name="Normal 7 2 3 2 5" xfId="50685" xr:uid="{00000000-0005-0000-0000-0000CCC20000}"/>
    <cellStyle name="Normal 7 2 3 2_T-straight with PEDs adjustor" xfId="50686" xr:uid="{00000000-0005-0000-0000-0000CDC20000}"/>
    <cellStyle name="Normal 7 2 3 3" xfId="1460" xr:uid="{00000000-0005-0000-0000-0000CEC20000}"/>
    <cellStyle name="Normal 7 2 3 3 2" xfId="50687" xr:uid="{00000000-0005-0000-0000-0000CFC20000}"/>
    <cellStyle name="Normal 7 2 3 3 2 2" xfId="50688" xr:uid="{00000000-0005-0000-0000-0000D0C20000}"/>
    <cellStyle name="Normal 7 2 3 3 3" xfId="50689" xr:uid="{00000000-0005-0000-0000-0000D1C20000}"/>
    <cellStyle name="Normal 7 2 3 4" xfId="50690" xr:uid="{00000000-0005-0000-0000-0000D2C20000}"/>
    <cellStyle name="Normal 7 2 3 4 2" xfId="50691" xr:uid="{00000000-0005-0000-0000-0000D3C20000}"/>
    <cellStyle name="Normal 7 2 3 4 2 2" xfId="50692" xr:uid="{00000000-0005-0000-0000-0000D4C20000}"/>
    <cellStyle name="Normal 7 2 3 4 3" xfId="50693" xr:uid="{00000000-0005-0000-0000-0000D5C20000}"/>
    <cellStyle name="Normal 7 2 3 5" xfId="50694" xr:uid="{00000000-0005-0000-0000-0000D6C20000}"/>
    <cellStyle name="Normal 7 2 3 5 2" xfId="50695" xr:uid="{00000000-0005-0000-0000-0000D7C20000}"/>
    <cellStyle name="Normal 7 2 3 6" xfId="50696" xr:uid="{00000000-0005-0000-0000-0000D8C20000}"/>
    <cellStyle name="Normal 7 2 3_T-straight with PEDs adjustor" xfId="50697" xr:uid="{00000000-0005-0000-0000-0000D9C20000}"/>
    <cellStyle name="Normal 7 2 4" xfId="1461" xr:uid="{00000000-0005-0000-0000-0000DAC20000}"/>
    <cellStyle name="Normal 7 2 4 2" xfId="1462" xr:uid="{00000000-0005-0000-0000-0000DBC20000}"/>
    <cellStyle name="Normal 7 2 4 2 2" xfId="50698" xr:uid="{00000000-0005-0000-0000-0000DCC20000}"/>
    <cellStyle name="Normal 7 2 4 2 2 2" xfId="50699" xr:uid="{00000000-0005-0000-0000-0000DDC20000}"/>
    <cellStyle name="Normal 7 2 4 2 3" xfId="50700" xr:uid="{00000000-0005-0000-0000-0000DEC20000}"/>
    <cellStyle name="Normal 7 2 4 3" xfId="50701" xr:uid="{00000000-0005-0000-0000-0000DFC20000}"/>
    <cellStyle name="Normal 7 2 4 3 2" xfId="50702" xr:uid="{00000000-0005-0000-0000-0000E0C20000}"/>
    <cellStyle name="Normal 7 2 4 3 2 2" xfId="50703" xr:uid="{00000000-0005-0000-0000-0000E1C20000}"/>
    <cellStyle name="Normal 7 2 4 3 3" xfId="50704" xr:uid="{00000000-0005-0000-0000-0000E2C20000}"/>
    <cellStyle name="Normal 7 2 4 4" xfId="50705" xr:uid="{00000000-0005-0000-0000-0000E3C20000}"/>
    <cellStyle name="Normal 7 2 4 4 2" xfId="50706" xr:uid="{00000000-0005-0000-0000-0000E4C20000}"/>
    <cellStyle name="Normal 7 2 4 5" xfId="50707" xr:uid="{00000000-0005-0000-0000-0000E5C20000}"/>
    <cellStyle name="Normal 7 2 4_T-straight with PEDs adjustor" xfId="50708" xr:uid="{00000000-0005-0000-0000-0000E6C20000}"/>
    <cellStyle name="Normal 7 2 5" xfId="1463" xr:uid="{00000000-0005-0000-0000-0000E7C20000}"/>
    <cellStyle name="Normal 7 2 5 2" xfId="50709" xr:uid="{00000000-0005-0000-0000-0000E8C20000}"/>
    <cellStyle name="Normal 7 2 5 2 2" xfId="50710" xr:uid="{00000000-0005-0000-0000-0000E9C20000}"/>
    <cellStyle name="Normal 7 2 5 3" xfId="50711" xr:uid="{00000000-0005-0000-0000-0000EAC20000}"/>
    <cellStyle name="Normal 7 2 6" xfId="50712" xr:uid="{00000000-0005-0000-0000-0000EBC20000}"/>
    <cellStyle name="Normal 7 2 6 2" xfId="50713" xr:uid="{00000000-0005-0000-0000-0000ECC20000}"/>
    <cellStyle name="Normal 7 2 6 2 2" xfId="50714" xr:uid="{00000000-0005-0000-0000-0000EDC20000}"/>
    <cellStyle name="Normal 7 2 6 3" xfId="50715" xr:uid="{00000000-0005-0000-0000-0000EEC20000}"/>
    <cellStyle name="Normal 7 2 7" xfId="50716" xr:uid="{00000000-0005-0000-0000-0000EFC20000}"/>
    <cellStyle name="Normal 7 2 7 2" xfId="50717" xr:uid="{00000000-0005-0000-0000-0000F0C20000}"/>
    <cellStyle name="Normal 7 2 8" xfId="50718" xr:uid="{00000000-0005-0000-0000-0000F1C20000}"/>
    <cellStyle name="Normal 7 2 9" xfId="50719" xr:uid="{00000000-0005-0000-0000-0000F2C20000}"/>
    <cellStyle name="Normal 7 2_T-straight with PEDs adjustor" xfId="50720" xr:uid="{00000000-0005-0000-0000-0000F3C20000}"/>
    <cellStyle name="Normal 7 3" xfId="1464" xr:uid="{00000000-0005-0000-0000-0000F4C20000}"/>
    <cellStyle name="Normal 7 3 10" xfId="50721" xr:uid="{00000000-0005-0000-0000-0000F5C20000}"/>
    <cellStyle name="Normal 7 3 2" xfId="1465" xr:uid="{00000000-0005-0000-0000-0000F6C20000}"/>
    <cellStyle name="Normal 7 3 2 2" xfId="1466" xr:uid="{00000000-0005-0000-0000-0000F7C20000}"/>
    <cellStyle name="Normal 7 3 2 2 2" xfId="1467" xr:uid="{00000000-0005-0000-0000-0000F8C20000}"/>
    <cellStyle name="Normal 7 3 2 2 2 2" xfId="50722" xr:uid="{00000000-0005-0000-0000-0000F9C20000}"/>
    <cellStyle name="Normal 7 3 2 2 2 2 2" xfId="50723" xr:uid="{00000000-0005-0000-0000-0000FAC20000}"/>
    <cellStyle name="Normal 7 3 2 2 2 3" xfId="50724" xr:uid="{00000000-0005-0000-0000-0000FBC20000}"/>
    <cellStyle name="Normal 7 3 2 2 3" xfId="50725" xr:uid="{00000000-0005-0000-0000-0000FCC20000}"/>
    <cellStyle name="Normal 7 3 2 2 3 2" xfId="50726" xr:uid="{00000000-0005-0000-0000-0000FDC20000}"/>
    <cellStyle name="Normal 7 3 2 2 3 2 2" xfId="50727" xr:uid="{00000000-0005-0000-0000-0000FEC20000}"/>
    <cellStyle name="Normal 7 3 2 2 3 3" xfId="50728" xr:uid="{00000000-0005-0000-0000-0000FFC20000}"/>
    <cellStyle name="Normal 7 3 2 2 4" xfId="50729" xr:uid="{00000000-0005-0000-0000-000000C30000}"/>
    <cellStyle name="Normal 7 3 2 2 4 2" xfId="50730" xr:uid="{00000000-0005-0000-0000-000001C30000}"/>
    <cellStyle name="Normal 7 3 2 2 5" xfId="50731" xr:uid="{00000000-0005-0000-0000-000002C30000}"/>
    <cellStyle name="Normal 7 3 2 2_T-straight with PEDs adjustor" xfId="50732" xr:uid="{00000000-0005-0000-0000-000003C30000}"/>
    <cellStyle name="Normal 7 3 2 3" xfId="1468" xr:uid="{00000000-0005-0000-0000-000004C30000}"/>
    <cellStyle name="Normal 7 3 2 3 2" xfId="50733" xr:uid="{00000000-0005-0000-0000-000005C30000}"/>
    <cellStyle name="Normal 7 3 2 3 2 2" xfId="50734" xr:uid="{00000000-0005-0000-0000-000006C30000}"/>
    <cellStyle name="Normal 7 3 2 3 3" xfId="50735" xr:uid="{00000000-0005-0000-0000-000007C30000}"/>
    <cellStyle name="Normal 7 3 2 4" xfId="50736" xr:uid="{00000000-0005-0000-0000-000008C30000}"/>
    <cellStyle name="Normal 7 3 2 4 2" xfId="50737" xr:uid="{00000000-0005-0000-0000-000009C30000}"/>
    <cellStyle name="Normal 7 3 2 4 2 2" xfId="50738" xr:uid="{00000000-0005-0000-0000-00000AC30000}"/>
    <cellStyle name="Normal 7 3 2 4 3" xfId="50739" xr:uid="{00000000-0005-0000-0000-00000BC30000}"/>
    <cellStyle name="Normal 7 3 2 5" xfId="50740" xr:uid="{00000000-0005-0000-0000-00000CC30000}"/>
    <cellStyle name="Normal 7 3 2 5 2" xfId="50741" xr:uid="{00000000-0005-0000-0000-00000DC30000}"/>
    <cellStyle name="Normal 7 3 2 6" xfId="50742" xr:uid="{00000000-0005-0000-0000-00000EC30000}"/>
    <cellStyle name="Normal 7 3 2_T-straight with PEDs adjustor" xfId="50743" xr:uid="{00000000-0005-0000-0000-00000FC30000}"/>
    <cellStyle name="Normal 7 3 3" xfId="1469" xr:uid="{00000000-0005-0000-0000-000010C30000}"/>
    <cellStyle name="Normal 7 3 3 2" xfId="1470" xr:uid="{00000000-0005-0000-0000-000011C30000}"/>
    <cellStyle name="Normal 7 3 3 2 2" xfId="50744" xr:uid="{00000000-0005-0000-0000-000012C30000}"/>
    <cellStyle name="Normal 7 3 3 2 2 2" xfId="50745" xr:uid="{00000000-0005-0000-0000-000013C30000}"/>
    <cellStyle name="Normal 7 3 3 2 3" xfId="50746" xr:uid="{00000000-0005-0000-0000-000014C30000}"/>
    <cellStyle name="Normal 7 3 3 3" xfId="50747" xr:uid="{00000000-0005-0000-0000-000015C30000}"/>
    <cellStyle name="Normal 7 3 3 3 2" xfId="50748" xr:uid="{00000000-0005-0000-0000-000016C30000}"/>
    <cellStyle name="Normal 7 3 3 3 2 2" xfId="50749" xr:uid="{00000000-0005-0000-0000-000017C30000}"/>
    <cellStyle name="Normal 7 3 3 3 3" xfId="50750" xr:uid="{00000000-0005-0000-0000-000018C30000}"/>
    <cellStyle name="Normal 7 3 3 4" xfId="50751" xr:uid="{00000000-0005-0000-0000-000019C30000}"/>
    <cellStyle name="Normal 7 3 3 4 2" xfId="50752" xr:uid="{00000000-0005-0000-0000-00001AC30000}"/>
    <cellStyle name="Normal 7 3 3 5" xfId="50753" xr:uid="{00000000-0005-0000-0000-00001BC30000}"/>
    <cellStyle name="Normal 7 3 3_T-straight with PEDs adjustor" xfId="50754" xr:uid="{00000000-0005-0000-0000-00001CC30000}"/>
    <cellStyle name="Normal 7 3 4" xfId="1471" xr:uid="{00000000-0005-0000-0000-00001DC30000}"/>
    <cellStyle name="Normal 7 3 4 2" xfId="50755" xr:uid="{00000000-0005-0000-0000-00001EC30000}"/>
    <cellStyle name="Normal 7 3 4 2 2" xfId="50756" xr:uid="{00000000-0005-0000-0000-00001FC30000}"/>
    <cellStyle name="Normal 7 3 4 3" xfId="50757" xr:uid="{00000000-0005-0000-0000-000020C30000}"/>
    <cellStyle name="Normal 7 3 5" xfId="50758" xr:uid="{00000000-0005-0000-0000-000021C30000}"/>
    <cellStyle name="Normal 7 3 5 2" xfId="50759" xr:uid="{00000000-0005-0000-0000-000022C30000}"/>
    <cellStyle name="Normal 7 3 5 2 2" xfId="50760" xr:uid="{00000000-0005-0000-0000-000023C30000}"/>
    <cellStyle name="Normal 7 3 5 3" xfId="50761" xr:uid="{00000000-0005-0000-0000-000024C30000}"/>
    <cellStyle name="Normal 7 3 6" xfId="50762" xr:uid="{00000000-0005-0000-0000-000025C30000}"/>
    <cellStyle name="Normal 7 3 6 2" xfId="50763" xr:uid="{00000000-0005-0000-0000-000026C30000}"/>
    <cellStyle name="Normal 7 3 7" xfId="50764" xr:uid="{00000000-0005-0000-0000-000027C30000}"/>
    <cellStyle name="Normal 7 3 8" xfId="50765" xr:uid="{00000000-0005-0000-0000-000028C30000}"/>
    <cellStyle name="Normal 7 3 9" xfId="50766" xr:uid="{00000000-0005-0000-0000-000029C30000}"/>
    <cellStyle name="Normal 7 3_T-straight with PEDs adjustor" xfId="50767" xr:uid="{00000000-0005-0000-0000-00002AC30000}"/>
    <cellStyle name="Normal 7 4" xfId="1472" xr:uid="{00000000-0005-0000-0000-00002BC30000}"/>
    <cellStyle name="Normal 7 4 2" xfId="1473" xr:uid="{00000000-0005-0000-0000-00002CC30000}"/>
    <cellStyle name="Normal 7 4 2 2" xfId="1474" xr:uid="{00000000-0005-0000-0000-00002DC30000}"/>
    <cellStyle name="Normal 7 4 2 2 2" xfId="1475" xr:uid="{00000000-0005-0000-0000-00002EC30000}"/>
    <cellStyle name="Normal 7 4 2 2 2 2" xfId="50768" xr:uid="{00000000-0005-0000-0000-00002FC30000}"/>
    <cellStyle name="Normal 7 4 2 2 2 2 2" xfId="50769" xr:uid="{00000000-0005-0000-0000-000030C30000}"/>
    <cellStyle name="Normal 7 4 2 2 2 3" xfId="50770" xr:uid="{00000000-0005-0000-0000-000031C30000}"/>
    <cellStyle name="Normal 7 4 2 2 3" xfId="50771" xr:uid="{00000000-0005-0000-0000-000032C30000}"/>
    <cellStyle name="Normal 7 4 2 2 3 2" xfId="50772" xr:uid="{00000000-0005-0000-0000-000033C30000}"/>
    <cellStyle name="Normal 7 4 2 2 3 2 2" xfId="50773" xr:uid="{00000000-0005-0000-0000-000034C30000}"/>
    <cellStyle name="Normal 7 4 2 2 3 3" xfId="50774" xr:uid="{00000000-0005-0000-0000-000035C30000}"/>
    <cellStyle name="Normal 7 4 2 2 4" xfId="50775" xr:uid="{00000000-0005-0000-0000-000036C30000}"/>
    <cellStyle name="Normal 7 4 2 2 4 2" xfId="50776" xr:uid="{00000000-0005-0000-0000-000037C30000}"/>
    <cellStyle name="Normal 7 4 2 2 5" xfId="50777" xr:uid="{00000000-0005-0000-0000-000038C30000}"/>
    <cellStyle name="Normal 7 4 2 2_T-straight with PEDs adjustor" xfId="50778" xr:uid="{00000000-0005-0000-0000-000039C30000}"/>
    <cellStyle name="Normal 7 4 2 3" xfId="1476" xr:uid="{00000000-0005-0000-0000-00003AC30000}"/>
    <cellStyle name="Normal 7 4 2 3 2" xfId="50779" xr:uid="{00000000-0005-0000-0000-00003BC30000}"/>
    <cellStyle name="Normal 7 4 2 3 2 2" xfId="50780" xr:uid="{00000000-0005-0000-0000-00003CC30000}"/>
    <cellStyle name="Normal 7 4 2 3 3" xfId="50781" xr:uid="{00000000-0005-0000-0000-00003DC30000}"/>
    <cellStyle name="Normal 7 4 2 4" xfId="50782" xr:uid="{00000000-0005-0000-0000-00003EC30000}"/>
    <cellStyle name="Normal 7 4 2 4 2" xfId="50783" xr:uid="{00000000-0005-0000-0000-00003FC30000}"/>
    <cellStyle name="Normal 7 4 2 4 2 2" xfId="50784" xr:uid="{00000000-0005-0000-0000-000040C30000}"/>
    <cellStyle name="Normal 7 4 2 4 3" xfId="50785" xr:uid="{00000000-0005-0000-0000-000041C30000}"/>
    <cellStyle name="Normal 7 4 2 5" xfId="50786" xr:uid="{00000000-0005-0000-0000-000042C30000}"/>
    <cellStyle name="Normal 7 4 2 5 2" xfId="50787" xr:uid="{00000000-0005-0000-0000-000043C30000}"/>
    <cellStyle name="Normal 7 4 2 6" xfId="50788" xr:uid="{00000000-0005-0000-0000-000044C30000}"/>
    <cellStyle name="Normal 7 4 2_T-straight with PEDs adjustor" xfId="50789" xr:uid="{00000000-0005-0000-0000-000045C30000}"/>
    <cellStyle name="Normal 7 4 3" xfId="1477" xr:uid="{00000000-0005-0000-0000-000046C30000}"/>
    <cellStyle name="Normal 7 4 3 2" xfId="1478" xr:uid="{00000000-0005-0000-0000-000047C30000}"/>
    <cellStyle name="Normal 7 4 3 2 2" xfId="50790" xr:uid="{00000000-0005-0000-0000-000048C30000}"/>
    <cellStyle name="Normal 7 4 3 2 2 2" xfId="50791" xr:uid="{00000000-0005-0000-0000-000049C30000}"/>
    <cellStyle name="Normal 7 4 3 2 3" xfId="50792" xr:uid="{00000000-0005-0000-0000-00004AC30000}"/>
    <cellStyle name="Normal 7 4 3 3" xfId="50793" xr:uid="{00000000-0005-0000-0000-00004BC30000}"/>
    <cellStyle name="Normal 7 4 3 3 2" xfId="50794" xr:uid="{00000000-0005-0000-0000-00004CC30000}"/>
    <cellStyle name="Normal 7 4 3 3 2 2" xfId="50795" xr:uid="{00000000-0005-0000-0000-00004DC30000}"/>
    <cellStyle name="Normal 7 4 3 3 3" xfId="50796" xr:uid="{00000000-0005-0000-0000-00004EC30000}"/>
    <cellStyle name="Normal 7 4 3 4" xfId="50797" xr:uid="{00000000-0005-0000-0000-00004FC30000}"/>
    <cellStyle name="Normal 7 4 3 4 2" xfId="50798" xr:uid="{00000000-0005-0000-0000-000050C30000}"/>
    <cellStyle name="Normal 7 4 3 5" xfId="50799" xr:uid="{00000000-0005-0000-0000-000051C30000}"/>
    <cellStyle name="Normal 7 4 3_T-straight with PEDs adjustor" xfId="50800" xr:uid="{00000000-0005-0000-0000-000052C30000}"/>
    <cellStyle name="Normal 7 4 4" xfId="1479" xr:uid="{00000000-0005-0000-0000-000053C30000}"/>
    <cellStyle name="Normal 7 4 4 2" xfId="50801" xr:uid="{00000000-0005-0000-0000-000054C30000}"/>
    <cellStyle name="Normal 7 4 4 2 2" xfId="50802" xr:uid="{00000000-0005-0000-0000-000055C30000}"/>
    <cellStyle name="Normal 7 4 4 3" xfId="50803" xr:uid="{00000000-0005-0000-0000-000056C30000}"/>
    <cellStyle name="Normal 7 4 5" xfId="50804" xr:uid="{00000000-0005-0000-0000-000057C30000}"/>
    <cellStyle name="Normal 7 4 5 2" xfId="50805" xr:uid="{00000000-0005-0000-0000-000058C30000}"/>
    <cellStyle name="Normal 7 4 5 2 2" xfId="50806" xr:uid="{00000000-0005-0000-0000-000059C30000}"/>
    <cellStyle name="Normal 7 4 5 3" xfId="50807" xr:uid="{00000000-0005-0000-0000-00005AC30000}"/>
    <cellStyle name="Normal 7 4 6" xfId="50808" xr:uid="{00000000-0005-0000-0000-00005BC30000}"/>
    <cellStyle name="Normal 7 4 6 2" xfId="50809" xr:uid="{00000000-0005-0000-0000-00005CC30000}"/>
    <cellStyle name="Normal 7 4 7" xfId="50810" xr:uid="{00000000-0005-0000-0000-00005DC30000}"/>
    <cellStyle name="Normal 7 4_T-straight with PEDs adjustor" xfId="50811" xr:uid="{00000000-0005-0000-0000-00005EC30000}"/>
    <cellStyle name="Normal 7 5" xfId="1480" xr:uid="{00000000-0005-0000-0000-00005FC30000}"/>
    <cellStyle name="Normal 7 5 2" xfId="1481" xr:uid="{00000000-0005-0000-0000-000060C30000}"/>
    <cellStyle name="Normal 7 5 2 2" xfId="1482" xr:uid="{00000000-0005-0000-0000-000061C30000}"/>
    <cellStyle name="Normal 7 5 2 2 2" xfId="1483" xr:uid="{00000000-0005-0000-0000-000062C30000}"/>
    <cellStyle name="Normal 7 5 2 2 2 2" xfId="50812" xr:uid="{00000000-0005-0000-0000-000063C30000}"/>
    <cellStyle name="Normal 7 5 2 2 2 2 2" xfId="50813" xr:uid="{00000000-0005-0000-0000-000064C30000}"/>
    <cellStyle name="Normal 7 5 2 2 2 3" xfId="50814" xr:uid="{00000000-0005-0000-0000-000065C30000}"/>
    <cellStyle name="Normal 7 5 2 2 3" xfId="50815" xr:uid="{00000000-0005-0000-0000-000066C30000}"/>
    <cellStyle name="Normal 7 5 2 2 3 2" xfId="50816" xr:uid="{00000000-0005-0000-0000-000067C30000}"/>
    <cellStyle name="Normal 7 5 2 2 3 2 2" xfId="50817" xr:uid="{00000000-0005-0000-0000-000068C30000}"/>
    <cellStyle name="Normal 7 5 2 2 3 3" xfId="50818" xr:uid="{00000000-0005-0000-0000-000069C30000}"/>
    <cellStyle name="Normal 7 5 2 2 4" xfId="50819" xr:uid="{00000000-0005-0000-0000-00006AC30000}"/>
    <cellStyle name="Normal 7 5 2 2 4 2" xfId="50820" xr:uid="{00000000-0005-0000-0000-00006BC30000}"/>
    <cellStyle name="Normal 7 5 2 2 5" xfId="50821" xr:uid="{00000000-0005-0000-0000-00006CC30000}"/>
    <cellStyle name="Normal 7 5 2 2_T-straight with PEDs adjustor" xfId="50822" xr:uid="{00000000-0005-0000-0000-00006DC30000}"/>
    <cellStyle name="Normal 7 5 2 3" xfId="1484" xr:uid="{00000000-0005-0000-0000-00006EC30000}"/>
    <cellStyle name="Normal 7 5 2 3 2" xfId="50823" xr:uid="{00000000-0005-0000-0000-00006FC30000}"/>
    <cellStyle name="Normal 7 5 2 3 2 2" xfId="50824" xr:uid="{00000000-0005-0000-0000-000070C30000}"/>
    <cellStyle name="Normal 7 5 2 3 3" xfId="50825" xr:uid="{00000000-0005-0000-0000-000071C30000}"/>
    <cellStyle name="Normal 7 5 2 4" xfId="50826" xr:uid="{00000000-0005-0000-0000-000072C30000}"/>
    <cellStyle name="Normal 7 5 2 4 2" xfId="50827" xr:uid="{00000000-0005-0000-0000-000073C30000}"/>
    <cellStyle name="Normal 7 5 2 4 2 2" xfId="50828" xr:uid="{00000000-0005-0000-0000-000074C30000}"/>
    <cellStyle name="Normal 7 5 2 4 3" xfId="50829" xr:uid="{00000000-0005-0000-0000-000075C30000}"/>
    <cellStyle name="Normal 7 5 2 5" xfId="50830" xr:uid="{00000000-0005-0000-0000-000076C30000}"/>
    <cellStyle name="Normal 7 5 2 5 2" xfId="50831" xr:uid="{00000000-0005-0000-0000-000077C30000}"/>
    <cellStyle name="Normal 7 5 2 6" xfId="50832" xr:uid="{00000000-0005-0000-0000-000078C30000}"/>
    <cellStyle name="Normal 7 5 2_T-straight with PEDs adjustor" xfId="50833" xr:uid="{00000000-0005-0000-0000-000079C30000}"/>
    <cellStyle name="Normal 7 5 3" xfId="1485" xr:uid="{00000000-0005-0000-0000-00007AC30000}"/>
    <cellStyle name="Normal 7 5 3 2" xfId="1486" xr:uid="{00000000-0005-0000-0000-00007BC30000}"/>
    <cellStyle name="Normal 7 5 3 2 2" xfId="50834" xr:uid="{00000000-0005-0000-0000-00007CC30000}"/>
    <cellStyle name="Normal 7 5 3 2 2 2" xfId="50835" xr:uid="{00000000-0005-0000-0000-00007DC30000}"/>
    <cellStyle name="Normal 7 5 3 2 3" xfId="50836" xr:uid="{00000000-0005-0000-0000-00007EC30000}"/>
    <cellStyle name="Normal 7 5 3 3" xfId="50837" xr:uid="{00000000-0005-0000-0000-00007FC30000}"/>
    <cellStyle name="Normal 7 5 3 3 2" xfId="50838" xr:uid="{00000000-0005-0000-0000-000080C30000}"/>
    <cellStyle name="Normal 7 5 3 3 2 2" xfId="50839" xr:uid="{00000000-0005-0000-0000-000081C30000}"/>
    <cellStyle name="Normal 7 5 3 3 3" xfId="50840" xr:uid="{00000000-0005-0000-0000-000082C30000}"/>
    <cellStyle name="Normal 7 5 3 4" xfId="50841" xr:uid="{00000000-0005-0000-0000-000083C30000}"/>
    <cellStyle name="Normal 7 5 3 4 2" xfId="50842" xr:uid="{00000000-0005-0000-0000-000084C30000}"/>
    <cellStyle name="Normal 7 5 3 5" xfId="50843" xr:uid="{00000000-0005-0000-0000-000085C30000}"/>
    <cellStyle name="Normal 7 5 3_T-straight with PEDs adjustor" xfId="50844" xr:uid="{00000000-0005-0000-0000-000086C30000}"/>
    <cellStyle name="Normal 7 5 4" xfId="1487" xr:uid="{00000000-0005-0000-0000-000087C30000}"/>
    <cellStyle name="Normal 7 5 4 2" xfId="50845" xr:uid="{00000000-0005-0000-0000-000088C30000}"/>
    <cellStyle name="Normal 7 5 4 2 2" xfId="50846" xr:uid="{00000000-0005-0000-0000-000089C30000}"/>
    <cellStyle name="Normal 7 5 4 3" xfId="50847" xr:uid="{00000000-0005-0000-0000-00008AC30000}"/>
    <cellStyle name="Normal 7 5 5" xfId="50848" xr:uid="{00000000-0005-0000-0000-00008BC30000}"/>
    <cellStyle name="Normal 7 5 5 2" xfId="50849" xr:uid="{00000000-0005-0000-0000-00008CC30000}"/>
    <cellStyle name="Normal 7 5 5 2 2" xfId="50850" xr:uid="{00000000-0005-0000-0000-00008DC30000}"/>
    <cellStyle name="Normal 7 5 5 3" xfId="50851" xr:uid="{00000000-0005-0000-0000-00008EC30000}"/>
    <cellStyle name="Normal 7 5 6" xfId="50852" xr:uid="{00000000-0005-0000-0000-00008FC30000}"/>
    <cellStyle name="Normal 7 5 6 2" xfId="50853" xr:uid="{00000000-0005-0000-0000-000090C30000}"/>
    <cellStyle name="Normal 7 5 7" xfId="50854" xr:uid="{00000000-0005-0000-0000-000091C30000}"/>
    <cellStyle name="Normal 7 5_T-straight with PEDs adjustor" xfId="50855" xr:uid="{00000000-0005-0000-0000-000092C30000}"/>
    <cellStyle name="Normal 7 6" xfId="1488" xr:uid="{00000000-0005-0000-0000-000093C30000}"/>
    <cellStyle name="Normal 7 6 2" xfId="1489" xr:uid="{00000000-0005-0000-0000-000094C30000}"/>
    <cellStyle name="Normal 7 6 2 2" xfId="1490" xr:uid="{00000000-0005-0000-0000-000095C30000}"/>
    <cellStyle name="Normal 7 6 2 2 2" xfId="50856" xr:uid="{00000000-0005-0000-0000-000096C30000}"/>
    <cellStyle name="Normal 7 6 2 2 2 2" xfId="50857" xr:uid="{00000000-0005-0000-0000-000097C30000}"/>
    <cellStyle name="Normal 7 6 2 2 3" xfId="50858" xr:uid="{00000000-0005-0000-0000-000098C30000}"/>
    <cellStyle name="Normal 7 6 2 3" xfId="50859" xr:uid="{00000000-0005-0000-0000-000099C30000}"/>
    <cellStyle name="Normal 7 6 2 3 2" xfId="50860" xr:uid="{00000000-0005-0000-0000-00009AC30000}"/>
    <cellStyle name="Normal 7 6 2 3 2 2" xfId="50861" xr:uid="{00000000-0005-0000-0000-00009BC30000}"/>
    <cellStyle name="Normal 7 6 2 3 3" xfId="50862" xr:uid="{00000000-0005-0000-0000-00009CC30000}"/>
    <cellStyle name="Normal 7 6 2 4" xfId="50863" xr:uid="{00000000-0005-0000-0000-00009DC30000}"/>
    <cellStyle name="Normal 7 6 2 4 2" xfId="50864" xr:uid="{00000000-0005-0000-0000-00009EC30000}"/>
    <cellStyle name="Normal 7 6 2 5" xfId="50865" xr:uid="{00000000-0005-0000-0000-00009FC30000}"/>
    <cellStyle name="Normal 7 6 2_T-straight with PEDs adjustor" xfId="50866" xr:uid="{00000000-0005-0000-0000-0000A0C30000}"/>
    <cellStyle name="Normal 7 6 3" xfId="1491" xr:uid="{00000000-0005-0000-0000-0000A1C30000}"/>
    <cellStyle name="Normal 7 6 3 2" xfId="50867" xr:uid="{00000000-0005-0000-0000-0000A2C30000}"/>
    <cellStyle name="Normal 7 6 3 2 2" xfId="50868" xr:uid="{00000000-0005-0000-0000-0000A3C30000}"/>
    <cellStyle name="Normal 7 6 3 3" xfId="50869" xr:uid="{00000000-0005-0000-0000-0000A4C30000}"/>
    <cellStyle name="Normal 7 6 4" xfId="50870" xr:uid="{00000000-0005-0000-0000-0000A5C30000}"/>
    <cellStyle name="Normal 7 6 4 2" xfId="50871" xr:uid="{00000000-0005-0000-0000-0000A6C30000}"/>
    <cellStyle name="Normal 7 6 4 2 2" xfId="50872" xr:uid="{00000000-0005-0000-0000-0000A7C30000}"/>
    <cellStyle name="Normal 7 6 4 3" xfId="50873" xr:uid="{00000000-0005-0000-0000-0000A8C30000}"/>
    <cellStyle name="Normal 7 6 5" xfId="50874" xr:uid="{00000000-0005-0000-0000-0000A9C30000}"/>
    <cellStyle name="Normal 7 6 5 2" xfId="50875" xr:uid="{00000000-0005-0000-0000-0000AAC30000}"/>
    <cellStyle name="Normal 7 6 6" xfId="50876" xr:uid="{00000000-0005-0000-0000-0000ABC30000}"/>
    <cellStyle name="Normal 7 6_T-straight with PEDs adjustor" xfId="50877" xr:uid="{00000000-0005-0000-0000-0000ACC30000}"/>
    <cellStyle name="Normal 7 7" xfId="1492" xr:uid="{00000000-0005-0000-0000-0000ADC30000}"/>
    <cellStyle name="Normal 7 7 2" xfId="1493" xr:uid="{00000000-0005-0000-0000-0000AEC30000}"/>
    <cellStyle name="Normal 7 7 2 2" xfId="50878" xr:uid="{00000000-0005-0000-0000-0000AFC30000}"/>
    <cellStyle name="Normal 7 7 2 2 2" xfId="50879" xr:uid="{00000000-0005-0000-0000-0000B0C30000}"/>
    <cellStyle name="Normal 7 7 2 3" xfId="50880" xr:uid="{00000000-0005-0000-0000-0000B1C30000}"/>
    <cellStyle name="Normal 7 7 3" xfId="50881" xr:uid="{00000000-0005-0000-0000-0000B2C30000}"/>
    <cellStyle name="Normal 7 7 3 2" xfId="50882" xr:uid="{00000000-0005-0000-0000-0000B3C30000}"/>
    <cellStyle name="Normal 7 7 3 2 2" xfId="50883" xr:uid="{00000000-0005-0000-0000-0000B4C30000}"/>
    <cellStyle name="Normal 7 7 3 3" xfId="50884" xr:uid="{00000000-0005-0000-0000-0000B5C30000}"/>
    <cellStyle name="Normal 7 7 4" xfId="50885" xr:uid="{00000000-0005-0000-0000-0000B6C30000}"/>
    <cellStyle name="Normal 7 7 4 2" xfId="50886" xr:uid="{00000000-0005-0000-0000-0000B7C30000}"/>
    <cellStyle name="Normal 7 7 5" xfId="50887" xr:uid="{00000000-0005-0000-0000-0000B8C30000}"/>
    <cellStyle name="Normal 7 7_T-straight with PEDs adjustor" xfId="50888" xr:uid="{00000000-0005-0000-0000-0000B9C30000}"/>
    <cellStyle name="Normal 7 8" xfId="1494" xr:uid="{00000000-0005-0000-0000-0000BAC30000}"/>
    <cellStyle name="Normal 7 8 2" xfId="50889" xr:uid="{00000000-0005-0000-0000-0000BBC30000}"/>
    <cellStyle name="Normal 7 8 2 2" xfId="50890" xr:uid="{00000000-0005-0000-0000-0000BCC30000}"/>
    <cellStyle name="Normal 7 8 3" xfId="50891" xr:uid="{00000000-0005-0000-0000-0000BDC30000}"/>
    <cellStyle name="Normal 7 9" xfId="50892" xr:uid="{00000000-0005-0000-0000-0000BEC30000}"/>
    <cellStyle name="Normal 7 9 2" xfId="50893" xr:uid="{00000000-0005-0000-0000-0000BFC30000}"/>
    <cellStyle name="Normal 7 9 2 2" xfId="50894" xr:uid="{00000000-0005-0000-0000-0000C0C30000}"/>
    <cellStyle name="Normal 7 9 3" xfId="50895" xr:uid="{00000000-0005-0000-0000-0000C1C30000}"/>
    <cellStyle name="Normal 7_T-straight with PEDs adjustor" xfId="50896" xr:uid="{00000000-0005-0000-0000-0000C2C30000}"/>
    <cellStyle name="Normal 70" xfId="50897" xr:uid="{00000000-0005-0000-0000-0000C3C30000}"/>
    <cellStyle name="Normal 71" xfId="50898" xr:uid="{00000000-0005-0000-0000-0000C4C30000}"/>
    <cellStyle name="Normal 72" xfId="50899" xr:uid="{00000000-0005-0000-0000-0000C5C30000}"/>
    <cellStyle name="Normal 73" xfId="50900" xr:uid="{00000000-0005-0000-0000-0000C6C30000}"/>
    <cellStyle name="Normal 74" xfId="50901" xr:uid="{00000000-0005-0000-0000-0000C7C30000}"/>
    <cellStyle name="Normal 75" xfId="50902" xr:uid="{00000000-0005-0000-0000-0000C8C30000}"/>
    <cellStyle name="Normal 76" xfId="50903" xr:uid="{00000000-0005-0000-0000-0000C9C30000}"/>
    <cellStyle name="Normal 77" xfId="50904" xr:uid="{00000000-0005-0000-0000-0000CAC30000}"/>
    <cellStyle name="Normal 78" xfId="64436" xr:uid="{00000000-0005-0000-0000-0000CBC30000}"/>
    <cellStyle name="Normal 79" xfId="64438" xr:uid="{00000000-0005-0000-0000-0000CCC30000}"/>
    <cellStyle name="Normal 8" xfId="1495" xr:uid="{00000000-0005-0000-0000-0000CDC30000}"/>
    <cellStyle name="Normal 8 10" xfId="50905" xr:uid="{00000000-0005-0000-0000-0000CEC30000}"/>
    <cellStyle name="Normal 8 10 2" xfId="50906" xr:uid="{00000000-0005-0000-0000-0000CFC30000}"/>
    <cellStyle name="Normal 8 10 2 2" xfId="50907" xr:uid="{00000000-0005-0000-0000-0000D0C30000}"/>
    <cellStyle name="Normal 8 10 2 2 2" xfId="50908" xr:uid="{00000000-0005-0000-0000-0000D1C30000}"/>
    <cellStyle name="Normal 8 10 2 2 2 2" xfId="50909" xr:uid="{00000000-0005-0000-0000-0000D2C30000}"/>
    <cellStyle name="Normal 8 10 2 2 3" xfId="50910" xr:uid="{00000000-0005-0000-0000-0000D3C30000}"/>
    <cellStyle name="Normal 8 10 2 2 3 2" xfId="50911" xr:uid="{00000000-0005-0000-0000-0000D4C30000}"/>
    <cellStyle name="Normal 8 10 2 2 3 2 2" xfId="50912" xr:uid="{00000000-0005-0000-0000-0000D5C30000}"/>
    <cellStyle name="Normal 8 10 2 2 3 3" xfId="50913" xr:uid="{00000000-0005-0000-0000-0000D6C30000}"/>
    <cellStyle name="Normal 8 10 2 2 4" xfId="50914" xr:uid="{00000000-0005-0000-0000-0000D7C30000}"/>
    <cellStyle name="Normal 8 10 2 3" xfId="50915" xr:uid="{00000000-0005-0000-0000-0000D8C30000}"/>
    <cellStyle name="Normal 8 10 2 3 2" xfId="50916" xr:uid="{00000000-0005-0000-0000-0000D9C30000}"/>
    <cellStyle name="Normal 8 10 2 4" xfId="50917" xr:uid="{00000000-0005-0000-0000-0000DAC30000}"/>
    <cellStyle name="Normal 8 10 2 4 2" xfId="50918" xr:uid="{00000000-0005-0000-0000-0000DBC30000}"/>
    <cellStyle name="Normal 8 10 2 4 2 2" xfId="50919" xr:uid="{00000000-0005-0000-0000-0000DCC30000}"/>
    <cellStyle name="Normal 8 10 2 4 3" xfId="50920" xr:uid="{00000000-0005-0000-0000-0000DDC30000}"/>
    <cellStyle name="Normal 8 10 2 5" xfId="50921" xr:uid="{00000000-0005-0000-0000-0000DEC30000}"/>
    <cellStyle name="Normal 8 10 3" xfId="50922" xr:uid="{00000000-0005-0000-0000-0000DFC30000}"/>
    <cellStyle name="Normal 8 10 3 2" xfId="50923" xr:uid="{00000000-0005-0000-0000-0000E0C30000}"/>
    <cellStyle name="Normal 8 10 3 2 2" xfId="50924" xr:uid="{00000000-0005-0000-0000-0000E1C30000}"/>
    <cellStyle name="Normal 8 10 3 3" xfId="50925" xr:uid="{00000000-0005-0000-0000-0000E2C30000}"/>
    <cellStyle name="Normal 8 10 3 3 2" xfId="50926" xr:uid="{00000000-0005-0000-0000-0000E3C30000}"/>
    <cellStyle name="Normal 8 10 3 3 2 2" xfId="50927" xr:uid="{00000000-0005-0000-0000-0000E4C30000}"/>
    <cellStyle name="Normal 8 10 3 3 3" xfId="50928" xr:uid="{00000000-0005-0000-0000-0000E5C30000}"/>
    <cellStyle name="Normal 8 10 3 4" xfId="50929" xr:uid="{00000000-0005-0000-0000-0000E6C30000}"/>
    <cellStyle name="Normal 8 10 4" xfId="50930" xr:uid="{00000000-0005-0000-0000-0000E7C30000}"/>
    <cellStyle name="Normal 8 10 4 2" xfId="50931" xr:uid="{00000000-0005-0000-0000-0000E8C30000}"/>
    <cellStyle name="Normal 8 10 5" xfId="50932" xr:uid="{00000000-0005-0000-0000-0000E9C30000}"/>
    <cellStyle name="Normal 8 10 5 2" xfId="50933" xr:uid="{00000000-0005-0000-0000-0000EAC30000}"/>
    <cellStyle name="Normal 8 10 5 2 2" xfId="50934" xr:uid="{00000000-0005-0000-0000-0000EBC30000}"/>
    <cellStyle name="Normal 8 10 5 3" xfId="50935" xr:uid="{00000000-0005-0000-0000-0000ECC30000}"/>
    <cellStyle name="Normal 8 10 6" xfId="50936" xr:uid="{00000000-0005-0000-0000-0000EDC30000}"/>
    <cellStyle name="Normal 8 10 7" xfId="50937" xr:uid="{00000000-0005-0000-0000-0000EEC30000}"/>
    <cellStyle name="Normal 8 11" xfId="50938" xr:uid="{00000000-0005-0000-0000-0000EFC30000}"/>
    <cellStyle name="Normal 8 11 2" xfId="50939" xr:uid="{00000000-0005-0000-0000-0000F0C30000}"/>
    <cellStyle name="Normal 8 11 2 2" xfId="50940" xr:uid="{00000000-0005-0000-0000-0000F1C30000}"/>
    <cellStyle name="Normal 8 11 2 2 2" xfId="50941" xr:uid="{00000000-0005-0000-0000-0000F2C30000}"/>
    <cellStyle name="Normal 8 11 2 2 2 2" xfId="50942" xr:uid="{00000000-0005-0000-0000-0000F3C30000}"/>
    <cellStyle name="Normal 8 11 2 2 3" xfId="50943" xr:uid="{00000000-0005-0000-0000-0000F4C30000}"/>
    <cellStyle name="Normal 8 11 2 2 3 2" xfId="50944" xr:uid="{00000000-0005-0000-0000-0000F5C30000}"/>
    <cellStyle name="Normal 8 11 2 2 3 2 2" xfId="50945" xr:uid="{00000000-0005-0000-0000-0000F6C30000}"/>
    <cellStyle name="Normal 8 11 2 2 3 3" xfId="50946" xr:uid="{00000000-0005-0000-0000-0000F7C30000}"/>
    <cellStyle name="Normal 8 11 2 2 4" xfId="50947" xr:uid="{00000000-0005-0000-0000-0000F8C30000}"/>
    <cellStyle name="Normal 8 11 2 3" xfId="50948" xr:uid="{00000000-0005-0000-0000-0000F9C30000}"/>
    <cellStyle name="Normal 8 11 2 3 2" xfId="50949" xr:uid="{00000000-0005-0000-0000-0000FAC30000}"/>
    <cellStyle name="Normal 8 11 2 4" xfId="50950" xr:uid="{00000000-0005-0000-0000-0000FBC30000}"/>
    <cellStyle name="Normal 8 11 2 4 2" xfId="50951" xr:uid="{00000000-0005-0000-0000-0000FCC30000}"/>
    <cellStyle name="Normal 8 11 2 4 2 2" xfId="50952" xr:uid="{00000000-0005-0000-0000-0000FDC30000}"/>
    <cellStyle name="Normal 8 11 2 4 3" xfId="50953" xr:uid="{00000000-0005-0000-0000-0000FEC30000}"/>
    <cellStyle name="Normal 8 11 2 5" xfId="50954" xr:uid="{00000000-0005-0000-0000-0000FFC30000}"/>
    <cellStyle name="Normal 8 11 3" xfId="50955" xr:uid="{00000000-0005-0000-0000-000000C40000}"/>
    <cellStyle name="Normal 8 11 3 2" xfId="50956" xr:uid="{00000000-0005-0000-0000-000001C40000}"/>
    <cellStyle name="Normal 8 11 3 2 2" xfId="50957" xr:uid="{00000000-0005-0000-0000-000002C40000}"/>
    <cellStyle name="Normal 8 11 3 3" xfId="50958" xr:uid="{00000000-0005-0000-0000-000003C40000}"/>
    <cellStyle name="Normal 8 11 3 3 2" xfId="50959" xr:uid="{00000000-0005-0000-0000-000004C40000}"/>
    <cellStyle name="Normal 8 11 3 3 2 2" xfId="50960" xr:uid="{00000000-0005-0000-0000-000005C40000}"/>
    <cellStyle name="Normal 8 11 3 3 3" xfId="50961" xr:uid="{00000000-0005-0000-0000-000006C40000}"/>
    <cellStyle name="Normal 8 11 3 4" xfId="50962" xr:uid="{00000000-0005-0000-0000-000007C40000}"/>
    <cellStyle name="Normal 8 11 4" xfId="50963" xr:uid="{00000000-0005-0000-0000-000008C40000}"/>
    <cellStyle name="Normal 8 11 4 2" xfId="50964" xr:uid="{00000000-0005-0000-0000-000009C40000}"/>
    <cellStyle name="Normal 8 11 5" xfId="50965" xr:uid="{00000000-0005-0000-0000-00000AC40000}"/>
    <cellStyle name="Normal 8 11 5 2" xfId="50966" xr:uid="{00000000-0005-0000-0000-00000BC40000}"/>
    <cellStyle name="Normal 8 11 5 2 2" xfId="50967" xr:uid="{00000000-0005-0000-0000-00000CC40000}"/>
    <cellStyle name="Normal 8 11 5 3" xfId="50968" xr:uid="{00000000-0005-0000-0000-00000DC40000}"/>
    <cellStyle name="Normal 8 11 6" xfId="50969" xr:uid="{00000000-0005-0000-0000-00000EC40000}"/>
    <cellStyle name="Normal 8 12" xfId="50970" xr:uid="{00000000-0005-0000-0000-00000FC40000}"/>
    <cellStyle name="Normal 8 12 2" xfId="50971" xr:uid="{00000000-0005-0000-0000-000010C40000}"/>
    <cellStyle name="Normal 8 12 2 2" xfId="50972" xr:uid="{00000000-0005-0000-0000-000011C40000}"/>
    <cellStyle name="Normal 8 12 2 2 2" xfId="50973" xr:uid="{00000000-0005-0000-0000-000012C40000}"/>
    <cellStyle name="Normal 8 12 2 3" xfId="50974" xr:uid="{00000000-0005-0000-0000-000013C40000}"/>
    <cellStyle name="Normal 8 12 2 3 2" xfId="50975" xr:uid="{00000000-0005-0000-0000-000014C40000}"/>
    <cellStyle name="Normal 8 12 2 3 2 2" xfId="50976" xr:uid="{00000000-0005-0000-0000-000015C40000}"/>
    <cellStyle name="Normal 8 12 2 3 3" xfId="50977" xr:uid="{00000000-0005-0000-0000-000016C40000}"/>
    <cellStyle name="Normal 8 12 2 4" xfId="50978" xr:uid="{00000000-0005-0000-0000-000017C40000}"/>
    <cellStyle name="Normal 8 12 3" xfId="50979" xr:uid="{00000000-0005-0000-0000-000018C40000}"/>
    <cellStyle name="Normal 8 12 3 2" xfId="50980" xr:uid="{00000000-0005-0000-0000-000019C40000}"/>
    <cellStyle name="Normal 8 12 4" xfId="50981" xr:uid="{00000000-0005-0000-0000-00001AC40000}"/>
    <cellStyle name="Normal 8 12 4 2" xfId="50982" xr:uid="{00000000-0005-0000-0000-00001BC40000}"/>
    <cellStyle name="Normal 8 12 4 2 2" xfId="50983" xr:uid="{00000000-0005-0000-0000-00001CC40000}"/>
    <cellStyle name="Normal 8 12 4 3" xfId="50984" xr:uid="{00000000-0005-0000-0000-00001DC40000}"/>
    <cellStyle name="Normal 8 12 5" xfId="50985" xr:uid="{00000000-0005-0000-0000-00001EC40000}"/>
    <cellStyle name="Normal 8 13" xfId="50986" xr:uid="{00000000-0005-0000-0000-00001FC40000}"/>
    <cellStyle name="Normal 8 13 2" xfId="50987" xr:uid="{00000000-0005-0000-0000-000020C40000}"/>
    <cellStyle name="Normal 8 13 2 2" xfId="50988" xr:uid="{00000000-0005-0000-0000-000021C40000}"/>
    <cellStyle name="Normal 8 13 3" xfId="50989" xr:uid="{00000000-0005-0000-0000-000022C40000}"/>
    <cellStyle name="Normal 8 13 3 2" xfId="50990" xr:uid="{00000000-0005-0000-0000-000023C40000}"/>
    <cellStyle name="Normal 8 13 3 2 2" xfId="50991" xr:uid="{00000000-0005-0000-0000-000024C40000}"/>
    <cellStyle name="Normal 8 13 3 3" xfId="50992" xr:uid="{00000000-0005-0000-0000-000025C40000}"/>
    <cellStyle name="Normal 8 13 4" xfId="50993" xr:uid="{00000000-0005-0000-0000-000026C40000}"/>
    <cellStyle name="Normal 8 14" xfId="50994" xr:uid="{00000000-0005-0000-0000-000027C40000}"/>
    <cellStyle name="Normal 8 14 2" xfId="50995" xr:uid="{00000000-0005-0000-0000-000028C40000}"/>
    <cellStyle name="Normal 8 14 2 2" xfId="50996" xr:uid="{00000000-0005-0000-0000-000029C40000}"/>
    <cellStyle name="Normal 8 14 3" xfId="50997" xr:uid="{00000000-0005-0000-0000-00002AC40000}"/>
    <cellStyle name="Normal 8 14 3 2" xfId="50998" xr:uid="{00000000-0005-0000-0000-00002BC40000}"/>
    <cellStyle name="Normal 8 14 3 2 2" xfId="50999" xr:uid="{00000000-0005-0000-0000-00002CC40000}"/>
    <cellStyle name="Normal 8 14 3 3" xfId="51000" xr:uid="{00000000-0005-0000-0000-00002DC40000}"/>
    <cellStyle name="Normal 8 14 4" xfId="51001" xr:uid="{00000000-0005-0000-0000-00002EC40000}"/>
    <cellStyle name="Normal 8 15" xfId="51002" xr:uid="{00000000-0005-0000-0000-00002FC40000}"/>
    <cellStyle name="Normal 8 15 2" xfId="51003" xr:uid="{00000000-0005-0000-0000-000030C40000}"/>
    <cellStyle name="Normal 8 15 2 2" xfId="51004" xr:uid="{00000000-0005-0000-0000-000031C40000}"/>
    <cellStyle name="Normal 8 15 3" xfId="51005" xr:uid="{00000000-0005-0000-0000-000032C40000}"/>
    <cellStyle name="Normal 8 15 3 2" xfId="51006" xr:uid="{00000000-0005-0000-0000-000033C40000}"/>
    <cellStyle name="Normal 8 15 3 2 2" xfId="51007" xr:uid="{00000000-0005-0000-0000-000034C40000}"/>
    <cellStyle name="Normal 8 15 3 3" xfId="51008" xr:uid="{00000000-0005-0000-0000-000035C40000}"/>
    <cellStyle name="Normal 8 15 4" xfId="51009" xr:uid="{00000000-0005-0000-0000-000036C40000}"/>
    <cellStyle name="Normal 8 16" xfId="51010" xr:uid="{00000000-0005-0000-0000-000037C40000}"/>
    <cellStyle name="Normal 8 16 2" xfId="51011" xr:uid="{00000000-0005-0000-0000-000038C40000}"/>
    <cellStyle name="Normal 8 16 2 2" xfId="51012" xr:uid="{00000000-0005-0000-0000-000039C40000}"/>
    <cellStyle name="Normal 8 16 3" xfId="51013" xr:uid="{00000000-0005-0000-0000-00003AC40000}"/>
    <cellStyle name="Normal 8 17" xfId="51014" xr:uid="{00000000-0005-0000-0000-00003BC40000}"/>
    <cellStyle name="Normal 8 17 2" xfId="51015" xr:uid="{00000000-0005-0000-0000-00003CC40000}"/>
    <cellStyle name="Normal 8 18" xfId="51016" xr:uid="{00000000-0005-0000-0000-00003DC40000}"/>
    <cellStyle name="Normal 8 18 2" xfId="51017" xr:uid="{00000000-0005-0000-0000-00003EC40000}"/>
    <cellStyle name="Normal 8 19" xfId="51018" xr:uid="{00000000-0005-0000-0000-00003FC40000}"/>
    <cellStyle name="Normal 8 2" xfId="1496" xr:uid="{00000000-0005-0000-0000-000040C40000}"/>
    <cellStyle name="Normal 8 2 10" xfId="51019" xr:uid="{00000000-0005-0000-0000-000041C40000}"/>
    <cellStyle name="Normal 8 2 10 2" xfId="51020" xr:uid="{00000000-0005-0000-0000-000042C40000}"/>
    <cellStyle name="Normal 8 2 10 2 2" xfId="51021" xr:uid="{00000000-0005-0000-0000-000043C40000}"/>
    <cellStyle name="Normal 8 2 10 2 2 2" xfId="51022" xr:uid="{00000000-0005-0000-0000-000044C40000}"/>
    <cellStyle name="Normal 8 2 10 2 2 2 2" xfId="51023" xr:uid="{00000000-0005-0000-0000-000045C40000}"/>
    <cellStyle name="Normal 8 2 10 2 2 3" xfId="51024" xr:uid="{00000000-0005-0000-0000-000046C40000}"/>
    <cellStyle name="Normal 8 2 10 2 2 3 2" xfId="51025" xr:uid="{00000000-0005-0000-0000-000047C40000}"/>
    <cellStyle name="Normal 8 2 10 2 2 3 2 2" xfId="51026" xr:uid="{00000000-0005-0000-0000-000048C40000}"/>
    <cellStyle name="Normal 8 2 10 2 2 3 3" xfId="51027" xr:uid="{00000000-0005-0000-0000-000049C40000}"/>
    <cellStyle name="Normal 8 2 10 2 2 4" xfId="51028" xr:uid="{00000000-0005-0000-0000-00004AC40000}"/>
    <cellStyle name="Normal 8 2 10 2 3" xfId="51029" xr:uid="{00000000-0005-0000-0000-00004BC40000}"/>
    <cellStyle name="Normal 8 2 10 2 3 2" xfId="51030" xr:uid="{00000000-0005-0000-0000-00004CC40000}"/>
    <cellStyle name="Normal 8 2 10 2 4" xfId="51031" xr:uid="{00000000-0005-0000-0000-00004DC40000}"/>
    <cellStyle name="Normal 8 2 10 2 4 2" xfId="51032" xr:uid="{00000000-0005-0000-0000-00004EC40000}"/>
    <cellStyle name="Normal 8 2 10 2 4 2 2" xfId="51033" xr:uid="{00000000-0005-0000-0000-00004FC40000}"/>
    <cellStyle name="Normal 8 2 10 2 4 3" xfId="51034" xr:uid="{00000000-0005-0000-0000-000050C40000}"/>
    <cellStyle name="Normal 8 2 10 2 5" xfId="51035" xr:uid="{00000000-0005-0000-0000-000051C40000}"/>
    <cellStyle name="Normal 8 2 10 3" xfId="51036" xr:uid="{00000000-0005-0000-0000-000052C40000}"/>
    <cellStyle name="Normal 8 2 10 3 2" xfId="51037" xr:uid="{00000000-0005-0000-0000-000053C40000}"/>
    <cellStyle name="Normal 8 2 10 3 2 2" xfId="51038" xr:uid="{00000000-0005-0000-0000-000054C40000}"/>
    <cellStyle name="Normal 8 2 10 3 3" xfId="51039" xr:uid="{00000000-0005-0000-0000-000055C40000}"/>
    <cellStyle name="Normal 8 2 10 3 3 2" xfId="51040" xr:uid="{00000000-0005-0000-0000-000056C40000}"/>
    <cellStyle name="Normal 8 2 10 3 3 2 2" xfId="51041" xr:uid="{00000000-0005-0000-0000-000057C40000}"/>
    <cellStyle name="Normal 8 2 10 3 3 3" xfId="51042" xr:uid="{00000000-0005-0000-0000-000058C40000}"/>
    <cellStyle name="Normal 8 2 10 3 4" xfId="51043" xr:uid="{00000000-0005-0000-0000-000059C40000}"/>
    <cellStyle name="Normal 8 2 10 4" xfId="51044" xr:uid="{00000000-0005-0000-0000-00005AC40000}"/>
    <cellStyle name="Normal 8 2 10 4 2" xfId="51045" xr:uid="{00000000-0005-0000-0000-00005BC40000}"/>
    <cellStyle name="Normal 8 2 10 5" xfId="51046" xr:uid="{00000000-0005-0000-0000-00005CC40000}"/>
    <cellStyle name="Normal 8 2 10 5 2" xfId="51047" xr:uid="{00000000-0005-0000-0000-00005DC40000}"/>
    <cellStyle name="Normal 8 2 10 5 2 2" xfId="51048" xr:uid="{00000000-0005-0000-0000-00005EC40000}"/>
    <cellStyle name="Normal 8 2 10 5 3" xfId="51049" xr:uid="{00000000-0005-0000-0000-00005FC40000}"/>
    <cellStyle name="Normal 8 2 10 6" xfId="51050" xr:uid="{00000000-0005-0000-0000-000060C40000}"/>
    <cellStyle name="Normal 8 2 11" xfId="51051" xr:uid="{00000000-0005-0000-0000-000061C40000}"/>
    <cellStyle name="Normal 8 2 11 2" xfId="51052" xr:uid="{00000000-0005-0000-0000-000062C40000}"/>
    <cellStyle name="Normal 8 2 11 2 2" xfId="51053" xr:uid="{00000000-0005-0000-0000-000063C40000}"/>
    <cellStyle name="Normal 8 2 11 2 2 2" xfId="51054" xr:uid="{00000000-0005-0000-0000-000064C40000}"/>
    <cellStyle name="Normal 8 2 11 2 3" xfId="51055" xr:uid="{00000000-0005-0000-0000-000065C40000}"/>
    <cellStyle name="Normal 8 2 11 2 3 2" xfId="51056" xr:uid="{00000000-0005-0000-0000-000066C40000}"/>
    <cellStyle name="Normal 8 2 11 2 3 2 2" xfId="51057" xr:uid="{00000000-0005-0000-0000-000067C40000}"/>
    <cellStyle name="Normal 8 2 11 2 3 3" xfId="51058" xr:uid="{00000000-0005-0000-0000-000068C40000}"/>
    <cellStyle name="Normal 8 2 11 2 4" xfId="51059" xr:uid="{00000000-0005-0000-0000-000069C40000}"/>
    <cellStyle name="Normal 8 2 11 3" xfId="51060" xr:uid="{00000000-0005-0000-0000-00006AC40000}"/>
    <cellStyle name="Normal 8 2 11 3 2" xfId="51061" xr:uid="{00000000-0005-0000-0000-00006BC40000}"/>
    <cellStyle name="Normal 8 2 11 4" xfId="51062" xr:uid="{00000000-0005-0000-0000-00006CC40000}"/>
    <cellStyle name="Normal 8 2 11 4 2" xfId="51063" xr:uid="{00000000-0005-0000-0000-00006DC40000}"/>
    <cellStyle name="Normal 8 2 11 4 2 2" xfId="51064" xr:uid="{00000000-0005-0000-0000-00006EC40000}"/>
    <cellStyle name="Normal 8 2 11 4 3" xfId="51065" xr:uid="{00000000-0005-0000-0000-00006FC40000}"/>
    <cellStyle name="Normal 8 2 11 5" xfId="51066" xr:uid="{00000000-0005-0000-0000-000070C40000}"/>
    <cellStyle name="Normal 8 2 12" xfId="51067" xr:uid="{00000000-0005-0000-0000-000071C40000}"/>
    <cellStyle name="Normal 8 2 12 2" xfId="51068" xr:uid="{00000000-0005-0000-0000-000072C40000}"/>
    <cellStyle name="Normal 8 2 12 2 2" xfId="51069" xr:uid="{00000000-0005-0000-0000-000073C40000}"/>
    <cellStyle name="Normal 8 2 12 3" xfId="51070" xr:uid="{00000000-0005-0000-0000-000074C40000}"/>
    <cellStyle name="Normal 8 2 12 3 2" xfId="51071" xr:uid="{00000000-0005-0000-0000-000075C40000}"/>
    <cellStyle name="Normal 8 2 12 3 2 2" xfId="51072" xr:uid="{00000000-0005-0000-0000-000076C40000}"/>
    <cellStyle name="Normal 8 2 12 3 3" xfId="51073" xr:uid="{00000000-0005-0000-0000-000077C40000}"/>
    <cellStyle name="Normal 8 2 12 4" xfId="51074" xr:uid="{00000000-0005-0000-0000-000078C40000}"/>
    <cellStyle name="Normal 8 2 13" xfId="51075" xr:uid="{00000000-0005-0000-0000-000079C40000}"/>
    <cellStyle name="Normal 8 2 13 2" xfId="51076" xr:uid="{00000000-0005-0000-0000-00007AC40000}"/>
    <cellStyle name="Normal 8 2 13 2 2" xfId="51077" xr:uid="{00000000-0005-0000-0000-00007BC40000}"/>
    <cellStyle name="Normal 8 2 13 3" xfId="51078" xr:uid="{00000000-0005-0000-0000-00007CC40000}"/>
    <cellStyle name="Normal 8 2 13 3 2" xfId="51079" xr:uid="{00000000-0005-0000-0000-00007DC40000}"/>
    <cellStyle name="Normal 8 2 13 3 2 2" xfId="51080" xr:uid="{00000000-0005-0000-0000-00007EC40000}"/>
    <cellStyle name="Normal 8 2 13 3 3" xfId="51081" xr:uid="{00000000-0005-0000-0000-00007FC40000}"/>
    <cellStyle name="Normal 8 2 13 4" xfId="51082" xr:uid="{00000000-0005-0000-0000-000080C40000}"/>
    <cellStyle name="Normal 8 2 14" xfId="51083" xr:uid="{00000000-0005-0000-0000-000081C40000}"/>
    <cellStyle name="Normal 8 2 14 2" xfId="51084" xr:uid="{00000000-0005-0000-0000-000082C40000}"/>
    <cellStyle name="Normal 8 2 14 2 2" xfId="51085" xr:uid="{00000000-0005-0000-0000-000083C40000}"/>
    <cellStyle name="Normal 8 2 14 3" xfId="51086" xr:uid="{00000000-0005-0000-0000-000084C40000}"/>
    <cellStyle name="Normal 8 2 14 3 2" xfId="51087" xr:uid="{00000000-0005-0000-0000-000085C40000}"/>
    <cellStyle name="Normal 8 2 14 3 2 2" xfId="51088" xr:uid="{00000000-0005-0000-0000-000086C40000}"/>
    <cellStyle name="Normal 8 2 14 3 3" xfId="51089" xr:uid="{00000000-0005-0000-0000-000087C40000}"/>
    <cellStyle name="Normal 8 2 14 4" xfId="51090" xr:uid="{00000000-0005-0000-0000-000088C40000}"/>
    <cellStyle name="Normal 8 2 15" xfId="51091" xr:uid="{00000000-0005-0000-0000-000089C40000}"/>
    <cellStyle name="Normal 8 2 15 2" xfId="51092" xr:uid="{00000000-0005-0000-0000-00008AC40000}"/>
    <cellStyle name="Normal 8 2 15 2 2" xfId="51093" xr:uid="{00000000-0005-0000-0000-00008BC40000}"/>
    <cellStyle name="Normal 8 2 15 3" xfId="51094" xr:uid="{00000000-0005-0000-0000-00008CC40000}"/>
    <cellStyle name="Normal 8 2 16" xfId="51095" xr:uid="{00000000-0005-0000-0000-00008DC40000}"/>
    <cellStyle name="Normal 8 2 16 2" xfId="51096" xr:uid="{00000000-0005-0000-0000-00008EC40000}"/>
    <cellStyle name="Normal 8 2 17" xfId="51097" xr:uid="{00000000-0005-0000-0000-00008FC40000}"/>
    <cellStyle name="Normal 8 2 17 2" xfId="51098" xr:uid="{00000000-0005-0000-0000-000090C40000}"/>
    <cellStyle name="Normal 8 2 18" xfId="51099" xr:uid="{00000000-0005-0000-0000-000091C40000}"/>
    <cellStyle name="Normal 8 2 19" xfId="51100" xr:uid="{00000000-0005-0000-0000-000092C40000}"/>
    <cellStyle name="Normal 8 2 2" xfId="1497" xr:uid="{00000000-0005-0000-0000-000093C40000}"/>
    <cellStyle name="Normal 8 2 2 10" xfId="51101" xr:uid="{00000000-0005-0000-0000-000094C40000}"/>
    <cellStyle name="Normal 8 2 2 10 2" xfId="51102" xr:uid="{00000000-0005-0000-0000-000095C40000}"/>
    <cellStyle name="Normal 8 2 2 10 2 2" xfId="51103" xr:uid="{00000000-0005-0000-0000-000096C40000}"/>
    <cellStyle name="Normal 8 2 2 10 3" xfId="51104" xr:uid="{00000000-0005-0000-0000-000097C40000}"/>
    <cellStyle name="Normal 8 2 2 10 3 2" xfId="51105" xr:uid="{00000000-0005-0000-0000-000098C40000}"/>
    <cellStyle name="Normal 8 2 2 10 3 2 2" xfId="51106" xr:uid="{00000000-0005-0000-0000-000099C40000}"/>
    <cellStyle name="Normal 8 2 2 10 3 3" xfId="51107" xr:uid="{00000000-0005-0000-0000-00009AC40000}"/>
    <cellStyle name="Normal 8 2 2 10 4" xfId="51108" xr:uid="{00000000-0005-0000-0000-00009BC40000}"/>
    <cellStyle name="Normal 8 2 2 11" xfId="51109" xr:uid="{00000000-0005-0000-0000-00009CC40000}"/>
    <cellStyle name="Normal 8 2 2 11 2" xfId="51110" xr:uid="{00000000-0005-0000-0000-00009DC40000}"/>
    <cellStyle name="Normal 8 2 2 11 2 2" xfId="51111" xr:uid="{00000000-0005-0000-0000-00009EC40000}"/>
    <cellStyle name="Normal 8 2 2 11 3" xfId="51112" xr:uid="{00000000-0005-0000-0000-00009FC40000}"/>
    <cellStyle name="Normal 8 2 2 11 3 2" xfId="51113" xr:uid="{00000000-0005-0000-0000-0000A0C40000}"/>
    <cellStyle name="Normal 8 2 2 11 3 2 2" xfId="51114" xr:uid="{00000000-0005-0000-0000-0000A1C40000}"/>
    <cellStyle name="Normal 8 2 2 11 3 3" xfId="51115" xr:uid="{00000000-0005-0000-0000-0000A2C40000}"/>
    <cellStyle name="Normal 8 2 2 11 4" xfId="51116" xr:uid="{00000000-0005-0000-0000-0000A3C40000}"/>
    <cellStyle name="Normal 8 2 2 12" xfId="51117" xr:uid="{00000000-0005-0000-0000-0000A4C40000}"/>
    <cellStyle name="Normal 8 2 2 12 2" xfId="51118" xr:uid="{00000000-0005-0000-0000-0000A5C40000}"/>
    <cellStyle name="Normal 8 2 2 12 2 2" xfId="51119" xr:uid="{00000000-0005-0000-0000-0000A6C40000}"/>
    <cellStyle name="Normal 8 2 2 12 3" xfId="51120" xr:uid="{00000000-0005-0000-0000-0000A7C40000}"/>
    <cellStyle name="Normal 8 2 2 12 3 2" xfId="51121" xr:uid="{00000000-0005-0000-0000-0000A8C40000}"/>
    <cellStyle name="Normal 8 2 2 12 3 2 2" xfId="51122" xr:uid="{00000000-0005-0000-0000-0000A9C40000}"/>
    <cellStyle name="Normal 8 2 2 12 3 3" xfId="51123" xr:uid="{00000000-0005-0000-0000-0000AAC40000}"/>
    <cellStyle name="Normal 8 2 2 12 4" xfId="51124" xr:uid="{00000000-0005-0000-0000-0000ABC40000}"/>
    <cellStyle name="Normal 8 2 2 13" xfId="51125" xr:uid="{00000000-0005-0000-0000-0000ACC40000}"/>
    <cellStyle name="Normal 8 2 2 13 2" xfId="51126" xr:uid="{00000000-0005-0000-0000-0000ADC40000}"/>
    <cellStyle name="Normal 8 2 2 13 2 2" xfId="51127" xr:uid="{00000000-0005-0000-0000-0000AEC40000}"/>
    <cellStyle name="Normal 8 2 2 13 3" xfId="51128" xr:uid="{00000000-0005-0000-0000-0000AFC40000}"/>
    <cellStyle name="Normal 8 2 2 14" xfId="51129" xr:uid="{00000000-0005-0000-0000-0000B0C40000}"/>
    <cellStyle name="Normal 8 2 2 14 2" xfId="51130" xr:uid="{00000000-0005-0000-0000-0000B1C40000}"/>
    <cellStyle name="Normal 8 2 2 15" xfId="51131" xr:uid="{00000000-0005-0000-0000-0000B2C40000}"/>
    <cellStyle name="Normal 8 2 2 15 2" xfId="51132" xr:uid="{00000000-0005-0000-0000-0000B3C40000}"/>
    <cellStyle name="Normal 8 2 2 16" xfId="51133" xr:uid="{00000000-0005-0000-0000-0000B4C40000}"/>
    <cellStyle name="Normal 8 2 2 17" xfId="51134" xr:uid="{00000000-0005-0000-0000-0000B5C40000}"/>
    <cellStyle name="Normal 8 2 2 2" xfId="1498" xr:uid="{00000000-0005-0000-0000-0000B6C40000}"/>
    <cellStyle name="Normal 8 2 2 2 10" xfId="51135" xr:uid="{00000000-0005-0000-0000-0000B7C40000}"/>
    <cellStyle name="Normal 8 2 2 2 11" xfId="51136" xr:uid="{00000000-0005-0000-0000-0000B8C40000}"/>
    <cellStyle name="Normal 8 2 2 2 2" xfId="1499" xr:uid="{00000000-0005-0000-0000-0000B9C40000}"/>
    <cellStyle name="Normal 8 2 2 2 2 10" xfId="51137" xr:uid="{00000000-0005-0000-0000-0000BAC40000}"/>
    <cellStyle name="Normal 8 2 2 2 2 2" xfId="1500" xr:uid="{00000000-0005-0000-0000-0000BBC40000}"/>
    <cellStyle name="Normal 8 2 2 2 2 2 2" xfId="51138" xr:uid="{00000000-0005-0000-0000-0000BCC40000}"/>
    <cellStyle name="Normal 8 2 2 2 2 2 2 2" xfId="51139" xr:uid="{00000000-0005-0000-0000-0000BDC40000}"/>
    <cellStyle name="Normal 8 2 2 2 2 2 2 2 2" xfId="51140" xr:uid="{00000000-0005-0000-0000-0000BEC40000}"/>
    <cellStyle name="Normal 8 2 2 2 2 2 2 2 2 2" xfId="51141" xr:uid="{00000000-0005-0000-0000-0000BFC40000}"/>
    <cellStyle name="Normal 8 2 2 2 2 2 2 2 3" xfId="51142" xr:uid="{00000000-0005-0000-0000-0000C0C40000}"/>
    <cellStyle name="Normal 8 2 2 2 2 2 2 2 3 2" xfId="51143" xr:uid="{00000000-0005-0000-0000-0000C1C40000}"/>
    <cellStyle name="Normal 8 2 2 2 2 2 2 2 3 2 2" xfId="51144" xr:uid="{00000000-0005-0000-0000-0000C2C40000}"/>
    <cellStyle name="Normal 8 2 2 2 2 2 2 2 3 3" xfId="51145" xr:uid="{00000000-0005-0000-0000-0000C3C40000}"/>
    <cellStyle name="Normal 8 2 2 2 2 2 2 2 4" xfId="51146" xr:uid="{00000000-0005-0000-0000-0000C4C40000}"/>
    <cellStyle name="Normal 8 2 2 2 2 2 2 3" xfId="51147" xr:uid="{00000000-0005-0000-0000-0000C5C40000}"/>
    <cellStyle name="Normal 8 2 2 2 2 2 2 3 2" xfId="51148" xr:uid="{00000000-0005-0000-0000-0000C6C40000}"/>
    <cellStyle name="Normal 8 2 2 2 2 2 2 4" xfId="51149" xr:uid="{00000000-0005-0000-0000-0000C7C40000}"/>
    <cellStyle name="Normal 8 2 2 2 2 2 2 4 2" xfId="51150" xr:uid="{00000000-0005-0000-0000-0000C8C40000}"/>
    <cellStyle name="Normal 8 2 2 2 2 2 2 4 2 2" xfId="51151" xr:uid="{00000000-0005-0000-0000-0000C9C40000}"/>
    <cellStyle name="Normal 8 2 2 2 2 2 2 4 3" xfId="51152" xr:uid="{00000000-0005-0000-0000-0000CAC40000}"/>
    <cellStyle name="Normal 8 2 2 2 2 2 2 5" xfId="51153" xr:uid="{00000000-0005-0000-0000-0000CBC40000}"/>
    <cellStyle name="Normal 8 2 2 2 2 2 2 6" xfId="51154" xr:uid="{00000000-0005-0000-0000-0000CCC40000}"/>
    <cellStyle name="Normal 8 2 2 2 2 2 3" xfId="51155" xr:uid="{00000000-0005-0000-0000-0000CDC40000}"/>
    <cellStyle name="Normal 8 2 2 2 2 2 3 2" xfId="51156" xr:uid="{00000000-0005-0000-0000-0000CEC40000}"/>
    <cellStyle name="Normal 8 2 2 2 2 2 3 2 2" xfId="51157" xr:uid="{00000000-0005-0000-0000-0000CFC40000}"/>
    <cellStyle name="Normal 8 2 2 2 2 2 3 3" xfId="51158" xr:uid="{00000000-0005-0000-0000-0000D0C40000}"/>
    <cellStyle name="Normal 8 2 2 2 2 2 3 3 2" xfId="51159" xr:uid="{00000000-0005-0000-0000-0000D1C40000}"/>
    <cellStyle name="Normal 8 2 2 2 2 2 3 3 2 2" xfId="51160" xr:uid="{00000000-0005-0000-0000-0000D2C40000}"/>
    <cellStyle name="Normal 8 2 2 2 2 2 3 3 3" xfId="51161" xr:uid="{00000000-0005-0000-0000-0000D3C40000}"/>
    <cellStyle name="Normal 8 2 2 2 2 2 3 4" xfId="51162" xr:uid="{00000000-0005-0000-0000-0000D4C40000}"/>
    <cellStyle name="Normal 8 2 2 2 2 2 4" xfId="51163" xr:uid="{00000000-0005-0000-0000-0000D5C40000}"/>
    <cellStyle name="Normal 8 2 2 2 2 2 4 2" xfId="51164" xr:uid="{00000000-0005-0000-0000-0000D6C40000}"/>
    <cellStyle name="Normal 8 2 2 2 2 2 4 2 2" xfId="51165" xr:uid="{00000000-0005-0000-0000-0000D7C40000}"/>
    <cellStyle name="Normal 8 2 2 2 2 2 4 3" xfId="51166" xr:uid="{00000000-0005-0000-0000-0000D8C40000}"/>
    <cellStyle name="Normal 8 2 2 2 2 2 4 3 2" xfId="51167" xr:uid="{00000000-0005-0000-0000-0000D9C40000}"/>
    <cellStyle name="Normal 8 2 2 2 2 2 4 3 2 2" xfId="51168" xr:uid="{00000000-0005-0000-0000-0000DAC40000}"/>
    <cellStyle name="Normal 8 2 2 2 2 2 4 3 3" xfId="51169" xr:uid="{00000000-0005-0000-0000-0000DBC40000}"/>
    <cellStyle name="Normal 8 2 2 2 2 2 4 4" xfId="51170" xr:uid="{00000000-0005-0000-0000-0000DCC40000}"/>
    <cellStyle name="Normal 8 2 2 2 2 2 5" xfId="51171" xr:uid="{00000000-0005-0000-0000-0000DDC40000}"/>
    <cellStyle name="Normal 8 2 2 2 2 2 5 2" xfId="51172" xr:uid="{00000000-0005-0000-0000-0000DEC40000}"/>
    <cellStyle name="Normal 8 2 2 2 2 2 6" xfId="51173" xr:uid="{00000000-0005-0000-0000-0000DFC40000}"/>
    <cellStyle name="Normal 8 2 2 2 2 2 6 2" xfId="51174" xr:uid="{00000000-0005-0000-0000-0000E0C40000}"/>
    <cellStyle name="Normal 8 2 2 2 2 2 6 2 2" xfId="51175" xr:uid="{00000000-0005-0000-0000-0000E1C40000}"/>
    <cellStyle name="Normal 8 2 2 2 2 2 6 3" xfId="51176" xr:uid="{00000000-0005-0000-0000-0000E2C40000}"/>
    <cellStyle name="Normal 8 2 2 2 2 2 7" xfId="51177" xr:uid="{00000000-0005-0000-0000-0000E3C40000}"/>
    <cellStyle name="Normal 8 2 2 2 2 2 7 2" xfId="51178" xr:uid="{00000000-0005-0000-0000-0000E4C40000}"/>
    <cellStyle name="Normal 8 2 2 2 2 2 8" xfId="51179" xr:uid="{00000000-0005-0000-0000-0000E5C40000}"/>
    <cellStyle name="Normal 8 2 2 2 2 2 9" xfId="51180" xr:uid="{00000000-0005-0000-0000-0000E6C40000}"/>
    <cellStyle name="Normal 8 2 2 2 2 3" xfId="51181" xr:uid="{00000000-0005-0000-0000-0000E7C40000}"/>
    <cellStyle name="Normal 8 2 2 2 2 3 2" xfId="51182" xr:uid="{00000000-0005-0000-0000-0000E8C40000}"/>
    <cellStyle name="Normal 8 2 2 2 2 3 2 2" xfId="51183" xr:uid="{00000000-0005-0000-0000-0000E9C40000}"/>
    <cellStyle name="Normal 8 2 2 2 2 3 2 2 2" xfId="51184" xr:uid="{00000000-0005-0000-0000-0000EAC40000}"/>
    <cellStyle name="Normal 8 2 2 2 2 3 2 3" xfId="51185" xr:uid="{00000000-0005-0000-0000-0000EBC40000}"/>
    <cellStyle name="Normal 8 2 2 2 2 3 2 3 2" xfId="51186" xr:uid="{00000000-0005-0000-0000-0000ECC40000}"/>
    <cellStyle name="Normal 8 2 2 2 2 3 2 3 2 2" xfId="51187" xr:uid="{00000000-0005-0000-0000-0000EDC40000}"/>
    <cellStyle name="Normal 8 2 2 2 2 3 2 3 3" xfId="51188" xr:uid="{00000000-0005-0000-0000-0000EEC40000}"/>
    <cellStyle name="Normal 8 2 2 2 2 3 2 4" xfId="51189" xr:uid="{00000000-0005-0000-0000-0000EFC40000}"/>
    <cellStyle name="Normal 8 2 2 2 2 3 2 5" xfId="51190" xr:uid="{00000000-0005-0000-0000-0000F0C40000}"/>
    <cellStyle name="Normal 8 2 2 2 2 3 3" xfId="51191" xr:uid="{00000000-0005-0000-0000-0000F1C40000}"/>
    <cellStyle name="Normal 8 2 2 2 2 3 3 2" xfId="51192" xr:uid="{00000000-0005-0000-0000-0000F2C40000}"/>
    <cellStyle name="Normal 8 2 2 2 2 3 4" xfId="51193" xr:uid="{00000000-0005-0000-0000-0000F3C40000}"/>
    <cellStyle name="Normal 8 2 2 2 2 3 4 2" xfId="51194" xr:uid="{00000000-0005-0000-0000-0000F4C40000}"/>
    <cellStyle name="Normal 8 2 2 2 2 3 4 2 2" xfId="51195" xr:uid="{00000000-0005-0000-0000-0000F5C40000}"/>
    <cellStyle name="Normal 8 2 2 2 2 3 4 3" xfId="51196" xr:uid="{00000000-0005-0000-0000-0000F6C40000}"/>
    <cellStyle name="Normal 8 2 2 2 2 3 5" xfId="51197" xr:uid="{00000000-0005-0000-0000-0000F7C40000}"/>
    <cellStyle name="Normal 8 2 2 2 2 3 6" xfId="51198" xr:uid="{00000000-0005-0000-0000-0000F8C40000}"/>
    <cellStyle name="Normal 8 2 2 2 2 4" xfId="51199" xr:uid="{00000000-0005-0000-0000-0000F9C40000}"/>
    <cellStyle name="Normal 8 2 2 2 2 4 2" xfId="51200" xr:uid="{00000000-0005-0000-0000-0000FAC40000}"/>
    <cellStyle name="Normal 8 2 2 2 2 4 2 2" xfId="51201" xr:uid="{00000000-0005-0000-0000-0000FBC40000}"/>
    <cellStyle name="Normal 8 2 2 2 2 4 3" xfId="51202" xr:uid="{00000000-0005-0000-0000-0000FCC40000}"/>
    <cellStyle name="Normal 8 2 2 2 2 4 3 2" xfId="51203" xr:uid="{00000000-0005-0000-0000-0000FDC40000}"/>
    <cellStyle name="Normal 8 2 2 2 2 4 3 2 2" xfId="51204" xr:uid="{00000000-0005-0000-0000-0000FEC40000}"/>
    <cellStyle name="Normal 8 2 2 2 2 4 3 3" xfId="51205" xr:uid="{00000000-0005-0000-0000-0000FFC40000}"/>
    <cellStyle name="Normal 8 2 2 2 2 4 4" xfId="51206" xr:uid="{00000000-0005-0000-0000-000000C50000}"/>
    <cellStyle name="Normal 8 2 2 2 2 4 5" xfId="51207" xr:uid="{00000000-0005-0000-0000-000001C50000}"/>
    <cellStyle name="Normal 8 2 2 2 2 5" xfId="51208" xr:uid="{00000000-0005-0000-0000-000002C50000}"/>
    <cellStyle name="Normal 8 2 2 2 2 5 2" xfId="51209" xr:uid="{00000000-0005-0000-0000-000003C50000}"/>
    <cellStyle name="Normal 8 2 2 2 2 5 2 2" xfId="51210" xr:uid="{00000000-0005-0000-0000-000004C50000}"/>
    <cellStyle name="Normal 8 2 2 2 2 5 3" xfId="51211" xr:uid="{00000000-0005-0000-0000-000005C50000}"/>
    <cellStyle name="Normal 8 2 2 2 2 5 3 2" xfId="51212" xr:uid="{00000000-0005-0000-0000-000006C50000}"/>
    <cellStyle name="Normal 8 2 2 2 2 5 3 2 2" xfId="51213" xr:uid="{00000000-0005-0000-0000-000007C50000}"/>
    <cellStyle name="Normal 8 2 2 2 2 5 3 3" xfId="51214" xr:uid="{00000000-0005-0000-0000-000008C50000}"/>
    <cellStyle name="Normal 8 2 2 2 2 5 4" xfId="51215" xr:uid="{00000000-0005-0000-0000-000009C50000}"/>
    <cellStyle name="Normal 8 2 2 2 2 6" xfId="51216" xr:uid="{00000000-0005-0000-0000-00000AC50000}"/>
    <cellStyle name="Normal 8 2 2 2 2 6 2" xfId="51217" xr:uid="{00000000-0005-0000-0000-00000BC50000}"/>
    <cellStyle name="Normal 8 2 2 2 2 7" xfId="51218" xr:uid="{00000000-0005-0000-0000-00000CC50000}"/>
    <cellStyle name="Normal 8 2 2 2 2 7 2" xfId="51219" xr:uid="{00000000-0005-0000-0000-00000DC50000}"/>
    <cellStyle name="Normal 8 2 2 2 2 7 2 2" xfId="51220" xr:uid="{00000000-0005-0000-0000-00000EC50000}"/>
    <cellStyle name="Normal 8 2 2 2 2 7 3" xfId="51221" xr:uid="{00000000-0005-0000-0000-00000FC50000}"/>
    <cellStyle name="Normal 8 2 2 2 2 8" xfId="51222" xr:uid="{00000000-0005-0000-0000-000010C50000}"/>
    <cellStyle name="Normal 8 2 2 2 2 8 2" xfId="51223" xr:uid="{00000000-0005-0000-0000-000011C50000}"/>
    <cellStyle name="Normal 8 2 2 2 2 9" xfId="51224" xr:uid="{00000000-0005-0000-0000-000012C50000}"/>
    <cellStyle name="Normal 8 2 2 2 2_T-straight with PEDs adjustor" xfId="51225" xr:uid="{00000000-0005-0000-0000-000013C50000}"/>
    <cellStyle name="Normal 8 2 2 2 3" xfId="1501" xr:uid="{00000000-0005-0000-0000-000014C50000}"/>
    <cellStyle name="Normal 8 2 2 2 3 2" xfId="51226" xr:uid="{00000000-0005-0000-0000-000015C50000}"/>
    <cellStyle name="Normal 8 2 2 2 3 2 2" xfId="51227" xr:uid="{00000000-0005-0000-0000-000016C50000}"/>
    <cellStyle name="Normal 8 2 2 2 3 2 2 2" xfId="51228" xr:uid="{00000000-0005-0000-0000-000017C50000}"/>
    <cellStyle name="Normal 8 2 2 2 3 2 2 2 2" xfId="51229" xr:uid="{00000000-0005-0000-0000-000018C50000}"/>
    <cellStyle name="Normal 8 2 2 2 3 2 2 3" xfId="51230" xr:uid="{00000000-0005-0000-0000-000019C50000}"/>
    <cellStyle name="Normal 8 2 2 2 3 2 2 3 2" xfId="51231" xr:uid="{00000000-0005-0000-0000-00001AC50000}"/>
    <cellStyle name="Normal 8 2 2 2 3 2 2 3 2 2" xfId="51232" xr:uid="{00000000-0005-0000-0000-00001BC50000}"/>
    <cellStyle name="Normal 8 2 2 2 3 2 2 3 3" xfId="51233" xr:uid="{00000000-0005-0000-0000-00001CC50000}"/>
    <cellStyle name="Normal 8 2 2 2 3 2 2 4" xfId="51234" xr:uid="{00000000-0005-0000-0000-00001DC50000}"/>
    <cellStyle name="Normal 8 2 2 2 3 2 3" xfId="51235" xr:uid="{00000000-0005-0000-0000-00001EC50000}"/>
    <cellStyle name="Normal 8 2 2 2 3 2 3 2" xfId="51236" xr:uid="{00000000-0005-0000-0000-00001FC50000}"/>
    <cellStyle name="Normal 8 2 2 2 3 2 4" xfId="51237" xr:uid="{00000000-0005-0000-0000-000020C50000}"/>
    <cellStyle name="Normal 8 2 2 2 3 2 4 2" xfId="51238" xr:uid="{00000000-0005-0000-0000-000021C50000}"/>
    <cellStyle name="Normal 8 2 2 2 3 2 4 2 2" xfId="51239" xr:uid="{00000000-0005-0000-0000-000022C50000}"/>
    <cellStyle name="Normal 8 2 2 2 3 2 4 3" xfId="51240" xr:uid="{00000000-0005-0000-0000-000023C50000}"/>
    <cellStyle name="Normal 8 2 2 2 3 2 5" xfId="51241" xr:uid="{00000000-0005-0000-0000-000024C50000}"/>
    <cellStyle name="Normal 8 2 2 2 3 2 6" xfId="51242" xr:uid="{00000000-0005-0000-0000-000025C50000}"/>
    <cellStyle name="Normal 8 2 2 2 3 3" xfId="51243" xr:uid="{00000000-0005-0000-0000-000026C50000}"/>
    <cellStyle name="Normal 8 2 2 2 3 3 2" xfId="51244" xr:uid="{00000000-0005-0000-0000-000027C50000}"/>
    <cellStyle name="Normal 8 2 2 2 3 3 2 2" xfId="51245" xr:uid="{00000000-0005-0000-0000-000028C50000}"/>
    <cellStyle name="Normal 8 2 2 2 3 3 3" xfId="51246" xr:uid="{00000000-0005-0000-0000-000029C50000}"/>
    <cellStyle name="Normal 8 2 2 2 3 3 3 2" xfId="51247" xr:uid="{00000000-0005-0000-0000-00002AC50000}"/>
    <cellStyle name="Normal 8 2 2 2 3 3 3 2 2" xfId="51248" xr:uid="{00000000-0005-0000-0000-00002BC50000}"/>
    <cellStyle name="Normal 8 2 2 2 3 3 3 3" xfId="51249" xr:uid="{00000000-0005-0000-0000-00002CC50000}"/>
    <cellStyle name="Normal 8 2 2 2 3 3 4" xfId="51250" xr:uid="{00000000-0005-0000-0000-00002DC50000}"/>
    <cellStyle name="Normal 8 2 2 2 3 4" xfId="51251" xr:uid="{00000000-0005-0000-0000-00002EC50000}"/>
    <cellStyle name="Normal 8 2 2 2 3 4 2" xfId="51252" xr:uid="{00000000-0005-0000-0000-00002FC50000}"/>
    <cellStyle name="Normal 8 2 2 2 3 4 2 2" xfId="51253" xr:uid="{00000000-0005-0000-0000-000030C50000}"/>
    <cellStyle name="Normal 8 2 2 2 3 4 3" xfId="51254" xr:uid="{00000000-0005-0000-0000-000031C50000}"/>
    <cellStyle name="Normal 8 2 2 2 3 4 3 2" xfId="51255" xr:uid="{00000000-0005-0000-0000-000032C50000}"/>
    <cellStyle name="Normal 8 2 2 2 3 4 3 2 2" xfId="51256" xr:uid="{00000000-0005-0000-0000-000033C50000}"/>
    <cellStyle name="Normal 8 2 2 2 3 4 3 3" xfId="51257" xr:uid="{00000000-0005-0000-0000-000034C50000}"/>
    <cellStyle name="Normal 8 2 2 2 3 4 4" xfId="51258" xr:uid="{00000000-0005-0000-0000-000035C50000}"/>
    <cellStyle name="Normal 8 2 2 2 3 5" xfId="51259" xr:uid="{00000000-0005-0000-0000-000036C50000}"/>
    <cellStyle name="Normal 8 2 2 2 3 5 2" xfId="51260" xr:uid="{00000000-0005-0000-0000-000037C50000}"/>
    <cellStyle name="Normal 8 2 2 2 3 6" xfId="51261" xr:uid="{00000000-0005-0000-0000-000038C50000}"/>
    <cellStyle name="Normal 8 2 2 2 3 6 2" xfId="51262" xr:uid="{00000000-0005-0000-0000-000039C50000}"/>
    <cellStyle name="Normal 8 2 2 2 3 6 2 2" xfId="51263" xr:uid="{00000000-0005-0000-0000-00003AC50000}"/>
    <cellStyle name="Normal 8 2 2 2 3 6 3" xfId="51264" xr:uid="{00000000-0005-0000-0000-00003BC50000}"/>
    <cellStyle name="Normal 8 2 2 2 3 7" xfId="51265" xr:uid="{00000000-0005-0000-0000-00003CC50000}"/>
    <cellStyle name="Normal 8 2 2 2 3 7 2" xfId="51266" xr:uid="{00000000-0005-0000-0000-00003DC50000}"/>
    <cellStyle name="Normal 8 2 2 2 3 8" xfId="51267" xr:uid="{00000000-0005-0000-0000-00003EC50000}"/>
    <cellStyle name="Normal 8 2 2 2 3 9" xfId="51268" xr:uid="{00000000-0005-0000-0000-00003FC50000}"/>
    <cellStyle name="Normal 8 2 2 2 4" xfId="51269" xr:uid="{00000000-0005-0000-0000-000040C50000}"/>
    <cellStyle name="Normal 8 2 2 2 4 2" xfId="51270" xr:uid="{00000000-0005-0000-0000-000041C50000}"/>
    <cellStyle name="Normal 8 2 2 2 4 2 2" xfId="51271" xr:uid="{00000000-0005-0000-0000-000042C50000}"/>
    <cellStyle name="Normal 8 2 2 2 4 2 2 2" xfId="51272" xr:uid="{00000000-0005-0000-0000-000043C50000}"/>
    <cellStyle name="Normal 8 2 2 2 4 2 3" xfId="51273" xr:uid="{00000000-0005-0000-0000-000044C50000}"/>
    <cellStyle name="Normal 8 2 2 2 4 2 3 2" xfId="51274" xr:uid="{00000000-0005-0000-0000-000045C50000}"/>
    <cellStyle name="Normal 8 2 2 2 4 2 3 2 2" xfId="51275" xr:uid="{00000000-0005-0000-0000-000046C50000}"/>
    <cellStyle name="Normal 8 2 2 2 4 2 3 3" xfId="51276" xr:uid="{00000000-0005-0000-0000-000047C50000}"/>
    <cellStyle name="Normal 8 2 2 2 4 2 4" xfId="51277" xr:uid="{00000000-0005-0000-0000-000048C50000}"/>
    <cellStyle name="Normal 8 2 2 2 4 2 5" xfId="51278" xr:uid="{00000000-0005-0000-0000-000049C50000}"/>
    <cellStyle name="Normal 8 2 2 2 4 3" xfId="51279" xr:uid="{00000000-0005-0000-0000-00004AC50000}"/>
    <cellStyle name="Normal 8 2 2 2 4 3 2" xfId="51280" xr:uid="{00000000-0005-0000-0000-00004BC50000}"/>
    <cellStyle name="Normal 8 2 2 2 4 4" xfId="51281" xr:uid="{00000000-0005-0000-0000-00004CC50000}"/>
    <cellStyle name="Normal 8 2 2 2 4 4 2" xfId="51282" xr:uid="{00000000-0005-0000-0000-00004DC50000}"/>
    <cellStyle name="Normal 8 2 2 2 4 4 2 2" xfId="51283" xr:uid="{00000000-0005-0000-0000-00004EC50000}"/>
    <cellStyle name="Normal 8 2 2 2 4 4 3" xfId="51284" xr:uid="{00000000-0005-0000-0000-00004FC50000}"/>
    <cellStyle name="Normal 8 2 2 2 4 5" xfId="51285" xr:uid="{00000000-0005-0000-0000-000050C50000}"/>
    <cellStyle name="Normal 8 2 2 2 4 6" xfId="51286" xr:uid="{00000000-0005-0000-0000-000051C50000}"/>
    <cellStyle name="Normal 8 2 2 2 5" xfId="51287" xr:uid="{00000000-0005-0000-0000-000052C50000}"/>
    <cellStyle name="Normal 8 2 2 2 5 2" xfId="51288" xr:uid="{00000000-0005-0000-0000-000053C50000}"/>
    <cellStyle name="Normal 8 2 2 2 5 2 2" xfId="51289" xr:uid="{00000000-0005-0000-0000-000054C50000}"/>
    <cellStyle name="Normal 8 2 2 2 5 3" xfId="51290" xr:uid="{00000000-0005-0000-0000-000055C50000}"/>
    <cellStyle name="Normal 8 2 2 2 5 3 2" xfId="51291" xr:uid="{00000000-0005-0000-0000-000056C50000}"/>
    <cellStyle name="Normal 8 2 2 2 5 3 2 2" xfId="51292" xr:uid="{00000000-0005-0000-0000-000057C50000}"/>
    <cellStyle name="Normal 8 2 2 2 5 3 3" xfId="51293" xr:uid="{00000000-0005-0000-0000-000058C50000}"/>
    <cellStyle name="Normal 8 2 2 2 5 4" xfId="51294" xr:uid="{00000000-0005-0000-0000-000059C50000}"/>
    <cellStyle name="Normal 8 2 2 2 5 5" xfId="51295" xr:uid="{00000000-0005-0000-0000-00005AC50000}"/>
    <cellStyle name="Normal 8 2 2 2 6" xfId="51296" xr:uid="{00000000-0005-0000-0000-00005BC50000}"/>
    <cellStyle name="Normal 8 2 2 2 6 2" xfId="51297" xr:uid="{00000000-0005-0000-0000-00005CC50000}"/>
    <cellStyle name="Normal 8 2 2 2 6 2 2" xfId="51298" xr:uid="{00000000-0005-0000-0000-00005DC50000}"/>
    <cellStyle name="Normal 8 2 2 2 6 3" xfId="51299" xr:uid="{00000000-0005-0000-0000-00005EC50000}"/>
    <cellStyle name="Normal 8 2 2 2 6 3 2" xfId="51300" xr:uid="{00000000-0005-0000-0000-00005FC50000}"/>
    <cellStyle name="Normal 8 2 2 2 6 3 2 2" xfId="51301" xr:uid="{00000000-0005-0000-0000-000060C50000}"/>
    <cellStyle name="Normal 8 2 2 2 6 3 3" xfId="51302" xr:uid="{00000000-0005-0000-0000-000061C50000}"/>
    <cellStyle name="Normal 8 2 2 2 6 4" xfId="51303" xr:uid="{00000000-0005-0000-0000-000062C50000}"/>
    <cellStyle name="Normal 8 2 2 2 7" xfId="51304" xr:uid="{00000000-0005-0000-0000-000063C50000}"/>
    <cellStyle name="Normal 8 2 2 2 7 2" xfId="51305" xr:uid="{00000000-0005-0000-0000-000064C50000}"/>
    <cellStyle name="Normal 8 2 2 2 8" xfId="51306" xr:uid="{00000000-0005-0000-0000-000065C50000}"/>
    <cellStyle name="Normal 8 2 2 2 8 2" xfId="51307" xr:uid="{00000000-0005-0000-0000-000066C50000}"/>
    <cellStyle name="Normal 8 2 2 2 8 2 2" xfId="51308" xr:uid="{00000000-0005-0000-0000-000067C50000}"/>
    <cellStyle name="Normal 8 2 2 2 8 3" xfId="51309" xr:uid="{00000000-0005-0000-0000-000068C50000}"/>
    <cellStyle name="Normal 8 2 2 2 9" xfId="51310" xr:uid="{00000000-0005-0000-0000-000069C50000}"/>
    <cellStyle name="Normal 8 2 2 2 9 2" xfId="51311" xr:uid="{00000000-0005-0000-0000-00006AC50000}"/>
    <cellStyle name="Normal 8 2 2 2_T-straight with PEDs adjustor" xfId="51312" xr:uid="{00000000-0005-0000-0000-00006BC50000}"/>
    <cellStyle name="Normal 8 2 2 3" xfId="1502" xr:uid="{00000000-0005-0000-0000-00006CC50000}"/>
    <cellStyle name="Normal 8 2 2 3 10" xfId="51313" xr:uid="{00000000-0005-0000-0000-00006DC50000}"/>
    <cellStyle name="Normal 8 2 2 3 11" xfId="51314" xr:uid="{00000000-0005-0000-0000-00006EC50000}"/>
    <cellStyle name="Normal 8 2 2 3 2" xfId="1503" xr:uid="{00000000-0005-0000-0000-00006FC50000}"/>
    <cellStyle name="Normal 8 2 2 3 2 10" xfId="51315" xr:uid="{00000000-0005-0000-0000-000070C50000}"/>
    <cellStyle name="Normal 8 2 2 3 2 2" xfId="51316" xr:uid="{00000000-0005-0000-0000-000071C50000}"/>
    <cellStyle name="Normal 8 2 2 3 2 2 2" xfId="51317" xr:uid="{00000000-0005-0000-0000-000072C50000}"/>
    <cellStyle name="Normal 8 2 2 3 2 2 2 2" xfId="51318" xr:uid="{00000000-0005-0000-0000-000073C50000}"/>
    <cellStyle name="Normal 8 2 2 3 2 2 2 2 2" xfId="51319" xr:uid="{00000000-0005-0000-0000-000074C50000}"/>
    <cellStyle name="Normal 8 2 2 3 2 2 2 2 2 2" xfId="51320" xr:uid="{00000000-0005-0000-0000-000075C50000}"/>
    <cellStyle name="Normal 8 2 2 3 2 2 2 2 3" xfId="51321" xr:uid="{00000000-0005-0000-0000-000076C50000}"/>
    <cellStyle name="Normal 8 2 2 3 2 2 2 2 3 2" xfId="51322" xr:uid="{00000000-0005-0000-0000-000077C50000}"/>
    <cellStyle name="Normal 8 2 2 3 2 2 2 2 3 2 2" xfId="51323" xr:uid="{00000000-0005-0000-0000-000078C50000}"/>
    <cellStyle name="Normal 8 2 2 3 2 2 2 2 3 3" xfId="51324" xr:uid="{00000000-0005-0000-0000-000079C50000}"/>
    <cellStyle name="Normal 8 2 2 3 2 2 2 2 4" xfId="51325" xr:uid="{00000000-0005-0000-0000-00007AC50000}"/>
    <cellStyle name="Normal 8 2 2 3 2 2 2 3" xfId="51326" xr:uid="{00000000-0005-0000-0000-00007BC50000}"/>
    <cellStyle name="Normal 8 2 2 3 2 2 2 3 2" xfId="51327" xr:uid="{00000000-0005-0000-0000-00007CC50000}"/>
    <cellStyle name="Normal 8 2 2 3 2 2 2 4" xfId="51328" xr:uid="{00000000-0005-0000-0000-00007DC50000}"/>
    <cellStyle name="Normal 8 2 2 3 2 2 2 4 2" xfId="51329" xr:uid="{00000000-0005-0000-0000-00007EC50000}"/>
    <cellStyle name="Normal 8 2 2 3 2 2 2 4 2 2" xfId="51330" xr:uid="{00000000-0005-0000-0000-00007FC50000}"/>
    <cellStyle name="Normal 8 2 2 3 2 2 2 4 3" xfId="51331" xr:uid="{00000000-0005-0000-0000-000080C50000}"/>
    <cellStyle name="Normal 8 2 2 3 2 2 2 5" xfId="51332" xr:uid="{00000000-0005-0000-0000-000081C50000}"/>
    <cellStyle name="Normal 8 2 2 3 2 2 3" xfId="51333" xr:uid="{00000000-0005-0000-0000-000082C50000}"/>
    <cellStyle name="Normal 8 2 2 3 2 2 3 2" xfId="51334" xr:uid="{00000000-0005-0000-0000-000083C50000}"/>
    <cellStyle name="Normal 8 2 2 3 2 2 3 2 2" xfId="51335" xr:uid="{00000000-0005-0000-0000-000084C50000}"/>
    <cellStyle name="Normal 8 2 2 3 2 2 3 3" xfId="51336" xr:uid="{00000000-0005-0000-0000-000085C50000}"/>
    <cellStyle name="Normal 8 2 2 3 2 2 3 3 2" xfId="51337" xr:uid="{00000000-0005-0000-0000-000086C50000}"/>
    <cellStyle name="Normal 8 2 2 3 2 2 3 3 2 2" xfId="51338" xr:uid="{00000000-0005-0000-0000-000087C50000}"/>
    <cellStyle name="Normal 8 2 2 3 2 2 3 3 3" xfId="51339" xr:uid="{00000000-0005-0000-0000-000088C50000}"/>
    <cellStyle name="Normal 8 2 2 3 2 2 3 4" xfId="51340" xr:uid="{00000000-0005-0000-0000-000089C50000}"/>
    <cellStyle name="Normal 8 2 2 3 2 2 4" xfId="51341" xr:uid="{00000000-0005-0000-0000-00008AC50000}"/>
    <cellStyle name="Normal 8 2 2 3 2 2 4 2" xfId="51342" xr:uid="{00000000-0005-0000-0000-00008BC50000}"/>
    <cellStyle name="Normal 8 2 2 3 2 2 4 2 2" xfId="51343" xr:uid="{00000000-0005-0000-0000-00008CC50000}"/>
    <cellStyle name="Normal 8 2 2 3 2 2 4 3" xfId="51344" xr:uid="{00000000-0005-0000-0000-00008DC50000}"/>
    <cellStyle name="Normal 8 2 2 3 2 2 4 3 2" xfId="51345" xr:uid="{00000000-0005-0000-0000-00008EC50000}"/>
    <cellStyle name="Normal 8 2 2 3 2 2 4 3 2 2" xfId="51346" xr:uid="{00000000-0005-0000-0000-00008FC50000}"/>
    <cellStyle name="Normal 8 2 2 3 2 2 4 3 3" xfId="51347" xr:uid="{00000000-0005-0000-0000-000090C50000}"/>
    <cellStyle name="Normal 8 2 2 3 2 2 4 4" xfId="51348" xr:uid="{00000000-0005-0000-0000-000091C50000}"/>
    <cellStyle name="Normal 8 2 2 3 2 2 5" xfId="51349" xr:uid="{00000000-0005-0000-0000-000092C50000}"/>
    <cellStyle name="Normal 8 2 2 3 2 2 5 2" xfId="51350" xr:uid="{00000000-0005-0000-0000-000093C50000}"/>
    <cellStyle name="Normal 8 2 2 3 2 2 6" xfId="51351" xr:uid="{00000000-0005-0000-0000-000094C50000}"/>
    <cellStyle name="Normal 8 2 2 3 2 2 6 2" xfId="51352" xr:uid="{00000000-0005-0000-0000-000095C50000}"/>
    <cellStyle name="Normal 8 2 2 3 2 2 6 2 2" xfId="51353" xr:uid="{00000000-0005-0000-0000-000096C50000}"/>
    <cellStyle name="Normal 8 2 2 3 2 2 6 3" xfId="51354" xr:uid="{00000000-0005-0000-0000-000097C50000}"/>
    <cellStyle name="Normal 8 2 2 3 2 2 7" xfId="51355" xr:uid="{00000000-0005-0000-0000-000098C50000}"/>
    <cellStyle name="Normal 8 2 2 3 2 2 7 2" xfId="51356" xr:uid="{00000000-0005-0000-0000-000099C50000}"/>
    <cellStyle name="Normal 8 2 2 3 2 2 8" xfId="51357" xr:uid="{00000000-0005-0000-0000-00009AC50000}"/>
    <cellStyle name="Normal 8 2 2 3 2 2 9" xfId="51358" xr:uid="{00000000-0005-0000-0000-00009BC50000}"/>
    <cellStyle name="Normal 8 2 2 3 2 3" xfId="51359" xr:uid="{00000000-0005-0000-0000-00009CC50000}"/>
    <cellStyle name="Normal 8 2 2 3 2 3 2" xfId="51360" xr:uid="{00000000-0005-0000-0000-00009DC50000}"/>
    <cellStyle name="Normal 8 2 2 3 2 3 2 2" xfId="51361" xr:uid="{00000000-0005-0000-0000-00009EC50000}"/>
    <cellStyle name="Normal 8 2 2 3 2 3 2 2 2" xfId="51362" xr:uid="{00000000-0005-0000-0000-00009FC50000}"/>
    <cellStyle name="Normal 8 2 2 3 2 3 2 3" xfId="51363" xr:uid="{00000000-0005-0000-0000-0000A0C50000}"/>
    <cellStyle name="Normal 8 2 2 3 2 3 2 3 2" xfId="51364" xr:uid="{00000000-0005-0000-0000-0000A1C50000}"/>
    <cellStyle name="Normal 8 2 2 3 2 3 2 3 2 2" xfId="51365" xr:uid="{00000000-0005-0000-0000-0000A2C50000}"/>
    <cellStyle name="Normal 8 2 2 3 2 3 2 3 3" xfId="51366" xr:uid="{00000000-0005-0000-0000-0000A3C50000}"/>
    <cellStyle name="Normal 8 2 2 3 2 3 2 4" xfId="51367" xr:uid="{00000000-0005-0000-0000-0000A4C50000}"/>
    <cellStyle name="Normal 8 2 2 3 2 3 3" xfId="51368" xr:uid="{00000000-0005-0000-0000-0000A5C50000}"/>
    <cellStyle name="Normal 8 2 2 3 2 3 3 2" xfId="51369" xr:uid="{00000000-0005-0000-0000-0000A6C50000}"/>
    <cellStyle name="Normal 8 2 2 3 2 3 4" xfId="51370" xr:uid="{00000000-0005-0000-0000-0000A7C50000}"/>
    <cellStyle name="Normal 8 2 2 3 2 3 4 2" xfId="51371" xr:uid="{00000000-0005-0000-0000-0000A8C50000}"/>
    <cellStyle name="Normal 8 2 2 3 2 3 4 2 2" xfId="51372" xr:uid="{00000000-0005-0000-0000-0000A9C50000}"/>
    <cellStyle name="Normal 8 2 2 3 2 3 4 3" xfId="51373" xr:uid="{00000000-0005-0000-0000-0000AAC50000}"/>
    <cellStyle name="Normal 8 2 2 3 2 3 5" xfId="51374" xr:uid="{00000000-0005-0000-0000-0000ABC50000}"/>
    <cellStyle name="Normal 8 2 2 3 2 4" xfId="51375" xr:uid="{00000000-0005-0000-0000-0000ACC50000}"/>
    <cellStyle name="Normal 8 2 2 3 2 4 2" xfId="51376" xr:uid="{00000000-0005-0000-0000-0000ADC50000}"/>
    <cellStyle name="Normal 8 2 2 3 2 4 2 2" xfId="51377" xr:uid="{00000000-0005-0000-0000-0000AEC50000}"/>
    <cellStyle name="Normal 8 2 2 3 2 4 3" xfId="51378" xr:uid="{00000000-0005-0000-0000-0000AFC50000}"/>
    <cellStyle name="Normal 8 2 2 3 2 4 3 2" xfId="51379" xr:uid="{00000000-0005-0000-0000-0000B0C50000}"/>
    <cellStyle name="Normal 8 2 2 3 2 4 3 2 2" xfId="51380" xr:uid="{00000000-0005-0000-0000-0000B1C50000}"/>
    <cellStyle name="Normal 8 2 2 3 2 4 3 3" xfId="51381" xr:uid="{00000000-0005-0000-0000-0000B2C50000}"/>
    <cellStyle name="Normal 8 2 2 3 2 4 4" xfId="51382" xr:uid="{00000000-0005-0000-0000-0000B3C50000}"/>
    <cellStyle name="Normal 8 2 2 3 2 5" xfId="51383" xr:uid="{00000000-0005-0000-0000-0000B4C50000}"/>
    <cellStyle name="Normal 8 2 2 3 2 5 2" xfId="51384" xr:uid="{00000000-0005-0000-0000-0000B5C50000}"/>
    <cellStyle name="Normal 8 2 2 3 2 5 2 2" xfId="51385" xr:uid="{00000000-0005-0000-0000-0000B6C50000}"/>
    <cellStyle name="Normal 8 2 2 3 2 5 3" xfId="51386" xr:uid="{00000000-0005-0000-0000-0000B7C50000}"/>
    <cellStyle name="Normal 8 2 2 3 2 5 3 2" xfId="51387" xr:uid="{00000000-0005-0000-0000-0000B8C50000}"/>
    <cellStyle name="Normal 8 2 2 3 2 5 3 2 2" xfId="51388" xr:uid="{00000000-0005-0000-0000-0000B9C50000}"/>
    <cellStyle name="Normal 8 2 2 3 2 5 3 3" xfId="51389" xr:uid="{00000000-0005-0000-0000-0000BAC50000}"/>
    <cellStyle name="Normal 8 2 2 3 2 5 4" xfId="51390" xr:uid="{00000000-0005-0000-0000-0000BBC50000}"/>
    <cellStyle name="Normal 8 2 2 3 2 6" xfId="51391" xr:uid="{00000000-0005-0000-0000-0000BCC50000}"/>
    <cellStyle name="Normal 8 2 2 3 2 6 2" xfId="51392" xr:uid="{00000000-0005-0000-0000-0000BDC50000}"/>
    <cellStyle name="Normal 8 2 2 3 2 7" xfId="51393" xr:uid="{00000000-0005-0000-0000-0000BEC50000}"/>
    <cellStyle name="Normal 8 2 2 3 2 7 2" xfId="51394" xr:uid="{00000000-0005-0000-0000-0000BFC50000}"/>
    <cellStyle name="Normal 8 2 2 3 2 7 2 2" xfId="51395" xr:uid="{00000000-0005-0000-0000-0000C0C50000}"/>
    <cellStyle name="Normal 8 2 2 3 2 7 3" xfId="51396" xr:uid="{00000000-0005-0000-0000-0000C1C50000}"/>
    <cellStyle name="Normal 8 2 2 3 2 8" xfId="51397" xr:uid="{00000000-0005-0000-0000-0000C2C50000}"/>
    <cellStyle name="Normal 8 2 2 3 2 8 2" xfId="51398" xr:uid="{00000000-0005-0000-0000-0000C3C50000}"/>
    <cellStyle name="Normal 8 2 2 3 2 9" xfId="51399" xr:uid="{00000000-0005-0000-0000-0000C4C50000}"/>
    <cellStyle name="Normal 8 2 2 3 3" xfId="51400" xr:uid="{00000000-0005-0000-0000-0000C5C50000}"/>
    <cellStyle name="Normal 8 2 2 3 3 2" xfId="51401" xr:uid="{00000000-0005-0000-0000-0000C6C50000}"/>
    <cellStyle name="Normal 8 2 2 3 3 2 2" xfId="51402" xr:uid="{00000000-0005-0000-0000-0000C7C50000}"/>
    <cellStyle name="Normal 8 2 2 3 3 2 2 2" xfId="51403" xr:uid="{00000000-0005-0000-0000-0000C8C50000}"/>
    <cellStyle name="Normal 8 2 2 3 3 2 2 2 2" xfId="51404" xr:uid="{00000000-0005-0000-0000-0000C9C50000}"/>
    <cellStyle name="Normal 8 2 2 3 3 2 2 3" xfId="51405" xr:uid="{00000000-0005-0000-0000-0000CAC50000}"/>
    <cellStyle name="Normal 8 2 2 3 3 2 2 3 2" xfId="51406" xr:uid="{00000000-0005-0000-0000-0000CBC50000}"/>
    <cellStyle name="Normal 8 2 2 3 3 2 2 3 2 2" xfId="51407" xr:uid="{00000000-0005-0000-0000-0000CCC50000}"/>
    <cellStyle name="Normal 8 2 2 3 3 2 2 3 3" xfId="51408" xr:uid="{00000000-0005-0000-0000-0000CDC50000}"/>
    <cellStyle name="Normal 8 2 2 3 3 2 2 4" xfId="51409" xr:uid="{00000000-0005-0000-0000-0000CEC50000}"/>
    <cellStyle name="Normal 8 2 2 3 3 2 3" xfId="51410" xr:uid="{00000000-0005-0000-0000-0000CFC50000}"/>
    <cellStyle name="Normal 8 2 2 3 3 2 3 2" xfId="51411" xr:uid="{00000000-0005-0000-0000-0000D0C50000}"/>
    <cellStyle name="Normal 8 2 2 3 3 2 4" xfId="51412" xr:uid="{00000000-0005-0000-0000-0000D1C50000}"/>
    <cellStyle name="Normal 8 2 2 3 3 2 4 2" xfId="51413" xr:uid="{00000000-0005-0000-0000-0000D2C50000}"/>
    <cellStyle name="Normal 8 2 2 3 3 2 4 2 2" xfId="51414" xr:uid="{00000000-0005-0000-0000-0000D3C50000}"/>
    <cellStyle name="Normal 8 2 2 3 3 2 4 3" xfId="51415" xr:uid="{00000000-0005-0000-0000-0000D4C50000}"/>
    <cellStyle name="Normal 8 2 2 3 3 2 5" xfId="51416" xr:uid="{00000000-0005-0000-0000-0000D5C50000}"/>
    <cellStyle name="Normal 8 2 2 3 3 2 6" xfId="51417" xr:uid="{00000000-0005-0000-0000-0000D6C50000}"/>
    <cellStyle name="Normal 8 2 2 3 3 3" xfId="51418" xr:uid="{00000000-0005-0000-0000-0000D7C50000}"/>
    <cellStyle name="Normal 8 2 2 3 3 3 2" xfId="51419" xr:uid="{00000000-0005-0000-0000-0000D8C50000}"/>
    <cellStyle name="Normal 8 2 2 3 3 3 2 2" xfId="51420" xr:uid="{00000000-0005-0000-0000-0000D9C50000}"/>
    <cellStyle name="Normal 8 2 2 3 3 3 3" xfId="51421" xr:uid="{00000000-0005-0000-0000-0000DAC50000}"/>
    <cellStyle name="Normal 8 2 2 3 3 3 3 2" xfId="51422" xr:uid="{00000000-0005-0000-0000-0000DBC50000}"/>
    <cellStyle name="Normal 8 2 2 3 3 3 3 2 2" xfId="51423" xr:uid="{00000000-0005-0000-0000-0000DCC50000}"/>
    <cellStyle name="Normal 8 2 2 3 3 3 3 3" xfId="51424" xr:uid="{00000000-0005-0000-0000-0000DDC50000}"/>
    <cellStyle name="Normal 8 2 2 3 3 3 4" xfId="51425" xr:uid="{00000000-0005-0000-0000-0000DEC50000}"/>
    <cellStyle name="Normal 8 2 2 3 3 4" xfId="51426" xr:uid="{00000000-0005-0000-0000-0000DFC50000}"/>
    <cellStyle name="Normal 8 2 2 3 3 4 2" xfId="51427" xr:uid="{00000000-0005-0000-0000-0000E0C50000}"/>
    <cellStyle name="Normal 8 2 2 3 3 4 2 2" xfId="51428" xr:uid="{00000000-0005-0000-0000-0000E1C50000}"/>
    <cellStyle name="Normal 8 2 2 3 3 4 3" xfId="51429" xr:uid="{00000000-0005-0000-0000-0000E2C50000}"/>
    <cellStyle name="Normal 8 2 2 3 3 4 3 2" xfId="51430" xr:uid="{00000000-0005-0000-0000-0000E3C50000}"/>
    <cellStyle name="Normal 8 2 2 3 3 4 3 2 2" xfId="51431" xr:uid="{00000000-0005-0000-0000-0000E4C50000}"/>
    <cellStyle name="Normal 8 2 2 3 3 4 3 3" xfId="51432" xr:uid="{00000000-0005-0000-0000-0000E5C50000}"/>
    <cellStyle name="Normal 8 2 2 3 3 4 4" xfId="51433" xr:uid="{00000000-0005-0000-0000-0000E6C50000}"/>
    <cellStyle name="Normal 8 2 2 3 3 5" xfId="51434" xr:uid="{00000000-0005-0000-0000-0000E7C50000}"/>
    <cellStyle name="Normal 8 2 2 3 3 5 2" xfId="51435" xr:uid="{00000000-0005-0000-0000-0000E8C50000}"/>
    <cellStyle name="Normal 8 2 2 3 3 6" xfId="51436" xr:uid="{00000000-0005-0000-0000-0000E9C50000}"/>
    <cellStyle name="Normal 8 2 2 3 3 6 2" xfId="51437" xr:uid="{00000000-0005-0000-0000-0000EAC50000}"/>
    <cellStyle name="Normal 8 2 2 3 3 6 2 2" xfId="51438" xr:uid="{00000000-0005-0000-0000-0000EBC50000}"/>
    <cellStyle name="Normal 8 2 2 3 3 6 3" xfId="51439" xr:uid="{00000000-0005-0000-0000-0000ECC50000}"/>
    <cellStyle name="Normal 8 2 2 3 3 7" xfId="51440" xr:uid="{00000000-0005-0000-0000-0000EDC50000}"/>
    <cellStyle name="Normal 8 2 2 3 3 7 2" xfId="51441" xr:uid="{00000000-0005-0000-0000-0000EEC50000}"/>
    <cellStyle name="Normal 8 2 2 3 3 8" xfId="51442" xr:uid="{00000000-0005-0000-0000-0000EFC50000}"/>
    <cellStyle name="Normal 8 2 2 3 3 9" xfId="51443" xr:uid="{00000000-0005-0000-0000-0000F0C50000}"/>
    <cellStyle name="Normal 8 2 2 3 4" xfId="51444" xr:uid="{00000000-0005-0000-0000-0000F1C50000}"/>
    <cellStyle name="Normal 8 2 2 3 4 2" xfId="51445" xr:uid="{00000000-0005-0000-0000-0000F2C50000}"/>
    <cellStyle name="Normal 8 2 2 3 4 2 2" xfId="51446" xr:uid="{00000000-0005-0000-0000-0000F3C50000}"/>
    <cellStyle name="Normal 8 2 2 3 4 2 2 2" xfId="51447" xr:uid="{00000000-0005-0000-0000-0000F4C50000}"/>
    <cellStyle name="Normal 8 2 2 3 4 2 3" xfId="51448" xr:uid="{00000000-0005-0000-0000-0000F5C50000}"/>
    <cellStyle name="Normal 8 2 2 3 4 2 3 2" xfId="51449" xr:uid="{00000000-0005-0000-0000-0000F6C50000}"/>
    <cellStyle name="Normal 8 2 2 3 4 2 3 2 2" xfId="51450" xr:uid="{00000000-0005-0000-0000-0000F7C50000}"/>
    <cellStyle name="Normal 8 2 2 3 4 2 3 3" xfId="51451" xr:uid="{00000000-0005-0000-0000-0000F8C50000}"/>
    <cellStyle name="Normal 8 2 2 3 4 2 4" xfId="51452" xr:uid="{00000000-0005-0000-0000-0000F9C50000}"/>
    <cellStyle name="Normal 8 2 2 3 4 3" xfId="51453" xr:uid="{00000000-0005-0000-0000-0000FAC50000}"/>
    <cellStyle name="Normal 8 2 2 3 4 3 2" xfId="51454" xr:uid="{00000000-0005-0000-0000-0000FBC50000}"/>
    <cellStyle name="Normal 8 2 2 3 4 4" xfId="51455" xr:uid="{00000000-0005-0000-0000-0000FCC50000}"/>
    <cellStyle name="Normal 8 2 2 3 4 4 2" xfId="51456" xr:uid="{00000000-0005-0000-0000-0000FDC50000}"/>
    <cellStyle name="Normal 8 2 2 3 4 4 2 2" xfId="51457" xr:uid="{00000000-0005-0000-0000-0000FEC50000}"/>
    <cellStyle name="Normal 8 2 2 3 4 4 3" xfId="51458" xr:uid="{00000000-0005-0000-0000-0000FFC50000}"/>
    <cellStyle name="Normal 8 2 2 3 4 5" xfId="51459" xr:uid="{00000000-0005-0000-0000-000000C60000}"/>
    <cellStyle name="Normal 8 2 2 3 4 6" xfId="51460" xr:uid="{00000000-0005-0000-0000-000001C60000}"/>
    <cellStyle name="Normal 8 2 2 3 5" xfId="51461" xr:uid="{00000000-0005-0000-0000-000002C60000}"/>
    <cellStyle name="Normal 8 2 2 3 5 2" xfId="51462" xr:uid="{00000000-0005-0000-0000-000003C60000}"/>
    <cellStyle name="Normal 8 2 2 3 5 2 2" xfId="51463" xr:uid="{00000000-0005-0000-0000-000004C60000}"/>
    <cellStyle name="Normal 8 2 2 3 5 3" xfId="51464" xr:uid="{00000000-0005-0000-0000-000005C60000}"/>
    <cellStyle name="Normal 8 2 2 3 5 3 2" xfId="51465" xr:uid="{00000000-0005-0000-0000-000006C60000}"/>
    <cellStyle name="Normal 8 2 2 3 5 3 2 2" xfId="51466" xr:uid="{00000000-0005-0000-0000-000007C60000}"/>
    <cellStyle name="Normal 8 2 2 3 5 3 3" xfId="51467" xr:uid="{00000000-0005-0000-0000-000008C60000}"/>
    <cellStyle name="Normal 8 2 2 3 5 4" xfId="51468" xr:uid="{00000000-0005-0000-0000-000009C60000}"/>
    <cellStyle name="Normal 8 2 2 3 6" xfId="51469" xr:uid="{00000000-0005-0000-0000-00000AC60000}"/>
    <cellStyle name="Normal 8 2 2 3 6 2" xfId="51470" xr:uid="{00000000-0005-0000-0000-00000BC60000}"/>
    <cellStyle name="Normal 8 2 2 3 6 2 2" xfId="51471" xr:uid="{00000000-0005-0000-0000-00000CC60000}"/>
    <cellStyle name="Normal 8 2 2 3 6 3" xfId="51472" xr:uid="{00000000-0005-0000-0000-00000DC60000}"/>
    <cellStyle name="Normal 8 2 2 3 6 3 2" xfId="51473" xr:uid="{00000000-0005-0000-0000-00000EC60000}"/>
    <cellStyle name="Normal 8 2 2 3 6 3 2 2" xfId="51474" xr:uid="{00000000-0005-0000-0000-00000FC60000}"/>
    <cellStyle name="Normal 8 2 2 3 6 3 3" xfId="51475" xr:uid="{00000000-0005-0000-0000-000010C60000}"/>
    <cellStyle name="Normal 8 2 2 3 6 4" xfId="51476" xr:uid="{00000000-0005-0000-0000-000011C60000}"/>
    <cellStyle name="Normal 8 2 2 3 7" xfId="51477" xr:uid="{00000000-0005-0000-0000-000012C60000}"/>
    <cellStyle name="Normal 8 2 2 3 7 2" xfId="51478" xr:uid="{00000000-0005-0000-0000-000013C60000}"/>
    <cellStyle name="Normal 8 2 2 3 8" xfId="51479" xr:uid="{00000000-0005-0000-0000-000014C60000}"/>
    <cellStyle name="Normal 8 2 2 3 8 2" xfId="51480" xr:uid="{00000000-0005-0000-0000-000015C60000}"/>
    <cellStyle name="Normal 8 2 2 3 8 2 2" xfId="51481" xr:uid="{00000000-0005-0000-0000-000016C60000}"/>
    <cellStyle name="Normal 8 2 2 3 8 3" xfId="51482" xr:uid="{00000000-0005-0000-0000-000017C60000}"/>
    <cellStyle name="Normal 8 2 2 3 9" xfId="51483" xr:uid="{00000000-0005-0000-0000-000018C60000}"/>
    <cellStyle name="Normal 8 2 2 3 9 2" xfId="51484" xr:uid="{00000000-0005-0000-0000-000019C60000}"/>
    <cellStyle name="Normal 8 2 2 3_T-straight with PEDs adjustor" xfId="51485" xr:uid="{00000000-0005-0000-0000-00001AC60000}"/>
    <cellStyle name="Normal 8 2 2 4" xfId="1504" xr:uid="{00000000-0005-0000-0000-00001BC60000}"/>
    <cellStyle name="Normal 8 2 2 4 10" xfId="51486" xr:uid="{00000000-0005-0000-0000-00001CC60000}"/>
    <cellStyle name="Normal 8 2 2 4 11" xfId="51487" xr:uid="{00000000-0005-0000-0000-00001DC60000}"/>
    <cellStyle name="Normal 8 2 2 4 2" xfId="51488" xr:uid="{00000000-0005-0000-0000-00001EC60000}"/>
    <cellStyle name="Normal 8 2 2 4 2 10" xfId="51489" xr:uid="{00000000-0005-0000-0000-00001FC60000}"/>
    <cellStyle name="Normal 8 2 2 4 2 2" xfId="51490" xr:uid="{00000000-0005-0000-0000-000020C60000}"/>
    <cellStyle name="Normal 8 2 2 4 2 2 2" xfId="51491" xr:uid="{00000000-0005-0000-0000-000021C60000}"/>
    <cellStyle name="Normal 8 2 2 4 2 2 2 2" xfId="51492" xr:uid="{00000000-0005-0000-0000-000022C60000}"/>
    <cellStyle name="Normal 8 2 2 4 2 2 2 2 2" xfId="51493" xr:uid="{00000000-0005-0000-0000-000023C60000}"/>
    <cellStyle name="Normal 8 2 2 4 2 2 2 2 2 2" xfId="51494" xr:uid="{00000000-0005-0000-0000-000024C60000}"/>
    <cellStyle name="Normal 8 2 2 4 2 2 2 2 3" xfId="51495" xr:uid="{00000000-0005-0000-0000-000025C60000}"/>
    <cellStyle name="Normal 8 2 2 4 2 2 2 2 3 2" xfId="51496" xr:uid="{00000000-0005-0000-0000-000026C60000}"/>
    <cellStyle name="Normal 8 2 2 4 2 2 2 2 3 2 2" xfId="51497" xr:uid="{00000000-0005-0000-0000-000027C60000}"/>
    <cellStyle name="Normal 8 2 2 4 2 2 2 2 3 3" xfId="51498" xr:uid="{00000000-0005-0000-0000-000028C60000}"/>
    <cellStyle name="Normal 8 2 2 4 2 2 2 2 4" xfId="51499" xr:uid="{00000000-0005-0000-0000-000029C60000}"/>
    <cellStyle name="Normal 8 2 2 4 2 2 2 3" xfId="51500" xr:uid="{00000000-0005-0000-0000-00002AC60000}"/>
    <cellStyle name="Normal 8 2 2 4 2 2 2 3 2" xfId="51501" xr:uid="{00000000-0005-0000-0000-00002BC60000}"/>
    <cellStyle name="Normal 8 2 2 4 2 2 2 4" xfId="51502" xr:uid="{00000000-0005-0000-0000-00002CC60000}"/>
    <cellStyle name="Normal 8 2 2 4 2 2 2 4 2" xfId="51503" xr:uid="{00000000-0005-0000-0000-00002DC60000}"/>
    <cellStyle name="Normal 8 2 2 4 2 2 2 4 2 2" xfId="51504" xr:uid="{00000000-0005-0000-0000-00002EC60000}"/>
    <cellStyle name="Normal 8 2 2 4 2 2 2 4 3" xfId="51505" xr:uid="{00000000-0005-0000-0000-00002FC60000}"/>
    <cellStyle name="Normal 8 2 2 4 2 2 2 5" xfId="51506" xr:uid="{00000000-0005-0000-0000-000030C60000}"/>
    <cellStyle name="Normal 8 2 2 4 2 2 3" xfId="51507" xr:uid="{00000000-0005-0000-0000-000031C60000}"/>
    <cellStyle name="Normal 8 2 2 4 2 2 3 2" xfId="51508" xr:uid="{00000000-0005-0000-0000-000032C60000}"/>
    <cellStyle name="Normal 8 2 2 4 2 2 3 2 2" xfId="51509" xr:uid="{00000000-0005-0000-0000-000033C60000}"/>
    <cellStyle name="Normal 8 2 2 4 2 2 3 3" xfId="51510" xr:uid="{00000000-0005-0000-0000-000034C60000}"/>
    <cellStyle name="Normal 8 2 2 4 2 2 3 3 2" xfId="51511" xr:uid="{00000000-0005-0000-0000-000035C60000}"/>
    <cellStyle name="Normal 8 2 2 4 2 2 3 3 2 2" xfId="51512" xr:uid="{00000000-0005-0000-0000-000036C60000}"/>
    <cellStyle name="Normal 8 2 2 4 2 2 3 3 3" xfId="51513" xr:uid="{00000000-0005-0000-0000-000037C60000}"/>
    <cellStyle name="Normal 8 2 2 4 2 2 3 4" xfId="51514" xr:uid="{00000000-0005-0000-0000-000038C60000}"/>
    <cellStyle name="Normal 8 2 2 4 2 2 4" xfId="51515" xr:uid="{00000000-0005-0000-0000-000039C60000}"/>
    <cellStyle name="Normal 8 2 2 4 2 2 4 2" xfId="51516" xr:uid="{00000000-0005-0000-0000-00003AC60000}"/>
    <cellStyle name="Normal 8 2 2 4 2 2 4 2 2" xfId="51517" xr:uid="{00000000-0005-0000-0000-00003BC60000}"/>
    <cellStyle name="Normal 8 2 2 4 2 2 4 3" xfId="51518" xr:uid="{00000000-0005-0000-0000-00003CC60000}"/>
    <cellStyle name="Normal 8 2 2 4 2 2 4 3 2" xfId="51519" xr:uid="{00000000-0005-0000-0000-00003DC60000}"/>
    <cellStyle name="Normal 8 2 2 4 2 2 4 3 2 2" xfId="51520" xr:uid="{00000000-0005-0000-0000-00003EC60000}"/>
    <cellStyle name="Normal 8 2 2 4 2 2 4 3 3" xfId="51521" xr:uid="{00000000-0005-0000-0000-00003FC60000}"/>
    <cellStyle name="Normal 8 2 2 4 2 2 4 4" xfId="51522" xr:uid="{00000000-0005-0000-0000-000040C60000}"/>
    <cellStyle name="Normal 8 2 2 4 2 2 5" xfId="51523" xr:uid="{00000000-0005-0000-0000-000041C60000}"/>
    <cellStyle name="Normal 8 2 2 4 2 2 5 2" xfId="51524" xr:uid="{00000000-0005-0000-0000-000042C60000}"/>
    <cellStyle name="Normal 8 2 2 4 2 2 6" xfId="51525" xr:uid="{00000000-0005-0000-0000-000043C60000}"/>
    <cellStyle name="Normal 8 2 2 4 2 2 6 2" xfId="51526" xr:uid="{00000000-0005-0000-0000-000044C60000}"/>
    <cellStyle name="Normal 8 2 2 4 2 2 6 2 2" xfId="51527" xr:uid="{00000000-0005-0000-0000-000045C60000}"/>
    <cellStyle name="Normal 8 2 2 4 2 2 6 3" xfId="51528" xr:uid="{00000000-0005-0000-0000-000046C60000}"/>
    <cellStyle name="Normal 8 2 2 4 2 2 7" xfId="51529" xr:uid="{00000000-0005-0000-0000-000047C60000}"/>
    <cellStyle name="Normal 8 2 2 4 2 2 7 2" xfId="51530" xr:uid="{00000000-0005-0000-0000-000048C60000}"/>
    <cellStyle name="Normal 8 2 2 4 2 2 8" xfId="51531" xr:uid="{00000000-0005-0000-0000-000049C60000}"/>
    <cellStyle name="Normal 8 2 2 4 2 3" xfId="51532" xr:uid="{00000000-0005-0000-0000-00004AC60000}"/>
    <cellStyle name="Normal 8 2 2 4 2 3 2" xfId="51533" xr:uid="{00000000-0005-0000-0000-00004BC60000}"/>
    <cellStyle name="Normal 8 2 2 4 2 3 2 2" xfId="51534" xr:uid="{00000000-0005-0000-0000-00004CC60000}"/>
    <cellStyle name="Normal 8 2 2 4 2 3 2 2 2" xfId="51535" xr:uid="{00000000-0005-0000-0000-00004DC60000}"/>
    <cellStyle name="Normal 8 2 2 4 2 3 2 3" xfId="51536" xr:uid="{00000000-0005-0000-0000-00004EC60000}"/>
    <cellStyle name="Normal 8 2 2 4 2 3 2 3 2" xfId="51537" xr:uid="{00000000-0005-0000-0000-00004FC60000}"/>
    <cellStyle name="Normal 8 2 2 4 2 3 2 3 2 2" xfId="51538" xr:uid="{00000000-0005-0000-0000-000050C60000}"/>
    <cellStyle name="Normal 8 2 2 4 2 3 2 3 3" xfId="51539" xr:uid="{00000000-0005-0000-0000-000051C60000}"/>
    <cellStyle name="Normal 8 2 2 4 2 3 2 4" xfId="51540" xr:uid="{00000000-0005-0000-0000-000052C60000}"/>
    <cellStyle name="Normal 8 2 2 4 2 3 3" xfId="51541" xr:uid="{00000000-0005-0000-0000-000053C60000}"/>
    <cellStyle name="Normal 8 2 2 4 2 3 3 2" xfId="51542" xr:uid="{00000000-0005-0000-0000-000054C60000}"/>
    <cellStyle name="Normal 8 2 2 4 2 3 4" xfId="51543" xr:uid="{00000000-0005-0000-0000-000055C60000}"/>
    <cellStyle name="Normal 8 2 2 4 2 3 4 2" xfId="51544" xr:uid="{00000000-0005-0000-0000-000056C60000}"/>
    <cellStyle name="Normal 8 2 2 4 2 3 4 2 2" xfId="51545" xr:uid="{00000000-0005-0000-0000-000057C60000}"/>
    <cellStyle name="Normal 8 2 2 4 2 3 4 3" xfId="51546" xr:uid="{00000000-0005-0000-0000-000058C60000}"/>
    <cellStyle name="Normal 8 2 2 4 2 3 5" xfId="51547" xr:uid="{00000000-0005-0000-0000-000059C60000}"/>
    <cellStyle name="Normal 8 2 2 4 2 4" xfId="51548" xr:uid="{00000000-0005-0000-0000-00005AC60000}"/>
    <cellStyle name="Normal 8 2 2 4 2 4 2" xfId="51549" xr:uid="{00000000-0005-0000-0000-00005BC60000}"/>
    <cellStyle name="Normal 8 2 2 4 2 4 2 2" xfId="51550" xr:uid="{00000000-0005-0000-0000-00005CC60000}"/>
    <cellStyle name="Normal 8 2 2 4 2 4 3" xfId="51551" xr:uid="{00000000-0005-0000-0000-00005DC60000}"/>
    <cellStyle name="Normal 8 2 2 4 2 4 3 2" xfId="51552" xr:uid="{00000000-0005-0000-0000-00005EC60000}"/>
    <cellStyle name="Normal 8 2 2 4 2 4 3 2 2" xfId="51553" xr:uid="{00000000-0005-0000-0000-00005FC60000}"/>
    <cellStyle name="Normal 8 2 2 4 2 4 3 3" xfId="51554" xr:uid="{00000000-0005-0000-0000-000060C60000}"/>
    <cellStyle name="Normal 8 2 2 4 2 4 4" xfId="51555" xr:uid="{00000000-0005-0000-0000-000061C60000}"/>
    <cellStyle name="Normal 8 2 2 4 2 5" xfId="51556" xr:uid="{00000000-0005-0000-0000-000062C60000}"/>
    <cellStyle name="Normal 8 2 2 4 2 5 2" xfId="51557" xr:uid="{00000000-0005-0000-0000-000063C60000}"/>
    <cellStyle name="Normal 8 2 2 4 2 5 2 2" xfId="51558" xr:uid="{00000000-0005-0000-0000-000064C60000}"/>
    <cellStyle name="Normal 8 2 2 4 2 5 3" xfId="51559" xr:uid="{00000000-0005-0000-0000-000065C60000}"/>
    <cellStyle name="Normal 8 2 2 4 2 5 3 2" xfId="51560" xr:uid="{00000000-0005-0000-0000-000066C60000}"/>
    <cellStyle name="Normal 8 2 2 4 2 5 3 2 2" xfId="51561" xr:uid="{00000000-0005-0000-0000-000067C60000}"/>
    <cellStyle name="Normal 8 2 2 4 2 5 3 3" xfId="51562" xr:uid="{00000000-0005-0000-0000-000068C60000}"/>
    <cellStyle name="Normal 8 2 2 4 2 5 4" xfId="51563" xr:uid="{00000000-0005-0000-0000-000069C60000}"/>
    <cellStyle name="Normal 8 2 2 4 2 6" xfId="51564" xr:uid="{00000000-0005-0000-0000-00006AC60000}"/>
    <cellStyle name="Normal 8 2 2 4 2 6 2" xfId="51565" xr:uid="{00000000-0005-0000-0000-00006BC60000}"/>
    <cellStyle name="Normal 8 2 2 4 2 7" xfId="51566" xr:uid="{00000000-0005-0000-0000-00006CC60000}"/>
    <cellStyle name="Normal 8 2 2 4 2 7 2" xfId="51567" xr:uid="{00000000-0005-0000-0000-00006DC60000}"/>
    <cellStyle name="Normal 8 2 2 4 2 7 2 2" xfId="51568" xr:uid="{00000000-0005-0000-0000-00006EC60000}"/>
    <cellStyle name="Normal 8 2 2 4 2 7 3" xfId="51569" xr:uid="{00000000-0005-0000-0000-00006FC60000}"/>
    <cellStyle name="Normal 8 2 2 4 2 8" xfId="51570" xr:uid="{00000000-0005-0000-0000-000070C60000}"/>
    <cellStyle name="Normal 8 2 2 4 2 8 2" xfId="51571" xr:uid="{00000000-0005-0000-0000-000071C60000}"/>
    <cellStyle name="Normal 8 2 2 4 2 9" xfId="51572" xr:uid="{00000000-0005-0000-0000-000072C60000}"/>
    <cellStyle name="Normal 8 2 2 4 3" xfId="51573" xr:uid="{00000000-0005-0000-0000-000073C60000}"/>
    <cellStyle name="Normal 8 2 2 4 3 2" xfId="51574" xr:uid="{00000000-0005-0000-0000-000074C60000}"/>
    <cellStyle name="Normal 8 2 2 4 3 2 2" xfId="51575" xr:uid="{00000000-0005-0000-0000-000075C60000}"/>
    <cellStyle name="Normal 8 2 2 4 3 2 2 2" xfId="51576" xr:uid="{00000000-0005-0000-0000-000076C60000}"/>
    <cellStyle name="Normal 8 2 2 4 3 2 2 2 2" xfId="51577" xr:uid="{00000000-0005-0000-0000-000077C60000}"/>
    <cellStyle name="Normal 8 2 2 4 3 2 2 3" xfId="51578" xr:uid="{00000000-0005-0000-0000-000078C60000}"/>
    <cellStyle name="Normal 8 2 2 4 3 2 2 3 2" xfId="51579" xr:uid="{00000000-0005-0000-0000-000079C60000}"/>
    <cellStyle name="Normal 8 2 2 4 3 2 2 3 2 2" xfId="51580" xr:uid="{00000000-0005-0000-0000-00007AC60000}"/>
    <cellStyle name="Normal 8 2 2 4 3 2 2 3 3" xfId="51581" xr:uid="{00000000-0005-0000-0000-00007BC60000}"/>
    <cellStyle name="Normal 8 2 2 4 3 2 2 4" xfId="51582" xr:uid="{00000000-0005-0000-0000-00007CC60000}"/>
    <cellStyle name="Normal 8 2 2 4 3 2 3" xfId="51583" xr:uid="{00000000-0005-0000-0000-00007DC60000}"/>
    <cellStyle name="Normal 8 2 2 4 3 2 3 2" xfId="51584" xr:uid="{00000000-0005-0000-0000-00007EC60000}"/>
    <cellStyle name="Normal 8 2 2 4 3 2 4" xfId="51585" xr:uid="{00000000-0005-0000-0000-00007FC60000}"/>
    <cellStyle name="Normal 8 2 2 4 3 2 4 2" xfId="51586" xr:uid="{00000000-0005-0000-0000-000080C60000}"/>
    <cellStyle name="Normal 8 2 2 4 3 2 4 2 2" xfId="51587" xr:uid="{00000000-0005-0000-0000-000081C60000}"/>
    <cellStyle name="Normal 8 2 2 4 3 2 4 3" xfId="51588" xr:uid="{00000000-0005-0000-0000-000082C60000}"/>
    <cellStyle name="Normal 8 2 2 4 3 2 5" xfId="51589" xr:uid="{00000000-0005-0000-0000-000083C60000}"/>
    <cellStyle name="Normal 8 2 2 4 3 3" xfId="51590" xr:uid="{00000000-0005-0000-0000-000084C60000}"/>
    <cellStyle name="Normal 8 2 2 4 3 3 2" xfId="51591" xr:uid="{00000000-0005-0000-0000-000085C60000}"/>
    <cellStyle name="Normal 8 2 2 4 3 3 2 2" xfId="51592" xr:uid="{00000000-0005-0000-0000-000086C60000}"/>
    <cellStyle name="Normal 8 2 2 4 3 3 3" xfId="51593" xr:uid="{00000000-0005-0000-0000-000087C60000}"/>
    <cellStyle name="Normal 8 2 2 4 3 3 3 2" xfId="51594" xr:uid="{00000000-0005-0000-0000-000088C60000}"/>
    <cellStyle name="Normal 8 2 2 4 3 3 3 2 2" xfId="51595" xr:uid="{00000000-0005-0000-0000-000089C60000}"/>
    <cellStyle name="Normal 8 2 2 4 3 3 3 3" xfId="51596" xr:uid="{00000000-0005-0000-0000-00008AC60000}"/>
    <cellStyle name="Normal 8 2 2 4 3 3 4" xfId="51597" xr:uid="{00000000-0005-0000-0000-00008BC60000}"/>
    <cellStyle name="Normal 8 2 2 4 3 4" xfId="51598" xr:uid="{00000000-0005-0000-0000-00008CC60000}"/>
    <cellStyle name="Normal 8 2 2 4 3 4 2" xfId="51599" xr:uid="{00000000-0005-0000-0000-00008DC60000}"/>
    <cellStyle name="Normal 8 2 2 4 3 4 2 2" xfId="51600" xr:uid="{00000000-0005-0000-0000-00008EC60000}"/>
    <cellStyle name="Normal 8 2 2 4 3 4 3" xfId="51601" xr:uid="{00000000-0005-0000-0000-00008FC60000}"/>
    <cellStyle name="Normal 8 2 2 4 3 4 3 2" xfId="51602" xr:uid="{00000000-0005-0000-0000-000090C60000}"/>
    <cellStyle name="Normal 8 2 2 4 3 4 3 2 2" xfId="51603" xr:uid="{00000000-0005-0000-0000-000091C60000}"/>
    <cellStyle name="Normal 8 2 2 4 3 4 3 3" xfId="51604" xr:uid="{00000000-0005-0000-0000-000092C60000}"/>
    <cellStyle name="Normal 8 2 2 4 3 4 4" xfId="51605" xr:uid="{00000000-0005-0000-0000-000093C60000}"/>
    <cellStyle name="Normal 8 2 2 4 3 5" xfId="51606" xr:uid="{00000000-0005-0000-0000-000094C60000}"/>
    <cellStyle name="Normal 8 2 2 4 3 5 2" xfId="51607" xr:uid="{00000000-0005-0000-0000-000095C60000}"/>
    <cellStyle name="Normal 8 2 2 4 3 6" xfId="51608" xr:uid="{00000000-0005-0000-0000-000096C60000}"/>
    <cellStyle name="Normal 8 2 2 4 3 6 2" xfId="51609" xr:uid="{00000000-0005-0000-0000-000097C60000}"/>
    <cellStyle name="Normal 8 2 2 4 3 6 2 2" xfId="51610" xr:uid="{00000000-0005-0000-0000-000098C60000}"/>
    <cellStyle name="Normal 8 2 2 4 3 6 3" xfId="51611" xr:uid="{00000000-0005-0000-0000-000099C60000}"/>
    <cellStyle name="Normal 8 2 2 4 3 7" xfId="51612" xr:uid="{00000000-0005-0000-0000-00009AC60000}"/>
    <cellStyle name="Normal 8 2 2 4 3 7 2" xfId="51613" xr:uid="{00000000-0005-0000-0000-00009BC60000}"/>
    <cellStyle name="Normal 8 2 2 4 3 8" xfId="51614" xr:uid="{00000000-0005-0000-0000-00009CC60000}"/>
    <cellStyle name="Normal 8 2 2 4 4" xfId="51615" xr:uid="{00000000-0005-0000-0000-00009DC60000}"/>
    <cellStyle name="Normal 8 2 2 4 4 2" xfId="51616" xr:uid="{00000000-0005-0000-0000-00009EC60000}"/>
    <cellStyle name="Normal 8 2 2 4 4 2 2" xfId="51617" xr:uid="{00000000-0005-0000-0000-00009FC60000}"/>
    <cellStyle name="Normal 8 2 2 4 4 2 2 2" xfId="51618" xr:uid="{00000000-0005-0000-0000-0000A0C60000}"/>
    <cellStyle name="Normal 8 2 2 4 4 2 3" xfId="51619" xr:uid="{00000000-0005-0000-0000-0000A1C60000}"/>
    <cellStyle name="Normal 8 2 2 4 4 2 3 2" xfId="51620" xr:uid="{00000000-0005-0000-0000-0000A2C60000}"/>
    <cellStyle name="Normal 8 2 2 4 4 2 3 2 2" xfId="51621" xr:uid="{00000000-0005-0000-0000-0000A3C60000}"/>
    <cellStyle name="Normal 8 2 2 4 4 2 3 3" xfId="51622" xr:uid="{00000000-0005-0000-0000-0000A4C60000}"/>
    <cellStyle name="Normal 8 2 2 4 4 2 4" xfId="51623" xr:uid="{00000000-0005-0000-0000-0000A5C60000}"/>
    <cellStyle name="Normal 8 2 2 4 4 3" xfId="51624" xr:uid="{00000000-0005-0000-0000-0000A6C60000}"/>
    <cellStyle name="Normal 8 2 2 4 4 3 2" xfId="51625" xr:uid="{00000000-0005-0000-0000-0000A7C60000}"/>
    <cellStyle name="Normal 8 2 2 4 4 4" xfId="51626" xr:uid="{00000000-0005-0000-0000-0000A8C60000}"/>
    <cellStyle name="Normal 8 2 2 4 4 4 2" xfId="51627" xr:uid="{00000000-0005-0000-0000-0000A9C60000}"/>
    <cellStyle name="Normal 8 2 2 4 4 4 2 2" xfId="51628" xr:uid="{00000000-0005-0000-0000-0000AAC60000}"/>
    <cellStyle name="Normal 8 2 2 4 4 4 3" xfId="51629" xr:uid="{00000000-0005-0000-0000-0000ABC60000}"/>
    <cellStyle name="Normal 8 2 2 4 4 5" xfId="51630" xr:uid="{00000000-0005-0000-0000-0000ACC60000}"/>
    <cellStyle name="Normal 8 2 2 4 5" xfId="51631" xr:uid="{00000000-0005-0000-0000-0000ADC60000}"/>
    <cellStyle name="Normal 8 2 2 4 5 2" xfId="51632" xr:uid="{00000000-0005-0000-0000-0000AEC60000}"/>
    <cellStyle name="Normal 8 2 2 4 5 2 2" xfId="51633" xr:uid="{00000000-0005-0000-0000-0000AFC60000}"/>
    <cellStyle name="Normal 8 2 2 4 5 3" xfId="51634" xr:uid="{00000000-0005-0000-0000-0000B0C60000}"/>
    <cellStyle name="Normal 8 2 2 4 5 3 2" xfId="51635" xr:uid="{00000000-0005-0000-0000-0000B1C60000}"/>
    <cellStyle name="Normal 8 2 2 4 5 3 2 2" xfId="51636" xr:uid="{00000000-0005-0000-0000-0000B2C60000}"/>
    <cellStyle name="Normal 8 2 2 4 5 3 3" xfId="51637" xr:uid="{00000000-0005-0000-0000-0000B3C60000}"/>
    <cellStyle name="Normal 8 2 2 4 5 4" xfId="51638" xr:uid="{00000000-0005-0000-0000-0000B4C60000}"/>
    <cellStyle name="Normal 8 2 2 4 6" xfId="51639" xr:uid="{00000000-0005-0000-0000-0000B5C60000}"/>
    <cellStyle name="Normal 8 2 2 4 6 2" xfId="51640" xr:uid="{00000000-0005-0000-0000-0000B6C60000}"/>
    <cellStyle name="Normal 8 2 2 4 6 2 2" xfId="51641" xr:uid="{00000000-0005-0000-0000-0000B7C60000}"/>
    <cellStyle name="Normal 8 2 2 4 6 3" xfId="51642" xr:uid="{00000000-0005-0000-0000-0000B8C60000}"/>
    <cellStyle name="Normal 8 2 2 4 6 3 2" xfId="51643" xr:uid="{00000000-0005-0000-0000-0000B9C60000}"/>
    <cellStyle name="Normal 8 2 2 4 6 3 2 2" xfId="51644" xr:uid="{00000000-0005-0000-0000-0000BAC60000}"/>
    <cellStyle name="Normal 8 2 2 4 6 3 3" xfId="51645" xr:uid="{00000000-0005-0000-0000-0000BBC60000}"/>
    <cellStyle name="Normal 8 2 2 4 6 4" xfId="51646" xr:uid="{00000000-0005-0000-0000-0000BCC60000}"/>
    <cellStyle name="Normal 8 2 2 4 7" xfId="51647" xr:uid="{00000000-0005-0000-0000-0000BDC60000}"/>
    <cellStyle name="Normal 8 2 2 4 7 2" xfId="51648" xr:uid="{00000000-0005-0000-0000-0000BEC60000}"/>
    <cellStyle name="Normal 8 2 2 4 8" xfId="51649" xr:uid="{00000000-0005-0000-0000-0000BFC60000}"/>
    <cellStyle name="Normal 8 2 2 4 8 2" xfId="51650" xr:uid="{00000000-0005-0000-0000-0000C0C60000}"/>
    <cellStyle name="Normal 8 2 2 4 8 2 2" xfId="51651" xr:uid="{00000000-0005-0000-0000-0000C1C60000}"/>
    <cellStyle name="Normal 8 2 2 4 8 3" xfId="51652" xr:uid="{00000000-0005-0000-0000-0000C2C60000}"/>
    <cellStyle name="Normal 8 2 2 4 9" xfId="51653" xr:uid="{00000000-0005-0000-0000-0000C3C60000}"/>
    <cellStyle name="Normal 8 2 2 4 9 2" xfId="51654" xr:uid="{00000000-0005-0000-0000-0000C4C60000}"/>
    <cellStyle name="Normal 8 2 2 5" xfId="51655" xr:uid="{00000000-0005-0000-0000-0000C5C60000}"/>
    <cellStyle name="Normal 8 2 2 5 10" xfId="51656" xr:uid="{00000000-0005-0000-0000-0000C6C60000}"/>
    <cellStyle name="Normal 8 2 2 5 2" xfId="51657" xr:uid="{00000000-0005-0000-0000-0000C7C60000}"/>
    <cellStyle name="Normal 8 2 2 5 2 2" xfId="51658" xr:uid="{00000000-0005-0000-0000-0000C8C60000}"/>
    <cellStyle name="Normal 8 2 2 5 2 2 2" xfId="51659" xr:uid="{00000000-0005-0000-0000-0000C9C60000}"/>
    <cellStyle name="Normal 8 2 2 5 2 2 2 2" xfId="51660" xr:uid="{00000000-0005-0000-0000-0000CAC60000}"/>
    <cellStyle name="Normal 8 2 2 5 2 2 2 2 2" xfId="51661" xr:uid="{00000000-0005-0000-0000-0000CBC60000}"/>
    <cellStyle name="Normal 8 2 2 5 2 2 2 3" xfId="51662" xr:uid="{00000000-0005-0000-0000-0000CCC60000}"/>
    <cellStyle name="Normal 8 2 2 5 2 2 2 3 2" xfId="51663" xr:uid="{00000000-0005-0000-0000-0000CDC60000}"/>
    <cellStyle name="Normal 8 2 2 5 2 2 2 3 2 2" xfId="51664" xr:uid="{00000000-0005-0000-0000-0000CEC60000}"/>
    <cellStyle name="Normal 8 2 2 5 2 2 2 3 3" xfId="51665" xr:uid="{00000000-0005-0000-0000-0000CFC60000}"/>
    <cellStyle name="Normal 8 2 2 5 2 2 2 4" xfId="51666" xr:uid="{00000000-0005-0000-0000-0000D0C60000}"/>
    <cellStyle name="Normal 8 2 2 5 2 2 3" xfId="51667" xr:uid="{00000000-0005-0000-0000-0000D1C60000}"/>
    <cellStyle name="Normal 8 2 2 5 2 2 3 2" xfId="51668" xr:uid="{00000000-0005-0000-0000-0000D2C60000}"/>
    <cellStyle name="Normal 8 2 2 5 2 2 4" xfId="51669" xr:uid="{00000000-0005-0000-0000-0000D3C60000}"/>
    <cellStyle name="Normal 8 2 2 5 2 2 4 2" xfId="51670" xr:uid="{00000000-0005-0000-0000-0000D4C60000}"/>
    <cellStyle name="Normal 8 2 2 5 2 2 4 2 2" xfId="51671" xr:uid="{00000000-0005-0000-0000-0000D5C60000}"/>
    <cellStyle name="Normal 8 2 2 5 2 2 4 3" xfId="51672" xr:uid="{00000000-0005-0000-0000-0000D6C60000}"/>
    <cellStyle name="Normal 8 2 2 5 2 2 5" xfId="51673" xr:uid="{00000000-0005-0000-0000-0000D7C60000}"/>
    <cellStyle name="Normal 8 2 2 5 2 3" xfId="51674" xr:uid="{00000000-0005-0000-0000-0000D8C60000}"/>
    <cellStyle name="Normal 8 2 2 5 2 3 2" xfId="51675" xr:uid="{00000000-0005-0000-0000-0000D9C60000}"/>
    <cellStyle name="Normal 8 2 2 5 2 3 2 2" xfId="51676" xr:uid="{00000000-0005-0000-0000-0000DAC60000}"/>
    <cellStyle name="Normal 8 2 2 5 2 3 3" xfId="51677" xr:uid="{00000000-0005-0000-0000-0000DBC60000}"/>
    <cellStyle name="Normal 8 2 2 5 2 3 3 2" xfId="51678" xr:uid="{00000000-0005-0000-0000-0000DCC60000}"/>
    <cellStyle name="Normal 8 2 2 5 2 3 3 2 2" xfId="51679" xr:uid="{00000000-0005-0000-0000-0000DDC60000}"/>
    <cellStyle name="Normal 8 2 2 5 2 3 3 3" xfId="51680" xr:uid="{00000000-0005-0000-0000-0000DEC60000}"/>
    <cellStyle name="Normal 8 2 2 5 2 3 4" xfId="51681" xr:uid="{00000000-0005-0000-0000-0000DFC60000}"/>
    <cellStyle name="Normal 8 2 2 5 2 4" xfId="51682" xr:uid="{00000000-0005-0000-0000-0000E0C60000}"/>
    <cellStyle name="Normal 8 2 2 5 2 4 2" xfId="51683" xr:uid="{00000000-0005-0000-0000-0000E1C60000}"/>
    <cellStyle name="Normal 8 2 2 5 2 4 2 2" xfId="51684" xr:uid="{00000000-0005-0000-0000-0000E2C60000}"/>
    <cellStyle name="Normal 8 2 2 5 2 4 3" xfId="51685" xr:uid="{00000000-0005-0000-0000-0000E3C60000}"/>
    <cellStyle name="Normal 8 2 2 5 2 4 3 2" xfId="51686" xr:uid="{00000000-0005-0000-0000-0000E4C60000}"/>
    <cellStyle name="Normal 8 2 2 5 2 4 3 2 2" xfId="51687" xr:uid="{00000000-0005-0000-0000-0000E5C60000}"/>
    <cellStyle name="Normal 8 2 2 5 2 4 3 3" xfId="51688" xr:uid="{00000000-0005-0000-0000-0000E6C60000}"/>
    <cellStyle name="Normal 8 2 2 5 2 4 4" xfId="51689" xr:uid="{00000000-0005-0000-0000-0000E7C60000}"/>
    <cellStyle name="Normal 8 2 2 5 2 5" xfId="51690" xr:uid="{00000000-0005-0000-0000-0000E8C60000}"/>
    <cellStyle name="Normal 8 2 2 5 2 5 2" xfId="51691" xr:uid="{00000000-0005-0000-0000-0000E9C60000}"/>
    <cellStyle name="Normal 8 2 2 5 2 6" xfId="51692" xr:uid="{00000000-0005-0000-0000-0000EAC60000}"/>
    <cellStyle name="Normal 8 2 2 5 2 6 2" xfId="51693" xr:uid="{00000000-0005-0000-0000-0000EBC60000}"/>
    <cellStyle name="Normal 8 2 2 5 2 6 2 2" xfId="51694" xr:uid="{00000000-0005-0000-0000-0000ECC60000}"/>
    <cellStyle name="Normal 8 2 2 5 2 6 3" xfId="51695" xr:uid="{00000000-0005-0000-0000-0000EDC60000}"/>
    <cellStyle name="Normal 8 2 2 5 2 7" xfId="51696" xr:uid="{00000000-0005-0000-0000-0000EEC60000}"/>
    <cellStyle name="Normal 8 2 2 5 2 7 2" xfId="51697" xr:uid="{00000000-0005-0000-0000-0000EFC60000}"/>
    <cellStyle name="Normal 8 2 2 5 2 8" xfId="51698" xr:uid="{00000000-0005-0000-0000-0000F0C60000}"/>
    <cellStyle name="Normal 8 2 2 5 2 9" xfId="51699" xr:uid="{00000000-0005-0000-0000-0000F1C60000}"/>
    <cellStyle name="Normal 8 2 2 5 3" xfId="51700" xr:uid="{00000000-0005-0000-0000-0000F2C60000}"/>
    <cellStyle name="Normal 8 2 2 5 3 2" xfId="51701" xr:uid="{00000000-0005-0000-0000-0000F3C60000}"/>
    <cellStyle name="Normal 8 2 2 5 3 2 2" xfId="51702" xr:uid="{00000000-0005-0000-0000-0000F4C60000}"/>
    <cellStyle name="Normal 8 2 2 5 3 2 2 2" xfId="51703" xr:uid="{00000000-0005-0000-0000-0000F5C60000}"/>
    <cellStyle name="Normal 8 2 2 5 3 2 3" xfId="51704" xr:uid="{00000000-0005-0000-0000-0000F6C60000}"/>
    <cellStyle name="Normal 8 2 2 5 3 2 3 2" xfId="51705" xr:uid="{00000000-0005-0000-0000-0000F7C60000}"/>
    <cellStyle name="Normal 8 2 2 5 3 2 3 2 2" xfId="51706" xr:uid="{00000000-0005-0000-0000-0000F8C60000}"/>
    <cellStyle name="Normal 8 2 2 5 3 2 3 3" xfId="51707" xr:uid="{00000000-0005-0000-0000-0000F9C60000}"/>
    <cellStyle name="Normal 8 2 2 5 3 2 4" xfId="51708" xr:uid="{00000000-0005-0000-0000-0000FAC60000}"/>
    <cellStyle name="Normal 8 2 2 5 3 3" xfId="51709" xr:uid="{00000000-0005-0000-0000-0000FBC60000}"/>
    <cellStyle name="Normal 8 2 2 5 3 3 2" xfId="51710" xr:uid="{00000000-0005-0000-0000-0000FCC60000}"/>
    <cellStyle name="Normal 8 2 2 5 3 4" xfId="51711" xr:uid="{00000000-0005-0000-0000-0000FDC60000}"/>
    <cellStyle name="Normal 8 2 2 5 3 4 2" xfId="51712" xr:uid="{00000000-0005-0000-0000-0000FEC60000}"/>
    <cellStyle name="Normal 8 2 2 5 3 4 2 2" xfId="51713" xr:uid="{00000000-0005-0000-0000-0000FFC60000}"/>
    <cellStyle name="Normal 8 2 2 5 3 4 3" xfId="51714" xr:uid="{00000000-0005-0000-0000-000000C70000}"/>
    <cellStyle name="Normal 8 2 2 5 3 5" xfId="51715" xr:uid="{00000000-0005-0000-0000-000001C70000}"/>
    <cellStyle name="Normal 8 2 2 5 4" xfId="51716" xr:uid="{00000000-0005-0000-0000-000002C70000}"/>
    <cellStyle name="Normal 8 2 2 5 4 2" xfId="51717" xr:uid="{00000000-0005-0000-0000-000003C70000}"/>
    <cellStyle name="Normal 8 2 2 5 4 2 2" xfId="51718" xr:uid="{00000000-0005-0000-0000-000004C70000}"/>
    <cellStyle name="Normal 8 2 2 5 4 3" xfId="51719" xr:uid="{00000000-0005-0000-0000-000005C70000}"/>
    <cellStyle name="Normal 8 2 2 5 4 3 2" xfId="51720" xr:uid="{00000000-0005-0000-0000-000006C70000}"/>
    <cellStyle name="Normal 8 2 2 5 4 3 2 2" xfId="51721" xr:uid="{00000000-0005-0000-0000-000007C70000}"/>
    <cellStyle name="Normal 8 2 2 5 4 3 3" xfId="51722" xr:uid="{00000000-0005-0000-0000-000008C70000}"/>
    <cellStyle name="Normal 8 2 2 5 4 4" xfId="51723" xr:uid="{00000000-0005-0000-0000-000009C70000}"/>
    <cellStyle name="Normal 8 2 2 5 5" xfId="51724" xr:uid="{00000000-0005-0000-0000-00000AC70000}"/>
    <cellStyle name="Normal 8 2 2 5 5 2" xfId="51725" xr:uid="{00000000-0005-0000-0000-00000BC70000}"/>
    <cellStyle name="Normal 8 2 2 5 5 2 2" xfId="51726" xr:uid="{00000000-0005-0000-0000-00000CC70000}"/>
    <cellStyle name="Normal 8 2 2 5 5 3" xfId="51727" xr:uid="{00000000-0005-0000-0000-00000DC70000}"/>
    <cellStyle name="Normal 8 2 2 5 5 3 2" xfId="51728" xr:uid="{00000000-0005-0000-0000-00000EC70000}"/>
    <cellStyle name="Normal 8 2 2 5 5 3 2 2" xfId="51729" xr:uid="{00000000-0005-0000-0000-00000FC70000}"/>
    <cellStyle name="Normal 8 2 2 5 5 3 3" xfId="51730" xr:uid="{00000000-0005-0000-0000-000010C70000}"/>
    <cellStyle name="Normal 8 2 2 5 5 4" xfId="51731" xr:uid="{00000000-0005-0000-0000-000011C70000}"/>
    <cellStyle name="Normal 8 2 2 5 6" xfId="51732" xr:uid="{00000000-0005-0000-0000-000012C70000}"/>
    <cellStyle name="Normal 8 2 2 5 6 2" xfId="51733" xr:uid="{00000000-0005-0000-0000-000013C70000}"/>
    <cellStyle name="Normal 8 2 2 5 7" xfId="51734" xr:uid="{00000000-0005-0000-0000-000014C70000}"/>
    <cellStyle name="Normal 8 2 2 5 7 2" xfId="51735" xr:uid="{00000000-0005-0000-0000-000015C70000}"/>
    <cellStyle name="Normal 8 2 2 5 7 2 2" xfId="51736" xr:uid="{00000000-0005-0000-0000-000016C70000}"/>
    <cellStyle name="Normal 8 2 2 5 7 3" xfId="51737" xr:uid="{00000000-0005-0000-0000-000017C70000}"/>
    <cellStyle name="Normal 8 2 2 5 8" xfId="51738" xr:uid="{00000000-0005-0000-0000-000018C70000}"/>
    <cellStyle name="Normal 8 2 2 5 8 2" xfId="51739" xr:uid="{00000000-0005-0000-0000-000019C70000}"/>
    <cellStyle name="Normal 8 2 2 5 9" xfId="51740" xr:uid="{00000000-0005-0000-0000-00001AC70000}"/>
    <cellStyle name="Normal 8 2 2 6" xfId="51741" xr:uid="{00000000-0005-0000-0000-00001BC70000}"/>
    <cellStyle name="Normal 8 2 2 6 2" xfId="51742" xr:uid="{00000000-0005-0000-0000-00001CC70000}"/>
    <cellStyle name="Normal 8 2 2 6 2 2" xfId="51743" xr:uid="{00000000-0005-0000-0000-00001DC70000}"/>
    <cellStyle name="Normal 8 2 2 6 2 2 2" xfId="51744" xr:uid="{00000000-0005-0000-0000-00001EC70000}"/>
    <cellStyle name="Normal 8 2 2 6 2 2 2 2" xfId="51745" xr:uid="{00000000-0005-0000-0000-00001FC70000}"/>
    <cellStyle name="Normal 8 2 2 6 2 2 3" xfId="51746" xr:uid="{00000000-0005-0000-0000-000020C70000}"/>
    <cellStyle name="Normal 8 2 2 6 2 2 3 2" xfId="51747" xr:uid="{00000000-0005-0000-0000-000021C70000}"/>
    <cellStyle name="Normal 8 2 2 6 2 2 3 2 2" xfId="51748" xr:uid="{00000000-0005-0000-0000-000022C70000}"/>
    <cellStyle name="Normal 8 2 2 6 2 2 3 3" xfId="51749" xr:uid="{00000000-0005-0000-0000-000023C70000}"/>
    <cellStyle name="Normal 8 2 2 6 2 2 4" xfId="51750" xr:uid="{00000000-0005-0000-0000-000024C70000}"/>
    <cellStyle name="Normal 8 2 2 6 2 3" xfId="51751" xr:uid="{00000000-0005-0000-0000-000025C70000}"/>
    <cellStyle name="Normal 8 2 2 6 2 3 2" xfId="51752" xr:uid="{00000000-0005-0000-0000-000026C70000}"/>
    <cellStyle name="Normal 8 2 2 6 2 4" xfId="51753" xr:uid="{00000000-0005-0000-0000-000027C70000}"/>
    <cellStyle name="Normal 8 2 2 6 2 4 2" xfId="51754" xr:uid="{00000000-0005-0000-0000-000028C70000}"/>
    <cellStyle name="Normal 8 2 2 6 2 4 2 2" xfId="51755" xr:uid="{00000000-0005-0000-0000-000029C70000}"/>
    <cellStyle name="Normal 8 2 2 6 2 4 3" xfId="51756" xr:uid="{00000000-0005-0000-0000-00002AC70000}"/>
    <cellStyle name="Normal 8 2 2 6 2 5" xfId="51757" xr:uid="{00000000-0005-0000-0000-00002BC70000}"/>
    <cellStyle name="Normal 8 2 2 6 3" xfId="51758" xr:uid="{00000000-0005-0000-0000-00002CC70000}"/>
    <cellStyle name="Normal 8 2 2 6 3 2" xfId="51759" xr:uid="{00000000-0005-0000-0000-00002DC70000}"/>
    <cellStyle name="Normal 8 2 2 6 3 2 2" xfId="51760" xr:uid="{00000000-0005-0000-0000-00002EC70000}"/>
    <cellStyle name="Normal 8 2 2 6 3 3" xfId="51761" xr:uid="{00000000-0005-0000-0000-00002FC70000}"/>
    <cellStyle name="Normal 8 2 2 6 3 3 2" xfId="51762" xr:uid="{00000000-0005-0000-0000-000030C70000}"/>
    <cellStyle name="Normal 8 2 2 6 3 3 2 2" xfId="51763" xr:uid="{00000000-0005-0000-0000-000031C70000}"/>
    <cellStyle name="Normal 8 2 2 6 3 3 3" xfId="51764" xr:uid="{00000000-0005-0000-0000-000032C70000}"/>
    <cellStyle name="Normal 8 2 2 6 3 4" xfId="51765" xr:uid="{00000000-0005-0000-0000-000033C70000}"/>
    <cellStyle name="Normal 8 2 2 6 4" xfId="51766" xr:uid="{00000000-0005-0000-0000-000034C70000}"/>
    <cellStyle name="Normal 8 2 2 6 4 2" xfId="51767" xr:uid="{00000000-0005-0000-0000-000035C70000}"/>
    <cellStyle name="Normal 8 2 2 6 4 2 2" xfId="51768" xr:uid="{00000000-0005-0000-0000-000036C70000}"/>
    <cellStyle name="Normal 8 2 2 6 4 3" xfId="51769" xr:uid="{00000000-0005-0000-0000-000037C70000}"/>
    <cellStyle name="Normal 8 2 2 6 4 3 2" xfId="51770" xr:uid="{00000000-0005-0000-0000-000038C70000}"/>
    <cellStyle name="Normal 8 2 2 6 4 3 2 2" xfId="51771" xr:uid="{00000000-0005-0000-0000-000039C70000}"/>
    <cellStyle name="Normal 8 2 2 6 4 3 3" xfId="51772" xr:uid="{00000000-0005-0000-0000-00003AC70000}"/>
    <cellStyle name="Normal 8 2 2 6 4 4" xfId="51773" xr:uid="{00000000-0005-0000-0000-00003BC70000}"/>
    <cellStyle name="Normal 8 2 2 6 5" xfId="51774" xr:uid="{00000000-0005-0000-0000-00003CC70000}"/>
    <cellStyle name="Normal 8 2 2 6 5 2" xfId="51775" xr:uid="{00000000-0005-0000-0000-00003DC70000}"/>
    <cellStyle name="Normal 8 2 2 6 6" xfId="51776" xr:uid="{00000000-0005-0000-0000-00003EC70000}"/>
    <cellStyle name="Normal 8 2 2 6 6 2" xfId="51777" xr:uid="{00000000-0005-0000-0000-00003FC70000}"/>
    <cellStyle name="Normal 8 2 2 6 6 2 2" xfId="51778" xr:uid="{00000000-0005-0000-0000-000040C70000}"/>
    <cellStyle name="Normal 8 2 2 6 6 3" xfId="51779" xr:uid="{00000000-0005-0000-0000-000041C70000}"/>
    <cellStyle name="Normal 8 2 2 6 7" xfId="51780" xr:uid="{00000000-0005-0000-0000-000042C70000}"/>
    <cellStyle name="Normal 8 2 2 6 7 2" xfId="51781" xr:uid="{00000000-0005-0000-0000-000043C70000}"/>
    <cellStyle name="Normal 8 2 2 6 8" xfId="51782" xr:uid="{00000000-0005-0000-0000-000044C70000}"/>
    <cellStyle name="Normal 8 2 2 6 9" xfId="51783" xr:uid="{00000000-0005-0000-0000-000045C70000}"/>
    <cellStyle name="Normal 8 2 2 7" xfId="51784" xr:uid="{00000000-0005-0000-0000-000046C70000}"/>
    <cellStyle name="Normal 8 2 2 7 2" xfId="51785" xr:uid="{00000000-0005-0000-0000-000047C70000}"/>
    <cellStyle name="Normal 8 2 2 7 2 2" xfId="51786" xr:uid="{00000000-0005-0000-0000-000048C70000}"/>
    <cellStyle name="Normal 8 2 2 7 2 2 2" xfId="51787" xr:uid="{00000000-0005-0000-0000-000049C70000}"/>
    <cellStyle name="Normal 8 2 2 7 2 2 2 2" xfId="51788" xr:uid="{00000000-0005-0000-0000-00004AC70000}"/>
    <cellStyle name="Normal 8 2 2 7 2 2 3" xfId="51789" xr:uid="{00000000-0005-0000-0000-00004BC70000}"/>
    <cellStyle name="Normal 8 2 2 7 2 2 3 2" xfId="51790" xr:uid="{00000000-0005-0000-0000-00004CC70000}"/>
    <cellStyle name="Normal 8 2 2 7 2 2 3 2 2" xfId="51791" xr:uid="{00000000-0005-0000-0000-00004DC70000}"/>
    <cellStyle name="Normal 8 2 2 7 2 2 3 3" xfId="51792" xr:uid="{00000000-0005-0000-0000-00004EC70000}"/>
    <cellStyle name="Normal 8 2 2 7 2 2 4" xfId="51793" xr:uid="{00000000-0005-0000-0000-00004FC70000}"/>
    <cellStyle name="Normal 8 2 2 7 2 3" xfId="51794" xr:uid="{00000000-0005-0000-0000-000050C70000}"/>
    <cellStyle name="Normal 8 2 2 7 2 3 2" xfId="51795" xr:uid="{00000000-0005-0000-0000-000051C70000}"/>
    <cellStyle name="Normal 8 2 2 7 2 4" xfId="51796" xr:uid="{00000000-0005-0000-0000-000052C70000}"/>
    <cellStyle name="Normal 8 2 2 7 2 4 2" xfId="51797" xr:uid="{00000000-0005-0000-0000-000053C70000}"/>
    <cellStyle name="Normal 8 2 2 7 2 4 2 2" xfId="51798" xr:uid="{00000000-0005-0000-0000-000054C70000}"/>
    <cellStyle name="Normal 8 2 2 7 2 4 3" xfId="51799" xr:uid="{00000000-0005-0000-0000-000055C70000}"/>
    <cellStyle name="Normal 8 2 2 7 2 5" xfId="51800" xr:uid="{00000000-0005-0000-0000-000056C70000}"/>
    <cellStyle name="Normal 8 2 2 7 3" xfId="51801" xr:uid="{00000000-0005-0000-0000-000057C70000}"/>
    <cellStyle name="Normal 8 2 2 7 3 2" xfId="51802" xr:uid="{00000000-0005-0000-0000-000058C70000}"/>
    <cellStyle name="Normal 8 2 2 7 3 2 2" xfId="51803" xr:uid="{00000000-0005-0000-0000-000059C70000}"/>
    <cellStyle name="Normal 8 2 2 7 3 3" xfId="51804" xr:uid="{00000000-0005-0000-0000-00005AC70000}"/>
    <cellStyle name="Normal 8 2 2 7 3 3 2" xfId="51805" xr:uid="{00000000-0005-0000-0000-00005BC70000}"/>
    <cellStyle name="Normal 8 2 2 7 3 3 2 2" xfId="51806" xr:uid="{00000000-0005-0000-0000-00005CC70000}"/>
    <cellStyle name="Normal 8 2 2 7 3 3 3" xfId="51807" xr:uid="{00000000-0005-0000-0000-00005DC70000}"/>
    <cellStyle name="Normal 8 2 2 7 3 4" xfId="51808" xr:uid="{00000000-0005-0000-0000-00005EC70000}"/>
    <cellStyle name="Normal 8 2 2 7 4" xfId="51809" xr:uid="{00000000-0005-0000-0000-00005FC70000}"/>
    <cellStyle name="Normal 8 2 2 7 4 2" xfId="51810" xr:uid="{00000000-0005-0000-0000-000060C70000}"/>
    <cellStyle name="Normal 8 2 2 7 5" xfId="51811" xr:uid="{00000000-0005-0000-0000-000061C70000}"/>
    <cellStyle name="Normal 8 2 2 7 5 2" xfId="51812" xr:uid="{00000000-0005-0000-0000-000062C70000}"/>
    <cellStyle name="Normal 8 2 2 7 5 2 2" xfId="51813" xr:uid="{00000000-0005-0000-0000-000063C70000}"/>
    <cellStyle name="Normal 8 2 2 7 5 3" xfId="51814" xr:uid="{00000000-0005-0000-0000-000064C70000}"/>
    <cellStyle name="Normal 8 2 2 7 6" xfId="51815" xr:uid="{00000000-0005-0000-0000-000065C70000}"/>
    <cellStyle name="Normal 8 2 2 8" xfId="51816" xr:uid="{00000000-0005-0000-0000-000066C70000}"/>
    <cellStyle name="Normal 8 2 2 8 2" xfId="51817" xr:uid="{00000000-0005-0000-0000-000067C70000}"/>
    <cellStyle name="Normal 8 2 2 8 2 2" xfId="51818" xr:uid="{00000000-0005-0000-0000-000068C70000}"/>
    <cellStyle name="Normal 8 2 2 8 2 2 2" xfId="51819" xr:uid="{00000000-0005-0000-0000-000069C70000}"/>
    <cellStyle name="Normal 8 2 2 8 2 2 2 2" xfId="51820" xr:uid="{00000000-0005-0000-0000-00006AC70000}"/>
    <cellStyle name="Normal 8 2 2 8 2 2 3" xfId="51821" xr:uid="{00000000-0005-0000-0000-00006BC70000}"/>
    <cellStyle name="Normal 8 2 2 8 2 2 3 2" xfId="51822" xr:uid="{00000000-0005-0000-0000-00006CC70000}"/>
    <cellStyle name="Normal 8 2 2 8 2 2 3 2 2" xfId="51823" xr:uid="{00000000-0005-0000-0000-00006DC70000}"/>
    <cellStyle name="Normal 8 2 2 8 2 2 3 3" xfId="51824" xr:uid="{00000000-0005-0000-0000-00006EC70000}"/>
    <cellStyle name="Normal 8 2 2 8 2 2 4" xfId="51825" xr:uid="{00000000-0005-0000-0000-00006FC70000}"/>
    <cellStyle name="Normal 8 2 2 8 2 3" xfId="51826" xr:uid="{00000000-0005-0000-0000-000070C70000}"/>
    <cellStyle name="Normal 8 2 2 8 2 3 2" xfId="51827" xr:uid="{00000000-0005-0000-0000-000071C70000}"/>
    <cellStyle name="Normal 8 2 2 8 2 4" xfId="51828" xr:uid="{00000000-0005-0000-0000-000072C70000}"/>
    <cellStyle name="Normal 8 2 2 8 2 4 2" xfId="51829" xr:uid="{00000000-0005-0000-0000-000073C70000}"/>
    <cellStyle name="Normal 8 2 2 8 2 4 2 2" xfId="51830" xr:uid="{00000000-0005-0000-0000-000074C70000}"/>
    <cellStyle name="Normal 8 2 2 8 2 4 3" xfId="51831" xr:uid="{00000000-0005-0000-0000-000075C70000}"/>
    <cellStyle name="Normal 8 2 2 8 2 5" xfId="51832" xr:uid="{00000000-0005-0000-0000-000076C70000}"/>
    <cellStyle name="Normal 8 2 2 8 3" xfId="51833" xr:uid="{00000000-0005-0000-0000-000077C70000}"/>
    <cellStyle name="Normal 8 2 2 8 3 2" xfId="51834" xr:uid="{00000000-0005-0000-0000-000078C70000}"/>
    <cellStyle name="Normal 8 2 2 8 3 2 2" xfId="51835" xr:uid="{00000000-0005-0000-0000-000079C70000}"/>
    <cellStyle name="Normal 8 2 2 8 3 3" xfId="51836" xr:uid="{00000000-0005-0000-0000-00007AC70000}"/>
    <cellStyle name="Normal 8 2 2 8 3 3 2" xfId="51837" xr:uid="{00000000-0005-0000-0000-00007BC70000}"/>
    <cellStyle name="Normal 8 2 2 8 3 3 2 2" xfId="51838" xr:uid="{00000000-0005-0000-0000-00007CC70000}"/>
    <cellStyle name="Normal 8 2 2 8 3 3 3" xfId="51839" xr:uid="{00000000-0005-0000-0000-00007DC70000}"/>
    <cellStyle name="Normal 8 2 2 8 3 4" xfId="51840" xr:uid="{00000000-0005-0000-0000-00007EC70000}"/>
    <cellStyle name="Normal 8 2 2 8 4" xfId="51841" xr:uid="{00000000-0005-0000-0000-00007FC70000}"/>
    <cellStyle name="Normal 8 2 2 8 4 2" xfId="51842" xr:uid="{00000000-0005-0000-0000-000080C70000}"/>
    <cellStyle name="Normal 8 2 2 8 5" xfId="51843" xr:uid="{00000000-0005-0000-0000-000081C70000}"/>
    <cellStyle name="Normal 8 2 2 8 5 2" xfId="51844" xr:uid="{00000000-0005-0000-0000-000082C70000}"/>
    <cellStyle name="Normal 8 2 2 8 5 2 2" xfId="51845" xr:uid="{00000000-0005-0000-0000-000083C70000}"/>
    <cellStyle name="Normal 8 2 2 8 5 3" xfId="51846" xr:uid="{00000000-0005-0000-0000-000084C70000}"/>
    <cellStyle name="Normal 8 2 2 8 6" xfId="51847" xr:uid="{00000000-0005-0000-0000-000085C70000}"/>
    <cellStyle name="Normal 8 2 2 9" xfId="51848" xr:uid="{00000000-0005-0000-0000-000086C70000}"/>
    <cellStyle name="Normal 8 2 2 9 2" xfId="51849" xr:uid="{00000000-0005-0000-0000-000087C70000}"/>
    <cellStyle name="Normal 8 2 2 9 2 2" xfId="51850" xr:uid="{00000000-0005-0000-0000-000088C70000}"/>
    <cellStyle name="Normal 8 2 2 9 2 2 2" xfId="51851" xr:uid="{00000000-0005-0000-0000-000089C70000}"/>
    <cellStyle name="Normal 8 2 2 9 2 3" xfId="51852" xr:uid="{00000000-0005-0000-0000-00008AC70000}"/>
    <cellStyle name="Normal 8 2 2 9 2 3 2" xfId="51853" xr:uid="{00000000-0005-0000-0000-00008BC70000}"/>
    <cellStyle name="Normal 8 2 2 9 2 3 2 2" xfId="51854" xr:uid="{00000000-0005-0000-0000-00008CC70000}"/>
    <cellStyle name="Normal 8 2 2 9 2 3 3" xfId="51855" xr:uid="{00000000-0005-0000-0000-00008DC70000}"/>
    <cellStyle name="Normal 8 2 2 9 2 4" xfId="51856" xr:uid="{00000000-0005-0000-0000-00008EC70000}"/>
    <cellStyle name="Normal 8 2 2 9 3" xfId="51857" xr:uid="{00000000-0005-0000-0000-00008FC70000}"/>
    <cellStyle name="Normal 8 2 2 9 3 2" xfId="51858" xr:uid="{00000000-0005-0000-0000-000090C70000}"/>
    <cellStyle name="Normal 8 2 2 9 4" xfId="51859" xr:uid="{00000000-0005-0000-0000-000091C70000}"/>
    <cellStyle name="Normal 8 2 2 9 4 2" xfId="51860" xr:uid="{00000000-0005-0000-0000-000092C70000}"/>
    <cellStyle name="Normal 8 2 2 9 4 2 2" xfId="51861" xr:uid="{00000000-0005-0000-0000-000093C70000}"/>
    <cellStyle name="Normal 8 2 2 9 4 3" xfId="51862" xr:uid="{00000000-0005-0000-0000-000094C70000}"/>
    <cellStyle name="Normal 8 2 2 9 5" xfId="51863" xr:uid="{00000000-0005-0000-0000-000095C70000}"/>
    <cellStyle name="Normal 8 2 2_T-straight with PEDs adjustor" xfId="51864" xr:uid="{00000000-0005-0000-0000-000096C70000}"/>
    <cellStyle name="Normal 8 2 3" xfId="1505" xr:uid="{00000000-0005-0000-0000-000097C70000}"/>
    <cellStyle name="Normal 8 2 3 10" xfId="51865" xr:uid="{00000000-0005-0000-0000-000098C70000}"/>
    <cellStyle name="Normal 8 2 3 11" xfId="51866" xr:uid="{00000000-0005-0000-0000-000099C70000}"/>
    <cellStyle name="Normal 8 2 3 2" xfId="1506" xr:uid="{00000000-0005-0000-0000-00009AC70000}"/>
    <cellStyle name="Normal 8 2 3 2 10" xfId="51867" xr:uid="{00000000-0005-0000-0000-00009BC70000}"/>
    <cellStyle name="Normal 8 2 3 2 2" xfId="1507" xr:uid="{00000000-0005-0000-0000-00009CC70000}"/>
    <cellStyle name="Normal 8 2 3 2 2 2" xfId="51868" xr:uid="{00000000-0005-0000-0000-00009DC70000}"/>
    <cellStyle name="Normal 8 2 3 2 2 2 2" xfId="51869" xr:uid="{00000000-0005-0000-0000-00009EC70000}"/>
    <cellStyle name="Normal 8 2 3 2 2 2 2 2" xfId="51870" xr:uid="{00000000-0005-0000-0000-00009FC70000}"/>
    <cellStyle name="Normal 8 2 3 2 2 2 2 2 2" xfId="51871" xr:uid="{00000000-0005-0000-0000-0000A0C70000}"/>
    <cellStyle name="Normal 8 2 3 2 2 2 2 3" xfId="51872" xr:uid="{00000000-0005-0000-0000-0000A1C70000}"/>
    <cellStyle name="Normal 8 2 3 2 2 2 2 3 2" xfId="51873" xr:uid="{00000000-0005-0000-0000-0000A2C70000}"/>
    <cellStyle name="Normal 8 2 3 2 2 2 2 3 2 2" xfId="51874" xr:uid="{00000000-0005-0000-0000-0000A3C70000}"/>
    <cellStyle name="Normal 8 2 3 2 2 2 2 3 3" xfId="51875" xr:uid="{00000000-0005-0000-0000-0000A4C70000}"/>
    <cellStyle name="Normal 8 2 3 2 2 2 2 4" xfId="51876" xr:uid="{00000000-0005-0000-0000-0000A5C70000}"/>
    <cellStyle name="Normal 8 2 3 2 2 2 3" xfId="51877" xr:uid="{00000000-0005-0000-0000-0000A6C70000}"/>
    <cellStyle name="Normal 8 2 3 2 2 2 3 2" xfId="51878" xr:uid="{00000000-0005-0000-0000-0000A7C70000}"/>
    <cellStyle name="Normal 8 2 3 2 2 2 4" xfId="51879" xr:uid="{00000000-0005-0000-0000-0000A8C70000}"/>
    <cellStyle name="Normal 8 2 3 2 2 2 4 2" xfId="51880" xr:uid="{00000000-0005-0000-0000-0000A9C70000}"/>
    <cellStyle name="Normal 8 2 3 2 2 2 4 2 2" xfId="51881" xr:uid="{00000000-0005-0000-0000-0000AAC70000}"/>
    <cellStyle name="Normal 8 2 3 2 2 2 4 3" xfId="51882" xr:uid="{00000000-0005-0000-0000-0000ABC70000}"/>
    <cellStyle name="Normal 8 2 3 2 2 2 5" xfId="51883" xr:uid="{00000000-0005-0000-0000-0000ACC70000}"/>
    <cellStyle name="Normal 8 2 3 2 2 2 6" xfId="51884" xr:uid="{00000000-0005-0000-0000-0000ADC70000}"/>
    <cellStyle name="Normal 8 2 3 2 2 3" xfId="51885" xr:uid="{00000000-0005-0000-0000-0000AEC70000}"/>
    <cellStyle name="Normal 8 2 3 2 2 3 2" xfId="51886" xr:uid="{00000000-0005-0000-0000-0000AFC70000}"/>
    <cellStyle name="Normal 8 2 3 2 2 3 2 2" xfId="51887" xr:uid="{00000000-0005-0000-0000-0000B0C70000}"/>
    <cellStyle name="Normal 8 2 3 2 2 3 3" xfId="51888" xr:uid="{00000000-0005-0000-0000-0000B1C70000}"/>
    <cellStyle name="Normal 8 2 3 2 2 3 3 2" xfId="51889" xr:uid="{00000000-0005-0000-0000-0000B2C70000}"/>
    <cellStyle name="Normal 8 2 3 2 2 3 3 2 2" xfId="51890" xr:uid="{00000000-0005-0000-0000-0000B3C70000}"/>
    <cellStyle name="Normal 8 2 3 2 2 3 3 3" xfId="51891" xr:uid="{00000000-0005-0000-0000-0000B4C70000}"/>
    <cellStyle name="Normal 8 2 3 2 2 3 4" xfId="51892" xr:uid="{00000000-0005-0000-0000-0000B5C70000}"/>
    <cellStyle name="Normal 8 2 3 2 2 4" xfId="51893" xr:uid="{00000000-0005-0000-0000-0000B6C70000}"/>
    <cellStyle name="Normal 8 2 3 2 2 4 2" xfId="51894" xr:uid="{00000000-0005-0000-0000-0000B7C70000}"/>
    <cellStyle name="Normal 8 2 3 2 2 4 2 2" xfId="51895" xr:uid="{00000000-0005-0000-0000-0000B8C70000}"/>
    <cellStyle name="Normal 8 2 3 2 2 4 3" xfId="51896" xr:uid="{00000000-0005-0000-0000-0000B9C70000}"/>
    <cellStyle name="Normal 8 2 3 2 2 4 3 2" xfId="51897" xr:uid="{00000000-0005-0000-0000-0000BAC70000}"/>
    <cellStyle name="Normal 8 2 3 2 2 4 3 2 2" xfId="51898" xr:uid="{00000000-0005-0000-0000-0000BBC70000}"/>
    <cellStyle name="Normal 8 2 3 2 2 4 3 3" xfId="51899" xr:uid="{00000000-0005-0000-0000-0000BCC70000}"/>
    <cellStyle name="Normal 8 2 3 2 2 4 4" xfId="51900" xr:uid="{00000000-0005-0000-0000-0000BDC70000}"/>
    <cellStyle name="Normal 8 2 3 2 2 5" xfId="51901" xr:uid="{00000000-0005-0000-0000-0000BEC70000}"/>
    <cellStyle name="Normal 8 2 3 2 2 5 2" xfId="51902" xr:uid="{00000000-0005-0000-0000-0000BFC70000}"/>
    <cellStyle name="Normal 8 2 3 2 2 6" xfId="51903" xr:uid="{00000000-0005-0000-0000-0000C0C70000}"/>
    <cellStyle name="Normal 8 2 3 2 2 6 2" xfId="51904" xr:uid="{00000000-0005-0000-0000-0000C1C70000}"/>
    <cellStyle name="Normal 8 2 3 2 2 6 2 2" xfId="51905" xr:uid="{00000000-0005-0000-0000-0000C2C70000}"/>
    <cellStyle name="Normal 8 2 3 2 2 6 3" xfId="51906" xr:uid="{00000000-0005-0000-0000-0000C3C70000}"/>
    <cellStyle name="Normal 8 2 3 2 2 7" xfId="51907" xr:uid="{00000000-0005-0000-0000-0000C4C70000}"/>
    <cellStyle name="Normal 8 2 3 2 2 7 2" xfId="51908" xr:uid="{00000000-0005-0000-0000-0000C5C70000}"/>
    <cellStyle name="Normal 8 2 3 2 2 8" xfId="51909" xr:uid="{00000000-0005-0000-0000-0000C6C70000}"/>
    <cellStyle name="Normal 8 2 3 2 2 9" xfId="51910" xr:uid="{00000000-0005-0000-0000-0000C7C70000}"/>
    <cellStyle name="Normal 8 2 3 2 3" xfId="51911" xr:uid="{00000000-0005-0000-0000-0000C8C70000}"/>
    <cellStyle name="Normal 8 2 3 2 3 2" xfId="51912" xr:uid="{00000000-0005-0000-0000-0000C9C70000}"/>
    <cellStyle name="Normal 8 2 3 2 3 2 2" xfId="51913" xr:uid="{00000000-0005-0000-0000-0000CAC70000}"/>
    <cellStyle name="Normal 8 2 3 2 3 2 2 2" xfId="51914" xr:uid="{00000000-0005-0000-0000-0000CBC70000}"/>
    <cellStyle name="Normal 8 2 3 2 3 2 3" xfId="51915" xr:uid="{00000000-0005-0000-0000-0000CCC70000}"/>
    <cellStyle name="Normal 8 2 3 2 3 2 3 2" xfId="51916" xr:uid="{00000000-0005-0000-0000-0000CDC70000}"/>
    <cellStyle name="Normal 8 2 3 2 3 2 3 2 2" xfId="51917" xr:uid="{00000000-0005-0000-0000-0000CEC70000}"/>
    <cellStyle name="Normal 8 2 3 2 3 2 3 3" xfId="51918" xr:uid="{00000000-0005-0000-0000-0000CFC70000}"/>
    <cellStyle name="Normal 8 2 3 2 3 2 4" xfId="51919" xr:uid="{00000000-0005-0000-0000-0000D0C70000}"/>
    <cellStyle name="Normal 8 2 3 2 3 2 5" xfId="51920" xr:uid="{00000000-0005-0000-0000-0000D1C70000}"/>
    <cellStyle name="Normal 8 2 3 2 3 3" xfId="51921" xr:uid="{00000000-0005-0000-0000-0000D2C70000}"/>
    <cellStyle name="Normal 8 2 3 2 3 3 2" xfId="51922" xr:uid="{00000000-0005-0000-0000-0000D3C70000}"/>
    <cellStyle name="Normal 8 2 3 2 3 4" xfId="51923" xr:uid="{00000000-0005-0000-0000-0000D4C70000}"/>
    <cellStyle name="Normal 8 2 3 2 3 4 2" xfId="51924" xr:uid="{00000000-0005-0000-0000-0000D5C70000}"/>
    <cellStyle name="Normal 8 2 3 2 3 4 2 2" xfId="51925" xr:uid="{00000000-0005-0000-0000-0000D6C70000}"/>
    <cellStyle name="Normal 8 2 3 2 3 4 3" xfId="51926" xr:uid="{00000000-0005-0000-0000-0000D7C70000}"/>
    <cellStyle name="Normal 8 2 3 2 3 5" xfId="51927" xr:uid="{00000000-0005-0000-0000-0000D8C70000}"/>
    <cellStyle name="Normal 8 2 3 2 3 6" xfId="51928" xr:uid="{00000000-0005-0000-0000-0000D9C70000}"/>
    <cellStyle name="Normal 8 2 3 2 4" xfId="51929" xr:uid="{00000000-0005-0000-0000-0000DAC70000}"/>
    <cellStyle name="Normal 8 2 3 2 4 2" xfId="51930" xr:uid="{00000000-0005-0000-0000-0000DBC70000}"/>
    <cellStyle name="Normal 8 2 3 2 4 2 2" xfId="51931" xr:uid="{00000000-0005-0000-0000-0000DCC70000}"/>
    <cellStyle name="Normal 8 2 3 2 4 3" xfId="51932" xr:uid="{00000000-0005-0000-0000-0000DDC70000}"/>
    <cellStyle name="Normal 8 2 3 2 4 3 2" xfId="51933" xr:uid="{00000000-0005-0000-0000-0000DEC70000}"/>
    <cellStyle name="Normal 8 2 3 2 4 3 2 2" xfId="51934" xr:uid="{00000000-0005-0000-0000-0000DFC70000}"/>
    <cellStyle name="Normal 8 2 3 2 4 3 3" xfId="51935" xr:uid="{00000000-0005-0000-0000-0000E0C70000}"/>
    <cellStyle name="Normal 8 2 3 2 4 4" xfId="51936" xr:uid="{00000000-0005-0000-0000-0000E1C70000}"/>
    <cellStyle name="Normal 8 2 3 2 4 5" xfId="51937" xr:uid="{00000000-0005-0000-0000-0000E2C70000}"/>
    <cellStyle name="Normal 8 2 3 2 5" xfId="51938" xr:uid="{00000000-0005-0000-0000-0000E3C70000}"/>
    <cellStyle name="Normal 8 2 3 2 5 2" xfId="51939" xr:uid="{00000000-0005-0000-0000-0000E4C70000}"/>
    <cellStyle name="Normal 8 2 3 2 5 2 2" xfId="51940" xr:uid="{00000000-0005-0000-0000-0000E5C70000}"/>
    <cellStyle name="Normal 8 2 3 2 5 3" xfId="51941" xr:uid="{00000000-0005-0000-0000-0000E6C70000}"/>
    <cellStyle name="Normal 8 2 3 2 5 3 2" xfId="51942" xr:uid="{00000000-0005-0000-0000-0000E7C70000}"/>
    <cellStyle name="Normal 8 2 3 2 5 3 2 2" xfId="51943" xr:uid="{00000000-0005-0000-0000-0000E8C70000}"/>
    <cellStyle name="Normal 8 2 3 2 5 3 3" xfId="51944" xr:uid="{00000000-0005-0000-0000-0000E9C70000}"/>
    <cellStyle name="Normal 8 2 3 2 5 4" xfId="51945" xr:uid="{00000000-0005-0000-0000-0000EAC70000}"/>
    <cellStyle name="Normal 8 2 3 2 6" xfId="51946" xr:uid="{00000000-0005-0000-0000-0000EBC70000}"/>
    <cellStyle name="Normal 8 2 3 2 6 2" xfId="51947" xr:uid="{00000000-0005-0000-0000-0000ECC70000}"/>
    <cellStyle name="Normal 8 2 3 2 7" xfId="51948" xr:uid="{00000000-0005-0000-0000-0000EDC70000}"/>
    <cellStyle name="Normal 8 2 3 2 7 2" xfId="51949" xr:uid="{00000000-0005-0000-0000-0000EEC70000}"/>
    <cellStyle name="Normal 8 2 3 2 7 2 2" xfId="51950" xr:uid="{00000000-0005-0000-0000-0000EFC70000}"/>
    <cellStyle name="Normal 8 2 3 2 7 3" xfId="51951" xr:uid="{00000000-0005-0000-0000-0000F0C70000}"/>
    <cellStyle name="Normal 8 2 3 2 8" xfId="51952" xr:uid="{00000000-0005-0000-0000-0000F1C70000}"/>
    <cellStyle name="Normal 8 2 3 2 8 2" xfId="51953" xr:uid="{00000000-0005-0000-0000-0000F2C70000}"/>
    <cellStyle name="Normal 8 2 3 2 9" xfId="51954" xr:uid="{00000000-0005-0000-0000-0000F3C70000}"/>
    <cellStyle name="Normal 8 2 3 2_T-straight with PEDs adjustor" xfId="51955" xr:uid="{00000000-0005-0000-0000-0000F4C70000}"/>
    <cellStyle name="Normal 8 2 3 3" xfId="1508" xr:uid="{00000000-0005-0000-0000-0000F5C70000}"/>
    <cellStyle name="Normal 8 2 3 3 2" xfId="51956" xr:uid="{00000000-0005-0000-0000-0000F6C70000}"/>
    <cellStyle name="Normal 8 2 3 3 2 2" xfId="51957" xr:uid="{00000000-0005-0000-0000-0000F7C70000}"/>
    <cellStyle name="Normal 8 2 3 3 2 2 2" xfId="51958" xr:uid="{00000000-0005-0000-0000-0000F8C70000}"/>
    <cellStyle name="Normal 8 2 3 3 2 2 2 2" xfId="51959" xr:uid="{00000000-0005-0000-0000-0000F9C70000}"/>
    <cellStyle name="Normal 8 2 3 3 2 2 3" xfId="51960" xr:uid="{00000000-0005-0000-0000-0000FAC70000}"/>
    <cellStyle name="Normal 8 2 3 3 2 2 3 2" xfId="51961" xr:uid="{00000000-0005-0000-0000-0000FBC70000}"/>
    <cellStyle name="Normal 8 2 3 3 2 2 3 2 2" xfId="51962" xr:uid="{00000000-0005-0000-0000-0000FCC70000}"/>
    <cellStyle name="Normal 8 2 3 3 2 2 3 3" xfId="51963" xr:uid="{00000000-0005-0000-0000-0000FDC70000}"/>
    <cellStyle name="Normal 8 2 3 3 2 2 4" xfId="51964" xr:uid="{00000000-0005-0000-0000-0000FEC70000}"/>
    <cellStyle name="Normal 8 2 3 3 2 3" xfId="51965" xr:uid="{00000000-0005-0000-0000-0000FFC70000}"/>
    <cellStyle name="Normal 8 2 3 3 2 3 2" xfId="51966" xr:uid="{00000000-0005-0000-0000-000000C80000}"/>
    <cellStyle name="Normal 8 2 3 3 2 4" xfId="51967" xr:uid="{00000000-0005-0000-0000-000001C80000}"/>
    <cellStyle name="Normal 8 2 3 3 2 4 2" xfId="51968" xr:uid="{00000000-0005-0000-0000-000002C80000}"/>
    <cellStyle name="Normal 8 2 3 3 2 4 2 2" xfId="51969" xr:uid="{00000000-0005-0000-0000-000003C80000}"/>
    <cellStyle name="Normal 8 2 3 3 2 4 3" xfId="51970" xr:uid="{00000000-0005-0000-0000-000004C80000}"/>
    <cellStyle name="Normal 8 2 3 3 2 5" xfId="51971" xr:uid="{00000000-0005-0000-0000-000005C80000}"/>
    <cellStyle name="Normal 8 2 3 3 2 6" xfId="51972" xr:uid="{00000000-0005-0000-0000-000006C80000}"/>
    <cellStyle name="Normal 8 2 3 3 3" xfId="51973" xr:uid="{00000000-0005-0000-0000-000007C80000}"/>
    <cellStyle name="Normal 8 2 3 3 3 2" xfId="51974" xr:uid="{00000000-0005-0000-0000-000008C80000}"/>
    <cellStyle name="Normal 8 2 3 3 3 2 2" xfId="51975" xr:uid="{00000000-0005-0000-0000-000009C80000}"/>
    <cellStyle name="Normal 8 2 3 3 3 3" xfId="51976" xr:uid="{00000000-0005-0000-0000-00000AC80000}"/>
    <cellStyle name="Normal 8 2 3 3 3 3 2" xfId="51977" xr:uid="{00000000-0005-0000-0000-00000BC80000}"/>
    <cellStyle name="Normal 8 2 3 3 3 3 2 2" xfId="51978" xr:uid="{00000000-0005-0000-0000-00000CC80000}"/>
    <cellStyle name="Normal 8 2 3 3 3 3 3" xfId="51979" xr:uid="{00000000-0005-0000-0000-00000DC80000}"/>
    <cellStyle name="Normal 8 2 3 3 3 4" xfId="51980" xr:uid="{00000000-0005-0000-0000-00000EC80000}"/>
    <cellStyle name="Normal 8 2 3 3 4" xfId="51981" xr:uid="{00000000-0005-0000-0000-00000FC80000}"/>
    <cellStyle name="Normal 8 2 3 3 4 2" xfId="51982" xr:uid="{00000000-0005-0000-0000-000010C80000}"/>
    <cellStyle name="Normal 8 2 3 3 4 2 2" xfId="51983" xr:uid="{00000000-0005-0000-0000-000011C80000}"/>
    <cellStyle name="Normal 8 2 3 3 4 3" xfId="51984" xr:uid="{00000000-0005-0000-0000-000012C80000}"/>
    <cellStyle name="Normal 8 2 3 3 4 3 2" xfId="51985" xr:uid="{00000000-0005-0000-0000-000013C80000}"/>
    <cellStyle name="Normal 8 2 3 3 4 3 2 2" xfId="51986" xr:uid="{00000000-0005-0000-0000-000014C80000}"/>
    <cellStyle name="Normal 8 2 3 3 4 3 3" xfId="51987" xr:uid="{00000000-0005-0000-0000-000015C80000}"/>
    <cellStyle name="Normal 8 2 3 3 4 4" xfId="51988" xr:uid="{00000000-0005-0000-0000-000016C80000}"/>
    <cellStyle name="Normal 8 2 3 3 5" xfId="51989" xr:uid="{00000000-0005-0000-0000-000017C80000}"/>
    <cellStyle name="Normal 8 2 3 3 5 2" xfId="51990" xr:uid="{00000000-0005-0000-0000-000018C80000}"/>
    <cellStyle name="Normal 8 2 3 3 6" xfId="51991" xr:uid="{00000000-0005-0000-0000-000019C80000}"/>
    <cellStyle name="Normal 8 2 3 3 6 2" xfId="51992" xr:uid="{00000000-0005-0000-0000-00001AC80000}"/>
    <cellStyle name="Normal 8 2 3 3 6 2 2" xfId="51993" xr:uid="{00000000-0005-0000-0000-00001BC80000}"/>
    <cellStyle name="Normal 8 2 3 3 6 3" xfId="51994" xr:uid="{00000000-0005-0000-0000-00001CC80000}"/>
    <cellStyle name="Normal 8 2 3 3 7" xfId="51995" xr:uid="{00000000-0005-0000-0000-00001DC80000}"/>
    <cellStyle name="Normal 8 2 3 3 7 2" xfId="51996" xr:uid="{00000000-0005-0000-0000-00001EC80000}"/>
    <cellStyle name="Normal 8 2 3 3 8" xfId="51997" xr:uid="{00000000-0005-0000-0000-00001FC80000}"/>
    <cellStyle name="Normal 8 2 3 3 9" xfId="51998" xr:uid="{00000000-0005-0000-0000-000020C80000}"/>
    <cellStyle name="Normal 8 2 3 4" xfId="51999" xr:uid="{00000000-0005-0000-0000-000021C80000}"/>
    <cellStyle name="Normal 8 2 3 4 2" xfId="52000" xr:uid="{00000000-0005-0000-0000-000022C80000}"/>
    <cellStyle name="Normal 8 2 3 4 2 2" xfId="52001" xr:uid="{00000000-0005-0000-0000-000023C80000}"/>
    <cellStyle name="Normal 8 2 3 4 2 2 2" xfId="52002" xr:uid="{00000000-0005-0000-0000-000024C80000}"/>
    <cellStyle name="Normal 8 2 3 4 2 3" xfId="52003" xr:uid="{00000000-0005-0000-0000-000025C80000}"/>
    <cellStyle name="Normal 8 2 3 4 2 3 2" xfId="52004" xr:uid="{00000000-0005-0000-0000-000026C80000}"/>
    <cellStyle name="Normal 8 2 3 4 2 3 2 2" xfId="52005" xr:uid="{00000000-0005-0000-0000-000027C80000}"/>
    <cellStyle name="Normal 8 2 3 4 2 3 3" xfId="52006" xr:uid="{00000000-0005-0000-0000-000028C80000}"/>
    <cellStyle name="Normal 8 2 3 4 2 4" xfId="52007" xr:uid="{00000000-0005-0000-0000-000029C80000}"/>
    <cellStyle name="Normal 8 2 3 4 2 5" xfId="52008" xr:uid="{00000000-0005-0000-0000-00002AC80000}"/>
    <cellStyle name="Normal 8 2 3 4 3" xfId="52009" xr:uid="{00000000-0005-0000-0000-00002BC80000}"/>
    <cellStyle name="Normal 8 2 3 4 3 2" xfId="52010" xr:uid="{00000000-0005-0000-0000-00002CC80000}"/>
    <cellStyle name="Normal 8 2 3 4 4" xfId="52011" xr:uid="{00000000-0005-0000-0000-00002DC80000}"/>
    <cellStyle name="Normal 8 2 3 4 4 2" xfId="52012" xr:uid="{00000000-0005-0000-0000-00002EC80000}"/>
    <cellStyle name="Normal 8 2 3 4 4 2 2" xfId="52013" xr:uid="{00000000-0005-0000-0000-00002FC80000}"/>
    <cellStyle name="Normal 8 2 3 4 4 3" xfId="52014" xr:uid="{00000000-0005-0000-0000-000030C80000}"/>
    <cellStyle name="Normal 8 2 3 4 5" xfId="52015" xr:uid="{00000000-0005-0000-0000-000031C80000}"/>
    <cellStyle name="Normal 8 2 3 4 6" xfId="52016" xr:uid="{00000000-0005-0000-0000-000032C80000}"/>
    <cellStyle name="Normal 8 2 3 5" xfId="52017" xr:uid="{00000000-0005-0000-0000-000033C80000}"/>
    <cellStyle name="Normal 8 2 3 5 2" xfId="52018" xr:uid="{00000000-0005-0000-0000-000034C80000}"/>
    <cellStyle name="Normal 8 2 3 5 2 2" xfId="52019" xr:uid="{00000000-0005-0000-0000-000035C80000}"/>
    <cellStyle name="Normal 8 2 3 5 3" xfId="52020" xr:uid="{00000000-0005-0000-0000-000036C80000}"/>
    <cellStyle name="Normal 8 2 3 5 3 2" xfId="52021" xr:uid="{00000000-0005-0000-0000-000037C80000}"/>
    <cellStyle name="Normal 8 2 3 5 3 2 2" xfId="52022" xr:uid="{00000000-0005-0000-0000-000038C80000}"/>
    <cellStyle name="Normal 8 2 3 5 3 3" xfId="52023" xr:uid="{00000000-0005-0000-0000-000039C80000}"/>
    <cellStyle name="Normal 8 2 3 5 4" xfId="52024" xr:uid="{00000000-0005-0000-0000-00003AC80000}"/>
    <cellStyle name="Normal 8 2 3 5 5" xfId="52025" xr:uid="{00000000-0005-0000-0000-00003BC80000}"/>
    <cellStyle name="Normal 8 2 3 6" xfId="52026" xr:uid="{00000000-0005-0000-0000-00003CC80000}"/>
    <cellStyle name="Normal 8 2 3 6 2" xfId="52027" xr:uid="{00000000-0005-0000-0000-00003DC80000}"/>
    <cellStyle name="Normal 8 2 3 6 2 2" xfId="52028" xr:uid="{00000000-0005-0000-0000-00003EC80000}"/>
    <cellStyle name="Normal 8 2 3 6 3" xfId="52029" xr:uid="{00000000-0005-0000-0000-00003FC80000}"/>
    <cellStyle name="Normal 8 2 3 6 3 2" xfId="52030" xr:uid="{00000000-0005-0000-0000-000040C80000}"/>
    <cellStyle name="Normal 8 2 3 6 3 2 2" xfId="52031" xr:uid="{00000000-0005-0000-0000-000041C80000}"/>
    <cellStyle name="Normal 8 2 3 6 3 3" xfId="52032" xr:uid="{00000000-0005-0000-0000-000042C80000}"/>
    <cellStyle name="Normal 8 2 3 6 4" xfId="52033" xr:uid="{00000000-0005-0000-0000-000043C80000}"/>
    <cellStyle name="Normal 8 2 3 7" xfId="52034" xr:uid="{00000000-0005-0000-0000-000044C80000}"/>
    <cellStyle name="Normal 8 2 3 7 2" xfId="52035" xr:uid="{00000000-0005-0000-0000-000045C80000}"/>
    <cellStyle name="Normal 8 2 3 8" xfId="52036" xr:uid="{00000000-0005-0000-0000-000046C80000}"/>
    <cellStyle name="Normal 8 2 3 8 2" xfId="52037" xr:uid="{00000000-0005-0000-0000-000047C80000}"/>
    <cellStyle name="Normal 8 2 3 8 2 2" xfId="52038" xr:uid="{00000000-0005-0000-0000-000048C80000}"/>
    <cellStyle name="Normal 8 2 3 8 3" xfId="52039" xr:uid="{00000000-0005-0000-0000-000049C80000}"/>
    <cellStyle name="Normal 8 2 3 9" xfId="52040" xr:uid="{00000000-0005-0000-0000-00004AC80000}"/>
    <cellStyle name="Normal 8 2 3 9 2" xfId="52041" xr:uid="{00000000-0005-0000-0000-00004BC80000}"/>
    <cellStyle name="Normal 8 2 3_T-straight with PEDs adjustor" xfId="52042" xr:uid="{00000000-0005-0000-0000-00004CC80000}"/>
    <cellStyle name="Normal 8 2 4" xfId="1509" xr:uid="{00000000-0005-0000-0000-00004DC80000}"/>
    <cellStyle name="Normal 8 2 4 10" xfId="52043" xr:uid="{00000000-0005-0000-0000-00004EC80000}"/>
    <cellStyle name="Normal 8 2 4 11" xfId="52044" xr:uid="{00000000-0005-0000-0000-00004FC80000}"/>
    <cellStyle name="Normal 8 2 4 2" xfId="1510" xr:uid="{00000000-0005-0000-0000-000050C80000}"/>
    <cellStyle name="Normal 8 2 4 2 10" xfId="52045" xr:uid="{00000000-0005-0000-0000-000051C80000}"/>
    <cellStyle name="Normal 8 2 4 2 2" xfId="52046" xr:uid="{00000000-0005-0000-0000-000052C80000}"/>
    <cellStyle name="Normal 8 2 4 2 2 2" xfId="52047" xr:uid="{00000000-0005-0000-0000-000053C80000}"/>
    <cellStyle name="Normal 8 2 4 2 2 2 2" xfId="52048" xr:uid="{00000000-0005-0000-0000-000054C80000}"/>
    <cellStyle name="Normal 8 2 4 2 2 2 2 2" xfId="52049" xr:uid="{00000000-0005-0000-0000-000055C80000}"/>
    <cellStyle name="Normal 8 2 4 2 2 2 2 2 2" xfId="52050" xr:uid="{00000000-0005-0000-0000-000056C80000}"/>
    <cellStyle name="Normal 8 2 4 2 2 2 2 3" xfId="52051" xr:uid="{00000000-0005-0000-0000-000057C80000}"/>
    <cellStyle name="Normal 8 2 4 2 2 2 2 3 2" xfId="52052" xr:uid="{00000000-0005-0000-0000-000058C80000}"/>
    <cellStyle name="Normal 8 2 4 2 2 2 2 3 2 2" xfId="52053" xr:uid="{00000000-0005-0000-0000-000059C80000}"/>
    <cellStyle name="Normal 8 2 4 2 2 2 2 3 3" xfId="52054" xr:uid="{00000000-0005-0000-0000-00005AC80000}"/>
    <cellStyle name="Normal 8 2 4 2 2 2 2 4" xfId="52055" xr:uid="{00000000-0005-0000-0000-00005BC80000}"/>
    <cellStyle name="Normal 8 2 4 2 2 2 3" xfId="52056" xr:uid="{00000000-0005-0000-0000-00005CC80000}"/>
    <cellStyle name="Normal 8 2 4 2 2 2 3 2" xfId="52057" xr:uid="{00000000-0005-0000-0000-00005DC80000}"/>
    <cellStyle name="Normal 8 2 4 2 2 2 4" xfId="52058" xr:uid="{00000000-0005-0000-0000-00005EC80000}"/>
    <cellStyle name="Normal 8 2 4 2 2 2 4 2" xfId="52059" xr:uid="{00000000-0005-0000-0000-00005FC80000}"/>
    <cellStyle name="Normal 8 2 4 2 2 2 4 2 2" xfId="52060" xr:uid="{00000000-0005-0000-0000-000060C80000}"/>
    <cellStyle name="Normal 8 2 4 2 2 2 4 3" xfId="52061" xr:uid="{00000000-0005-0000-0000-000061C80000}"/>
    <cellStyle name="Normal 8 2 4 2 2 2 5" xfId="52062" xr:uid="{00000000-0005-0000-0000-000062C80000}"/>
    <cellStyle name="Normal 8 2 4 2 2 3" xfId="52063" xr:uid="{00000000-0005-0000-0000-000063C80000}"/>
    <cellStyle name="Normal 8 2 4 2 2 3 2" xfId="52064" xr:uid="{00000000-0005-0000-0000-000064C80000}"/>
    <cellStyle name="Normal 8 2 4 2 2 3 2 2" xfId="52065" xr:uid="{00000000-0005-0000-0000-000065C80000}"/>
    <cellStyle name="Normal 8 2 4 2 2 3 3" xfId="52066" xr:uid="{00000000-0005-0000-0000-000066C80000}"/>
    <cellStyle name="Normal 8 2 4 2 2 3 3 2" xfId="52067" xr:uid="{00000000-0005-0000-0000-000067C80000}"/>
    <cellStyle name="Normal 8 2 4 2 2 3 3 2 2" xfId="52068" xr:uid="{00000000-0005-0000-0000-000068C80000}"/>
    <cellStyle name="Normal 8 2 4 2 2 3 3 3" xfId="52069" xr:uid="{00000000-0005-0000-0000-000069C80000}"/>
    <cellStyle name="Normal 8 2 4 2 2 3 4" xfId="52070" xr:uid="{00000000-0005-0000-0000-00006AC80000}"/>
    <cellStyle name="Normal 8 2 4 2 2 4" xfId="52071" xr:uid="{00000000-0005-0000-0000-00006BC80000}"/>
    <cellStyle name="Normal 8 2 4 2 2 4 2" xfId="52072" xr:uid="{00000000-0005-0000-0000-00006CC80000}"/>
    <cellStyle name="Normal 8 2 4 2 2 4 2 2" xfId="52073" xr:uid="{00000000-0005-0000-0000-00006DC80000}"/>
    <cellStyle name="Normal 8 2 4 2 2 4 3" xfId="52074" xr:uid="{00000000-0005-0000-0000-00006EC80000}"/>
    <cellStyle name="Normal 8 2 4 2 2 4 3 2" xfId="52075" xr:uid="{00000000-0005-0000-0000-00006FC80000}"/>
    <cellStyle name="Normal 8 2 4 2 2 4 3 2 2" xfId="52076" xr:uid="{00000000-0005-0000-0000-000070C80000}"/>
    <cellStyle name="Normal 8 2 4 2 2 4 3 3" xfId="52077" xr:uid="{00000000-0005-0000-0000-000071C80000}"/>
    <cellStyle name="Normal 8 2 4 2 2 4 4" xfId="52078" xr:uid="{00000000-0005-0000-0000-000072C80000}"/>
    <cellStyle name="Normal 8 2 4 2 2 5" xfId="52079" xr:uid="{00000000-0005-0000-0000-000073C80000}"/>
    <cellStyle name="Normal 8 2 4 2 2 5 2" xfId="52080" xr:uid="{00000000-0005-0000-0000-000074C80000}"/>
    <cellStyle name="Normal 8 2 4 2 2 6" xfId="52081" xr:uid="{00000000-0005-0000-0000-000075C80000}"/>
    <cellStyle name="Normal 8 2 4 2 2 6 2" xfId="52082" xr:uid="{00000000-0005-0000-0000-000076C80000}"/>
    <cellStyle name="Normal 8 2 4 2 2 6 2 2" xfId="52083" xr:uid="{00000000-0005-0000-0000-000077C80000}"/>
    <cellStyle name="Normal 8 2 4 2 2 6 3" xfId="52084" xr:uid="{00000000-0005-0000-0000-000078C80000}"/>
    <cellStyle name="Normal 8 2 4 2 2 7" xfId="52085" xr:uid="{00000000-0005-0000-0000-000079C80000}"/>
    <cellStyle name="Normal 8 2 4 2 2 7 2" xfId="52086" xr:uid="{00000000-0005-0000-0000-00007AC80000}"/>
    <cellStyle name="Normal 8 2 4 2 2 8" xfId="52087" xr:uid="{00000000-0005-0000-0000-00007BC80000}"/>
    <cellStyle name="Normal 8 2 4 2 2 9" xfId="52088" xr:uid="{00000000-0005-0000-0000-00007CC80000}"/>
    <cellStyle name="Normal 8 2 4 2 3" xfId="52089" xr:uid="{00000000-0005-0000-0000-00007DC80000}"/>
    <cellStyle name="Normal 8 2 4 2 3 2" xfId="52090" xr:uid="{00000000-0005-0000-0000-00007EC80000}"/>
    <cellStyle name="Normal 8 2 4 2 3 2 2" xfId="52091" xr:uid="{00000000-0005-0000-0000-00007FC80000}"/>
    <cellStyle name="Normal 8 2 4 2 3 2 2 2" xfId="52092" xr:uid="{00000000-0005-0000-0000-000080C80000}"/>
    <cellStyle name="Normal 8 2 4 2 3 2 3" xfId="52093" xr:uid="{00000000-0005-0000-0000-000081C80000}"/>
    <cellStyle name="Normal 8 2 4 2 3 2 3 2" xfId="52094" xr:uid="{00000000-0005-0000-0000-000082C80000}"/>
    <cellStyle name="Normal 8 2 4 2 3 2 3 2 2" xfId="52095" xr:uid="{00000000-0005-0000-0000-000083C80000}"/>
    <cellStyle name="Normal 8 2 4 2 3 2 3 3" xfId="52096" xr:uid="{00000000-0005-0000-0000-000084C80000}"/>
    <cellStyle name="Normal 8 2 4 2 3 2 4" xfId="52097" xr:uid="{00000000-0005-0000-0000-000085C80000}"/>
    <cellStyle name="Normal 8 2 4 2 3 3" xfId="52098" xr:uid="{00000000-0005-0000-0000-000086C80000}"/>
    <cellStyle name="Normal 8 2 4 2 3 3 2" xfId="52099" xr:uid="{00000000-0005-0000-0000-000087C80000}"/>
    <cellStyle name="Normal 8 2 4 2 3 4" xfId="52100" xr:uid="{00000000-0005-0000-0000-000088C80000}"/>
    <cellStyle name="Normal 8 2 4 2 3 4 2" xfId="52101" xr:uid="{00000000-0005-0000-0000-000089C80000}"/>
    <cellStyle name="Normal 8 2 4 2 3 4 2 2" xfId="52102" xr:uid="{00000000-0005-0000-0000-00008AC80000}"/>
    <cellStyle name="Normal 8 2 4 2 3 4 3" xfId="52103" xr:uid="{00000000-0005-0000-0000-00008BC80000}"/>
    <cellStyle name="Normal 8 2 4 2 3 5" xfId="52104" xr:uid="{00000000-0005-0000-0000-00008CC80000}"/>
    <cellStyle name="Normal 8 2 4 2 4" xfId="52105" xr:uid="{00000000-0005-0000-0000-00008DC80000}"/>
    <cellStyle name="Normal 8 2 4 2 4 2" xfId="52106" xr:uid="{00000000-0005-0000-0000-00008EC80000}"/>
    <cellStyle name="Normal 8 2 4 2 4 2 2" xfId="52107" xr:uid="{00000000-0005-0000-0000-00008FC80000}"/>
    <cellStyle name="Normal 8 2 4 2 4 3" xfId="52108" xr:uid="{00000000-0005-0000-0000-000090C80000}"/>
    <cellStyle name="Normal 8 2 4 2 4 3 2" xfId="52109" xr:uid="{00000000-0005-0000-0000-000091C80000}"/>
    <cellStyle name="Normal 8 2 4 2 4 3 2 2" xfId="52110" xr:uid="{00000000-0005-0000-0000-000092C80000}"/>
    <cellStyle name="Normal 8 2 4 2 4 3 3" xfId="52111" xr:uid="{00000000-0005-0000-0000-000093C80000}"/>
    <cellStyle name="Normal 8 2 4 2 4 4" xfId="52112" xr:uid="{00000000-0005-0000-0000-000094C80000}"/>
    <cellStyle name="Normal 8 2 4 2 5" xfId="52113" xr:uid="{00000000-0005-0000-0000-000095C80000}"/>
    <cellStyle name="Normal 8 2 4 2 5 2" xfId="52114" xr:uid="{00000000-0005-0000-0000-000096C80000}"/>
    <cellStyle name="Normal 8 2 4 2 5 2 2" xfId="52115" xr:uid="{00000000-0005-0000-0000-000097C80000}"/>
    <cellStyle name="Normal 8 2 4 2 5 3" xfId="52116" xr:uid="{00000000-0005-0000-0000-000098C80000}"/>
    <cellStyle name="Normal 8 2 4 2 5 3 2" xfId="52117" xr:uid="{00000000-0005-0000-0000-000099C80000}"/>
    <cellStyle name="Normal 8 2 4 2 5 3 2 2" xfId="52118" xr:uid="{00000000-0005-0000-0000-00009AC80000}"/>
    <cellStyle name="Normal 8 2 4 2 5 3 3" xfId="52119" xr:uid="{00000000-0005-0000-0000-00009BC80000}"/>
    <cellStyle name="Normal 8 2 4 2 5 4" xfId="52120" xr:uid="{00000000-0005-0000-0000-00009CC80000}"/>
    <cellStyle name="Normal 8 2 4 2 6" xfId="52121" xr:uid="{00000000-0005-0000-0000-00009DC80000}"/>
    <cellStyle name="Normal 8 2 4 2 6 2" xfId="52122" xr:uid="{00000000-0005-0000-0000-00009EC80000}"/>
    <cellStyle name="Normal 8 2 4 2 7" xfId="52123" xr:uid="{00000000-0005-0000-0000-00009FC80000}"/>
    <cellStyle name="Normal 8 2 4 2 7 2" xfId="52124" xr:uid="{00000000-0005-0000-0000-0000A0C80000}"/>
    <cellStyle name="Normal 8 2 4 2 7 2 2" xfId="52125" xr:uid="{00000000-0005-0000-0000-0000A1C80000}"/>
    <cellStyle name="Normal 8 2 4 2 7 3" xfId="52126" xr:uid="{00000000-0005-0000-0000-0000A2C80000}"/>
    <cellStyle name="Normal 8 2 4 2 8" xfId="52127" xr:uid="{00000000-0005-0000-0000-0000A3C80000}"/>
    <cellStyle name="Normal 8 2 4 2 8 2" xfId="52128" xr:uid="{00000000-0005-0000-0000-0000A4C80000}"/>
    <cellStyle name="Normal 8 2 4 2 9" xfId="52129" xr:uid="{00000000-0005-0000-0000-0000A5C80000}"/>
    <cellStyle name="Normal 8 2 4 3" xfId="52130" xr:uid="{00000000-0005-0000-0000-0000A6C80000}"/>
    <cellStyle name="Normal 8 2 4 3 2" xfId="52131" xr:uid="{00000000-0005-0000-0000-0000A7C80000}"/>
    <cellStyle name="Normal 8 2 4 3 2 2" xfId="52132" xr:uid="{00000000-0005-0000-0000-0000A8C80000}"/>
    <cellStyle name="Normal 8 2 4 3 2 2 2" xfId="52133" xr:uid="{00000000-0005-0000-0000-0000A9C80000}"/>
    <cellStyle name="Normal 8 2 4 3 2 2 2 2" xfId="52134" xr:uid="{00000000-0005-0000-0000-0000AAC80000}"/>
    <cellStyle name="Normal 8 2 4 3 2 2 3" xfId="52135" xr:uid="{00000000-0005-0000-0000-0000ABC80000}"/>
    <cellStyle name="Normal 8 2 4 3 2 2 3 2" xfId="52136" xr:uid="{00000000-0005-0000-0000-0000ACC80000}"/>
    <cellStyle name="Normal 8 2 4 3 2 2 3 2 2" xfId="52137" xr:uid="{00000000-0005-0000-0000-0000ADC80000}"/>
    <cellStyle name="Normal 8 2 4 3 2 2 3 3" xfId="52138" xr:uid="{00000000-0005-0000-0000-0000AEC80000}"/>
    <cellStyle name="Normal 8 2 4 3 2 2 4" xfId="52139" xr:uid="{00000000-0005-0000-0000-0000AFC80000}"/>
    <cellStyle name="Normal 8 2 4 3 2 3" xfId="52140" xr:uid="{00000000-0005-0000-0000-0000B0C80000}"/>
    <cellStyle name="Normal 8 2 4 3 2 3 2" xfId="52141" xr:uid="{00000000-0005-0000-0000-0000B1C80000}"/>
    <cellStyle name="Normal 8 2 4 3 2 4" xfId="52142" xr:uid="{00000000-0005-0000-0000-0000B2C80000}"/>
    <cellStyle name="Normal 8 2 4 3 2 4 2" xfId="52143" xr:uid="{00000000-0005-0000-0000-0000B3C80000}"/>
    <cellStyle name="Normal 8 2 4 3 2 4 2 2" xfId="52144" xr:uid="{00000000-0005-0000-0000-0000B4C80000}"/>
    <cellStyle name="Normal 8 2 4 3 2 4 3" xfId="52145" xr:uid="{00000000-0005-0000-0000-0000B5C80000}"/>
    <cellStyle name="Normal 8 2 4 3 2 5" xfId="52146" xr:uid="{00000000-0005-0000-0000-0000B6C80000}"/>
    <cellStyle name="Normal 8 2 4 3 2 6" xfId="52147" xr:uid="{00000000-0005-0000-0000-0000B7C80000}"/>
    <cellStyle name="Normal 8 2 4 3 3" xfId="52148" xr:uid="{00000000-0005-0000-0000-0000B8C80000}"/>
    <cellStyle name="Normal 8 2 4 3 3 2" xfId="52149" xr:uid="{00000000-0005-0000-0000-0000B9C80000}"/>
    <cellStyle name="Normal 8 2 4 3 3 2 2" xfId="52150" xr:uid="{00000000-0005-0000-0000-0000BAC80000}"/>
    <cellStyle name="Normal 8 2 4 3 3 3" xfId="52151" xr:uid="{00000000-0005-0000-0000-0000BBC80000}"/>
    <cellStyle name="Normal 8 2 4 3 3 3 2" xfId="52152" xr:uid="{00000000-0005-0000-0000-0000BCC80000}"/>
    <cellStyle name="Normal 8 2 4 3 3 3 2 2" xfId="52153" xr:uid="{00000000-0005-0000-0000-0000BDC80000}"/>
    <cellStyle name="Normal 8 2 4 3 3 3 3" xfId="52154" xr:uid="{00000000-0005-0000-0000-0000BEC80000}"/>
    <cellStyle name="Normal 8 2 4 3 3 4" xfId="52155" xr:uid="{00000000-0005-0000-0000-0000BFC80000}"/>
    <cellStyle name="Normal 8 2 4 3 4" xfId="52156" xr:uid="{00000000-0005-0000-0000-0000C0C80000}"/>
    <cellStyle name="Normal 8 2 4 3 4 2" xfId="52157" xr:uid="{00000000-0005-0000-0000-0000C1C80000}"/>
    <cellStyle name="Normal 8 2 4 3 4 2 2" xfId="52158" xr:uid="{00000000-0005-0000-0000-0000C2C80000}"/>
    <cellStyle name="Normal 8 2 4 3 4 3" xfId="52159" xr:uid="{00000000-0005-0000-0000-0000C3C80000}"/>
    <cellStyle name="Normal 8 2 4 3 4 3 2" xfId="52160" xr:uid="{00000000-0005-0000-0000-0000C4C80000}"/>
    <cellStyle name="Normal 8 2 4 3 4 3 2 2" xfId="52161" xr:uid="{00000000-0005-0000-0000-0000C5C80000}"/>
    <cellStyle name="Normal 8 2 4 3 4 3 3" xfId="52162" xr:uid="{00000000-0005-0000-0000-0000C6C80000}"/>
    <cellStyle name="Normal 8 2 4 3 4 4" xfId="52163" xr:uid="{00000000-0005-0000-0000-0000C7C80000}"/>
    <cellStyle name="Normal 8 2 4 3 5" xfId="52164" xr:uid="{00000000-0005-0000-0000-0000C8C80000}"/>
    <cellStyle name="Normal 8 2 4 3 5 2" xfId="52165" xr:uid="{00000000-0005-0000-0000-0000C9C80000}"/>
    <cellStyle name="Normal 8 2 4 3 6" xfId="52166" xr:uid="{00000000-0005-0000-0000-0000CAC80000}"/>
    <cellStyle name="Normal 8 2 4 3 6 2" xfId="52167" xr:uid="{00000000-0005-0000-0000-0000CBC80000}"/>
    <cellStyle name="Normal 8 2 4 3 6 2 2" xfId="52168" xr:uid="{00000000-0005-0000-0000-0000CCC80000}"/>
    <cellStyle name="Normal 8 2 4 3 6 3" xfId="52169" xr:uid="{00000000-0005-0000-0000-0000CDC80000}"/>
    <cellStyle name="Normal 8 2 4 3 7" xfId="52170" xr:uid="{00000000-0005-0000-0000-0000CEC80000}"/>
    <cellStyle name="Normal 8 2 4 3 7 2" xfId="52171" xr:uid="{00000000-0005-0000-0000-0000CFC80000}"/>
    <cellStyle name="Normal 8 2 4 3 8" xfId="52172" xr:uid="{00000000-0005-0000-0000-0000D0C80000}"/>
    <cellStyle name="Normal 8 2 4 3 9" xfId="52173" xr:uid="{00000000-0005-0000-0000-0000D1C80000}"/>
    <cellStyle name="Normal 8 2 4 4" xfId="52174" xr:uid="{00000000-0005-0000-0000-0000D2C80000}"/>
    <cellStyle name="Normal 8 2 4 4 2" xfId="52175" xr:uid="{00000000-0005-0000-0000-0000D3C80000}"/>
    <cellStyle name="Normal 8 2 4 4 2 2" xfId="52176" xr:uid="{00000000-0005-0000-0000-0000D4C80000}"/>
    <cellStyle name="Normal 8 2 4 4 2 2 2" xfId="52177" xr:uid="{00000000-0005-0000-0000-0000D5C80000}"/>
    <cellStyle name="Normal 8 2 4 4 2 3" xfId="52178" xr:uid="{00000000-0005-0000-0000-0000D6C80000}"/>
    <cellStyle name="Normal 8 2 4 4 2 3 2" xfId="52179" xr:uid="{00000000-0005-0000-0000-0000D7C80000}"/>
    <cellStyle name="Normal 8 2 4 4 2 3 2 2" xfId="52180" xr:uid="{00000000-0005-0000-0000-0000D8C80000}"/>
    <cellStyle name="Normal 8 2 4 4 2 3 3" xfId="52181" xr:uid="{00000000-0005-0000-0000-0000D9C80000}"/>
    <cellStyle name="Normal 8 2 4 4 2 4" xfId="52182" xr:uid="{00000000-0005-0000-0000-0000DAC80000}"/>
    <cellStyle name="Normal 8 2 4 4 3" xfId="52183" xr:uid="{00000000-0005-0000-0000-0000DBC80000}"/>
    <cellStyle name="Normal 8 2 4 4 3 2" xfId="52184" xr:uid="{00000000-0005-0000-0000-0000DCC80000}"/>
    <cellStyle name="Normal 8 2 4 4 4" xfId="52185" xr:uid="{00000000-0005-0000-0000-0000DDC80000}"/>
    <cellStyle name="Normal 8 2 4 4 4 2" xfId="52186" xr:uid="{00000000-0005-0000-0000-0000DEC80000}"/>
    <cellStyle name="Normal 8 2 4 4 4 2 2" xfId="52187" xr:uid="{00000000-0005-0000-0000-0000DFC80000}"/>
    <cellStyle name="Normal 8 2 4 4 4 3" xfId="52188" xr:uid="{00000000-0005-0000-0000-0000E0C80000}"/>
    <cellStyle name="Normal 8 2 4 4 5" xfId="52189" xr:uid="{00000000-0005-0000-0000-0000E1C80000}"/>
    <cellStyle name="Normal 8 2 4 4 6" xfId="52190" xr:uid="{00000000-0005-0000-0000-0000E2C80000}"/>
    <cellStyle name="Normal 8 2 4 5" xfId="52191" xr:uid="{00000000-0005-0000-0000-0000E3C80000}"/>
    <cellStyle name="Normal 8 2 4 5 2" xfId="52192" xr:uid="{00000000-0005-0000-0000-0000E4C80000}"/>
    <cellStyle name="Normal 8 2 4 5 2 2" xfId="52193" xr:uid="{00000000-0005-0000-0000-0000E5C80000}"/>
    <cellStyle name="Normal 8 2 4 5 3" xfId="52194" xr:uid="{00000000-0005-0000-0000-0000E6C80000}"/>
    <cellStyle name="Normal 8 2 4 5 3 2" xfId="52195" xr:uid="{00000000-0005-0000-0000-0000E7C80000}"/>
    <cellStyle name="Normal 8 2 4 5 3 2 2" xfId="52196" xr:uid="{00000000-0005-0000-0000-0000E8C80000}"/>
    <cellStyle name="Normal 8 2 4 5 3 3" xfId="52197" xr:uid="{00000000-0005-0000-0000-0000E9C80000}"/>
    <cellStyle name="Normal 8 2 4 5 4" xfId="52198" xr:uid="{00000000-0005-0000-0000-0000EAC80000}"/>
    <cellStyle name="Normal 8 2 4 6" xfId="52199" xr:uid="{00000000-0005-0000-0000-0000EBC80000}"/>
    <cellStyle name="Normal 8 2 4 6 2" xfId="52200" xr:uid="{00000000-0005-0000-0000-0000ECC80000}"/>
    <cellStyle name="Normal 8 2 4 6 2 2" xfId="52201" xr:uid="{00000000-0005-0000-0000-0000EDC80000}"/>
    <cellStyle name="Normal 8 2 4 6 3" xfId="52202" xr:uid="{00000000-0005-0000-0000-0000EEC80000}"/>
    <cellStyle name="Normal 8 2 4 6 3 2" xfId="52203" xr:uid="{00000000-0005-0000-0000-0000EFC80000}"/>
    <cellStyle name="Normal 8 2 4 6 3 2 2" xfId="52204" xr:uid="{00000000-0005-0000-0000-0000F0C80000}"/>
    <cellStyle name="Normal 8 2 4 6 3 3" xfId="52205" xr:uid="{00000000-0005-0000-0000-0000F1C80000}"/>
    <cellStyle name="Normal 8 2 4 6 4" xfId="52206" xr:uid="{00000000-0005-0000-0000-0000F2C80000}"/>
    <cellStyle name="Normal 8 2 4 7" xfId="52207" xr:uid="{00000000-0005-0000-0000-0000F3C80000}"/>
    <cellStyle name="Normal 8 2 4 7 2" xfId="52208" xr:uid="{00000000-0005-0000-0000-0000F4C80000}"/>
    <cellStyle name="Normal 8 2 4 8" xfId="52209" xr:uid="{00000000-0005-0000-0000-0000F5C80000}"/>
    <cellStyle name="Normal 8 2 4 8 2" xfId="52210" xr:uid="{00000000-0005-0000-0000-0000F6C80000}"/>
    <cellStyle name="Normal 8 2 4 8 2 2" xfId="52211" xr:uid="{00000000-0005-0000-0000-0000F7C80000}"/>
    <cellStyle name="Normal 8 2 4 8 3" xfId="52212" xr:uid="{00000000-0005-0000-0000-0000F8C80000}"/>
    <cellStyle name="Normal 8 2 4 9" xfId="52213" xr:uid="{00000000-0005-0000-0000-0000F9C80000}"/>
    <cellStyle name="Normal 8 2 4 9 2" xfId="52214" xr:uid="{00000000-0005-0000-0000-0000FAC80000}"/>
    <cellStyle name="Normal 8 2 4_T-straight with PEDs adjustor" xfId="52215" xr:uid="{00000000-0005-0000-0000-0000FBC80000}"/>
    <cellStyle name="Normal 8 2 5" xfId="1511" xr:uid="{00000000-0005-0000-0000-0000FCC80000}"/>
    <cellStyle name="Normal 8 2 5 10" xfId="52216" xr:uid="{00000000-0005-0000-0000-0000FDC80000}"/>
    <cellStyle name="Normal 8 2 5 11" xfId="52217" xr:uid="{00000000-0005-0000-0000-0000FEC80000}"/>
    <cellStyle name="Normal 8 2 5 2" xfId="52218" xr:uid="{00000000-0005-0000-0000-0000FFC80000}"/>
    <cellStyle name="Normal 8 2 5 2 10" xfId="52219" xr:uid="{00000000-0005-0000-0000-000000C90000}"/>
    <cellStyle name="Normal 8 2 5 2 2" xfId="52220" xr:uid="{00000000-0005-0000-0000-000001C90000}"/>
    <cellStyle name="Normal 8 2 5 2 2 2" xfId="52221" xr:uid="{00000000-0005-0000-0000-000002C90000}"/>
    <cellStyle name="Normal 8 2 5 2 2 2 2" xfId="52222" xr:uid="{00000000-0005-0000-0000-000003C90000}"/>
    <cellStyle name="Normal 8 2 5 2 2 2 2 2" xfId="52223" xr:uid="{00000000-0005-0000-0000-000004C90000}"/>
    <cellStyle name="Normal 8 2 5 2 2 2 2 2 2" xfId="52224" xr:uid="{00000000-0005-0000-0000-000005C90000}"/>
    <cellStyle name="Normal 8 2 5 2 2 2 2 3" xfId="52225" xr:uid="{00000000-0005-0000-0000-000006C90000}"/>
    <cellStyle name="Normal 8 2 5 2 2 2 2 3 2" xfId="52226" xr:uid="{00000000-0005-0000-0000-000007C90000}"/>
    <cellStyle name="Normal 8 2 5 2 2 2 2 3 2 2" xfId="52227" xr:uid="{00000000-0005-0000-0000-000008C90000}"/>
    <cellStyle name="Normal 8 2 5 2 2 2 2 3 3" xfId="52228" xr:uid="{00000000-0005-0000-0000-000009C90000}"/>
    <cellStyle name="Normal 8 2 5 2 2 2 2 4" xfId="52229" xr:uid="{00000000-0005-0000-0000-00000AC90000}"/>
    <cellStyle name="Normal 8 2 5 2 2 2 3" xfId="52230" xr:uid="{00000000-0005-0000-0000-00000BC90000}"/>
    <cellStyle name="Normal 8 2 5 2 2 2 3 2" xfId="52231" xr:uid="{00000000-0005-0000-0000-00000CC90000}"/>
    <cellStyle name="Normal 8 2 5 2 2 2 4" xfId="52232" xr:uid="{00000000-0005-0000-0000-00000DC90000}"/>
    <cellStyle name="Normal 8 2 5 2 2 2 4 2" xfId="52233" xr:uid="{00000000-0005-0000-0000-00000EC90000}"/>
    <cellStyle name="Normal 8 2 5 2 2 2 4 2 2" xfId="52234" xr:uid="{00000000-0005-0000-0000-00000FC90000}"/>
    <cellStyle name="Normal 8 2 5 2 2 2 4 3" xfId="52235" xr:uid="{00000000-0005-0000-0000-000010C90000}"/>
    <cellStyle name="Normal 8 2 5 2 2 2 5" xfId="52236" xr:uid="{00000000-0005-0000-0000-000011C90000}"/>
    <cellStyle name="Normal 8 2 5 2 2 3" xfId="52237" xr:uid="{00000000-0005-0000-0000-000012C90000}"/>
    <cellStyle name="Normal 8 2 5 2 2 3 2" xfId="52238" xr:uid="{00000000-0005-0000-0000-000013C90000}"/>
    <cellStyle name="Normal 8 2 5 2 2 3 2 2" xfId="52239" xr:uid="{00000000-0005-0000-0000-000014C90000}"/>
    <cellStyle name="Normal 8 2 5 2 2 3 3" xfId="52240" xr:uid="{00000000-0005-0000-0000-000015C90000}"/>
    <cellStyle name="Normal 8 2 5 2 2 3 3 2" xfId="52241" xr:uid="{00000000-0005-0000-0000-000016C90000}"/>
    <cellStyle name="Normal 8 2 5 2 2 3 3 2 2" xfId="52242" xr:uid="{00000000-0005-0000-0000-000017C90000}"/>
    <cellStyle name="Normal 8 2 5 2 2 3 3 3" xfId="52243" xr:uid="{00000000-0005-0000-0000-000018C90000}"/>
    <cellStyle name="Normal 8 2 5 2 2 3 4" xfId="52244" xr:uid="{00000000-0005-0000-0000-000019C90000}"/>
    <cellStyle name="Normal 8 2 5 2 2 4" xfId="52245" xr:uid="{00000000-0005-0000-0000-00001AC90000}"/>
    <cellStyle name="Normal 8 2 5 2 2 4 2" xfId="52246" xr:uid="{00000000-0005-0000-0000-00001BC90000}"/>
    <cellStyle name="Normal 8 2 5 2 2 4 2 2" xfId="52247" xr:uid="{00000000-0005-0000-0000-00001CC90000}"/>
    <cellStyle name="Normal 8 2 5 2 2 4 3" xfId="52248" xr:uid="{00000000-0005-0000-0000-00001DC90000}"/>
    <cellStyle name="Normal 8 2 5 2 2 4 3 2" xfId="52249" xr:uid="{00000000-0005-0000-0000-00001EC90000}"/>
    <cellStyle name="Normal 8 2 5 2 2 4 3 2 2" xfId="52250" xr:uid="{00000000-0005-0000-0000-00001FC90000}"/>
    <cellStyle name="Normal 8 2 5 2 2 4 3 3" xfId="52251" xr:uid="{00000000-0005-0000-0000-000020C90000}"/>
    <cellStyle name="Normal 8 2 5 2 2 4 4" xfId="52252" xr:uid="{00000000-0005-0000-0000-000021C90000}"/>
    <cellStyle name="Normal 8 2 5 2 2 5" xfId="52253" xr:uid="{00000000-0005-0000-0000-000022C90000}"/>
    <cellStyle name="Normal 8 2 5 2 2 5 2" xfId="52254" xr:uid="{00000000-0005-0000-0000-000023C90000}"/>
    <cellStyle name="Normal 8 2 5 2 2 6" xfId="52255" xr:uid="{00000000-0005-0000-0000-000024C90000}"/>
    <cellStyle name="Normal 8 2 5 2 2 6 2" xfId="52256" xr:uid="{00000000-0005-0000-0000-000025C90000}"/>
    <cellStyle name="Normal 8 2 5 2 2 6 2 2" xfId="52257" xr:uid="{00000000-0005-0000-0000-000026C90000}"/>
    <cellStyle name="Normal 8 2 5 2 2 6 3" xfId="52258" xr:uid="{00000000-0005-0000-0000-000027C90000}"/>
    <cellStyle name="Normal 8 2 5 2 2 7" xfId="52259" xr:uid="{00000000-0005-0000-0000-000028C90000}"/>
    <cellStyle name="Normal 8 2 5 2 2 7 2" xfId="52260" xr:uid="{00000000-0005-0000-0000-000029C90000}"/>
    <cellStyle name="Normal 8 2 5 2 2 8" xfId="52261" xr:uid="{00000000-0005-0000-0000-00002AC90000}"/>
    <cellStyle name="Normal 8 2 5 2 3" xfId="52262" xr:uid="{00000000-0005-0000-0000-00002BC90000}"/>
    <cellStyle name="Normal 8 2 5 2 3 2" xfId="52263" xr:uid="{00000000-0005-0000-0000-00002CC90000}"/>
    <cellStyle name="Normal 8 2 5 2 3 2 2" xfId="52264" xr:uid="{00000000-0005-0000-0000-00002DC90000}"/>
    <cellStyle name="Normal 8 2 5 2 3 2 2 2" xfId="52265" xr:uid="{00000000-0005-0000-0000-00002EC90000}"/>
    <cellStyle name="Normal 8 2 5 2 3 2 3" xfId="52266" xr:uid="{00000000-0005-0000-0000-00002FC90000}"/>
    <cellStyle name="Normal 8 2 5 2 3 2 3 2" xfId="52267" xr:uid="{00000000-0005-0000-0000-000030C90000}"/>
    <cellStyle name="Normal 8 2 5 2 3 2 3 2 2" xfId="52268" xr:uid="{00000000-0005-0000-0000-000031C90000}"/>
    <cellStyle name="Normal 8 2 5 2 3 2 3 3" xfId="52269" xr:uid="{00000000-0005-0000-0000-000032C90000}"/>
    <cellStyle name="Normal 8 2 5 2 3 2 4" xfId="52270" xr:uid="{00000000-0005-0000-0000-000033C90000}"/>
    <cellStyle name="Normal 8 2 5 2 3 3" xfId="52271" xr:uid="{00000000-0005-0000-0000-000034C90000}"/>
    <cellStyle name="Normal 8 2 5 2 3 3 2" xfId="52272" xr:uid="{00000000-0005-0000-0000-000035C90000}"/>
    <cellStyle name="Normal 8 2 5 2 3 4" xfId="52273" xr:uid="{00000000-0005-0000-0000-000036C90000}"/>
    <cellStyle name="Normal 8 2 5 2 3 4 2" xfId="52274" xr:uid="{00000000-0005-0000-0000-000037C90000}"/>
    <cellStyle name="Normal 8 2 5 2 3 4 2 2" xfId="52275" xr:uid="{00000000-0005-0000-0000-000038C90000}"/>
    <cellStyle name="Normal 8 2 5 2 3 4 3" xfId="52276" xr:uid="{00000000-0005-0000-0000-000039C90000}"/>
    <cellStyle name="Normal 8 2 5 2 3 5" xfId="52277" xr:uid="{00000000-0005-0000-0000-00003AC90000}"/>
    <cellStyle name="Normal 8 2 5 2 4" xfId="52278" xr:uid="{00000000-0005-0000-0000-00003BC90000}"/>
    <cellStyle name="Normal 8 2 5 2 4 2" xfId="52279" xr:uid="{00000000-0005-0000-0000-00003CC90000}"/>
    <cellStyle name="Normal 8 2 5 2 4 2 2" xfId="52280" xr:uid="{00000000-0005-0000-0000-00003DC90000}"/>
    <cellStyle name="Normal 8 2 5 2 4 3" xfId="52281" xr:uid="{00000000-0005-0000-0000-00003EC90000}"/>
    <cellStyle name="Normal 8 2 5 2 4 3 2" xfId="52282" xr:uid="{00000000-0005-0000-0000-00003FC90000}"/>
    <cellStyle name="Normal 8 2 5 2 4 3 2 2" xfId="52283" xr:uid="{00000000-0005-0000-0000-000040C90000}"/>
    <cellStyle name="Normal 8 2 5 2 4 3 3" xfId="52284" xr:uid="{00000000-0005-0000-0000-000041C90000}"/>
    <cellStyle name="Normal 8 2 5 2 4 4" xfId="52285" xr:uid="{00000000-0005-0000-0000-000042C90000}"/>
    <cellStyle name="Normal 8 2 5 2 5" xfId="52286" xr:uid="{00000000-0005-0000-0000-000043C90000}"/>
    <cellStyle name="Normal 8 2 5 2 5 2" xfId="52287" xr:uid="{00000000-0005-0000-0000-000044C90000}"/>
    <cellStyle name="Normal 8 2 5 2 5 2 2" xfId="52288" xr:uid="{00000000-0005-0000-0000-000045C90000}"/>
    <cellStyle name="Normal 8 2 5 2 5 3" xfId="52289" xr:uid="{00000000-0005-0000-0000-000046C90000}"/>
    <cellStyle name="Normal 8 2 5 2 5 3 2" xfId="52290" xr:uid="{00000000-0005-0000-0000-000047C90000}"/>
    <cellStyle name="Normal 8 2 5 2 5 3 2 2" xfId="52291" xr:uid="{00000000-0005-0000-0000-000048C90000}"/>
    <cellStyle name="Normal 8 2 5 2 5 3 3" xfId="52292" xr:uid="{00000000-0005-0000-0000-000049C90000}"/>
    <cellStyle name="Normal 8 2 5 2 5 4" xfId="52293" xr:uid="{00000000-0005-0000-0000-00004AC90000}"/>
    <cellStyle name="Normal 8 2 5 2 6" xfId="52294" xr:uid="{00000000-0005-0000-0000-00004BC90000}"/>
    <cellStyle name="Normal 8 2 5 2 6 2" xfId="52295" xr:uid="{00000000-0005-0000-0000-00004CC90000}"/>
    <cellStyle name="Normal 8 2 5 2 7" xfId="52296" xr:uid="{00000000-0005-0000-0000-00004DC90000}"/>
    <cellStyle name="Normal 8 2 5 2 7 2" xfId="52297" xr:uid="{00000000-0005-0000-0000-00004EC90000}"/>
    <cellStyle name="Normal 8 2 5 2 7 2 2" xfId="52298" xr:uid="{00000000-0005-0000-0000-00004FC90000}"/>
    <cellStyle name="Normal 8 2 5 2 7 3" xfId="52299" xr:uid="{00000000-0005-0000-0000-000050C90000}"/>
    <cellStyle name="Normal 8 2 5 2 8" xfId="52300" xr:uid="{00000000-0005-0000-0000-000051C90000}"/>
    <cellStyle name="Normal 8 2 5 2 8 2" xfId="52301" xr:uid="{00000000-0005-0000-0000-000052C90000}"/>
    <cellStyle name="Normal 8 2 5 2 9" xfId="52302" xr:uid="{00000000-0005-0000-0000-000053C90000}"/>
    <cellStyle name="Normal 8 2 5 3" xfId="52303" xr:uid="{00000000-0005-0000-0000-000054C90000}"/>
    <cellStyle name="Normal 8 2 5 3 2" xfId="52304" xr:uid="{00000000-0005-0000-0000-000055C90000}"/>
    <cellStyle name="Normal 8 2 5 3 2 2" xfId="52305" xr:uid="{00000000-0005-0000-0000-000056C90000}"/>
    <cellStyle name="Normal 8 2 5 3 2 2 2" xfId="52306" xr:uid="{00000000-0005-0000-0000-000057C90000}"/>
    <cellStyle name="Normal 8 2 5 3 2 2 2 2" xfId="52307" xr:uid="{00000000-0005-0000-0000-000058C90000}"/>
    <cellStyle name="Normal 8 2 5 3 2 2 3" xfId="52308" xr:uid="{00000000-0005-0000-0000-000059C90000}"/>
    <cellStyle name="Normal 8 2 5 3 2 2 3 2" xfId="52309" xr:uid="{00000000-0005-0000-0000-00005AC90000}"/>
    <cellStyle name="Normal 8 2 5 3 2 2 3 2 2" xfId="52310" xr:uid="{00000000-0005-0000-0000-00005BC90000}"/>
    <cellStyle name="Normal 8 2 5 3 2 2 3 3" xfId="52311" xr:uid="{00000000-0005-0000-0000-00005CC90000}"/>
    <cellStyle name="Normal 8 2 5 3 2 2 4" xfId="52312" xr:uid="{00000000-0005-0000-0000-00005DC90000}"/>
    <cellStyle name="Normal 8 2 5 3 2 3" xfId="52313" xr:uid="{00000000-0005-0000-0000-00005EC90000}"/>
    <cellStyle name="Normal 8 2 5 3 2 3 2" xfId="52314" xr:uid="{00000000-0005-0000-0000-00005FC90000}"/>
    <cellStyle name="Normal 8 2 5 3 2 4" xfId="52315" xr:uid="{00000000-0005-0000-0000-000060C90000}"/>
    <cellStyle name="Normal 8 2 5 3 2 4 2" xfId="52316" xr:uid="{00000000-0005-0000-0000-000061C90000}"/>
    <cellStyle name="Normal 8 2 5 3 2 4 2 2" xfId="52317" xr:uid="{00000000-0005-0000-0000-000062C90000}"/>
    <cellStyle name="Normal 8 2 5 3 2 4 3" xfId="52318" xr:uid="{00000000-0005-0000-0000-000063C90000}"/>
    <cellStyle name="Normal 8 2 5 3 2 5" xfId="52319" xr:uid="{00000000-0005-0000-0000-000064C90000}"/>
    <cellStyle name="Normal 8 2 5 3 3" xfId="52320" xr:uid="{00000000-0005-0000-0000-000065C90000}"/>
    <cellStyle name="Normal 8 2 5 3 3 2" xfId="52321" xr:uid="{00000000-0005-0000-0000-000066C90000}"/>
    <cellStyle name="Normal 8 2 5 3 3 2 2" xfId="52322" xr:uid="{00000000-0005-0000-0000-000067C90000}"/>
    <cellStyle name="Normal 8 2 5 3 3 3" xfId="52323" xr:uid="{00000000-0005-0000-0000-000068C90000}"/>
    <cellStyle name="Normal 8 2 5 3 3 3 2" xfId="52324" xr:uid="{00000000-0005-0000-0000-000069C90000}"/>
    <cellStyle name="Normal 8 2 5 3 3 3 2 2" xfId="52325" xr:uid="{00000000-0005-0000-0000-00006AC90000}"/>
    <cellStyle name="Normal 8 2 5 3 3 3 3" xfId="52326" xr:uid="{00000000-0005-0000-0000-00006BC90000}"/>
    <cellStyle name="Normal 8 2 5 3 3 4" xfId="52327" xr:uid="{00000000-0005-0000-0000-00006CC90000}"/>
    <cellStyle name="Normal 8 2 5 3 4" xfId="52328" xr:uid="{00000000-0005-0000-0000-00006DC90000}"/>
    <cellStyle name="Normal 8 2 5 3 4 2" xfId="52329" xr:uid="{00000000-0005-0000-0000-00006EC90000}"/>
    <cellStyle name="Normal 8 2 5 3 4 2 2" xfId="52330" xr:uid="{00000000-0005-0000-0000-00006FC90000}"/>
    <cellStyle name="Normal 8 2 5 3 4 3" xfId="52331" xr:uid="{00000000-0005-0000-0000-000070C90000}"/>
    <cellStyle name="Normal 8 2 5 3 4 3 2" xfId="52332" xr:uid="{00000000-0005-0000-0000-000071C90000}"/>
    <cellStyle name="Normal 8 2 5 3 4 3 2 2" xfId="52333" xr:uid="{00000000-0005-0000-0000-000072C90000}"/>
    <cellStyle name="Normal 8 2 5 3 4 3 3" xfId="52334" xr:uid="{00000000-0005-0000-0000-000073C90000}"/>
    <cellStyle name="Normal 8 2 5 3 4 4" xfId="52335" xr:uid="{00000000-0005-0000-0000-000074C90000}"/>
    <cellStyle name="Normal 8 2 5 3 5" xfId="52336" xr:uid="{00000000-0005-0000-0000-000075C90000}"/>
    <cellStyle name="Normal 8 2 5 3 5 2" xfId="52337" xr:uid="{00000000-0005-0000-0000-000076C90000}"/>
    <cellStyle name="Normal 8 2 5 3 6" xfId="52338" xr:uid="{00000000-0005-0000-0000-000077C90000}"/>
    <cellStyle name="Normal 8 2 5 3 6 2" xfId="52339" xr:uid="{00000000-0005-0000-0000-000078C90000}"/>
    <cellStyle name="Normal 8 2 5 3 6 2 2" xfId="52340" xr:uid="{00000000-0005-0000-0000-000079C90000}"/>
    <cellStyle name="Normal 8 2 5 3 6 3" xfId="52341" xr:uid="{00000000-0005-0000-0000-00007AC90000}"/>
    <cellStyle name="Normal 8 2 5 3 7" xfId="52342" xr:uid="{00000000-0005-0000-0000-00007BC90000}"/>
    <cellStyle name="Normal 8 2 5 3 7 2" xfId="52343" xr:uid="{00000000-0005-0000-0000-00007CC90000}"/>
    <cellStyle name="Normal 8 2 5 3 8" xfId="52344" xr:uid="{00000000-0005-0000-0000-00007DC90000}"/>
    <cellStyle name="Normal 8 2 5 4" xfId="52345" xr:uid="{00000000-0005-0000-0000-00007EC90000}"/>
    <cellStyle name="Normal 8 2 5 4 2" xfId="52346" xr:uid="{00000000-0005-0000-0000-00007FC90000}"/>
    <cellStyle name="Normal 8 2 5 4 2 2" xfId="52347" xr:uid="{00000000-0005-0000-0000-000080C90000}"/>
    <cellStyle name="Normal 8 2 5 4 2 2 2" xfId="52348" xr:uid="{00000000-0005-0000-0000-000081C90000}"/>
    <cellStyle name="Normal 8 2 5 4 2 3" xfId="52349" xr:uid="{00000000-0005-0000-0000-000082C90000}"/>
    <cellStyle name="Normal 8 2 5 4 2 3 2" xfId="52350" xr:uid="{00000000-0005-0000-0000-000083C90000}"/>
    <cellStyle name="Normal 8 2 5 4 2 3 2 2" xfId="52351" xr:uid="{00000000-0005-0000-0000-000084C90000}"/>
    <cellStyle name="Normal 8 2 5 4 2 3 3" xfId="52352" xr:uid="{00000000-0005-0000-0000-000085C90000}"/>
    <cellStyle name="Normal 8 2 5 4 2 4" xfId="52353" xr:uid="{00000000-0005-0000-0000-000086C90000}"/>
    <cellStyle name="Normal 8 2 5 4 3" xfId="52354" xr:uid="{00000000-0005-0000-0000-000087C90000}"/>
    <cellStyle name="Normal 8 2 5 4 3 2" xfId="52355" xr:uid="{00000000-0005-0000-0000-000088C90000}"/>
    <cellStyle name="Normal 8 2 5 4 4" xfId="52356" xr:uid="{00000000-0005-0000-0000-000089C90000}"/>
    <cellStyle name="Normal 8 2 5 4 4 2" xfId="52357" xr:uid="{00000000-0005-0000-0000-00008AC90000}"/>
    <cellStyle name="Normal 8 2 5 4 4 2 2" xfId="52358" xr:uid="{00000000-0005-0000-0000-00008BC90000}"/>
    <cellStyle name="Normal 8 2 5 4 4 3" xfId="52359" xr:uid="{00000000-0005-0000-0000-00008CC90000}"/>
    <cellStyle name="Normal 8 2 5 4 5" xfId="52360" xr:uid="{00000000-0005-0000-0000-00008DC90000}"/>
    <cellStyle name="Normal 8 2 5 5" xfId="52361" xr:uid="{00000000-0005-0000-0000-00008EC90000}"/>
    <cellStyle name="Normal 8 2 5 5 2" xfId="52362" xr:uid="{00000000-0005-0000-0000-00008FC90000}"/>
    <cellStyle name="Normal 8 2 5 5 2 2" xfId="52363" xr:uid="{00000000-0005-0000-0000-000090C90000}"/>
    <cellStyle name="Normal 8 2 5 5 3" xfId="52364" xr:uid="{00000000-0005-0000-0000-000091C90000}"/>
    <cellStyle name="Normal 8 2 5 5 3 2" xfId="52365" xr:uid="{00000000-0005-0000-0000-000092C90000}"/>
    <cellStyle name="Normal 8 2 5 5 3 2 2" xfId="52366" xr:uid="{00000000-0005-0000-0000-000093C90000}"/>
    <cellStyle name="Normal 8 2 5 5 3 3" xfId="52367" xr:uid="{00000000-0005-0000-0000-000094C90000}"/>
    <cellStyle name="Normal 8 2 5 5 4" xfId="52368" xr:uid="{00000000-0005-0000-0000-000095C90000}"/>
    <cellStyle name="Normal 8 2 5 6" xfId="52369" xr:uid="{00000000-0005-0000-0000-000096C90000}"/>
    <cellStyle name="Normal 8 2 5 6 2" xfId="52370" xr:uid="{00000000-0005-0000-0000-000097C90000}"/>
    <cellStyle name="Normal 8 2 5 6 2 2" xfId="52371" xr:uid="{00000000-0005-0000-0000-000098C90000}"/>
    <cellStyle name="Normal 8 2 5 6 3" xfId="52372" xr:uid="{00000000-0005-0000-0000-000099C90000}"/>
    <cellStyle name="Normal 8 2 5 6 3 2" xfId="52373" xr:uid="{00000000-0005-0000-0000-00009AC90000}"/>
    <cellStyle name="Normal 8 2 5 6 3 2 2" xfId="52374" xr:uid="{00000000-0005-0000-0000-00009BC90000}"/>
    <cellStyle name="Normal 8 2 5 6 3 3" xfId="52375" xr:uid="{00000000-0005-0000-0000-00009CC90000}"/>
    <cellStyle name="Normal 8 2 5 6 4" xfId="52376" xr:uid="{00000000-0005-0000-0000-00009DC90000}"/>
    <cellStyle name="Normal 8 2 5 7" xfId="52377" xr:uid="{00000000-0005-0000-0000-00009EC90000}"/>
    <cellStyle name="Normal 8 2 5 7 2" xfId="52378" xr:uid="{00000000-0005-0000-0000-00009FC90000}"/>
    <cellStyle name="Normal 8 2 5 8" xfId="52379" xr:uid="{00000000-0005-0000-0000-0000A0C90000}"/>
    <cellStyle name="Normal 8 2 5 8 2" xfId="52380" xr:uid="{00000000-0005-0000-0000-0000A1C90000}"/>
    <cellStyle name="Normal 8 2 5 8 2 2" xfId="52381" xr:uid="{00000000-0005-0000-0000-0000A2C90000}"/>
    <cellStyle name="Normal 8 2 5 8 3" xfId="52382" xr:uid="{00000000-0005-0000-0000-0000A3C90000}"/>
    <cellStyle name="Normal 8 2 5 9" xfId="52383" xr:uid="{00000000-0005-0000-0000-0000A4C90000}"/>
    <cellStyle name="Normal 8 2 5 9 2" xfId="52384" xr:uid="{00000000-0005-0000-0000-0000A5C90000}"/>
    <cellStyle name="Normal 8 2 6" xfId="52385" xr:uid="{00000000-0005-0000-0000-0000A6C90000}"/>
    <cellStyle name="Normal 8 2 6 10" xfId="52386" xr:uid="{00000000-0005-0000-0000-0000A7C90000}"/>
    <cellStyle name="Normal 8 2 6 2" xfId="52387" xr:uid="{00000000-0005-0000-0000-0000A8C90000}"/>
    <cellStyle name="Normal 8 2 6 2 2" xfId="52388" xr:uid="{00000000-0005-0000-0000-0000A9C90000}"/>
    <cellStyle name="Normal 8 2 6 2 2 2" xfId="52389" xr:uid="{00000000-0005-0000-0000-0000AAC90000}"/>
    <cellStyle name="Normal 8 2 6 2 2 2 2" xfId="52390" xr:uid="{00000000-0005-0000-0000-0000ABC90000}"/>
    <cellStyle name="Normal 8 2 6 2 2 2 2 2" xfId="52391" xr:uid="{00000000-0005-0000-0000-0000ACC90000}"/>
    <cellStyle name="Normal 8 2 6 2 2 2 3" xfId="52392" xr:uid="{00000000-0005-0000-0000-0000ADC90000}"/>
    <cellStyle name="Normal 8 2 6 2 2 2 3 2" xfId="52393" xr:uid="{00000000-0005-0000-0000-0000AEC90000}"/>
    <cellStyle name="Normal 8 2 6 2 2 2 3 2 2" xfId="52394" xr:uid="{00000000-0005-0000-0000-0000AFC90000}"/>
    <cellStyle name="Normal 8 2 6 2 2 2 3 3" xfId="52395" xr:uid="{00000000-0005-0000-0000-0000B0C90000}"/>
    <cellStyle name="Normal 8 2 6 2 2 2 4" xfId="52396" xr:uid="{00000000-0005-0000-0000-0000B1C90000}"/>
    <cellStyle name="Normal 8 2 6 2 2 3" xfId="52397" xr:uid="{00000000-0005-0000-0000-0000B2C90000}"/>
    <cellStyle name="Normal 8 2 6 2 2 3 2" xfId="52398" xr:uid="{00000000-0005-0000-0000-0000B3C90000}"/>
    <cellStyle name="Normal 8 2 6 2 2 4" xfId="52399" xr:uid="{00000000-0005-0000-0000-0000B4C90000}"/>
    <cellStyle name="Normal 8 2 6 2 2 4 2" xfId="52400" xr:uid="{00000000-0005-0000-0000-0000B5C90000}"/>
    <cellStyle name="Normal 8 2 6 2 2 4 2 2" xfId="52401" xr:uid="{00000000-0005-0000-0000-0000B6C90000}"/>
    <cellStyle name="Normal 8 2 6 2 2 4 3" xfId="52402" xr:uid="{00000000-0005-0000-0000-0000B7C90000}"/>
    <cellStyle name="Normal 8 2 6 2 2 5" xfId="52403" xr:uid="{00000000-0005-0000-0000-0000B8C90000}"/>
    <cellStyle name="Normal 8 2 6 2 3" xfId="52404" xr:uid="{00000000-0005-0000-0000-0000B9C90000}"/>
    <cellStyle name="Normal 8 2 6 2 3 2" xfId="52405" xr:uid="{00000000-0005-0000-0000-0000BAC90000}"/>
    <cellStyle name="Normal 8 2 6 2 3 2 2" xfId="52406" xr:uid="{00000000-0005-0000-0000-0000BBC90000}"/>
    <cellStyle name="Normal 8 2 6 2 3 3" xfId="52407" xr:uid="{00000000-0005-0000-0000-0000BCC90000}"/>
    <cellStyle name="Normal 8 2 6 2 3 3 2" xfId="52408" xr:uid="{00000000-0005-0000-0000-0000BDC90000}"/>
    <cellStyle name="Normal 8 2 6 2 3 3 2 2" xfId="52409" xr:uid="{00000000-0005-0000-0000-0000BEC90000}"/>
    <cellStyle name="Normal 8 2 6 2 3 3 3" xfId="52410" xr:uid="{00000000-0005-0000-0000-0000BFC90000}"/>
    <cellStyle name="Normal 8 2 6 2 3 4" xfId="52411" xr:uid="{00000000-0005-0000-0000-0000C0C90000}"/>
    <cellStyle name="Normal 8 2 6 2 4" xfId="52412" xr:uid="{00000000-0005-0000-0000-0000C1C90000}"/>
    <cellStyle name="Normal 8 2 6 2 4 2" xfId="52413" xr:uid="{00000000-0005-0000-0000-0000C2C90000}"/>
    <cellStyle name="Normal 8 2 6 2 4 2 2" xfId="52414" xr:uid="{00000000-0005-0000-0000-0000C3C90000}"/>
    <cellStyle name="Normal 8 2 6 2 4 3" xfId="52415" xr:uid="{00000000-0005-0000-0000-0000C4C90000}"/>
    <cellStyle name="Normal 8 2 6 2 4 3 2" xfId="52416" xr:uid="{00000000-0005-0000-0000-0000C5C90000}"/>
    <cellStyle name="Normal 8 2 6 2 4 3 2 2" xfId="52417" xr:uid="{00000000-0005-0000-0000-0000C6C90000}"/>
    <cellStyle name="Normal 8 2 6 2 4 3 3" xfId="52418" xr:uid="{00000000-0005-0000-0000-0000C7C90000}"/>
    <cellStyle name="Normal 8 2 6 2 4 4" xfId="52419" xr:uid="{00000000-0005-0000-0000-0000C8C90000}"/>
    <cellStyle name="Normal 8 2 6 2 5" xfId="52420" xr:uid="{00000000-0005-0000-0000-0000C9C90000}"/>
    <cellStyle name="Normal 8 2 6 2 5 2" xfId="52421" xr:uid="{00000000-0005-0000-0000-0000CAC90000}"/>
    <cellStyle name="Normal 8 2 6 2 6" xfId="52422" xr:uid="{00000000-0005-0000-0000-0000CBC90000}"/>
    <cellStyle name="Normal 8 2 6 2 6 2" xfId="52423" xr:uid="{00000000-0005-0000-0000-0000CCC90000}"/>
    <cellStyle name="Normal 8 2 6 2 6 2 2" xfId="52424" xr:uid="{00000000-0005-0000-0000-0000CDC90000}"/>
    <cellStyle name="Normal 8 2 6 2 6 3" xfId="52425" xr:uid="{00000000-0005-0000-0000-0000CEC90000}"/>
    <cellStyle name="Normal 8 2 6 2 7" xfId="52426" xr:uid="{00000000-0005-0000-0000-0000CFC90000}"/>
    <cellStyle name="Normal 8 2 6 2 7 2" xfId="52427" xr:uid="{00000000-0005-0000-0000-0000D0C90000}"/>
    <cellStyle name="Normal 8 2 6 2 8" xfId="52428" xr:uid="{00000000-0005-0000-0000-0000D1C90000}"/>
    <cellStyle name="Normal 8 2 6 2 9" xfId="52429" xr:uid="{00000000-0005-0000-0000-0000D2C90000}"/>
    <cellStyle name="Normal 8 2 6 3" xfId="52430" xr:uid="{00000000-0005-0000-0000-0000D3C90000}"/>
    <cellStyle name="Normal 8 2 6 3 2" xfId="52431" xr:uid="{00000000-0005-0000-0000-0000D4C90000}"/>
    <cellStyle name="Normal 8 2 6 3 2 2" xfId="52432" xr:uid="{00000000-0005-0000-0000-0000D5C90000}"/>
    <cellStyle name="Normal 8 2 6 3 2 2 2" xfId="52433" xr:uid="{00000000-0005-0000-0000-0000D6C90000}"/>
    <cellStyle name="Normal 8 2 6 3 2 3" xfId="52434" xr:uid="{00000000-0005-0000-0000-0000D7C90000}"/>
    <cellStyle name="Normal 8 2 6 3 2 3 2" xfId="52435" xr:uid="{00000000-0005-0000-0000-0000D8C90000}"/>
    <cellStyle name="Normal 8 2 6 3 2 3 2 2" xfId="52436" xr:uid="{00000000-0005-0000-0000-0000D9C90000}"/>
    <cellStyle name="Normal 8 2 6 3 2 3 3" xfId="52437" xr:uid="{00000000-0005-0000-0000-0000DAC90000}"/>
    <cellStyle name="Normal 8 2 6 3 2 4" xfId="52438" xr:uid="{00000000-0005-0000-0000-0000DBC90000}"/>
    <cellStyle name="Normal 8 2 6 3 3" xfId="52439" xr:uid="{00000000-0005-0000-0000-0000DCC90000}"/>
    <cellStyle name="Normal 8 2 6 3 3 2" xfId="52440" xr:uid="{00000000-0005-0000-0000-0000DDC90000}"/>
    <cellStyle name="Normal 8 2 6 3 4" xfId="52441" xr:uid="{00000000-0005-0000-0000-0000DEC90000}"/>
    <cellStyle name="Normal 8 2 6 3 4 2" xfId="52442" xr:uid="{00000000-0005-0000-0000-0000DFC90000}"/>
    <cellStyle name="Normal 8 2 6 3 4 2 2" xfId="52443" xr:uid="{00000000-0005-0000-0000-0000E0C90000}"/>
    <cellStyle name="Normal 8 2 6 3 4 3" xfId="52444" xr:uid="{00000000-0005-0000-0000-0000E1C90000}"/>
    <cellStyle name="Normal 8 2 6 3 5" xfId="52445" xr:uid="{00000000-0005-0000-0000-0000E2C90000}"/>
    <cellStyle name="Normal 8 2 6 4" xfId="52446" xr:uid="{00000000-0005-0000-0000-0000E3C90000}"/>
    <cellStyle name="Normal 8 2 6 4 2" xfId="52447" xr:uid="{00000000-0005-0000-0000-0000E4C90000}"/>
    <cellStyle name="Normal 8 2 6 4 2 2" xfId="52448" xr:uid="{00000000-0005-0000-0000-0000E5C90000}"/>
    <cellStyle name="Normal 8 2 6 4 3" xfId="52449" xr:uid="{00000000-0005-0000-0000-0000E6C90000}"/>
    <cellStyle name="Normal 8 2 6 4 3 2" xfId="52450" xr:uid="{00000000-0005-0000-0000-0000E7C90000}"/>
    <cellStyle name="Normal 8 2 6 4 3 2 2" xfId="52451" xr:uid="{00000000-0005-0000-0000-0000E8C90000}"/>
    <cellStyle name="Normal 8 2 6 4 3 3" xfId="52452" xr:uid="{00000000-0005-0000-0000-0000E9C90000}"/>
    <cellStyle name="Normal 8 2 6 4 4" xfId="52453" xr:uid="{00000000-0005-0000-0000-0000EAC90000}"/>
    <cellStyle name="Normal 8 2 6 5" xfId="52454" xr:uid="{00000000-0005-0000-0000-0000EBC90000}"/>
    <cellStyle name="Normal 8 2 6 5 2" xfId="52455" xr:uid="{00000000-0005-0000-0000-0000ECC90000}"/>
    <cellStyle name="Normal 8 2 6 5 2 2" xfId="52456" xr:uid="{00000000-0005-0000-0000-0000EDC90000}"/>
    <cellStyle name="Normal 8 2 6 5 3" xfId="52457" xr:uid="{00000000-0005-0000-0000-0000EEC90000}"/>
    <cellStyle name="Normal 8 2 6 5 3 2" xfId="52458" xr:uid="{00000000-0005-0000-0000-0000EFC90000}"/>
    <cellStyle name="Normal 8 2 6 5 3 2 2" xfId="52459" xr:uid="{00000000-0005-0000-0000-0000F0C90000}"/>
    <cellStyle name="Normal 8 2 6 5 3 3" xfId="52460" xr:uid="{00000000-0005-0000-0000-0000F1C90000}"/>
    <cellStyle name="Normal 8 2 6 5 4" xfId="52461" xr:uid="{00000000-0005-0000-0000-0000F2C90000}"/>
    <cellStyle name="Normal 8 2 6 6" xfId="52462" xr:uid="{00000000-0005-0000-0000-0000F3C90000}"/>
    <cellStyle name="Normal 8 2 6 6 2" xfId="52463" xr:uid="{00000000-0005-0000-0000-0000F4C90000}"/>
    <cellStyle name="Normal 8 2 6 7" xfId="52464" xr:uid="{00000000-0005-0000-0000-0000F5C90000}"/>
    <cellStyle name="Normal 8 2 6 7 2" xfId="52465" xr:uid="{00000000-0005-0000-0000-0000F6C90000}"/>
    <cellStyle name="Normal 8 2 6 7 2 2" xfId="52466" xr:uid="{00000000-0005-0000-0000-0000F7C90000}"/>
    <cellStyle name="Normal 8 2 6 7 3" xfId="52467" xr:uid="{00000000-0005-0000-0000-0000F8C90000}"/>
    <cellStyle name="Normal 8 2 6 8" xfId="52468" xr:uid="{00000000-0005-0000-0000-0000F9C90000}"/>
    <cellStyle name="Normal 8 2 6 8 2" xfId="52469" xr:uid="{00000000-0005-0000-0000-0000FAC90000}"/>
    <cellStyle name="Normal 8 2 6 9" xfId="52470" xr:uid="{00000000-0005-0000-0000-0000FBC90000}"/>
    <cellStyle name="Normal 8 2 7" xfId="52471" xr:uid="{00000000-0005-0000-0000-0000FCC90000}"/>
    <cellStyle name="Normal 8 2 7 2" xfId="52472" xr:uid="{00000000-0005-0000-0000-0000FDC90000}"/>
    <cellStyle name="Normal 8 2 7 2 2" xfId="52473" xr:uid="{00000000-0005-0000-0000-0000FEC90000}"/>
    <cellStyle name="Normal 8 2 7 2 2 2" xfId="52474" xr:uid="{00000000-0005-0000-0000-0000FFC90000}"/>
    <cellStyle name="Normal 8 2 7 2 2 2 2" xfId="52475" xr:uid="{00000000-0005-0000-0000-000000CA0000}"/>
    <cellStyle name="Normal 8 2 7 2 2 3" xfId="52476" xr:uid="{00000000-0005-0000-0000-000001CA0000}"/>
    <cellStyle name="Normal 8 2 7 2 2 3 2" xfId="52477" xr:uid="{00000000-0005-0000-0000-000002CA0000}"/>
    <cellStyle name="Normal 8 2 7 2 2 3 2 2" xfId="52478" xr:uid="{00000000-0005-0000-0000-000003CA0000}"/>
    <cellStyle name="Normal 8 2 7 2 2 3 3" xfId="52479" xr:uid="{00000000-0005-0000-0000-000004CA0000}"/>
    <cellStyle name="Normal 8 2 7 2 2 4" xfId="52480" xr:uid="{00000000-0005-0000-0000-000005CA0000}"/>
    <cellStyle name="Normal 8 2 7 2 3" xfId="52481" xr:uid="{00000000-0005-0000-0000-000006CA0000}"/>
    <cellStyle name="Normal 8 2 7 2 3 2" xfId="52482" xr:uid="{00000000-0005-0000-0000-000007CA0000}"/>
    <cellStyle name="Normal 8 2 7 2 4" xfId="52483" xr:uid="{00000000-0005-0000-0000-000008CA0000}"/>
    <cellStyle name="Normal 8 2 7 2 4 2" xfId="52484" xr:uid="{00000000-0005-0000-0000-000009CA0000}"/>
    <cellStyle name="Normal 8 2 7 2 4 2 2" xfId="52485" xr:uid="{00000000-0005-0000-0000-00000ACA0000}"/>
    <cellStyle name="Normal 8 2 7 2 4 3" xfId="52486" xr:uid="{00000000-0005-0000-0000-00000BCA0000}"/>
    <cellStyle name="Normal 8 2 7 2 5" xfId="52487" xr:uid="{00000000-0005-0000-0000-00000CCA0000}"/>
    <cellStyle name="Normal 8 2 7 3" xfId="52488" xr:uid="{00000000-0005-0000-0000-00000DCA0000}"/>
    <cellStyle name="Normal 8 2 7 3 2" xfId="52489" xr:uid="{00000000-0005-0000-0000-00000ECA0000}"/>
    <cellStyle name="Normal 8 2 7 3 2 2" xfId="52490" xr:uid="{00000000-0005-0000-0000-00000FCA0000}"/>
    <cellStyle name="Normal 8 2 7 3 3" xfId="52491" xr:uid="{00000000-0005-0000-0000-000010CA0000}"/>
    <cellStyle name="Normal 8 2 7 3 3 2" xfId="52492" xr:uid="{00000000-0005-0000-0000-000011CA0000}"/>
    <cellStyle name="Normal 8 2 7 3 3 2 2" xfId="52493" xr:uid="{00000000-0005-0000-0000-000012CA0000}"/>
    <cellStyle name="Normal 8 2 7 3 3 3" xfId="52494" xr:uid="{00000000-0005-0000-0000-000013CA0000}"/>
    <cellStyle name="Normal 8 2 7 3 4" xfId="52495" xr:uid="{00000000-0005-0000-0000-000014CA0000}"/>
    <cellStyle name="Normal 8 2 7 4" xfId="52496" xr:uid="{00000000-0005-0000-0000-000015CA0000}"/>
    <cellStyle name="Normal 8 2 7 4 2" xfId="52497" xr:uid="{00000000-0005-0000-0000-000016CA0000}"/>
    <cellStyle name="Normal 8 2 7 4 2 2" xfId="52498" xr:uid="{00000000-0005-0000-0000-000017CA0000}"/>
    <cellStyle name="Normal 8 2 7 4 3" xfId="52499" xr:uid="{00000000-0005-0000-0000-000018CA0000}"/>
    <cellStyle name="Normal 8 2 7 4 3 2" xfId="52500" xr:uid="{00000000-0005-0000-0000-000019CA0000}"/>
    <cellStyle name="Normal 8 2 7 4 3 2 2" xfId="52501" xr:uid="{00000000-0005-0000-0000-00001ACA0000}"/>
    <cellStyle name="Normal 8 2 7 4 3 3" xfId="52502" xr:uid="{00000000-0005-0000-0000-00001BCA0000}"/>
    <cellStyle name="Normal 8 2 7 4 4" xfId="52503" xr:uid="{00000000-0005-0000-0000-00001CCA0000}"/>
    <cellStyle name="Normal 8 2 7 5" xfId="52504" xr:uid="{00000000-0005-0000-0000-00001DCA0000}"/>
    <cellStyle name="Normal 8 2 7 5 2" xfId="52505" xr:uid="{00000000-0005-0000-0000-00001ECA0000}"/>
    <cellStyle name="Normal 8 2 7 6" xfId="52506" xr:uid="{00000000-0005-0000-0000-00001FCA0000}"/>
    <cellStyle name="Normal 8 2 7 6 2" xfId="52507" xr:uid="{00000000-0005-0000-0000-000020CA0000}"/>
    <cellStyle name="Normal 8 2 7 6 2 2" xfId="52508" xr:uid="{00000000-0005-0000-0000-000021CA0000}"/>
    <cellStyle name="Normal 8 2 7 6 3" xfId="52509" xr:uid="{00000000-0005-0000-0000-000022CA0000}"/>
    <cellStyle name="Normal 8 2 7 7" xfId="52510" xr:uid="{00000000-0005-0000-0000-000023CA0000}"/>
    <cellStyle name="Normal 8 2 7 7 2" xfId="52511" xr:uid="{00000000-0005-0000-0000-000024CA0000}"/>
    <cellStyle name="Normal 8 2 7 8" xfId="52512" xr:uid="{00000000-0005-0000-0000-000025CA0000}"/>
    <cellStyle name="Normal 8 2 7 9" xfId="52513" xr:uid="{00000000-0005-0000-0000-000026CA0000}"/>
    <cellStyle name="Normal 8 2 8" xfId="52514" xr:uid="{00000000-0005-0000-0000-000027CA0000}"/>
    <cellStyle name="Normal 8 2 8 2" xfId="52515" xr:uid="{00000000-0005-0000-0000-000028CA0000}"/>
    <cellStyle name="Normal 8 2 8 2 2" xfId="52516" xr:uid="{00000000-0005-0000-0000-000029CA0000}"/>
    <cellStyle name="Normal 8 2 8 2 2 2" xfId="52517" xr:uid="{00000000-0005-0000-0000-00002ACA0000}"/>
    <cellStyle name="Normal 8 2 8 2 2 2 2" xfId="52518" xr:uid="{00000000-0005-0000-0000-00002BCA0000}"/>
    <cellStyle name="Normal 8 2 8 2 2 3" xfId="52519" xr:uid="{00000000-0005-0000-0000-00002CCA0000}"/>
    <cellStyle name="Normal 8 2 8 2 2 3 2" xfId="52520" xr:uid="{00000000-0005-0000-0000-00002DCA0000}"/>
    <cellStyle name="Normal 8 2 8 2 2 3 2 2" xfId="52521" xr:uid="{00000000-0005-0000-0000-00002ECA0000}"/>
    <cellStyle name="Normal 8 2 8 2 2 3 3" xfId="52522" xr:uid="{00000000-0005-0000-0000-00002FCA0000}"/>
    <cellStyle name="Normal 8 2 8 2 2 4" xfId="52523" xr:uid="{00000000-0005-0000-0000-000030CA0000}"/>
    <cellStyle name="Normal 8 2 8 2 3" xfId="52524" xr:uid="{00000000-0005-0000-0000-000031CA0000}"/>
    <cellStyle name="Normal 8 2 8 2 3 2" xfId="52525" xr:uid="{00000000-0005-0000-0000-000032CA0000}"/>
    <cellStyle name="Normal 8 2 8 2 4" xfId="52526" xr:uid="{00000000-0005-0000-0000-000033CA0000}"/>
    <cellStyle name="Normal 8 2 8 2 4 2" xfId="52527" xr:uid="{00000000-0005-0000-0000-000034CA0000}"/>
    <cellStyle name="Normal 8 2 8 2 4 2 2" xfId="52528" xr:uid="{00000000-0005-0000-0000-000035CA0000}"/>
    <cellStyle name="Normal 8 2 8 2 4 3" xfId="52529" xr:uid="{00000000-0005-0000-0000-000036CA0000}"/>
    <cellStyle name="Normal 8 2 8 2 5" xfId="52530" xr:uid="{00000000-0005-0000-0000-000037CA0000}"/>
    <cellStyle name="Normal 8 2 8 3" xfId="52531" xr:uid="{00000000-0005-0000-0000-000038CA0000}"/>
    <cellStyle name="Normal 8 2 8 3 2" xfId="52532" xr:uid="{00000000-0005-0000-0000-000039CA0000}"/>
    <cellStyle name="Normal 8 2 8 3 2 2" xfId="52533" xr:uid="{00000000-0005-0000-0000-00003ACA0000}"/>
    <cellStyle name="Normal 8 2 8 3 3" xfId="52534" xr:uid="{00000000-0005-0000-0000-00003BCA0000}"/>
    <cellStyle name="Normal 8 2 8 3 3 2" xfId="52535" xr:uid="{00000000-0005-0000-0000-00003CCA0000}"/>
    <cellStyle name="Normal 8 2 8 3 3 2 2" xfId="52536" xr:uid="{00000000-0005-0000-0000-00003DCA0000}"/>
    <cellStyle name="Normal 8 2 8 3 3 3" xfId="52537" xr:uid="{00000000-0005-0000-0000-00003ECA0000}"/>
    <cellStyle name="Normal 8 2 8 3 4" xfId="52538" xr:uid="{00000000-0005-0000-0000-00003FCA0000}"/>
    <cellStyle name="Normal 8 2 8 4" xfId="52539" xr:uid="{00000000-0005-0000-0000-000040CA0000}"/>
    <cellStyle name="Normal 8 2 8 4 2" xfId="52540" xr:uid="{00000000-0005-0000-0000-000041CA0000}"/>
    <cellStyle name="Normal 8 2 8 4 2 2" xfId="52541" xr:uid="{00000000-0005-0000-0000-000042CA0000}"/>
    <cellStyle name="Normal 8 2 8 4 3" xfId="52542" xr:uid="{00000000-0005-0000-0000-000043CA0000}"/>
    <cellStyle name="Normal 8 2 8 4 3 2" xfId="52543" xr:uid="{00000000-0005-0000-0000-000044CA0000}"/>
    <cellStyle name="Normal 8 2 8 4 3 2 2" xfId="52544" xr:uid="{00000000-0005-0000-0000-000045CA0000}"/>
    <cellStyle name="Normal 8 2 8 4 3 3" xfId="52545" xr:uid="{00000000-0005-0000-0000-000046CA0000}"/>
    <cellStyle name="Normal 8 2 8 4 4" xfId="52546" xr:uid="{00000000-0005-0000-0000-000047CA0000}"/>
    <cellStyle name="Normal 8 2 8 5" xfId="52547" xr:uid="{00000000-0005-0000-0000-000048CA0000}"/>
    <cellStyle name="Normal 8 2 8 5 2" xfId="52548" xr:uid="{00000000-0005-0000-0000-000049CA0000}"/>
    <cellStyle name="Normal 8 2 8 6" xfId="52549" xr:uid="{00000000-0005-0000-0000-00004ACA0000}"/>
    <cellStyle name="Normal 8 2 8 6 2" xfId="52550" xr:uid="{00000000-0005-0000-0000-00004BCA0000}"/>
    <cellStyle name="Normal 8 2 8 6 2 2" xfId="52551" xr:uid="{00000000-0005-0000-0000-00004CCA0000}"/>
    <cellStyle name="Normal 8 2 8 6 3" xfId="52552" xr:uid="{00000000-0005-0000-0000-00004DCA0000}"/>
    <cellStyle name="Normal 8 2 8 7" xfId="52553" xr:uid="{00000000-0005-0000-0000-00004ECA0000}"/>
    <cellStyle name="Normal 8 2 8 7 2" xfId="52554" xr:uid="{00000000-0005-0000-0000-00004FCA0000}"/>
    <cellStyle name="Normal 8 2 8 8" xfId="52555" xr:uid="{00000000-0005-0000-0000-000050CA0000}"/>
    <cellStyle name="Normal 8 2 9" xfId="52556" xr:uid="{00000000-0005-0000-0000-000051CA0000}"/>
    <cellStyle name="Normal 8 2 9 2" xfId="52557" xr:uid="{00000000-0005-0000-0000-000052CA0000}"/>
    <cellStyle name="Normal 8 2 9 2 2" xfId="52558" xr:uid="{00000000-0005-0000-0000-000053CA0000}"/>
    <cellStyle name="Normal 8 2 9 2 2 2" xfId="52559" xr:uid="{00000000-0005-0000-0000-000054CA0000}"/>
    <cellStyle name="Normal 8 2 9 2 2 2 2" xfId="52560" xr:uid="{00000000-0005-0000-0000-000055CA0000}"/>
    <cellStyle name="Normal 8 2 9 2 2 3" xfId="52561" xr:uid="{00000000-0005-0000-0000-000056CA0000}"/>
    <cellStyle name="Normal 8 2 9 2 2 3 2" xfId="52562" xr:uid="{00000000-0005-0000-0000-000057CA0000}"/>
    <cellStyle name="Normal 8 2 9 2 2 3 2 2" xfId="52563" xr:uid="{00000000-0005-0000-0000-000058CA0000}"/>
    <cellStyle name="Normal 8 2 9 2 2 3 3" xfId="52564" xr:uid="{00000000-0005-0000-0000-000059CA0000}"/>
    <cellStyle name="Normal 8 2 9 2 2 4" xfId="52565" xr:uid="{00000000-0005-0000-0000-00005ACA0000}"/>
    <cellStyle name="Normal 8 2 9 2 3" xfId="52566" xr:uid="{00000000-0005-0000-0000-00005BCA0000}"/>
    <cellStyle name="Normal 8 2 9 2 3 2" xfId="52567" xr:uid="{00000000-0005-0000-0000-00005CCA0000}"/>
    <cellStyle name="Normal 8 2 9 2 4" xfId="52568" xr:uid="{00000000-0005-0000-0000-00005DCA0000}"/>
    <cellStyle name="Normal 8 2 9 2 4 2" xfId="52569" xr:uid="{00000000-0005-0000-0000-00005ECA0000}"/>
    <cellStyle name="Normal 8 2 9 2 4 2 2" xfId="52570" xr:uid="{00000000-0005-0000-0000-00005FCA0000}"/>
    <cellStyle name="Normal 8 2 9 2 4 3" xfId="52571" xr:uid="{00000000-0005-0000-0000-000060CA0000}"/>
    <cellStyle name="Normal 8 2 9 2 5" xfId="52572" xr:uid="{00000000-0005-0000-0000-000061CA0000}"/>
    <cellStyle name="Normal 8 2 9 3" xfId="52573" xr:uid="{00000000-0005-0000-0000-000062CA0000}"/>
    <cellStyle name="Normal 8 2 9 3 2" xfId="52574" xr:uid="{00000000-0005-0000-0000-000063CA0000}"/>
    <cellStyle name="Normal 8 2 9 3 2 2" xfId="52575" xr:uid="{00000000-0005-0000-0000-000064CA0000}"/>
    <cellStyle name="Normal 8 2 9 3 3" xfId="52576" xr:uid="{00000000-0005-0000-0000-000065CA0000}"/>
    <cellStyle name="Normal 8 2 9 3 3 2" xfId="52577" xr:uid="{00000000-0005-0000-0000-000066CA0000}"/>
    <cellStyle name="Normal 8 2 9 3 3 2 2" xfId="52578" xr:uid="{00000000-0005-0000-0000-000067CA0000}"/>
    <cellStyle name="Normal 8 2 9 3 3 3" xfId="52579" xr:uid="{00000000-0005-0000-0000-000068CA0000}"/>
    <cellStyle name="Normal 8 2 9 3 4" xfId="52580" xr:uid="{00000000-0005-0000-0000-000069CA0000}"/>
    <cellStyle name="Normal 8 2 9 4" xfId="52581" xr:uid="{00000000-0005-0000-0000-00006ACA0000}"/>
    <cellStyle name="Normal 8 2 9 4 2" xfId="52582" xr:uid="{00000000-0005-0000-0000-00006BCA0000}"/>
    <cellStyle name="Normal 8 2 9 5" xfId="52583" xr:uid="{00000000-0005-0000-0000-00006CCA0000}"/>
    <cellStyle name="Normal 8 2 9 5 2" xfId="52584" xr:uid="{00000000-0005-0000-0000-00006DCA0000}"/>
    <cellStyle name="Normal 8 2 9 5 2 2" xfId="52585" xr:uid="{00000000-0005-0000-0000-00006ECA0000}"/>
    <cellStyle name="Normal 8 2 9 5 3" xfId="52586" xr:uid="{00000000-0005-0000-0000-00006FCA0000}"/>
    <cellStyle name="Normal 8 2 9 6" xfId="52587" xr:uid="{00000000-0005-0000-0000-000070CA0000}"/>
    <cellStyle name="Normal 8 2_T-straight with PEDs adjustor" xfId="52588" xr:uid="{00000000-0005-0000-0000-000071CA0000}"/>
    <cellStyle name="Normal 8 20" xfId="52589" xr:uid="{00000000-0005-0000-0000-000072CA0000}"/>
    <cellStyle name="Normal 8 3" xfId="1512" xr:uid="{00000000-0005-0000-0000-000073CA0000}"/>
    <cellStyle name="Normal 8 3 10" xfId="52590" xr:uid="{00000000-0005-0000-0000-000074CA0000}"/>
    <cellStyle name="Normal 8 3 10 2" xfId="52591" xr:uid="{00000000-0005-0000-0000-000075CA0000}"/>
    <cellStyle name="Normal 8 3 10 2 2" xfId="52592" xr:uid="{00000000-0005-0000-0000-000076CA0000}"/>
    <cellStyle name="Normal 8 3 10 3" xfId="52593" xr:uid="{00000000-0005-0000-0000-000077CA0000}"/>
    <cellStyle name="Normal 8 3 10 3 2" xfId="52594" xr:uid="{00000000-0005-0000-0000-000078CA0000}"/>
    <cellStyle name="Normal 8 3 10 3 2 2" xfId="52595" xr:uid="{00000000-0005-0000-0000-000079CA0000}"/>
    <cellStyle name="Normal 8 3 10 3 3" xfId="52596" xr:uid="{00000000-0005-0000-0000-00007ACA0000}"/>
    <cellStyle name="Normal 8 3 10 4" xfId="52597" xr:uid="{00000000-0005-0000-0000-00007BCA0000}"/>
    <cellStyle name="Normal 8 3 11" xfId="52598" xr:uid="{00000000-0005-0000-0000-00007CCA0000}"/>
    <cellStyle name="Normal 8 3 11 2" xfId="52599" xr:uid="{00000000-0005-0000-0000-00007DCA0000}"/>
    <cellStyle name="Normal 8 3 11 2 2" xfId="52600" xr:uid="{00000000-0005-0000-0000-00007ECA0000}"/>
    <cellStyle name="Normal 8 3 11 3" xfId="52601" xr:uid="{00000000-0005-0000-0000-00007FCA0000}"/>
    <cellStyle name="Normal 8 3 11 3 2" xfId="52602" xr:uid="{00000000-0005-0000-0000-000080CA0000}"/>
    <cellStyle name="Normal 8 3 11 3 2 2" xfId="52603" xr:uid="{00000000-0005-0000-0000-000081CA0000}"/>
    <cellStyle name="Normal 8 3 11 3 3" xfId="52604" xr:uid="{00000000-0005-0000-0000-000082CA0000}"/>
    <cellStyle name="Normal 8 3 11 4" xfId="52605" xr:uid="{00000000-0005-0000-0000-000083CA0000}"/>
    <cellStyle name="Normal 8 3 12" xfId="52606" xr:uid="{00000000-0005-0000-0000-000084CA0000}"/>
    <cellStyle name="Normal 8 3 12 2" xfId="52607" xr:uid="{00000000-0005-0000-0000-000085CA0000}"/>
    <cellStyle name="Normal 8 3 12 2 2" xfId="52608" xr:uid="{00000000-0005-0000-0000-000086CA0000}"/>
    <cellStyle name="Normal 8 3 12 3" xfId="52609" xr:uid="{00000000-0005-0000-0000-000087CA0000}"/>
    <cellStyle name="Normal 8 3 12 3 2" xfId="52610" xr:uid="{00000000-0005-0000-0000-000088CA0000}"/>
    <cellStyle name="Normal 8 3 12 3 2 2" xfId="52611" xr:uid="{00000000-0005-0000-0000-000089CA0000}"/>
    <cellStyle name="Normal 8 3 12 3 3" xfId="52612" xr:uid="{00000000-0005-0000-0000-00008ACA0000}"/>
    <cellStyle name="Normal 8 3 12 4" xfId="52613" xr:uid="{00000000-0005-0000-0000-00008BCA0000}"/>
    <cellStyle name="Normal 8 3 13" xfId="52614" xr:uid="{00000000-0005-0000-0000-00008CCA0000}"/>
    <cellStyle name="Normal 8 3 13 2" xfId="52615" xr:uid="{00000000-0005-0000-0000-00008DCA0000}"/>
    <cellStyle name="Normal 8 3 13 2 2" xfId="52616" xr:uid="{00000000-0005-0000-0000-00008ECA0000}"/>
    <cellStyle name="Normal 8 3 13 3" xfId="52617" xr:uid="{00000000-0005-0000-0000-00008FCA0000}"/>
    <cellStyle name="Normal 8 3 14" xfId="52618" xr:uid="{00000000-0005-0000-0000-000090CA0000}"/>
    <cellStyle name="Normal 8 3 14 2" xfId="52619" xr:uid="{00000000-0005-0000-0000-000091CA0000}"/>
    <cellStyle name="Normal 8 3 15" xfId="52620" xr:uid="{00000000-0005-0000-0000-000092CA0000}"/>
    <cellStyle name="Normal 8 3 15 2" xfId="52621" xr:uid="{00000000-0005-0000-0000-000093CA0000}"/>
    <cellStyle name="Normal 8 3 16" xfId="52622" xr:uid="{00000000-0005-0000-0000-000094CA0000}"/>
    <cellStyle name="Normal 8 3 17" xfId="52623" xr:uid="{00000000-0005-0000-0000-000095CA0000}"/>
    <cellStyle name="Normal 8 3 2" xfId="1513" xr:uid="{00000000-0005-0000-0000-000096CA0000}"/>
    <cellStyle name="Normal 8 3 2 10" xfId="52624" xr:uid="{00000000-0005-0000-0000-000097CA0000}"/>
    <cellStyle name="Normal 8 3 2 11" xfId="52625" xr:uid="{00000000-0005-0000-0000-000098CA0000}"/>
    <cellStyle name="Normal 8 3 2 2" xfId="1514" xr:uid="{00000000-0005-0000-0000-000099CA0000}"/>
    <cellStyle name="Normal 8 3 2 2 10" xfId="52626" xr:uid="{00000000-0005-0000-0000-00009ACA0000}"/>
    <cellStyle name="Normal 8 3 2 2 2" xfId="1515" xr:uid="{00000000-0005-0000-0000-00009BCA0000}"/>
    <cellStyle name="Normal 8 3 2 2 2 2" xfId="52627" xr:uid="{00000000-0005-0000-0000-00009CCA0000}"/>
    <cellStyle name="Normal 8 3 2 2 2 2 2" xfId="52628" xr:uid="{00000000-0005-0000-0000-00009DCA0000}"/>
    <cellStyle name="Normal 8 3 2 2 2 2 2 2" xfId="52629" xr:uid="{00000000-0005-0000-0000-00009ECA0000}"/>
    <cellStyle name="Normal 8 3 2 2 2 2 2 2 2" xfId="52630" xr:uid="{00000000-0005-0000-0000-00009FCA0000}"/>
    <cellStyle name="Normal 8 3 2 2 2 2 2 3" xfId="52631" xr:uid="{00000000-0005-0000-0000-0000A0CA0000}"/>
    <cellStyle name="Normal 8 3 2 2 2 2 2 3 2" xfId="52632" xr:uid="{00000000-0005-0000-0000-0000A1CA0000}"/>
    <cellStyle name="Normal 8 3 2 2 2 2 2 3 2 2" xfId="52633" xr:uid="{00000000-0005-0000-0000-0000A2CA0000}"/>
    <cellStyle name="Normal 8 3 2 2 2 2 2 3 3" xfId="52634" xr:uid="{00000000-0005-0000-0000-0000A3CA0000}"/>
    <cellStyle name="Normal 8 3 2 2 2 2 2 4" xfId="52635" xr:uid="{00000000-0005-0000-0000-0000A4CA0000}"/>
    <cellStyle name="Normal 8 3 2 2 2 2 3" xfId="52636" xr:uid="{00000000-0005-0000-0000-0000A5CA0000}"/>
    <cellStyle name="Normal 8 3 2 2 2 2 3 2" xfId="52637" xr:uid="{00000000-0005-0000-0000-0000A6CA0000}"/>
    <cellStyle name="Normal 8 3 2 2 2 2 4" xfId="52638" xr:uid="{00000000-0005-0000-0000-0000A7CA0000}"/>
    <cellStyle name="Normal 8 3 2 2 2 2 4 2" xfId="52639" xr:uid="{00000000-0005-0000-0000-0000A8CA0000}"/>
    <cellStyle name="Normal 8 3 2 2 2 2 4 2 2" xfId="52640" xr:uid="{00000000-0005-0000-0000-0000A9CA0000}"/>
    <cellStyle name="Normal 8 3 2 2 2 2 4 3" xfId="52641" xr:uid="{00000000-0005-0000-0000-0000AACA0000}"/>
    <cellStyle name="Normal 8 3 2 2 2 2 5" xfId="52642" xr:uid="{00000000-0005-0000-0000-0000ABCA0000}"/>
    <cellStyle name="Normal 8 3 2 2 2 2 6" xfId="52643" xr:uid="{00000000-0005-0000-0000-0000ACCA0000}"/>
    <cellStyle name="Normal 8 3 2 2 2 3" xfId="52644" xr:uid="{00000000-0005-0000-0000-0000ADCA0000}"/>
    <cellStyle name="Normal 8 3 2 2 2 3 2" xfId="52645" xr:uid="{00000000-0005-0000-0000-0000AECA0000}"/>
    <cellStyle name="Normal 8 3 2 2 2 3 2 2" xfId="52646" xr:uid="{00000000-0005-0000-0000-0000AFCA0000}"/>
    <cellStyle name="Normal 8 3 2 2 2 3 3" xfId="52647" xr:uid="{00000000-0005-0000-0000-0000B0CA0000}"/>
    <cellStyle name="Normal 8 3 2 2 2 3 3 2" xfId="52648" xr:uid="{00000000-0005-0000-0000-0000B1CA0000}"/>
    <cellStyle name="Normal 8 3 2 2 2 3 3 2 2" xfId="52649" xr:uid="{00000000-0005-0000-0000-0000B2CA0000}"/>
    <cellStyle name="Normal 8 3 2 2 2 3 3 3" xfId="52650" xr:uid="{00000000-0005-0000-0000-0000B3CA0000}"/>
    <cellStyle name="Normal 8 3 2 2 2 3 4" xfId="52651" xr:uid="{00000000-0005-0000-0000-0000B4CA0000}"/>
    <cellStyle name="Normal 8 3 2 2 2 4" xfId="52652" xr:uid="{00000000-0005-0000-0000-0000B5CA0000}"/>
    <cellStyle name="Normal 8 3 2 2 2 4 2" xfId="52653" xr:uid="{00000000-0005-0000-0000-0000B6CA0000}"/>
    <cellStyle name="Normal 8 3 2 2 2 4 2 2" xfId="52654" xr:uid="{00000000-0005-0000-0000-0000B7CA0000}"/>
    <cellStyle name="Normal 8 3 2 2 2 4 3" xfId="52655" xr:uid="{00000000-0005-0000-0000-0000B8CA0000}"/>
    <cellStyle name="Normal 8 3 2 2 2 4 3 2" xfId="52656" xr:uid="{00000000-0005-0000-0000-0000B9CA0000}"/>
    <cellStyle name="Normal 8 3 2 2 2 4 3 2 2" xfId="52657" xr:uid="{00000000-0005-0000-0000-0000BACA0000}"/>
    <cellStyle name="Normal 8 3 2 2 2 4 3 3" xfId="52658" xr:uid="{00000000-0005-0000-0000-0000BBCA0000}"/>
    <cellStyle name="Normal 8 3 2 2 2 4 4" xfId="52659" xr:uid="{00000000-0005-0000-0000-0000BCCA0000}"/>
    <cellStyle name="Normal 8 3 2 2 2 5" xfId="52660" xr:uid="{00000000-0005-0000-0000-0000BDCA0000}"/>
    <cellStyle name="Normal 8 3 2 2 2 5 2" xfId="52661" xr:uid="{00000000-0005-0000-0000-0000BECA0000}"/>
    <cellStyle name="Normal 8 3 2 2 2 6" xfId="52662" xr:uid="{00000000-0005-0000-0000-0000BFCA0000}"/>
    <cellStyle name="Normal 8 3 2 2 2 6 2" xfId="52663" xr:uid="{00000000-0005-0000-0000-0000C0CA0000}"/>
    <cellStyle name="Normal 8 3 2 2 2 6 2 2" xfId="52664" xr:uid="{00000000-0005-0000-0000-0000C1CA0000}"/>
    <cellStyle name="Normal 8 3 2 2 2 6 3" xfId="52665" xr:uid="{00000000-0005-0000-0000-0000C2CA0000}"/>
    <cellStyle name="Normal 8 3 2 2 2 7" xfId="52666" xr:uid="{00000000-0005-0000-0000-0000C3CA0000}"/>
    <cellStyle name="Normal 8 3 2 2 2 7 2" xfId="52667" xr:uid="{00000000-0005-0000-0000-0000C4CA0000}"/>
    <cellStyle name="Normal 8 3 2 2 2 8" xfId="52668" xr:uid="{00000000-0005-0000-0000-0000C5CA0000}"/>
    <cellStyle name="Normal 8 3 2 2 2 9" xfId="52669" xr:uid="{00000000-0005-0000-0000-0000C6CA0000}"/>
    <cellStyle name="Normal 8 3 2 2 3" xfId="52670" xr:uid="{00000000-0005-0000-0000-0000C7CA0000}"/>
    <cellStyle name="Normal 8 3 2 2 3 2" xfId="52671" xr:uid="{00000000-0005-0000-0000-0000C8CA0000}"/>
    <cellStyle name="Normal 8 3 2 2 3 2 2" xfId="52672" xr:uid="{00000000-0005-0000-0000-0000C9CA0000}"/>
    <cellStyle name="Normal 8 3 2 2 3 2 2 2" xfId="52673" xr:uid="{00000000-0005-0000-0000-0000CACA0000}"/>
    <cellStyle name="Normal 8 3 2 2 3 2 3" xfId="52674" xr:uid="{00000000-0005-0000-0000-0000CBCA0000}"/>
    <cellStyle name="Normal 8 3 2 2 3 2 3 2" xfId="52675" xr:uid="{00000000-0005-0000-0000-0000CCCA0000}"/>
    <cellStyle name="Normal 8 3 2 2 3 2 3 2 2" xfId="52676" xr:uid="{00000000-0005-0000-0000-0000CDCA0000}"/>
    <cellStyle name="Normal 8 3 2 2 3 2 3 3" xfId="52677" xr:uid="{00000000-0005-0000-0000-0000CECA0000}"/>
    <cellStyle name="Normal 8 3 2 2 3 2 4" xfId="52678" xr:uid="{00000000-0005-0000-0000-0000CFCA0000}"/>
    <cellStyle name="Normal 8 3 2 2 3 2 5" xfId="52679" xr:uid="{00000000-0005-0000-0000-0000D0CA0000}"/>
    <cellStyle name="Normal 8 3 2 2 3 3" xfId="52680" xr:uid="{00000000-0005-0000-0000-0000D1CA0000}"/>
    <cellStyle name="Normal 8 3 2 2 3 3 2" xfId="52681" xr:uid="{00000000-0005-0000-0000-0000D2CA0000}"/>
    <cellStyle name="Normal 8 3 2 2 3 4" xfId="52682" xr:uid="{00000000-0005-0000-0000-0000D3CA0000}"/>
    <cellStyle name="Normal 8 3 2 2 3 4 2" xfId="52683" xr:uid="{00000000-0005-0000-0000-0000D4CA0000}"/>
    <cellStyle name="Normal 8 3 2 2 3 4 2 2" xfId="52684" xr:uid="{00000000-0005-0000-0000-0000D5CA0000}"/>
    <cellStyle name="Normal 8 3 2 2 3 4 3" xfId="52685" xr:uid="{00000000-0005-0000-0000-0000D6CA0000}"/>
    <cellStyle name="Normal 8 3 2 2 3 5" xfId="52686" xr:uid="{00000000-0005-0000-0000-0000D7CA0000}"/>
    <cellStyle name="Normal 8 3 2 2 3 6" xfId="52687" xr:uid="{00000000-0005-0000-0000-0000D8CA0000}"/>
    <cellStyle name="Normal 8 3 2 2 4" xfId="52688" xr:uid="{00000000-0005-0000-0000-0000D9CA0000}"/>
    <cellStyle name="Normal 8 3 2 2 4 2" xfId="52689" xr:uid="{00000000-0005-0000-0000-0000DACA0000}"/>
    <cellStyle name="Normal 8 3 2 2 4 2 2" xfId="52690" xr:uid="{00000000-0005-0000-0000-0000DBCA0000}"/>
    <cellStyle name="Normal 8 3 2 2 4 3" xfId="52691" xr:uid="{00000000-0005-0000-0000-0000DCCA0000}"/>
    <cellStyle name="Normal 8 3 2 2 4 3 2" xfId="52692" xr:uid="{00000000-0005-0000-0000-0000DDCA0000}"/>
    <cellStyle name="Normal 8 3 2 2 4 3 2 2" xfId="52693" xr:uid="{00000000-0005-0000-0000-0000DECA0000}"/>
    <cellStyle name="Normal 8 3 2 2 4 3 3" xfId="52694" xr:uid="{00000000-0005-0000-0000-0000DFCA0000}"/>
    <cellStyle name="Normal 8 3 2 2 4 4" xfId="52695" xr:uid="{00000000-0005-0000-0000-0000E0CA0000}"/>
    <cellStyle name="Normal 8 3 2 2 4 5" xfId="52696" xr:uid="{00000000-0005-0000-0000-0000E1CA0000}"/>
    <cellStyle name="Normal 8 3 2 2 5" xfId="52697" xr:uid="{00000000-0005-0000-0000-0000E2CA0000}"/>
    <cellStyle name="Normal 8 3 2 2 5 2" xfId="52698" xr:uid="{00000000-0005-0000-0000-0000E3CA0000}"/>
    <cellStyle name="Normal 8 3 2 2 5 2 2" xfId="52699" xr:uid="{00000000-0005-0000-0000-0000E4CA0000}"/>
    <cellStyle name="Normal 8 3 2 2 5 3" xfId="52700" xr:uid="{00000000-0005-0000-0000-0000E5CA0000}"/>
    <cellStyle name="Normal 8 3 2 2 5 3 2" xfId="52701" xr:uid="{00000000-0005-0000-0000-0000E6CA0000}"/>
    <cellStyle name="Normal 8 3 2 2 5 3 2 2" xfId="52702" xr:uid="{00000000-0005-0000-0000-0000E7CA0000}"/>
    <cellStyle name="Normal 8 3 2 2 5 3 3" xfId="52703" xr:uid="{00000000-0005-0000-0000-0000E8CA0000}"/>
    <cellStyle name="Normal 8 3 2 2 5 4" xfId="52704" xr:uid="{00000000-0005-0000-0000-0000E9CA0000}"/>
    <cellStyle name="Normal 8 3 2 2 6" xfId="52705" xr:uid="{00000000-0005-0000-0000-0000EACA0000}"/>
    <cellStyle name="Normal 8 3 2 2 6 2" xfId="52706" xr:uid="{00000000-0005-0000-0000-0000EBCA0000}"/>
    <cellStyle name="Normal 8 3 2 2 7" xfId="52707" xr:uid="{00000000-0005-0000-0000-0000ECCA0000}"/>
    <cellStyle name="Normal 8 3 2 2 7 2" xfId="52708" xr:uid="{00000000-0005-0000-0000-0000EDCA0000}"/>
    <cellStyle name="Normal 8 3 2 2 7 2 2" xfId="52709" xr:uid="{00000000-0005-0000-0000-0000EECA0000}"/>
    <cellStyle name="Normal 8 3 2 2 7 3" xfId="52710" xr:uid="{00000000-0005-0000-0000-0000EFCA0000}"/>
    <cellStyle name="Normal 8 3 2 2 8" xfId="52711" xr:uid="{00000000-0005-0000-0000-0000F0CA0000}"/>
    <cellStyle name="Normal 8 3 2 2 8 2" xfId="52712" xr:uid="{00000000-0005-0000-0000-0000F1CA0000}"/>
    <cellStyle name="Normal 8 3 2 2 9" xfId="52713" xr:uid="{00000000-0005-0000-0000-0000F2CA0000}"/>
    <cellStyle name="Normal 8 3 2 2_T-straight with PEDs adjustor" xfId="52714" xr:uid="{00000000-0005-0000-0000-0000F3CA0000}"/>
    <cellStyle name="Normal 8 3 2 3" xfId="1516" xr:uid="{00000000-0005-0000-0000-0000F4CA0000}"/>
    <cellStyle name="Normal 8 3 2 3 2" xfId="52715" xr:uid="{00000000-0005-0000-0000-0000F5CA0000}"/>
    <cellStyle name="Normal 8 3 2 3 2 2" xfId="52716" xr:uid="{00000000-0005-0000-0000-0000F6CA0000}"/>
    <cellStyle name="Normal 8 3 2 3 2 2 2" xfId="52717" xr:uid="{00000000-0005-0000-0000-0000F7CA0000}"/>
    <cellStyle name="Normal 8 3 2 3 2 2 2 2" xfId="52718" xr:uid="{00000000-0005-0000-0000-0000F8CA0000}"/>
    <cellStyle name="Normal 8 3 2 3 2 2 3" xfId="52719" xr:uid="{00000000-0005-0000-0000-0000F9CA0000}"/>
    <cellStyle name="Normal 8 3 2 3 2 2 3 2" xfId="52720" xr:uid="{00000000-0005-0000-0000-0000FACA0000}"/>
    <cellStyle name="Normal 8 3 2 3 2 2 3 2 2" xfId="52721" xr:uid="{00000000-0005-0000-0000-0000FBCA0000}"/>
    <cellStyle name="Normal 8 3 2 3 2 2 3 3" xfId="52722" xr:uid="{00000000-0005-0000-0000-0000FCCA0000}"/>
    <cellStyle name="Normal 8 3 2 3 2 2 4" xfId="52723" xr:uid="{00000000-0005-0000-0000-0000FDCA0000}"/>
    <cellStyle name="Normal 8 3 2 3 2 3" xfId="52724" xr:uid="{00000000-0005-0000-0000-0000FECA0000}"/>
    <cellStyle name="Normal 8 3 2 3 2 3 2" xfId="52725" xr:uid="{00000000-0005-0000-0000-0000FFCA0000}"/>
    <cellStyle name="Normal 8 3 2 3 2 4" xfId="52726" xr:uid="{00000000-0005-0000-0000-000000CB0000}"/>
    <cellStyle name="Normal 8 3 2 3 2 4 2" xfId="52727" xr:uid="{00000000-0005-0000-0000-000001CB0000}"/>
    <cellStyle name="Normal 8 3 2 3 2 4 2 2" xfId="52728" xr:uid="{00000000-0005-0000-0000-000002CB0000}"/>
    <cellStyle name="Normal 8 3 2 3 2 4 3" xfId="52729" xr:uid="{00000000-0005-0000-0000-000003CB0000}"/>
    <cellStyle name="Normal 8 3 2 3 2 5" xfId="52730" xr:uid="{00000000-0005-0000-0000-000004CB0000}"/>
    <cellStyle name="Normal 8 3 2 3 2 6" xfId="52731" xr:uid="{00000000-0005-0000-0000-000005CB0000}"/>
    <cellStyle name="Normal 8 3 2 3 3" xfId="52732" xr:uid="{00000000-0005-0000-0000-000006CB0000}"/>
    <cellStyle name="Normal 8 3 2 3 3 2" xfId="52733" xr:uid="{00000000-0005-0000-0000-000007CB0000}"/>
    <cellStyle name="Normal 8 3 2 3 3 2 2" xfId="52734" xr:uid="{00000000-0005-0000-0000-000008CB0000}"/>
    <cellStyle name="Normal 8 3 2 3 3 3" xfId="52735" xr:uid="{00000000-0005-0000-0000-000009CB0000}"/>
    <cellStyle name="Normal 8 3 2 3 3 3 2" xfId="52736" xr:uid="{00000000-0005-0000-0000-00000ACB0000}"/>
    <cellStyle name="Normal 8 3 2 3 3 3 2 2" xfId="52737" xr:uid="{00000000-0005-0000-0000-00000BCB0000}"/>
    <cellStyle name="Normal 8 3 2 3 3 3 3" xfId="52738" xr:uid="{00000000-0005-0000-0000-00000CCB0000}"/>
    <cellStyle name="Normal 8 3 2 3 3 4" xfId="52739" xr:uid="{00000000-0005-0000-0000-00000DCB0000}"/>
    <cellStyle name="Normal 8 3 2 3 4" xfId="52740" xr:uid="{00000000-0005-0000-0000-00000ECB0000}"/>
    <cellStyle name="Normal 8 3 2 3 4 2" xfId="52741" xr:uid="{00000000-0005-0000-0000-00000FCB0000}"/>
    <cellStyle name="Normal 8 3 2 3 4 2 2" xfId="52742" xr:uid="{00000000-0005-0000-0000-000010CB0000}"/>
    <cellStyle name="Normal 8 3 2 3 4 3" xfId="52743" xr:uid="{00000000-0005-0000-0000-000011CB0000}"/>
    <cellStyle name="Normal 8 3 2 3 4 3 2" xfId="52744" xr:uid="{00000000-0005-0000-0000-000012CB0000}"/>
    <cellStyle name="Normal 8 3 2 3 4 3 2 2" xfId="52745" xr:uid="{00000000-0005-0000-0000-000013CB0000}"/>
    <cellStyle name="Normal 8 3 2 3 4 3 3" xfId="52746" xr:uid="{00000000-0005-0000-0000-000014CB0000}"/>
    <cellStyle name="Normal 8 3 2 3 4 4" xfId="52747" xr:uid="{00000000-0005-0000-0000-000015CB0000}"/>
    <cellStyle name="Normal 8 3 2 3 5" xfId="52748" xr:uid="{00000000-0005-0000-0000-000016CB0000}"/>
    <cellStyle name="Normal 8 3 2 3 5 2" xfId="52749" xr:uid="{00000000-0005-0000-0000-000017CB0000}"/>
    <cellStyle name="Normal 8 3 2 3 6" xfId="52750" xr:uid="{00000000-0005-0000-0000-000018CB0000}"/>
    <cellStyle name="Normal 8 3 2 3 6 2" xfId="52751" xr:uid="{00000000-0005-0000-0000-000019CB0000}"/>
    <cellStyle name="Normal 8 3 2 3 6 2 2" xfId="52752" xr:uid="{00000000-0005-0000-0000-00001ACB0000}"/>
    <cellStyle name="Normal 8 3 2 3 6 3" xfId="52753" xr:uid="{00000000-0005-0000-0000-00001BCB0000}"/>
    <cellStyle name="Normal 8 3 2 3 7" xfId="52754" xr:uid="{00000000-0005-0000-0000-00001CCB0000}"/>
    <cellStyle name="Normal 8 3 2 3 7 2" xfId="52755" xr:uid="{00000000-0005-0000-0000-00001DCB0000}"/>
    <cellStyle name="Normal 8 3 2 3 8" xfId="52756" xr:uid="{00000000-0005-0000-0000-00001ECB0000}"/>
    <cellStyle name="Normal 8 3 2 3 9" xfId="52757" xr:uid="{00000000-0005-0000-0000-00001FCB0000}"/>
    <cellStyle name="Normal 8 3 2 4" xfId="52758" xr:uid="{00000000-0005-0000-0000-000020CB0000}"/>
    <cellStyle name="Normal 8 3 2 4 2" xfId="52759" xr:uid="{00000000-0005-0000-0000-000021CB0000}"/>
    <cellStyle name="Normal 8 3 2 4 2 2" xfId="52760" xr:uid="{00000000-0005-0000-0000-000022CB0000}"/>
    <cellStyle name="Normal 8 3 2 4 2 2 2" xfId="52761" xr:uid="{00000000-0005-0000-0000-000023CB0000}"/>
    <cellStyle name="Normal 8 3 2 4 2 3" xfId="52762" xr:uid="{00000000-0005-0000-0000-000024CB0000}"/>
    <cellStyle name="Normal 8 3 2 4 2 3 2" xfId="52763" xr:uid="{00000000-0005-0000-0000-000025CB0000}"/>
    <cellStyle name="Normal 8 3 2 4 2 3 2 2" xfId="52764" xr:uid="{00000000-0005-0000-0000-000026CB0000}"/>
    <cellStyle name="Normal 8 3 2 4 2 3 3" xfId="52765" xr:uid="{00000000-0005-0000-0000-000027CB0000}"/>
    <cellStyle name="Normal 8 3 2 4 2 4" xfId="52766" xr:uid="{00000000-0005-0000-0000-000028CB0000}"/>
    <cellStyle name="Normal 8 3 2 4 2 5" xfId="52767" xr:uid="{00000000-0005-0000-0000-000029CB0000}"/>
    <cellStyle name="Normal 8 3 2 4 3" xfId="52768" xr:uid="{00000000-0005-0000-0000-00002ACB0000}"/>
    <cellStyle name="Normal 8 3 2 4 3 2" xfId="52769" xr:uid="{00000000-0005-0000-0000-00002BCB0000}"/>
    <cellStyle name="Normal 8 3 2 4 4" xfId="52770" xr:uid="{00000000-0005-0000-0000-00002CCB0000}"/>
    <cellStyle name="Normal 8 3 2 4 4 2" xfId="52771" xr:uid="{00000000-0005-0000-0000-00002DCB0000}"/>
    <cellStyle name="Normal 8 3 2 4 4 2 2" xfId="52772" xr:uid="{00000000-0005-0000-0000-00002ECB0000}"/>
    <cellStyle name="Normal 8 3 2 4 4 3" xfId="52773" xr:uid="{00000000-0005-0000-0000-00002FCB0000}"/>
    <cellStyle name="Normal 8 3 2 4 5" xfId="52774" xr:uid="{00000000-0005-0000-0000-000030CB0000}"/>
    <cellStyle name="Normal 8 3 2 4 6" xfId="52775" xr:uid="{00000000-0005-0000-0000-000031CB0000}"/>
    <cellStyle name="Normal 8 3 2 5" xfId="52776" xr:uid="{00000000-0005-0000-0000-000032CB0000}"/>
    <cellStyle name="Normal 8 3 2 5 2" xfId="52777" xr:uid="{00000000-0005-0000-0000-000033CB0000}"/>
    <cellStyle name="Normal 8 3 2 5 2 2" xfId="52778" xr:uid="{00000000-0005-0000-0000-000034CB0000}"/>
    <cellStyle name="Normal 8 3 2 5 3" xfId="52779" xr:uid="{00000000-0005-0000-0000-000035CB0000}"/>
    <cellStyle name="Normal 8 3 2 5 3 2" xfId="52780" xr:uid="{00000000-0005-0000-0000-000036CB0000}"/>
    <cellStyle name="Normal 8 3 2 5 3 2 2" xfId="52781" xr:uid="{00000000-0005-0000-0000-000037CB0000}"/>
    <cellStyle name="Normal 8 3 2 5 3 3" xfId="52782" xr:uid="{00000000-0005-0000-0000-000038CB0000}"/>
    <cellStyle name="Normal 8 3 2 5 4" xfId="52783" xr:uid="{00000000-0005-0000-0000-000039CB0000}"/>
    <cellStyle name="Normal 8 3 2 5 5" xfId="52784" xr:uid="{00000000-0005-0000-0000-00003ACB0000}"/>
    <cellStyle name="Normal 8 3 2 6" xfId="52785" xr:uid="{00000000-0005-0000-0000-00003BCB0000}"/>
    <cellStyle name="Normal 8 3 2 6 2" xfId="52786" xr:uid="{00000000-0005-0000-0000-00003CCB0000}"/>
    <cellStyle name="Normal 8 3 2 6 2 2" xfId="52787" xr:uid="{00000000-0005-0000-0000-00003DCB0000}"/>
    <cellStyle name="Normal 8 3 2 6 3" xfId="52788" xr:uid="{00000000-0005-0000-0000-00003ECB0000}"/>
    <cellStyle name="Normal 8 3 2 6 3 2" xfId="52789" xr:uid="{00000000-0005-0000-0000-00003FCB0000}"/>
    <cellStyle name="Normal 8 3 2 6 3 2 2" xfId="52790" xr:uid="{00000000-0005-0000-0000-000040CB0000}"/>
    <cellStyle name="Normal 8 3 2 6 3 3" xfId="52791" xr:uid="{00000000-0005-0000-0000-000041CB0000}"/>
    <cellStyle name="Normal 8 3 2 6 4" xfId="52792" xr:uid="{00000000-0005-0000-0000-000042CB0000}"/>
    <cellStyle name="Normal 8 3 2 7" xfId="52793" xr:uid="{00000000-0005-0000-0000-000043CB0000}"/>
    <cellStyle name="Normal 8 3 2 7 2" xfId="52794" xr:uid="{00000000-0005-0000-0000-000044CB0000}"/>
    <cellStyle name="Normal 8 3 2 8" xfId="52795" xr:uid="{00000000-0005-0000-0000-000045CB0000}"/>
    <cellStyle name="Normal 8 3 2 8 2" xfId="52796" xr:uid="{00000000-0005-0000-0000-000046CB0000}"/>
    <cellStyle name="Normal 8 3 2 8 2 2" xfId="52797" xr:uid="{00000000-0005-0000-0000-000047CB0000}"/>
    <cellStyle name="Normal 8 3 2 8 3" xfId="52798" xr:uid="{00000000-0005-0000-0000-000048CB0000}"/>
    <cellStyle name="Normal 8 3 2 9" xfId="52799" xr:uid="{00000000-0005-0000-0000-000049CB0000}"/>
    <cellStyle name="Normal 8 3 2 9 2" xfId="52800" xr:uid="{00000000-0005-0000-0000-00004ACB0000}"/>
    <cellStyle name="Normal 8 3 2_T-straight with PEDs adjustor" xfId="52801" xr:uid="{00000000-0005-0000-0000-00004BCB0000}"/>
    <cellStyle name="Normal 8 3 3" xfId="1517" xr:uid="{00000000-0005-0000-0000-00004CCB0000}"/>
    <cellStyle name="Normal 8 3 3 10" xfId="52802" xr:uid="{00000000-0005-0000-0000-00004DCB0000}"/>
    <cellStyle name="Normal 8 3 3 11" xfId="52803" xr:uid="{00000000-0005-0000-0000-00004ECB0000}"/>
    <cellStyle name="Normal 8 3 3 2" xfId="1518" xr:uid="{00000000-0005-0000-0000-00004FCB0000}"/>
    <cellStyle name="Normal 8 3 3 2 10" xfId="52804" xr:uid="{00000000-0005-0000-0000-000050CB0000}"/>
    <cellStyle name="Normal 8 3 3 2 2" xfId="52805" xr:uid="{00000000-0005-0000-0000-000051CB0000}"/>
    <cellStyle name="Normal 8 3 3 2 2 2" xfId="52806" xr:uid="{00000000-0005-0000-0000-000052CB0000}"/>
    <cellStyle name="Normal 8 3 3 2 2 2 2" xfId="52807" xr:uid="{00000000-0005-0000-0000-000053CB0000}"/>
    <cellStyle name="Normal 8 3 3 2 2 2 2 2" xfId="52808" xr:uid="{00000000-0005-0000-0000-000054CB0000}"/>
    <cellStyle name="Normal 8 3 3 2 2 2 2 2 2" xfId="52809" xr:uid="{00000000-0005-0000-0000-000055CB0000}"/>
    <cellStyle name="Normal 8 3 3 2 2 2 2 3" xfId="52810" xr:uid="{00000000-0005-0000-0000-000056CB0000}"/>
    <cellStyle name="Normal 8 3 3 2 2 2 2 3 2" xfId="52811" xr:uid="{00000000-0005-0000-0000-000057CB0000}"/>
    <cellStyle name="Normal 8 3 3 2 2 2 2 3 2 2" xfId="52812" xr:uid="{00000000-0005-0000-0000-000058CB0000}"/>
    <cellStyle name="Normal 8 3 3 2 2 2 2 3 3" xfId="52813" xr:uid="{00000000-0005-0000-0000-000059CB0000}"/>
    <cellStyle name="Normal 8 3 3 2 2 2 2 4" xfId="52814" xr:uid="{00000000-0005-0000-0000-00005ACB0000}"/>
    <cellStyle name="Normal 8 3 3 2 2 2 3" xfId="52815" xr:uid="{00000000-0005-0000-0000-00005BCB0000}"/>
    <cellStyle name="Normal 8 3 3 2 2 2 3 2" xfId="52816" xr:uid="{00000000-0005-0000-0000-00005CCB0000}"/>
    <cellStyle name="Normal 8 3 3 2 2 2 4" xfId="52817" xr:uid="{00000000-0005-0000-0000-00005DCB0000}"/>
    <cellStyle name="Normal 8 3 3 2 2 2 4 2" xfId="52818" xr:uid="{00000000-0005-0000-0000-00005ECB0000}"/>
    <cellStyle name="Normal 8 3 3 2 2 2 4 2 2" xfId="52819" xr:uid="{00000000-0005-0000-0000-00005FCB0000}"/>
    <cellStyle name="Normal 8 3 3 2 2 2 4 3" xfId="52820" xr:uid="{00000000-0005-0000-0000-000060CB0000}"/>
    <cellStyle name="Normal 8 3 3 2 2 2 5" xfId="52821" xr:uid="{00000000-0005-0000-0000-000061CB0000}"/>
    <cellStyle name="Normal 8 3 3 2 2 3" xfId="52822" xr:uid="{00000000-0005-0000-0000-000062CB0000}"/>
    <cellStyle name="Normal 8 3 3 2 2 3 2" xfId="52823" xr:uid="{00000000-0005-0000-0000-000063CB0000}"/>
    <cellStyle name="Normal 8 3 3 2 2 3 2 2" xfId="52824" xr:uid="{00000000-0005-0000-0000-000064CB0000}"/>
    <cellStyle name="Normal 8 3 3 2 2 3 3" xfId="52825" xr:uid="{00000000-0005-0000-0000-000065CB0000}"/>
    <cellStyle name="Normal 8 3 3 2 2 3 3 2" xfId="52826" xr:uid="{00000000-0005-0000-0000-000066CB0000}"/>
    <cellStyle name="Normal 8 3 3 2 2 3 3 2 2" xfId="52827" xr:uid="{00000000-0005-0000-0000-000067CB0000}"/>
    <cellStyle name="Normal 8 3 3 2 2 3 3 3" xfId="52828" xr:uid="{00000000-0005-0000-0000-000068CB0000}"/>
    <cellStyle name="Normal 8 3 3 2 2 3 4" xfId="52829" xr:uid="{00000000-0005-0000-0000-000069CB0000}"/>
    <cellStyle name="Normal 8 3 3 2 2 4" xfId="52830" xr:uid="{00000000-0005-0000-0000-00006ACB0000}"/>
    <cellStyle name="Normal 8 3 3 2 2 4 2" xfId="52831" xr:uid="{00000000-0005-0000-0000-00006BCB0000}"/>
    <cellStyle name="Normal 8 3 3 2 2 4 2 2" xfId="52832" xr:uid="{00000000-0005-0000-0000-00006CCB0000}"/>
    <cellStyle name="Normal 8 3 3 2 2 4 3" xfId="52833" xr:uid="{00000000-0005-0000-0000-00006DCB0000}"/>
    <cellStyle name="Normal 8 3 3 2 2 4 3 2" xfId="52834" xr:uid="{00000000-0005-0000-0000-00006ECB0000}"/>
    <cellStyle name="Normal 8 3 3 2 2 4 3 2 2" xfId="52835" xr:uid="{00000000-0005-0000-0000-00006FCB0000}"/>
    <cellStyle name="Normal 8 3 3 2 2 4 3 3" xfId="52836" xr:uid="{00000000-0005-0000-0000-000070CB0000}"/>
    <cellStyle name="Normal 8 3 3 2 2 4 4" xfId="52837" xr:uid="{00000000-0005-0000-0000-000071CB0000}"/>
    <cellStyle name="Normal 8 3 3 2 2 5" xfId="52838" xr:uid="{00000000-0005-0000-0000-000072CB0000}"/>
    <cellStyle name="Normal 8 3 3 2 2 5 2" xfId="52839" xr:uid="{00000000-0005-0000-0000-000073CB0000}"/>
    <cellStyle name="Normal 8 3 3 2 2 6" xfId="52840" xr:uid="{00000000-0005-0000-0000-000074CB0000}"/>
    <cellStyle name="Normal 8 3 3 2 2 6 2" xfId="52841" xr:uid="{00000000-0005-0000-0000-000075CB0000}"/>
    <cellStyle name="Normal 8 3 3 2 2 6 2 2" xfId="52842" xr:uid="{00000000-0005-0000-0000-000076CB0000}"/>
    <cellStyle name="Normal 8 3 3 2 2 6 3" xfId="52843" xr:uid="{00000000-0005-0000-0000-000077CB0000}"/>
    <cellStyle name="Normal 8 3 3 2 2 7" xfId="52844" xr:uid="{00000000-0005-0000-0000-000078CB0000}"/>
    <cellStyle name="Normal 8 3 3 2 2 7 2" xfId="52845" xr:uid="{00000000-0005-0000-0000-000079CB0000}"/>
    <cellStyle name="Normal 8 3 3 2 2 8" xfId="52846" xr:uid="{00000000-0005-0000-0000-00007ACB0000}"/>
    <cellStyle name="Normal 8 3 3 2 2 9" xfId="52847" xr:uid="{00000000-0005-0000-0000-00007BCB0000}"/>
    <cellStyle name="Normal 8 3 3 2 3" xfId="52848" xr:uid="{00000000-0005-0000-0000-00007CCB0000}"/>
    <cellStyle name="Normal 8 3 3 2 3 2" xfId="52849" xr:uid="{00000000-0005-0000-0000-00007DCB0000}"/>
    <cellStyle name="Normal 8 3 3 2 3 2 2" xfId="52850" xr:uid="{00000000-0005-0000-0000-00007ECB0000}"/>
    <cellStyle name="Normal 8 3 3 2 3 2 2 2" xfId="52851" xr:uid="{00000000-0005-0000-0000-00007FCB0000}"/>
    <cellStyle name="Normal 8 3 3 2 3 2 3" xfId="52852" xr:uid="{00000000-0005-0000-0000-000080CB0000}"/>
    <cellStyle name="Normal 8 3 3 2 3 2 3 2" xfId="52853" xr:uid="{00000000-0005-0000-0000-000081CB0000}"/>
    <cellStyle name="Normal 8 3 3 2 3 2 3 2 2" xfId="52854" xr:uid="{00000000-0005-0000-0000-000082CB0000}"/>
    <cellStyle name="Normal 8 3 3 2 3 2 3 3" xfId="52855" xr:uid="{00000000-0005-0000-0000-000083CB0000}"/>
    <cellStyle name="Normal 8 3 3 2 3 2 4" xfId="52856" xr:uid="{00000000-0005-0000-0000-000084CB0000}"/>
    <cellStyle name="Normal 8 3 3 2 3 3" xfId="52857" xr:uid="{00000000-0005-0000-0000-000085CB0000}"/>
    <cellStyle name="Normal 8 3 3 2 3 3 2" xfId="52858" xr:uid="{00000000-0005-0000-0000-000086CB0000}"/>
    <cellStyle name="Normal 8 3 3 2 3 4" xfId="52859" xr:uid="{00000000-0005-0000-0000-000087CB0000}"/>
    <cellStyle name="Normal 8 3 3 2 3 4 2" xfId="52860" xr:uid="{00000000-0005-0000-0000-000088CB0000}"/>
    <cellStyle name="Normal 8 3 3 2 3 4 2 2" xfId="52861" xr:uid="{00000000-0005-0000-0000-000089CB0000}"/>
    <cellStyle name="Normal 8 3 3 2 3 4 3" xfId="52862" xr:uid="{00000000-0005-0000-0000-00008ACB0000}"/>
    <cellStyle name="Normal 8 3 3 2 3 5" xfId="52863" xr:uid="{00000000-0005-0000-0000-00008BCB0000}"/>
    <cellStyle name="Normal 8 3 3 2 4" xfId="52864" xr:uid="{00000000-0005-0000-0000-00008CCB0000}"/>
    <cellStyle name="Normal 8 3 3 2 4 2" xfId="52865" xr:uid="{00000000-0005-0000-0000-00008DCB0000}"/>
    <cellStyle name="Normal 8 3 3 2 4 2 2" xfId="52866" xr:uid="{00000000-0005-0000-0000-00008ECB0000}"/>
    <cellStyle name="Normal 8 3 3 2 4 3" xfId="52867" xr:uid="{00000000-0005-0000-0000-00008FCB0000}"/>
    <cellStyle name="Normal 8 3 3 2 4 3 2" xfId="52868" xr:uid="{00000000-0005-0000-0000-000090CB0000}"/>
    <cellStyle name="Normal 8 3 3 2 4 3 2 2" xfId="52869" xr:uid="{00000000-0005-0000-0000-000091CB0000}"/>
    <cellStyle name="Normal 8 3 3 2 4 3 3" xfId="52870" xr:uid="{00000000-0005-0000-0000-000092CB0000}"/>
    <cellStyle name="Normal 8 3 3 2 4 4" xfId="52871" xr:uid="{00000000-0005-0000-0000-000093CB0000}"/>
    <cellStyle name="Normal 8 3 3 2 5" xfId="52872" xr:uid="{00000000-0005-0000-0000-000094CB0000}"/>
    <cellStyle name="Normal 8 3 3 2 5 2" xfId="52873" xr:uid="{00000000-0005-0000-0000-000095CB0000}"/>
    <cellStyle name="Normal 8 3 3 2 5 2 2" xfId="52874" xr:uid="{00000000-0005-0000-0000-000096CB0000}"/>
    <cellStyle name="Normal 8 3 3 2 5 3" xfId="52875" xr:uid="{00000000-0005-0000-0000-000097CB0000}"/>
    <cellStyle name="Normal 8 3 3 2 5 3 2" xfId="52876" xr:uid="{00000000-0005-0000-0000-000098CB0000}"/>
    <cellStyle name="Normal 8 3 3 2 5 3 2 2" xfId="52877" xr:uid="{00000000-0005-0000-0000-000099CB0000}"/>
    <cellStyle name="Normal 8 3 3 2 5 3 3" xfId="52878" xr:uid="{00000000-0005-0000-0000-00009ACB0000}"/>
    <cellStyle name="Normal 8 3 3 2 5 4" xfId="52879" xr:uid="{00000000-0005-0000-0000-00009BCB0000}"/>
    <cellStyle name="Normal 8 3 3 2 6" xfId="52880" xr:uid="{00000000-0005-0000-0000-00009CCB0000}"/>
    <cellStyle name="Normal 8 3 3 2 6 2" xfId="52881" xr:uid="{00000000-0005-0000-0000-00009DCB0000}"/>
    <cellStyle name="Normal 8 3 3 2 7" xfId="52882" xr:uid="{00000000-0005-0000-0000-00009ECB0000}"/>
    <cellStyle name="Normal 8 3 3 2 7 2" xfId="52883" xr:uid="{00000000-0005-0000-0000-00009FCB0000}"/>
    <cellStyle name="Normal 8 3 3 2 7 2 2" xfId="52884" xr:uid="{00000000-0005-0000-0000-0000A0CB0000}"/>
    <cellStyle name="Normal 8 3 3 2 7 3" xfId="52885" xr:uid="{00000000-0005-0000-0000-0000A1CB0000}"/>
    <cellStyle name="Normal 8 3 3 2 8" xfId="52886" xr:uid="{00000000-0005-0000-0000-0000A2CB0000}"/>
    <cellStyle name="Normal 8 3 3 2 8 2" xfId="52887" xr:uid="{00000000-0005-0000-0000-0000A3CB0000}"/>
    <cellStyle name="Normal 8 3 3 2 9" xfId="52888" xr:uid="{00000000-0005-0000-0000-0000A4CB0000}"/>
    <cellStyle name="Normal 8 3 3 3" xfId="52889" xr:uid="{00000000-0005-0000-0000-0000A5CB0000}"/>
    <cellStyle name="Normal 8 3 3 3 2" xfId="52890" xr:uid="{00000000-0005-0000-0000-0000A6CB0000}"/>
    <cellStyle name="Normal 8 3 3 3 2 2" xfId="52891" xr:uid="{00000000-0005-0000-0000-0000A7CB0000}"/>
    <cellStyle name="Normal 8 3 3 3 2 2 2" xfId="52892" xr:uid="{00000000-0005-0000-0000-0000A8CB0000}"/>
    <cellStyle name="Normal 8 3 3 3 2 2 2 2" xfId="52893" xr:uid="{00000000-0005-0000-0000-0000A9CB0000}"/>
    <cellStyle name="Normal 8 3 3 3 2 2 3" xfId="52894" xr:uid="{00000000-0005-0000-0000-0000AACB0000}"/>
    <cellStyle name="Normal 8 3 3 3 2 2 3 2" xfId="52895" xr:uid="{00000000-0005-0000-0000-0000ABCB0000}"/>
    <cellStyle name="Normal 8 3 3 3 2 2 3 2 2" xfId="52896" xr:uid="{00000000-0005-0000-0000-0000ACCB0000}"/>
    <cellStyle name="Normal 8 3 3 3 2 2 3 3" xfId="52897" xr:uid="{00000000-0005-0000-0000-0000ADCB0000}"/>
    <cellStyle name="Normal 8 3 3 3 2 2 4" xfId="52898" xr:uid="{00000000-0005-0000-0000-0000AECB0000}"/>
    <cellStyle name="Normal 8 3 3 3 2 3" xfId="52899" xr:uid="{00000000-0005-0000-0000-0000AFCB0000}"/>
    <cellStyle name="Normal 8 3 3 3 2 3 2" xfId="52900" xr:uid="{00000000-0005-0000-0000-0000B0CB0000}"/>
    <cellStyle name="Normal 8 3 3 3 2 4" xfId="52901" xr:uid="{00000000-0005-0000-0000-0000B1CB0000}"/>
    <cellStyle name="Normal 8 3 3 3 2 4 2" xfId="52902" xr:uid="{00000000-0005-0000-0000-0000B2CB0000}"/>
    <cellStyle name="Normal 8 3 3 3 2 4 2 2" xfId="52903" xr:uid="{00000000-0005-0000-0000-0000B3CB0000}"/>
    <cellStyle name="Normal 8 3 3 3 2 4 3" xfId="52904" xr:uid="{00000000-0005-0000-0000-0000B4CB0000}"/>
    <cellStyle name="Normal 8 3 3 3 2 5" xfId="52905" xr:uid="{00000000-0005-0000-0000-0000B5CB0000}"/>
    <cellStyle name="Normal 8 3 3 3 2 6" xfId="52906" xr:uid="{00000000-0005-0000-0000-0000B6CB0000}"/>
    <cellStyle name="Normal 8 3 3 3 3" xfId="52907" xr:uid="{00000000-0005-0000-0000-0000B7CB0000}"/>
    <cellStyle name="Normal 8 3 3 3 3 2" xfId="52908" xr:uid="{00000000-0005-0000-0000-0000B8CB0000}"/>
    <cellStyle name="Normal 8 3 3 3 3 2 2" xfId="52909" xr:uid="{00000000-0005-0000-0000-0000B9CB0000}"/>
    <cellStyle name="Normal 8 3 3 3 3 3" xfId="52910" xr:uid="{00000000-0005-0000-0000-0000BACB0000}"/>
    <cellStyle name="Normal 8 3 3 3 3 3 2" xfId="52911" xr:uid="{00000000-0005-0000-0000-0000BBCB0000}"/>
    <cellStyle name="Normal 8 3 3 3 3 3 2 2" xfId="52912" xr:uid="{00000000-0005-0000-0000-0000BCCB0000}"/>
    <cellStyle name="Normal 8 3 3 3 3 3 3" xfId="52913" xr:uid="{00000000-0005-0000-0000-0000BDCB0000}"/>
    <cellStyle name="Normal 8 3 3 3 3 4" xfId="52914" xr:uid="{00000000-0005-0000-0000-0000BECB0000}"/>
    <cellStyle name="Normal 8 3 3 3 4" xfId="52915" xr:uid="{00000000-0005-0000-0000-0000BFCB0000}"/>
    <cellStyle name="Normal 8 3 3 3 4 2" xfId="52916" xr:uid="{00000000-0005-0000-0000-0000C0CB0000}"/>
    <cellStyle name="Normal 8 3 3 3 4 2 2" xfId="52917" xr:uid="{00000000-0005-0000-0000-0000C1CB0000}"/>
    <cellStyle name="Normal 8 3 3 3 4 3" xfId="52918" xr:uid="{00000000-0005-0000-0000-0000C2CB0000}"/>
    <cellStyle name="Normal 8 3 3 3 4 3 2" xfId="52919" xr:uid="{00000000-0005-0000-0000-0000C3CB0000}"/>
    <cellStyle name="Normal 8 3 3 3 4 3 2 2" xfId="52920" xr:uid="{00000000-0005-0000-0000-0000C4CB0000}"/>
    <cellStyle name="Normal 8 3 3 3 4 3 3" xfId="52921" xr:uid="{00000000-0005-0000-0000-0000C5CB0000}"/>
    <cellStyle name="Normal 8 3 3 3 4 4" xfId="52922" xr:uid="{00000000-0005-0000-0000-0000C6CB0000}"/>
    <cellStyle name="Normal 8 3 3 3 5" xfId="52923" xr:uid="{00000000-0005-0000-0000-0000C7CB0000}"/>
    <cellStyle name="Normal 8 3 3 3 5 2" xfId="52924" xr:uid="{00000000-0005-0000-0000-0000C8CB0000}"/>
    <cellStyle name="Normal 8 3 3 3 6" xfId="52925" xr:uid="{00000000-0005-0000-0000-0000C9CB0000}"/>
    <cellStyle name="Normal 8 3 3 3 6 2" xfId="52926" xr:uid="{00000000-0005-0000-0000-0000CACB0000}"/>
    <cellStyle name="Normal 8 3 3 3 6 2 2" xfId="52927" xr:uid="{00000000-0005-0000-0000-0000CBCB0000}"/>
    <cellStyle name="Normal 8 3 3 3 6 3" xfId="52928" xr:uid="{00000000-0005-0000-0000-0000CCCB0000}"/>
    <cellStyle name="Normal 8 3 3 3 7" xfId="52929" xr:uid="{00000000-0005-0000-0000-0000CDCB0000}"/>
    <cellStyle name="Normal 8 3 3 3 7 2" xfId="52930" xr:uid="{00000000-0005-0000-0000-0000CECB0000}"/>
    <cellStyle name="Normal 8 3 3 3 8" xfId="52931" xr:uid="{00000000-0005-0000-0000-0000CFCB0000}"/>
    <cellStyle name="Normal 8 3 3 3 9" xfId="52932" xr:uid="{00000000-0005-0000-0000-0000D0CB0000}"/>
    <cellStyle name="Normal 8 3 3 4" xfId="52933" xr:uid="{00000000-0005-0000-0000-0000D1CB0000}"/>
    <cellStyle name="Normal 8 3 3 4 2" xfId="52934" xr:uid="{00000000-0005-0000-0000-0000D2CB0000}"/>
    <cellStyle name="Normal 8 3 3 4 2 2" xfId="52935" xr:uid="{00000000-0005-0000-0000-0000D3CB0000}"/>
    <cellStyle name="Normal 8 3 3 4 2 2 2" xfId="52936" xr:uid="{00000000-0005-0000-0000-0000D4CB0000}"/>
    <cellStyle name="Normal 8 3 3 4 2 3" xfId="52937" xr:uid="{00000000-0005-0000-0000-0000D5CB0000}"/>
    <cellStyle name="Normal 8 3 3 4 2 3 2" xfId="52938" xr:uid="{00000000-0005-0000-0000-0000D6CB0000}"/>
    <cellStyle name="Normal 8 3 3 4 2 3 2 2" xfId="52939" xr:uid="{00000000-0005-0000-0000-0000D7CB0000}"/>
    <cellStyle name="Normal 8 3 3 4 2 3 3" xfId="52940" xr:uid="{00000000-0005-0000-0000-0000D8CB0000}"/>
    <cellStyle name="Normal 8 3 3 4 2 4" xfId="52941" xr:uid="{00000000-0005-0000-0000-0000D9CB0000}"/>
    <cellStyle name="Normal 8 3 3 4 3" xfId="52942" xr:uid="{00000000-0005-0000-0000-0000DACB0000}"/>
    <cellStyle name="Normal 8 3 3 4 3 2" xfId="52943" xr:uid="{00000000-0005-0000-0000-0000DBCB0000}"/>
    <cellStyle name="Normal 8 3 3 4 4" xfId="52944" xr:uid="{00000000-0005-0000-0000-0000DCCB0000}"/>
    <cellStyle name="Normal 8 3 3 4 4 2" xfId="52945" xr:uid="{00000000-0005-0000-0000-0000DDCB0000}"/>
    <cellStyle name="Normal 8 3 3 4 4 2 2" xfId="52946" xr:uid="{00000000-0005-0000-0000-0000DECB0000}"/>
    <cellStyle name="Normal 8 3 3 4 4 3" xfId="52947" xr:uid="{00000000-0005-0000-0000-0000DFCB0000}"/>
    <cellStyle name="Normal 8 3 3 4 5" xfId="52948" xr:uid="{00000000-0005-0000-0000-0000E0CB0000}"/>
    <cellStyle name="Normal 8 3 3 4 6" xfId="52949" xr:uid="{00000000-0005-0000-0000-0000E1CB0000}"/>
    <cellStyle name="Normal 8 3 3 5" xfId="52950" xr:uid="{00000000-0005-0000-0000-0000E2CB0000}"/>
    <cellStyle name="Normal 8 3 3 5 2" xfId="52951" xr:uid="{00000000-0005-0000-0000-0000E3CB0000}"/>
    <cellStyle name="Normal 8 3 3 5 2 2" xfId="52952" xr:uid="{00000000-0005-0000-0000-0000E4CB0000}"/>
    <cellStyle name="Normal 8 3 3 5 3" xfId="52953" xr:uid="{00000000-0005-0000-0000-0000E5CB0000}"/>
    <cellStyle name="Normal 8 3 3 5 3 2" xfId="52954" xr:uid="{00000000-0005-0000-0000-0000E6CB0000}"/>
    <cellStyle name="Normal 8 3 3 5 3 2 2" xfId="52955" xr:uid="{00000000-0005-0000-0000-0000E7CB0000}"/>
    <cellStyle name="Normal 8 3 3 5 3 3" xfId="52956" xr:uid="{00000000-0005-0000-0000-0000E8CB0000}"/>
    <cellStyle name="Normal 8 3 3 5 4" xfId="52957" xr:uid="{00000000-0005-0000-0000-0000E9CB0000}"/>
    <cellStyle name="Normal 8 3 3 6" xfId="52958" xr:uid="{00000000-0005-0000-0000-0000EACB0000}"/>
    <cellStyle name="Normal 8 3 3 6 2" xfId="52959" xr:uid="{00000000-0005-0000-0000-0000EBCB0000}"/>
    <cellStyle name="Normal 8 3 3 6 2 2" xfId="52960" xr:uid="{00000000-0005-0000-0000-0000ECCB0000}"/>
    <cellStyle name="Normal 8 3 3 6 3" xfId="52961" xr:uid="{00000000-0005-0000-0000-0000EDCB0000}"/>
    <cellStyle name="Normal 8 3 3 6 3 2" xfId="52962" xr:uid="{00000000-0005-0000-0000-0000EECB0000}"/>
    <cellStyle name="Normal 8 3 3 6 3 2 2" xfId="52963" xr:uid="{00000000-0005-0000-0000-0000EFCB0000}"/>
    <cellStyle name="Normal 8 3 3 6 3 3" xfId="52964" xr:uid="{00000000-0005-0000-0000-0000F0CB0000}"/>
    <cellStyle name="Normal 8 3 3 6 4" xfId="52965" xr:uid="{00000000-0005-0000-0000-0000F1CB0000}"/>
    <cellStyle name="Normal 8 3 3 7" xfId="52966" xr:uid="{00000000-0005-0000-0000-0000F2CB0000}"/>
    <cellStyle name="Normal 8 3 3 7 2" xfId="52967" xr:uid="{00000000-0005-0000-0000-0000F3CB0000}"/>
    <cellStyle name="Normal 8 3 3 8" xfId="52968" xr:uid="{00000000-0005-0000-0000-0000F4CB0000}"/>
    <cellStyle name="Normal 8 3 3 8 2" xfId="52969" xr:uid="{00000000-0005-0000-0000-0000F5CB0000}"/>
    <cellStyle name="Normal 8 3 3 8 2 2" xfId="52970" xr:uid="{00000000-0005-0000-0000-0000F6CB0000}"/>
    <cellStyle name="Normal 8 3 3 8 3" xfId="52971" xr:uid="{00000000-0005-0000-0000-0000F7CB0000}"/>
    <cellStyle name="Normal 8 3 3 9" xfId="52972" xr:uid="{00000000-0005-0000-0000-0000F8CB0000}"/>
    <cellStyle name="Normal 8 3 3 9 2" xfId="52973" xr:uid="{00000000-0005-0000-0000-0000F9CB0000}"/>
    <cellStyle name="Normal 8 3 3_T-straight with PEDs adjustor" xfId="52974" xr:uid="{00000000-0005-0000-0000-0000FACB0000}"/>
    <cellStyle name="Normal 8 3 4" xfId="1519" xr:uid="{00000000-0005-0000-0000-0000FBCB0000}"/>
    <cellStyle name="Normal 8 3 4 10" xfId="52975" xr:uid="{00000000-0005-0000-0000-0000FCCB0000}"/>
    <cellStyle name="Normal 8 3 4 11" xfId="52976" xr:uid="{00000000-0005-0000-0000-0000FDCB0000}"/>
    <cellStyle name="Normal 8 3 4 2" xfId="52977" xr:uid="{00000000-0005-0000-0000-0000FECB0000}"/>
    <cellStyle name="Normal 8 3 4 2 10" xfId="52978" xr:uid="{00000000-0005-0000-0000-0000FFCB0000}"/>
    <cellStyle name="Normal 8 3 4 2 2" xfId="52979" xr:uid="{00000000-0005-0000-0000-000000CC0000}"/>
    <cellStyle name="Normal 8 3 4 2 2 2" xfId="52980" xr:uid="{00000000-0005-0000-0000-000001CC0000}"/>
    <cellStyle name="Normal 8 3 4 2 2 2 2" xfId="52981" xr:uid="{00000000-0005-0000-0000-000002CC0000}"/>
    <cellStyle name="Normal 8 3 4 2 2 2 2 2" xfId="52982" xr:uid="{00000000-0005-0000-0000-000003CC0000}"/>
    <cellStyle name="Normal 8 3 4 2 2 2 2 2 2" xfId="52983" xr:uid="{00000000-0005-0000-0000-000004CC0000}"/>
    <cellStyle name="Normal 8 3 4 2 2 2 2 3" xfId="52984" xr:uid="{00000000-0005-0000-0000-000005CC0000}"/>
    <cellStyle name="Normal 8 3 4 2 2 2 2 3 2" xfId="52985" xr:uid="{00000000-0005-0000-0000-000006CC0000}"/>
    <cellStyle name="Normal 8 3 4 2 2 2 2 3 2 2" xfId="52986" xr:uid="{00000000-0005-0000-0000-000007CC0000}"/>
    <cellStyle name="Normal 8 3 4 2 2 2 2 3 3" xfId="52987" xr:uid="{00000000-0005-0000-0000-000008CC0000}"/>
    <cellStyle name="Normal 8 3 4 2 2 2 2 4" xfId="52988" xr:uid="{00000000-0005-0000-0000-000009CC0000}"/>
    <cellStyle name="Normal 8 3 4 2 2 2 3" xfId="52989" xr:uid="{00000000-0005-0000-0000-00000ACC0000}"/>
    <cellStyle name="Normal 8 3 4 2 2 2 3 2" xfId="52990" xr:uid="{00000000-0005-0000-0000-00000BCC0000}"/>
    <cellStyle name="Normal 8 3 4 2 2 2 4" xfId="52991" xr:uid="{00000000-0005-0000-0000-00000CCC0000}"/>
    <cellStyle name="Normal 8 3 4 2 2 2 4 2" xfId="52992" xr:uid="{00000000-0005-0000-0000-00000DCC0000}"/>
    <cellStyle name="Normal 8 3 4 2 2 2 4 2 2" xfId="52993" xr:uid="{00000000-0005-0000-0000-00000ECC0000}"/>
    <cellStyle name="Normal 8 3 4 2 2 2 4 3" xfId="52994" xr:uid="{00000000-0005-0000-0000-00000FCC0000}"/>
    <cellStyle name="Normal 8 3 4 2 2 2 5" xfId="52995" xr:uid="{00000000-0005-0000-0000-000010CC0000}"/>
    <cellStyle name="Normal 8 3 4 2 2 3" xfId="52996" xr:uid="{00000000-0005-0000-0000-000011CC0000}"/>
    <cellStyle name="Normal 8 3 4 2 2 3 2" xfId="52997" xr:uid="{00000000-0005-0000-0000-000012CC0000}"/>
    <cellStyle name="Normal 8 3 4 2 2 3 2 2" xfId="52998" xr:uid="{00000000-0005-0000-0000-000013CC0000}"/>
    <cellStyle name="Normal 8 3 4 2 2 3 3" xfId="52999" xr:uid="{00000000-0005-0000-0000-000014CC0000}"/>
    <cellStyle name="Normal 8 3 4 2 2 3 3 2" xfId="53000" xr:uid="{00000000-0005-0000-0000-000015CC0000}"/>
    <cellStyle name="Normal 8 3 4 2 2 3 3 2 2" xfId="53001" xr:uid="{00000000-0005-0000-0000-000016CC0000}"/>
    <cellStyle name="Normal 8 3 4 2 2 3 3 3" xfId="53002" xr:uid="{00000000-0005-0000-0000-000017CC0000}"/>
    <cellStyle name="Normal 8 3 4 2 2 3 4" xfId="53003" xr:uid="{00000000-0005-0000-0000-000018CC0000}"/>
    <cellStyle name="Normal 8 3 4 2 2 4" xfId="53004" xr:uid="{00000000-0005-0000-0000-000019CC0000}"/>
    <cellStyle name="Normal 8 3 4 2 2 4 2" xfId="53005" xr:uid="{00000000-0005-0000-0000-00001ACC0000}"/>
    <cellStyle name="Normal 8 3 4 2 2 4 2 2" xfId="53006" xr:uid="{00000000-0005-0000-0000-00001BCC0000}"/>
    <cellStyle name="Normal 8 3 4 2 2 4 3" xfId="53007" xr:uid="{00000000-0005-0000-0000-00001CCC0000}"/>
    <cellStyle name="Normal 8 3 4 2 2 4 3 2" xfId="53008" xr:uid="{00000000-0005-0000-0000-00001DCC0000}"/>
    <cellStyle name="Normal 8 3 4 2 2 4 3 2 2" xfId="53009" xr:uid="{00000000-0005-0000-0000-00001ECC0000}"/>
    <cellStyle name="Normal 8 3 4 2 2 4 3 3" xfId="53010" xr:uid="{00000000-0005-0000-0000-00001FCC0000}"/>
    <cellStyle name="Normal 8 3 4 2 2 4 4" xfId="53011" xr:uid="{00000000-0005-0000-0000-000020CC0000}"/>
    <cellStyle name="Normal 8 3 4 2 2 5" xfId="53012" xr:uid="{00000000-0005-0000-0000-000021CC0000}"/>
    <cellStyle name="Normal 8 3 4 2 2 5 2" xfId="53013" xr:uid="{00000000-0005-0000-0000-000022CC0000}"/>
    <cellStyle name="Normal 8 3 4 2 2 6" xfId="53014" xr:uid="{00000000-0005-0000-0000-000023CC0000}"/>
    <cellStyle name="Normal 8 3 4 2 2 6 2" xfId="53015" xr:uid="{00000000-0005-0000-0000-000024CC0000}"/>
    <cellStyle name="Normal 8 3 4 2 2 6 2 2" xfId="53016" xr:uid="{00000000-0005-0000-0000-000025CC0000}"/>
    <cellStyle name="Normal 8 3 4 2 2 6 3" xfId="53017" xr:uid="{00000000-0005-0000-0000-000026CC0000}"/>
    <cellStyle name="Normal 8 3 4 2 2 7" xfId="53018" xr:uid="{00000000-0005-0000-0000-000027CC0000}"/>
    <cellStyle name="Normal 8 3 4 2 2 7 2" xfId="53019" xr:uid="{00000000-0005-0000-0000-000028CC0000}"/>
    <cellStyle name="Normal 8 3 4 2 2 8" xfId="53020" xr:uid="{00000000-0005-0000-0000-000029CC0000}"/>
    <cellStyle name="Normal 8 3 4 2 3" xfId="53021" xr:uid="{00000000-0005-0000-0000-00002ACC0000}"/>
    <cellStyle name="Normal 8 3 4 2 3 2" xfId="53022" xr:uid="{00000000-0005-0000-0000-00002BCC0000}"/>
    <cellStyle name="Normal 8 3 4 2 3 2 2" xfId="53023" xr:uid="{00000000-0005-0000-0000-00002CCC0000}"/>
    <cellStyle name="Normal 8 3 4 2 3 2 2 2" xfId="53024" xr:uid="{00000000-0005-0000-0000-00002DCC0000}"/>
    <cellStyle name="Normal 8 3 4 2 3 2 3" xfId="53025" xr:uid="{00000000-0005-0000-0000-00002ECC0000}"/>
    <cellStyle name="Normal 8 3 4 2 3 2 3 2" xfId="53026" xr:uid="{00000000-0005-0000-0000-00002FCC0000}"/>
    <cellStyle name="Normal 8 3 4 2 3 2 3 2 2" xfId="53027" xr:uid="{00000000-0005-0000-0000-000030CC0000}"/>
    <cellStyle name="Normal 8 3 4 2 3 2 3 3" xfId="53028" xr:uid="{00000000-0005-0000-0000-000031CC0000}"/>
    <cellStyle name="Normal 8 3 4 2 3 2 4" xfId="53029" xr:uid="{00000000-0005-0000-0000-000032CC0000}"/>
    <cellStyle name="Normal 8 3 4 2 3 3" xfId="53030" xr:uid="{00000000-0005-0000-0000-000033CC0000}"/>
    <cellStyle name="Normal 8 3 4 2 3 3 2" xfId="53031" xr:uid="{00000000-0005-0000-0000-000034CC0000}"/>
    <cellStyle name="Normal 8 3 4 2 3 4" xfId="53032" xr:uid="{00000000-0005-0000-0000-000035CC0000}"/>
    <cellStyle name="Normal 8 3 4 2 3 4 2" xfId="53033" xr:uid="{00000000-0005-0000-0000-000036CC0000}"/>
    <cellStyle name="Normal 8 3 4 2 3 4 2 2" xfId="53034" xr:uid="{00000000-0005-0000-0000-000037CC0000}"/>
    <cellStyle name="Normal 8 3 4 2 3 4 3" xfId="53035" xr:uid="{00000000-0005-0000-0000-000038CC0000}"/>
    <cellStyle name="Normal 8 3 4 2 3 5" xfId="53036" xr:uid="{00000000-0005-0000-0000-000039CC0000}"/>
    <cellStyle name="Normal 8 3 4 2 4" xfId="53037" xr:uid="{00000000-0005-0000-0000-00003ACC0000}"/>
    <cellStyle name="Normal 8 3 4 2 4 2" xfId="53038" xr:uid="{00000000-0005-0000-0000-00003BCC0000}"/>
    <cellStyle name="Normal 8 3 4 2 4 2 2" xfId="53039" xr:uid="{00000000-0005-0000-0000-00003CCC0000}"/>
    <cellStyle name="Normal 8 3 4 2 4 3" xfId="53040" xr:uid="{00000000-0005-0000-0000-00003DCC0000}"/>
    <cellStyle name="Normal 8 3 4 2 4 3 2" xfId="53041" xr:uid="{00000000-0005-0000-0000-00003ECC0000}"/>
    <cellStyle name="Normal 8 3 4 2 4 3 2 2" xfId="53042" xr:uid="{00000000-0005-0000-0000-00003FCC0000}"/>
    <cellStyle name="Normal 8 3 4 2 4 3 3" xfId="53043" xr:uid="{00000000-0005-0000-0000-000040CC0000}"/>
    <cellStyle name="Normal 8 3 4 2 4 4" xfId="53044" xr:uid="{00000000-0005-0000-0000-000041CC0000}"/>
    <cellStyle name="Normal 8 3 4 2 5" xfId="53045" xr:uid="{00000000-0005-0000-0000-000042CC0000}"/>
    <cellStyle name="Normal 8 3 4 2 5 2" xfId="53046" xr:uid="{00000000-0005-0000-0000-000043CC0000}"/>
    <cellStyle name="Normal 8 3 4 2 5 2 2" xfId="53047" xr:uid="{00000000-0005-0000-0000-000044CC0000}"/>
    <cellStyle name="Normal 8 3 4 2 5 3" xfId="53048" xr:uid="{00000000-0005-0000-0000-000045CC0000}"/>
    <cellStyle name="Normal 8 3 4 2 5 3 2" xfId="53049" xr:uid="{00000000-0005-0000-0000-000046CC0000}"/>
    <cellStyle name="Normal 8 3 4 2 5 3 2 2" xfId="53050" xr:uid="{00000000-0005-0000-0000-000047CC0000}"/>
    <cellStyle name="Normal 8 3 4 2 5 3 3" xfId="53051" xr:uid="{00000000-0005-0000-0000-000048CC0000}"/>
    <cellStyle name="Normal 8 3 4 2 5 4" xfId="53052" xr:uid="{00000000-0005-0000-0000-000049CC0000}"/>
    <cellStyle name="Normal 8 3 4 2 6" xfId="53053" xr:uid="{00000000-0005-0000-0000-00004ACC0000}"/>
    <cellStyle name="Normal 8 3 4 2 6 2" xfId="53054" xr:uid="{00000000-0005-0000-0000-00004BCC0000}"/>
    <cellStyle name="Normal 8 3 4 2 7" xfId="53055" xr:uid="{00000000-0005-0000-0000-00004CCC0000}"/>
    <cellStyle name="Normal 8 3 4 2 7 2" xfId="53056" xr:uid="{00000000-0005-0000-0000-00004DCC0000}"/>
    <cellStyle name="Normal 8 3 4 2 7 2 2" xfId="53057" xr:uid="{00000000-0005-0000-0000-00004ECC0000}"/>
    <cellStyle name="Normal 8 3 4 2 7 3" xfId="53058" xr:uid="{00000000-0005-0000-0000-00004FCC0000}"/>
    <cellStyle name="Normal 8 3 4 2 8" xfId="53059" xr:uid="{00000000-0005-0000-0000-000050CC0000}"/>
    <cellStyle name="Normal 8 3 4 2 8 2" xfId="53060" xr:uid="{00000000-0005-0000-0000-000051CC0000}"/>
    <cellStyle name="Normal 8 3 4 2 9" xfId="53061" xr:uid="{00000000-0005-0000-0000-000052CC0000}"/>
    <cellStyle name="Normal 8 3 4 3" xfId="53062" xr:uid="{00000000-0005-0000-0000-000053CC0000}"/>
    <cellStyle name="Normal 8 3 4 3 2" xfId="53063" xr:uid="{00000000-0005-0000-0000-000054CC0000}"/>
    <cellStyle name="Normal 8 3 4 3 2 2" xfId="53064" xr:uid="{00000000-0005-0000-0000-000055CC0000}"/>
    <cellStyle name="Normal 8 3 4 3 2 2 2" xfId="53065" xr:uid="{00000000-0005-0000-0000-000056CC0000}"/>
    <cellStyle name="Normal 8 3 4 3 2 2 2 2" xfId="53066" xr:uid="{00000000-0005-0000-0000-000057CC0000}"/>
    <cellStyle name="Normal 8 3 4 3 2 2 3" xfId="53067" xr:uid="{00000000-0005-0000-0000-000058CC0000}"/>
    <cellStyle name="Normal 8 3 4 3 2 2 3 2" xfId="53068" xr:uid="{00000000-0005-0000-0000-000059CC0000}"/>
    <cellStyle name="Normal 8 3 4 3 2 2 3 2 2" xfId="53069" xr:uid="{00000000-0005-0000-0000-00005ACC0000}"/>
    <cellStyle name="Normal 8 3 4 3 2 2 3 3" xfId="53070" xr:uid="{00000000-0005-0000-0000-00005BCC0000}"/>
    <cellStyle name="Normal 8 3 4 3 2 2 4" xfId="53071" xr:uid="{00000000-0005-0000-0000-00005CCC0000}"/>
    <cellStyle name="Normal 8 3 4 3 2 3" xfId="53072" xr:uid="{00000000-0005-0000-0000-00005DCC0000}"/>
    <cellStyle name="Normal 8 3 4 3 2 3 2" xfId="53073" xr:uid="{00000000-0005-0000-0000-00005ECC0000}"/>
    <cellStyle name="Normal 8 3 4 3 2 4" xfId="53074" xr:uid="{00000000-0005-0000-0000-00005FCC0000}"/>
    <cellStyle name="Normal 8 3 4 3 2 4 2" xfId="53075" xr:uid="{00000000-0005-0000-0000-000060CC0000}"/>
    <cellStyle name="Normal 8 3 4 3 2 4 2 2" xfId="53076" xr:uid="{00000000-0005-0000-0000-000061CC0000}"/>
    <cellStyle name="Normal 8 3 4 3 2 4 3" xfId="53077" xr:uid="{00000000-0005-0000-0000-000062CC0000}"/>
    <cellStyle name="Normal 8 3 4 3 2 5" xfId="53078" xr:uid="{00000000-0005-0000-0000-000063CC0000}"/>
    <cellStyle name="Normal 8 3 4 3 3" xfId="53079" xr:uid="{00000000-0005-0000-0000-000064CC0000}"/>
    <cellStyle name="Normal 8 3 4 3 3 2" xfId="53080" xr:uid="{00000000-0005-0000-0000-000065CC0000}"/>
    <cellStyle name="Normal 8 3 4 3 3 2 2" xfId="53081" xr:uid="{00000000-0005-0000-0000-000066CC0000}"/>
    <cellStyle name="Normal 8 3 4 3 3 3" xfId="53082" xr:uid="{00000000-0005-0000-0000-000067CC0000}"/>
    <cellStyle name="Normal 8 3 4 3 3 3 2" xfId="53083" xr:uid="{00000000-0005-0000-0000-000068CC0000}"/>
    <cellStyle name="Normal 8 3 4 3 3 3 2 2" xfId="53084" xr:uid="{00000000-0005-0000-0000-000069CC0000}"/>
    <cellStyle name="Normal 8 3 4 3 3 3 3" xfId="53085" xr:uid="{00000000-0005-0000-0000-00006ACC0000}"/>
    <cellStyle name="Normal 8 3 4 3 3 4" xfId="53086" xr:uid="{00000000-0005-0000-0000-00006BCC0000}"/>
    <cellStyle name="Normal 8 3 4 3 4" xfId="53087" xr:uid="{00000000-0005-0000-0000-00006CCC0000}"/>
    <cellStyle name="Normal 8 3 4 3 4 2" xfId="53088" xr:uid="{00000000-0005-0000-0000-00006DCC0000}"/>
    <cellStyle name="Normal 8 3 4 3 4 2 2" xfId="53089" xr:uid="{00000000-0005-0000-0000-00006ECC0000}"/>
    <cellStyle name="Normal 8 3 4 3 4 3" xfId="53090" xr:uid="{00000000-0005-0000-0000-00006FCC0000}"/>
    <cellStyle name="Normal 8 3 4 3 4 3 2" xfId="53091" xr:uid="{00000000-0005-0000-0000-000070CC0000}"/>
    <cellStyle name="Normal 8 3 4 3 4 3 2 2" xfId="53092" xr:uid="{00000000-0005-0000-0000-000071CC0000}"/>
    <cellStyle name="Normal 8 3 4 3 4 3 3" xfId="53093" xr:uid="{00000000-0005-0000-0000-000072CC0000}"/>
    <cellStyle name="Normal 8 3 4 3 4 4" xfId="53094" xr:uid="{00000000-0005-0000-0000-000073CC0000}"/>
    <cellStyle name="Normal 8 3 4 3 5" xfId="53095" xr:uid="{00000000-0005-0000-0000-000074CC0000}"/>
    <cellStyle name="Normal 8 3 4 3 5 2" xfId="53096" xr:uid="{00000000-0005-0000-0000-000075CC0000}"/>
    <cellStyle name="Normal 8 3 4 3 6" xfId="53097" xr:uid="{00000000-0005-0000-0000-000076CC0000}"/>
    <cellStyle name="Normal 8 3 4 3 6 2" xfId="53098" xr:uid="{00000000-0005-0000-0000-000077CC0000}"/>
    <cellStyle name="Normal 8 3 4 3 6 2 2" xfId="53099" xr:uid="{00000000-0005-0000-0000-000078CC0000}"/>
    <cellStyle name="Normal 8 3 4 3 6 3" xfId="53100" xr:uid="{00000000-0005-0000-0000-000079CC0000}"/>
    <cellStyle name="Normal 8 3 4 3 7" xfId="53101" xr:uid="{00000000-0005-0000-0000-00007ACC0000}"/>
    <cellStyle name="Normal 8 3 4 3 7 2" xfId="53102" xr:uid="{00000000-0005-0000-0000-00007BCC0000}"/>
    <cellStyle name="Normal 8 3 4 3 8" xfId="53103" xr:uid="{00000000-0005-0000-0000-00007CCC0000}"/>
    <cellStyle name="Normal 8 3 4 4" xfId="53104" xr:uid="{00000000-0005-0000-0000-00007DCC0000}"/>
    <cellStyle name="Normal 8 3 4 4 2" xfId="53105" xr:uid="{00000000-0005-0000-0000-00007ECC0000}"/>
    <cellStyle name="Normal 8 3 4 4 2 2" xfId="53106" xr:uid="{00000000-0005-0000-0000-00007FCC0000}"/>
    <cellStyle name="Normal 8 3 4 4 2 2 2" xfId="53107" xr:uid="{00000000-0005-0000-0000-000080CC0000}"/>
    <cellStyle name="Normal 8 3 4 4 2 3" xfId="53108" xr:uid="{00000000-0005-0000-0000-000081CC0000}"/>
    <cellStyle name="Normal 8 3 4 4 2 3 2" xfId="53109" xr:uid="{00000000-0005-0000-0000-000082CC0000}"/>
    <cellStyle name="Normal 8 3 4 4 2 3 2 2" xfId="53110" xr:uid="{00000000-0005-0000-0000-000083CC0000}"/>
    <cellStyle name="Normal 8 3 4 4 2 3 3" xfId="53111" xr:uid="{00000000-0005-0000-0000-000084CC0000}"/>
    <cellStyle name="Normal 8 3 4 4 2 4" xfId="53112" xr:uid="{00000000-0005-0000-0000-000085CC0000}"/>
    <cellStyle name="Normal 8 3 4 4 3" xfId="53113" xr:uid="{00000000-0005-0000-0000-000086CC0000}"/>
    <cellStyle name="Normal 8 3 4 4 3 2" xfId="53114" xr:uid="{00000000-0005-0000-0000-000087CC0000}"/>
    <cellStyle name="Normal 8 3 4 4 4" xfId="53115" xr:uid="{00000000-0005-0000-0000-000088CC0000}"/>
    <cellStyle name="Normal 8 3 4 4 4 2" xfId="53116" xr:uid="{00000000-0005-0000-0000-000089CC0000}"/>
    <cellStyle name="Normal 8 3 4 4 4 2 2" xfId="53117" xr:uid="{00000000-0005-0000-0000-00008ACC0000}"/>
    <cellStyle name="Normal 8 3 4 4 4 3" xfId="53118" xr:uid="{00000000-0005-0000-0000-00008BCC0000}"/>
    <cellStyle name="Normal 8 3 4 4 5" xfId="53119" xr:uid="{00000000-0005-0000-0000-00008CCC0000}"/>
    <cellStyle name="Normal 8 3 4 5" xfId="53120" xr:uid="{00000000-0005-0000-0000-00008DCC0000}"/>
    <cellStyle name="Normal 8 3 4 5 2" xfId="53121" xr:uid="{00000000-0005-0000-0000-00008ECC0000}"/>
    <cellStyle name="Normal 8 3 4 5 2 2" xfId="53122" xr:uid="{00000000-0005-0000-0000-00008FCC0000}"/>
    <cellStyle name="Normal 8 3 4 5 3" xfId="53123" xr:uid="{00000000-0005-0000-0000-000090CC0000}"/>
    <cellStyle name="Normal 8 3 4 5 3 2" xfId="53124" xr:uid="{00000000-0005-0000-0000-000091CC0000}"/>
    <cellStyle name="Normal 8 3 4 5 3 2 2" xfId="53125" xr:uid="{00000000-0005-0000-0000-000092CC0000}"/>
    <cellStyle name="Normal 8 3 4 5 3 3" xfId="53126" xr:uid="{00000000-0005-0000-0000-000093CC0000}"/>
    <cellStyle name="Normal 8 3 4 5 4" xfId="53127" xr:uid="{00000000-0005-0000-0000-000094CC0000}"/>
    <cellStyle name="Normal 8 3 4 6" xfId="53128" xr:uid="{00000000-0005-0000-0000-000095CC0000}"/>
    <cellStyle name="Normal 8 3 4 6 2" xfId="53129" xr:uid="{00000000-0005-0000-0000-000096CC0000}"/>
    <cellStyle name="Normal 8 3 4 6 2 2" xfId="53130" xr:uid="{00000000-0005-0000-0000-000097CC0000}"/>
    <cellStyle name="Normal 8 3 4 6 3" xfId="53131" xr:uid="{00000000-0005-0000-0000-000098CC0000}"/>
    <cellStyle name="Normal 8 3 4 6 3 2" xfId="53132" xr:uid="{00000000-0005-0000-0000-000099CC0000}"/>
    <cellStyle name="Normal 8 3 4 6 3 2 2" xfId="53133" xr:uid="{00000000-0005-0000-0000-00009ACC0000}"/>
    <cellStyle name="Normal 8 3 4 6 3 3" xfId="53134" xr:uid="{00000000-0005-0000-0000-00009BCC0000}"/>
    <cellStyle name="Normal 8 3 4 6 4" xfId="53135" xr:uid="{00000000-0005-0000-0000-00009CCC0000}"/>
    <cellStyle name="Normal 8 3 4 7" xfId="53136" xr:uid="{00000000-0005-0000-0000-00009DCC0000}"/>
    <cellStyle name="Normal 8 3 4 7 2" xfId="53137" xr:uid="{00000000-0005-0000-0000-00009ECC0000}"/>
    <cellStyle name="Normal 8 3 4 8" xfId="53138" xr:uid="{00000000-0005-0000-0000-00009FCC0000}"/>
    <cellStyle name="Normal 8 3 4 8 2" xfId="53139" xr:uid="{00000000-0005-0000-0000-0000A0CC0000}"/>
    <cellStyle name="Normal 8 3 4 8 2 2" xfId="53140" xr:uid="{00000000-0005-0000-0000-0000A1CC0000}"/>
    <cellStyle name="Normal 8 3 4 8 3" xfId="53141" xr:uid="{00000000-0005-0000-0000-0000A2CC0000}"/>
    <cellStyle name="Normal 8 3 4 9" xfId="53142" xr:uid="{00000000-0005-0000-0000-0000A3CC0000}"/>
    <cellStyle name="Normal 8 3 4 9 2" xfId="53143" xr:uid="{00000000-0005-0000-0000-0000A4CC0000}"/>
    <cellStyle name="Normal 8 3 5" xfId="53144" xr:uid="{00000000-0005-0000-0000-0000A5CC0000}"/>
    <cellStyle name="Normal 8 3 5 10" xfId="53145" xr:uid="{00000000-0005-0000-0000-0000A6CC0000}"/>
    <cellStyle name="Normal 8 3 5 2" xfId="53146" xr:uid="{00000000-0005-0000-0000-0000A7CC0000}"/>
    <cellStyle name="Normal 8 3 5 2 2" xfId="53147" xr:uid="{00000000-0005-0000-0000-0000A8CC0000}"/>
    <cellStyle name="Normal 8 3 5 2 2 2" xfId="53148" xr:uid="{00000000-0005-0000-0000-0000A9CC0000}"/>
    <cellStyle name="Normal 8 3 5 2 2 2 2" xfId="53149" xr:uid="{00000000-0005-0000-0000-0000AACC0000}"/>
    <cellStyle name="Normal 8 3 5 2 2 2 2 2" xfId="53150" xr:uid="{00000000-0005-0000-0000-0000ABCC0000}"/>
    <cellStyle name="Normal 8 3 5 2 2 2 3" xfId="53151" xr:uid="{00000000-0005-0000-0000-0000ACCC0000}"/>
    <cellStyle name="Normal 8 3 5 2 2 2 3 2" xfId="53152" xr:uid="{00000000-0005-0000-0000-0000ADCC0000}"/>
    <cellStyle name="Normal 8 3 5 2 2 2 3 2 2" xfId="53153" xr:uid="{00000000-0005-0000-0000-0000AECC0000}"/>
    <cellStyle name="Normal 8 3 5 2 2 2 3 3" xfId="53154" xr:uid="{00000000-0005-0000-0000-0000AFCC0000}"/>
    <cellStyle name="Normal 8 3 5 2 2 2 4" xfId="53155" xr:uid="{00000000-0005-0000-0000-0000B0CC0000}"/>
    <cellStyle name="Normal 8 3 5 2 2 3" xfId="53156" xr:uid="{00000000-0005-0000-0000-0000B1CC0000}"/>
    <cellStyle name="Normal 8 3 5 2 2 3 2" xfId="53157" xr:uid="{00000000-0005-0000-0000-0000B2CC0000}"/>
    <cellStyle name="Normal 8 3 5 2 2 4" xfId="53158" xr:uid="{00000000-0005-0000-0000-0000B3CC0000}"/>
    <cellStyle name="Normal 8 3 5 2 2 4 2" xfId="53159" xr:uid="{00000000-0005-0000-0000-0000B4CC0000}"/>
    <cellStyle name="Normal 8 3 5 2 2 4 2 2" xfId="53160" xr:uid="{00000000-0005-0000-0000-0000B5CC0000}"/>
    <cellStyle name="Normal 8 3 5 2 2 4 3" xfId="53161" xr:uid="{00000000-0005-0000-0000-0000B6CC0000}"/>
    <cellStyle name="Normal 8 3 5 2 2 5" xfId="53162" xr:uid="{00000000-0005-0000-0000-0000B7CC0000}"/>
    <cellStyle name="Normal 8 3 5 2 3" xfId="53163" xr:uid="{00000000-0005-0000-0000-0000B8CC0000}"/>
    <cellStyle name="Normal 8 3 5 2 3 2" xfId="53164" xr:uid="{00000000-0005-0000-0000-0000B9CC0000}"/>
    <cellStyle name="Normal 8 3 5 2 3 2 2" xfId="53165" xr:uid="{00000000-0005-0000-0000-0000BACC0000}"/>
    <cellStyle name="Normal 8 3 5 2 3 3" xfId="53166" xr:uid="{00000000-0005-0000-0000-0000BBCC0000}"/>
    <cellStyle name="Normal 8 3 5 2 3 3 2" xfId="53167" xr:uid="{00000000-0005-0000-0000-0000BCCC0000}"/>
    <cellStyle name="Normal 8 3 5 2 3 3 2 2" xfId="53168" xr:uid="{00000000-0005-0000-0000-0000BDCC0000}"/>
    <cellStyle name="Normal 8 3 5 2 3 3 3" xfId="53169" xr:uid="{00000000-0005-0000-0000-0000BECC0000}"/>
    <cellStyle name="Normal 8 3 5 2 3 4" xfId="53170" xr:uid="{00000000-0005-0000-0000-0000BFCC0000}"/>
    <cellStyle name="Normal 8 3 5 2 4" xfId="53171" xr:uid="{00000000-0005-0000-0000-0000C0CC0000}"/>
    <cellStyle name="Normal 8 3 5 2 4 2" xfId="53172" xr:uid="{00000000-0005-0000-0000-0000C1CC0000}"/>
    <cellStyle name="Normal 8 3 5 2 4 2 2" xfId="53173" xr:uid="{00000000-0005-0000-0000-0000C2CC0000}"/>
    <cellStyle name="Normal 8 3 5 2 4 3" xfId="53174" xr:uid="{00000000-0005-0000-0000-0000C3CC0000}"/>
    <cellStyle name="Normal 8 3 5 2 4 3 2" xfId="53175" xr:uid="{00000000-0005-0000-0000-0000C4CC0000}"/>
    <cellStyle name="Normal 8 3 5 2 4 3 2 2" xfId="53176" xr:uid="{00000000-0005-0000-0000-0000C5CC0000}"/>
    <cellStyle name="Normal 8 3 5 2 4 3 3" xfId="53177" xr:uid="{00000000-0005-0000-0000-0000C6CC0000}"/>
    <cellStyle name="Normal 8 3 5 2 4 4" xfId="53178" xr:uid="{00000000-0005-0000-0000-0000C7CC0000}"/>
    <cellStyle name="Normal 8 3 5 2 5" xfId="53179" xr:uid="{00000000-0005-0000-0000-0000C8CC0000}"/>
    <cellStyle name="Normal 8 3 5 2 5 2" xfId="53180" xr:uid="{00000000-0005-0000-0000-0000C9CC0000}"/>
    <cellStyle name="Normal 8 3 5 2 6" xfId="53181" xr:uid="{00000000-0005-0000-0000-0000CACC0000}"/>
    <cellStyle name="Normal 8 3 5 2 6 2" xfId="53182" xr:uid="{00000000-0005-0000-0000-0000CBCC0000}"/>
    <cellStyle name="Normal 8 3 5 2 6 2 2" xfId="53183" xr:uid="{00000000-0005-0000-0000-0000CCCC0000}"/>
    <cellStyle name="Normal 8 3 5 2 6 3" xfId="53184" xr:uid="{00000000-0005-0000-0000-0000CDCC0000}"/>
    <cellStyle name="Normal 8 3 5 2 7" xfId="53185" xr:uid="{00000000-0005-0000-0000-0000CECC0000}"/>
    <cellStyle name="Normal 8 3 5 2 7 2" xfId="53186" xr:uid="{00000000-0005-0000-0000-0000CFCC0000}"/>
    <cellStyle name="Normal 8 3 5 2 8" xfId="53187" xr:uid="{00000000-0005-0000-0000-0000D0CC0000}"/>
    <cellStyle name="Normal 8 3 5 2 9" xfId="53188" xr:uid="{00000000-0005-0000-0000-0000D1CC0000}"/>
    <cellStyle name="Normal 8 3 5 3" xfId="53189" xr:uid="{00000000-0005-0000-0000-0000D2CC0000}"/>
    <cellStyle name="Normal 8 3 5 3 2" xfId="53190" xr:uid="{00000000-0005-0000-0000-0000D3CC0000}"/>
    <cellStyle name="Normal 8 3 5 3 2 2" xfId="53191" xr:uid="{00000000-0005-0000-0000-0000D4CC0000}"/>
    <cellStyle name="Normal 8 3 5 3 2 2 2" xfId="53192" xr:uid="{00000000-0005-0000-0000-0000D5CC0000}"/>
    <cellStyle name="Normal 8 3 5 3 2 3" xfId="53193" xr:uid="{00000000-0005-0000-0000-0000D6CC0000}"/>
    <cellStyle name="Normal 8 3 5 3 2 3 2" xfId="53194" xr:uid="{00000000-0005-0000-0000-0000D7CC0000}"/>
    <cellStyle name="Normal 8 3 5 3 2 3 2 2" xfId="53195" xr:uid="{00000000-0005-0000-0000-0000D8CC0000}"/>
    <cellStyle name="Normal 8 3 5 3 2 3 3" xfId="53196" xr:uid="{00000000-0005-0000-0000-0000D9CC0000}"/>
    <cellStyle name="Normal 8 3 5 3 2 4" xfId="53197" xr:uid="{00000000-0005-0000-0000-0000DACC0000}"/>
    <cellStyle name="Normal 8 3 5 3 3" xfId="53198" xr:uid="{00000000-0005-0000-0000-0000DBCC0000}"/>
    <cellStyle name="Normal 8 3 5 3 3 2" xfId="53199" xr:uid="{00000000-0005-0000-0000-0000DCCC0000}"/>
    <cellStyle name="Normal 8 3 5 3 4" xfId="53200" xr:uid="{00000000-0005-0000-0000-0000DDCC0000}"/>
    <cellStyle name="Normal 8 3 5 3 4 2" xfId="53201" xr:uid="{00000000-0005-0000-0000-0000DECC0000}"/>
    <cellStyle name="Normal 8 3 5 3 4 2 2" xfId="53202" xr:uid="{00000000-0005-0000-0000-0000DFCC0000}"/>
    <cellStyle name="Normal 8 3 5 3 4 3" xfId="53203" xr:uid="{00000000-0005-0000-0000-0000E0CC0000}"/>
    <cellStyle name="Normal 8 3 5 3 5" xfId="53204" xr:uid="{00000000-0005-0000-0000-0000E1CC0000}"/>
    <cellStyle name="Normal 8 3 5 4" xfId="53205" xr:uid="{00000000-0005-0000-0000-0000E2CC0000}"/>
    <cellStyle name="Normal 8 3 5 4 2" xfId="53206" xr:uid="{00000000-0005-0000-0000-0000E3CC0000}"/>
    <cellStyle name="Normal 8 3 5 4 2 2" xfId="53207" xr:uid="{00000000-0005-0000-0000-0000E4CC0000}"/>
    <cellStyle name="Normal 8 3 5 4 3" xfId="53208" xr:uid="{00000000-0005-0000-0000-0000E5CC0000}"/>
    <cellStyle name="Normal 8 3 5 4 3 2" xfId="53209" xr:uid="{00000000-0005-0000-0000-0000E6CC0000}"/>
    <cellStyle name="Normal 8 3 5 4 3 2 2" xfId="53210" xr:uid="{00000000-0005-0000-0000-0000E7CC0000}"/>
    <cellStyle name="Normal 8 3 5 4 3 3" xfId="53211" xr:uid="{00000000-0005-0000-0000-0000E8CC0000}"/>
    <cellStyle name="Normal 8 3 5 4 4" xfId="53212" xr:uid="{00000000-0005-0000-0000-0000E9CC0000}"/>
    <cellStyle name="Normal 8 3 5 5" xfId="53213" xr:uid="{00000000-0005-0000-0000-0000EACC0000}"/>
    <cellStyle name="Normal 8 3 5 5 2" xfId="53214" xr:uid="{00000000-0005-0000-0000-0000EBCC0000}"/>
    <cellStyle name="Normal 8 3 5 5 2 2" xfId="53215" xr:uid="{00000000-0005-0000-0000-0000ECCC0000}"/>
    <cellStyle name="Normal 8 3 5 5 3" xfId="53216" xr:uid="{00000000-0005-0000-0000-0000EDCC0000}"/>
    <cellStyle name="Normal 8 3 5 5 3 2" xfId="53217" xr:uid="{00000000-0005-0000-0000-0000EECC0000}"/>
    <cellStyle name="Normal 8 3 5 5 3 2 2" xfId="53218" xr:uid="{00000000-0005-0000-0000-0000EFCC0000}"/>
    <cellStyle name="Normal 8 3 5 5 3 3" xfId="53219" xr:uid="{00000000-0005-0000-0000-0000F0CC0000}"/>
    <cellStyle name="Normal 8 3 5 5 4" xfId="53220" xr:uid="{00000000-0005-0000-0000-0000F1CC0000}"/>
    <cellStyle name="Normal 8 3 5 6" xfId="53221" xr:uid="{00000000-0005-0000-0000-0000F2CC0000}"/>
    <cellStyle name="Normal 8 3 5 6 2" xfId="53222" xr:uid="{00000000-0005-0000-0000-0000F3CC0000}"/>
    <cellStyle name="Normal 8 3 5 7" xfId="53223" xr:uid="{00000000-0005-0000-0000-0000F4CC0000}"/>
    <cellStyle name="Normal 8 3 5 7 2" xfId="53224" xr:uid="{00000000-0005-0000-0000-0000F5CC0000}"/>
    <cellStyle name="Normal 8 3 5 7 2 2" xfId="53225" xr:uid="{00000000-0005-0000-0000-0000F6CC0000}"/>
    <cellStyle name="Normal 8 3 5 7 3" xfId="53226" xr:uid="{00000000-0005-0000-0000-0000F7CC0000}"/>
    <cellStyle name="Normal 8 3 5 8" xfId="53227" xr:uid="{00000000-0005-0000-0000-0000F8CC0000}"/>
    <cellStyle name="Normal 8 3 5 8 2" xfId="53228" xr:uid="{00000000-0005-0000-0000-0000F9CC0000}"/>
    <cellStyle name="Normal 8 3 5 9" xfId="53229" xr:uid="{00000000-0005-0000-0000-0000FACC0000}"/>
    <cellStyle name="Normal 8 3 6" xfId="53230" xr:uid="{00000000-0005-0000-0000-0000FBCC0000}"/>
    <cellStyle name="Normal 8 3 6 2" xfId="53231" xr:uid="{00000000-0005-0000-0000-0000FCCC0000}"/>
    <cellStyle name="Normal 8 3 6 2 2" xfId="53232" xr:uid="{00000000-0005-0000-0000-0000FDCC0000}"/>
    <cellStyle name="Normal 8 3 6 2 2 2" xfId="53233" xr:uid="{00000000-0005-0000-0000-0000FECC0000}"/>
    <cellStyle name="Normal 8 3 6 2 2 2 2" xfId="53234" xr:uid="{00000000-0005-0000-0000-0000FFCC0000}"/>
    <cellStyle name="Normal 8 3 6 2 2 3" xfId="53235" xr:uid="{00000000-0005-0000-0000-000000CD0000}"/>
    <cellStyle name="Normal 8 3 6 2 2 3 2" xfId="53236" xr:uid="{00000000-0005-0000-0000-000001CD0000}"/>
    <cellStyle name="Normal 8 3 6 2 2 3 2 2" xfId="53237" xr:uid="{00000000-0005-0000-0000-000002CD0000}"/>
    <cellStyle name="Normal 8 3 6 2 2 3 3" xfId="53238" xr:uid="{00000000-0005-0000-0000-000003CD0000}"/>
    <cellStyle name="Normal 8 3 6 2 2 4" xfId="53239" xr:uid="{00000000-0005-0000-0000-000004CD0000}"/>
    <cellStyle name="Normal 8 3 6 2 3" xfId="53240" xr:uid="{00000000-0005-0000-0000-000005CD0000}"/>
    <cellStyle name="Normal 8 3 6 2 3 2" xfId="53241" xr:uid="{00000000-0005-0000-0000-000006CD0000}"/>
    <cellStyle name="Normal 8 3 6 2 4" xfId="53242" xr:uid="{00000000-0005-0000-0000-000007CD0000}"/>
    <cellStyle name="Normal 8 3 6 2 4 2" xfId="53243" xr:uid="{00000000-0005-0000-0000-000008CD0000}"/>
    <cellStyle name="Normal 8 3 6 2 4 2 2" xfId="53244" xr:uid="{00000000-0005-0000-0000-000009CD0000}"/>
    <cellStyle name="Normal 8 3 6 2 4 3" xfId="53245" xr:uid="{00000000-0005-0000-0000-00000ACD0000}"/>
    <cellStyle name="Normal 8 3 6 2 5" xfId="53246" xr:uid="{00000000-0005-0000-0000-00000BCD0000}"/>
    <cellStyle name="Normal 8 3 6 3" xfId="53247" xr:uid="{00000000-0005-0000-0000-00000CCD0000}"/>
    <cellStyle name="Normal 8 3 6 3 2" xfId="53248" xr:uid="{00000000-0005-0000-0000-00000DCD0000}"/>
    <cellStyle name="Normal 8 3 6 3 2 2" xfId="53249" xr:uid="{00000000-0005-0000-0000-00000ECD0000}"/>
    <cellStyle name="Normal 8 3 6 3 3" xfId="53250" xr:uid="{00000000-0005-0000-0000-00000FCD0000}"/>
    <cellStyle name="Normal 8 3 6 3 3 2" xfId="53251" xr:uid="{00000000-0005-0000-0000-000010CD0000}"/>
    <cellStyle name="Normal 8 3 6 3 3 2 2" xfId="53252" xr:uid="{00000000-0005-0000-0000-000011CD0000}"/>
    <cellStyle name="Normal 8 3 6 3 3 3" xfId="53253" xr:uid="{00000000-0005-0000-0000-000012CD0000}"/>
    <cellStyle name="Normal 8 3 6 3 4" xfId="53254" xr:uid="{00000000-0005-0000-0000-000013CD0000}"/>
    <cellStyle name="Normal 8 3 6 4" xfId="53255" xr:uid="{00000000-0005-0000-0000-000014CD0000}"/>
    <cellStyle name="Normal 8 3 6 4 2" xfId="53256" xr:uid="{00000000-0005-0000-0000-000015CD0000}"/>
    <cellStyle name="Normal 8 3 6 4 2 2" xfId="53257" xr:uid="{00000000-0005-0000-0000-000016CD0000}"/>
    <cellStyle name="Normal 8 3 6 4 3" xfId="53258" xr:uid="{00000000-0005-0000-0000-000017CD0000}"/>
    <cellStyle name="Normal 8 3 6 4 3 2" xfId="53259" xr:uid="{00000000-0005-0000-0000-000018CD0000}"/>
    <cellStyle name="Normal 8 3 6 4 3 2 2" xfId="53260" xr:uid="{00000000-0005-0000-0000-000019CD0000}"/>
    <cellStyle name="Normal 8 3 6 4 3 3" xfId="53261" xr:uid="{00000000-0005-0000-0000-00001ACD0000}"/>
    <cellStyle name="Normal 8 3 6 4 4" xfId="53262" xr:uid="{00000000-0005-0000-0000-00001BCD0000}"/>
    <cellStyle name="Normal 8 3 6 5" xfId="53263" xr:uid="{00000000-0005-0000-0000-00001CCD0000}"/>
    <cellStyle name="Normal 8 3 6 5 2" xfId="53264" xr:uid="{00000000-0005-0000-0000-00001DCD0000}"/>
    <cellStyle name="Normal 8 3 6 6" xfId="53265" xr:uid="{00000000-0005-0000-0000-00001ECD0000}"/>
    <cellStyle name="Normal 8 3 6 6 2" xfId="53266" xr:uid="{00000000-0005-0000-0000-00001FCD0000}"/>
    <cellStyle name="Normal 8 3 6 6 2 2" xfId="53267" xr:uid="{00000000-0005-0000-0000-000020CD0000}"/>
    <cellStyle name="Normal 8 3 6 6 3" xfId="53268" xr:uid="{00000000-0005-0000-0000-000021CD0000}"/>
    <cellStyle name="Normal 8 3 6 7" xfId="53269" xr:uid="{00000000-0005-0000-0000-000022CD0000}"/>
    <cellStyle name="Normal 8 3 6 7 2" xfId="53270" xr:uid="{00000000-0005-0000-0000-000023CD0000}"/>
    <cellStyle name="Normal 8 3 6 8" xfId="53271" xr:uid="{00000000-0005-0000-0000-000024CD0000}"/>
    <cellStyle name="Normal 8 3 6 9" xfId="53272" xr:uid="{00000000-0005-0000-0000-000025CD0000}"/>
    <cellStyle name="Normal 8 3 7" xfId="53273" xr:uid="{00000000-0005-0000-0000-000026CD0000}"/>
    <cellStyle name="Normal 8 3 7 2" xfId="53274" xr:uid="{00000000-0005-0000-0000-000027CD0000}"/>
    <cellStyle name="Normal 8 3 7 2 2" xfId="53275" xr:uid="{00000000-0005-0000-0000-000028CD0000}"/>
    <cellStyle name="Normal 8 3 7 2 2 2" xfId="53276" xr:uid="{00000000-0005-0000-0000-000029CD0000}"/>
    <cellStyle name="Normal 8 3 7 2 2 2 2" xfId="53277" xr:uid="{00000000-0005-0000-0000-00002ACD0000}"/>
    <cellStyle name="Normal 8 3 7 2 2 3" xfId="53278" xr:uid="{00000000-0005-0000-0000-00002BCD0000}"/>
    <cellStyle name="Normal 8 3 7 2 2 3 2" xfId="53279" xr:uid="{00000000-0005-0000-0000-00002CCD0000}"/>
    <cellStyle name="Normal 8 3 7 2 2 3 2 2" xfId="53280" xr:uid="{00000000-0005-0000-0000-00002DCD0000}"/>
    <cellStyle name="Normal 8 3 7 2 2 3 3" xfId="53281" xr:uid="{00000000-0005-0000-0000-00002ECD0000}"/>
    <cellStyle name="Normal 8 3 7 2 2 4" xfId="53282" xr:uid="{00000000-0005-0000-0000-00002FCD0000}"/>
    <cellStyle name="Normal 8 3 7 2 3" xfId="53283" xr:uid="{00000000-0005-0000-0000-000030CD0000}"/>
    <cellStyle name="Normal 8 3 7 2 3 2" xfId="53284" xr:uid="{00000000-0005-0000-0000-000031CD0000}"/>
    <cellStyle name="Normal 8 3 7 2 4" xfId="53285" xr:uid="{00000000-0005-0000-0000-000032CD0000}"/>
    <cellStyle name="Normal 8 3 7 2 4 2" xfId="53286" xr:uid="{00000000-0005-0000-0000-000033CD0000}"/>
    <cellStyle name="Normal 8 3 7 2 4 2 2" xfId="53287" xr:uid="{00000000-0005-0000-0000-000034CD0000}"/>
    <cellStyle name="Normal 8 3 7 2 4 3" xfId="53288" xr:uid="{00000000-0005-0000-0000-000035CD0000}"/>
    <cellStyle name="Normal 8 3 7 2 5" xfId="53289" xr:uid="{00000000-0005-0000-0000-000036CD0000}"/>
    <cellStyle name="Normal 8 3 7 3" xfId="53290" xr:uid="{00000000-0005-0000-0000-000037CD0000}"/>
    <cellStyle name="Normal 8 3 7 3 2" xfId="53291" xr:uid="{00000000-0005-0000-0000-000038CD0000}"/>
    <cellStyle name="Normal 8 3 7 3 2 2" xfId="53292" xr:uid="{00000000-0005-0000-0000-000039CD0000}"/>
    <cellStyle name="Normal 8 3 7 3 3" xfId="53293" xr:uid="{00000000-0005-0000-0000-00003ACD0000}"/>
    <cellStyle name="Normal 8 3 7 3 3 2" xfId="53294" xr:uid="{00000000-0005-0000-0000-00003BCD0000}"/>
    <cellStyle name="Normal 8 3 7 3 3 2 2" xfId="53295" xr:uid="{00000000-0005-0000-0000-00003CCD0000}"/>
    <cellStyle name="Normal 8 3 7 3 3 3" xfId="53296" xr:uid="{00000000-0005-0000-0000-00003DCD0000}"/>
    <cellStyle name="Normal 8 3 7 3 4" xfId="53297" xr:uid="{00000000-0005-0000-0000-00003ECD0000}"/>
    <cellStyle name="Normal 8 3 7 4" xfId="53298" xr:uid="{00000000-0005-0000-0000-00003FCD0000}"/>
    <cellStyle name="Normal 8 3 7 4 2" xfId="53299" xr:uid="{00000000-0005-0000-0000-000040CD0000}"/>
    <cellStyle name="Normal 8 3 7 5" xfId="53300" xr:uid="{00000000-0005-0000-0000-000041CD0000}"/>
    <cellStyle name="Normal 8 3 7 5 2" xfId="53301" xr:uid="{00000000-0005-0000-0000-000042CD0000}"/>
    <cellStyle name="Normal 8 3 7 5 2 2" xfId="53302" xr:uid="{00000000-0005-0000-0000-000043CD0000}"/>
    <cellStyle name="Normal 8 3 7 5 3" xfId="53303" xr:uid="{00000000-0005-0000-0000-000044CD0000}"/>
    <cellStyle name="Normal 8 3 7 6" xfId="53304" xr:uid="{00000000-0005-0000-0000-000045CD0000}"/>
    <cellStyle name="Normal 8 3 8" xfId="53305" xr:uid="{00000000-0005-0000-0000-000046CD0000}"/>
    <cellStyle name="Normal 8 3 8 2" xfId="53306" xr:uid="{00000000-0005-0000-0000-000047CD0000}"/>
    <cellStyle name="Normal 8 3 8 2 2" xfId="53307" xr:uid="{00000000-0005-0000-0000-000048CD0000}"/>
    <cellStyle name="Normal 8 3 8 2 2 2" xfId="53308" xr:uid="{00000000-0005-0000-0000-000049CD0000}"/>
    <cellStyle name="Normal 8 3 8 2 2 2 2" xfId="53309" xr:uid="{00000000-0005-0000-0000-00004ACD0000}"/>
    <cellStyle name="Normal 8 3 8 2 2 3" xfId="53310" xr:uid="{00000000-0005-0000-0000-00004BCD0000}"/>
    <cellStyle name="Normal 8 3 8 2 2 3 2" xfId="53311" xr:uid="{00000000-0005-0000-0000-00004CCD0000}"/>
    <cellStyle name="Normal 8 3 8 2 2 3 2 2" xfId="53312" xr:uid="{00000000-0005-0000-0000-00004DCD0000}"/>
    <cellStyle name="Normal 8 3 8 2 2 3 3" xfId="53313" xr:uid="{00000000-0005-0000-0000-00004ECD0000}"/>
    <cellStyle name="Normal 8 3 8 2 2 4" xfId="53314" xr:uid="{00000000-0005-0000-0000-00004FCD0000}"/>
    <cellStyle name="Normal 8 3 8 2 3" xfId="53315" xr:uid="{00000000-0005-0000-0000-000050CD0000}"/>
    <cellStyle name="Normal 8 3 8 2 3 2" xfId="53316" xr:uid="{00000000-0005-0000-0000-000051CD0000}"/>
    <cellStyle name="Normal 8 3 8 2 4" xfId="53317" xr:uid="{00000000-0005-0000-0000-000052CD0000}"/>
    <cellStyle name="Normal 8 3 8 2 4 2" xfId="53318" xr:uid="{00000000-0005-0000-0000-000053CD0000}"/>
    <cellStyle name="Normal 8 3 8 2 4 2 2" xfId="53319" xr:uid="{00000000-0005-0000-0000-000054CD0000}"/>
    <cellStyle name="Normal 8 3 8 2 4 3" xfId="53320" xr:uid="{00000000-0005-0000-0000-000055CD0000}"/>
    <cellStyle name="Normal 8 3 8 2 5" xfId="53321" xr:uid="{00000000-0005-0000-0000-000056CD0000}"/>
    <cellStyle name="Normal 8 3 8 3" xfId="53322" xr:uid="{00000000-0005-0000-0000-000057CD0000}"/>
    <cellStyle name="Normal 8 3 8 3 2" xfId="53323" xr:uid="{00000000-0005-0000-0000-000058CD0000}"/>
    <cellStyle name="Normal 8 3 8 3 2 2" xfId="53324" xr:uid="{00000000-0005-0000-0000-000059CD0000}"/>
    <cellStyle name="Normal 8 3 8 3 3" xfId="53325" xr:uid="{00000000-0005-0000-0000-00005ACD0000}"/>
    <cellStyle name="Normal 8 3 8 3 3 2" xfId="53326" xr:uid="{00000000-0005-0000-0000-00005BCD0000}"/>
    <cellStyle name="Normal 8 3 8 3 3 2 2" xfId="53327" xr:uid="{00000000-0005-0000-0000-00005CCD0000}"/>
    <cellStyle name="Normal 8 3 8 3 3 3" xfId="53328" xr:uid="{00000000-0005-0000-0000-00005DCD0000}"/>
    <cellStyle name="Normal 8 3 8 3 4" xfId="53329" xr:uid="{00000000-0005-0000-0000-00005ECD0000}"/>
    <cellStyle name="Normal 8 3 8 4" xfId="53330" xr:uid="{00000000-0005-0000-0000-00005FCD0000}"/>
    <cellStyle name="Normal 8 3 8 4 2" xfId="53331" xr:uid="{00000000-0005-0000-0000-000060CD0000}"/>
    <cellStyle name="Normal 8 3 8 5" xfId="53332" xr:uid="{00000000-0005-0000-0000-000061CD0000}"/>
    <cellStyle name="Normal 8 3 8 5 2" xfId="53333" xr:uid="{00000000-0005-0000-0000-000062CD0000}"/>
    <cellStyle name="Normal 8 3 8 5 2 2" xfId="53334" xr:uid="{00000000-0005-0000-0000-000063CD0000}"/>
    <cellStyle name="Normal 8 3 8 5 3" xfId="53335" xr:uid="{00000000-0005-0000-0000-000064CD0000}"/>
    <cellStyle name="Normal 8 3 8 6" xfId="53336" xr:uid="{00000000-0005-0000-0000-000065CD0000}"/>
    <cellStyle name="Normal 8 3 9" xfId="53337" xr:uid="{00000000-0005-0000-0000-000066CD0000}"/>
    <cellStyle name="Normal 8 3 9 2" xfId="53338" xr:uid="{00000000-0005-0000-0000-000067CD0000}"/>
    <cellStyle name="Normal 8 3 9 2 2" xfId="53339" xr:uid="{00000000-0005-0000-0000-000068CD0000}"/>
    <cellStyle name="Normal 8 3 9 2 2 2" xfId="53340" xr:uid="{00000000-0005-0000-0000-000069CD0000}"/>
    <cellStyle name="Normal 8 3 9 2 3" xfId="53341" xr:uid="{00000000-0005-0000-0000-00006ACD0000}"/>
    <cellStyle name="Normal 8 3 9 2 3 2" xfId="53342" xr:uid="{00000000-0005-0000-0000-00006BCD0000}"/>
    <cellStyle name="Normal 8 3 9 2 3 2 2" xfId="53343" xr:uid="{00000000-0005-0000-0000-00006CCD0000}"/>
    <cellStyle name="Normal 8 3 9 2 3 3" xfId="53344" xr:uid="{00000000-0005-0000-0000-00006DCD0000}"/>
    <cellStyle name="Normal 8 3 9 2 4" xfId="53345" xr:uid="{00000000-0005-0000-0000-00006ECD0000}"/>
    <cellStyle name="Normal 8 3 9 3" xfId="53346" xr:uid="{00000000-0005-0000-0000-00006FCD0000}"/>
    <cellStyle name="Normal 8 3 9 3 2" xfId="53347" xr:uid="{00000000-0005-0000-0000-000070CD0000}"/>
    <cellStyle name="Normal 8 3 9 4" xfId="53348" xr:uid="{00000000-0005-0000-0000-000071CD0000}"/>
    <cellStyle name="Normal 8 3 9 4 2" xfId="53349" xr:uid="{00000000-0005-0000-0000-000072CD0000}"/>
    <cellStyle name="Normal 8 3 9 4 2 2" xfId="53350" xr:uid="{00000000-0005-0000-0000-000073CD0000}"/>
    <cellStyle name="Normal 8 3 9 4 3" xfId="53351" xr:uid="{00000000-0005-0000-0000-000074CD0000}"/>
    <cellStyle name="Normal 8 3 9 5" xfId="53352" xr:uid="{00000000-0005-0000-0000-000075CD0000}"/>
    <cellStyle name="Normal 8 3_T-straight with PEDs adjustor" xfId="53353" xr:uid="{00000000-0005-0000-0000-000076CD0000}"/>
    <cellStyle name="Normal 8 4" xfId="1520" xr:uid="{00000000-0005-0000-0000-000077CD0000}"/>
    <cellStyle name="Normal 8 4 10" xfId="53354" xr:uid="{00000000-0005-0000-0000-000078CD0000}"/>
    <cellStyle name="Normal 8 4 11" xfId="53355" xr:uid="{00000000-0005-0000-0000-000079CD0000}"/>
    <cellStyle name="Normal 8 4 2" xfId="1521" xr:uid="{00000000-0005-0000-0000-00007ACD0000}"/>
    <cellStyle name="Normal 8 4 2 10" xfId="53356" xr:uid="{00000000-0005-0000-0000-00007BCD0000}"/>
    <cellStyle name="Normal 8 4 2 2" xfId="1522" xr:uid="{00000000-0005-0000-0000-00007CCD0000}"/>
    <cellStyle name="Normal 8 4 2 2 2" xfId="1523" xr:uid="{00000000-0005-0000-0000-00007DCD0000}"/>
    <cellStyle name="Normal 8 4 2 2 2 2" xfId="53357" xr:uid="{00000000-0005-0000-0000-00007ECD0000}"/>
    <cellStyle name="Normal 8 4 2 2 2 2 2" xfId="53358" xr:uid="{00000000-0005-0000-0000-00007FCD0000}"/>
    <cellStyle name="Normal 8 4 2 2 2 2 2 2" xfId="53359" xr:uid="{00000000-0005-0000-0000-000080CD0000}"/>
    <cellStyle name="Normal 8 4 2 2 2 2 3" xfId="53360" xr:uid="{00000000-0005-0000-0000-000081CD0000}"/>
    <cellStyle name="Normal 8 4 2 2 2 2 3 2" xfId="53361" xr:uid="{00000000-0005-0000-0000-000082CD0000}"/>
    <cellStyle name="Normal 8 4 2 2 2 2 3 2 2" xfId="53362" xr:uid="{00000000-0005-0000-0000-000083CD0000}"/>
    <cellStyle name="Normal 8 4 2 2 2 2 3 3" xfId="53363" xr:uid="{00000000-0005-0000-0000-000084CD0000}"/>
    <cellStyle name="Normal 8 4 2 2 2 2 4" xfId="53364" xr:uid="{00000000-0005-0000-0000-000085CD0000}"/>
    <cellStyle name="Normal 8 4 2 2 2 2 5" xfId="53365" xr:uid="{00000000-0005-0000-0000-000086CD0000}"/>
    <cellStyle name="Normal 8 4 2 2 2 3" xfId="53366" xr:uid="{00000000-0005-0000-0000-000087CD0000}"/>
    <cellStyle name="Normal 8 4 2 2 2 3 2" xfId="53367" xr:uid="{00000000-0005-0000-0000-000088CD0000}"/>
    <cellStyle name="Normal 8 4 2 2 2 4" xfId="53368" xr:uid="{00000000-0005-0000-0000-000089CD0000}"/>
    <cellStyle name="Normal 8 4 2 2 2 4 2" xfId="53369" xr:uid="{00000000-0005-0000-0000-00008ACD0000}"/>
    <cellStyle name="Normal 8 4 2 2 2 4 2 2" xfId="53370" xr:uid="{00000000-0005-0000-0000-00008BCD0000}"/>
    <cellStyle name="Normal 8 4 2 2 2 4 3" xfId="53371" xr:uid="{00000000-0005-0000-0000-00008CCD0000}"/>
    <cellStyle name="Normal 8 4 2 2 2 5" xfId="53372" xr:uid="{00000000-0005-0000-0000-00008DCD0000}"/>
    <cellStyle name="Normal 8 4 2 2 2 6" xfId="53373" xr:uid="{00000000-0005-0000-0000-00008ECD0000}"/>
    <cellStyle name="Normal 8 4 2 2 3" xfId="53374" xr:uid="{00000000-0005-0000-0000-00008FCD0000}"/>
    <cellStyle name="Normal 8 4 2 2 3 2" xfId="53375" xr:uid="{00000000-0005-0000-0000-000090CD0000}"/>
    <cellStyle name="Normal 8 4 2 2 3 2 2" xfId="53376" xr:uid="{00000000-0005-0000-0000-000091CD0000}"/>
    <cellStyle name="Normal 8 4 2 2 3 2 3" xfId="53377" xr:uid="{00000000-0005-0000-0000-000092CD0000}"/>
    <cellStyle name="Normal 8 4 2 2 3 2 4" xfId="53378" xr:uid="{00000000-0005-0000-0000-000093CD0000}"/>
    <cellStyle name="Normal 8 4 2 2 3 3" xfId="53379" xr:uid="{00000000-0005-0000-0000-000094CD0000}"/>
    <cellStyle name="Normal 8 4 2 2 3 3 2" xfId="53380" xr:uid="{00000000-0005-0000-0000-000095CD0000}"/>
    <cellStyle name="Normal 8 4 2 2 3 3 2 2" xfId="53381" xr:uid="{00000000-0005-0000-0000-000096CD0000}"/>
    <cellStyle name="Normal 8 4 2 2 3 3 3" xfId="53382" xr:uid="{00000000-0005-0000-0000-000097CD0000}"/>
    <cellStyle name="Normal 8 4 2 2 3 4" xfId="53383" xr:uid="{00000000-0005-0000-0000-000098CD0000}"/>
    <cellStyle name="Normal 8 4 2 2 3 5" xfId="53384" xr:uid="{00000000-0005-0000-0000-000099CD0000}"/>
    <cellStyle name="Normal 8 4 2 2 4" xfId="53385" xr:uid="{00000000-0005-0000-0000-00009ACD0000}"/>
    <cellStyle name="Normal 8 4 2 2 4 2" xfId="53386" xr:uid="{00000000-0005-0000-0000-00009BCD0000}"/>
    <cellStyle name="Normal 8 4 2 2 4 2 2" xfId="53387" xr:uid="{00000000-0005-0000-0000-00009CCD0000}"/>
    <cellStyle name="Normal 8 4 2 2 4 3" xfId="53388" xr:uid="{00000000-0005-0000-0000-00009DCD0000}"/>
    <cellStyle name="Normal 8 4 2 2 4 3 2" xfId="53389" xr:uid="{00000000-0005-0000-0000-00009ECD0000}"/>
    <cellStyle name="Normal 8 4 2 2 4 3 2 2" xfId="53390" xr:uid="{00000000-0005-0000-0000-00009FCD0000}"/>
    <cellStyle name="Normal 8 4 2 2 4 3 3" xfId="53391" xr:uid="{00000000-0005-0000-0000-0000A0CD0000}"/>
    <cellStyle name="Normal 8 4 2 2 4 4" xfId="53392" xr:uid="{00000000-0005-0000-0000-0000A1CD0000}"/>
    <cellStyle name="Normal 8 4 2 2 4 5" xfId="53393" xr:uid="{00000000-0005-0000-0000-0000A2CD0000}"/>
    <cellStyle name="Normal 8 4 2 2 5" xfId="53394" xr:uid="{00000000-0005-0000-0000-0000A3CD0000}"/>
    <cellStyle name="Normal 8 4 2 2 5 2" xfId="53395" xr:uid="{00000000-0005-0000-0000-0000A4CD0000}"/>
    <cellStyle name="Normal 8 4 2 2 6" xfId="53396" xr:uid="{00000000-0005-0000-0000-0000A5CD0000}"/>
    <cellStyle name="Normal 8 4 2 2 6 2" xfId="53397" xr:uid="{00000000-0005-0000-0000-0000A6CD0000}"/>
    <cellStyle name="Normal 8 4 2 2 6 2 2" xfId="53398" xr:uid="{00000000-0005-0000-0000-0000A7CD0000}"/>
    <cellStyle name="Normal 8 4 2 2 6 3" xfId="53399" xr:uid="{00000000-0005-0000-0000-0000A8CD0000}"/>
    <cellStyle name="Normal 8 4 2 2 7" xfId="53400" xr:uid="{00000000-0005-0000-0000-0000A9CD0000}"/>
    <cellStyle name="Normal 8 4 2 2 7 2" xfId="53401" xr:uid="{00000000-0005-0000-0000-0000AACD0000}"/>
    <cellStyle name="Normal 8 4 2 2 8" xfId="53402" xr:uid="{00000000-0005-0000-0000-0000ABCD0000}"/>
    <cellStyle name="Normal 8 4 2 2 9" xfId="53403" xr:uid="{00000000-0005-0000-0000-0000ACCD0000}"/>
    <cellStyle name="Normal 8 4 2 2_T-straight with PEDs adjustor" xfId="53404" xr:uid="{00000000-0005-0000-0000-0000ADCD0000}"/>
    <cellStyle name="Normal 8 4 2 3" xfId="1524" xr:uid="{00000000-0005-0000-0000-0000AECD0000}"/>
    <cellStyle name="Normal 8 4 2 3 2" xfId="53405" xr:uid="{00000000-0005-0000-0000-0000AFCD0000}"/>
    <cellStyle name="Normal 8 4 2 3 2 2" xfId="53406" xr:uid="{00000000-0005-0000-0000-0000B0CD0000}"/>
    <cellStyle name="Normal 8 4 2 3 2 2 2" xfId="53407" xr:uid="{00000000-0005-0000-0000-0000B1CD0000}"/>
    <cellStyle name="Normal 8 4 2 3 2 3" xfId="53408" xr:uid="{00000000-0005-0000-0000-0000B2CD0000}"/>
    <cellStyle name="Normal 8 4 2 3 2 3 2" xfId="53409" xr:uid="{00000000-0005-0000-0000-0000B3CD0000}"/>
    <cellStyle name="Normal 8 4 2 3 2 3 2 2" xfId="53410" xr:uid="{00000000-0005-0000-0000-0000B4CD0000}"/>
    <cellStyle name="Normal 8 4 2 3 2 3 3" xfId="53411" xr:uid="{00000000-0005-0000-0000-0000B5CD0000}"/>
    <cellStyle name="Normal 8 4 2 3 2 4" xfId="53412" xr:uid="{00000000-0005-0000-0000-0000B6CD0000}"/>
    <cellStyle name="Normal 8 4 2 3 2 5" xfId="53413" xr:uid="{00000000-0005-0000-0000-0000B7CD0000}"/>
    <cellStyle name="Normal 8 4 2 3 3" xfId="53414" xr:uid="{00000000-0005-0000-0000-0000B8CD0000}"/>
    <cellStyle name="Normal 8 4 2 3 3 2" xfId="53415" xr:uid="{00000000-0005-0000-0000-0000B9CD0000}"/>
    <cellStyle name="Normal 8 4 2 3 4" xfId="53416" xr:uid="{00000000-0005-0000-0000-0000BACD0000}"/>
    <cellStyle name="Normal 8 4 2 3 4 2" xfId="53417" xr:uid="{00000000-0005-0000-0000-0000BBCD0000}"/>
    <cellStyle name="Normal 8 4 2 3 4 2 2" xfId="53418" xr:uid="{00000000-0005-0000-0000-0000BCCD0000}"/>
    <cellStyle name="Normal 8 4 2 3 4 3" xfId="53419" xr:uid="{00000000-0005-0000-0000-0000BDCD0000}"/>
    <cellStyle name="Normal 8 4 2 3 5" xfId="53420" xr:uid="{00000000-0005-0000-0000-0000BECD0000}"/>
    <cellStyle name="Normal 8 4 2 3 6" xfId="53421" xr:uid="{00000000-0005-0000-0000-0000BFCD0000}"/>
    <cellStyle name="Normal 8 4 2 4" xfId="53422" xr:uid="{00000000-0005-0000-0000-0000C0CD0000}"/>
    <cellStyle name="Normal 8 4 2 4 2" xfId="53423" xr:uid="{00000000-0005-0000-0000-0000C1CD0000}"/>
    <cellStyle name="Normal 8 4 2 4 2 2" xfId="53424" xr:uid="{00000000-0005-0000-0000-0000C2CD0000}"/>
    <cellStyle name="Normal 8 4 2 4 2 3" xfId="53425" xr:uid="{00000000-0005-0000-0000-0000C3CD0000}"/>
    <cellStyle name="Normal 8 4 2 4 2 4" xfId="53426" xr:uid="{00000000-0005-0000-0000-0000C4CD0000}"/>
    <cellStyle name="Normal 8 4 2 4 3" xfId="53427" xr:uid="{00000000-0005-0000-0000-0000C5CD0000}"/>
    <cellStyle name="Normal 8 4 2 4 3 2" xfId="53428" xr:uid="{00000000-0005-0000-0000-0000C6CD0000}"/>
    <cellStyle name="Normal 8 4 2 4 3 2 2" xfId="53429" xr:uid="{00000000-0005-0000-0000-0000C7CD0000}"/>
    <cellStyle name="Normal 8 4 2 4 3 3" xfId="53430" xr:uid="{00000000-0005-0000-0000-0000C8CD0000}"/>
    <cellStyle name="Normal 8 4 2 4 4" xfId="53431" xr:uid="{00000000-0005-0000-0000-0000C9CD0000}"/>
    <cellStyle name="Normal 8 4 2 4 5" xfId="53432" xr:uid="{00000000-0005-0000-0000-0000CACD0000}"/>
    <cellStyle name="Normal 8 4 2 5" xfId="53433" xr:uid="{00000000-0005-0000-0000-0000CBCD0000}"/>
    <cellStyle name="Normal 8 4 2 5 2" xfId="53434" xr:uid="{00000000-0005-0000-0000-0000CCCD0000}"/>
    <cellStyle name="Normal 8 4 2 5 2 2" xfId="53435" xr:uid="{00000000-0005-0000-0000-0000CDCD0000}"/>
    <cellStyle name="Normal 8 4 2 5 3" xfId="53436" xr:uid="{00000000-0005-0000-0000-0000CECD0000}"/>
    <cellStyle name="Normal 8 4 2 5 3 2" xfId="53437" xr:uid="{00000000-0005-0000-0000-0000CFCD0000}"/>
    <cellStyle name="Normal 8 4 2 5 3 2 2" xfId="53438" xr:uid="{00000000-0005-0000-0000-0000D0CD0000}"/>
    <cellStyle name="Normal 8 4 2 5 3 3" xfId="53439" xr:uid="{00000000-0005-0000-0000-0000D1CD0000}"/>
    <cellStyle name="Normal 8 4 2 5 4" xfId="53440" xr:uid="{00000000-0005-0000-0000-0000D2CD0000}"/>
    <cellStyle name="Normal 8 4 2 5 5" xfId="53441" xr:uid="{00000000-0005-0000-0000-0000D3CD0000}"/>
    <cellStyle name="Normal 8 4 2 6" xfId="53442" xr:uid="{00000000-0005-0000-0000-0000D4CD0000}"/>
    <cellStyle name="Normal 8 4 2 6 2" xfId="53443" xr:uid="{00000000-0005-0000-0000-0000D5CD0000}"/>
    <cellStyle name="Normal 8 4 2 7" xfId="53444" xr:uid="{00000000-0005-0000-0000-0000D6CD0000}"/>
    <cellStyle name="Normal 8 4 2 7 2" xfId="53445" xr:uid="{00000000-0005-0000-0000-0000D7CD0000}"/>
    <cellStyle name="Normal 8 4 2 7 2 2" xfId="53446" xr:uid="{00000000-0005-0000-0000-0000D8CD0000}"/>
    <cellStyle name="Normal 8 4 2 7 3" xfId="53447" xr:uid="{00000000-0005-0000-0000-0000D9CD0000}"/>
    <cellStyle name="Normal 8 4 2 8" xfId="53448" xr:uid="{00000000-0005-0000-0000-0000DACD0000}"/>
    <cellStyle name="Normal 8 4 2 8 2" xfId="53449" xr:uid="{00000000-0005-0000-0000-0000DBCD0000}"/>
    <cellStyle name="Normal 8 4 2 9" xfId="53450" xr:uid="{00000000-0005-0000-0000-0000DCCD0000}"/>
    <cellStyle name="Normal 8 4 2_T-straight with PEDs adjustor" xfId="53451" xr:uid="{00000000-0005-0000-0000-0000DDCD0000}"/>
    <cellStyle name="Normal 8 4 3" xfId="1525" xr:uid="{00000000-0005-0000-0000-0000DECD0000}"/>
    <cellStyle name="Normal 8 4 3 2" xfId="1526" xr:uid="{00000000-0005-0000-0000-0000DFCD0000}"/>
    <cellStyle name="Normal 8 4 3 2 2" xfId="53452" xr:uid="{00000000-0005-0000-0000-0000E0CD0000}"/>
    <cellStyle name="Normal 8 4 3 2 2 2" xfId="53453" xr:uid="{00000000-0005-0000-0000-0000E1CD0000}"/>
    <cellStyle name="Normal 8 4 3 2 2 2 2" xfId="53454" xr:uid="{00000000-0005-0000-0000-0000E2CD0000}"/>
    <cellStyle name="Normal 8 4 3 2 2 3" xfId="53455" xr:uid="{00000000-0005-0000-0000-0000E3CD0000}"/>
    <cellStyle name="Normal 8 4 3 2 2 3 2" xfId="53456" xr:uid="{00000000-0005-0000-0000-0000E4CD0000}"/>
    <cellStyle name="Normal 8 4 3 2 2 3 2 2" xfId="53457" xr:uid="{00000000-0005-0000-0000-0000E5CD0000}"/>
    <cellStyle name="Normal 8 4 3 2 2 3 3" xfId="53458" xr:uid="{00000000-0005-0000-0000-0000E6CD0000}"/>
    <cellStyle name="Normal 8 4 3 2 2 4" xfId="53459" xr:uid="{00000000-0005-0000-0000-0000E7CD0000}"/>
    <cellStyle name="Normal 8 4 3 2 2 5" xfId="53460" xr:uid="{00000000-0005-0000-0000-0000E8CD0000}"/>
    <cellStyle name="Normal 8 4 3 2 3" xfId="53461" xr:uid="{00000000-0005-0000-0000-0000E9CD0000}"/>
    <cellStyle name="Normal 8 4 3 2 3 2" xfId="53462" xr:uid="{00000000-0005-0000-0000-0000EACD0000}"/>
    <cellStyle name="Normal 8 4 3 2 4" xfId="53463" xr:uid="{00000000-0005-0000-0000-0000EBCD0000}"/>
    <cellStyle name="Normal 8 4 3 2 4 2" xfId="53464" xr:uid="{00000000-0005-0000-0000-0000ECCD0000}"/>
    <cellStyle name="Normal 8 4 3 2 4 2 2" xfId="53465" xr:uid="{00000000-0005-0000-0000-0000EDCD0000}"/>
    <cellStyle name="Normal 8 4 3 2 4 3" xfId="53466" xr:uid="{00000000-0005-0000-0000-0000EECD0000}"/>
    <cellStyle name="Normal 8 4 3 2 5" xfId="53467" xr:uid="{00000000-0005-0000-0000-0000EFCD0000}"/>
    <cellStyle name="Normal 8 4 3 2 6" xfId="53468" xr:uid="{00000000-0005-0000-0000-0000F0CD0000}"/>
    <cellStyle name="Normal 8 4 3 3" xfId="53469" xr:uid="{00000000-0005-0000-0000-0000F1CD0000}"/>
    <cellStyle name="Normal 8 4 3 3 2" xfId="53470" xr:uid="{00000000-0005-0000-0000-0000F2CD0000}"/>
    <cellStyle name="Normal 8 4 3 3 2 2" xfId="53471" xr:uid="{00000000-0005-0000-0000-0000F3CD0000}"/>
    <cellStyle name="Normal 8 4 3 3 2 3" xfId="53472" xr:uid="{00000000-0005-0000-0000-0000F4CD0000}"/>
    <cellStyle name="Normal 8 4 3 3 2 4" xfId="53473" xr:uid="{00000000-0005-0000-0000-0000F5CD0000}"/>
    <cellStyle name="Normal 8 4 3 3 3" xfId="53474" xr:uid="{00000000-0005-0000-0000-0000F6CD0000}"/>
    <cellStyle name="Normal 8 4 3 3 3 2" xfId="53475" xr:uid="{00000000-0005-0000-0000-0000F7CD0000}"/>
    <cellStyle name="Normal 8 4 3 3 3 2 2" xfId="53476" xr:uid="{00000000-0005-0000-0000-0000F8CD0000}"/>
    <cellStyle name="Normal 8 4 3 3 3 3" xfId="53477" xr:uid="{00000000-0005-0000-0000-0000F9CD0000}"/>
    <cellStyle name="Normal 8 4 3 3 4" xfId="53478" xr:uid="{00000000-0005-0000-0000-0000FACD0000}"/>
    <cellStyle name="Normal 8 4 3 3 5" xfId="53479" xr:uid="{00000000-0005-0000-0000-0000FBCD0000}"/>
    <cellStyle name="Normal 8 4 3 4" xfId="53480" xr:uid="{00000000-0005-0000-0000-0000FCCD0000}"/>
    <cellStyle name="Normal 8 4 3 4 2" xfId="53481" xr:uid="{00000000-0005-0000-0000-0000FDCD0000}"/>
    <cellStyle name="Normal 8 4 3 4 2 2" xfId="53482" xr:uid="{00000000-0005-0000-0000-0000FECD0000}"/>
    <cellStyle name="Normal 8 4 3 4 3" xfId="53483" xr:uid="{00000000-0005-0000-0000-0000FFCD0000}"/>
    <cellStyle name="Normal 8 4 3 4 3 2" xfId="53484" xr:uid="{00000000-0005-0000-0000-000000CE0000}"/>
    <cellStyle name="Normal 8 4 3 4 3 2 2" xfId="53485" xr:uid="{00000000-0005-0000-0000-000001CE0000}"/>
    <cellStyle name="Normal 8 4 3 4 3 3" xfId="53486" xr:uid="{00000000-0005-0000-0000-000002CE0000}"/>
    <cellStyle name="Normal 8 4 3 4 4" xfId="53487" xr:uid="{00000000-0005-0000-0000-000003CE0000}"/>
    <cellStyle name="Normal 8 4 3 4 5" xfId="53488" xr:uid="{00000000-0005-0000-0000-000004CE0000}"/>
    <cellStyle name="Normal 8 4 3 5" xfId="53489" xr:uid="{00000000-0005-0000-0000-000005CE0000}"/>
    <cellStyle name="Normal 8 4 3 5 2" xfId="53490" xr:uid="{00000000-0005-0000-0000-000006CE0000}"/>
    <cellStyle name="Normal 8 4 3 6" xfId="53491" xr:uid="{00000000-0005-0000-0000-000007CE0000}"/>
    <cellStyle name="Normal 8 4 3 6 2" xfId="53492" xr:uid="{00000000-0005-0000-0000-000008CE0000}"/>
    <cellStyle name="Normal 8 4 3 6 2 2" xfId="53493" xr:uid="{00000000-0005-0000-0000-000009CE0000}"/>
    <cellStyle name="Normal 8 4 3 6 3" xfId="53494" xr:uid="{00000000-0005-0000-0000-00000ACE0000}"/>
    <cellStyle name="Normal 8 4 3 7" xfId="53495" xr:uid="{00000000-0005-0000-0000-00000BCE0000}"/>
    <cellStyle name="Normal 8 4 3 7 2" xfId="53496" xr:uid="{00000000-0005-0000-0000-00000CCE0000}"/>
    <cellStyle name="Normal 8 4 3 8" xfId="53497" xr:uid="{00000000-0005-0000-0000-00000DCE0000}"/>
    <cellStyle name="Normal 8 4 3 9" xfId="53498" xr:uid="{00000000-0005-0000-0000-00000ECE0000}"/>
    <cellStyle name="Normal 8 4 3_T-straight with PEDs adjustor" xfId="53499" xr:uid="{00000000-0005-0000-0000-00000FCE0000}"/>
    <cellStyle name="Normal 8 4 4" xfId="1527" xr:uid="{00000000-0005-0000-0000-000010CE0000}"/>
    <cellStyle name="Normal 8 4 4 2" xfId="53500" xr:uid="{00000000-0005-0000-0000-000011CE0000}"/>
    <cellStyle name="Normal 8 4 4 2 2" xfId="53501" xr:uid="{00000000-0005-0000-0000-000012CE0000}"/>
    <cellStyle name="Normal 8 4 4 2 2 2" xfId="53502" xr:uid="{00000000-0005-0000-0000-000013CE0000}"/>
    <cellStyle name="Normal 8 4 4 2 3" xfId="53503" xr:uid="{00000000-0005-0000-0000-000014CE0000}"/>
    <cellStyle name="Normal 8 4 4 2 3 2" xfId="53504" xr:uid="{00000000-0005-0000-0000-000015CE0000}"/>
    <cellStyle name="Normal 8 4 4 2 3 2 2" xfId="53505" xr:uid="{00000000-0005-0000-0000-000016CE0000}"/>
    <cellStyle name="Normal 8 4 4 2 3 3" xfId="53506" xr:uid="{00000000-0005-0000-0000-000017CE0000}"/>
    <cellStyle name="Normal 8 4 4 2 4" xfId="53507" xr:uid="{00000000-0005-0000-0000-000018CE0000}"/>
    <cellStyle name="Normal 8 4 4 2 5" xfId="53508" xr:uid="{00000000-0005-0000-0000-000019CE0000}"/>
    <cellStyle name="Normal 8 4 4 3" xfId="53509" xr:uid="{00000000-0005-0000-0000-00001ACE0000}"/>
    <cellStyle name="Normal 8 4 4 3 2" xfId="53510" xr:uid="{00000000-0005-0000-0000-00001BCE0000}"/>
    <cellStyle name="Normal 8 4 4 4" xfId="53511" xr:uid="{00000000-0005-0000-0000-00001CCE0000}"/>
    <cellStyle name="Normal 8 4 4 4 2" xfId="53512" xr:uid="{00000000-0005-0000-0000-00001DCE0000}"/>
    <cellStyle name="Normal 8 4 4 4 2 2" xfId="53513" xr:uid="{00000000-0005-0000-0000-00001ECE0000}"/>
    <cellStyle name="Normal 8 4 4 4 3" xfId="53514" xr:uid="{00000000-0005-0000-0000-00001FCE0000}"/>
    <cellStyle name="Normal 8 4 4 5" xfId="53515" xr:uid="{00000000-0005-0000-0000-000020CE0000}"/>
    <cellStyle name="Normal 8 4 4 6" xfId="53516" xr:uid="{00000000-0005-0000-0000-000021CE0000}"/>
    <cellStyle name="Normal 8 4 5" xfId="53517" xr:uid="{00000000-0005-0000-0000-000022CE0000}"/>
    <cellStyle name="Normal 8 4 5 2" xfId="53518" xr:uid="{00000000-0005-0000-0000-000023CE0000}"/>
    <cellStyle name="Normal 8 4 5 2 2" xfId="53519" xr:uid="{00000000-0005-0000-0000-000024CE0000}"/>
    <cellStyle name="Normal 8 4 5 2 3" xfId="53520" xr:uid="{00000000-0005-0000-0000-000025CE0000}"/>
    <cellStyle name="Normal 8 4 5 2 4" xfId="53521" xr:uid="{00000000-0005-0000-0000-000026CE0000}"/>
    <cellStyle name="Normal 8 4 5 3" xfId="53522" xr:uid="{00000000-0005-0000-0000-000027CE0000}"/>
    <cellStyle name="Normal 8 4 5 3 2" xfId="53523" xr:uid="{00000000-0005-0000-0000-000028CE0000}"/>
    <cellStyle name="Normal 8 4 5 3 2 2" xfId="53524" xr:uid="{00000000-0005-0000-0000-000029CE0000}"/>
    <cellStyle name="Normal 8 4 5 3 3" xfId="53525" xr:uid="{00000000-0005-0000-0000-00002ACE0000}"/>
    <cellStyle name="Normal 8 4 5 4" xfId="53526" xr:uid="{00000000-0005-0000-0000-00002BCE0000}"/>
    <cellStyle name="Normal 8 4 5 5" xfId="53527" xr:uid="{00000000-0005-0000-0000-00002CCE0000}"/>
    <cellStyle name="Normal 8 4 6" xfId="53528" xr:uid="{00000000-0005-0000-0000-00002DCE0000}"/>
    <cellStyle name="Normal 8 4 6 2" xfId="53529" xr:uid="{00000000-0005-0000-0000-00002ECE0000}"/>
    <cellStyle name="Normal 8 4 6 2 2" xfId="53530" xr:uid="{00000000-0005-0000-0000-00002FCE0000}"/>
    <cellStyle name="Normal 8 4 6 3" xfId="53531" xr:uid="{00000000-0005-0000-0000-000030CE0000}"/>
    <cellStyle name="Normal 8 4 6 3 2" xfId="53532" xr:uid="{00000000-0005-0000-0000-000031CE0000}"/>
    <cellStyle name="Normal 8 4 6 3 2 2" xfId="53533" xr:uid="{00000000-0005-0000-0000-000032CE0000}"/>
    <cellStyle name="Normal 8 4 6 3 3" xfId="53534" xr:uid="{00000000-0005-0000-0000-000033CE0000}"/>
    <cellStyle name="Normal 8 4 6 4" xfId="53535" xr:uid="{00000000-0005-0000-0000-000034CE0000}"/>
    <cellStyle name="Normal 8 4 6 5" xfId="53536" xr:uid="{00000000-0005-0000-0000-000035CE0000}"/>
    <cellStyle name="Normal 8 4 7" xfId="53537" xr:uid="{00000000-0005-0000-0000-000036CE0000}"/>
    <cellStyle name="Normal 8 4 7 2" xfId="53538" xr:uid="{00000000-0005-0000-0000-000037CE0000}"/>
    <cellStyle name="Normal 8 4 8" xfId="53539" xr:uid="{00000000-0005-0000-0000-000038CE0000}"/>
    <cellStyle name="Normal 8 4 8 2" xfId="53540" xr:uid="{00000000-0005-0000-0000-000039CE0000}"/>
    <cellStyle name="Normal 8 4 8 2 2" xfId="53541" xr:uid="{00000000-0005-0000-0000-00003ACE0000}"/>
    <cellStyle name="Normal 8 4 8 3" xfId="53542" xr:uid="{00000000-0005-0000-0000-00003BCE0000}"/>
    <cellStyle name="Normal 8 4 9" xfId="53543" xr:uid="{00000000-0005-0000-0000-00003CCE0000}"/>
    <cellStyle name="Normal 8 4 9 2" xfId="53544" xr:uid="{00000000-0005-0000-0000-00003DCE0000}"/>
    <cellStyle name="Normal 8 4_T-straight with PEDs adjustor" xfId="53545" xr:uid="{00000000-0005-0000-0000-00003ECE0000}"/>
    <cellStyle name="Normal 8 5" xfId="1528" xr:uid="{00000000-0005-0000-0000-00003FCE0000}"/>
    <cellStyle name="Normal 8 5 10" xfId="53546" xr:uid="{00000000-0005-0000-0000-000040CE0000}"/>
    <cellStyle name="Normal 8 5 11" xfId="53547" xr:uid="{00000000-0005-0000-0000-000041CE0000}"/>
    <cellStyle name="Normal 8 5 2" xfId="1529" xr:uid="{00000000-0005-0000-0000-000042CE0000}"/>
    <cellStyle name="Normal 8 5 2 10" xfId="53548" xr:uid="{00000000-0005-0000-0000-000043CE0000}"/>
    <cellStyle name="Normal 8 5 2 2" xfId="1530" xr:uid="{00000000-0005-0000-0000-000044CE0000}"/>
    <cellStyle name="Normal 8 5 2 2 2" xfId="1531" xr:uid="{00000000-0005-0000-0000-000045CE0000}"/>
    <cellStyle name="Normal 8 5 2 2 2 2" xfId="53549" xr:uid="{00000000-0005-0000-0000-000046CE0000}"/>
    <cellStyle name="Normal 8 5 2 2 2 2 2" xfId="53550" xr:uid="{00000000-0005-0000-0000-000047CE0000}"/>
    <cellStyle name="Normal 8 5 2 2 2 2 2 2" xfId="53551" xr:uid="{00000000-0005-0000-0000-000048CE0000}"/>
    <cellStyle name="Normal 8 5 2 2 2 2 3" xfId="53552" xr:uid="{00000000-0005-0000-0000-000049CE0000}"/>
    <cellStyle name="Normal 8 5 2 2 2 2 3 2" xfId="53553" xr:uid="{00000000-0005-0000-0000-00004ACE0000}"/>
    <cellStyle name="Normal 8 5 2 2 2 2 3 2 2" xfId="53554" xr:uid="{00000000-0005-0000-0000-00004BCE0000}"/>
    <cellStyle name="Normal 8 5 2 2 2 2 3 3" xfId="53555" xr:uid="{00000000-0005-0000-0000-00004CCE0000}"/>
    <cellStyle name="Normal 8 5 2 2 2 2 4" xfId="53556" xr:uid="{00000000-0005-0000-0000-00004DCE0000}"/>
    <cellStyle name="Normal 8 5 2 2 2 2 5" xfId="53557" xr:uid="{00000000-0005-0000-0000-00004ECE0000}"/>
    <cellStyle name="Normal 8 5 2 2 2 3" xfId="53558" xr:uid="{00000000-0005-0000-0000-00004FCE0000}"/>
    <cellStyle name="Normal 8 5 2 2 2 3 2" xfId="53559" xr:uid="{00000000-0005-0000-0000-000050CE0000}"/>
    <cellStyle name="Normal 8 5 2 2 2 4" xfId="53560" xr:uid="{00000000-0005-0000-0000-000051CE0000}"/>
    <cellStyle name="Normal 8 5 2 2 2 4 2" xfId="53561" xr:uid="{00000000-0005-0000-0000-000052CE0000}"/>
    <cellStyle name="Normal 8 5 2 2 2 4 2 2" xfId="53562" xr:uid="{00000000-0005-0000-0000-000053CE0000}"/>
    <cellStyle name="Normal 8 5 2 2 2 4 3" xfId="53563" xr:uid="{00000000-0005-0000-0000-000054CE0000}"/>
    <cellStyle name="Normal 8 5 2 2 2 5" xfId="53564" xr:uid="{00000000-0005-0000-0000-000055CE0000}"/>
    <cellStyle name="Normal 8 5 2 2 2 6" xfId="53565" xr:uid="{00000000-0005-0000-0000-000056CE0000}"/>
    <cellStyle name="Normal 8 5 2 2 3" xfId="53566" xr:uid="{00000000-0005-0000-0000-000057CE0000}"/>
    <cellStyle name="Normal 8 5 2 2 3 2" xfId="53567" xr:uid="{00000000-0005-0000-0000-000058CE0000}"/>
    <cellStyle name="Normal 8 5 2 2 3 2 2" xfId="53568" xr:uid="{00000000-0005-0000-0000-000059CE0000}"/>
    <cellStyle name="Normal 8 5 2 2 3 2 3" xfId="53569" xr:uid="{00000000-0005-0000-0000-00005ACE0000}"/>
    <cellStyle name="Normal 8 5 2 2 3 2 4" xfId="53570" xr:uid="{00000000-0005-0000-0000-00005BCE0000}"/>
    <cellStyle name="Normal 8 5 2 2 3 3" xfId="53571" xr:uid="{00000000-0005-0000-0000-00005CCE0000}"/>
    <cellStyle name="Normal 8 5 2 2 3 3 2" xfId="53572" xr:uid="{00000000-0005-0000-0000-00005DCE0000}"/>
    <cellStyle name="Normal 8 5 2 2 3 3 2 2" xfId="53573" xr:uid="{00000000-0005-0000-0000-00005ECE0000}"/>
    <cellStyle name="Normal 8 5 2 2 3 3 3" xfId="53574" xr:uid="{00000000-0005-0000-0000-00005FCE0000}"/>
    <cellStyle name="Normal 8 5 2 2 3 4" xfId="53575" xr:uid="{00000000-0005-0000-0000-000060CE0000}"/>
    <cellStyle name="Normal 8 5 2 2 3 5" xfId="53576" xr:uid="{00000000-0005-0000-0000-000061CE0000}"/>
    <cellStyle name="Normal 8 5 2 2 4" xfId="53577" xr:uid="{00000000-0005-0000-0000-000062CE0000}"/>
    <cellStyle name="Normal 8 5 2 2 4 2" xfId="53578" xr:uid="{00000000-0005-0000-0000-000063CE0000}"/>
    <cellStyle name="Normal 8 5 2 2 4 2 2" xfId="53579" xr:uid="{00000000-0005-0000-0000-000064CE0000}"/>
    <cellStyle name="Normal 8 5 2 2 4 3" xfId="53580" xr:uid="{00000000-0005-0000-0000-000065CE0000}"/>
    <cellStyle name="Normal 8 5 2 2 4 3 2" xfId="53581" xr:uid="{00000000-0005-0000-0000-000066CE0000}"/>
    <cellStyle name="Normal 8 5 2 2 4 3 2 2" xfId="53582" xr:uid="{00000000-0005-0000-0000-000067CE0000}"/>
    <cellStyle name="Normal 8 5 2 2 4 3 3" xfId="53583" xr:uid="{00000000-0005-0000-0000-000068CE0000}"/>
    <cellStyle name="Normal 8 5 2 2 4 4" xfId="53584" xr:uid="{00000000-0005-0000-0000-000069CE0000}"/>
    <cellStyle name="Normal 8 5 2 2 4 5" xfId="53585" xr:uid="{00000000-0005-0000-0000-00006ACE0000}"/>
    <cellStyle name="Normal 8 5 2 2 5" xfId="53586" xr:uid="{00000000-0005-0000-0000-00006BCE0000}"/>
    <cellStyle name="Normal 8 5 2 2 5 2" xfId="53587" xr:uid="{00000000-0005-0000-0000-00006CCE0000}"/>
    <cellStyle name="Normal 8 5 2 2 6" xfId="53588" xr:uid="{00000000-0005-0000-0000-00006DCE0000}"/>
    <cellStyle name="Normal 8 5 2 2 6 2" xfId="53589" xr:uid="{00000000-0005-0000-0000-00006ECE0000}"/>
    <cellStyle name="Normal 8 5 2 2 6 2 2" xfId="53590" xr:uid="{00000000-0005-0000-0000-00006FCE0000}"/>
    <cellStyle name="Normal 8 5 2 2 6 3" xfId="53591" xr:uid="{00000000-0005-0000-0000-000070CE0000}"/>
    <cellStyle name="Normal 8 5 2 2 7" xfId="53592" xr:uid="{00000000-0005-0000-0000-000071CE0000}"/>
    <cellStyle name="Normal 8 5 2 2 7 2" xfId="53593" xr:uid="{00000000-0005-0000-0000-000072CE0000}"/>
    <cellStyle name="Normal 8 5 2 2 8" xfId="53594" xr:uid="{00000000-0005-0000-0000-000073CE0000}"/>
    <cellStyle name="Normal 8 5 2 2 9" xfId="53595" xr:uid="{00000000-0005-0000-0000-000074CE0000}"/>
    <cellStyle name="Normal 8 5 2 2_T-straight with PEDs adjustor" xfId="53596" xr:uid="{00000000-0005-0000-0000-000075CE0000}"/>
    <cellStyle name="Normal 8 5 2 3" xfId="1532" xr:uid="{00000000-0005-0000-0000-000076CE0000}"/>
    <cellStyle name="Normal 8 5 2 3 2" xfId="53597" xr:uid="{00000000-0005-0000-0000-000077CE0000}"/>
    <cellStyle name="Normal 8 5 2 3 2 2" xfId="53598" xr:uid="{00000000-0005-0000-0000-000078CE0000}"/>
    <cellStyle name="Normal 8 5 2 3 2 2 2" xfId="53599" xr:uid="{00000000-0005-0000-0000-000079CE0000}"/>
    <cellStyle name="Normal 8 5 2 3 2 3" xfId="53600" xr:uid="{00000000-0005-0000-0000-00007ACE0000}"/>
    <cellStyle name="Normal 8 5 2 3 2 3 2" xfId="53601" xr:uid="{00000000-0005-0000-0000-00007BCE0000}"/>
    <cellStyle name="Normal 8 5 2 3 2 3 2 2" xfId="53602" xr:uid="{00000000-0005-0000-0000-00007CCE0000}"/>
    <cellStyle name="Normal 8 5 2 3 2 3 3" xfId="53603" xr:uid="{00000000-0005-0000-0000-00007DCE0000}"/>
    <cellStyle name="Normal 8 5 2 3 2 4" xfId="53604" xr:uid="{00000000-0005-0000-0000-00007ECE0000}"/>
    <cellStyle name="Normal 8 5 2 3 2 5" xfId="53605" xr:uid="{00000000-0005-0000-0000-00007FCE0000}"/>
    <cellStyle name="Normal 8 5 2 3 3" xfId="53606" xr:uid="{00000000-0005-0000-0000-000080CE0000}"/>
    <cellStyle name="Normal 8 5 2 3 3 2" xfId="53607" xr:uid="{00000000-0005-0000-0000-000081CE0000}"/>
    <cellStyle name="Normal 8 5 2 3 4" xfId="53608" xr:uid="{00000000-0005-0000-0000-000082CE0000}"/>
    <cellStyle name="Normal 8 5 2 3 4 2" xfId="53609" xr:uid="{00000000-0005-0000-0000-000083CE0000}"/>
    <cellStyle name="Normal 8 5 2 3 4 2 2" xfId="53610" xr:uid="{00000000-0005-0000-0000-000084CE0000}"/>
    <cellStyle name="Normal 8 5 2 3 4 3" xfId="53611" xr:uid="{00000000-0005-0000-0000-000085CE0000}"/>
    <cellStyle name="Normal 8 5 2 3 5" xfId="53612" xr:uid="{00000000-0005-0000-0000-000086CE0000}"/>
    <cellStyle name="Normal 8 5 2 3 6" xfId="53613" xr:uid="{00000000-0005-0000-0000-000087CE0000}"/>
    <cellStyle name="Normal 8 5 2 4" xfId="53614" xr:uid="{00000000-0005-0000-0000-000088CE0000}"/>
    <cellStyle name="Normal 8 5 2 4 2" xfId="53615" xr:uid="{00000000-0005-0000-0000-000089CE0000}"/>
    <cellStyle name="Normal 8 5 2 4 2 2" xfId="53616" xr:uid="{00000000-0005-0000-0000-00008ACE0000}"/>
    <cellStyle name="Normal 8 5 2 4 2 3" xfId="53617" xr:uid="{00000000-0005-0000-0000-00008BCE0000}"/>
    <cellStyle name="Normal 8 5 2 4 2 4" xfId="53618" xr:uid="{00000000-0005-0000-0000-00008CCE0000}"/>
    <cellStyle name="Normal 8 5 2 4 3" xfId="53619" xr:uid="{00000000-0005-0000-0000-00008DCE0000}"/>
    <cellStyle name="Normal 8 5 2 4 3 2" xfId="53620" xr:uid="{00000000-0005-0000-0000-00008ECE0000}"/>
    <cellStyle name="Normal 8 5 2 4 3 2 2" xfId="53621" xr:uid="{00000000-0005-0000-0000-00008FCE0000}"/>
    <cellStyle name="Normal 8 5 2 4 3 3" xfId="53622" xr:uid="{00000000-0005-0000-0000-000090CE0000}"/>
    <cellStyle name="Normal 8 5 2 4 4" xfId="53623" xr:uid="{00000000-0005-0000-0000-000091CE0000}"/>
    <cellStyle name="Normal 8 5 2 4 5" xfId="53624" xr:uid="{00000000-0005-0000-0000-000092CE0000}"/>
    <cellStyle name="Normal 8 5 2 5" xfId="53625" xr:uid="{00000000-0005-0000-0000-000093CE0000}"/>
    <cellStyle name="Normal 8 5 2 5 2" xfId="53626" xr:uid="{00000000-0005-0000-0000-000094CE0000}"/>
    <cellStyle name="Normal 8 5 2 5 2 2" xfId="53627" xr:uid="{00000000-0005-0000-0000-000095CE0000}"/>
    <cellStyle name="Normal 8 5 2 5 3" xfId="53628" xr:uid="{00000000-0005-0000-0000-000096CE0000}"/>
    <cellStyle name="Normal 8 5 2 5 3 2" xfId="53629" xr:uid="{00000000-0005-0000-0000-000097CE0000}"/>
    <cellStyle name="Normal 8 5 2 5 3 2 2" xfId="53630" xr:uid="{00000000-0005-0000-0000-000098CE0000}"/>
    <cellStyle name="Normal 8 5 2 5 3 3" xfId="53631" xr:uid="{00000000-0005-0000-0000-000099CE0000}"/>
    <cellStyle name="Normal 8 5 2 5 4" xfId="53632" xr:uid="{00000000-0005-0000-0000-00009ACE0000}"/>
    <cellStyle name="Normal 8 5 2 5 5" xfId="53633" xr:uid="{00000000-0005-0000-0000-00009BCE0000}"/>
    <cellStyle name="Normal 8 5 2 6" xfId="53634" xr:uid="{00000000-0005-0000-0000-00009CCE0000}"/>
    <cellStyle name="Normal 8 5 2 6 2" xfId="53635" xr:uid="{00000000-0005-0000-0000-00009DCE0000}"/>
    <cellStyle name="Normal 8 5 2 7" xfId="53636" xr:uid="{00000000-0005-0000-0000-00009ECE0000}"/>
    <cellStyle name="Normal 8 5 2 7 2" xfId="53637" xr:uid="{00000000-0005-0000-0000-00009FCE0000}"/>
    <cellStyle name="Normal 8 5 2 7 2 2" xfId="53638" xr:uid="{00000000-0005-0000-0000-0000A0CE0000}"/>
    <cellStyle name="Normal 8 5 2 7 3" xfId="53639" xr:uid="{00000000-0005-0000-0000-0000A1CE0000}"/>
    <cellStyle name="Normal 8 5 2 8" xfId="53640" xr:uid="{00000000-0005-0000-0000-0000A2CE0000}"/>
    <cellStyle name="Normal 8 5 2 8 2" xfId="53641" xr:uid="{00000000-0005-0000-0000-0000A3CE0000}"/>
    <cellStyle name="Normal 8 5 2 9" xfId="53642" xr:uid="{00000000-0005-0000-0000-0000A4CE0000}"/>
    <cellStyle name="Normal 8 5 2_T-straight with PEDs adjustor" xfId="53643" xr:uid="{00000000-0005-0000-0000-0000A5CE0000}"/>
    <cellStyle name="Normal 8 5 3" xfId="1533" xr:uid="{00000000-0005-0000-0000-0000A6CE0000}"/>
    <cellStyle name="Normal 8 5 3 2" xfId="1534" xr:uid="{00000000-0005-0000-0000-0000A7CE0000}"/>
    <cellStyle name="Normal 8 5 3 2 2" xfId="53644" xr:uid="{00000000-0005-0000-0000-0000A8CE0000}"/>
    <cellStyle name="Normal 8 5 3 2 2 2" xfId="53645" xr:uid="{00000000-0005-0000-0000-0000A9CE0000}"/>
    <cellStyle name="Normal 8 5 3 2 2 2 2" xfId="53646" xr:uid="{00000000-0005-0000-0000-0000AACE0000}"/>
    <cellStyle name="Normal 8 5 3 2 2 3" xfId="53647" xr:uid="{00000000-0005-0000-0000-0000ABCE0000}"/>
    <cellStyle name="Normal 8 5 3 2 2 3 2" xfId="53648" xr:uid="{00000000-0005-0000-0000-0000ACCE0000}"/>
    <cellStyle name="Normal 8 5 3 2 2 3 2 2" xfId="53649" xr:uid="{00000000-0005-0000-0000-0000ADCE0000}"/>
    <cellStyle name="Normal 8 5 3 2 2 3 3" xfId="53650" xr:uid="{00000000-0005-0000-0000-0000AECE0000}"/>
    <cellStyle name="Normal 8 5 3 2 2 4" xfId="53651" xr:uid="{00000000-0005-0000-0000-0000AFCE0000}"/>
    <cellStyle name="Normal 8 5 3 2 2 5" xfId="53652" xr:uid="{00000000-0005-0000-0000-0000B0CE0000}"/>
    <cellStyle name="Normal 8 5 3 2 3" xfId="53653" xr:uid="{00000000-0005-0000-0000-0000B1CE0000}"/>
    <cellStyle name="Normal 8 5 3 2 3 2" xfId="53654" xr:uid="{00000000-0005-0000-0000-0000B2CE0000}"/>
    <cellStyle name="Normal 8 5 3 2 4" xfId="53655" xr:uid="{00000000-0005-0000-0000-0000B3CE0000}"/>
    <cellStyle name="Normal 8 5 3 2 4 2" xfId="53656" xr:uid="{00000000-0005-0000-0000-0000B4CE0000}"/>
    <cellStyle name="Normal 8 5 3 2 4 2 2" xfId="53657" xr:uid="{00000000-0005-0000-0000-0000B5CE0000}"/>
    <cellStyle name="Normal 8 5 3 2 4 3" xfId="53658" xr:uid="{00000000-0005-0000-0000-0000B6CE0000}"/>
    <cellStyle name="Normal 8 5 3 2 5" xfId="53659" xr:uid="{00000000-0005-0000-0000-0000B7CE0000}"/>
    <cellStyle name="Normal 8 5 3 2 6" xfId="53660" xr:uid="{00000000-0005-0000-0000-0000B8CE0000}"/>
    <cellStyle name="Normal 8 5 3 3" xfId="53661" xr:uid="{00000000-0005-0000-0000-0000B9CE0000}"/>
    <cellStyle name="Normal 8 5 3 3 2" xfId="53662" xr:uid="{00000000-0005-0000-0000-0000BACE0000}"/>
    <cellStyle name="Normal 8 5 3 3 2 2" xfId="53663" xr:uid="{00000000-0005-0000-0000-0000BBCE0000}"/>
    <cellStyle name="Normal 8 5 3 3 2 3" xfId="53664" xr:uid="{00000000-0005-0000-0000-0000BCCE0000}"/>
    <cellStyle name="Normal 8 5 3 3 2 4" xfId="53665" xr:uid="{00000000-0005-0000-0000-0000BDCE0000}"/>
    <cellStyle name="Normal 8 5 3 3 3" xfId="53666" xr:uid="{00000000-0005-0000-0000-0000BECE0000}"/>
    <cellStyle name="Normal 8 5 3 3 3 2" xfId="53667" xr:uid="{00000000-0005-0000-0000-0000BFCE0000}"/>
    <cellStyle name="Normal 8 5 3 3 3 2 2" xfId="53668" xr:uid="{00000000-0005-0000-0000-0000C0CE0000}"/>
    <cellStyle name="Normal 8 5 3 3 3 3" xfId="53669" xr:uid="{00000000-0005-0000-0000-0000C1CE0000}"/>
    <cellStyle name="Normal 8 5 3 3 4" xfId="53670" xr:uid="{00000000-0005-0000-0000-0000C2CE0000}"/>
    <cellStyle name="Normal 8 5 3 3 5" xfId="53671" xr:uid="{00000000-0005-0000-0000-0000C3CE0000}"/>
    <cellStyle name="Normal 8 5 3 4" xfId="53672" xr:uid="{00000000-0005-0000-0000-0000C4CE0000}"/>
    <cellStyle name="Normal 8 5 3 4 2" xfId="53673" xr:uid="{00000000-0005-0000-0000-0000C5CE0000}"/>
    <cellStyle name="Normal 8 5 3 4 2 2" xfId="53674" xr:uid="{00000000-0005-0000-0000-0000C6CE0000}"/>
    <cellStyle name="Normal 8 5 3 4 3" xfId="53675" xr:uid="{00000000-0005-0000-0000-0000C7CE0000}"/>
    <cellStyle name="Normal 8 5 3 4 3 2" xfId="53676" xr:uid="{00000000-0005-0000-0000-0000C8CE0000}"/>
    <cellStyle name="Normal 8 5 3 4 3 2 2" xfId="53677" xr:uid="{00000000-0005-0000-0000-0000C9CE0000}"/>
    <cellStyle name="Normal 8 5 3 4 3 3" xfId="53678" xr:uid="{00000000-0005-0000-0000-0000CACE0000}"/>
    <cellStyle name="Normal 8 5 3 4 4" xfId="53679" xr:uid="{00000000-0005-0000-0000-0000CBCE0000}"/>
    <cellStyle name="Normal 8 5 3 4 5" xfId="53680" xr:uid="{00000000-0005-0000-0000-0000CCCE0000}"/>
    <cellStyle name="Normal 8 5 3 5" xfId="53681" xr:uid="{00000000-0005-0000-0000-0000CDCE0000}"/>
    <cellStyle name="Normal 8 5 3 5 2" xfId="53682" xr:uid="{00000000-0005-0000-0000-0000CECE0000}"/>
    <cellStyle name="Normal 8 5 3 6" xfId="53683" xr:uid="{00000000-0005-0000-0000-0000CFCE0000}"/>
    <cellStyle name="Normal 8 5 3 6 2" xfId="53684" xr:uid="{00000000-0005-0000-0000-0000D0CE0000}"/>
    <cellStyle name="Normal 8 5 3 6 2 2" xfId="53685" xr:uid="{00000000-0005-0000-0000-0000D1CE0000}"/>
    <cellStyle name="Normal 8 5 3 6 3" xfId="53686" xr:uid="{00000000-0005-0000-0000-0000D2CE0000}"/>
    <cellStyle name="Normal 8 5 3 7" xfId="53687" xr:uid="{00000000-0005-0000-0000-0000D3CE0000}"/>
    <cellStyle name="Normal 8 5 3 7 2" xfId="53688" xr:uid="{00000000-0005-0000-0000-0000D4CE0000}"/>
    <cellStyle name="Normal 8 5 3 8" xfId="53689" xr:uid="{00000000-0005-0000-0000-0000D5CE0000}"/>
    <cellStyle name="Normal 8 5 3 9" xfId="53690" xr:uid="{00000000-0005-0000-0000-0000D6CE0000}"/>
    <cellStyle name="Normal 8 5 3_T-straight with PEDs adjustor" xfId="53691" xr:uid="{00000000-0005-0000-0000-0000D7CE0000}"/>
    <cellStyle name="Normal 8 5 4" xfId="1535" xr:uid="{00000000-0005-0000-0000-0000D8CE0000}"/>
    <cellStyle name="Normal 8 5 4 2" xfId="53692" xr:uid="{00000000-0005-0000-0000-0000D9CE0000}"/>
    <cellStyle name="Normal 8 5 4 2 2" xfId="53693" xr:uid="{00000000-0005-0000-0000-0000DACE0000}"/>
    <cellStyle name="Normal 8 5 4 2 2 2" xfId="53694" xr:uid="{00000000-0005-0000-0000-0000DBCE0000}"/>
    <cellStyle name="Normal 8 5 4 2 3" xfId="53695" xr:uid="{00000000-0005-0000-0000-0000DCCE0000}"/>
    <cellStyle name="Normal 8 5 4 2 3 2" xfId="53696" xr:uid="{00000000-0005-0000-0000-0000DDCE0000}"/>
    <cellStyle name="Normal 8 5 4 2 3 2 2" xfId="53697" xr:uid="{00000000-0005-0000-0000-0000DECE0000}"/>
    <cellStyle name="Normal 8 5 4 2 3 3" xfId="53698" xr:uid="{00000000-0005-0000-0000-0000DFCE0000}"/>
    <cellStyle name="Normal 8 5 4 2 4" xfId="53699" xr:uid="{00000000-0005-0000-0000-0000E0CE0000}"/>
    <cellStyle name="Normal 8 5 4 2 5" xfId="53700" xr:uid="{00000000-0005-0000-0000-0000E1CE0000}"/>
    <cellStyle name="Normal 8 5 4 3" xfId="53701" xr:uid="{00000000-0005-0000-0000-0000E2CE0000}"/>
    <cellStyle name="Normal 8 5 4 3 2" xfId="53702" xr:uid="{00000000-0005-0000-0000-0000E3CE0000}"/>
    <cellStyle name="Normal 8 5 4 4" xfId="53703" xr:uid="{00000000-0005-0000-0000-0000E4CE0000}"/>
    <cellStyle name="Normal 8 5 4 4 2" xfId="53704" xr:uid="{00000000-0005-0000-0000-0000E5CE0000}"/>
    <cellStyle name="Normal 8 5 4 4 2 2" xfId="53705" xr:uid="{00000000-0005-0000-0000-0000E6CE0000}"/>
    <cellStyle name="Normal 8 5 4 4 3" xfId="53706" xr:uid="{00000000-0005-0000-0000-0000E7CE0000}"/>
    <cellStyle name="Normal 8 5 4 5" xfId="53707" xr:uid="{00000000-0005-0000-0000-0000E8CE0000}"/>
    <cellStyle name="Normal 8 5 4 6" xfId="53708" xr:uid="{00000000-0005-0000-0000-0000E9CE0000}"/>
    <cellStyle name="Normal 8 5 5" xfId="53709" xr:uid="{00000000-0005-0000-0000-0000EACE0000}"/>
    <cellStyle name="Normal 8 5 5 2" xfId="53710" xr:uid="{00000000-0005-0000-0000-0000EBCE0000}"/>
    <cellStyle name="Normal 8 5 5 2 2" xfId="53711" xr:uid="{00000000-0005-0000-0000-0000ECCE0000}"/>
    <cellStyle name="Normal 8 5 5 2 3" xfId="53712" xr:uid="{00000000-0005-0000-0000-0000EDCE0000}"/>
    <cellStyle name="Normal 8 5 5 2 4" xfId="53713" xr:uid="{00000000-0005-0000-0000-0000EECE0000}"/>
    <cellStyle name="Normal 8 5 5 3" xfId="53714" xr:uid="{00000000-0005-0000-0000-0000EFCE0000}"/>
    <cellStyle name="Normal 8 5 5 3 2" xfId="53715" xr:uid="{00000000-0005-0000-0000-0000F0CE0000}"/>
    <cellStyle name="Normal 8 5 5 3 2 2" xfId="53716" xr:uid="{00000000-0005-0000-0000-0000F1CE0000}"/>
    <cellStyle name="Normal 8 5 5 3 3" xfId="53717" xr:uid="{00000000-0005-0000-0000-0000F2CE0000}"/>
    <cellStyle name="Normal 8 5 5 4" xfId="53718" xr:uid="{00000000-0005-0000-0000-0000F3CE0000}"/>
    <cellStyle name="Normal 8 5 5 5" xfId="53719" xr:uid="{00000000-0005-0000-0000-0000F4CE0000}"/>
    <cellStyle name="Normal 8 5 6" xfId="53720" xr:uid="{00000000-0005-0000-0000-0000F5CE0000}"/>
    <cellStyle name="Normal 8 5 6 2" xfId="53721" xr:uid="{00000000-0005-0000-0000-0000F6CE0000}"/>
    <cellStyle name="Normal 8 5 6 2 2" xfId="53722" xr:uid="{00000000-0005-0000-0000-0000F7CE0000}"/>
    <cellStyle name="Normal 8 5 6 3" xfId="53723" xr:uid="{00000000-0005-0000-0000-0000F8CE0000}"/>
    <cellStyle name="Normal 8 5 6 3 2" xfId="53724" xr:uid="{00000000-0005-0000-0000-0000F9CE0000}"/>
    <cellStyle name="Normal 8 5 6 3 2 2" xfId="53725" xr:uid="{00000000-0005-0000-0000-0000FACE0000}"/>
    <cellStyle name="Normal 8 5 6 3 3" xfId="53726" xr:uid="{00000000-0005-0000-0000-0000FBCE0000}"/>
    <cellStyle name="Normal 8 5 6 4" xfId="53727" xr:uid="{00000000-0005-0000-0000-0000FCCE0000}"/>
    <cellStyle name="Normal 8 5 6 5" xfId="53728" xr:uid="{00000000-0005-0000-0000-0000FDCE0000}"/>
    <cellStyle name="Normal 8 5 7" xfId="53729" xr:uid="{00000000-0005-0000-0000-0000FECE0000}"/>
    <cellStyle name="Normal 8 5 7 2" xfId="53730" xr:uid="{00000000-0005-0000-0000-0000FFCE0000}"/>
    <cellStyle name="Normal 8 5 8" xfId="53731" xr:uid="{00000000-0005-0000-0000-000000CF0000}"/>
    <cellStyle name="Normal 8 5 8 2" xfId="53732" xr:uid="{00000000-0005-0000-0000-000001CF0000}"/>
    <cellStyle name="Normal 8 5 8 2 2" xfId="53733" xr:uid="{00000000-0005-0000-0000-000002CF0000}"/>
    <cellStyle name="Normal 8 5 8 3" xfId="53734" xr:uid="{00000000-0005-0000-0000-000003CF0000}"/>
    <cellStyle name="Normal 8 5 9" xfId="53735" xr:uid="{00000000-0005-0000-0000-000004CF0000}"/>
    <cellStyle name="Normal 8 5 9 2" xfId="53736" xr:uid="{00000000-0005-0000-0000-000005CF0000}"/>
    <cellStyle name="Normal 8 5_T-straight with PEDs adjustor" xfId="53737" xr:uid="{00000000-0005-0000-0000-000006CF0000}"/>
    <cellStyle name="Normal 8 6" xfId="1536" xr:uid="{00000000-0005-0000-0000-000007CF0000}"/>
    <cellStyle name="Normal 8 6 10" xfId="53738" xr:uid="{00000000-0005-0000-0000-000008CF0000}"/>
    <cellStyle name="Normal 8 6 11" xfId="53739" xr:uid="{00000000-0005-0000-0000-000009CF0000}"/>
    <cellStyle name="Normal 8 6 2" xfId="1537" xr:uid="{00000000-0005-0000-0000-00000ACF0000}"/>
    <cellStyle name="Normal 8 6 2 10" xfId="53740" xr:uid="{00000000-0005-0000-0000-00000BCF0000}"/>
    <cellStyle name="Normal 8 6 2 2" xfId="1538" xr:uid="{00000000-0005-0000-0000-00000CCF0000}"/>
    <cellStyle name="Normal 8 6 2 2 2" xfId="53741" xr:uid="{00000000-0005-0000-0000-00000DCF0000}"/>
    <cellStyle name="Normal 8 6 2 2 2 2" xfId="53742" xr:uid="{00000000-0005-0000-0000-00000ECF0000}"/>
    <cellStyle name="Normal 8 6 2 2 2 2 2" xfId="53743" xr:uid="{00000000-0005-0000-0000-00000FCF0000}"/>
    <cellStyle name="Normal 8 6 2 2 2 2 2 2" xfId="53744" xr:uid="{00000000-0005-0000-0000-000010CF0000}"/>
    <cellStyle name="Normal 8 6 2 2 2 2 3" xfId="53745" xr:uid="{00000000-0005-0000-0000-000011CF0000}"/>
    <cellStyle name="Normal 8 6 2 2 2 2 3 2" xfId="53746" xr:uid="{00000000-0005-0000-0000-000012CF0000}"/>
    <cellStyle name="Normal 8 6 2 2 2 2 3 2 2" xfId="53747" xr:uid="{00000000-0005-0000-0000-000013CF0000}"/>
    <cellStyle name="Normal 8 6 2 2 2 2 3 3" xfId="53748" xr:uid="{00000000-0005-0000-0000-000014CF0000}"/>
    <cellStyle name="Normal 8 6 2 2 2 2 4" xfId="53749" xr:uid="{00000000-0005-0000-0000-000015CF0000}"/>
    <cellStyle name="Normal 8 6 2 2 2 3" xfId="53750" xr:uid="{00000000-0005-0000-0000-000016CF0000}"/>
    <cellStyle name="Normal 8 6 2 2 2 3 2" xfId="53751" xr:uid="{00000000-0005-0000-0000-000017CF0000}"/>
    <cellStyle name="Normal 8 6 2 2 2 4" xfId="53752" xr:uid="{00000000-0005-0000-0000-000018CF0000}"/>
    <cellStyle name="Normal 8 6 2 2 2 4 2" xfId="53753" xr:uid="{00000000-0005-0000-0000-000019CF0000}"/>
    <cellStyle name="Normal 8 6 2 2 2 4 2 2" xfId="53754" xr:uid="{00000000-0005-0000-0000-00001ACF0000}"/>
    <cellStyle name="Normal 8 6 2 2 2 4 3" xfId="53755" xr:uid="{00000000-0005-0000-0000-00001BCF0000}"/>
    <cellStyle name="Normal 8 6 2 2 2 5" xfId="53756" xr:uid="{00000000-0005-0000-0000-00001CCF0000}"/>
    <cellStyle name="Normal 8 6 2 2 2 6" xfId="53757" xr:uid="{00000000-0005-0000-0000-00001DCF0000}"/>
    <cellStyle name="Normal 8 6 2 2 3" xfId="53758" xr:uid="{00000000-0005-0000-0000-00001ECF0000}"/>
    <cellStyle name="Normal 8 6 2 2 3 2" xfId="53759" xr:uid="{00000000-0005-0000-0000-00001FCF0000}"/>
    <cellStyle name="Normal 8 6 2 2 3 2 2" xfId="53760" xr:uid="{00000000-0005-0000-0000-000020CF0000}"/>
    <cellStyle name="Normal 8 6 2 2 3 3" xfId="53761" xr:uid="{00000000-0005-0000-0000-000021CF0000}"/>
    <cellStyle name="Normal 8 6 2 2 3 3 2" xfId="53762" xr:uid="{00000000-0005-0000-0000-000022CF0000}"/>
    <cellStyle name="Normal 8 6 2 2 3 3 2 2" xfId="53763" xr:uid="{00000000-0005-0000-0000-000023CF0000}"/>
    <cellStyle name="Normal 8 6 2 2 3 3 3" xfId="53764" xr:uid="{00000000-0005-0000-0000-000024CF0000}"/>
    <cellStyle name="Normal 8 6 2 2 3 4" xfId="53765" xr:uid="{00000000-0005-0000-0000-000025CF0000}"/>
    <cellStyle name="Normal 8 6 2 2 4" xfId="53766" xr:uid="{00000000-0005-0000-0000-000026CF0000}"/>
    <cellStyle name="Normal 8 6 2 2 4 2" xfId="53767" xr:uid="{00000000-0005-0000-0000-000027CF0000}"/>
    <cellStyle name="Normal 8 6 2 2 4 2 2" xfId="53768" xr:uid="{00000000-0005-0000-0000-000028CF0000}"/>
    <cellStyle name="Normal 8 6 2 2 4 3" xfId="53769" xr:uid="{00000000-0005-0000-0000-000029CF0000}"/>
    <cellStyle name="Normal 8 6 2 2 4 3 2" xfId="53770" xr:uid="{00000000-0005-0000-0000-00002ACF0000}"/>
    <cellStyle name="Normal 8 6 2 2 4 3 2 2" xfId="53771" xr:uid="{00000000-0005-0000-0000-00002BCF0000}"/>
    <cellStyle name="Normal 8 6 2 2 4 3 3" xfId="53772" xr:uid="{00000000-0005-0000-0000-00002CCF0000}"/>
    <cellStyle name="Normal 8 6 2 2 4 4" xfId="53773" xr:uid="{00000000-0005-0000-0000-00002DCF0000}"/>
    <cellStyle name="Normal 8 6 2 2 5" xfId="53774" xr:uid="{00000000-0005-0000-0000-00002ECF0000}"/>
    <cellStyle name="Normal 8 6 2 2 5 2" xfId="53775" xr:uid="{00000000-0005-0000-0000-00002FCF0000}"/>
    <cellStyle name="Normal 8 6 2 2 6" xfId="53776" xr:uid="{00000000-0005-0000-0000-000030CF0000}"/>
    <cellStyle name="Normal 8 6 2 2 6 2" xfId="53777" xr:uid="{00000000-0005-0000-0000-000031CF0000}"/>
    <cellStyle name="Normal 8 6 2 2 6 2 2" xfId="53778" xr:uid="{00000000-0005-0000-0000-000032CF0000}"/>
    <cellStyle name="Normal 8 6 2 2 6 3" xfId="53779" xr:uid="{00000000-0005-0000-0000-000033CF0000}"/>
    <cellStyle name="Normal 8 6 2 2 7" xfId="53780" xr:uid="{00000000-0005-0000-0000-000034CF0000}"/>
    <cellStyle name="Normal 8 6 2 2 7 2" xfId="53781" xr:uid="{00000000-0005-0000-0000-000035CF0000}"/>
    <cellStyle name="Normal 8 6 2 2 8" xfId="53782" xr:uid="{00000000-0005-0000-0000-000036CF0000}"/>
    <cellStyle name="Normal 8 6 2 2 9" xfId="53783" xr:uid="{00000000-0005-0000-0000-000037CF0000}"/>
    <cellStyle name="Normal 8 6 2 3" xfId="53784" xr:uid="{00000000-0005-0000-0000-000038CF0000}"/>
    <cellStyle name="Normal 8 6 2 3 2" xfId="53785" xr:uid="{00000000-0005-0000-0000-000039CF0000}"/>
    <cellStyle name="Normal 8 6 2 3 2 2" xfId="53786" xr:uid="{00000000-0005-0000-0000-00003ACF0000}"/>
    <cellStyle name="Normal 8 6 2 3 2 2 2" xfId="53787" xr:uid="{00000000-0005-0000-0000-00003BCF0000}"/>
    <cellStyle name="Normal 8 6 2 3 2 3" xfId="53788" xr:uid="{00000000-0005-0000-0000-00003CCF0000}"/>
    <cellStyle name="Normal 8 6 2 3 2 3 2" xfId="53789" xr:uid="{00000000-0005-0000-0000-00003DCF0000}"/>
    <cellStyle name="Normal 8 6 2 3 2 3 2 2" xfId="53790" xr:uid="{00000000-0005-0000-0000-00003ECF0000}"/>
    <cellStyle name="Normal 8 6 2 3 2 3 3" xfId="53791" xr:uid="{00000000-0005-0000-0000-00003FCF0000}"/>
    <cellStyle name="Normal 8 6 2 3 2 4" xfId="53792" xr:uid="{00000000-0005-0000-0000-000040CF0000}"/>
    <cellStyle name="Normal 8 6 2 3 2 5" xfId="53793" xr:uid="{00000000-0005-0000-0000-000041CF0000}"/>
    <cellStyle name="Normal 8 6 2 3 3" xfId="53794" xr:uid="{00000000-0005-0000-0000-000042CF0000}"/>
    <cellStyle name="Normal 8 6 2 3 3 2" xfId="53795" xr:uid="{00000000-0005-0000-0000-000043CF0000}"/>
    <cellStyle name="Normal 8 6 2 3 4" xfId="53796" xr:uid="{00000000-0005-0000-0000-000044CF0000}"/>
    <cellStyle name="Normal 8 6 2 3 4 2" xfId="53797" xr:uid="{00000000-0005-0000-0000-000045CF0000}"/>
    <cellStyle name="Normal 8 6 2 3 4 2 2" xfId="53798" xr:uid="{00000000-0005-0000-0000-000046CF0000}"/>
    <cellStyle name="Normal 8 6 2 3 4 3" xfId="53799" xr:uid="{00000000-0005-0000-0000-000047CF0000}"/>
    <cellStyle name="Normal 8 6 2 3 5" xfId="53800" xr:uid="{00000000-0005-0000-0000-000048CF0000}"/>
    <cellStyle name="Normal 8 6 2 3 6" xfId="53801" xr:uid="{00000000-0005-0000-0000-000049CF0000}"/>
    <cellStyle name="Normal 8 6 2 4" xfId="53802" xr:uid="{00000000-0005-0000-0000-00004ACF0000}"/>
    <cellStyle name="Normal 8 6 2 4 2" xfId="53803" xr:uid="{00000000-0005-0000-0000-00004BCF0000}"/>
    <cellStyle name="Normal 8 6 2 4 2 2" xfId="53804" xr:uid="{00000000-0005-0000-0000-00004CCF0000}"/>
    <cellStyle name="Normal 8 6 2 4 3" xfId="53805" xr:uid="{00000000-0005-0000-0000-00004DCF0000}"/>
    <cellStyle name="Normal 8 6 2 4 3 2" xfId="53806" xr:uid="{00000000-0005-0000-0000-00004ECF0000}"/>
    <cellStyle name="Normal 8 6 2 4 3 2 2" xfId="53807" xr:uid="{00000000-0005-0000-0000-00004FCF0000}"/>
    <cellStyle name="Normal 8 6 2 4 3 3" xfId="53808" xr:uid="{00000000-0005-0000-0000-000050CF0000}"/>
    <cellStyle name="Normal 8 6 2 4 4" xfId="53809" xr:uid="{00000000-0005-0000-0000-000051CF0000}"/>
    <cellStyle name="Normal 8 6 2 4 5" xfId="53810" xr:uid="{00000000-0005-0000-0000-000052CF0000}"/>
    <cellStyle name="Normal 8 6 2 5" xfId="53811" xr:uid="{00000000-0005-0000-0000-000053CF0000}"/>
    <cellStyle name="Normal 8 6 2 5 2" xfId="53812" xr:uid="{00000000-0005-0000-0000-000054CF0000}"/>
    <cellStyle name="Normal 8 6 2 5 2 2" xfId="53813" xr:uid="{00000000-0005-0000-0000-000055CF0000}"/>
    <cellStyle name="Normal 8 6 2 5 3" xfId="53814" xr:uid="{00000000-0005-0000-0000-000056CF0000}"/>
    <cellStyle name="Normal 8 6 2 5 3 2" xfId="53815" xr:uid="{00000000-0005-0000-0000-000057CF0000}"/>
    <cellStyle name="Normal 8 6 2 5 3 2 2" xfId="53816" xr:uid="{00000000-0005-0000-0000-000058CF0000}"/>
    <cellStyle name="Normal 8 6 2 5 3 3" xfId="53817" xr:uid="{00000000-0005-0000-0000-000059CF0000}"/>
    <cellStyle name="Normal 8 6 2 5 4" xfId="53818" xr:uid="{00000000-0005-0000-0000-00005ACF0000}"/>
    <cellStyle name="Normal 8 6 2 6" xfId="53819" xr:uid="{00000000-0005-0000-0000-00005BCF0000}"/>
    <cellStyle name="Normal 8 6 2 6 2" xfId="53820" xr:uid="{00000000-0005-0000-0000-00005CCF0000}"/>
    <cellStyle name="Normal 8 6 2 7" xfId="53821" xr:uid="{00000000-0005-0000-0000-00005DCF0000}"/>
    <cellStyle name="Normal 8 6 2 7 2" xfId="53822" xr:uid="{00000000-0005-0000-0000-00005ECF0000}"/>
    <cellStyle name="Normal 8 6 2 7 2 2" xfId="53823" xr:uid="{00000000-0005-0000-0000-00005FCF0000}"/>
    <cellStyle name="Normal 8 6 2 7 3" xfId="53824" xr:uid="{00000000-0005-0000-0000-000060CF0000}"/>
    <cellStyle name="Normal 8 6 2 8" xfId="53825" xr:uid="{00000000-0005-0000-0000-000061CF0000}"/>
    <cellStyle name="Normal 8 6 2 8 2" xfId="53826" xr:uid="{00000000-0005-0000-0000-000062CF0000}"/>
    <cellStyle name="Normal 8 6 2 9" xfId="53827" xr:uid="{00000000-0005-0000-0000-000063CF0000}"/>
    <cellStyle name="Normal 8 6 2_T-straight with PEDs adjustor" xfId="53828" xr:uid="{00000000-0005-0000-0000-000064CF0000}"/>
    <cellStyle name="Normal 8 6 3" xfId="1539" xr:uid="{00000000-0005-0000-0000-000065CF0000}"/>
    <cellStyle name="Normal 8 6 3 2" xfId="53829" xr:uid="{00000000-0005-0000-0000-000066CF0000}"/>
    <cellStyle name="Normal 8 6 3 2 2" xfId="53830" xr:uid="{00000000-0005-0000-0000-000067CF0000}"/>
    <cellStyle name="Normal 8 6 3 2 2 2" xfId="53831" xr:uid="{00000000-0005-0000-0000-000068CF0000}"/>
    <cellStyle name="Normal 8 6 3 2 2 2 2" xfId="53832" xr:uid="{00000000-0005-0000-0000-000069CF0000}"/>
    <cellStyle name="Normal 8 6 3 2 2 3" xfId="53833" xr:uid="{00000000-0005-0000-0000-00006ACF0000}"/>
    <cellStyle name="Normal 8 6 3 2 2 3 2" xfId="53834" xr:uid="{00000000-0005-0000-0000-00006BCF0000}"/>
    <cellStyle name="Normal 8 6 3 2 2 3 2 2" xfId="53835" xr:uid="{00000000-0005-0000-0000-00006CCF0000}"/>
    <cellStyle name="Normal 8 6 3 2 2 3 3" xfId="53836" xr:uid="{00000000-0005-0000-0000-00006DCF0000}"/>
    <cellStyle name="Normal 8 6 3 2 2 4" xfId="53837" xr:uid="{00000000-0005-0000-0000-00006ECF0000}"/>
    <cellStyle name="Normal 8 6 3 2 3" xfId="53838" xr:uid="{00000000-0005-0000-0000-00006FCF0000}"/>
    <cellStyle name="Normal 8 6 3 2 3 2" xfId="53839" xr:uid="{00000000-0005-0000-0000-000070CF0000}"/>
    <cellStyle name="Normal 8 6 3 2 4" xfId="53840" xr:uid="{00000000-0005-0000-0000-000071CF0000}"/>
    <cellStyle name="Normal 8 6 3 2 4 2" xfId="53841" xr:uid="{00000000-0005-0000-0000-000072CF0000}"/>
    <cellStyle name="Normal 8 6 3 2 4 2 2" xfId="53842" xr:uid="{00000000-0005-0000-0000-000073CF0000}"/>
    <cellStyle name="Normal 8 6 3 2 4 3" xfId="53843" xr:uid="{00000000-0005-0000-0000-000074CF0000}"/>
    <cellStyle name="Normal 8 6 3 2 5" xfId="53844" xr:uid="{00000000-0005-0000-0000-000075CF0000}"/>
    <cellStyle name="Normal 8 6 3 2 6" xfId="53845" xr:uid="{00000000-0005-0000-0000-000076CF0000}"/>
    <cellStyle name="Normal 8 6 3 3" xfId="53846" xr:uid="{00000000-0005-0000-0000-000077CF0000}"/>
    <cellStyle name="Normal 8 6 3 3 2" xfId="53847" xr:uid="{00000000-0005-0000-0000-000078CF0000}"/>
    <cellStyle name="Normal 8 6 3 3 2 2" xfId="53848" xr:uid="{00000000-0005-0000-0000-000079CF0000}"/>
    <cellStyle name="Normal 8 6 3 3 3" xfId="53849" xr:uid="{00000000-0005-0000-0000-00007ACF0000}"/>
    <cellStyle name="Normal 8 6 3 3 3 2" xfId="53850" xr:uid="{00000000-0005-0000-0000-00007BCF0000}"/>
    <cellStyle name="Normal 8 6 3 3 3 2 2" xfId="53851" xr:uid="{00000000-0005-0000-0000-00007CCF0000}"/>
    <cellStyle name="Normal 8 6 3 3 3 3" xfId="53852" xr:uid="{00000000-0005-0000-0000-00007DCF0000}"/>
    <cellStyle name="Normal 8 6 3 3 4" xfId="53853" xr:uid="{00000000-0005-0000-0000-00007ECF0000}"/>
    <cellStyle name="Normal 8 6 3 4" xfId="53854" xr:uid="{00000000-0005-0000-0000-00007FCF0000}"/>
    <cellStyle name="Normal 8 6 3 4 2" xfId="53855" xr:uid="{00000000-0005-0000-0000-000080CF0000}"/>
    <cellStyle name="Normal 8 6 3 4 2 2" xfId="53856" xr:uid="{00000000-0005-0000-0000-000081CF0000}"/>
    <cellStyle name="Normal 8 6 3 4 3" xfId="53857" xr:uid="{00000000-0005-0000-0000-000082CF0000}"/>
    <cellStyle name="Normal 8 6 3 4 3 2" xfId="53858" xr:uid="{00000000-0005-0000-0000-000083CF0000}"/>
    <cellStyle name="Normal 8 6 3 4 3 2 2" xfId="53859" xr:uid="{00000000-0005-0000-0000-000084CF0000}"/>
    <cellStyle name="Normal 8 6 3 4 3 3" xfId="53860" xr:uid="{00000000-0005-0000-0000-000085CF0000}"/>
    <cellStyle name="Normal 8 6 3 4 4" xfId="53861" xr:uid="{00000000-0005-0000-0000-000086CF0000}"/>
    <cellStyle name="Normal 8 6 3 5" xfId="53862" xr:uid="{00000000-0005-0000-0000-000087CF0000}"/>
    <cellStyle name="Normal 8 6 3 5 2" xfId="53863" xr:uid="{00000000-0005-0000-0000-000088CF0000}"/>
    <cellStyle name="Normal 8 6 3 6" xfId="53864" xr:uid="{00000000-0005-0000-0000-000089CF0000}"/>
    <cellStyle name="Normal 8 6 3 6 2" xfId="53865" xr:uid="{00000000-0005-0000-0000-00008ACF0000}"/>
    <cellStyle name="Normal 8 6 3 6 2 2" xfId="53866" xr:uid="{00000000-0005-0000-0000-00008BCF0000}"/>
    <cellStyle name="Normal 8 6 3 6 3" xfId="53867" xr:uid="{00000000-0005-0000-0000-00008CCF0000}"/>
    <cellStyle name="Normal 8 6 3 7" xfId="53868" xr:uid="{00000000-0005-0000-0000-00008DCF0000}"/>
    <cellStyle name="Normal 8 6 3 7 2" xfId="53869" xr:uid="{00000000-0005-0000-0000-00008ECF0000}"/>
    <cellStyle name="Normal 8 6 3 8" xfId="53870" xr:uid="{00000000-0005-0000-0000-00008FCF0000}"/>
    <cellStyle name="Normal 8 6 3 9" xfId="53871" xr:uid="{00000000-0005-0000-0000-000090CF0000}"/>
    <cellStyle name="Normal 8 6 4" xfId="53872" xr:uid="{00000000-0005-0000-0000-000091CF0000}"/>
    <cellStyle name="Normal 8 6 4 2" xfId="53873" xr:uid="{00000000-0005-0000-0000-000092CF0000}"/>
    <cellStyle name="Normal 8 6 4 2 2" xfId="53874" xr:uid="{00000000-0005-0000-0000-000093CF0000}"/>
    <cellStyle name="Normal 8 6 4 2 2 2" xfId="53875" xr:uid="{00000000-0005-0000-0000-000094CF0000}"/>
    <cellStyle name="Normal 8 6 4 2 3" xfId="53876" xr:uid="{00000000-0005-0000-0000-000095CF0000}"/>
    <cellStyle name="Normal 8 6 4 2 3 2" xfId="53877" xr:uid="{00000000-0005-0000-0000-000096CF0000}"/>
    <cellStyle name="Normal 8 6 4 2 3 2 2" xfId="53878" xr:uid="{00000000-0005-0000-0000-000097CF0000}"/>
    <cellStyle name="Normal 8 6 4 2 3 3" xfId="53879" xr:uid="{00000000-0005-0000-0000-000098CF0000}"/>
    <cellStyle name="Normal 8 6 4 2 4" xfId="53880" xr:uid="{00000000-0005-0000-0000-000099CF0000}"/>
    <cellStyle name="Normal 8 6 4 2 5" xfId="53881" xr:uid="{00000000-0005-0000-0000-00009ACF0000}"/>
    <cellStyle name="Normal 8 6 4 3" xfId="53882" xr:uid="{00000000-0005-0000-0000-00009BCF0000}"/>
    <cellStyle name="Normal 8 6 4 3 2" xfId="53883" xr:uid="{00000000-0005-0000-0000-00009CCF0000}"/>
    <cellStyle name="Normal 8 6 4 4" xfId="53884" xr:uid="{00000000-0005-0000-0000-00009DCF0000}"/>
    <cellStyle name="Normal 8 6 4 4 2" xfId="53885" xr:uid="{00000000-0005-0000-0000-00009ECF0000}"/>
    <cellStyle name="Normal 8 6 4 4 2 2" xfId="53886" xr:uid="{00000000-0005-0000-0000-00009FCF0000}"/>
    <cellStyle name="Normal 8 6 4 4 3" xfId="53887" xr:uid="{00000000-0005-0000-0000-0000A0CF0000}"/>
    <cellStyle name="Normal 8 6 4 5" xfId="53888" xr:uid="{00000000-0005-0000-0000-0000A1CF0000}"/>
    <cellStyle name="Normal 8 6 4 6" xfId="53889" xr:uid="{00000000-0005-0000-0000-0000A2CF0000}"/>
    <cellStyle name="Normal 8 6 5" xfId="53890" xr:uid="{00000000-0005-0000-0000-0000A3CF0000}"/>
    <cellStyle name="Normal 8 6 5 2" xfId="53891" xr:uid="{00000000-0005-0000-0000-0000A4CF0000}"/>
    <cellStyle name="Normal 8 6 5 2 2" xfId="53892" xr:uid="{00000000-0005-0000-0000-0000A5CF0000}"/>
    <cellStyle name="Normal 8 6 5 3" xfId="53893" xr:uid="{00000000-0005-0000-0000-0000A6CF0000}"/>
    <cellStyle name="Normal 8 6 5 3 2" xfId="53894" xr:uid="{00000000-0005-0000-0000-0000A7CF0000}"/>
    <cellStyle name="Normal 8 6 5 3 2 2" xfId="53895" xr:uid="{00000000-0005-0000-0000-0000A8CF0000}"/>
    <cellStyle name="Normal 8 6 5 3 3" xfId="53896" xr:uid="{00000000-0005-0000-0000-0000A9CF0000}"/>
    <cellStyle name="Normal 8 6 5 4" xfId="53897" xr:uid="{00000000-0005-0000-0000-0000AACF0000}"/>
    <cellStyle name="Normal 8 6 5 5" xfId="53898" xr:uid="{00000000-0005-0000-0000-0000ABCF0000}"/>
    <cellStyle name="Normal 8 6 6" xfId="53899" xr:uid="{00000000-0005-0000-0000-0000ACCF0000}"/>
    <cellStyle name="Normal 8 6 6 2" xfId="53900" xr:uid="{00000000-0005-0000-0000-0000ADCF0000}"/>
    <cellStyle name="Normal 8 6 6 2 2" xfId="53901" xr:uid="{00000000-0005-0000-0000-0000AECF0000}"/>
    <cellStyle name="Normal 8 6 6 3" xfId="53902" xr:uid="{00000000-0005-0000-0000-0000AFCF0000}"/>
    <cellStyle name="Normal 8 6 6 3 2" xfId="53903" xr:uid="{00000000-0005-0000-0000-0000B0CF0000}"/>
    <cellStyle name="Normal 8 6 6 3 2 2" xfId="53904" xr:uid="{00000000-0005-0000-0000-0000B1CF0000}"/>
    <cellStyle name="Normal 8 6 6 3 3" xfId="53905" xr:uid="{00000000-0005-0000-0000-0000B2CF0000}"/>
    <cellStyle name="Normal 8 6 6 4" xfId="53906" xr:uid="{00000000-0005-0000-0000-0000B3CF0000}"/>
    <cellStyle name="Normal 8 6 7" xfId="53907" xr:uid="{00000000-0005-0000-0000-0000B4CF0000}"/>
    <cellStyle name="Normal 8 6 7 2" xfId="53908" xr:uid="{00000000-0005-0000-0000-0000B5CF0000}"/>
    <cellStyle name="Normal 8 6 8" xfId="53909" xr:uid="{00000000-0005-0000-0000-0000B6CF0000}"/>
    <cellStyle name="Normal 8 6 8 2" xfId="53910" xr:uid="{00000000-0005-0000-0000-0000B7CF0000}"/>
    <cellStyle name="Normal 8 6 8 2 2" xfId="53911" xr:uid="{00000000-0005-0000-0000-0000B8CF0000}"/>
    <cellStyle name="Normal 8 6 8 3" xfId="53912" xr:uid="{00000000-0005-0000-0000-0000B9CF0000}"/>
    <cellStyle name="Normal 8 6 9" xfId="53913" xr:uid="{00000000-0005-0000-0000-0000BACF0000}"/>
    <cellStyle name="Normal 8 6 9 2" xfId="53914" xr:uid="{00000000-0005-0000-0000-0000BBCF0000}"/>
    <cellStyle name="Normal 8 6_T-straight with PEDs adjustor" xfId="53915" xr:uid="{00000000-0005-0000-0000-0000BCCF0000}"/>
    <cellStyle name="Normal 8 7" xfId="1540" xr:uid="{00000000-0005-0000-0000-0000BDCF0000}"/>
    <cellStyle name="Normal 8 7 10" xfId="53916" xr:uid="{00000000-0005-0000-0000-0000BECF0000}"/>
    <cellStyle name="Normal 8 7 2" xfId="1541" xr:uid="{00000000-0005-0000-0000-0000BFCF0000}"/>
    <cellStyle name="Normal 8 7 2 2" xfId="53917" xr:uid="{00000000-0005-0000-0000-0000C0CF0000}"/>
    <cellStyle name="Normal 8 7 2 2 2" xfId="53918" xr:uid="{00000000-0005-0000-0000-0000C1CF0000}"/>
    <cellStyle name="Normal 8 7 2 2 2 2" xfId="53919" xr:uid="{00000000-0005-0000-0000-0000C2CF0000}"/>
    <cellStyle name="Normal 8 7 2 2 2 2 2" xfId="53920" xr:uid="{00000000-0005-0000-0000-0000C3CF0000}"/>
    <cellStyle name="Normal 8 7 2 2 2 3" xfId="53921" xr:uid="{00000000-0005-0000-0000-0000C4CF0000}"/>
    <cellStyle name="Normal 8 7 2 2 2 3 2" xfId="53922" xr:uid="{00000000-0005-0000-0000-0000C5CF0000}"/>
    <cellStyle name="Normal 8 7 2 2 2 3 2 2" xfId="53923" xr:uid="{00000000-0005-0000-0000-0000C6CF0000}"/>
    <cellStyle name="Normal 8 7 2 2 2 3 3" xfId="53924" xr:uid="{00000000-0005-0000-0000-0000C7CF0000}"/>
    <cellStyle name="Normal 8 7 2 2 2 4" xfId="53925" xr:uid="{00000000-0005-0000-0000-0000C8CF0000}"/>
    <cellStyle name="Normal 8 7 2 2 3" xfId="53926" xr:uid="{00000000-0005-0000-0000-0000C9CF0000}"/>
    <cellStyle name="Normal 8 7 2 2 3 2" xfId="53927" xr:uid="{00000000-0005-0000-0000-0000CACF0000}"/>
    <cellStyle name="Normal 8 7 2 2 4" xfId="53928" xr:uid="{00000000-0005-0000-0000-0000CBCF0000}"/>
    <cellStyle name="Normal 8 7 2 2 4 2" xfId="53929" xr:uid="{00000000-0005-0000-0000-0000CCCF0000}"/>
    <cellStyle name="Normal 8 7 2 2 4 2 2" xfId="53930" xr:uid="{00000000-0005-0000-0000-0000CDCF0000}"/>
    <cellStyle name="Normal 8 7 2 2 4 3" xfId="53931" xr:uid="{00000000-0005-0000-0000-0000CECF0000}"/>
    <cellStyle name="Normal 8 7 2 2 5" xfId="53932" xr:uid="{00000000-0005-0000-0000-0000CFCF0000}"/>
    <cellStyle name="Normal 8 7 2 2 6" xfId="53933" xr:uid="{00000000-0005-0000-0000-0000D0CF0000}"/>
    <cellStyle name="Normal 8 7 2 3" xfId="53934" xr:uid="{00000000-0005-0000-0000-0000D1CF0000}"/>
    <cellStyle name="Normal 8 7 2 3 2" xfId="53935" xr:uid="{00000000-0005-0000-0000-0000D2CF0000}"/>
    <cellStyle name="Normal 8 7 2 3 2 2" xfId="53936" xr:uid="{00000000-0005-0000-0000-0000D3CF0000}"/>
    <cellStyle name="Normal 8 7 2 3 3" xfId="53937" xr:uid="{00000000-0005-0000-0000-0000D4CF0000}"/>
    <cellStyle name="Normal 8 7 2 3 3 2" xfId="53938" xr:uid="{00000000-0005-0000-0000-0000D5CF0000}"/>
    <cellStyle name="Normal 8 7 2 3 3 2 2" xfId="53939" xr:uid="{00000000-0005-0000-0000-0000D6CF0000}"/>
    <cellStyle name="Normal 8 7 2 3 3 3" xfId="53940" xr:uid="{00000000-0005-0000-0000-0000D7CF0000}"/>
    <cellStyle name="Normal 8 7 2 3 4" xfId="53941" xr:uid="{00000000-0005-0000-0000-0000D8CF0000}"/>
    <cellStyle name="Normal 8 7 2 4" xfId="53942" xr:uid="{00000000-0005-0000-0000-0000D9CF0000}"/>
    <cellStyle name="Normal 8 7 2 4 2" xfId="53943" xr:uid="{00000000-0005-0000-0000-0000DACF0000}"/>
    <cellStyle name="Normal 8 7 2 4 2 2" xfId="53944" xr:uid="{00000000-0005-0000-0000-0000DBCF0000}"/>
    <cellStyle name="Normal 8 7 2 4 3" xfId="53945" xr:uid="{00000000-0005-0000-0000-0000DCCF0000}"/>
    <cellStyle name="Normal 8 7 2 4 3 2" xfId="53946" xr:uid="{00000000-0005-0000-0000-0000DDCF0000}"/>
    <cellStyle name="Normal 8 7 2 4 3 2 2" xfId="53947" xr:uid="{00000000-0005-0000-0000-0000DECF0000}"/>
    <cellStyle name="Normal 8 7 2 4 3 3" xfId="53948" xr:uid="{00000000-0005-0000-0000-0000DFCF0000}"/>
    <cellStyle name="Normal 8 7 2 4 4" xfId="53949" xr:uid="{00000000-0005-0000-0000-0000E0CF0000}"/>
    <cellStyle name="Normal 8 7 2 5" xfId="53950" xr:uid="{00000000-0005-0000-0000-0000E1CF0000}"/>
    <cellStyle name="Normal 8 7 2 5 2" xfId="53951" xr:uid="{00000000-0005-0000-0000-0000E2CF0000}"/>
    <cellStyle name="Normal 8 7 2 6" xfId="53952" xr:uid="{00000000-0005-0000-0000-0000E3CF0000}"/>
    <cellStyle name="Normal 8 7 2 6 2" xfId="53953" xr:uid="{00000000-0005-0000-0000-0000E4CF0000}"/>
    <cellStyle name="Normal 8 7 2 6 2 2" xfId="53954" xr:uid="{00000000-0005-0000-0000-0000E5CF0000}"/>
    <cellStyle name="Normal 8 7 2 6 3" xfId="53955" xr:uid="{00000000-0005-0000-0000-0000E6CF0000}"/>
    <cellStyle name="Normal 8 7 2 7" xfId="53956" xr:uid="{00000000-0005-0000-0000-0000E7CF0000}"/>
    <cellStyle name="Normal 8 7 2 7 2" xfId="53957" xr:uid="{00000000-0005-0000-0000-0000E8CF0000}"/>
    <cellStyle name="Normal 8 7 2 8" xfId="53958" xr:uid="{00000000-0005-0000-0000-0000E9CF0000}"/>
    <cellStyle name="Normal 8 7 2 9" xfId="53959" xr:uid="{00000000-0005-0000-0000-0000EACF0000}"/>
    <cellStyle name="Normal 8 7 3" xfId="53960" xr:uid="{00000000-0005-0000-0000-0000EBCF0000}"/>
    <cellStyle name="Normal 8 7 3 2" xfId="53961" xr:uid="{00000000-0005-0000-0000-0000ECCF0000}"/>
    <cellStyle name="Normal 8 7 3 2 2" xfId="53962" xr:uid="{00000000-0005-0000-0000-0000EDCF0000}"/>
    <cellStyle name="Normal 8 7 3 2 2 2" xfId="53963" xr:uid="{00000000-0005-0000-0000-0000EECF0000}"/>
    <cellStyle name="Normal 8 7 3 2 3" xfId="53964" xr:uid="{00000000-0005-0000-0000-0000EFCF0000}"/>
    <cellStyle name="Normal 8 7 3 2 3 2" xfId="53965" xr:uid="{00000000-0005-0000-0000-0000F0CF0000}"/>
    <cellStyle name="Normal 8 7 3 2 3 2 2" xfId="53966" xr:uid="{00000000-0005-0000-0000-0000F1CF0000}"/>
    <cellStyle name="Normal 8 7 3 2 3 3" xfId="53967" xr:uid="{00000000-0005-0000-0000-0000F2CF0000}"/>
    <cellStyle name="Normal 8 7 3 2 4" xfId="53968" xr:uid="{00000000-0005-0000-0000-0000F3CF0000}"/>
    <cellStyle name="Normal 8 7 3 2 5" xfId="53969" xr:uid="{00000000-0005-0000-0000-0000F4CF0000}"/>
    <cellStyle name="Normal 8 7 3 3" xfId="53970" xr:uid="{00000000-0005-0000-0000-0000F5CF0000}"/>
    <cellStyle name="Normal 8 7 3 3 2" xfId="53971" xr:uid="{00000000-0005-0000-0000-0000F6CF0000}"/>
    <cellStyle name="Normal 8 7 3 4" xfId="53972" xr:uid="{00000000-0005-0000-0000-0000F7CF0000}"/>
    <cellStyle name="Normal 8 7 3 4 2" xfId="53973" xr:uid="{00000000-0005-0000-0000-0000F8CF0000}"/>
    <cellStyle name="Normal 8 7 3 4 2 2" xfId="53974" xr:uid="{00000000-0005-0000-0000-0000F9CF0000}"/>
    <cellStyle name="Normal 8 7 3 4 3" xfId="53975" xr:uid="{00000000-0005-0000-0000-0000FACF0000}"/>
    <cellStyle name="Normal 8 7 3 5" xfId="53976" xr:uid="{00000000-0005-0000-0000-0000FBCF0000}"/>
    <cellStyle name="Normal 8 7 3 6" xfId="53977" xr:uid="{00000000-0005-0000-0000-0000FCCF0000}"/>
    <cellStyle name="Normal 8 7 4" xfId="53978" xr:uid="{00000000-0005-0000-0000-0000FDCF0000}"/>
    <cellStyle name="Normal 8 7 4 2" xfId="53979" xr:uid="{00000000-0005-0000-0000-0000FECF0000}"/>
    <cellStyle name="Normal 8 7 4 2 2" xfId="53980" xr:uid="{00000000-0005-0000-0000-0000FFCF0000}"/>
    <cellStyle name="Normal 8 7 4 3" xfId="53981" xr:uid="{00000000-0005-0000-0000-000000D00000}"/>
    <cellStyle name="Normal 8 7 4 3 2" xfId="53982" xr:uid="{00000000-0005-0000-0000-000001D00000}"/>
    <cellStyle name="Normal 8 7 4 3 2 2" xfId="53983" xr:uid="{00000000-0005-0000-0000-000002D00000}"/>
    <cellStyle name="Normal 8 7 4 3 3" xfId="53984" xr:uid="{00000000-0005-0000-0000-000003D00000}"/>
    <cellStyle name="Normal 8 7 4 4" xfId="53985" xr:uid="{00000000-0005-0000-0000-000004D00000}"/>
    <cellStyle name="Normal 8 7 4 5" xfId="53986" xr:uid="{00000000-0005-0000-0000-000005D00000}"/>
    <cellStyle name="Normal 8 7 5" xfId="53987" xr:uid="{00000000-0005-0000-0000-000006D00000}"/>
    <cellStyle name="Normal 8 7 5 2" xfId="53988" xr:uid="{00000000-0005-0000-0000-000007D00000}"/>
    <cellStyle name="Normal 8 7 5 2 2" xfId="53989" xr:uid="{00000000-0005-0000-0000-000008D00000}"/>
    <cellStyle name="Normal 8 7 5 3" xfId="53990" xr:uid="{00000000-0005-0000-0000-000009D00000}"/>
    <cellStyle name="Normal 8 7 5 3 2" xfId="53991" xr:uid="{00000000-0005-0000-0000-00000AD00000}"/>
    <cellStyle name="Normal 8 7 5 3 2 2" xfId="53992" xr:uid="{00000000-0005-0000-0000-00000BD00000}"/>
    <cellStyle name="Normal 8 7 5 3 3" xfId="53993" xr:uid="{00000000-0005-0000-0000-00000CD00000}"/>
    <cellStyle name="Normal 8 7 5 4" xfId="53994" xr:uid="{00000000-0005-0000-0000-00000DD00000}"/>
    <cellStyle name="Normal 8 7 6" xfId="53995" xr:uid="{00000000-0005-0000-0000-00000ED00000}"/>
    <cellStyle name="Normal 8 7 6 2" xfId="53996" xr:uid="{00000000-0005-0000-0000-00000FD00000}"/>
    <cellStyle name="Normal 8 7 7" xfId="53997" xr:uid="{00000000-0005-0000-0000-000010D00000}"/>
    <cellStyle name="Normal 8 7 7 2" xfId="53998" xr:uid="{00000000-0005-0000-0000-000011D00000}"/>
    <cellStyle name="Normal 8 7 7 2 2" xfId="53999" xr:uid="{00000000-0005-0000-0000-000012D00000}"/>
    <cellStyle name="Normal 8 7 7 3" xfId="54000" xr:uid="{00000000-0005-0000-0000-000013D00000}"/>
    <cellStyle name="Normal 8 7 8" xfId="54001" xr:uid="{00000000-0005-0000-0000-000014D00000}"/>
    <cellStyle name="Normal 8 7 8 2" xfId="54002" xr:uid="{00000000-0005-0000-0000-000015D00000}"/>
    <cellStyle name="Normal 8 7 9" xfId="54003" xr:uid="{00000000-0005-0000-0000-000016D00000}"/>
    <cellStyle name="Normal 8 7_T-straight with PEDs adjustor" xfId="54004" xr:uid="{00000000-0005-0000-0000-000017D00000}"/>
    <cellStyle name="Normal 8 8" xfId="1542" xr:uid="{00000000-0005-0000-0000-000018D00000}"/>
    <cellStyle name="Normal 8 8 2" xfId="54005" xr:uid="{00000000-0005-0000-0000-000019D00000}"/>
    <cellStyle name="Normal 8 8 2 2" xfId="54006" xr:uid="{00000000-0005-0000-0000-00001AD00000}"/>
    <cellStyle name="Normal 8 8 2 2 2" xfId="54007" xr:uid="{00000000-0005-0000-0000-00001BD00000}"/>
    <cellStyle name="Normal 8 8 2 2 2 2" xfId="54008" xr:uid="{00000000-0005-0000-0000-00001CD00000}"/>
    <cellStyle name="Normal 8 8 2 2 3" xfId="54009" xr:uid="{00000000-0005-0000-0000-00001DD00000}"/>
    <cellStyle name="Normal 8 8 2 2 3 2" xfId="54010" xr:uid="{00000000-0005-0000-0000-00001ED00000}"/>
    <cellStyle name="Normal 8 8 2 2 3 2 2" xfId="54011" xr:uid="{00000000-0005-0000-0000-00001FD00000}"/>
    <cellStyle name="Normal 8 8 2 2 3 3" xfId="54012" xr:uid="{00000000-0005-0000-0000-000020D00000}"/>
    <cellStyle name="Normal 8 8 2 2 4" xfId="54013" xr:uid="{00000000-0005-0000-0000-000021D00000}"/>
    <cellStyle name="Normal 8 8 2 3" xfId="54014" xr:uid="{00000000-0005-0000-0000-000022D00000}"/>
    <cellStyle name="Normal 8 8 2 3 2" xfId="54015" xr:uid="{00000000-0005-0000-0000-000023D00000}"/>
    <cellStyle name="Normal 8 8 2 4" xfId="54016" xr:uid="{00000000-0005-0000-0000-000024D00000}"/>
    <cellStyle name="Normal 8 8 2 4 2" xfId="54017" xr:uid="{00000000-0005-0000-0000-000025D00000}"/>
    <cellStyle name="Normal 8 8 2 4 2 2" xfId="54018" xr:uid="{00000000-0005-0000-0000-000026D00000}"/>
    <cellStyle name="Normal 8 8 2 4 3" xfId="54019" xr:uid="{00000000-0005-0000-0000-000027D00000}"/>
    <cellStyle name="Normal 8 8 2 5" xfId="54020" xr:uid="{00000000-0005-0000-0000-000028D00000}"/>
    <cellStyle name="Normal 8 8 2 6" xfId="54021" xr:uid="{00000000-0005-0000-0000-000029D00000}"/>
    <cellStyle name="Normal 8 8 3" xfId="54022" xr:uid="{00000000-0005-0000-0000-00002AD00000}"/>
    <cellStyle name="Normal 8 8 3 2" xfId="54023" xr:uid="{00000000-0005-0000-0000-00002BD00000}"/>
    <cellStyle name="Normal 8 8 3 2 2" xfId="54024" xr:uid="{00000000-0005-0000-0000-00002CD00000}"/>
    <cellStyle name="Normal 8 8 3 3" xfId="54025" xr:uid="{00000000-0005-0000-0000-00002DD00000}"/>
    <cellStyle name="Normal 8 8 3 3 2" xfId="54026" xr:uid="{00000000-0005-0000-0000-00002ED00000}"/>
    <cellStyle name="Normal 8 8 3 3 2 2" xfId="54027" xr:uid="{00000000-0005-0000-0000-00002FD00000}"/>
    <cellStyle name="Normal 8 8 3 3 3" xfId="54028" xr:uid="{00000000-0005-0000-0000-000030D00000}"/>
    <cellStyle name="Normal 8 8 3 4" xfId="54029" xr:uid="{00000000-0005-0000-0000-000031D00000}"/>
    <cellStyle name="Normal 8 8 4" xfId="54030" xr:uid="{00000000-0005-0000-0000-000032D00000}"/>
    <cellStyle name="Normal 8 8 4 2" xfId="54031" xr:uid="{00000000-0005-0000-0000-000033D00000}"/>
    <cellStyle name="Normal 8 8 4 2 2" xfId="54032" xr:uid="{00000000-0005-0000-0000-000034D00000}"/>
    <cellStyle name="Normal 8 8 4 3" xfId="54033" xr:uid="{00000000-0005-0000-0000-000035D00000}"/>
    <cellStyle name="Normal 8 8 4 3 2" xfId="54034" xr:uid="{00000000-0005-0000-0000-000036D00000}"/>
    <cellStyle name="Normal 8 8 4 3 2 2" xfId="54035" xr:uid="{00000000-0005-0000-0000-000037D00000}"/>
    <cellStyle name="Normal 8 8 4 3 3" xfId="54036" xr:uid="{00000000-0005-0000-0000-000038D00000}"/>
    <cellStyle name="Normal 8 8 4 4" xfId="54037" xr:uid="{00000000-0005-0000-0000-000039D00000}"/>
    <cellStyle name="Normal 8 8 5" xfId="54038" xr:uid="{00000000-0005-0000-0000-00003AD00000}"/>
    <cellStyle name="Normal 8 8 5 2" xfId="54039" xr:uid="{00000000-0005-0000-0000-00003BD00000}"/>
    <cellStyle name="Normal 8 8 6" xfId="54040" xr:uid="{00000000-0005-0000-0000-00003CD00000}"/>
    <cellStyle name="Normal 8 8 6 2" xfId="54041" xr:uid="{00000000-0005-0000-0000-00003DD00000}"/>
    <cellStyle name="Normal 8 8 6 2 2" xfId="54042" xr:uid="{00000000-0005-0000-0000-00003ED00000}"/>
    <cellStyle name="Normal 8 8 6 3" xfId="54043" xr:uid="{00000000-0005-0000-0000-00003FD00000}"/>
    <cellStyle name="Normal 8 8 7" xfId="54044" xr:uid="{00000000-0005-0000-0000-000040D00000}"/>
    <cellStyle name="Normal 8 8 7 2" xfId="54045" xr:uid="{00000000-0005-0000-0000-000041D00000}"/>
    <cellStyle name="Normal 8 8 8" xfId="54046" xr:uid="{00000000-0005-0000-0000-000042D00000}"/>
    <cellStyle name="Normal 8 8 9" xfId="54047" xr:uid="{00000000-0005-0000-0000-000043D00000}"/>
    <cellStyle name="Normal 8 9" xfId="54048" xr:uid="{00000000-0005-0000-0000-000044D00000}"/>
    <cellStyle name="Normal 8 9 2" xfId="54049" xr:uid="{00000000-0005-0000-0000-000045D00000}"/>
    <cellStyle name="Normal 8 9 2 2" xfId="54050" xr:uid="{00000000-0005-0000-0000-000046D00000}"/>
    <cellStyle name="Normal 8 9 2 2 2" xfId="54051" xr:uid="{00000000-0005-0000-0000-000047D00000}"/>
    <cellStyle name="Normal 8 9 2 2 2 2" xfId="54052" xr:uid="{00000000-0005-0000-0000-000048D00000}"/>
    <cellStyle name="Normal 8 9 2 2 3" xfId="54053" xr:uid="{00000000-0005-0000-0000-000049D00000}"/>
    <cellStyle name="Normal 8 9 2 2 3 2" xfId="54054" xr:uid="{00000000-0005-0000-0000-00004AD00000}"/>
    <cellStyle name="Normal 8 9 2 2 3 2 2" xfId="54055" xr:uid="{00000000-0005-0000-0000-00004BD00000}"/>
    <cellStyle name="Normal 8 9 2 2 3 3" xfId="54056" xr:uid="{00000000-0005-0000-0000-00004CD00000}"/>
    <cellStyle name="Normal 8 9 2 2 4" xfId="54057" xr:uid="{00000000-0005-0000-0000-00004DD00000}"/>
    <cellStyle name="Normal 8 9 2 3" xfId="54058" xr:uid="{00000000-0005-0000-0000-00004ED00000}"/>
    <cellStyle name="Normal 8 9 2 3 2" xfId="54059" xr:uid="{00000000-0005-0000-0000-00004FD00000}"/>
    <cellStyle name="Normal 8 9 2 4" xfId="54060" xr:uid="{00000000-0005-0000-0000-000050D00000}"/>
    <cellStyle name="Normal 8 9 2 4 2" xfId="54061" xr:uid="{00000000-0005-0000-0000-000051D00000}"/>
    <cellStyle name="Normal 8 9 2 4 2 2" xfId="54062" xr:uid="{00000000-0005-0000-0000-000052D00000}"/>
    <cellStyle name="Normal 8 9 2 4 3" xfId="54063" xr:uid="{00000000-0005-0000-0000-000053D00000}"/>
    <cellStyle name="Normal 8 9 2 5" xfId="54064" xr:uid="{00000000-0005-0000-0000-000054D00000}"/>
    <cellStyle name="Normal 8 9 2 6" xfId="54065" xr:uid="{00000000-0005-0000-0000-000055D00000}"/>
    <cellStyle name="Normal 8 9 3" xfId="54066" xr:uid="{00000000-0005-0000-0000-000056D00000}"/>
    <cellStyle name="Normal 8 9 3 2" xfId="54067" xr:uid="{00000000-0005-0000-0000-000057D00000}"/>
    <cellStyle name="Normal 8 9 3 2 2" xfId="54068" xr:uid="{00000000-0005-0000-0000-000058D00000}"/>
    <cellStyle name="Normal 8 9 3 3" xfId="54069" xr:uid="{00000000-0005-0000-0000-000059D00000}"/>
    <cellStyle name="Normal 8 9 3 3 2" xfId="54070" xr:uid="{00000000-0005-0000-0000-00005AD00000}"/>
    <cellStyle name="Normal 8 9 3 3 2 2" xfId="54071" xr:uid="{00000000-0005-0000-0000-00005BD00000}"/>
    <cellStyle name="Normal 8 9 3 3 3" xfId="54072" xr:uid="{00000000-0005-0000-0000-00005CD00000}"/>
    <cellStyle name="Normal 8 9 3 4" xfId="54073" xr:uid="{00000000-0005-0000-0000-00005DD00000}"/>
    <cellStyle name="Normal 8 9 4" xfId="54074" xr:uid="{00000000-0005-0000-0000-00005ED00000}"/>
    <cellStyle name="Normal 8 9 4 2" xfId="54075" xr:uid="{00000000-0005-0000-0000-00005FD00000}"/>
    <cellStyle name="Normal 8 9 4 2 2" xfId="54076" xr:uid="{00000000-0005-0000-0000-000060D00000}"/>
    <cellStyle name="Normal 8 9 4 3" xfId="54077" xr:uid="{00000000-0005-0000-0000-000061D00000}"/>
    <cellStyle name="Normal 8 9 4 3 2" xfId="54078" xr:uid="{00000000-0005-0000-0000-000062D00000}"/>
    <cellStyle name="Normal 8 9 4 3 2 2" xfId="54079" xr:uid="{00000000-0005-0000-0000-000063D00000}"/>
    <cellStyle name="Normal 8 9 4 3 3" xfId="54080" xr:uid="{00000000-0005-0000-0000-000064D00000}"/>
    <cellStyle name="Normal 8 9 4 4" xfId="54081" xr:uid="{00000000-0005-0000-0000-000065D00000}"/>
    <cellStyle name="Normal 8 9 5" xfId="54082" xr:uid="{00000000-0005-0000-0000-000066D00000}"/>
    <cellStyle name="Normal 8 9 5 2" xfId="54083" xr:uid="{00000000-0005-0000-0000-000067D00000}"/>
    <cellStyle name="Normal 8 9 6" xfId="54084" xr:uid="{00000000-0005-0000-0000-000068D00000}"/>
    <cellStyle name="Normal 8 9 6 2" xfId="54085" xr:uid="{00000000-0005-0000-0000-000069D00000}"/>
    <cellStyle name="Normal 8 9 6 2 2" xfId="54086" xr:uid="{00000000-0005-0000-0000-00006AD00000}"/>
    <cellStyle name="Normal 8 9 6 3" xfId="54087" xr:uid="{00000000-0005-0000-0000-00006BD00000}"/>
    <cellStyle name="Normal 8 9 7" xfId="54088" xr:uid="{00000000-0005-0000-0000-00006CD00000}"/>
    <cellStyle name="Normal 8 9 7 2" xfId="54089" xr:uid="{00000000-0005-0000-0000-00006DD00000}"/>
    <cellStyle name="Normal 8 9 8" xfId="54090" xr:uid="{00000000-0005-0000-0000-00006ED00000}"/>
    <cellStyle name="Normal 8 9 9" xfId="54091" xr:uid="{00000000-0005-0000-0000-00006FD00000}"/>
    <cellStyle name="Normal 8_Sheet1" xfId="54092" xr:uid="{00000000-0005-0000-0000-000070D00000}"/>
    <cellStyle name="Normal 80" xfId="64441" xr:uid="{00000000-0005-0000-0000-000071D00000}"/>
    <cellStyle name="Normal 9" xfId="1543" xr:uid="{00000000-0005-0000-0000-000072D00000}"/>
    <cellStyle name="Normal 9 10" xfId="54093" xr:uid="{00000000-0005-0000-0000-000073D00000}"/>
    <cellStyle name="Normal 9 10 2" xfId="54094" xr:uid="{00000000-0005-0000-0000-000074D00000}"/>
    <cellStyle name="Normal 9 11" xfId="54095" xr:uid="{00000000-0005-0000-0000-000075D00000}"/>
    <cellStyle name="Normal 9 12" xfId="54096" xr:uid="{00000000-0005-0000-0000-000076D00000}"/>
    <cellStyle name="Normal 9 2" xfId="1544" xr:uid="{00000000-0005-0000-0000-000077D00000}"/>
    <cellStyle name="Normal 9 2 10" xfId="54097" xr:uid="{00000000-0005-0000-0000-000078D00000}"/>
    <cellStyle name="Normal 9 2 11" xfId="54098" xr:uid="{00000000-0005-0000-0000-000079D00000}"/>
    <cellStyle name="Normal 9 2 2" xfId="1545" xr:uid="{00000000-0005-0000-0000-00007AD00000}"/>
    <cellStyle name="Normal 9 2 2 10" xfId="54099" xr:uid="{00000000-0005-0000-0000-00007BD00000}"/>
    <cellStyle name="Normal 9 2 2 2" xfId="1546" xr:uid="{00000000-0005-0000-0000-00007CD00000}"/>
    <cellStyle name="Normal 9 2 2 2 2" xfId="1547" xr:uid="{00000000-0005-0000-0000-00007DD00000}"/>
    <cellStyle name="Normal 9 2 2 2 2 2" xfId="1548" xr:uid="{00000000-0005-0000-0000-00007ED00000}"/>
    <cellStyle name="Normal 9 2 2 2 2 2 2" xfId="54100" xr:uid="{00000000-0005-0000-0000-00007FD00000}"/>
    <cellStyle name="Normal 9 2 2 2 2 2 2 2" xfId="54101" xr:uid="{00000000-0005-0000-0000-000080D00000}"/>
    <cellStyle name="Normal 9 2 2 2 2 2 3" xfId="54102" xr:uid="{00000000-0005-0000-0000-000081D00000}"/>
    <cellStyle name="Normal 9 2 2 2 2 3" xfId="54103" xr:uid="{00000000-0005-0000-0000-000082D00000}"/>
    <cellStyle name="Normal 9 2 2 2 2 3 2" xfId="54104" xr:uid="{00000000-0005-0000-0000-000083D00000}"/>
    <cellStyle name="Normal 9 2 2 2 2 3 2 2" xfId="54105" xr:uid="{00000000-0005-0000-0000-000084D00000}"/>
    <cellStyle name="Normal 9 2 2 2 2 3 3" xfId="54106" xr:uid="{00000000-0005-0000-0000-000085D00000}"/>
    <cellStyle name="Normal 9 2 2 2 2 4" xfId="54107" xr:uid="{00000000-0005-0000-0000-000086D00000}"/>
    <cellStyle name="Normal 9 2 2 2 2 4 2" xfId="54108" xr:uid="{00000000-0005-0000-0000-000087D00000}"/>
    <cellStyle name="Normal 9 2 2 2 2 5" xfId="54109" xr:uid="{00000000-0005-0000-0000-000088D00000}"/>
    <cellStyle name="Normal 9 2 2 2 2_T-straight with PEDs adjustor" xfId="54110" xr:uid="{00000000-0005-0000-0000-000089D00000}"/>
    <cellStyle name="Normal 9 2 2 2 3" xfId="1549" xr:uid="{00000000-0005-0000-0000-00008AD00000}"/>
    <cellStyle name="Normal 9 2 2 2 3 2" xfId="54111" xr:uid="{00000000-0005-0000-0000-00008BD00000}"/>
    <cellStyle name="Normal 9 2 2 2 3 2 2" xfId="54112" xr:uid="{00000000-0005-0000-0000-00008CD00000}"/>
    <cellStyle name="Normal 9 2 2 2 3 3" xfId="54113" xr:uid="{00000000-0005-0000-0000-00008DD00000}"/>
    <cellStyle name="Normal 9 2 2 2 4" xfId="54114" xr:uid="{00000000-0005-0000-0000-00008ED00000}"/>
    <cellStyle name="Normal 9 2 2 2 4 2" xfId="54115" xr:uid="{00000000-0005-0000-0000-00008FD00000}"/>
    <cellStyle name="Normal 9 2 2 2 4 2 2" xfId="54116" xr:uid="{00000000-0005-0000-0000-000090D00000}"/>
    <cellStyle name="Normal 9 2 2 2 4 3" xfId="54117" xr:uid="{00000000-0005-0000-0000-000091D00000}"/>
    <cellStyle name="Normal 9 2 2 2 5" xfId="54118" xr:uid="{00000000-0005-0000-0000-000092D00000}"/>
    <cellStyle name="Normal 9 2 2 2 5 2" xfId="54119" xr:uid="{00000000-0005-0000-0000-000093D00000}"/>
    <cellStyle name="Normal 9 2 2 2 6" xfId="54120" xr:uid="{00000000-0005-0000-0000-000094D00000}"/>
    <cellStyle name="Normal 9 2 2 2_T-straight with PEDs adjustor" xfId="54121" xr:uid="{00000000-0005-0000-0000-000095D00000}"/>
    <cellStyle name="Normal 9 2 2 3" xfId="1550" xr:uid="{00000000-0005-0000-0000-000096D00000}"/>
    <cellStyle name="Normal 9 2 2 3 2" xfId="1551" xr:uid="{00000000-0005-0000-0000-000097D00000}"/>
    <cellStyle name="Normal 9 2 2 3 2 2" xfId="54122" xr:uid="{00000000-0005-0000-0000-000098D00000}"/>
    <cellStyle name="Normal 9 2 2 3 2 2 2" xfId="54123" xr:uid="{00000000-0005-0000-0000-000099D00000}"/>
    <cellStyle name="Normal 9 2 2 3 2 3" xfId="54124" xr:uid="{00000000-0005-0000-0000-00009AD00000}"/>
    <cellStyle name="Normal 9 2 2 3 3" xfId="54125" xr:uid="{00000000-0005-0000-0000-00009BD00000}"/>
    <cellStyle name="Normal 9 2 2 3 3 2" xfId="54126" xr:uid="{00000000-0005-0000-0000-00009CD00000}"/>
    <cellStyle name="Normal 9 2 2 3 3 2 2" xfId="54127" xr:uid="{00000000-0005-0000-0000-00009DD00000}"/>
    <cellStyle name="Normal 9 2 2 3 3 3" xfId="54128" xr:uid="{00000000-0005-0000-0000-00009ED00000}"/>
    <cellStyle name="Normal 9 2 2 3 4" xfId="54129" xr:uid="{00000000-0005-0000-0000-00009FD00000}"/>
    <cellStyle name="Normal 9 2 2 3 4 2" xfId="54130" xr:uid="{00000000-0005-0000-0000-0000A0D00000}"/>
    <cellStyle name="Normal 9 2 2 3 5" xfId="54131" xr:uid="{00000000-0005-0000-0000-0000A1D00000}"/>
    <cellStyle name="Normal 9 2 2 3_T-straight with PEDs adjustor" xfId="54132" xr:uid="{00000000-0005-0000-0000-0000A2D00000}"/>
    <cellStyle name="Normal 9 2 2 4" xfId="1552" xr:uid="{00000000-0005-0000-0000-0000A3D00000}"/>
    <cellStyle name="Normal 9 2 2 4 2" xfId="54133" xr:uid="{00000000-0005-0000-0000-0000A4D00000}"/>
    <cellStyle name="Normal 9 2 2 4 2 2" xfId="54134" xr:uid="{00000000-0005-0000-0000-0000A5D00000}"/>
    <cellStyle name="Normal 9 2 2 4 3" xfId="54135" xr:uid="{00000000-0005-0000-0000-0000A6D00000}"/>
    <cellStyle name="Normal 9 2 2 5" xfId="54136" xr:uid="{00000000-0005-0000-0000-0000A7D00000}"/>
    <cellStyle name="Normal 9 2 2 5 2" xfId="54137" xr:uid="{00000000-0005-0000-0000-0000A8D00000}"/>
    <cellStyle name="Normal 9 2 2 5 2 2" xfId="54138" xr:uid="{00000000-0005-0000-0000-0000A9D00000}"/>
    <cellStyle name="Normal 9 2 2 5 3" xfId="54139" xr:uid="{00000000-0005-0000-0000-0000AAD00000}"/>
    <cellStyle name="Normal 9 2 2 6" xfId="54140" xr:uid="{00000000-0005-0000-0000-0000ABD00000}"/>
    <cellStyle name="Normal 9 2 2 6 2" xfId="54141" xr:uid="{00000000-0005-0000-0000-0000ACD00000}"/>
    <cellStyle name="Normal 9 2 2 7" xfId="54142" xr:uid="{00000000-0005-0000-0000-0000ADD00000}"/>
    <cellStyle name="Normal 9 2 2 8" xfId="54143" xr:uid="{00000000-0005-0000-0000-0000AED00000}"/>
    <cellStyle name="Normal 9 2 2 9" xfId="54144" xr:uid="{00000000-0005-0000-0000-0000AFD00000}"/>
    <cellStyle name="Normal 9 2 2_T-straight with PEDs adjustor" xfId="54145" xr:uid="{00000000-0005-0000-0000-0000B0D00000}"/>
    <cellStyle name="Normal 9 2 3" xfId="1553" xr:uid="{00000000-0005-0000-0000-0000B1D00000}"/>
    <cellStyle name="Normal 9 2 3 2" xfId="1554" xr:uid="{00000000-0005-0000-0000-0000B2D00000}"/>
    <cellStyle name="Normal 9 2 3 2 2" xfId="1555" xr:uid="{00000000-0005-0000-0000-0000B3D00000}"/>
    <cellStyle name="Normal 9 2 3 2 2 2" xfId="54146" xr:uid="{00000000-0005-0000-0000-0000B4D00000}"/>
    <cellStyle name="Normal 9 2 3 2 2 2 2" xfId="54147" xr:uid="{00000000-0005-0000-0000-0000B5D00000}"/>
    <cellStyle name="Normal 9 2 3 2 2 3" xfId="54148" xr:uid="{00000000-0005-0000-0000-0000B6D00000}"/>
    <cellStyle name="Normal 9 2 3 2 3" xfId="54149" xr:uid="{00000000-0005-0000-0000-0000B7D00000}"/>
    <cellStyle name="Normal 9 2 3 2 3 2" xfId="54150" xr:uid="{00000000-0005-0000-0000-0000B8D00000}"/>
    <cellStyle name="Normal 9 2 3 2 3 2 2" xfId="54151" xr:uid="{00000000-0005-0000-0000-0000B9D00000}"/>
    <cellStyle name="Normal 9 2 3 2 3 3" xfId="54152" xr:uid="{00000000-0005-0000-0000-0000BAD00000}"/>
    <cellStyle name="Normal 9 2 3 2 4" xfId="54153" xr:uid="{00000000-0005-0000-0000-0000BBD00000}"/>
    <cellStyle name="Normal 9 2 3 2 4 2" xfId="54154" xr:uid="{00000000-0005-0000-0000-0000BCD00000}"/>
    <cellStyle name="Normal 9 2 3 2 5" xfId="54155" xr:uid="{00000000-0005-0000-0000-0000BDD00000}"/>
    <cellStyle name="Normal 9 2 3 2_T-straight with PEDs adjustor" xfId="54156" xr:uid="{00000000-0005-0000-0000-0000BED00000}"/>
    <cellStyle name="Normal 9 2 3 3" xfId="1556" xr:uid="{00000000-0005-0000-0000-0000BFD00000}"/>
    <cellStyle name="Normal 9 2 3 3 2" xfId="54157" xr:uid="{00000000-0005-0000-0000-0000C0D00000}"/>
    <cellStyle name="Normal 9 2 3 3 2 2" xfId="54158" xr:uid="{00000000-0005-0000-0000-0000C1D00000}"/>
    <cellStyle name="Normal 9 2 3 3 3" xfId="54159" xr:uid="{00000000-0005-0000-0000-0000C2D00000}"/>
    <cellStyle name="Normal 9 2 3 4" xfId="54160" xr:uid="{00000000-0005-0000-0000-0000C3D00000}"/>
    <cellStyle name="Normal 9 2 3 4 2" xfId="54161" xr:uid="{00000000-0005-0000-0000-0000C4D00000}"/>
    <cellStyle name="Normal 9 2 3 4 2 2" xfId="54162" xr:uid="{00000000-0005-0000-0000-0000C5D00000}"/>
    <cellStyle name="Normal 9 2 3 4 3" xfId="54163" xr:uid="{00000000-0005-0000-0000-0000C6D00000}"/>
    <cellStyle name="Normal 9 2 3 5" xfId="54164" xr:uid="{00000000-0005-0000-0000-0000C7D00000}"/>
    <cellStyle name="Normal 9 2 3 5 2" xfId="54165" xr:uid="{00000000-0005-0000-0000-0000C8D00000}"/>
    <cellStyle name="Normal 9 2 3 6" xfId="54166" xr:uid="{00000000-0005-0000-0000-0000C9D00000}"/>
    <cellStyle name="Normal 9 2 3_T-straight with PEDs adjustor" xfId="54167" xr:uid="{00000000-0005-0000-0000-0000CAD00000}"/>
    <cellStyle name="Normal 9 2 4" xfId="1557" xr:uid="{00000000-0005-0000-0000-0000CBD00000}"/>
    <cellStyle name="Normal 9 2 4 2" xfId="1558" xr:uid="{00000000-0005-0000-0000-0000CCD00000}"/>
    <cellStyle name="Normal 9 2 4 2 2" xfId="54168" xr:uid="{00000000-0005-0000-0000-0000CDD00000}"/>
    <cellStyle name="Normal 9 2 4 2 2 2" xfId="54169" xr:uid="{00000000-0005-0000-0000-0000CED00000}"/>
    <cellStyle name="Normal 9 2 4 2 3" xfId="54170" xr:uid="{00000000-0005-0000-0000-0000CFD00000}"/>
    <cellStyle name="Normal 9 2 4 3" xfId="54171" xr:uid="{00000000-0005-0000-0000-0000D0D00000}"/>
    <cellStyle name="Normal 9 2 4 3 2" xfId="54172" xr:uid="{00000000-0005-0000-0000-0000D1D00000}"/>
    <cellStyle name="Normal 9 2 4 3 2 2" xfId="54173" xr:uid="{00000000-0005-0000-0000-0000D2D00000}"/>
    <cellStyle name="Normal 9 2 4 3 3" xfId="54174" xr:uid="{00000000-0005-0000-0000-0000D3D00000}"/>
    <cellStyle name="Normal 9 2 4 4" xfId="54175" xr:uid="{00000000-0005-0000-0000-0000D4D00000}"/>
    <cellStyle name="Normal 9 2 4 4 2" xfId="54176" xr:uid="{00000000-0005-0000-0000-0000D5D00000}"/>
    <cellStyle name="Normal 9 2 4 5" xfId="54177" xr:uid="{00000000-0005-0000-0000-0000D6D00000}"/>
    <cellStyle name="Normal 9 2 4_T-straight with PEDs adjustor" xfId="54178" xr:uid="{00000000-0005-0000-0000-0000D7D00000}"/>
    <cellStyle name="Normal 9 2 5" xfId="1559" xr:uid="{00000000-0005-0000-0000-0000D8D00000}"/>
    <cellStyle name="Normal 9 2 5 2" xfId="54179" xr:uid="{00000000-0005-0000-0000-0000D9D00000}"/>
    <cellStyle name="Normal 9 2 5 2 2" xfId="54180" xr:uid="{00000000-0005-0000-0000-0000DAD00000}"/>
    <cellStyle name="Normal 9 2 5 3" xfId="54181" xr:uid="{00000000-0005-0000-0000-0000DBD00000}"/>
    <cellStyle name="Normal 9 2 6" xfId="54182" xr:uid="{00000000-0005-0000-0000-0000DCD00000}"/>
    <cellStyle name="Normal 9 2 6 2" xfId="54183" xr:uid="{00000000-0005-0000-0000-0000DDD00000}"/>
    <cellStyle name="Normal 9 2 6 2 2" xfId="54184" xr:uid="{00000000-0005-0000-0000-0000DED00000}"/>
    <cellStyle name="Normal 9 2 6 3" xfId="54185" xr:uid="{00000000-0005-0000-0000-0000DFD00000}"/>
    <cellStyle name="Normal 9 2 7" xfId="54186" xr:uid="{00000000-0005-0000-0000-0000E0D00000}"/>
    <cellStyle name="Normal 9 2 7 2" xfId="54187" xr:uid="{00000000-0005-0000-0000-0000E1D00000}"/>
    <cellStyle name="Normal 9 2 8" xfId="54188" xr:uid="{00000000-0005-0000-0000-0000E2D00000}"/>
    <cellStyle name="Normal 9 2 9" xfId="54189" xr:uid="{00000000-0005-0000-0000-0000E3D00000}"/>
    <cellStyle name="Normal 9 2_T-straight with PEDs adjustor" xfId="54190" xr:uid="{00000000-0005-0000-0000-0000E4D00000}"/>
    <cellStyle name="Normal 9 3" xfId="1560" xr:uid="{00000000-0005-0000-0000-0000E5D00000}"/>
    <cellStyle name="Normal 9 3 10" xfId="54191" xr:uid="{00000000-0005-0000-0000-0000E6D00000}"/>
    <cellStyle name="Normal 9 3 2" xfId="1561" xr:uid="{00000000-0005-0000-0000-0000E7D00000}"/>
    <cellStyle name="Normal 9 3 2 2" xfId="1562" xr:uid="{00000000-0005-0000-0000-0000E8D00000}"/>
    <cellStyle name="Normal 9 3 2 2 2" xfId="1563" xr:uid="{00000000-0005-0000-0000-0000E9D00000}"/>
    <cellStyle name="Normal 9 3 2 2 2 2" xfId="54192" xr:uid="{00000000-0005-0000-0000-0000EAD00000}"/>
    <cellStyle name="Normal 9 3 2 2 2 2 2" xfId="54193" xr:uid="{00000000-0005-0000-0000-0000EBD00000}"/>
    <cellStyle name="Normal 9 3 2 2 2 3" xfId="54194" xr:uid="{00000000-0005-0000-0000-0000ECD00000}"/>
    <cellStyle name="Normal 9 3 2 2 3" xfId="54195" xr:uid="{00000000-0005-0000-0000-0000EDD00000}"/>
    <cellStyle name="Normal 9 3 2 2 3 2" xfId="54196" xr:uid="{00000000-0005-0000-0000-0000EED00000}"/>
    <cellStyle name="Normal 9 3 2 2 3 2 2" xfId="54197" xr:uid="{00000000-0005-0000-0000-0000EFD00000}"/>
    <cellStyle name="Normal 9 3 2 2 3 3" xfId="54198" xr:uid="{00000000-0005-0000-0000-0000F0D00000}"/>
    <cellStyle name="Normal 9 3 2 2 4" xfId="54199" xr:uid="{00000000-0005-0000-0000-0000F1D00000}"/>
    <cellStyle name="Normal 9 3 2 2 4 2" xfId="54200" xr:uid="{00000000-0005-0000-0000-0000F2D00000}"/>
    <cellStyle name="Normal 9 3 2 2 5" xfId="54201" xr:uid="{00000000-0005-0000-0000-0000F3D00000}"/>
    <cellStyle name="Normal 9 3 2 2_T-straight with PEDs adjustor" xfId="54202" xr:uid="{00000000-0005-0000-0000-0000F4D00000}"/>
    <cellStyle name="Normal 9 3 2 3" xfId="1564" xr:uid="{00000000-0005-0000-0000-0000F5D00000}"/>
    <cellStyle name="Normal 9 3 2 3 2" xfId="54203" xr:uid="{00000000-0005-0000-0000-0000F6D00000}"/>
    <cellStyle name="Normal 9 3 2 3 2 2" xfId="54204" xr:uid="{00000000-0005-0000-0000-0000F7D00000}"/>
    <cellStyle name="Normal 9 3 2 3 3" xfId="54205" xr:uid="{00000000-0005-0000-0000-0000F8D00000}"/>
    <cellStyle name="Normal 9 3 2 4" xfId="54206" xr:uid="{00000000-0005-0000-0000-0000F9D00000}"/>
    <cellStyle name="Normal 9 3 2 4 2" xfId="54207" xr:uid="{00000000-0005-0000-0000-0000FAD00000}"/>
    <cellStyle name="Normal 9 3 2 4 2 2" xfId="54208" xr:uid="{00000000-0005-0000-0000-0000FBD00000}"/>
    <cellStyle name="Normal 9 3 2 4 3" xfId="54209" xr:uid="{00000000-0005-0000-0000-0000FCD00000}"/>
    <cellStyle name="Normal 9 3 2 5" xfId="54210" xr:uid="{00000000-0005-0000-0000-0000FDD00000}"/>
    <cellStyle name="Normal 9 3 2 5 2" xfId="54211" xr:uid="{00000000-0005-0000-0000-0000FED00000}"/>
    <cellStyle name="Normal 9 3 2 6" xfId="54212" xr:uid="{00000000-0005-0000-0000-0000FFD00000}"/>
    <cellStyle name="Normal 9 3 2_T-straight with PEDs adjustor" xfId="54213" xr:uid="{00000000-0005-0000-0000-000000D10000}"/>
    <cellStyle name="Normal 9 3 3" xfId="1565" xr:uid="{00000000-0005-0000-0000-000001D10000}"/>
    <cellStyle name="Normal 9 3 3 2" xfId="1566" xr:uid="{00000000-0005-0000-0000-000002D10000}"/>
    <cellStyle name="Normal 9 3 3 2 2" xfId="54214" xr:uid="{00000000-0005-0000-0000-000003D10000}"/>
    <cellStyle name="Normal 9 3 3 2 2 2" xfId="54215" xr:uid="{00000000-0005-0000-0000-000004D10000}"/>
    <cellStyle name="Normal 9 3 3 2 3" xfId="54216" xr:uid="{00000000-0005-0000-0000-000005D10000}"/>
    <cellStyle name="Normal 9 3 3 3" xfId="54217" xr:uid="{00000000-0005-0000-0000-000006D10000}"/>
    <cellStyle name="Normal 9 3 3 3 2" xfId="54218" xr:uid="{00000000-0005-0000-0000-000007D10000}"/>
    <cellStyle name="Normal 9 3 3 3 2 2" xfId="54219" xr:uid="{00000000-0005-0000-0000-000008D10000}"/>
    <cellStyle name="Normal 9 3 3 3 3" xfId="54220" xr:uid="{00000000-0005-0000-0000-000009D10000}"/>
    <cellStyle name="Normal 9 3 3 4" xfId="54221" xr:uid="{00000000-0005-0000-0000-00000AD10000}"/>
    <cellStyle name="Normal 9 3 3 4 2" xfId="54222" xr:uid="{00000000-0005-0000-0000-00000BD10000}"/>
    <cellStyle name="Normal 9 3 3 5" xfId="54223" xr:uid="{00000000-0005-0000-0000-00000CD10000}"/>
    <cellStyle name="Normal 9 3 3_T-straight with PEDs adjustor" xfId="54224" xr:uid="{00000000-0005-0000-0000-00000DD10000}"/>
    <cellStyle name="Normal 9 3 4" xfId="1567" xr:uid="{00000000-0005-0000-0000-00000ED10000}"/>
    <cellStyle name="Normal 9 3 4 2" xfId="54225" xr:uid="{00000000-0005-0000-0000-00000FD10000}"/>
    <cellStyle name="Normal 9 3 4 2 2" xfId="54226" xr:uid="{00000000-0005-0000-0000-000010D10000}"/>
    <cellStyle name="Normal 9 3 4 3" xfId="54227" xr:uid="{00000000-0005-0000-0000-000011D10000}"/>
    <cellStyle name="Normal 9 3 5" xfId="54228" xr:uid="{00000000-0005-0000-0000-000012D10000}"/>
    <cellStyle name="Normal 9 3 5 2" xfId="54229" xr:uid="{00000000-0005-0000-0000-000013D10000}"/>
    <cellStyle name="Normal 9 3 5 2 2" xfId="54230" xr:uid="{00000000-0005-0000-0000-000014D10000}"/>
    <cellStyle name="Normal 9 3 5 3" xfId="54231" xr:uid="{00000000-0005-0000-0000-000015D10000}"/>
    <cellStyle name="Normal 9 3 6" xfId="54232" xr:uid="{00000000-0005-0000-0000-000016D10000}"/>
    <cellStyle name="Normal 9 3 6 2" xfId="54233" xr:uid="{00000000-0005-0000-0000-000017D10000}"/>
    <cellStyle name="Normal 9 3 7" xfId="54234" xr:uid="{00000000-0005-0000-0000-000018D10000}"/>
    <cellStyle name="Normal 9 3 8" xfId="54235" xr:uid="{00000000-0005-0000-0000-000019D10000}"/>
    <cellStyle name="Normal 9 3 9" xfId="54236" xr:uid="{00000000-0005-0000-0000-00001AD10000}"/>
    <cellStyle name="Normal 9 3_T-straight with PEDs adjustor" xfId="54237" xr:uid="{00000000-0005-0000-0000-00001BD10000}"/>
    <cellStyle name="Normal 9 4" xfId="1568" xr:uid="{00000000-0005-0000-0000-00001CD10000}"/>
    <cellStyle name="Normal 9 4 2" xfId="1569" xr:uid="{00000000-0005-0000-0000-00001DD10000}"/>
    <cellStyle name="Normal 9 4 2 2" xfId="1570" xr:uid="{00000000-0005-0000-0000-00001ED10000}"/>
    <cellStyle name="Normal 9 4 2 2 2" xfId="1571" xr:uid="{00000000-0005-0000-0000-00001FD10000}"/>
    <cellStyle name="Normal 9 4 2 2 2 2" xfId="54238" xr:uid="{00000000-0005-0000-0000-000020D10000}"/>
    <cellStyle name="Normal 9 4 2 2 2 2 2" xfId="54239" xr:uid="{00000000-0005-0000-0000-000021D10000}"/>
    <cellStyle name="Normal 9 4 2 2 2 3" xfId="54240" xr:uid="{00000000-0005-0000-0000-000022D10000}"/>
    <cellStyle name="Normal 9 4 2 2 3" xfId="54241" xr:uid="{00000000-0005-0000-0000-000023D10000}"/>
    <cellStyle name="Normal 9 4 2 2 3 2" xfId="54242" xr:uid="{00000000-0005-0000-0000-000024D10000}"/>
    <cellStyle name="Normal 9 4 2 2 3 2 2" xfId="54243" xr:uid="{00000000-0005-0000-0000-000025D10000}"/>
    <cellStyle name="Normal 9 4 2 2 3 3" xfId="54244" xr:uid="{00000000-0005-0000-0000-000026D10000}"/>
    <cellStyle name="Normal 9 4 2 2 4" xfId="54245" xr:uid="{00000000-0005-0000-0000-000027D10000}"/>
    <cellStyle name="Normal 9 4 2 2 4 2" xfId="54246" xr:uid="{00000000-0005-0000-0000-000028D10000}"/>
    <cellStyle name="Normal 9 4 2 2 5" xfId="54247" xr:uid="{00000000-0005-0000-0000-000029D10000}"/>
    <cellStyle name="Normal 9 4 2 2_T-straight with PEDs adjustor" xfId="54248" xr:uid="{00000000-0005-0000-0000-00002AD10000}"/>
    <cellStyle name="Normal 9 4 2 3" xfId="1572" xr:uid="{00000000-0005-0000-0000-00002BD10000}"/>
    <cellStyle name="Normal 9 4 2 3 2" xfId="54249" xr:uid="{00000000-0005-0000-0000-00002CD10000}"/>
    <cellStyle name="Normal 9 4 2 3 2 2" xfId="54250" xr:uid="{00000000-0005-0000-0000-00002DD10000}"/>
    <cellStyle name="Normal 9 4 2 3 3" xfId="54251" xr:uid="{00000000-0005-0000-0000-00002ED10000}"/>
    <cellStyle name="Normal 9 4 2 4" xfId="54252" xr:uid="{00000000-0005-0000-0000-00002FD10000}"/>
    <cellStyle name="Normal 9 4 2 4 2" xfId="54253" xr:uid="{00000000-0005-0000-0000-000030D10000}"/>
    <cellStyle name="Normal 9 4 2 4 2 2" xfId="54254" xr:uid="{00000000-0005-0000-0000-000031D10000}"/>
    <cellStyle name="Normal 9 4 2 4 3" xfId="54255" xr:uid="{00000000-0005-0000-0000-000032D10000}"/>
    <cellStyle name="Normal 9 4 2 5" xfId="54256" xr:uid="{00000000-0005-0000-0000-000033D10000}"/>
    <cellStyle name="Normal 9 4 2 5 2" xfId="54257" xr:uid="{00000000-0005-0000-0000-000034D10000}"/>
    <cellStyle name="Normal 9 4 2 6" xfId="54258" xr:uid="{00000000-0005-0000-0000-000035D10000}"/>
    <cellStyle name="Normal 9 4 2_T-straight with PEDs adjustor" xfId="54259" xr:uid="{00000000-0005-0000-0000-000036D10000}"/>
    <cellStyle name="Normal 9 4 3" xfId="1573" xr:uid="{00000000-0005-0000-0000-000037D10000}"/>
    <cellStyle name="Normal 9 4 3 2" xfId="1574" xr:uid="{00000000-0005-0000-0000-000038D10000}"/>
    <cellStyle name="Normal 9 4 3 2 2" xfId="54260" xr:uid="{00000000-0005-0000-0000-000039D10000}"/>
    <cellStyle name="Normal 9 4 3 2 2 2" xfId="54261" xr:uid="{00000000-0005-0000-0000-00003AD10000}"/>
    <cellStyle name="Normal 9 4 3 2 3" xfId="54262" xr:uid="{00000000-0005-0000-0000-00003BD10000}"/>
    <cellStyle name="Normal 9 4 3 3" xfId="54263" xr:uid="{00000000-0005-0000-0000-00003CD10000}"/>
    <cellStyle name="Normal 9 4 3 3 2" xfId="54264" xr:uid="{00000000-0005-0000-0000-00003DD10000}"/>
    <cellStyle name="Normal 9 4 3 3 2 2" xfId="54265" xr:uid="{00000000-0005-0000-0000-00003ED10000}"/>
    <cellStyle name="Normal 9 4 3 3 3" xfId="54266" xr:uid="{00000000-0005-0000-0000-00003FD10000}"/>
    <cellStyle name="Normal 9 4 3 4" xfId="54267" xr:uid="{00000000-0005-0000-0000-000040D10000}"/>
    <cellStyle name="Normal 9 4 3 4 2" xfId="54268" xr:uid="{00000000-0005-0000-0000-000041D10000}"/>
    <cellStyle name="Normal 9 4 3 5" xfId="54269" xr:uid="{00000000-0005-0000-0000-000042D10000}"/>
    <cellStyle name="Normal 9 4 3_T-straight with PEDs adjustor" xfId="54270" xr:uid="{00000000-0005-0000-0000-000043D10000}"/>
    <cellStyle name="Normal 9 4 4" xfId="1575" xr:uid="{00000000-0005-0000-0000-000044D10000}"/>
    <cellStyle name="Normal 9 4 4 2" xfId="54271" xr:uid="{00000000-0005-0000-0000-000045D10000}"/>
    <cellStyle name="Normal 9 4 4 2 2" xfId="54272" xr:uid="{00000000-0005-0000-0000-000046D10000}"/>
    <cellStyle name="Normal 9 4 4 3" xfId="54273" xr:uid="{00000000-0005-0000-0000-000047D10000}"/>
    <cellStyle name="Normal 9 4 5" xfId="54274" xr:uid="{00000000-0005-0000-0000-000048D10000}"/>
    <cellStyle name="Normal 9 4 5 2" xfId="54275" xr:uid="{00000000-0005-0000-0000-000049D10000}"/>
    <cellStyle name="Normal 9 4 5 2 2" xfId="54276" xr:uid="{00000000-0005-0000-0000-00004AD10000}"/>
    <cellStyle name="Normal 9 4 5 3" xfId="54277" xr:uid="{00000000-0005-0000-0000-00004BD10000}"/>
    <cellStyle name="Normal 9 4 6" xfId="54278" xr:uid="{00000000-0005-0000-0000-00004CD10000}"/>
    <cellStyle name="Normal 9 4 6 2" xfId="54279" xr:uid="{00000000-0005-0000-0000-00004DD10000}"/>
    <cellStyle name="Normal 9 4 7" xfId="54280" xr:uid="{00000000-0005-0000-0000-00004ED10000}"/>
    <cellStyle name="Normal 9 4_T-straight with PEDs adjustor" xfId="54281" xr:uid="{00000000-0005-0000-0000-00004FD10000}"/>
    <cellStyle name="Normal 9 5" xfId="1576" xr:uid="{00000000-0005-0000-0000-000050D10000}"/>
    <cellStyle name="Normal 9 5 2" xfId="1577" xr:uid="{00000000-0005-0000-0000-000051D10000}"/>
    <cellStyle name="Normal 9 5 2 2" xfId="1578" xr:uid="{00000000-0005-0000-0000-000052D10000}"/>
    <cellStyle name="Normal 9 5 2 2 2" xfId="1579" xr:uid="{00000000-0005-0000-0000-000053D10000}"/>
    <cellStyle name="Normal 9 5 2 2 2 2" xfId="54282" xr:uid="{00000000-0005-0000-0000-000054D10000}"/>
    <cellStyle name="Normal 9 5 2 2 2 2 2" xfId="54283" xr:uid="{00000000-0005-0000-0000-000055D10000}"/>
    <cellStyle name="Normal 9 5 2 2 2 3" xfId="54284" xr:uid="{00000000-0005-0000-0000-000056D10000}"/>
    <cellStyle name="Normal 9 5 2 2 3" xfId="54285" xr:uid="{00000000-0005-0000-0000-000057D10000}"/>
    <cellStyle name="Normal 9 5 2 2 3 2" xfId="54286" xr:uid="{00000000-0005-0000-0000-000058D10000}"/>
    <cellStyle name="Normal 9 5 2 2 3 2 2" xfId="54287" xr:uid="{00000000-0005-0000-0000-000059D10000}"/>
    <cellStyle name="Normal 9 5 2 2 3 3" xfId="54288" xr:uid="{00000000-0005-0000-0000-00005AD10000}"/>
    <cellStyle name="Normal 9 5 2 2 4" xfId="54289" xr:uid="{00000000-0005-0000-0000-00005BD10000}"/>
    <cellStyle name="Normal 9 5 2 2 4 2" xfId="54290" xr:uid="{00000000-0005-0000-0000-00005CD10000}"/>
    <cellStyle name="Normal 9 5 2 2 5" xfId="54291" xr:uid="{00000000-0005-0000-0000-00005DD10000}"/>
    <cellStyle name="Normal 9 5 2 2_T-straight with PEDs adjustor" xfId="54292" xr:uid="{00000000-0005-0000-0000-00005ED10000}"/>
    <cellStyle name="Normal 9 5 2 3" xfId="1580" xr:uid="{00000000-0005-0000-0000-00005FD10000}"/>
    <cellStyle name="Normal 9 5 2 3 2" xfId="54293" xr:uid="{00000000-0005-0000-0000-000060D10000}"/>
    <cellStyle name="Normal 9 5 2 3 2 2" xfId="54294" xr:uid="{00000000-0005-0000-0000-000061D10000}"/>
    <cellStyle name="Normal 9 5 2 3 3" xfId="54295" xr:uid="{00000000-0005-0000-0000-000062D10000}"/>
    <cellStyle name="Normal 9 5 2 4" xfId="54296" xr:uid="{00000000-0005-0000-0000-000063D10000}"/>
    <cellStyle name="Normal 9 5 2 4 2" xfId="54297" xr:uid="{00000000-0005-0000-0000-000064D10000}"/>
    <cellStyle name="Normal 9 5 2 4 2 2" xfId="54298" xr:uid="{00000000-0005-0000-0000-000065D10000}"/>
    <cellStyle name="Normal 9 5 2 4 3" xfId="54299" xr:uid="{00000000-0005-0000-0000-000066D10000}"/>
    <cellStyle name="Normal 9 5 2 5" xfId="54300" xr:uid="{00000000-0005-0000-0000-000067D10000}"/>
    <cellStyle name="Normal 9 5 2 5 2" xfId="54301" xr:uid="{00000000-0005-0000-0000-000068D10000}"/>
    <cellStyle name="Normal 9 5 2 6" xfId="54302" xr:uid="{00000000-0005-0000-0000-000069D10000}"/>
    <cellStyle name="Normal 9 5 2_T-straight with PEDs adjustor" xfId="54303" xr:uid="{00000000-0005-0000-0000-00006AD10000}"/>
    <cellStyle name="Normal 9 5 3" xfId="1581" xr:uid="{00000000-0005-0000-0000-00006BD10000}"/>
    <cellStyle name="Normal 9 5 3 2" xfId="1582" xr:uid="{00000000-0005-0000-0000-00006CD10000}"/>
    <cellStyle name="Normal 9 5 3 2 2" xfId="54304" xr:uid="{00000000-0005-0000-0000-00006DD10000}"/>
    <cellStyle name="Normal 9 5 3 2 2 2" xfId="54305" xr:uid="{00000000-0005-0000-0000-00006ED10000}"/>
    <cellStyle name="Normal 9 5 3 2 3" xfId="54306" xr:uid="{00000000-0005-0000-0000-00006FD10000}"/>
    <cellStyle name="Normal 9 5 3 3" xfId="54307" xr:uid="{00000000-0005-0000-0000-000070D10000}"/>
    <cellStyle name="Normal 9 5 3 3 2" xfId="54308" xr:uid="{00000000-0005-0000-0000-000071D10000}"/>
    <cellStyle name="Normal 9 5 3 3 2 2" xfId="54309" xr:uid="{00000000-0005-0000-0000-000072D10000}"/>
    <cellStyle name="Normal 9 5 3 3 3" xfId="54310" xr:uid="{00000000-0005-0000-0000-000073D10000}"/>
    <cellStyle name="Normal 9 5 3 4" xfId="54311" xr:uid="{00000000-0005-0000-0000-000074D10000}"/>
    <cellStyle name="Normal 9 5 3 4 2" xfId="54312" xr:uid="{00000000-0005-0000-0000-000075D10000}"/>
    <cellStyle name="Normal 9 5 3 5" xfId="54313" xr:uid="{00000000-0005-0000-0000-000076D10000}"/>
    <cellStyle name="Normal 9 5 3_T-straight with PEDs adjustor" xfId="54314" xr:uid="{00000000-0005-0000-0000-000077D10000}"/>
    <cellStyle name="Normal 9 5 4" xfId="1583" xr:uid="{00000000-0005-0000-0000-000078D10000}"/>
    <cellStyle name="Normal 9 5 4 2" xfId="54315" xr:uid="{00000000-0005-0000-0000-000079D10000}"/>
    <cellStyle name="Normal 9 5 4 2 2" xfId="54316" xr:uid="{00000000-0005-0000-0000-00007AD10000}"/>
    <cellStyle name="Normal 9 5 4 3" xfId="54317" xr:uid="{00000000-0005-0000-0000-00007BD10000}"/>
    <cellStyle name="Normal 9 5 5" xfId="54318" xr:uid="{00000000-0005-0000-0000-00007CD10000}"/>
    <cellStyle name="Normal 9 5 5 2" xfId="54319" xr:uid="{00000000-0005-0000-0000-00007DD10000}"/>
    <cellStyle name="Normal 9 5 5 2 2" xfId="54320" xr:uid="{00000000-0005-0000-0000-00007ED10000}"/>
    <cellStyle name="Normal 9 5 5 3" xfId="54321" xr:uid="{00000000-0005-0000-0000-00007FD10000}"/>
    <cellStyle name="Normal 9 5 6" xfId="54322" xr:uid="{00000000-0005-0000-0000-000080D10000}"/>
    <cellStyle name="Normal 9 5 6 2" xfId="54323" xr:uid="{00000000-0005-0000-0000-000081D10000}"/>
    <cellStyle name="Normal 9 5 7" xfId="54324" xr:uid="{00000000-0005-0000-0000-000082D10000}"/>
    <cellStyle name="Normal 9 5_T-straight with PEDs adjustor" xfId="54325" xr:uid="{00000000-0005-0000-0000-000083D10000}"/>
    <cellStyle name="Normal 9 6" xfId="1584" xr:uid="{00000000-0005-0000-0000-000084D10000}"/>
    <cellStyle name="Normal 9 6 2" xfId="1585" xr:uid="{00000000-0005-0000-0000-000085D10000}"/>
    <cellStyle name="Normal 9 6 2 2" xfId="1586" xr:uid="{00000000-0005-0000-0000-000086D10000}"/>
    <cellStyle name="Normal 9 6 2 2 2" xfId="54326" xr:uid="{00000000-0005-0000-0000-000087D10000}"/>
    <cellStyle name="Normal 9 6 2 2 2 2" xfId="54327" xr:uid="{00000000-0005-0000-0000-000088D10000}"/>
    <cellStyle name="Normal 9 6 2 2 3" xfId="54328" xr:uid="{00000000-0005-0000-0000-000089D10000}"/>
    <cellStyle name="Normal 9 6 2 3" xfId="54329" xr:uid="{00000000-0005-0000-0000-00008AD10000}"/>
    <cellStyle name="Normal 9 6 2 3 2" xfId="54330" xr:uid="{00000000-0005-0000-0000-00008BD10000}"/>
    <cellStyle name="Normal 9 6 2 3 2 2" xfId="54331" xr:uid="{00000000-0005-0000-0000-00008CD10000}"/>
    <cellStyle name="Normal 9 6 2 3 3" xfId="54332" xr:uid="{00000000-0005-0000-0000-00008DD10000}"/>
    <cellStyle name="Normal 9 6 2 4" xfId="54333" xr:uid="{00000000-0005-0000-0000-00008ED10000}"/>
    <cellStyle name="Normal 9 6 2 4 2" xfId="54334" xr:uid="{00000000-0005-0000-0000-00008FD10000}"/>
    <cellStyle name="Normal 9 6 2 5" xfId="54335" xr:uid="{00000000-0005-0000-0000-000090D10000}"/>
    <cellStyle name="Normal 9 6 2_T-straight with PEDs adjustor" xfId="54336" xr:uid="{00000000-0005-0000-0000-000091D10000}"/>
    <cellStyle name="Normal 9 6 3" xfId="1587" xr:uid="{00000000-0005-0000-0000-000092D10000}"/>
    <cellStyle name="Normal 9 6 3 2" xfId="54337" xr:uid="{00000000-0005-0000-0000-000093D10000}"/>
    <cellStyle name="Normal 9 6 3 2 2" xfId="54338" xr:uid="{00000000-0005-0000-0000-000094D10000}"/>
    <cellStyle name="Normal 9 6 3 3" xfId="54339" xr:uid="{00000000-0005-0000-0000-000095D10000}"/>
    <cellStyle name="Normal 9 6 4" xfId="54340" xr:uid="{00000000-0005-0000-0000-000096D10000}"/>
    <cellStyle name="Normal 9 6 4 2" xfId="54341" xr:uid="{00000000-0005-0000-0000-000097D10000}"/>
    <cellStyle name="Normal 9 6 4 2 2" xfId="54342" xr:uid="{00000000-0005-0000-0000-000098D10000}"/>
    <cellStyle name="Normal 9 6 4 3" xfId="54343" xr:uid="{00000000-0005-0000-0000-000099D10000}"/>
    <cellStyle name="Normal 9 6 5" xfId="54344" xr:uid="{00000000-0005-0000-0000-00009AD10000}"/>
    <cellStyle name="Normal 9 6 5 2" xfId="54345" xr:uid="{00000000-0005-0000-0000-00009BD10000}"/>
    <cellStyle name="Normal 9 6 6" xfId="54346" xr:uid="{00000000-0005-0000-0000-00009CD10000}"/>
    <cellStyle name="Normal 9 6_T-straight with PEDs adjustor" xfId="54347" xr:uid="{00000000-0005-0000-0000-00009DD10000}"/>
    <cellStyle name="Normal 9 7" xfId="1588" xr:uid="{00000000-0005-0000-0000-00009ED10000}"/>
    <cellStyle name="Normal 9 7 2" xfId="1589" xr:uid="{00000000-0005-0000-0000-00009FD10000}"/>
    <cellStyle name="Normal 9 7 2 2" xfId="54348" xr:uid="{00000000-0005-0000-0000-0000A0D10000}"/>
    <cellStyle name="Normal 9 7 2 2 2" xfId="54349" xr:uid="{00000000-0005-0000-0000-0000A1D10000}"/>
    <cellStyle name="Normal 9 7 2 3" xfId="54350" xr:uid="{00000000-0005-0000-0000-0000A2D10000}"/>
    <cellStyle name="Normal 9 7 3" xfId="54351" xr:uid="{00000000-0005-0000-0000-0000A3D10000}"/>
    <cellStyle name="Normal 9 7 3 2" xfId="54352" xr:uid="{00000000-0005-0000-0000-0000A4D10000}"/>
    <cellStyle name="Normal 9 7 3 2 2" xfId="54353" xr:uid="{00000000-0005-0000-0000-0000A5D10000}"/>
    <cellStyle name="Normal 9 7 3 3" xfId="54354" xr:uid="{00000000-0005-0000-0000-0000A6D10000}"/>
    <cellStyle name="Normal 9 7 4" xfId="54355" xr:uid="{00000000-0005-0000-0000-0000A7D10000}"/>
    <cellStyle name="Normal 9 7 4 2" xfId="54356" xr:uid="{00000000-0005-0000-0000-0000A8D10000}"/>
    <cellStyle name="Normal 9 7 5" xfId="54357" xr:uid="{00000000-0005-0000-0000-0000A9D10000}"/>
    <cellStyle name="Normal 9 7_T-straight with PEDs adjustor" xfId="54358" xr:uid="{00000000-0005-0000-0000-0000AAD10000}"/>
    <cellStyle name="Normal 9 8" xfId="1590" xr:uid="{00000000-0005-0000-0000-0000ABD10000}"/>
    <cellStyle name="Normal 9 8 2" xfId="54359" xr:uid="{00000000-0005-0000-0000-0000ACD10000}"/>
    <cellStyle name="Normal 9 8 2 2" xfId="54360" xr:uid="{00000000-0005-0000-0000-0000ADD10000}"/>
    <cellStyle name="Normal 9 8 3" xfId="54361" xr:uid="{00000000-0005-0000-0000-0000AED10000}"/>
    <cellStyle name="Normal 9 9" xfId="54362" xr:uid="{00000000-0005-0000-0000-0000AFD10000}"/>
    <cellStyle name="Normal 9 9 2" xfId="54363" xr:uid="{00000000-0005-0000-0000-0000B0D10000}"/>
    <cellStyle name="Normal 9 9 2 2" xfId="54364" xr:uid="{00000000-0005-0000-0000-0000B1D10000}"/>
    <cellStyle name="Normal 9 9 3" xfId="54365" xr:uid="{00000000-0005-0000-0000-0000B2D10000}"/>
    <cellStyle name="Normal 9_T-straight with PEDs adjustor" xfId="54366" xr:uid="{00000000-0005-0000-0000-0000B3D10000}"/>
    <cellStyle name="Normal 94" xfId="54367" xr:uid="{00000000-0005-0000-0000-0000B4D10000}"/>
    <cellStyle name="Normal_DRG table" xfId="1591" xr:uid="{00000000-0005-0000-0000-0000B5D10000}"/>
    <cellStyle name="Normal_Inpatient by DRG" xfId="64440" xr:uid="{00000000-0005-0000-0000-0000B6D10000}"/>
    <cellStyle name="Normal_Sheet1" xfId="1592" xr:uid="{00000000-0005-0000-0000-0000B7D10000}"/>
    <cellStyle name="Note 10" xfId="54368" xr:uid="{00000000-0005-0000-0000-0000B8D10000}"/>
    <cellStyle name="Note 10 2" xfId="54369" xr:uid="{00000000-0005-0000-0000-0000B9D10000}"/>
    <cellStyle name="Note 10 2 2" xfId="54370" xr:uid="{00000000-0005-0000-0000-0000BAD10000}"/>
    <cellStyle name="Note 10 3" xfId="54371" xr:uid="{00000000-0005-0000-0000-0000BBD10000}"/>
    <cellStyle name="Note 10 3 2" xfId="54372" xr:uid="{00000000-0005-0000-0000-0000BCD10000}"/>
    <cellStyle name="Note 10 3 2 2" xfId="54373" xr:uid="{00000000-0005-0000-0000-0000BDD10000}"/>
    <cellStyle name="Note 10 3 3" xfId="54374" xr:uid="{00000000-0005-0000-0000-0000BED10000}"/>
    <cellStyle name="Note 10 4" xfId="54375" xr:uid="{00000000-0005-0000-0000-0000BFD10000}"/>
    <cellStyle name="Note 10 4 2" xfId="54376" xr:uid="{00000000-0005-0000-0000-0000C0D10000}"/>
    <cellStyle name="Note 10 5" xfId="54377" xr:uid="{00000000-0005-0000-0000-0000C1D10000}"/>
    <cellStyle name="Note 11" xfId="54378" xr:uid="{00000000-0005-0000-0000-0000C2D10000}"/>
    <cellStyle name="Note 11 2" xfId="54379" xr:uid="{00000000-0005-0000-0000-0000C3D10000}"/>
    <cellStyle name="Note 12" xfId="54380" xr:uid="{00000000-0005-0000-0000-0000C4D10000}"/>
    <cellStyle name="Note 12 2" xfId="54381" xr:uid="{00000000-0005-0000-0000-0000C5D10000}"/>
    <cellStyle name="Note 12 2 2" xfId="54382" xr:uid="{00000000-0005-0000-0000-0000C6D10000}"/>
    <cellStyle name="Note 12 3" xfId="54383" xr:uid="{00000000-0005-0000-0000-0000C7D10000}"/>
    <cellStyle name="Note 2" xfId="1593" xr:uid="{00000000-0005-0000-0000-0000C8D10000}"/>
    <cellStyle name="Note 2 10" xfId="54384" xr:uid="{00000000-0005-0000-0000-0000C9D10000}"/>
    <cellStyle name="Note 2 10 2" xfId="54385" xr:uid="{00000000-0005-0000-0000-0000CAD10000}"/>
    <cellStyle name="Note 2 2" xfId="1594" xr:uid="{00000000-0005-0000-0000-0000CBD10000}"/>
    <cellStyle name="Note 2 2 2" xfId="1595" xr:uid="{00000000-0005-0000-0000-0000CCD10000}"/>
    <cellStyle name="Note 2 2 2 2" xfId="1596" xr:uid="{00000000-0005-0000-0000-0000CDD10000}"/>
    <cellStyle name="Note 2 2 2 2 10" xfId="54386" xr:uid="{00000000-0005-0000-0000-0000CED10000}"/>
    <cellStyle name="Note 2 2 2 2 10 2" xfId="54387" xr:uid="{00000000-0005-0000-0000-0000CFD10000}"/>
    <cellStyle name="Note 2 2 2 2 10 2 2" xfId="54388" xr:uid="{00000000-0005-0000-0000-0000D0D10000}"/>
    <cellStyle name="Note 2 2 2 2 10 2 2 2" xfId="54389" xr:uid="{00000000-0005-0000-0000-0000D1D10000}"/>
    <cellStyle name="Note 2 2 2 2 10 2 2 3" xfId="54390" xr:uid="{00000000-0005-0000-0000-0000D2D10000}"/>
    <cellStyle name="Note 2 2 2 2 10 2 2 4" xfId="54391" xr:uid="{00000000-0005-0000-0000-0000D3D10000}"/>
    <cellStyle name="Note 2 2 2 2 10 2 2 5" xfId="54392" xr:uid="{00000000-0005-0000-0000-0000D4D10000}"/>
    <cellStyle name="Note 2 2 2 2 10 2 3" xfId="54393" xr:uid="{00000000-0005-0000-0000-0000D5D10000}"/>
    <cellStyle name="Note 2 2 2 2 10 2 3 2" xfId="54394" xr:uid="{00000000-0005-0000-0000-0000D6D10000}"/>
    <cellStyle name="Note 2 2 2 2 10 2 3 3" xfId="54395" xr:uid="{00000000-0005-0000-0000-0000D7D10000}"/>
    <cellStyle name="Note 2 2 2 2 10 2 3 4" xfId="54396" xr:uid="{00000000-0005-0000-0000-0000D8D10000}"/>
    <cellStyle name="Note 2 2 2 2 10 2 3 5" xfId="54397" xr:uid="{00000000-0005-0000-0000-0000D9D10000}"/>
    <cellStyle name="Note 2 2 2 2 10 2 4" xfId="54398" xr:uid="{00000000-0005-0000-0000-0000DAD10000}"/>
    <cellStyle name="Note 2 2 2 2 10 2 4 2" xfId="54399" xr:uid="{00000000-0005-0000-0000-0000DBD10000}"/>
    <cellStyle name="Note 2 2 2 2 10 2 5" xfId="54400" xr:uid="{00000000-0005-0000-0000-0000DCD10000}"/>
    <cellStyle name="Note 2 2 2 2 10 2 5 2" xfId="54401" xr:uid="{00000000-0005-0000-0000-0000DDD10000}"/>
    <cellStyle name="Note 2 2 2 2 10 2 6" xfId="54402" xr:uid="{00000000-0005-0000-0000-0000DED10000}"/>
    <cellStyle name="Note 2 2 2 2 10 2 6 2" xfId="54403" xr:uid="{00000000-0005-0000-0000-0000DFD10000}"/>
    <cellStyle name="Note 2 2 2 2 10 2 7" xfId="54404" xr:uid="{00000000-0005-0000-0000-0000E0D10000}"/>
    <cellStyle name="Note 2 2 2 2 10 3" xfId="54405" xr:uid="{00000000-0005-0000-0000-0000E1D10000}"/>
    <cellStyle name="Note 2 2 2 2 10 3 2" xfId="54406" xr:uid="{00000000-0005-0000-0000-0000E2D10000}"/>
    <cellStyle name="Note 2 2 2 2 10 3 3" xfId="54407" xr:uid="{00000000-0005-0000-0000-0000E3D10000}"/>
    <cellStyle name="Note 2 2 2 2 10 3 4" xfId="54408" xr:uid="{00000000-0005-0000-0000-0000E4D10000}"/>
    <cellStyle name="Note 2 2 2 2 10 3 5" xfId="54409" xr:uid="{00000000-0005-0000-0000-0000E5D10000}"/>
    <cellStyle name="Note 2 2 2 2 10 4" xfId="54410" xr:uid="{00000000-0005-0000-0000-0000E6D10000}"/>
    <cellStyle name="Note 2 2 2 2 10 4 2" xfId="54411" xr:uid="{00000000-0005-0000-0000-0000E7D10000}"/>
    <cellStyle name="Note 2 2 2 2 10 4 3" xfId="54412" xr:uid="{00000000-0005-0000-0000-0000E8D10000}"/>
    <cellStyle name="Note 2 2 2 2 10 4 4" xfId="54413" xr:uid="{00000000-0005-0000-0000-0000E9D10000}"/>
    <cellStyle name="Note 2 2 2 2 10 4 5" xfId="54414" xr:uid="{00000000-0005-0000-0000-0000EAD10000}"/>
    <cellStyle name="Note 2 2 2 2 10 5" xfId="54415" xr:uid="{00000000-0005-0000-0000-0000EBD10000}"/>
    <cellStyle name="Note 2 2 2 2 10 5 2" xfId="54416" xr:uid="{00000000-0005-0000-0000-0000ECD10000}"/>
    <cellStyle name="Note 2 2 2 2 10 6" xfId="54417" xr:uid="{00000000-0005-0000-0000-0000EDD10000}"/>
    <cellStyle name="Note 2 2 2 2 10 6 2" xfId="54418" xr:uid="{00000000-0005-0000-0000-0000EED10000}"/>
    <cellStyle name="Note 2 2 2 2 10 7" xfId="54419" xr:uid="{00000000-0005-0000-0000-0000EFD10000}"/>
    <cellStyle name="Note 2 2 2 2 10 7 2" xfId="54420" xr:uid="{00000000-0005-0000-0000-0000F0D10000}"/>
    <cellStyle name="Note 2 2 2 2 10 8" xfId="54421" xr:uid="{00000000-0005-0000-0000-0000F1D10000}"/>
    <cellStyle name="Note 2 2 2 2 11" xfId="54422" xr:uid="{00000000-0005-0000-0000-0000F2D10000}"/>
    <cellStyle name="Note 2 2 2 2 11 2" xfId="54423" xr:uid="{00000000-0005-0000-0000-0000F3D10000}"/>
    <cellStyle name="Note 2 2 2 2 11 2 2" xfId="54424" xr:uid="{00000000-0005-0000-0000-0000F4D10000}"/>
    <cellStyle name="Note 2 2 2 2 11 2 2 2" xfId="54425" xr:uid="{00000000-0005-0000-0000-0000F5D10000}"/>
    <cellStyle name="Note 2 2 2 2 11 2 2 3" xfId="54426" xr:uid="{00000000-0005-0000-0000-0000F6D10000}"/>
    <cellStyle name="Note 2 2 2 2 11 2 2 4" xfId="54427" xr:uid="{00000000-0005-0000-0000-0000F7D10000}"/>
    <cellStyle name="Note 2 2 2 2 11 2 2 5" xfId="54428" xr:uid="{00000000-0005-0000-0000-0000F8D10000}"/>
    <cellStyle name="Note 2 2 2 2 11 2 3" xfId="54429" xr:uid="{00000000-0005-0000-0000-0000F9D10000}"/>
    <cellStyle name="Note 2 2 2 2 11 2 3 2" xfId="54430" xr:uid="{00000000-0005-0000-0000-0000FAD10000}"/>
    <cellStyle name="Note 2 2 2 2 11 2 3 3" xfId="54431" xr:uid="{00000000-0005-0000-0000-0000FBD10000}"/>
    <cellStyle name="Note 2 2 2 2 11 2 3 4" xfId="54432" xr:uid="{00000000-0005-0000-0000-0000FCD10000}"/>
    <cellStyle name="Note 2 2 2 2 11 2 3 5" xfId="54433" xr:uid="{00000000-0005-0000-0000-0000FDD10000}"/>
    <cellStyle name="Note 2 2 2 2 11 2 4" xfId="54434" xr:uid="{00000000-0005-0000-0000-0000FED10000}"/>
    <cellStyle name="Note 2 2 2 2 11 2 4 2" xfId="54435" xr:uid="{00000000-0005-0000-0000-0000FFD10000}"/>
    <cellStyle name="Note 2 2 2 2 11 2 5" xfId="54436" xr:uid="{00000000-0005-0000-0000-000000D20000}"/>
    <cellStyle name="Note 2 2 2 2 11 2 5 2" xfId="54437" xr:uid="{00000000-0005-0000-0000-000001D20000}"/>
    <cellStyle name="Note 2 2 2 2 11 2 6" xfId="54438" xr:uid="{00000000-0005-0000-0000-000002D20000}"/>
    <cellStyle name="Note 2 2 2 2 11 2 6 2" xfId="54439" xr:uid="{00000000-0005-0000-0000-000003D20000}"/>
    <cellStyle name="Note 2 2 2 2 11 2 7" xfId="54440" xr:uid="{00000000-0005-0000-0000-000004D20000}"/>
    <cellStyle name="Note 2 2 2 2 11 3" xfId="54441" xr:uid="{00000000-0005-0000-0000-000005D20000}"/>
    <cellStyle name="Note 2 2 2 2 11 3 2" xfId="54442" xr:uid="{00000000-0005-0000-0000-000006D20000}"/>
    <cellStyle name="Note 2 2 2 2 11 3 3" xfId="54443" xr:uid="{00000000-0005-0000-0000-000007D20000}"/>
    <cellStyle name="Note 2 2 2 2 11 3 4" xfId="54444" xr:uid="{00000000-0005-0000-0000-000008D20000}"/>
    <cellStyle name="Note 2 2 2 2 11 3 5" xfId="54445" xr:uid="{00000000-0005-0000-0000-000009D20000}"/>
    <cellStyle name="Note 2 2 2 2 11 4" xfId="54446" xr:uid="{00000000-0005-0000-0000-00000AD20000}"/>
    <cellStyle name="Note 2 2 2 2 11 4 2" xfId="54447" xr:uid="{00000000-0005-0000-0000-00000BD20000}"/>
    <cellStyle name="Note 2 2 2 2 11 4 3" xfId="54448" xr:uid="{00000000-0005-0000-0000-00000CD20000}"/>
    <cellStyle name="Note 2 2 2 2 11 4 4" xfId="54449" xr:uid="{00000000-0005-0000-0000-00000DD20000}"/>
    <cellStyle name="Note 2 2 2 2 11 4 5" xfId="54450" xr:uid="{00000000-0005-0000-0000-00000ED20000}"/>
    <cellStyle name="Note 2 2 2 2 11 5" xfId="54451" xr:uid="{00000000-0005-0000-0000-00000FD20000}"/>
    <cellStyle name="Note 2 2 2 2 11 5 2" xfId="54452" xr:uid="{00000000-0005-0000-0000-000010D20000}"/>
    <cellStyle name="Note 2 2 2 2 11 6" xfId="54453" xr:uid="{00000000-0005-0000-0000-000011D20000}"/>
    <cellStyle name="Note 2 2 2 2 11 6 2" xfId="54454" xr:uid="{00000000-0005-0000-0000-000012D20000}"/>
    <cellStyle name="Note 2 2 2 2 11 7" xfId="54455" xr:uid="{00000000-0005-0000-0000-000013D20000}"/>
    <cellStyle name="Note 2 2 2 2 11 7 2" xfId="54456" xr:uid="{00000000-0005-0000-0000-000014D20000}"/>
    <cellStyle name="Note 2 2 2 2 11 8" xfId="54457" xr:uid="{00000000-0005-0000-0000-000015D20000}"/>
    <cellStyle name="Note 2 2 2 2 12" xfId="54458" xr:uid="{00000000-0005-0000-0000-000016D20000}"/>
    <cellStyle name="Note 2 2 2 2 12 2" xfId="54459" xr:uid="{00000000-0005-0000-0000-000017D20000}"/>
    <cellStyle name="Note 2 2 2 2 12 2 2" xfId="54460" xr:uid="{00000000-0005-0000-0000-000018D20000}"/>
    <cellStyle name="Note 2 2 2 2 12 2 2 2" xfId="54461" xr:uid="{00000000-0005-0000-0000-000019D20000}"/>
    <cellStyle name="Note 2 2 2 2 12 2 2 3" xfId="54462" xr:uid="{00000000-0005-0000-0000-00001AD20000}"/>
    <cellStyle name="Note 2 2 2 2 12 2 2 4" xfId="54463" xr:uid="{00000000-0005-0000-0000-00001BD20000}"/>
    <cellStyle name="Note 2 2 2 2 12 2 2 5" xfId="54464" xr:uid="{00000000-0005-0000-0000-00001CD20000}"/>
    <cellStyle name="Note 2 2 2 2 12 2 3" xfId="54465" xr:uid="{00000000-0005-0000-0000-00001DD20000}"/>
    <cellStyle name="Note 2 2 2 2 12 2 3 2" xfId="54466" xr:uid="{00000000-0005-0000-0000-00001ED20000}"/>
    <cellStyle name="Note 2 2 2 2 12 2 3 3" xfId="54467" xr:uid="{00000000-0005-0000-0000-00001FD20000}"/>
    <cellStyle name="Note 2 2 2 2 12 2 3 4" xfId="54468" xr:uid="{00000000-0005-0000-0000-000020D20000}"/>
    <cellStyle name="Note 2 2 2 2 12 2 3 5" xfId="54469" xr:uid="{00000000-0005-0000-0000-000021D20000}"/>
    <cellStyle name="Note 2 2 2 2 12 2 4" xfId="54470" xr:uid="{00000000-0005-0000-0000-000022D20000}"/>
    <cellStyle name="Note 2 2 2 2 12 2 4 2" xfId="54471" xr:uid="{00000000-0005-0000-0000-000023D20000}"/>
    <cellStyle name="Note 2 2 2 2 12 2 5" xfId="54472" xr:uid="{00000000-0005-0000-0000-000024D20000}"/>
    <cellStyle name="Note 2 2 2 2 12 2 5 2" xfId="54473" xr:uid="{00000000-0005-0000-0000-000025D20000}"/>
    <cellStyle name="Note 2 2 2 2 12 2 6" xfId="54474" xr:uid="{00000000-0005-0000-0000-000026D20000}"/>
    <cellStyle name="Note 2 2 2 2 12 2 6 2" xfId="54475" xr:uid="{00000000-0005-0000-0000-000027D20000}"/>
    <cellStyle name="Note 2 2 2 2 12 2 7" xfId="54476" xr:uid="{00000000-0005-0000-0000-000028D20000}"/>
    <cellStyle name="Note 2 2 2 2 12 3" xfId="54477" xr:uid="{00000000-0005-0000-0000-000029D20000}"/>
    <cellStyle name="Note 2 2 2 2 12 3 2" xfId="54478" xr:uid="{00000000-0005-0000-0000-00002AD20000}"/>
    <cellStyle name="Note 2 2 2 2 12 3 3" xfId="54479" xr:uid="{00000000-0005-0000-0000-00002BD20000}"/>
    <cellStyle name="Note 2 2 2 2 12 3 4" xfId="54480" xr:uid="{00000000-0005-0000-0000-00002CD20000}"/>
    <cellStyle name="Note 2 2 2 2 12 3 5" xfId="54481" xr:uid="{00000000-0005-0000-0000-00002DD20000}"/>
    <cellStyle name="Note 2 2 2 2 12 4" xfId="54482" xr:uid="{00000000-0005-0000-0000-00002ED20000}"/>
    <cellStyle name="Note 2 2 2 2 12 4 2" xfId="54483" xr:uid="{00000000-0005-0000-0000-00002FD20000}"/>
    <cellStyle name="Note 2 2 2 2 12 4 3" xfId="54484" xr:uid="{00000000-0005-0000-0000-000030D20000}"/>
    <cellStyle name="Note 2 2 2 2 12 4 4" xfId="54485" xr:uid="{00000000-0005-0000-0000-000031D20000}"/>
    <cellStyle name="Note 2 2 2 2 12 4 5" xfId="54486" xr:uid="{00000000-0005-0000-0000-000032D20000}"/>
    <cellStyle name="Note 2 2 2 2 12 5" xfId="54487" xr:uid="{00000000-0005-0000-0000-000033D20000}"/>
    <cellStyle name="Note 2 2 2 2 12 5 2" xfId="54488" xr:uid="{00000000-0005-0000-0000-000034D20000}"/>
    <cellStyle name="Note 2 2 2 2 12 6" xfId="54489" xr:uid="{00000000-0005-0000-0000-000035D20000}"/>
    <cellStyle name="Note 2 2 2 2 12 6 2" xfId="54490" xr:uid="{00000000-0005-0000-0000-000036D20000}"/>
    <cellStyle name="Note 2 2 2 2 12 7" xfId="54491" xr:uid="{00000000-0005-0000-0000-000037D20000}"/>
    <cellStyle name="Note 2 2 2 2 12 7 2" xfId="54492" xr:uid="{00000000-0005-0000-0000-000038D20000}"/>
    <cellStyle name="Note 2 2 2 2 12 8" xfId="54493" xr:uid="{00000000-0005-0000-0000-000039D20000}"/>
    <cellStyle name="Note 2 2 2 2 13" xfId="54494" xr:uid="{00000000-0005-0000-0000-00003AD20000}"/>
    <cellStyle name="Note 2 2 2 2 13 2" xfId="54495" xr:uid="{00000000-0005-0000-0000-00003BD20000}"/>
    <cellStyle name="Note 2 2 2 2 13 2 2" xfId="54496" xr:uid="{00000000-0005-0000-0000-00003CD20000}"/>
    <cellStyle name="Note 2 2 2 2 13 2 2 2" xfId="54497" xr:uid="{00000000-0005-0000-0000-00003DD20000}"/>
    <cellStyle name="Note 2 2 2 2 13 2 2 3" xfId="54498" xr:uid="{00000000-0005-0000-0000-00003ED20000}"/>
    <cellStyle name="Note 2 2 2 2 13 2 2 4" xfId="54499" xr:uid="{00000000-0005-0000-0000-00003FD20000}"/>
    <cellStyle name="Note 2 2 2 2 13 2 2 5" xfId="54500" xr:uid="{00000000-0005-0000-0000-000040D20000}"/>
    <cellStyle name="Note 2 2 2 2 13 2 3" xfId="54501" xr:uid="{00000000-0005-0000-0000-000041D20000}"/>
    <cellStyle name="Note 2 2 2 2 13 2 3 2" xfId="54502" xr:uid="{00000000-0005-0000-0000-000042D20000}"/>
    <cellStyle name="Note 2 2 2 2 13 2 3 3" xfId="54503" xr:uid="{00000000-0005-0000-0000-000043D20000}"/>
    <cellStyle name="Note 2 2 2 2 13 2 3 4" xfId="54504" xr:uid="{00000000-0005-0000-0000-000044D20000}"/>
    <cellStyle name="Note 2 2 2 2 13 2 3 5" xfId="54505" xr:uid="{00000000-0005-0000-0000-000045D20000}"/>
    <cellStyle name="Note 2 2 2 2 13 2 4" xfId="54506" xr:uid="{00000000-0005-0000-0000-000046D20000}"/>
    <cellStyle name="Note 2 2 2 2 13 2 4 2" xfId="54507" xr:uid="{00000000-0005-0000-0000-000047D20000}"/>
    <cellStyle name="Note 2 2 2 2 13 2 5" xfId="54508" xr:uid="{00000000-0005-0000-0000-000048D20000}"/>
    <cellStyle name="Note 2 2 2 2 13 2 5 2" xfId="54509" xr:uid="{00000000-0005-0000-0000-000049D20000}"/>
    <cellStyle name="Note 2 2 2 2 13 2 6" xfId="54510" xr:uid="{00000000-0005-0000-0000-00004AD20000}"/>
    <cellStyle name="Note 2 2 2 2 13 2 6 2" xfId="54511" xr:uid="{00000000-0005-0000-0000-00004BD20000}"/>
    <cellStyle name="Note 2 2 2 2 13 2 7" xfId="54512" xr:uid="{00000000-0005-0000-0000-00004CD20000}"/>
    <cellStyle name="Note 2 2 2 2 13 3" xfId="54513" xr:uid="{00000000-0005-0000-0000-00004DD20000}"/>
    <cellStyle name="Note 2 2 2 2 13 3 2" xfId="54514" xr:uid="{00000000-0005-0000-0000-00004ED20000}"/>
    <cellStyle name="Note 2 2 2 2 13 3 3" xfId="54515" xr:uid="{00000000-0005-0000-0000-00004FD20000}"/>
    <cellStyle name="Note 2 2 2 2 13 3 4" xfId="54516" xr:uid="{00000000-0005-0000-0000-000050D20000}"/>
    <cellStyle name="Note 2 2 2 2 13 3 5" xfId="54517" xr:uid="{00000000-0005-0000-0000-000051D20000}"/>
    <cellStyle name="Note 2 2 2 2 13 4" xfId="54518" xr:uid="{00000000-0005-0000-0000-000052D20000}"/>
    <cellStyle name="Note 2 2 2 2 13 4 2" xfId="54519" xr:uid="{00000000-0005-0000-0000-000053D20000}"/>
    <cellStyle name="Note 2 2 2 2 13 4 3" xfId="54520" xr:uid="{00000000-0005-0000-0000-000054D20000}"/>
    <cellStyle name="Note 2 2 2 2 13 4 4" xfId="54521" xr:uid="{00000000-0005-0000-0000-000055D20000}"/>
    <cellStyle name="Note 2 2 2 2 13 4 5" xfId="54522" xr:uid="{00000000-0005-0000-0000-000056D20000}"/>
    <cellStyle name="Note 2 2 2 2 13 5" xfId="54523" xr:uid="{00000000-0005-0000-0000-000057D20000}"/>
    <cellStyle name="Note 2 2 2 2 13 5 2" xfId="54524" xr:uid="{00000000-0005-0000-0000-000058D20000}"/>
    <cellStyle name="Note 2 2 2 2 13 6" xfId="54525" xr:uid="{00000000-0005-0000-0000-000059D20000}"/>
    <cellStyle name="Note 2 2 2 2 13 6 2" xfId="54526" xr:uid="{00000000-0005-0000-0000-00005AD20000}"/>
    <cellStyle name="Note 2 2 2 2 13 7" xfId="54527" xr:uid="{00000000-0005-0000-0000-00005BD20000}"/>
    <cellStyle name="Note 2 2 2 2 13 7 2" xfId="54528" xr:uid="{00000000-0005-0000-0000-00005CD20000}"/>
    <cellStyle name="Note 2 2 2 2 13 8" xfId="54529" xr:uid="{00000000-0005-0000-0000-00005DD20000}"/>
    <cellStyle name="Note 2 2 2 2 14" xfId="54530" xr:uid="{00000000-0005-0000-0000-00005ED20000}"/>
    <cellStyle name="Note 2 2 2 2 14 2" xfId="54531" xr:uid="{00000000-0005-0000-0000-00005FD20000}"/>
    <cellStyle name="Note 2 2 2 2 14 2 2" xfId="54532" xr:uid="{00000000-0005-0000-0000-000060D20000}"/>
    <cellStyle name="Note 2 2 2 2 14 2 2 2" xfId="54533" xr:uid="{00000000-0005-0000-0000-000061D20000}"/>
    <cellStyle name="Note 2 2 2 2 14 2 2 3" xfId="54534" xr:uid="{00000000-0005-0000-0000-000062D20000}"/>
    <cellStyle name="Note 2 2 2 2 14 2 2 4" xfId="54535" xr:uid="{00000000-0005-0000-0000-000063D20000}"/>
    <cellStyle name="Note 2 2 2 2 14 2 2 5" xfId="54536" xr:uid="{00000000-0005-0000-0000-000064D20000}"/>
    <cellStyle name="Note 2 2 2 2 14 2 3" xfId="54537" xr:uid="{00000000-0005-0000-0000-000065D20000}"/>
    <cellStyle name="Note 2 2 2 2 14 2 3 2" xfId="54538" xr:uid="{00000000-0005-0000-0000-000066D20000}"/>
    <cellStyle name="Note 2 2 2 2 14 2 3 3" xfId="54539" xr:uid="{00000000-0005-0000-0000-000067D20000}"/>
    <cellStyle name="Note 2 2 2 2 14 2 3 4" xfId="54540" xr:uid="{00000000-0005-0000-0000-000068D20000}"/>
    <cellStyle name="Note 2 2 2 2 14 2 3 5" xfId="54541" xr:uid="{00000000-0005-0000-0000-000069D20000}"/>
    <cellStyle name="Note 2 2 2 2 14 2 4" xfId="54542" xr:uid="{00000000-0005-0000-0000-00006AD20000}"/>
    <cellStyle name="Note 2 2 2 2 14 2 4 2" xfId="54543" xr:uid="{00000000-0005-0000-0000-00006BD20000}"/>
    <cellStyle name="Note 2 2 2 2 14 2 5" xfId="54544" xr:uid="{00000000-0005-0000-0000-00006CD20000}"/>
    <cellStyle name="Note 2 2 2 2 14 2 5 2" xfId="54545" xr:uid="{00000000-0005-0000-0000-00006DD20000}"/>
    <cellStyle name="Note 2 2 2 2 14 2 6" xfId="54546" xr:uid="{00000000-0005-0000-0000-00006ED20000}"/>
    <cellStyle name="Note 2 2 2 2 14 2 6 2" xfId="54547" xr:uid="{00000000-0005-0000-0000-00006FD20000}"/>
    <cellStyle name="Note 2 2 2 2 14 2 7" xfId="54548" xr:uid="{00000000-0005-0000-0000-000070D20000}"/>
    <cellStyle name="Note 2 2 2 2 14 3" xfId="54549" xr:uid="{00000000-0005-0000-0000-000071D20000}"/>
    <cellStyle name="Note 2 2 2 2 14 3 2" xfId="54550" xr:uid="{00000000-0005-0000-0000-000072D20000}"/>
    <cellStyle name="Note 2 2 2 2 14 3 3" xfId="54551" xr:uid="{00000000-0005-0000-0000-000073D20000}"/>
    <cellStyle name="Note 2 2 2 2 14 3 4" xfId="54552" xr:uid="{00000000-0005-0000-0000-000074D20000}"/>
    <cellStyle name="Note 2 2 2 2 14 3 5" xfId="54553" xr:uid="{00000000-0005-0000-0000-000075D20000}"/>
    <cellStyle name="Note 2 2 2 2 14 4" xfId="54554" xr:uid="{00000000-0005-0000-0000-000076D20000}"/>
    <cellStyle name="Note 2 2 2 2 14 4 2" xfId="54555" xr:uid="{00000000-0005-0000-0000-000077D20000}"/>
    <cellStyle name="Note 2 2 2 2 14 4 3" xfId="54556" xr:uid="{00000000-0005-0000-0000-000078D20000}"/>
    <cellStyle name="Note 2 2 2 2 14 4 4" xfId="54557" xr:uid="{00000000-0005-0000-0000-000079D20000}"/>
    <cellStyle name="Note 2 2 2 2 14 4 5" xfId="54558" xr:uid="{00000000-0005-0000-0000-00007AD20000}"/>
    <cellStyle name="Note 2 2 2 2 14 5" xfId="54559" xr:uid="{00000000-0005-0000-0000-00007BD20000}"/>
    <cellStyle name="Note 2 2 2 2 14 5 2" xfId="54560" xr:uid="{00000000-0005-0000-0000-00007CD20000}"/>
    <cellStyle name="Note 2 2 2 2 14 6" xfId="54561" xr:uid="{00000000-0005-0000-0000-00007DD20000}"/>
    <cellStyle name="Note 2 2 2 2 14 6 2" xfId="54562" xr:uid="{00000000-0005-0000-0000-00007ED20000}"/>
    <cellStyle name="Note 2 2 2 2 14 7" xfId="54563" xr:uid="{00000000-0005-0000-0000-00007FD20000}"/>
    <cellStyle name="Note 2 2 2 2 14 7 2" xfId="54564" xr:uid="{00000000-0005-0000-0000-000080D20000}"/>
    <cellStyle name="Note 2 2 2 2 14 8" xfId="54565" xr:uid="{00000000-0005-0000-0000-000081D20000}"/>
    <cellStyle name="Note 2 2 2 2 15" xfId="54566" xr:uid="{00000000-0005-0000-0000-000082D20000}"/>
    <cellStyle name="Note 2 2 2 2 15 2" xfId="54567" xr:uid="{00000000-0005-0000-0000-000083D20000}"/>
    <cellStyle name="Note 2 2 2 2 15 2 2" xfId="54568" xr:uid="{00000000-0005-0000-0000-000084D20000}"/>
    <cellStyle name="Note 2 2 2 2 15 2 3" xfId="54569" xr:uid="{00000000-0005-0000-0000-000085D20000}"/>
    <cellStyle name="Note 2 2 2 2 15 2 4" xfId="54570" xr:uid="{00000000-0005-0000-0000-000086D20000}"/>
    <cellStyle name="Note 2 2 2 2 15 2 5" xfId="54571" xr:uid="{00000000-0005-0000-0000-000087D20000}"/>
    <cellStyle name="Note 2 2 2 2 15 3" xfId="54572" xr:uid="{00000000-0005-0000-0000-000088D20000}"/>
    <cellStyle name="Note 2 2 2 2 15 3 2" xfId="54573" xr:uid="{00000000-0005-0000-0000-000089D20000}"/>
    <cellStyle name="Note 2 2 2 2 15 3 3" xfId="54574" xr:uid="{00000000-0005-0000-0000-00008AD20000}"/>
    <cellStyle name="Note 2 2 2 2 15 3 4" xfId="54575" xr:uid="{00000000-0005-0000-0000-00008BD20000}"/>
    <cellStyle name="Note 2 2 2 2 15 3 5" xfId="54576" xr:uid="{00000000-0005-0000-0000-00008CD20000}"/>
    <cellStyle name="Note 2 2 2 2 15 4" xfId="54577" xr:uid="{00000000-0005-0000-0000-00008DD20000}"/>
    <cellStyle name="Note 2 2 2 2 15 4 2" xfId="54578" xr:uid="{00000000-0005-0000-0000-00008ED20000}"/>
    <cellStyle name="Note 2 2 2 2 15 5" xfId="54579" xr:uid="{00000000-0005-0000-0000-00008FD20000}"/>
    <cellStyle name="Note 2 2 2 2 15 5 2" xfId="54580" xr:uid="{00000000-0005-0000-0000-000090D20000}"/>
    <cellStyle name="Note 2 2 2 2 15 6" xfId="54581" xr:uid="{00000000-0005-0000-0000-000091D20000}"/>
    <cellStyle name="Note 2 2 2 2 15 6 2" xfId="54582" xr:uid="{00000000-0005-0000-0000-000092D20000}"/>
    <cellStyle name="Note 2 2 2 2 15 7" xfId="54583" xr:uid="{00000000-0005-0000-0000-000093D20000}"/>
    <cellStyle name="Note 2 2 2 2 16" xfId="54584" xr:uid="{00000000-0005-0000-0000-000094D20000}"/>
    <cellStyle name="Note 2 2 2 2 16 2" xfId="54585" xr:uid="{00000000-0005-0000-0000-000095D20000}"/>
    <cellStyle name="Note 2 2 2 2 16 3" xfId="54586" xr:uid="{00000000-0005-0000-0000-000096D20000}"/>
    <cellStyle name="Note 2 2 2 2 16 4" xfId="54587" xr:uid="{00000000-0005-0000-0000-000097D20000}"/>
    <cellStyle name="Note 2 2 2 2 16 5" xfId="54588" xr:uid="{00000000-0005-0000-0000-000098D20000}"/>
    <cellStyle name="Note 2 2 2 2 17" xfId="54589" xr:uid="{00000000-0005-0000-0000-000099D20000}"/>
    <cellStyle name="Note 2 2 2 2 17 2" xfId="54590" xr:uid="{00000000-0005-0000-0000-00009AD20000}"/>
    <cellStyle name="Note 2 2 2 2 17 3" xfId="54591" xr:uid="{00000000-0005-0000-0000-00009BD20000}"/>
    <cellStyle name="Note 2 2 2 2 17 4" xfId="54592" xr:uid="{00000000-0005-0000-0000-00009CD20000}"/>
    <cellStyle name="Note 2 2 2 2 17 5" xfId="54593" xr:uid="{00000000-0005-0000-0000-00009DD20000}"/>
    <cellStyle name="Note 2 2 2 2 18" xfId="54594" xr:uid="{00000000-0005-0000-0000-00009ED20000}"/>
    <cellStyle name="Note 2 2 2 2 18 2" xfId="54595" xr:uid="{00000000-0005-0000-0000-00009FD20000}"/>
    <cellStyle name="Note 2 2 2 2 19" xfId="54596" xr:uid="{00000000-0005-0000-0000-0000A0D20000}"/>
    <cellStyle name="Note 2 2 2 2 19 2" xfId="54597" xr:uid="{00000000-0005-0000-0000-0000A1D20000}"/>
    <cellStyle name="Note 2 2 2 2 2" xfId="1597" xr:uid="{00000000-0005-0000-0000-0000A2D20000}"/>
    <cellStyle name="Note 2 2 2 2 2 2" xfId="1598" xr:uid="{00000000-0005-0000-0000-0000A3D20000}"/>
    <cellStyle name="Note 2 2 2 2 2 2 2" xfId="1599" xr:uid="{00000000-0005-0000-0000-0000A4D20000}"/>
    <cellStyle name="Note 2 2 2 2 2 2 2 2" xfId="54598" xr:uid="{00000000-0005-0000-0000-0000A5D20000}"/>
    <cellStyle name="Note 2 2 2 2 2 2 2 3" xfId="54599" xr:uid="{00000000-0005-0000-0000-0000A6D20000}"/>
    <cellStyle name="Note 2 2 2 2 2 2 2 4" xfId="54600" xr:uid="{00000000-0005-0000-0000-0000A7D20000}"/>
    <cellStyle name="Note 2 2 2 2 2 2 2 5" xfId="54601" xr:uid="{00000000-0005-0000-0000-0000A8D20000}"/>
    <cellStyle name="Note 2 2 2 2 2 2 3" xfId="54602" xr:uid="{00000000-0005-0000-0000-0000A9D20000}"/>
    <cellStyle name="Note 2 2 2 2 2 2 3 2" xfId="54603" xr:uid="{00000000-0005-0000-0000-0000AAD20000}"/>
    <cellStyle name="Note 2 2 2 2 2 2 3 3" xfId="54604" xr:uid="{00000000-0005-0000-0000-0000ABD20000}"/>
    <cellStyle name="Note 2 2 2 2 2 2 3 4" xfId="54605" xr:uid="{00000000-0005-0000-0000-0000ACD20000}"/>
    <cellStyle name="Note 2 2 2 2 2 2 3 5" xfId="54606" xr:uid="{00000000-0005-0000-0000-0000ADD20000}"/>
    <cellStyle name="Note 2 2 2 2 2 2 4" xfId="54607" xr:uid="{00000000-0005-0000-0000-0000AED20000}"/>
    <cellStyle name="Note 2 2 2 2 2 2 4 2" xfId="54608" xr:uid="{00000000-0005-0000-0000-0000AFD20000}"/>
    <cellStyle name="Note 2 2 2 2 2 2 5" xfId="54609" xr:uid="{00000000-0005-0000-0000-0000B0D20000}"/>
    <cellStyle name="Note 2 2 2 2 2 2 5 2" xfId="54610" xr:uid="{00000000-0005-0000-0000-0000B1D20000}"/>
    <cellStyle name="Note 2 2 2 2 2 2 6" xfId="54611" xr:uid="{00000000-0005-0000-0000-0000B2D20000}"/>
    <cellStyle name="Note 2 2 2 2 2 2 6 2" xfId="54612" xr:uid="{00000000-0005-0000-0000-0000B3D20000}"/>
    <cellStyle name="Note 2 2 2 2 2 2 7" xfId="54613" xr:uid="{00000000-0005-0000-0000-0000B4D20000}"/>
    <cellStyle name="Note 2 2 2 2 2 3" xfId="1600" xr:uid="{00000000-0005-0000-0000-0000B5D20000}"/>
    <cellStyle name="Note 2 2 2 2 2 3 2" xfId="54614" xr:uid="{00000000-0005-0000-0000-0000B6D20000}"/>
    <cellStyle name="Note 2 2 2 2 2 3 3" xfId="54615" xr:uid="{00000000-0005-0000-0000-0000B7D20000}"/>
    <cellStyle name="Note 2 2 2 2 2 3 4" xfId="54616" xr:uid="{00000000-0005-0000-0000-0000B8D20000}"/>
    <cellStyle name="Note 2 2 2 2 2 3 5" xfId="54617" xr:uid="{00000000-0005-0000-0000-0000B9D20000}"/>
    <cellStyle name="Note 2 2 2 2 2 4" xfId="54618" xr:uid="{00000000-0005-0000-0000-0000BAD20000}"/>
    <cellStyle name="Note 2 2 2 2 2 4 2" xfId="54619" xr:uid="{00000000-0005-0000-0000-0000BBD20000}"/>
    <cellStyle name="Note 2 2 2 2 2 4 3" xfId="54620" xr:uid="{00000000-0005-0000-0000-0000BCD20000}"/>
    <cellStyle name="Note 2 2 2 2 2 4 4" xfId="54621" xr:uid="{00000000-0005-0000-0000-0000BDD20000}"/>
    <cellStyle name="Note 2 2 2 2 2 4 5" xfId="54622" xr:uid="{00000000-0005-0000-0000-0000BED20000}"/>
    <cellStyle name="Note 2 2 2 2 2 5" xfId="54623" xr:uid="{00000000-0005-0000-0000-0000BFD20000}"/>
    <cellStyle name="Note 2 2 2 2 2 5 2" xfId="54624" xr:uid="{00000000-0005-0000-0000-0000C0D20000}"/>
    <cellStyle name="Note 2 2 2 2 2 6" xfId="54625" xr:uid="{00000000-0005-0000-0000-0000C1D20000}"/>
    <cellStyle name="Note 2 2 2 2 2 6 2" xfId="54626" xr:uid="{00000000-0005-0000-0000-0000C2D20000}"/>
    <cellStyle name="Note 2 2 2 2 2 7" xfId="54627" xr:uid="{00000000-0005-0000-0000-0000C3D20000}"/>
    <cellStyle name="Note 2 2 2 2 2 7 2" xfId="54628" xr:uid="{00000000-0005-0000-0000-0000C4D20000}"/>
    <cellStyle name="Note 2 2 2 2 2 8" xfId="54629" xr:uid="{00000000-0005-0000-0000-0000C5D20000}"/>
    <cellStyle name="Note 2 2 2 2 20" xfId="54630" xr:uid="{00000000-0005-0000-0000-0000C6D20000}"/>
    <cellStyle name="Note 2 2 2 2 20 2" xfId="54631" xr:uid="{00000000-0005-0000-0000-0000C7D20000}"/>
    <cellStyle name="Note 2 2 2 2 21" xfId="54632" xr:uid="{00000000-0005-0000-0000-0000C8D20000}"/>
    <cellStyle name="Note 2 2 2 2 3" xfId="1601" xr:uid="{00000000-0005-0000-0000-0000C9D20000}"/>
    <cellStyle name="Note 2 2 2 2 3 2" xfId="1602" xr:uid="{00000000-0005-0000-0000-0000CAD20000}"/>
    <cellStyle name="Note 2 2 2 2 3 2 2" xfId="1603" xr:uid="{00000000-0005-0000-0000-0000CBD20000}"/>
    <cellStyle name="Note 2 2 2 2 3 2 2 2" xfId="54633" xr:uid="{00000000-0005-0000-0000-0000CCD20000}"/>
    <cellStyle name="Note 2 2 2 2 3 2 2 3" xfId="54634" xr:uid="{00000000-0005-0000-0000-0000CDD20000}"/>
    <cellStyle name="Note 2 2 2 2 3 2 2 4" xfId="54635" xr:uid="{00000000-0005-0000-0000-0000CED20000}"/>
    <cellStyle name="Note 2 2 2 2 3 2 2 5" xfId="54636" xr:uid="{00000000-0005-0000-0000-0000CFD20000}"/>
    <cellStyle name="Note 2 2 2 2 3 2 3" xfId="54637" xr:uid="{00000000-0005-0000-0000-0000D0D20000}"/>
    <cellStyle name="Note 2 2 2 2 3 2 3 2" xfId="54638" xr:uid="{00000000-0005-0000-0000-0000D1D20000}"/>
    <cellStyle name="Note 2 2 2 2 3 2 3 3" xfId="54639" xr:uid="{00000000-0005-0000-0000-0000D2D20000}"/>
    <cellStyle name="Note 2 2 2 2 3 2 3 4" xfId="54640" xr:uid="{00000000-0005-0000-0000-0000D3D20000}"/>
    <cellStyle name="Note 2 2 2 2 3 2 3 5" xfId="54641" xr:uid="{00000000-0005-0000-0000-0000D4D20000}"/>
    <cellStyle name="Note 2 2 2 2 3 2 4" xfId="54642" xr:uid="{00000000-0005-0000-0000-0000D5D20000}"/>
    <cellStyle name="Note 2 2 2 2 3 2 4 2" xfId="54643" xr:uid="{00000000-0005-0000-0000-0000D6D20000}"/>
    <cellStyle name="Note 2 2 2 2 3 2 5" xfId="54644" xr:uid="{00000000-0005-0000-0000-0000D7D20000}"/>
    <cellStyle name="Note 2 2 2 2 3 2 5 2" xfId="54645" xr:uid="{00000000-0005-0000-0000-0000D8D20000}"/>
    <cellStyle name="Note 2 2 2 2 3 2 6" xfId="54646" xr:uid="{00000000-0005-0000-0000-0000D9D20000}"/>
    <cellStyle name="Note 2 2 2 2 3 2 6 2" xfId="54647" xr:uid="{00000000-0005-0000-0000-0000DAD20000}"/>
    <cellStyle name="Note 2 2 2 2 3 2 7" xfId="54648" xr:uid="{00000000-0005-0000-0000-0000DBD20000}"/>
    <cellStyle name="Note 2 2 2 2 3 3" xfId="1604" xr:uid="{00000000-0005-0000-0000-0000DCD20000}"/>
    <cellStyle name="Note 2 2 2 2 3 3 2" xfId="54649" xr:uid="{00000000-0005-0000-0000-0000DDD20000}"/>
    <cellStyle name="Note 2 2 2 2 3 3 3" xfId="54650" xr:uid="{00000000-0005-0000-0000-0000DED20000}"/>
    <cellStyle name="Note 2 2 2 2 3 3 4" xfId="54651" xr:uid="{00000000-0005-0000-0000-0000DFD20000}"/>
    <cellStyle name="Note 2 2 2 2 3 3 5" xfId="54652" xr:uid="{00000000-0005-0000-0000-0000E0D20000}"/>
    <cellStyle name="Note 2 2 2 2 3 4" xfId="54653" xr:uid="{00000000-0005-0000-0000-0000E1D20000}"/>
    <cellStyle name="Note 2 2 2 2 3 4 2" xfId="54654" xr:uid="{00000000-0005-0000-0000-0000E2D20000}"/>
    <cellStyle name="Note 2 2 2 2 3 4 3" xfId="54655" xr:uid="{00000000-0005-0000-0000-0000E3D20000}"/>
    <cellStyle name="Note 2 2 2 2 3 4 4" xfId="54656" xr:uid="{00000000-0005-0000-0000-0000E4D20000}"/>
    <cellStyle name="Note 2 2 2 2 3 4 5" xfId="54657" xr:uid="{00000000-0005-0000-0000-0000E5D20000}"/>
    <cellStyle name="Note 2 2 2 2 3 5" xfId="54658" xr:uid="{00000000-0005-0000-0000-0000E6D20000}"/>
    <cellStyle name="Note 2 2 2 2 3 5 2" xfId="54659" xr:uid="{00000000-0005-0000-0000-0000E7D20000}"/>
    <cellStyle name="Note 2 2 2 2 3 6" xfId="54660" xr:uid="{00000000-0005-0000-0000-0000E8D20000}"/>
    <cellStyle name="Note 2 2 2 2 3 6 2" xfId="54661" xr:uid="{00000000-0005-0000-0000-0000E9D20000}"/>
    <cellStyle name="Note 2 2 2 2 3 7" xfId="54662" xr:uid="{00000000-0005-0000-0000-0000EAD20000}"/>
    <cellStyle name="Note 2 2 2 2 3 7 2" xfId="54663" xr:uid="{00000000-0005-0000-0000-0000EBD20000}"/>
    <cellStyle name="Note 2 2 2 2 3 8" xfId="54664" xr:uid="{00000000-0005-0000-0000-0000ECD20000}"/>
    <cellStyle name="Note 2 2 2 2 4" xfId="1605" xr:uid="{00000000-0005-0000-0000-0000EDD20000}"/>
    <cellStyle name="Note 2 2 2 2 4 2" xfId="1606" xr:uid="{00000000-0005-0000-0000-0000EED20000}"/>
    <cellStyle name="Note 2 2 2 2 4 2 2" xfId="1607" xr:uid="{00000000-0005-0000-0000-0000EFD20000}"/>
    <cellStyle name="Note 2 2 2 2 4 2 2 2" xfId="54665" xr:uid="{00000000-0005-0000-0000-0000F0D20000}"/>
    <cellStyle name="Note 2 2 2 2 4 2 2 3" xfId="54666" xr:uid="{00000000-0005-0000-0000-0000F1D20000}"/>
    <cellStyle name="Note 2 2 2 2 4 2 2 4" xfId="54667" xr:uid="{00000000-0005-0000-0000-0000F2D20000}"/>
    <cellStyle name="Note 2 2 2 2 4 2 2 5" xfId="54668" xr:uid="{00000000-0005-0000-0000-0000F3D20000}"/>
    <cellStyle name="Note 2 2 2 2 4 2 3" xfId="54669" xr:uid="{00000000-0005-0000-0000-0000F4D20000}"/>
    <cellStyle name="Note 2 2 2 2 4 2 3 2" xfId="54670" xr:uid="{00000000-0005-0000-0000-0000F5D20000}"/>
    <cellStyle name="Note 2 2 2 2 4 2 3 3" xfId="54671" xr:uid="{00000000-0005-0000-0000-0000F6D20000}"/>
    <cellStyle name="Note 2 2 2 2 4 2 3 4" xfId="54672" xr:uid="{00000000-0005-0000-0000-0000F7D20000}"/>
    <cellStyle name="Note 2 2 2 2 4 2 3 5" xfId="54673" xr:uid="{00000000-0005-0000-0000-0000F8D20000}"/>
    <cellStyle name="Note 2 2 2 2 4 2 4" xfId="54674" xr:uid="{00000000-0005-0000-0000-0000F9D20000}"/>
    <cellStyle name="Note 2 2 2 2 4 2 4 2" xfId="54675" xr:uid="{00000000-0005-0000-0000-0000FAD20000}"/>
    <cellStyle name="Note 2 2 2 2 4 2 5" xfId="54676" xr:uid="{00000000-0005-0000-0000-0000FBD20000}"/>
    <cellStyle name="Note 2 2 2 2 4 2 5 2" xfId="54677" xr:uid="{00000000-0005-0000-0000-0000FCD20000}"/>
    <cellStyle name="Note 2 2 2 2 4 2 6" xfId="54678" xr:uid="{00000000-0005-0000-0000-0000FDD20000}"/>
    <cellStyle name="Note 2 2 2 2 4 2 6 2" xfId="54679" xr:uid="{00000000-0005-0000-0000-0000FED20000}"/>
    <cellStyle name="Note 2 2 2 2 4 2 7" xfId="54680" xr:uid="{00000000-0005-0000-0000-0000FFD20000}"/>
    <cellStyle name="Note 2 2 2 2 4 3" xfId="1608" xr:uid="{00000000-0005-0000-0000-000000D30000}"/>
    <cellStyle name="Note 2 2 2 2 4 3 2" xfId="54681" xr:uid="{00000000-0005-0000-0000-000001D30000}"/>
    <cellStyle name="Note 2 2 2 2 4 3 3" xfId="54682" xr:uid="{00000000-0005-0000-0000-000002D30000}"/>
    <cellStyle name="Note 2 2 2 2 4 3 4" xfId="54683" xr:uid="{00000000-0005-0000-0000-000003D30000}"/>
    <cellStyle name="Note 2 2 2 2 4 3 5" xfId="54684" xr:uid="{00000000-0005-0000-0000-000004D30000}"/>
    <cellStyle name="Note 2 2 2 2 4 4" xfId="54685" xr:uid="{00000000-0005-0000-0000-000005D30000}"/>
    <cellStyle name="Note 2 2 2 2 4 4 2" xfId="54686" xr:uid="{00000000-0005-0000-0000-000006D30000}"/>
    <cellStyle name="Note 2 2 2 2 4 4 3" xfId="54687" xr:uid="{00000000-0005-0000-0000-000007D30000}"/>
    <cellStyle name="Note 2 2 2 2 4 4 4" xfId="54688" xr:uid="{00000000-0005-0000-0000-000008D30000}"/>
    <cellStyle name="Note 2 2 2 2 4 4 5" xfId="54689" xr:uid="{00000000-0005-0000-0000-000009D30000}"/>
    <cellStyle name="Note 2 2 2 2 4 5" xfId="54690" xr:uid="{00000000-0005-0000-0000-00000AD30000}"/>
    <cellStyle name="Note 2 2 2 2 4 5 2" xfId="54691" xr:uid="{00000000-0005-0000-0000-00000BD30000}"/>
    <cellStyle name="Note 2 2 2 2 4 6" xfId="54692" xr:uid="{00000000-0005-0000-0000-00000CD30000}"/>
    <cellStyle name="Note 2 2 2 2 4 6 2" xfId="54693" xr:uid="{00000000-0005-0000-0000-00000DD30000}"/>
    <cellStyle name="Note 2 2 2 2 4 7" xfId="54694" xr:uid="{00000000-0005-0000-0000-00000ED30000}"/>
    <cellStyle name="Note 2 2 2 2 4 7 2" xfId="54695" xr:uid="{00000000-0005-0000-0000-00000FD30000}"/>
    <cellStyle name="Note 2 2 2 2 4 8" xfId="54696" xr:uid="{00000000-0005-0000-0000-000010D30000}"/>
    <cellStyle name="Note 2 2 2 2 5" xfId="1609" xr:uid="{00000000-0005-0000-0000-000011D30000}"/>
    <cellStyle name="Note 2 2 2 2 5 2" xfId="1610" xr:uid="{00000000-0005-0000-0000-000012D30000}"/>
    <cellStyle name="Note 2 2 2 2 5 2 2" xfId="1611" xr:uid="{00000000-0005-0000-0000-000013D30000}"/>
    <cellStyle name="Note 2 2 2 2 5 2 2 2" xfId="54697" xr:uid="{00000000-0005-0000-0000-000014D30000}"/>
    <cellStyle name="Note 2 2 2 2 5 2 2 3" xfId="54698" xr:uid="{00000000-0005-0000-0000-000015D30000}"/>
    <cellStyle name="Note 2 2 2 2 5 2 2 4" xfId="54699" xr:uid="{00000000-0005-0000-0000-000016D30000}"/>
    <cellStyle name="Note 2 2 2 2 5 2 2 5" xfId="54700" xr:uid="{00000000-0005-0000-0000-000017D30000}"/>
    <cellStyle name="Note 2 2 2 2 5 2 3" xfId="54701" xr:uid="{00000000-0005-0000-0000-000018D30000}"/>
    <cellStyle name="Note 2 2 2 2 5 2 3 2" xfId="54702" xr:uid="{00000000-0005-0000-0000-000019D30000}"/>
    <cellStyle name="Note 2 2 2 2 5 2 3 3" xfId="54703" xr:uid="{00000000-0005-0000-0000-00001AD30000}"/>
    <cellStyle name="Note 2 2 2 2 5 2 3 4" xfId="54704" xr:uid="{00000000-0005-0000-0000-00001BD30000}"/>
    <cellStyle name="Note 2 2 2 2 5 2 3 5" xfId="54705" xr:uid="{00000000-0005-0000-0000-00001CD30000}"/>
    <cellStyle name="Note 2 2 2 2 5 2 4" xfId="54706" xr:uid="{00000000-0005-0000-0000-00001DD30000}"/>
    <cellStyle name="Note 2 2 2 2 5 2 4 2" xfId="54707" xr:uid="{00000000-0005-0000-0000-00001ED30000}"/>
    <cellStyle name="Note 2 2 2 2 5 2 5" xfId="54708" xr:uid="{00000000-0005-0000-0000-00001FD30000}"/>
    <cellStyle name="Note 2 2 2 2 5 2 5 2" xfId="54709" xr:uid="{00000000-0005-0000-0000-000020D30000}"/>
    <cellStyle name="Note 2 2 2 2 5 2 6" xfId="54710" xr:uid="{00000000-0005-0000-0000-000021D30000}"/>
    <cellStyle name="Note 2 2 2 2 5 2 6 2" xfId="54711" xr:uid="{00000000-0005-0000-0000-000022D30000}"/>
    <cellStyle name="Note 2 2 2 2 5 2 7" xfId="54712" xr:uid="{00000000-0005-0000-0000-000023D30000}"/>
    <cellStyle name="Note 2 2 2 2 5 3" xfId="1612" xr:uid="{00000000-0005-0000-0000-000024D30000}"/>
    <cellStyle name="Note 2 2 2 2 5 3 2" xfId="54713" xr:uid="{00000000-0005-0000-0000-000025D30000}"/>
    <cellStyle name="Note 2 2 2 2 5 3 3" xfId="54714" xr:uid="{00000000-0005-0000-0000-000026D30000}"/>
    <cellStyle name="Note 2 2 2 2 5 3 4" xfId="54715" xr:uid="{00000000-0005-0000-0000-000027D30000}"/>
    <cellStyle name="Note 2 2 2 2 5 3 5" xfId="54716" xr:uid="{00000000-0005-0000-0000-000028D30000}"/>
    <cellStyle name="Note 2 2 2 2 5 4" xfId="54717" xr:uid="{00000000-0005-0000-0000-000029D30000}"/>
    <cellStyle name="Note 2 2 2 2 5 4 2" xfId="54718" xr:uid="{00000000-0005-0000-0000-00002AD30000}"/>
    <cellStyle name="Note 2 2 2 2 5 4 3" xfId="54719" xr:uid="{00000000-0005-0000-0000-00002BD30000}"/>
    <cellStyle name="Note 2 2 2 2 5 4 4" xfId="54720" xr:uid="{00000000-0005-0000-0000-00002CD30000}"/>
    <cellStyle name="Note 2 2 2 2 5 4 5" xfId="54721" xr:uid="{00000000-0005-0000-0000-00002DD30000}"/>
    <cellStyle name="Note 2 2 2 2 5 5" xfId="54722" xr:uid="{00000000-0005-0000-0000-00002ED30000}"/>
    <cellStyle name="Note 2 2 2 2 5 5 2" xfId="54723" xr:uid="{00000000-0005-0000-0000-00002FD30000}"/>
    <cellStyle name="Note 2 2 2 2 5 6" xfId="54724" xr:uid="{00000000-0005-0000-0000-000030D30000}"/>
    <cellStyle name="Note 2 2 2 2 5 6 2" xfId="54725" xr:uid="{00000000-0005-0000-0000-000031D30000}"/>
    <cellStyle name="Note 2 2 2 2 5 7" xfId="54726" xr:uid="{00000000-0005-0000-0000-000032D30000}"/>
    <cellStyle name="Note 2 2 2 2 5 7 2" xfId="54727" xr:uid="{00000000-0005-0000-0000-000033D30000}"/>
    <cellStyle name="Note 2 2 2 2 5 8" xfId="54728" xr:uid="{00000000-0005-0000-0000-000034D30000}"/>
    <cellStyle name="Note 2 2 2 2 6" xfId="1613" xr:uid="{00000000-0005-0000-0000-000035D30000}"/>
    <cellStyle name="Note 2 2 2 2 6 2" xfId="1614" xr:uid="{00000000-0005-0000-0000-000036D30000}"/>
    <cellStyle name="Note 2 2 2 2 6 2 2" xfId="54729" xr:uid="{00000000-0005-0000-0000-000037D30000}"/>
    <cellStyle name="Note 2 2 2 2 6 2 2 2" xfId="54730" xr:uid="{00000000-0005-0000-0000-000038D30000}"/>
    <cellStyle name="Note 2 2 2 2 6 2 2 3" xfId="54731" xr:uid="{00000000-0005-0000-0000-000039D30000}"/>
    <cellStyle name="Note 2 2 2 2 6 2 2 4" xfId="54732" xr:uid="{00000000-0005-0000-0000-00003AD30000}"/>
    <cellStyle name="Note 2 2 2 2 6 2 2 5" xfId="54733" xr:uid="{00000000-0005-0000-0000-00003BD30000}"/>
    <cellStyle name="Note 2 2 2 2 6 2 3" xfId="54734" xr:uid="{00000000-0005-0000-0000-00003CD30000}"/>
    <cellStyle name="Note 2 2 2 2 6 2 3 2" xfId="54735" xr:uid="{00000000-0005-0000-0000-00003DD30000}"/>
    <cellStyle name="Note 2 2 2 2 6 2 3 3" xfId="54736" xr:uid="{00000000-0005-0000-0000-00003ED30000}"/>
    <cellStyle name="Note 2 2 2 2 6 2 3 4" xfId="54737" xr:uid="{00000000-0005-0000-0000-00003FD30000}"/>
    <cellStyle name="Note 2 2 2 2 6 2 3 5" xfId="54738" xr:uid="{00000000-0005-0000-0000-000040D30000}"/>
    <cellStyle name="Note 2 2 2 2 6 2 4" xfId="54739" xr:uid="{00000000-0005-0000-0000-000041D30000}"/>
    <cellStyle name="Note 2 2 2 2 6 2 4 2" xfId="54740" xr:uid="{00000000-0005-0000-0000-000042D30000}"/>
    <cellStyle name="Note 2 2 2 2 6 2 5" xfId="54741" xr:uid="{00000000-0005-0000-0000-000043D30000}"/>
    <cellStyle name="Note 2 2 2 2 6 2 5 2" xfId="54742" xr:uid="{00000000-0005-0000-0000-000044D30000}"/>
    <cellStyle name="Note 2 2 2 2 6 2 6" xfId="54743" xr:uid="{00000000-0005-0000-0000-000045D30000}"/>
    <cellStyle name="Note 2 2 2 2 6 2 6 2" xfId="54744" xr:uid="{00000000-0005-0000-0000-000046D30000}"/>
    <cellStyle name="Note 2 2 2 2 6 2 7" xfId="54745" xr:uid="{00000000-0005-0000-0000-000047D30000}"/>
    <cellStyle name="Note 2 2 2 2 6 3" xfId="54746" xr:uid="{00000000-0005-0000-0000-000048D30000}"/>
    <cellStyle name="Note 2 2 2 2 6 3 2" xfId="54747" xr:uid="{00000000-0005-0000-0000-000049D30000}"/>
    <cellStyle name="Note 2 2 2 2 6 3 3" xfId="54748" xr:uid="{00000000-0005-0000-0000-00004AD30000}"/>
    <cellStyle name="Note 2 2 2 2 6 3 4" xfId="54749" xr:uid="{00000000-0005-0000-0000-00004BD30000}"/>
    <cellStyle name="Note 2 2 2 2 6 3 5" xfId="54750" xr:uid="{00000000-0005-0000-0000-00004CD30000}"/>
    <cellStyle name="Note 2 2 2 2 6 4" xfId="54751" xr:uid="{00000000-0005-0000-0000-00004DD30000}"/>
    <cellStyle name="Note 2 2 2 2 6 4 2" xfId="54752" xr:uid="{00000000-0005-0000-0000-00004ED30000}"/>
    <cellStyle name="Note 2 2 2 2 6 4 3" xfId="54753" xr:uid="{00000000-0005-0000-0000-00004FD30000}"/>
    <cellStyle name="Note 2 2 2 2 6 4 4" xfId="54754" xr:uid="{00000000-0005-0000-0000-000050D30000}"/>
    <cellStyle name="Note 2 2 2 2 6 4 5" xfId="54755" xr:uid="{00000000-0005-0000-0000-000051D30000}"/>
    <cellStyle name="Note 2 2 2 2 6 5" xfId="54756" xr:uid="{00000000-0005-0000-0000-000052D30000}"/>
    <cellStyle name="Note 2 2 2 2 6 5 2" xfId="54757" xr:uid="{00000000-0005-0000-0000-000053D30000}"/>
    <cellStyle name="Note 2 2 2 2 6 6" xfId="54758" xr:uid="{00000000-0005-0000-0000-000054D30000}"/>
    <cellStyle name="Note 2 2 2 2 6 6 2" xfId="54759" xr:uid="{00000000-0005-0000-0000-000055D30000}"/>
    <cellStyle name="Note 2 2 2 2 6 7" xfId="54760" xr:uid="{00000000-0005-0000-0000-000056D30000}"/>
    <cellStyle name="Note 2 2 2 2 6 7 2" xfId="54761" xr:uid="{00000000-0005-0000-0000-000057D30000}"/>
    <cellStyle name="Note 2 2 2 2 6 8" xfId="54762" xr:uid="{00000000-0005-0000-0000-000058D30000}"/>
    <cellStyle name="Note 2 2 2 2 7" xfId="1615" xr:uid="{00000000-0005-0000-0000-000059D30000}"/>
    <cellStyle name="Note 2 2 2 2 7 2" xfId="54763" xr:uid="{00000000-0005-0000-0000-00005AD30000}"/>
    <cellStyle name="Note 2 2 2 2 7 2 2" xfId="54764" xr:uid="{00000000-0005-0000-0000-00005BD30000}"/>
    <cellStyle name="Note 2 2 2 2 7 2 2 2" xfId="54765" xr:uid="{00000000-0005-0000-0000-00005CD30000}"/>
    <cellStyle name="Note 2 2 2 2 7 2 2 3" xfId="54766" xr:uid="{00000000-0005-0000-0000-00005DD30000}"/>
    <cellStyle name="Note 2 2 2 2 7 2 2 4" xfId="54767" xr:uid="{00000000-0005-0000-0000-00005ED30000}"/>
    <cellStyle name="Note 2 2 2 2 7 2 2 5" xfId="54768" xr:uid="{00000000-0005-0000-0000-00005FD30000}"/>
    <cellStyle name="Note 2 2 2 2 7 2 3" xfId="54769" xr:uid="{00000000-0005-0000-0000-000060D30000}"/>
    <cellStyle name="Note 2 2 2 2 7 2 3 2" xfId="54770" xr:uid="{00000000-0005-0000-0000-000061D30000}"/>
    <cellStyle name="Note 2 2 2 2 7 2 3 3" xfId="54771" xr:uid="{00000000-0005-0000-0000-000062D30000}"/>
    <cellStyle name="Note 2 2 2 2 7 2 3 4" xfId="54772" xr:uid="{00000000-0005-0000-0000-000063D30000}"/>
    <cellStyle name="Note 2 2 2 2 7 2 3 5" xfId="54773" xr:uid="{00000000-0005-0000-0000-000064D30000}"/>
    <cellStyle name="Note 2 2 2 2 7 2 4" xfId="54774" xr:uid="{00000000-0005-0000-0000-000065D30000}"/>
    <cellStyle name="Note 2 2 2 2 7 2 4 2" xfId="54775" xr:uid="{00000000-0005-0000-0000-000066D30000}"/>
    <cellStyle name="Note 2 2 2 2 7 2 5" xfId="54776" xr:uid="{00000000-0005-0000-0000-000067D30000}"/>
    <cellStyle name="Note 2 2 2 2 7 2 5 2" xfId="54777" xr:uid="{00000000-0005-0000-0000-000068D30000}"/>
    <cellStyle name="Note 2 2 2 2 7 2 6" xfId="54778" xr:uid="{00000000-0005-0000-0000-000069D30000}"/>
    <cellStyle name="Note 2 2 2 2 7 2 6 2" xfId="54779" xr:uid="{00000000-0005-0000-0000-00006AD30000}"/>
    <cellStyle name="Note 2 2 2 2 7 2 7" xfId="54780" xr:uid="{00000000-0005-0000-0000-00006BD30000}"/>
    <cellStyle name="Note 2 2 2 2 7 3" xfId="54781" xr:uid="{00000000-0005-0000-0000-00006CD30000}"/>
    <cellStyle name="Note 2 2 2 2 7 3 2" xfId="54782" xr:uid="{00000000-0005-0000-0000-00006DD30000}"/>
    <cellStyle name="Note 2 2 2 2 7 3 3" xfId="54783" xr:uid="{00000000-0005-0000-0000-00006ED30000}"/>
    <cellStyle name="Note 2 2 2 2 7 3 4" xfId="54784" xr:uid="{00000000-0005-0000-0000-00006FD30000}"/>
    <cellStyle name="Note 2 2 2 2 7 3 5" xfId="54785" xr:uid="{00000000-0005-0000-0000-000070D30000}"/>
    <cellStyle name="Note 2 2 2 2 7 4" xfId="54786" xr:uid="{00000000-0005-0000-0000-000071D30000}"/>
    <cellStyle name="Note 2 2 2 2 7 4 2" xfId="54787" xr:uid="{00000000-0005-0000-0000-000072D30000}"/>
    <cellStyle name="Note 2 2 2 2 7 4 3" xfId="54788" xr:uid="{00000000-0005-0000-0000-000073D30000}"/>
    <cellStyle name="Note 2 2 2 2 7 4 4" xfId="54789" xr:uid="{00000000-0005-0000-0000-000074D30000}"/>
    <cellStyle name="Note 2 2 2 2 7 4 5" xfId="54790" xr:uid="{00000000-0005-0000-0000-000075D30000}"/>
    <cellStyle name="Note 2 2 2 2 7 5" xfId="54791" xr:uid="{00000000-0005-0000-0000-000076D30000}"/>
    <cellStyle name="Note 2 2 2 2 7 5 2" xfId="54792" xr:uid="{00000000-0005-0000-0000-000077D30000}"/>
    <cellStyle name="Note 2 2 2 2 7 6" xfId="54793" xr:uid="{00000000-0005-0000-0000-000078D30000}"/>
    <cellStyle name="Note 2 2 2 2 7 6 2" xfId="54794" xr:uid="{00000000-0005-0000-0000-000079D30000}"/>
    <cellStyle name="Note 2 2 2 2 7 7" xfId="54795" xr:uid="{00000000-0005-0000-0000-00007AD30000}"/>
    <cellStyle name="Note 2 2 2 2 7 7 2" xfId="54796" xr:uid="{00000000-0005-0000-0000-00007BD30000}"/>
    <cellStyle name="Note 2 2 2 2 7 8" xfId="54797" xr:uid="{00000000-0005-0000-0000-00007CD30000}"/>
    <cellStyle name="Note 2 2 2 2 8" xfId="54798" xr:uid="{00000000-0005-0000-0000-00007DD30000}"/>
    <cellStyle name="Note 2 2 2 2 8 2" xfId="54799" xr:uid="{00000000-0005-0000-0000-00007ED30000}"/>
    <cellStyle name="Note 2 2 2 2 8 2 2" xfId="54800" xr:uid="{00000000-0005-0000-0000-00007FD30000}"/>
    <cellStyle name="Note 2 2 2 2 8 2 2 2" xfId="54801" xr:uid="{00000000-0005-0000-0000-000080D30000}"/>
    <cellStyle name="Note 2 2 2 2 8 2 2 3" xfId="54802" xr:uid="{00000000-0005-0000-0000-000081D30000}"/>
    <cellStyle name="Note 2 2 2 2 8 2 2 4" xfId="54803" xr:uid="{00000000-0005-0000-0000-000082D30000}"/>
    <cellStyle name="Note 2 2 2 2 8 2 2 5" xfId="54804" xr:uid="{00000000-0005-0000-0000-000083D30000}"/>
    <cellStyle name="Note 2 2 2 2 8 2 3" xfId="54805" xr:uid="{00000000-0005-0000-0000-000084D30000}"/>
    <cellStyle name="Note 2 2 2 2 8 2 3 2" xfId="54806" xr:uid="{00000000-0005-0000-0000-000085D30000}"/>
    <cellStyle name="Note 2 2 2 2 8 2 3 3" xfId="54807" xr:uid="{00000000-0005-0000-0000-000086D30000}"/>
    <cellStyle name="Note 2 2 2 2 8 2 3 4" xfId="54808" xr:uid="{00000000-0005-0000-0000-000087D30000}"/>
    <cellStyle name="Note 2 2 2 2 8 2 3 5" xfId="54809" xr:uid="{00000000-0005-0000-0000-000088D30000}"/>
    <cellStyle name="Note 2 2 2 2 8 2 4" xfId="54810" xr:uid="{00000000-0005-0000-0000-000089D30000}"/>
    <cellStyle name="Note 2 2 2 2 8 2 4 2" xfId="54811" xr:uid="{00000000-0005-0000-0000-00008AD30000}"/>
    <cellStyle name="Note 2 2 2 2 8 2 5" xfId="54812" xr:uid="{00000000-0005-0000-0000-00008BD30000}"/>
    <cellStyle name="Note 2 2 2 2 8 2 5 2" xfId="54813" xr:uid="{00000000-0005-0000-0000-00008CD30000}"/>
    <cellStyle name="Note 2 2 2 2 8 2 6" xfId="54814" xr:uid="{00000000-0005-0000-0000-00008DD30000}"/>
    <cellStyle name="Note 2 2 2 2 8 2 6 2" xfId="54815" xr:uid="{00000000-0005-0000-0000-00008ED30000}"/>
    <cellStyle name="Note 2 2 2 2 8 2 7" xfId="54816" xr:uid="{00000000-0005-0000-0000-00008FD30000}"/>
    <cellStyle name="Note 2 2 2 2 8 3" xfId="54817" xr:uid="{00000000-0005-0000-0000-000090D30000}"/>
    <cellStyle name="Note 2 2 2 2 8 3 2" xfId="54818" xr:uid="{00000000-0005-0000-0000-000091D30000}"/>
    <cellStyle name="Note 2 2 2 2 8 3 3" xfId="54819" xr:uid="{00000000-0005-0000-0000-000092D30000}"/>
    <cellStyle name="Note 2 2 2 2 8 3 4" xfId="54820" xr:uid="{00000000-0005-0000-0000-000093D30000}"/>
    <cellStyle name="Note 2 2 2 2 8 3 5" xfId="54821" xr:uid="{00000000-0005-0000-0000-000094D30000}"/>
    <cellStyle name="Note 2 2 2 2 8 4" xfId="54822" xr:uid="{00000000-0005-0000-0000-000095D30000}"/>
    <cellStyle name="Note 2 2 2 2 8 4 2" xfId="54823" xr:uid="{00000000-0005-0000-0000-000096D30000}"/>
    <cellStyle name="Note 2 2 2 2 8 4 3" xfId="54824" xr:uid="{00000000-0005-0000-0000-000097D30000}"/>
    <cellStyle name="Note 2 2 2 2 8 4 4" xfId="54825" xr:uid="{00000000-0005-0000-0000-000098D30000}"/>
    <cellStyle name="Note 2 2 2 2 8 4 5" xfId="54826" xr:uid="{00000000-0005-0000-0000-000099D30000}"/>
    <cellStyle name="Note 2 2 2 2 8 5" xfId="54827" xr:uid="{00000000-0005-0000-0000-00009AD30000}"/>
    <cellStyle name="Note 2 2 2 2 8 5 2" xfId="54828" xr:uid="{00000000-0005-0000-0000-00009BD30000}"/>
    <cellStyle name="Note 2 2 2 2 8 6" xfId="54829" xr:uid="{00000000-0005-0000-0000-00009CD30000}"/>
    <cellStyle name="Note 2 2 2 2 8 6 2" xfId="54830" xr:uid="{00000000-0005-0000-0000-00009DD30000}"/>
    <cellStyle name="Note 2 2 2 2 8 7" xfId="54831" xr:uid="{00000000-0005-0000-0000-00009ED30000}"/>
    <cellStyle name="Note 2 2 2 2 8 7 2" xfId="54832" xr:uid="{00000000-0005-0000-0000-00009FD30000}"/>
    <cellStyle name="Note 2 2 2 2 8 8" xfId="54833" xr:uid="{00000000-0005-0000-0000-0000A0D30000}"/>
    <cellStyle name="Note 2 2 2 2 9" xfId="54834" xr:uid="{00000000-0005-0000-0000-0000A1D30000}"/>
    <cellStyle name="Note 2 2 2 2 9 2" xfId="54835" xr:uid="{00000000-0005-0000-0000-0000A2D30000}"/>
    <cellStyle name="Note 2 2 2 2 9 2 2" xfId="54836" xr:uid="{00000000-0005-0000-0000-0000A3D30000}"/>
    <cellStyle name="Note 2 2 2 2 9 2 2 2" xfId="54837" xr:uid="{00000000-0005-0000-0000-0000A4D30000}"/>
    <cellStyle name="Note 2 2 2 2 9 2 2 3" xfId="54838" xr:uid="{00000000-0005-0000-0000-0000A5D30000}"/>
    <cellStyle name="Note 2 2 2 2 9 2 2 4" xfId="54839" xr:uid="{00000000-0005-0000-0000-0000A6D30000}"/>
    <cellStyle name="Note 2 2 2 2 9 2 2 5" xfId="54840" xr:uid="{00000000-0005-0000-0000-0000A7D30000}"/>
    <cellStyle name="Note 2 2 2 2 9 2 3" xfId="54841" xr:uid="{00000000-0005-0000-0000-0000A8D30000}"/>
    <cellStyle name="Note 2 2 2 2 9 2 3 2" xfId="54842" xr:uid="{00000000-0005-0000-0000-0000A9D30000}"/>
    <cellStyle name="Note 2 2 2 2 9 2 3 3" xfId="54843" xr:uid="{00000000-0005-0000-0000-0000AAD30000}"/>
    <cellStyle name="Note 2 2 2 2 9 2 3 4" xfId="54844" xr:uid="{00000000-0005-0000-0000-0000ABD30000}"/>
    <cellStyle name="Note 2 2 2 2 9 2 3 5" xfId="54845" xr:uid="{00000000-0005-0000-0000-0000ACD30000}"/>
    <cellStyle name="Note 2 2 2 2 9 2 4" xfId="54846" xr:uid="{00000000-0005-0000-0000-0000ADD30000}"/>
    <cellStyle name="Note 2 2 2 2 9 2 4 2" xfId="54847" xr:uid="{00000000-0005-0000-0000-0000AED30000}"/>
    <cellStyle name="Note 2 2 2 2 9 2 5" xfId="54848" xr:uid="{00000000-0005-0000-0000-0000AFD30000}"/>
    <cellStyle name="Note 2 2 2 2 9 2 5 2" xfId="54849" xr:uid="{00000000-0005-0000-0000-0000B0D30000}"/>
    <cellStyle name="Note 2 2 2 2 9 2 6" xfId="54850" xr:uid="{00000000-0005-0000-0000-0000B1D30000}"/>
    <cellStyle name="Note 2 2 2 2 9 2 6 2" xfId="54851" xr:uid="{00000000-0005-0000-0000-0000B2D30000}"/>
    <cellStyle name="Note 2 2 2 2 9 2 7" xfId="54852" xr:uid="{00000000-0005-0000-0000-0000B3D30000}"/>
    <cellStyle name="Note 2 2 2 2 9 3" xfId="54853" xr:uid="{00000000-0005-0000-0000-0000B4D30000}"/>
    <cellStyle name="Note 2 2 2 2 9 3 2" xfId="54854" xr:uid="{00000000-0005-0000-0000-0000B5D30000}"/>
    <cellStyle name="Note 2 2 2 2 9 3 3" xfId="54855" xr:uid="{00000000-0005-0000-0000-0000B6D30000}"/>
    <cellStyle name="Note 2 2 2 2 9 3 4" xfId="54856" xr:uid="{00000000-0005-0000-0000-0000B7D30000}"/>
    <cellStyle name="Note 2 2 2 2 9 3 5" xfId="54857" xr:uid="{00000000-0005-0000-0000-0000B8D30000}"/>
    <cellStyle name="Note 2 2 2 2 9 4" xfId="54858" xr:uid="{00000000-0005-0000-0000-0000B9D30000}"/>
    <cellStyle name="Note 2 2 2 2 9 4 2" xfId="54859" xr:uid="{00000000-0005-0000-0000-0000BAD30000}"/>
    <cellStyle name="Note 2 2 2 2 9 4 3" xfId="54860" xr:uid="{00000000-0005-0000-0000-0000BBD30000}"/>
    <cellStyle name="Note 2 2 2 2 9 4 4" xfId="54861" xr:uid="{00000000-0005-0000-0000-0000BCD30000}"/>
    <cellStyle name="Note 2 2 2 2 9 4 5" xfId="54862" xr:uid="{00000000-0005-0000-0000-0000BDD30000}"/>
    <cellStyle name="Note 2 2 2 2 9 5" xfId="54863" xr:uid="{00000000-0005-0000-0000-0000BED30000}"/>
    <cellStyle name="Note 2 2 2 2 9 5 2" xfId="54864" xr:uid="{00000000-0005-0000-0000-0000BFD30000}"/>
    <cellStyle name="Note 2 2 2 2 9 6" xfId="54865" xr:uid="{00000000-0005-0000-0000-0000C0D30000}"/>
    <cellStyle name="Note 2 2 2 2 9 6 2" xfId="54866" xr:uid="{00000000-0005-0000-0000-0000C1D30000}"/>
    <cellStyle name="Note 2 2 2 2 9 7" xfId="54867" xr:uid="{00000000-0005-0000-0000-0000C2D30000}"/>
    <cellStyle name="Note 2 2 2 2 9 7 2" xfId="54868" xr:uid="{00000000-0005-0000-0000-0000C3D30000}"/>
    <cellStyle name="Note 2 2 2 2 9 8" xfId="54869" xr:uid="{00000000-0005-0000-0000-0000C4D30000}"/>
    <cellStyle name="Note 2 2 2 3" xfId="1616" xr:uid="{00000000-0005-0000-0000-0000C5D30000}"/>
    <cellStyle name="Note 2 2 2 3 2" xfId="1617" xr:uid="{00000000-0005-0000-0000-0000C6D30000}"/>
    <cellStyle name="Note 2 2 2 3 2 2" xfId="1618" xr:uid="{00000000-0005-0000-0000-0000C7D30000}"/>
    <cellStyle name="Note 2 2 2 3 3" xfId="1619" xr:uid="{00000000-0005-0000-0000-0000C8D30000}"/>
    <cellStyle name="Note 2 2 2 3 3 2" xfId="54870" xr:uid="{00000000-0005-0000-0000-0000C9D30000}"/>
    <cellStyle name="Note 2 2 2 3 4" xfId="54871" xr:uid="{00000000-0005-0000-0000-0000CAD30000}"/>
    <cellStyle name="Note 2 2 2 3 5" xfId="54872" xr:uid="{00000000-0005-0000-0000-0000CBD30000}"/>
    <cellStyle name="Note 2 2 2 4" xfId="1620" xr:uid="{00000000-0005-0000-0000-0000CCD30000}"/>
    <cellStyle name="Note 2 2 2 4 2" xfId="1621" xr:uid="{00000000-0005-0000-0000-0000CDD30000}"/>
    <cellStyle name="Note 2 2 2 4 2 2" xfId="1622" xr:uid="{00000000-0005-0000-0000-0000CED30000}"/>
    <cellStyle name="Note 2 2 2 4 3" xfId="1623" xr:uid="{00000000-0005-0000-0000-0000CFD30000}"/>
    <cellStyle name="Note 2 2 2 4 3 2" xfId="54873" xr:uid="{00000000-0005-0000-0000-0000D0D30000}"/>
    <cellStyle name="Note 2 2 2 4 4" xfId="54874" xr:uid="{00000000-0005-0000-0000-0000D1D30000}"/>
    <cellStyle name="Note 2 2 2 4 5" xfId="54875" xr:uid="{00000000-0005-0000-0000-0000D2D30000}"/>
    <cellStyle name="Note 2 2 2 5" xfId="1624" xr:uid="{00000000-0005-0000-0000-0000D3D30000}"/>
    <cellStyle name="Note 2 2 2 5 2" xfId="1625" xr:uid="{00000000-0005-0000-0000-0000D4D30000}"/>
    <cellStyle name="Note 2 2 2 5 2 2" xfId="54876" xr:uid="{00000000-0005-0000-0000-0000D5D30000}"/>
    <cellStyle name="Note 2 2 2 6" xfId="1626" xr:uid="{00000000-0005-0000-0000-0000D6D30000}"/>
    <cellStyle name="Note 2 2 2 6 2" xfId="54877" xr:uid="{00000000-0005-0000-0000-0000D7D30000}"/>
    <cellStyle name="Note 2 2 2 7" xfId="54878" xr:uid="{00000000-0005-0000-0000-0000D8D30000}"/>
    <cellStyle name="Note 2 2 2 7 2" xfId="54879" xr:uid="{00000000-0005-0000-0000-0000D9D30000}"/>
    <cellStyle name="Note 2 2 2_T-straight with PEDs adjustor" xfId="54880" xr:uid="{00000000-0005-0000-0000-0000DAD30000}"/>
    <cellStyle name="Note 2 2 3" xfId="1627" xr:uid="{00000000-0005-0000-0000-0000DBD30000}"/>
    <cellStyle name="Note 2 2 3 10" xfId="54881" xr:uid="{00000000-0005-0000-0000-0000DCD30000}"/>
    <cellStyle name="Note 2 2 3 10 2" xfId="54882" xr:uid="{00000000-0005-0000-0000-0000DDD30000}"/>
    <cellStyle name="Note 2 2 3 10 2 2" xfId="54883" xr:uid="{00000000-0005-0000-0000-0000DED30000}"/>
    <cellStyle name="Note 2 2 3 10 2 2 2" xfId="54884" xr:uid="{00000000-0005-0000-0000-0000DFD30000}"/>
    <cellStyle name="Note 2 2 3 10 2 2 3" xfId="54885" xr:uid="{00000000-0005-0000-0000-0000E0D30000}"/>
    <cellStyle name="Note 2 2 3 10 2 2 4" xfId="54886" xr:uid="{00000000-0005-0000-0000-0000E1D30000}"/>
    <cellStyle name="Note 2 2 3 10 2 2 5" xfId="54887" xr:uid="{00000000-0005-0000-0000-0000E2D30000}"/>
    <cellStyle name="Note 2 2 3 10 2 3" xfId="54888" xr:uid="{00000000-0005-0000-0000-0000E3D30000}"/>
    <cellStyle name="Note 2 2 3 10 2 3 2" xfId="54889" xr:uid="{00000000-0005-0000-0000-0000E4D30000}"/>
    <cellStyle name="Note 2 2 3 10 2 3 3" xfId="54890" xr:uid="{00000000-0005-0000-0000-0000E5D30000}"/>
    <cellStyle name="Note 2 2 3 10 2 3 4" xfId="54891" xr:uid="{00000000-0005-0000-0000-0000E6D30000}"/>
    <cellStyle name="Note 2 2 3 10 2 3 5" xfId="54892" xr:uid="{00000000-0005-0000-0000-0000E7D30000}"/>
    <cellStyle name="Note 2 2 3 10 2 4" xfId="54893" xr:uid="{00000000-0005-0000-0000-0000E8D30000}"/>
    <cellStyle name="Note 2 2 3 10 2 4 2" xfId="54894" xr:uid="{00000000-0005-0000-0000-0000E9D30000}"/>
    <cellStyle name="Note 2 2 3 10 2 5" xfId="54895" xr:uid="{00000000-0005-0000-0000-0000EAD30000}"/>
    <cellStyle name="Note 2 2 3 10 2 5 2" xfId="54896" xr:uid="{00000000-0005-0000-0000-0000EBD30000}"/>
    <cellStyle name="Note 2 2 3 10 2 6" xfId="54897" xr:uid="{00000000-0005-0000-0000-0000ECD30000}"/>
    <cellStyle name="Note 2 2 3 10 2 6 2" xfId="54898" xr:uid="{00000000-0005-0000-0000-0000EDD30000}"/>
    <cellStyle name="Note 2 2 3 10 2 7" xfId="54899" xr:uid="{00000000-0005-0000-0000-0000EED30000}"/>
    <cellStyle name="Note 2 2 3 10 3" xfId="54900" xr:uid="{00000000-0005-0000-0000-0000EFD30000}"/>
    <cellStyle name="Note 2 2 3 10 3 2" xfId="54901" xr:uid="{00000000-0005-0000-0000-0000F0D30000}"/>
    <cellStyle name="Note 2 2 3 10 3 3" xfId="54902" xr:uid="{00000000-0005-0000-0000-0000F1D30000}"/>
    <cellStyle name="Note 2 2 3 10 3 4" xfId="54903" xr:uid="{00000000-0005-0000-0000-0000F2D30000}"/>
    <cellStyle name="Note 2 2 3 10 3 5" xfId="54904" xr:uid="{00000000-0005-0000-0000-0000F3D30000}"/>
    <cellStyle name="Note 2 2 3 10 4" xfId="54905" xr:uid="{00000000-0005-0000-0000-0000F4D30000}"/>
    <cellStyle name="Note 2 2 3 10 4 2" xfId="54906" xr:uid="{00000000-0005-0000-0000-0000F5D30000}"/>
    <cellStyle name="Note 2 2 3 10 4 3" xfId="54907" xr:uid="{00000000-0005-0000-0000-0000F6D30000}"/>
    <cellStyle name="Note 2 2 3 10 4 4" xfId="54908" xr:uid="{00000000-0005-0000-0000-0000F7D30000}"/>
    <cellStyle name="Note 2 2 3 10 4 5" xfId="54909" xr:uid="{00000000-0005-0000-0000-0000F8D30000}"/>
    <cellStyle name="Note 2 2 3 10 5" xfId="54910" xr:uid="{00000000-0005-0000-0000-0000F9D30000}"/>
    <cellStyle name="Note 2 2 3 10 5 2" xfId="54911" xr:uid="{00000000-0005-0000-0000-0000FAD30000}"/>
    <cellStyle name="Note 2 2 3 10 6" xfId="54912" xr:uid="{00000000-0005-0000-0000-0000FBD30000}"/>
    <cellStyle name="Note 2 2 3 10 6 2" xfId="54913" xr:uid="{00000000-0005-0000-0000-0000FCD30000}"/>
    <cellStyle name="Note 2 2 3 10 7" xfId="54914" xr:uid="{00000000-0005-0000-0000-0000FDD30000}"/>
    <cellStyle name="Note 2 2 3 10 7 2" xfId="54915" xr:uid="{00000000-0005-0000-0000-0000FED30000}"/>
    <cellStyle name="Note 2 2 3 10 8" xfId="54916" xr:uid="{00000000-0005-0000-0000-0000FFD30000}"/>
    <cellStyle name="Note 2 2 3 11" xfId="54917" xr:uid="{00000000-0005-0000-0000-000000D40000}"/>
    <cellStyle name="Note 2 2 3 11 2" xfId="54918" xr:uid="{00000000-0005-0000-0000-000001D40000}"/>
    <cellStyle name="Note 2 2 3 11 2 2" xfId="54919" xr:uid="{00000000-0005-0000-0000-000002D40000}"/>
    <cellStyle name="Note 2 2 3 11 2 2 2" xfId="54920" xr:uid="{00000000-0005-0000-0000-000003D40000}"/>
    <cellStyle name="Note 2 2 3 11 2 2 3" xfId="54921" xr:uid="{00000000-0005-0000-0000-000004D40000}"/>
    <cellStyle name="Note 2 2 3 11 2 2 4" xfId="54922" xr:uid="{00000000-0005-0000-0000-000005D40000}"/>
    <cellStyle name="Note 2 2 3 11 2 2 5" xfId="54923" xr:uid="{00000000-0005-0000-0000-000006D40000}"/>
    <cellStyle name="Note 2 2 3 11 2 3" xfId="54924" xr:uid="{00000000-0005-0000-0000-000007D40000}"/>
    <cellStyle name="Note 2 2 3 11 2 3 2" xfId="54925" xr:uid="{00000000-0005-0000-0000-000008D40000}"/>
    <cellStyle name="Note 2 2 3 11 2 3 3" xfId="54926" xr:uid="{00000000-0005-0000-0000-000009D40000}"/>
    <cellStyle name="Note 2 2 3 11 2 3 4" xfId="54927" xr:uid="{00000000-0005-0000-0000-00000AD40000}"/>
    <cellStyle name="Note 2 2 3 11 2 3 5" xfId="54928" xr:uid="{00000000-0005-0000-0000-00000BD40000}"/>
    <cellStyle name="Note 2 2 3 11 2 4" xfId="54929" xr:uid="{00000000-0005-0000-0000-00000CD40000}"/>
    <cellStyle name="Note 2 2 3 11 2 4 2" xfId="54930" xr:uid="{00000000-0005-0000-0000-00000DD40000}"/>
    <cellStyle name="Note 2 2 3 11 2 5" xfId="54931" xr:uid="{00000000-0005-0000-0000-00000ED40000}"/>
    <cellStyle name="Note 2 2 3 11 2 5 2" xfId="54932" xr:uid="{00000000-0005-0000-0000-00000FD40000}"/>
    <cellStyle name="Note 2 2 3 11 2 6" xfId="54933" xr:uid="{00000000-0005-0000-0000-000010D40000}"/>
    <cellStyle name="Note 2 2 3 11 2 6 2" xfId="54934" xr:uid="{00000000-0005-0000-0000-000011D40000}"/>
    <cellStyle name="Note 2 2 3 11 2 7" xfId="54935" xr:uid="{00000000-0005-0000-0000-000012D40000}"/>
    <cellStyle name="Note 2 2 3 11 3" xfId="54936" xr:uid="{00000000-0005-0000-0000-000013D40000}"/>
    <cellStyle name="Note 2 2 3 11 3 2" xfId="54937" xr:uid="{00000000-0005-0000-0000-000014D40000}"/>
    <cellStyle name="Note 2 2 3 11 3 3" xfId="54938" xr:uid="{00000000-0005-0000-0000-000015D40000}"/>
    <cellStyle name="Note 2 2 3 11 3 4" xfId="54939" xr:uid="{00000000-0005-0000-0000-000016D40000}"/>
    <cellStyle name="Note 2 2 3 11 3 5" xfId="54940" xr:uid="{00000000-0005-0000-0000-000017D40000}"/>
    <cellStyle name="Note 2 2 3 11 4" xfId="54941" xr:uid="{00000000-0005-0000-0000-000018D40000}"/>
    <cellStyle name="Note 2 2 3 11 4 2" xfId="54942" xr:uid="{00000000-0005-0000-0000-000019D40000}"/>
    <cellStyle name="Note 2 2 3 11 4 3" xfId="54943" xr:uid="{00000000-0005-0000-0000-00001AD40000}"/>
    <cellStyle name="Note 2 2 3 11 4 4" xfId="54944" xr:uid="{00000000-0005-0000-0000-00001BD40000}"/>
    <cellStyle name="Note 2 2 3 11 4 5" xfId="54945" xr:uid="{00000000-0005-0000-0000-00001CD40000}"/>
    <cellStyle name="Note 2 2 3 11 5" xfId="54946" xr:uid="{00000000-0005-0000-0000-00001DD40000}"/>
    <cellStyle name="Note 2 2 3 11 5 2" xfId="54947" xr:uid="{00000000-0005-0000-0000-00001ED40000}"/>
    <cellStyle name="Note 2 2 3 11 6" xfId="54948" xr:uid="{00000000-0005-0000-0000-00001FD40000}"/>
    <cellStyle name="Note 2 2 3 11 6 2" xfId="54949" xr:uid="{00000000-0005-0000-0000-000020D40000}"/>
    <cellStyle name="Note 2 2 3 11 7" xfId="54950" xr:uid="{00000000-0005-0000-0000-000021D40000}"/>
    <cellStyle name="Note 2 2 3 11 7 2" xfId="54951" xr:uid="{00000000-0005-0000-0000-000022D40000}"/>
    <cellStyle name="Note 2 2 3 11 8" xfId="54952" xr:uid="{00000000-0005-0000-0000-000023D40000}"/>
    <cellStyle name="Note 2 2 3 12" xfId="54953" xr:uid="{00000000-0005-0000-0000-000024D40000}"/>
    <cellStyle name="Note 2 2 3 12 2" xfId="54954" xr:uid="{00000000-0005-0000-0000-000025D40000}"/>
    <cellStyle name="Note 2 2 3 12 2 2" xfId="54955" xr:uid="{00000000-0005-0000-0000-000026D40000}"/>
    <cellStyle name="Note 2 2 3 12 2 2 2" xfId="54956" xr:uid="{00000000-0005-0000-0000-000027D40000}"/>
    <cellStyle name="Note 2 2 3 12 2 2 3" xfId="54957" xr:uid="{00000000-0005-0000-0000-000028D40000}"/>
    <cellStyle name="Note 2 2 3 12 2 2 4" xfId="54958" xr:uid="{00000000-0005-0000-0000-000029D40000}"/>
    <cellStyle name="Note 2 2 3 12 2 2 5" xfId="54959" xr:uid="{00000000-0005-0000-0000-00002AD40000}"/>
    <cellStyle name="Note 2 2 3 12 2 3" xfId="54960" xr:uid="{00000000-0005-0000-0000-00002BD40000}"/>
    <cellStyle name="Note 2 2 3 12 2 3 2" xfId="54961" xr:uid="{00000000-0005-0000-0000-00002CD40000}"/>
    <cellStyle name="Note 2 2 3 12 2 3 3" xfId="54962" xr:uid="{00000000-0005-0000-0000-00002DD40000}"/>
    <cellStyle name="Note 2 2 3 12 2 3 4" xfId="54963" xr:uid="{00000000-0005-0000-0000-00002ED40000}"/>
    <cellStyle name="Note 2 2 3 12 2 3 5" xfId="54964" xr:uid="{00000000-0005-0000-0000-00002FD40000}"/>
    <cellStyle name="Note 2 2 3 12 2 4" xfId="54965" xr:uid="{00000000-0005-0000-0000-000030D40000}"/>
    <cellStyle name="Note 2 2 3 12 2 4 2" xfId="54966" xr:uid="{00000000-0005-0000-0000-000031D40000}"/>
    <cellStyle name="Note 2 2 3 12 2 5" xfId="54967" xr:uid="{00000000-0005-0000-0000-000032D40000}"/>
    <cellStyle name="Note 2 2 3 12 2 5 2" xfId="54968" xr:uid="{00000000-0005-0000-0000-000033D40000}"/>
    <cellStyle name="Note 2 2 3 12 2 6" xfId="54969" xr:uid="{00000000-0005-0000-0000-000034D40000}"/>
    <cellStyle name="Note 2 2 3 12 2 6 2" xfId="54970" xr:uid="{00000000-0005-0000-0000-000035D40000}"/>
    <cellStyle name="Note 2 2 3 12 2 7" xfId="54971" xr:uid="{00000000-0005-0000-0000-000036D40000}"/>
    <cellStyle name="Note 2 2 3 12 3" xfId="54972" xr:uid="{00000000-0005-0000-0000-000037D40000}"/>
    <cellStyle name="Note 2 2 3 12 3 2" xfId="54973" xr:uid="{00000000-0005-0000-0000-000038D40000}"/>
    <cellStyle name="Note 2 2 3 12 3 3" xfId="54974" xr:uid="{00000000-0005-0000-0000-000039D40000}"/>
    <cellStyle name="Note 2 2 3 12 3 4" xfId="54975" xr:uid="{00000000-0005-0000-0000-00003AD40000}"/>
    <cellStyle name="Note 2 2 3 12 3 5" xfId="54976" xr:uid="{00000000-0005-0000-0000-00003BD40000}"/>
    <cellStyle name="Note 2 2 3 12 4" xfId="54977" xr:uid="{00000000-0005-0000-0000-00003CD40000}"/>
    <cellStyle name="Note 2 2 3 12 4 2" xfId="54978" xr:uid="{00000000-0005-0000-0000-00003DD40000}"/>
    <cellStyle name="Note 2 2 3 12 4 3" xfId="54979" xr:uid="{00000000-0005-0000-0000-00003ED40000}"/>
    <cellStyle name="Note 2 2 3 12 4 4" xfId="54980" xr:uid="{00000000-0005-0000-0000-00003FD40000}"/>
    <cellStyle name="Note 2 2 3 12 4 5" xfId="54981" xr:uid="{00000000-0005-0000-0000-000040D40000}"/>
    <cellStyle name="Note 2 2 3 12 5" xfId="54982" xr:uid="{00000000-0005-0000-0000-000041D40000}"/>
    <cellStyle name="Note 2 2 3 12 5 2" xfId="54983" xr:uid="{00000000-0005-0000-0000-000042D40000}"/>
    <cellStyle name="Note 2 2 3 12 6" xfId="54984" xr:uid="{00000000-0005-0000-0000-000043D40000}"/>
    <cellStyle name="Note 2 2 3 12 6 2" xfId="54985" xr:uid="{00000000-0005-0000-0000-000044D40000}"/>
    <cellStyle name="Note 2 2 3 12 7" xfId="54986" xr:uid="{00000000-0005-0000-0000-000045D40000}"/>
    <cellStyle name="Note 2 2 3 12 7 2" xfId="54987" xr:uid="{00000000-0005-0000-0000-000046D40000}"/>
    <cellStyle name="Note 2 2 3 12 8" xfId="54988" xr:uid="{00000000-0005-0000-0000-000047D40000}"/>
    <cellStyle name="Note 2 2 3 13" xfId="54989" xr:uid="{00000000-0005-0000-0000-000048D40000}"/>
    <cellStyle name="Note 2 2 3 13 2" xfId="54990" xr:uid="{00000000-0005-0000-0000-000049D40000}"/>
    <cellStyle name="Note 2 2 3 13 2 2" xfId="54991" xr:uid="{00000000-0005-0000-0000-00004AD40000}"/>
    <cellStyle name="Note 2 2 3 13 2 2 2" xfId="54992" xr:uid="{00000000-0005-0000-0000-00004BD40000}"/>
    <cellStyle name="Note 2 2 3 13 2 2 3" xfId="54993" xr:uid="{00000000-0005-0000-0000-00004CD40000}"/>
    <cellStyle name="Note 2 2 3 13 2 2 4" xfId="54994" xr:uid="{00000000-0005-0000-0000-00004DD40000}"/>
    <cellStyle name="Note 2 2 3 13 2 2 5" xfId="54995" xr:uid="{00000000-0005-0000-0000-00004ED40000}"/>
    <cellStyle name="Note 2 2 3 13 2 3" xfId="54996" xr:uid="{00000000-0005-0000-0000-00004FD40000}"/>
    <cellStyle name="Note 2 2 3 13 2 3 2" xfId="54997" xr:uid="{00000000-0005-0000-0000-000050D40000}"/>
    <cellStyle name="Note 2 2 3 13 2 3 3" xfId="54998" xr:uid="{00000000-0005-0000-0000-000051D40000}"/>
    <cellStyle name="Note 2 2 3 13 2 3 4" xfId="54999" xr:uid="{00000000-0005-0000-0000-000052D40000}"/>
    <cellStyle name="Note 2 2 3 13 2 3 5" xfId="55000" xr:uid="{00000000-0005-0000-0000-000053D40000}"/>
    <cellStyle name="Note 2 2 3 13 2 4" xfId="55001" xr:uid="{00000000-0005-0000-0000-000054D40000}"/>
    <cellStyle name="Note 2 2 3 13 2 4 2" xfId="55002" xr:uid="{00000000-0005-0000-0000-000055D40000}"/>
    <cellStyle name="Note 2 2 3 13 2 5" xfId="55003" xr:uid="{00000000-0005-0000-0000-000056D40000}"/>
    <cellStyle name="Note 2 2 3 13 2 5 2" xfId="55004" xr:uid="{00000000-0005-0000-0000-000057D40000}"/>
    <cellStyle name="Note 2 2 3 13 2 6" xfId="55005" xr:uid="{00000000-0005-0000-0000-000058D40000}"/>
    <cellStyle name="Note 2 2 3 13 2 6 2" xfId="55006" xr:uid="{00000000-0005-0000-0000-000059D40000}"/>
    <cellStyle name="Note 2 2 3 13 2 7" xfId="55007" xr:uid="{00000000-0005-0000-0000-00005AD40000}"/>
    <cellStyle name="Note 2 2 3 13 3" xfId="55008" xr:uid="{00000000-0005-0000-0000-00005BD40000}"/>
    <cellStyle name="Note 2 2 3 13 3 2" xfId="55009" xr:uid="{00000000-0005-0000-0000-00005CD40000}"/>
    <cellStyle name="Note 2 2 3 13 3 3" xfId="55010" xr:uid="{00000000-0005-0000-0000-00005DD40000}"/>
    <cellStyle name="Note 2 2 3 13 3 4" xfId="55011" xr:uid="{00000000-0005-0000-0000-00005ED40000}"/>
    <cellStyle name="Note 2 2 3 13 3 5" xfId="55012" xr:uid="{00000000-0005-0000-0000-00005FD40000}"/>
    <cellStyle name="Note 2 2 3 13 4" xfId="55013" xr:uid="{00000000-0005-0000-0000-000060D40000}"/>
    <cellStyle name="Note 2 2 3 13 4 2" xfId="55014" xr:uid="{00000000-0005-0000-0000-000061D40000}"/>
    <cellStyle name="Note 2 2 3 13 4 3" xfId="55015" xr:uid="{00000000-0005-0000-0000-000062D40000}"/>
    <cellStyle name="Note 2 2 3 13 4 4" xfId="55016" xr:uid="{00000000-0005-0000-0000-000063D40000}"/>
    <cellStyle name="Note 2 2 3 13 4 5" xfId="55017" xr:uid="{00000000-0005-0000-0000-000064D40000}"/>
    <cellStyle name="Note 2 2 3 13 5" xfId="55018" xr:uid="{00000000-0005-0000-0000-000065D40000}"/>
    <cellStyle name="Note 2 2 3 13 5 2" xfId="55019" xr:uid="{00000000-0005-0000-0000-000066D40000}"/>
    <cellStyle name="Note 2 2 3 13 6" xfId="55020" xr:uid="{00000000-0005-0000-0000-000067D40000}"/>
    <cellStyle name="Note 2 2 3 13 6 2" xfId="55021" xr:uid="{00000000-0005-0000-0000-000068D40000}"/>
    <cellStyle name="Note 2 2 3 13 7" xfId="55022" xr:uid="{00000000-0005-0000-0000-000069D40000}"/>
    <cellStyle name="Note 2 2 3 13 7 2" xfId="55023" xr:uid="{00000000-0005-0000-0000-00006AD40000}"/>
    <cellStyle name="Note 2 2 3 13 8" xfId="55024" xr:uid="{00000000-0005-0000-0000-00006BD40000}"/>
    <cellStyle name="Note 2 2 3 14" xfId="55025" xr:uid="{00000000-0005-0000-0000-00006CD40000}"/>
    <cellStyle name="Note 2 2 3 14 2" xfId="55026" xr:uid="{00000000-0005-0000-0000-00006DD40000}"/>
    <cellStyle name="Note 2 2 3 14 2 2" xfId="55027" xr:uid="{00000000-0005-0000-0000-00006ED40000}"/>
    <cellStyle name="Note 2 2 3 14 2 2 2" xfId="55028" xr:uid="{00000000-0005-0000-0000-00006FD40000}"/>
    <cellStyle name="Note 2 2 3 14 2 2 3" xfId="55029" xr:uid="{00000000-0005-0000-0000-000070D40000}"/>
    <cellStyle name="Note 2 2 3 14 2 2 4" xfId="55030" xr:uid="{00000000-0005-0000-0000-000071D40000}"/>
    <cellStyle name="Note 2 2 3 14 2 2 5" xfId="55031" xr:uid="{00000000-0005-0000-0000-000072D40000}"/>
    <cellStyle name="Note 2 2 3 14 2 3" xfId="55032" xr:uid="{00000000-0005-0000-0000-000073D40000}"/>
    <cellStyle name="Note 2 2 3 14 2 3 2" xfId="55033" xr:uid="{00000000-0005-0000-0000-000074D40000}"/>
    <cellStyle name="Note 2 2 3 14 2 3 3" xfId="55034" xr:uid="{00000000-0005-0000-0000-000075D40000}"/>
    <cellStyle name="Note 2 2 3 14 2 3 4" xfId="55035" xr:uid="{00000000-0005-0000-0000-000076D40000}"/>
    <cellStyle name="Note 2 2 3 14 2 3 5" xfId="55036" xr:uid="{00000000-0005-0000-0000-000077D40000}"/>
    <cellStyle name="Note 2 2 3 14 2 4" xfId="55037" xr:uid="{00000000-0005-0000-0000-000078D40000}"/>
    <cellStyle name="Note 2 2 3 14 2 4 2" xfId="55038" xr:uid="{00000000-0005-0000-0000-000079D40000}"/>
    <cellStyle name="Note 2 2 3 14 2 5" xfId="55039" xr:uid="{00000000-0005-0000-0000-00007AD40000}"/>
    <cellStyle name="Note 2 2 3 14 2 5 2" xfId="55040" xr:uid="{00000000-0005-0000-0000-00007BD40000}"/>
    <cellStyle name="Note 2 2 3 14 2 6" xfId="55041" xr:uid="{00000000-0005-0000-0000-00007CD40000}"/>
    <cellStyle name="Note 2 2 3 14 2 6 2" xfId="55042" xr:uid="{00000000-0005-0000-0000-00007DD40000}"/>
    <cellStyle name="Note 2 2 3 14 2 7" xfId="55043" xr:uid="{00000000-0005-0000-0000-00007ED40000}"/>
    <cellStyle name="Note 2 2 3 14 3" xfId="55044" xr:uid="{00000000-0005-0000-0000-00007FD40000}"/>
    <cellStyle name="Note 2 2 3 14 3 2" xfId="55045" xr:uid="{00000000-0005-0000-0000-000080D40000}"/>
    <cellStyle name="Note 2 2 3 14 3 3" xfId="55046" xr:uid="{00000000-0005-0000-0000-000081D40000}"/>
    <cellStyle name="Note 2 2 3 14 3 4" xfId="55047" xr:uid="{00000000-0005-0000-0000-000082D40000}"/>
    <cellStyle name="Note 2 2 3 14 3 5" xfId="55048" xr:uid="{00000000-0005-0000-0000-000083D40000}"/>
    <cellStyle name="Note 2 2 3 14 4" xfId="55049" xr:uid="{00000000-0005-0000-0000-000084D40000}"/>
    <cellStyle name="Note 2 2 3 14 4 2" xfId="55050" xr:uid="{00000000-0005-0000-0000-000085D40000}"/>
    <cellStyle name="Note 2 2 3 14 4 3" xfId="55051" xr:uid="{00000000-0005-0000-0000-000086D40000}"/>
    <cellStyle name="Note 2 2 3 14 4 4" xfId="55052" xr:uid="{00000000-0005-0000-0000-000087D40000}"/>
    <cellStyle name="Note 2 2 3 14 4 5" xfId="55053" xr:uid="{00000000-0005-0000-0000-000088D40000}"/>
    <cellStyle name="Note 2 2 3 14 5" xfId="55054" xr:uid="{00000000-0005-0000-0000-000089D40000}"/>
    <cellStyle name="Note 2 2 3 14 5 2" xfId="55055" xr:uid="{00000000-0005-0000-0000-00008AD40000}"/>
    <cellStyle name="Note 2 2 3 14 6" xfId="55056" xr:uid="{00000000-0005-0000-0000-00008BD40000}"/>
    <cellStyle name="Note 2 2 3 14 6 2" xfId="55057" xr:uid="{00000000-0005-0000-0000-00008CD40000}"/>
    <cellStyle name="Note 2 2 3 14 7" xfId="55058" xr:uid="{00000000-0005-0000-0000-00008DD40000}"/>
    <cellStyle name="Note 2 2 3 14 7 2" xfId="55059" xr:uid="{00000000-0005-0000-0000-00008ED40000}"/>
    <cellStyle name="Note 2 2 3 14 8" xfId="55060" xr:uid="{00000000-0005-0000-0000-00008FD40000}"/>
    <cellStyle name="Note 2 2 3 15" xfId="55061" xr:uid="{00000000-0005-0000-0000-000090D40000}"/>
    <cellStyle name="Note 2 2 3 15 2" xfId="55062" xr:uid="{00000000-0005-0000-0000-000091D40000}"/>
    <cellStyle name="Note 2 2 3 15 2 2" xfId="55063" xr:uid="{00000000-0005-0000-0000-000092D40000}"/>
    <cellStyle name="Note 2 2 3 15 2 3" xfId="55064" xr:uid="{00000000-0005-0000-0000-000093D40000}"/>
    <cellStyle name="Note 2 2 3 15 2 4" xfId="55065" xr:uid="{00000000-0005-0000-0000-000094D40000}"/>
    <cellStyle name="Note 2 2 3 15 2 5" xfId="55066" xr:uid="{00000000-0005-0000-0000-000095D40000}"/>
    <cellStyle name="Note 2 2 3 15 3" xfId="55067" xr:uid="{00000000-0005-0000-0000-000096D40000}"/>
    <cellStyle name="Note 2 2 3 15 3 2" xfId="55068" xr:uid="{00000000-0005-0000-0000-000097D40000}"/>
    <cellStyle name="Note 2 2 3 15 3 3" xfId="55069" xr:uid="{00000000-0005-0000-0000-000098D40000}"/>
    <cellStyle name="Note 2 2 3 15 3 4" xfId="55070" xr:uid="{00000000-0005-0000-0000-000099D40000}"/>
    <cellStyle name="Note 2 2 3 15 3 5" xfId="55071" xr:uid="{00000000-0005-0000-0000-00009AD40000}"/>
    <cellStyle name="Note 2 2 3 15 4" xfId="55072" xr:uid="{00000000-0005-0000-0000-00009BD40000}"/>
    <cellStyle name="Note 2 2 3 15 4 2" xfId="55073" xr:uid="{00000000-0005-0000-0000-00009CD40000}"/>
    <cellStyle name="Note 2 2 3 15 5" xfId="55074" xr:uid="{00000000-0005-0000-0000-00009DD40000}"/>
    <cellStyle name="Note 2 2 3 15 5 2" xfId="55075" xr:uid="{00000000-0005-0000-0000-00009ED40000}"/>
    <cellStyle name="Note 2 2 3 15 6" xfId="55076" xr:uid="{00000000-0005-0000-0000-00009FD40000}"/>
    <cellStyle name="Note 2 2 3 15 6 2" xfId="55077" xr:uid="{00000000-0005-0000-0000-0000A0D40000}"/>
    <cellStyle name="Note 2 2 3 15 7" xfId="55078" xr:uid="{00000000-0005-0000-0000-0000A1D40000}"/>
    <cellStyle name="Note 2 2 3 16" xfId="55079" xr:uid="{00000000-0005-0000-0000-0000A2D40000}"/>
    <cellStyle name="Note 2 2 3 16 2" xfId="55080" xr:uid="{00000000-0005-0000-0000-0000A3D40000}"/>
    <cellStyle name="Note 2 2 3 16 3" xfId="55081" xr:uid="{00000000-0005-0000-0000-0000A4D40000}"/>
    <cellStyle name="Note 2 2 3 16 4" xfId="55082" xr:uid="{00000000-0005-0000-0000-0000A5D40000}"/>
    <cellStyle name="Note 2 2 3 16 5" xfId="55083" xr:uid="{00000000-0005-0000-0000-0000A6D40000}"/>
    <cellStyle name="Note 2 2 3 17" xfId="55084" xr:uid="{00000000-0005-0000-0000-0000A7D40000}"/>
    <cellStyle name="Note 2 2 3 17 2" xfId="55085" xr:uid="{00000000-0005-0000-0000-0000A8D40000}"/>
    <cellStyle name="Note 2 2 3 17 3" xfId="55086" xr:uid="{00000000-0005-0000-0000-0000A9D40000}"/>
    <cellStyle name="Note 2 2 3 17 4" xfId="55087" xr:uid="{00000000-0005-0000-0000-0000AAD40000}"/>
    <cellStyle name="Note 2 2 3 17 5" xfId="55088" xr:uid="{00000000-0005-0000-0000-0000ABD40000}"/>
    <cellStyle name="Note 2 2 3 18" xfId="55089" xr:uid="{00000000-0005-0000-0000-0000ACD40000}"/>
    <cellStyle name="Note 2 2 3 18 2" xfId="55090" xr:uid="{00000000-0005-0000-0000-0000ADD40000}"/>
    <cellStyle name="Note 2 2 3 19" xfId="55091" xr:uid="{00000000-0005-0000-0000-0000AED40000}"/>
    <cellStyle name="Note 2 2 3 19 2" xfId="55092" xr:uid="{00000000-0005-0000-0000-0000AFD40000}"/>
    <cellStyle name="Note 2 2 3 2" xfId="1628" xr:uid="{00000000-0005-0000-0000-0000B0D40000}"/>
    <cellStyle name="Note 2 2 3 2 2" xfId="1629" xr:uid="{00000000-0005-0000-0000-0000B1D40000}"/>
    <cellStyle name="Note 2 2 3 2 2 2" xfId="1630" xr:uid="{00000000-0005-0000-0000-0000B2D40000}"/>
    <cellStyle name="Note 2 2 3 2 2 2 2" xfId="55093" xr:uid="{00000000-0005-0000-0000-0000B3D40000}"/>
    <cellStyle name="Note 2 2 3 2 2 2 3" xfId="55094" xr:uid="{00000000-0005-0000-0000-0000B4D40000}"/>
    <cellStyle name="Note 2 2 3 2 2 2 4" xfId="55095" xr:uid="{00000000-0005-0000-0000-0000B5D40000}"/>
    <cellStyle name="Note 2 2 3 2 2 2 5" xfId="55096" xr:uid="{00000000-0005-0000-0000-0000B6D40000}"/>
    <cellStyle name="Note 2 2 3 2 2 3" xfId="55097" xr:uid="{00000000-0005-0000-0000-0000B7D40000}"/>
    <cellStyle name="Note 2 2 3 2 2 3 2" xfId="55098" xr:uid="{00000000-0005-0000-0000-0000B8D40000}"/>
    <cellStyle name="Note 2 2 3 2 2 3 3" xfId="55099" xr:uid="{00000000-0005-0000-0000-0000B9D40000}"/>
    <cellStyle name="Note 2 2 3 2 2 3 4" xfId="55100" xr:uid="{00000000-0005-0000-0000-0000BAD40000}"/>
    <cellStyle name="Note 2 2 3 2 2 3 5" xfId="55101" xr:uid="{00000000-0005-0000-0000-0000BBD40000}"/>
    <cellStyle name="Note 2 2 3 2 2 4" xfId="55102" xr:uid="{00000000-0005-0000-0000-0000BCD40000}"/>
    <cellStyle name="Note 2 2 3 2 2 4 2" xfId="55103" xr:uid="{00000000-0005-0000-0000-0000BDD40000}"/>
    <cellStyle name="Note 2 2 3 2 2 5" xfId="55104" xr:uid="{00000000-0005-0000-0000-0000BED40000}"/>
    <cellStyle name="Note 2 2 3 2 2 5 2" xfId="55105" xr:uid="{00000000-0005-0000-0000-0000BFD40000}"/>
    <cellStyle name="Note 2 2 3 2 2 6" xfId="55106" xr:uid="{00000000-0005-0000-0000-0000C0D40000}"/>
    <cellStyle name="Note 2 2 3 2 2 6 2" xfId="55107" xr:uid="{00000000-0005-0000-0000-0000C1D40000}"/>
    <cellStyle name="Note 2 2 3 2 2 7" xfId="55108" xr:uid="{00000000-0005-0000-0000-0000C2D40000}"/>
    <cellStyle name="Note 2 2 3 2 3" xfId="1631" xr:uid="{00000000-0005-0000-0000-0000C3D40000}"/>
    <cellStyle name="Note 2 2 3 2 3 2" xfId="55109" xr:uid="{00000000-0005-0000-0000-0000C4D40000}"/>
    <cellStyle name="Note 2 2 3 2 3 3" xfId="55110" xr:uid="{00000000-0005-0000-0000-0000C5D40000}"/>
    <cellStyle name="Note 2 2 3 2 3 4" xfId="55111" xr:uid="{00000000-0005-0000-0000-0000C6D40000}"/>
    <cellStyle name="Note 2 2 3 2 3 5" xfId="55112" xr:uid="{00000000-0005-0000-0000-0000C7D40000}"/>
    <cellStyle name="Note 2 2 3 2 4" xfId="55113" xr:uid="{00000000-0005-0000-0000-0000C8D40000}"/>
    <cellStyle name="Note 2 2 3 2 4 2" xfId="55114" xr:uid="{00000000-0005-0000-0000-0000C9D40000}"/>
    <cellStyle name="Note 2 2 3 2 4 3" xfId="55115" xr:uid="{00000000-0005-0000-0000-0000CAD40000}"/>
    <cellStyle name="Note 2 2 3 2 4 4" xfId="55116" xr:uid="{00000000-0005-0000-0000-0000CBD40000}"/>
    <cellStyle name="Note 2 2 3 2 4 5" xfId="55117" xr:uid="{00000000-0005-0000-0000-0000CCD40000}"/>
    <cellStyle name="Note 2 2 3 2 5" xfId="55118" xr:uid="{00000000-0005-0000-0000-0000CDD40000}"/>
    <cellStyle name="Note 2 2 3 2 5 2" xfId="55119" xr:uid="{00000000-0005-0000-0000-0000CED40000}"/>
    <cellStyle name="Note 2 2 3 2 6" xfId="55120" xr:uid="{00000000-0005-0000-0000-0000CFD40000}"/>
    <cellStyle name="Note 2 2 3 2 6 2" xfId="55121" xr:uid="{00000000-0005-0000-0000-0000D0D40000}"/>
    <cellStyle name="Note 2 2 3 2 7" xfId="55122" xr:uid="{00000000-0005-0000-0000-0000D1D40000}"/>
    <cellStyle name="Note 2 2 3 2 7 2" xfId="55123" xr:uid="{00000000-0005-0000-0000-0000D2D40000}"/>
    <cellStyle name="Note 2 2 3 2 8" xfId="55124" xr:uid="{00000000-0005-0000-0000-0000D3D40000}"/>
    <cellStyle name="Note 2 2 3 20" xfId="55125" xr:uid="{00000000-0005-0000-0000-0000D4D40000}"/>
    <cellStyle name="Note 2 2 3 20 2" xfId="55126" xr:uid="{00000000-0005-0000-0000-0000D5D40000}"/>
    <cellStyle name="Note 2 2 3 21" xfId="55127" xr:uid="{00000000-0005-0000-0000-0000D6D40000}"/>
    <cellStyle name="Note 2 2 3 3" xfId="1632" xr:uid="{00000000-0005-0000-0000-0000D7D40000}"/>
    <cellStyle name="Note 2 2 3 3 2" xfId="1633" xr:uid="{00000000-0005-0000-0000-0000D8D40000}"/>
    <cellStyle name="Note 2 2 3 3 2 2" xfId="1634" xr:uid="{00000000-0005-0000-0000-0000D9D40000}"/>
    <cellStyle name="Note 2 2 3 3 2 2 2" xfId="55128" xr:uid="{00000000-0005-0000-0000-0000DAD40000}"/>
    <cellStyle name="Note 2 2 3 3 2 2 3" xfId="55129" xr:uid="{00000000-0005-0000-0000-0000DBD40000}"/>
    <cellStyle name="Note 2 2 3 3 2 2 4" xfId="55130" xr:uid="{00000000-0005-0000-0000-0000DCD40000}"/>
    <cellStyle name="Note 2 2 3 3 2 2 5" xfId="55131" xr:uid="{00000000-0005-0000-0000-0000DDD40000}"/>
    <cellStyle name="Note 2 2 3 3 2 3" xfId="55132" xr:uid="{00000000-0005-0000-0000-0000DED40000}"/>
    <cellStyle name="Note 2 2 3 3 2 3 2" xfId="55133" xr:uid="{00000000-0005-0000-0000-0000DFD40000}"/>
    <cellStyle name="Note 2 2 3 3 2 3 3" xfId="55134" xr:uid="{00000000-0005-0000-0000-0000E0D40000}"/>
    <cellStyle name="Note 2 2 3 3 2 3 4" xfId="55135" xr:uid="{00000000-0005-0000-0000-0000E1D40000}"/>
    <cellStyle name="Note 2 2 3 3 2 3 5" xfId="55136" xr:uid="{00000000-0005-0000-0000-0000E2D40000}"/>
    <cellStyle name="Note 2 2 3 3 2 4" xfId="55137" xr:uid="{00000000-0005-0000-0000-0000E3D40000}"/>
    <cellStyle name="Note 2 2 3 3 2 4 2" xfId="55138" xr:uid="{00000000-0005-0000-0000-0000E4D40000}"/>
    <cellStyle name="Note 2 2 3 3 2 5" xfId="55139" xr:uid="{00000000-0005-0000-0000-0000E5D40000}"/>
    <cellStyle name="Note 2 2 3 3 2 5 2" xfId="55140" xr:uid="{00000000-0005-0000-0000-0000E6D40000}"/>
    <cellStyle name="Note 2 2 3 3 2 6" xfId="55141" xr:uid="{00000000-0005-0000-0000-0000E7D40000}"/>
    <cellStyle name="Note 2 2 3 3 2 6 2" xfId="55142" xr:uid="{00000000-0005-0000-0000-0000E8D40000}"/>
    <cellStyle name="Note 2 2 3 3 2 7" xfId="55143" xr:uid="{00000000-0005-0000-0000-0000E9D40000}"/>
    <cellStyle name="Note 2 2 3 3 3" xfId="1635" xr:uid="{00000000-0005-0000-0000-0000EAD40000}"/>
    <cellStyle name="Note 2 2 3 3 3 2" xfId="55144" xr:uid="{00000000-0005-0000-0000-0000EBD40000}"/>
    <cellStyle name="Note 2 2 3 3 3 3" xfId="55145" xr:uid="{00000000-0005-0000-0000-0000ECD40000}"/>
    <cellStyle name="Note 2 2 3 3 3 4" xfId="55146" xr:uid="{00000000-0005-0000-0000-0000EDD40000}"/>
    <cellStyle name="Note 2 2 3 3 3 5" xfId="55147" xr:uid="{00000000-0005-0000-0000-0000EED40000}"/>
    <cellStyle name="Note 2 2 3 3 4" xfId="55148" xr:uid="{00000000-0005-0000-0000-0000EFD40000}"/>
    <cellStyle name="Note 2 2 3 3 4 2" xfId="55149" xr:uid="{00000000-0005-0000-0000-0000F0D40000}"/>
    <cellStyle name="Note 2 2 3 3 4 3" xfId="55150" xr:uid="{00000000-0005-0000-0000-0000F1D40000}"/>
    <cellStyle name="Note 2 2 3 3 4 4" xfId="55151" xr:uid="{00000000-0005-0000-0000-0000F2D40000}"/>
    <cellStyle name="Note 2 2 3 3 4 5" xfId="55152" xr:uid="{00000000-0005-0000-0000-0000F3D40000}"/>
    <cellStyle name="Note 2 2 3 3 5" xfId="55153" xr:uid="{00000000-0005-0000-0000-0000F4D40000}"/>
    <cellStyle name="Note 2 2 3 3 5 2" xfId="55154" xr:uid="{00000000-0005-0000-0000-0000F5D40000}"/>
    <cellStyle name="Note 2 2 3 3 6" xfId="55155" xr:uid="{00000000-0005-0000-0000-0000F6D40000}"/>
    <cellStyle name="Note 2 2 3 3 6 2" xfId="55156" xr:uid="{00000000-0005-0000-0000-0000F7D40000}"/>
    <cellStyle name="Note 2 2 3 3 7" xfId="55157" xr:uid="{00000000-0005-0000-0000-0000F8D40000}"/>
    <cellStyle name="Note 2 2 3 3 7 2" xfId="55158" xr:uid="{00000000-0005-0000-0000-0000F9D40000}"/>
    <cellStyle name="Note 2 2 3 3 8" xfId="55159" xr:uid="{00000000-0005-0000-0000-0000FAD40000}"/>
    <cellStyle name="Note 2 2 3 4" xfId="1636" xr:uid="{00000000-0005-0000-0000-0000FBD40000}"/>
    <cellStyle name="Note 2 2 3 4 2" xfId="1637" xr:uid="{00000000-0005-0000-0000-0000FCD40000}"/>
    <cellStyle name="Note 2 2 3 4 2 2" xfId="1638" xr:uid="{00000000-0005-0000-0000-0000FDD40000}"/>
    <cellStyle name="Note 2 2 3 4 2 2 2" xfId="55160" xr:uid="{00000000-0005-0000-0000-0000FED40000}"/>
    <cellStyle name="Note 2 2 3 4 2 2 3" xfId="55161" xr:uid="{00000000-0005-0000-0000-0000FFD40000}"/>
    <cellStyle name="Note 2 2 3 4 2 2 4" xfId="55162" xr:uid="{00000000-0005-0000-0000-000000D50000}"/>
    <cellStyle name="Note 2 2 3 4 2 2 5" xfId="55163" xr:uid="{00000000-0005-0000-0000-000001D50000}"/>
    <cellStyle name="Note 2 2 3 4 2 3" xfId="55164" xr:uid="{00000000-0005-0000-0000-000002D50000}"/>
    <cellStyle name="Note 2 2 3 4 2 3 2" xfId="55165" xr:uid="{00000000-0005-0000-0000-000003D50000}"/>
    <cellStyle name="Note 2 2 3 4 2 3 3" xfId="55166" xr:uid="{00000000-0005-0000-0000-000004D50000}"/>
    <cellStyle name="Note 2 2 3 4 2 3 4" xfId="55167" xr:uid="{00000000-0005-0000-0000-000005D50000}"/>
    <cellStyle name="Note 2 2 3 4 2 3 5" xfId="55168" xr:uid="{00000000-0005-0000-0000-000006D50000}"/>
    <cellStyle name="Note 2 2 3 4 2 4" xfId="55169" xr:uid="{00000000-0005-0000-0000-000007D50000}"/>
    <cellStyle name="Note 2 2 3 4 2 4 2" xfId="55170" xr:uid="{00000000-0005-0000-0000-000008D50000}"/>
    <cellStyle name="Note 2 2 3 4 2 5" xfId="55171" xr:uid="{00000000-0005-0000-0000-000009D50000}"/>
    <cellStyle name="Note 2 2 3 4 2 5 2" xfId="55172" xr:uid="{00000000-0005-0000-0000-00000AD50000}"/>
    <cellStyle name="Note 2 2 3 4 2 6" xfId="55173" xr:uid="{00000000-0005-0000-0000-00000BD50000}"/>
    <cellStyle name="Note 2 2 3 4 2 6 2" xfId="55174" xr:uid="{00000000-0005-0000-0000-00000CD50000}"/>
    <cellStyle name="Note 2 2 3 4 2 7" xfId="55175" xr:uid="{00000000-0005-0000-0000-00000DD50000}"/>
    <cellStyle name="Note 2 2 3 4 3" xfId="1639" xr:uid="{00000000-0005-0000-0000-00000ED50000}"/>
    <cellStyle name="Note 2 2 3 4 3 2" xfId="55176" xr:uid="{00000000-0005-0000-0000-00000FD50000}"/>
    <cellStyle name="Note 2 2 3 4 3 3" xfId="55177" xr:uid="{00000000-0005-0000-0000-000010D50000}"/>
    <cellStyle name="Note 2 2 3 4 3 4" xfId="55178" xr:uid="{00000000-0005-0000-0000-000011D50000}"/>
    <cellStyle name="Note 2 2 3 4 3 5" xfId="55179" xr:uid="{00000000-0005-0000-0000-000012D50000}"/>
    <cellStyle name="Note 2 2 3 4 4" xfId="55180" xr:uid="{00000000-0005-0000-0000-000013D50000}"/>
    <cellStyle name="Note 2 2 3 4 4 2" xfId="55181" xr:uid="{00000000-0005-0000-0000-000014D50000}"/>
    <cellStyle name="Note 2 2 3 4 4 3" xfId="55182" xr:uid="{00000000-0005-0000-0000-000015D50000}"/>
    <cellStyle name="Note 2 2 3 4 4 4" xfId="55183" xr:uid="{00000000-0005-0000-0000-000016D50000}"/>
    <cellStyle name="Note 2 2 3 4 4 5" xfId="55184" xr:uid="{00000000-0005-0000-0000-000017D50000}"/>
    <cellStyle name="Note 2 2 3 4 5" xfId="55185" xr:uid="{00000000-0005-0000-0000-000018D50000}"/>
    <cellStyle name="Note 2 2 3 4 5 2" xfId="55186" xr:uid="{00000000-0005-0000-0000-000019D50000}"/>
    <cellStyle name="Note 2 2 3 4 6" xfId="55187" xr:uid="{00000000-0005-0000-0000-00001AD50000}"/>
    <cellStyle name="Note 2 2 3 4 6 2" xfId="55188" xr:uid="{00000000-0005-0000-0000-00001BD50000}"/>
    <cellStyle name="Note 2 2 3 4 7" xfId="55189" xr:uid="{00000000-0005-0000-0000-00001CD50000}"/>
    <cellStyle name="Note 2 2 3 4 7 2" xfId="55190" xr:uid="{00000000-0005-0000-0000-00001DD50000}"/>
    <cellStyle name="Note 2 2 3 4 8" xfId="55191" xr:uid="{00000000-0005-0000-0000-00001ED50000}"/>
    <cellStyle name="Note 2 2 3 5" xfId="1640" xr:uid="{00000000-0005-0000-0000-00001FD50000}"/>
    <cellStyle name="Note 2 2 3 5 2" xfId="1641" xr:uid="{00000000-0005-0000-0000-000020D50000}"/>
    <cellStyle name="Note 2 2 3 5 2 2" xfId="1642" xr:uid="{00000000-0005-0000-0000-000021D50000}"/>
    <cellStyle name="Note 2 2 3 5 2 2 2" xfId="55192" xr:uid="{00000000-0005-0000-0000-000022D50000}"/>
    <cellStyle name="Note 2 2 3 5 2 2 3" xfId="55193" xr:uid="{00000000-0005-0000-0000-000023D50000}"/>
    <cellStyle name="Note 2 2 3 5 2 2 4" xfId="55194" xr:uid="{00000000-0005-0000-0000-000024D50000}"/>
    <cellStyle name="Note 2 2 3 5 2 2 5" xfId="55195" xr:uid="{00000000-0005-0000-0000-000025D50000}"/>
    <cellStyle name="Note 2 2 3 5 2 3" xfId="55196" xr:uid="{00000000-0005-0000-0000-000026D50000}"/>
    <cellStyle name="Note 2 2 3 5 2 3 2" xfId="55197" xr:uid="{00000000-0005-0000-0000-000027D50000}"/>
    <cellStyle name="Note 2 2 3 5 2 3 3" xfId="55198" xr:uid="{00000000-0005-0000-0000-000028D50000}"/>
    <cellStyle name="Note 2 2 3 5 2 3 4" xfId="55199" xr:uid="{00000000-0005-0000-0000-000029D50000}"/>
    <cellStyle name="Note 2 2 3 5 2 3 5" xfId="55200" xr:uid="{00000000-0005-0000-0000-00002AD50000}"/>
    <cellStyle name="Note 2 2 3 5 2 4" xfId="55201" xr:uid="{00000000-0005-0000-0000-00002BD50000}"/>
    <cellStyle name="Note 2 2 3 5 2 4 2" xfId="55202" xr:uid="{00000000-0005-0000-0000-00002CD50000}"/>
    <cellStyle name="Note 2 2 3 5 2 5" xfId="55203" xr:uid="{00000000-0005-0000-0000-00002DD50000}"/>
    <cellStyle name="Note 2 2 3 5 2 5 2" xfId="55204" xr:uid="{00000000-0005-0000-0000-00002ED50000}"/>
    <cellStyle name="Note 2 2 3 5 2 6" xfId="55205" xr:uid="{00000000-0005-0000-0000-00002FD50000}"/>
    <cellStyle name="Note 2 2 3 5 2 6 2" xfId="55206" xr:uid="{00000000-0005-0000-0000-000030D50000}"/>
    <cellStyle name="Note 2 2 3 5 2 7" xfId="55207" xr:uid="{00000000-0005-0000-0000-000031D50000}"/>
    <cellStyle name="Note 2 2 3 5 3" xfId="1643" xr:uid="{00000000-0005-0000-0000-000032D50000}"/>
    <cellStyle name="Note 2 2 3 5 3 2" xfId="55208" xr:uid="{00000000-0005-0000-0000-000033D50000}"/>
    <cellStyle name="Note 2 2 3 5 3 3" xfId="55209" xr:uid="{00000000-0005-0000-0000-000034D50000}"/>
    <cellStyle name="Note 2 2 3 5 3 4" xfId="55210" xr:uid="{00000000-0005-0000-0000-000035D50000}"/>
    <cellStyle name="Note 2 2 3 5 3 5" xfId="55211" xr:uid="{00000000-0005-0000-0000-000036D50000}"/>
    <cellStyle name="Note 2 2 3 5 4" xfId="55212" xr:uid="{00000000-0005-0000-0000-000037D50000}"/>
    <cellStyle name="Note 2 2 3 5 4 2" xfId="55213" xr:uid="{00000000-0005-0000-0000-000038D50000}"/>
    <cellStyle name="Note 2 2 3 5 4 3" xfId="55214" xr:uid="{00000000-0005-0000-0000-000039D50000}"/>
    <cellStyle name="Note 2 2 3 5 4 4" xfId="55215" xr:uid="{00000000-0005-0000-0000-00003AD50000}"/>
    <cellStyle name="Note 2 2 3 5 4 5" xfId="55216" xr:uid="{00000000-0005-0000-0000-00003BD50000}"/>
    <cellStyle name="Note 2 2 3 5 5" xfId="55217" xr:uid="{00000000-0005-0000-0000-00003CD50000}"/>
    <cellStyle name="Note 2 2 3 5 5 2" xfId="55218" xr:uid="{00000000-0005-0000-0000-00003DD50000}"/>
    <cellStyle name="Note 2 2 3 5 6" xfId="55219" xr:uid="{00000000-0005-0000-0000-00003ED50000}"/>
    <cellStyle name="Note 2 2 3 5 6 2" xfId="55220" xr:uid="{00000000-0005-0000-0000-00003FD50000}"/>
    <cellStyle name="Note 2 2 3 5 7" xfId="55221" xr:uid="{00000000-0005-0000-0000-000040D50000}"/>
    <cellStyle name="Note 2 2 3 5 7 2" xfId="55222" xr:uid="{00000000-0005-0000-0000-000041D50000}"/>
    <cellStyle name="Note 2 2 3 5 8" xfId="55223" xr:uid="{00000000-0005-0000-0000-000042D50000}"/>
    <cellStyle name="Note 2 2 3 6" xfId="1644" xr:uid="{00000000-0005-0000-0000-000043D50000}"/>
    <cellStyle name="Note 2 2 3 6 2" xfId="1645" xr:uid="{00000000-0005-0000-0000-000044D50000}"/>
    <cellStyle name="Note 2 2 3 6 2 2" xfId="55224" xr:uid="{00000000-0005-0000-0000-000045D50000}"/>
    <cellStyle name="Note 2 2 3 6 2 2 2" xfId="55225" xr:uid="{00000000-0005-0000-0000-000046D50000}"/>
    <cellStyle name="Note 2 2 3 6 2 2 3" xfId="55226" xr:uid="{00000000-0005-0000-0000-000047D50000}"/>
    <cellStyle name="Note 2 2 3 6 2 2 4" xfId="55227" xr:uid="{00000000-0005-0000-0000-000048D50000}"/>
    <cellStyle name="Note 2 2 3 6 2 2 5" xfId="55228" xr:uid="{00000000-0005-0000-0000-000049D50000}"/>
    <cellStyle name="Note 2 2 3 6 2 3" xfId="55229" xr:uid="{00000000-0005-0000-0000-00004AD50000}"/>
    <cellStyle name="Note 2 2 3 6 2 3 2" xfId="55230" xr:uid="{00000000-0005-0000-0000-00004BD50000}"/>
    <cellStyle name="Note 2 2 3 6 2 3 3" xfId="55231" xr:uid="{00000000-0005-0000-0000-00004CD50000}"/>
    <cellStyle name="Note 2 2 3 6 2 3 4" xfId="55232" xr:uid="{00000000-0005-0000-0000-00004DD50000}"/>
    <cellStyle name="Note 2 2 3 6 2 3 5" xfId="55233" xr:uid="{00000000-0005-0000-0000-00004ED50000}"/>
    <cellStyle name="Note 2 2 3 6 2 4" xfId="55234" xr:uid="{00000000-0005-0000-0000-00004FD50000}"/>
    <cellStyle name="Note 2 2 3 6 2 4 2" xfId="55235" xr:uid="{00000000-0005-0000-0000-000050D50000}"/>
    <cellStyle name="Note 2 2 3 6 2 5" xfId="55236" xr:uid="{00000000-0005-0000-0000-000051D50000}"/>
    <cellStyle name="Note 2 2 3 6 2 5 2" xfId="55237" xr:uid="{00000000-0005-0000-0000-000052D50000}"/>
    <cellStyle name="Note 2 2 3 6 2 6" xfId="55238" xr:uid="{00000000-0005-0000-0000-000053D50000}"/>
    <cellStyle name="Note 2 2 3 6 2 6 2" xfId="55239" xr:uid="{00000000-0005-0000-0000-000054D50000}"/>
    <cellStyle name="Note 2 2 3 6 2 7" xfId="55240" xr:uid="{00000000-0005-0000-0000-000055D50000}"/>
    <cellStyle name="Note 2 2 3 6 3" xfId="55241" xr:uid="{00000000-0005-0000-0000-000056D50000}"/>
    <cellStyle name="Note 2 2 3 6 3 2" xfId="55242" xr:uid="{00000000-0005-0000-0000-000057D50000}"/>
    <cellStyle name="Note 2 2 3 6 3 3" xfId="55243" xr:uid="{00000000-0005-0000-0000-000058D50000}"/>
    <cellStyle name="Note 2 2 3 6 3 4" xfId="55244" xr:uid="{00000000-0005-0000-0000-000059D50000}"/>
    <cellStyle name="Note 2 2 3 6 3 5" xfId="55245" xr:uid="{00000000-0005-0000-0000-00005AD50000}"/>
    <cellStyle name="Note 2 2 3 6 4" xfId="55246" xr:uid="{00000000-0005-0000-0000-00005BD50000}"/>
    <cellStyle name="Note 2 2 3 6 4 2" xfId="55247" xr:uid="{00000000-0005-0000-0000-00005CD50000}"/>
    <cellStyle name="Note 2 2 3 6 4 3" xfId="55248" xr:uid="{00000000-0005-0000-0000-00005DD50000}"/>
    <cellStyle name="Note 2 2 3 6 4 4" xfId="55249" xr:uid="{00000000-0005-0000-0000-00005ED50000}"/>
    <cellStyle name="Note 2 2 3 6 4 5" xfId="55250" xr:uid="{00000000-0005-0000-0000-00005FD50000}"/>
    <cellStyle name="Note 2 2 3 6 5" xfId="55251" xr:uid="{00000000-0005-0000-0000-000060D50000}"/>
    <cellStyle name="Note 2 2 3 6 5 2" xfId="55252" xr:uid="{00000000-0005-0000-0000-000061D50000}"/>
    <cellStyle name="Note 2 2 3 6 6" xfId="55253" xr:uid="{00000000-0005-0000-0000-000062D50000}"/>
    <cellStyle name="Note 2 2 3 6 6 2" xfId="55254" xr:uid="{00000000-0005-0000-0000-000063D50000}"/>
    <cellStyle name="Note 2 2 3 6 7" xfId="55255" xr:uid="{00000000-0005-0000-0000-000064D50000}"/>
    <cellStyle name="Note 2 2 3 6 7 2" xfId="55256" xr:uid="{00000000-0005-0000-0000-000065D50000}"/>
    <cellStyle name="Note 2 2 3 6 8" xfId="55257" xr:uid="{00000000-0005-0000-0000-000066D50000}"/>
    <cellStyle name="Note 2 2 3 7" xfId="1646" xr:uid="{00000000-0005-0000-0000-000067D50000}"/>
    <cellStyle name="Note 2 2 3 7 2" xfId="55258" xr:uid="{00000000-0005-0000-0000-000068D50000}"/>
    <cellStyle name="Note 2 2 3 7 2 2" xfId="55259" xr:uid="{00000000-0005-0000-0000-000069D50000}"/>
    <cellStyle name="Note 2 2 3 7 2 2 2" xfId="55260" xr:uid="{00000000-0005-0000-0000-00006AD50000}"/>
    <cellStyle name="Note 2 2 3 7 2 2 3" xfId="55261" xr:uid="{00000000-0005-0000-0000-00006BD50000}"/>
    <cellStyle name="Note 2 2 3 7 2 2 4" xfId="55262" xr:uid="{00000000-0005-0000-0000-00006CD50000}"/>
    <cellStyle name="Note 2 2 3 7 2 2 5" xfId="55263" xr:uid="{00000000-0005-0000-0000-00006DD50000}"/>
    <cellStyle name="Note 2 2 3 7 2 3" xfId="55264" xr:uid="{00000000-0005-0000-0000-00006ED50000}"/>
    <cellStyle name="Note 2 2 3 7 2 3 2" xfId="55265" xr:uid="{00000000-0005-0000-0000-00006FD50000}"/>
    <cellStyle name="Note 2 2 3 7 2 3 3" xfId="55266" xr:uid="{00000000-0005-0000-0000-000070D50000}"/>
    <cellStyle name="Note 2 2 3 7 2 3 4" xfId="55267" xr:uid="{00000000-0005-0000-0000-000071D50000}"/>
    <cellStyle name="Note 2 2 3 7 2 3 5" xfId="55268" xr:uid="{00000000-0005-0000-0000-000072D50000}"/>
    <cellStyle name="Note 2 2 3 7 2 4" xfId="55269" xr:uid="{00000000-0005-0000-0000-000073D50000}"/>
    <cellStyle name="Note 2 2 3 7 2 4 2" xfId="55270" xr:uid="{00000000-0005-0000-0000-000074D50000}"/>
    <cellStyle name="Note 2 2 3 7 2 5" xfId="55271" xr:uid="{00000000-0005-0000-0000-000075D50000}"/>
    <cellStyle name="Note 2 2 3 7 2 5 2" xfId="55272" xr:uid="{00000000-0005-0000-0000-000076D50000}"/>
    <cellStyle name="Note 2 2 3 7 2 6" xfId="55273" xr:uid="{00000000-0005-0000-0000-000077D50000}"/>
    <cellStyle name="Note 2 2 3 7 2 6 2" xfId="55274" xr:uid="{00000000-0005-0000-0000-000078D50000}"/>
    <cellStyle name="Note 2 2 3 7 2 7" xfId="55275" xr:uid="{00000000-0005-0000-0000-000079D50000}"/>
    <cellStyle name="Note 2 2 3 7 3" xfId="55276" xr:uid="{00000000-0005-0000-0000-00007AD50000}"/>
    <cellStyle name="Note 2 2 3 7 3 2" xfId="55277" xr:uid="{00000000-0005-0000-0000-00007BD50000}"/>
    <cellStyle name="Note 2 2 3 7 3 3" xfId="55278" xr:uid="{00000000-0005-0000-0000-00007CD50000}"/>
    <cellStyle name="Note 2 2 3 7 3 4" xfId="55279" xr:uid="{00000000-0005-0000-0000-00007DD50000}"/>
    <cellStyle name="Note 2 2 3 7 3 5" xfId="55280" xr:uid="{00000000-0005-0000-0000-00007ED50000}"/>
    <cellStyle name="Note 2 2 3 7 4" xfId="55281" xr:uid="{00000000-0005-0000-0000-00007FD50000}"/>
    <cellStyle name="Note 2 2 3 7 4 2" xfId="55282" xr:uid="{00000000-0005-0000-0000-000080D50000}"/>
    <cellStyle name="Note 2 2 3 7 4 3" xfId="55283" xr:uid="{00000000-0005-0000-0000-000081D50000}"/>
    <cellStyle name="Note 2 2 3 7 4 4" xfId="55284" xr:uid="{00000000-0005-0000-0000-000082D50000}"/>
    <cellStyle name="Note 2 2 3 7 4 5" xfId="55285" xr:uid="{00000000-0005-0000-0000-000083D50000}"/>
    <cellStyle name="Note 2 2 3 7 5" xfId="55286" xr:uid="{00000000-0005-0000-0000-000084D50000}"/>
    <cellStyle name="Note 2 2 3 7 5 2" xfId="55287" xr:uid="{00000000-0005-0000-0000-000085D50000}"/>
    <cellStyle name="Note 2 2 3 7 6" xfId="55288" xr:uid="{00000000-0005-0000-0000-000086D50000}"/>
    <cellStyle name="Note 2 2 3 7 6 2" xfId="55289" xr:uid="{00000000-0005-0000-0000-000087D50000}"/>
    <cellStyle name="Note 2 2 3 7 7" xfId="55290" xr:uid="{00000000-0005-0000-0000-000088D50000}"/>
    <cellStyle name="Note 2 2 3 7 7 2" xfId="55291" xr:uid="{00000000-0005-0000-0000-000089D50000}"/>
    <cellStyle name="Note 2 2 3 7 8" xfId="55292" xr:uid="{00000000-0005-0000-0000-00008AD50000}"/>
    <cellStyle name="Note 2 2 3 8" xfId="55293" xr:uid="{00000000-0005-0000-0000-00008BD50000}"/>
    <cellStyle name="Note 2 2 3 8 2" xfId="55294" xr:uid="{00000000-0005-0000-0000-00008CD50000}"/>
    <cellStyle name="Note 2 2 3 8 2 2" xfId="55295" xr:uid="{00000000-0005-0000-0000-00008DD50000}"/>
    <cellStyle name="Note 2 2 3 8 2 2 2" xfId="55296" xr:uid="{00000000-0005-0000-0000-00008ED50000}"/>
    <cellStyle name="Note 2 2 3 8 2 2 3" xfId="55297" xr:uid="{00000000-0005-0000-0000-00008FD50000}"/>
    <cellStyle name="Note 2 2 3 8 2 2 4" xfId="55298" xr:uid="{00000000-0005-0000-0000-000090D50000}"/>
    <cellStyle name="Note 2 2 3 8 2 2 5" xfId="55299" xr:uid="{00000000-0005-0000-0000-000091D50000}"/>
    <cellStyle name="Note 2 2 3 8 2 3" xfId="55300" xr:uid="{00000000-0005-0000-0000-000092D50000}"/>
    <cellStyle name="Note 2 2 3 8 2 3 2" xfId="55301" xr:uid="{00000000-0005-0000-0000-000093D50000}"/>
    <cellStyle name="Note 2 2 3 8 2 3 3" xfId="55302" xr:uid="{00000000-0005-0000-0000-000094D50000}"/>
    <cellStyle name="Note 2 2 3 8 2 3 4" xfId="55303" xr:uid="{00000000-0005-0000-0000-000095D50000}"/>
    <cellStyle name="Note 2 2 3 8 2 3 5" xfId="55304" xr:uid="{00000000-0005-0000-0000-000096D50000}"/>
    <cellStyle name="Note 2 2 3 8 2 4" xfId="55305" xr:uid="{00000000-0005-0000-0000-000097D50000}"/>
    <cellStyle name="Note 2 2 3 8 2 4 2" xfId="55306" xr:uid="{00000000-0005-0000-0000-000098D50000}"/>
    <cellStyle name="Note 2 2 3 8 2 5" xfId="55307" xr:uid="{00000000-0005-0000-0000-000099D50000}"/>
    <cellStyle name="Note 2 2 3 8 2 5 2" xfId="55308" xr:uid="{00000000-0005-0000-0000-00009AD50000}"/>
    <cellStyle name="Note 2 2 3 8 2 6" xfId="55309" xr:uid="{00000000-0005-0000-0000-00009BD50000}"/>
    <cellStyle name="Note 2 2 3 8 2 6 2" xfId="55310" xr:uid="{00000000-0005-0000-0000-00009CD50000}"/>
    <cellStyle name="Note 2 2 3 8 2 7" xfId="55311" xr:uid="{00000000-0005-0000-0000-00009DD50000}"/>
    <cellStyle name="Note 2 2 3 8 3" xfId="55312" xr:uid="{00000000-0005-0000-0000-00009ED50000}"/>
    <cellStyle name="Note 2 2 3 8 3 2" xfId="55313" xr:uid="{00000000-0005-0000-0000-00009FD50000}"/>
    <cellStyle name="Note 2 2 3 8 3 3" xfId="55314" xr:uid="{00000000-0005-0000-0000-0000A0D50000}"/>
    <cellStyle name="Note 2 2 3 8 3 4" xfId="55315" xr:uid="{00000000-0005-0000-0000-0000A1D50000}"/>
    <cellStyle name="Note 2 2 3 8 3 5" xfId="55316" xr:uid="{00000000-0005-0000-0000-0000A2D50000}"/>
    <cellStyle name="Note 2 2 3 8 4" xfId="55317" xr:uid="{00000000-0005-0000-0000-0000A3D50000}"/>
    <cellStyle name="Note 2 2 3 8 4 2" xfId="55318" xr:uid="{00000000-0005-0000-0000-0000A4D50000}"/>
    <cellStyle name="Note 2 2 3 8 4 3" xfId="55319" xr:uid="{00000000-0005-0000-0000-0000A5D50000}"/>
    <cellStyle name="Note 2 2 3 8 4 4" xfId="55320" xr:uid="{00000000-0005-0000-0000-0000A6D50000}"/>
    <cellStyle name="Note 2 2 3 8 4 5" xfId="55321" xr:uid="{00000000-0005-0000-0000-0000A7D50000}"/>
    <cellStyle name="Note 2 2 3 8 5" xfId="55322" xr:uid="{00000000-0005-0000-0000-0000A8D50000}"/>
    <cellStyle name="Note 2 2 3 8 5 2" xfId="55323" xr:uid="{00000000-0005-0000-0000-0000A9D50000}"/>
    <cellStyle name="Note 2 2 3 8 6" xfId="55324" xr:uid="{00000000-0005-0000-0000-0000AAD50000}"/>
    <cellStyle name="Note 2 2 3 8 6 2" xfId="55325" xr:uid="{00000000-0005-0000-0000-0000ABD50000}"/>
    <cellStyle name="Note 2 2 3 8 7" xfId="55326" xr:uid="{00000000-0005-0000-0000-0000ACD50000}"/>
    <cellStyle name="Note 2 2 3 8 7 2" xfId="55327" xr:uid="{00000000-0005-0000-0000-0000ADD50000}"/>
    <cellStyle name="Note 2 2 3 8 8" xfId="55328" xr:uid="{00000000-0005-0000-0000-0000AED50000}"/>
    <cellStyle name="Note 2 2 3 9" xfId="55329" xr:uid="{00000000-0005-0000-0000-0000AFD50000}"/>
    <cellStyle name="Note 2 2 3 9 2" xfId="55330" xr:uid="{00000000-0005-0000-0000-0000B0D50000}"/>
    <cellStyle name="Note 2 2 3 9 2 2" xfId="55331" xr:uid="{00000000-0005-0000-0000-0000B1D50000}"/>
    <cellStyle name="Note 2 2 3 9 2 2 2" xfId="55332" xr:uid="{00000000-0005-0000-0000-0000B2D50000}"/>
    <cellStyle name="Note 2 2 3 9 2 2 3" xfId="55333" xr:uid="{00000000-0005-0000-0000-0000B3D50000}"/>
    <cellStyle name="Note 2 2 3 9 2 2 4" xfId="55334" xr:uid="{00000000-0005-0000-0000-0000B4D50000}"/>
    <cellStyle name="Note 2 2 3 9 2 2 5" xfId="55335" xr:uid="{00000000-0005-0000-0000-0000B5D50000}"/>
    <cellStyle name="Note 2 2 3 9 2 3" xfId="55336" xr:uid="{00000000-0005-0000-0000-0000B6D50000}"/>
    <cellStyle name="Note 2 2 3 9 2 3 2" xfId="55337" xr:uid="{00000000-0005-0000-0000-0000B7D50000}"/>
    <cellStyle name="Note 2 2 3 9 2 3 3" xfId="55338" xr:uid="{00000000-0005-0000-0000-0000B8D50000}"/>
    <cellStyle name="Note 2 2 3 9 2 3 4" xfId="55339" xr:uid="{00000000-0005-0000-0000-0000B9D50000}"/>
    <cellStyle name="Note 2 2 3 9 2 3 5" xfId="55340" xr:uid="{00000000-0005-0000-0000-0000BAD50000}"/>
    <cellStyle name="Note 2 2 3 9 2 4" xfId="55341" xr:uid="{00000000-0005-0000-0000-0000BBD50000}"/>
    <cellStyle name="Note 2 2 3 9 2 4 2" xfId="55342" xr:uid="{00000000-0005-0000-0000-0000BCD50000}"/>
    <cellStyle name="Note 2 2 3 9 2 5" xfId="55343" xr:uid="{00000000-0005-0000-0000-0000BDD50000}"/>
    <cellStyle name="Note 2 2 3 9 2 5 2" xfId="55344" xr:uid="{00000000-0005-0000-0000-0000BED50000}"/>
    <cellStyle name="Note 2 2 3 9 2 6" xfId="55345" xr:uid="{00000000-0005-0000-0000-0000BFD50000}"/>
    <cellStyle name="Note 2 2 3 9 2 6 2" xfId="55346" xr:uid="{00000000-0005-0000-0000-0000C0D50000}"/>
    <cellStyle name="Note 2 2 3 9 2 7" xfId="55347" xr:uid="{00000000-0005-0000-0000-0000C1D50000}"/>
    <cellStyle name="Note 2 2 3 9 3" xfId="55348" xr:uid="{00000000-0005-0000-0000-0000C2D50000}"/>
    <cellStyle name="Note 2 2 3 9 3 2" xfId="55349" xr:uid="{00000000-0005-0000-0000-0000C3D50000}"/>
    <cellStyle name="Note 2 2 3 9 3 3" xfId="55350" xr:uid="{00000000-0005-0000-0000-0000C4D50000}"/>
    <cellStyle name="Note 2 2 3 9 3 4" xfId="55351" xr:uid="{00000000-0005-0000-0000-0000C5D50000}"/>
    <cellStyle name="Note 2 2 3 9 3 5" xfId="55352" xr:uid="{00000000-0005-0000-0000-0000C6D50000}"/>
    <cellStyle name="Note 2 2 3 9 4" xfId="55353" xr:uid="{00000000-0005-0000-0000-0000C7D50000}"/>
    <cellStyle name="Note 2 2 3 9 4 2" xfId="55354" xr:uid="{00000000-0005-0000-0000-0000C8D50000}"/>
    <cellStyle name="Note 2 2 3 9 4 3" xfId="55355" xr:uid="{00000000-0005-0000-0000-0000C9D50000}"/>
    <cellStyle name="Note 2 2 3 9 4 4" xfId="55356" xr:uid="{00000000-0005-0000-0000-0000CAD50000}"/>
    <cellStyle name="Note 2 2 3 9 4 5" xfId="55357" xr:uid="{00000000-0005-0000-0000-0000CBD50000}"/>
    <cellStyle name="Note 2 2 3 9 5" xfId="55358" xr:uid="{00000000-0005-0000-0000-0000CCD50000}"/>
    <cellStyle name="Note 2 2 3 9 5 2" xfId="55359" xr:uid="{00000000-0005-0000-0000-0000CDD50000}"/>
    <cellStyle name="Note 2 2 3 9 6" xfId="55360" xr:uid="{00000000-0005-0000-0000-0000CED50000}"/>
    <cellStyle name="Note 2 2 3 9 6 2" xfId="55361" xr:uid="{00000000-0005-0000-0000-0000CFD50000}"/>
    <cellStyle name="Note 2 2 3 9 7" xfId="55362" xr:uid="{00000000-0005-0000-0000-0000D0D50000}"/>
    <cellStyle name="Note 2 2 3 9 7 2" xfId="55363" xr:uid="{00000000-0005-0000-0000-0000D1D50000}"/>
    <cellStyle name="Note 2 2 3 9 8" xfId="55364" xr:uid="{00000000-0005-0000-0000-0000D2D50000}"/>
    <cellStyle name="Note 2 2 4" xfId="1647" xr:uid="{00000000-0005-0000-0000-0000D3D50000}"/>
    <cellStyle name="Note 2 2 4 2" xfId="1648" xr:uid="{00000000-0005-0000-0000-0000D4D50000}"/>
    <cellStyle name="Note 2 2 4 2 2" xfId="1649" xr:uid="{00000000-0005-0000-0000-0000D5D50000}"/>
    <cellStyle name="Note 2 2 4 3" xfId="1650" xr:uid="{00000000-0005-0000-0000-0000D6D50000}"/>
    <cellStyle name="Note 2 2 4 3 2" xfId="55365" xr:uid="{00000000-0005-0000-0000-0000D7D50000}"/>
    <cellStyle name="Note 2 2 4 4" xfId="55366" xr:uid="{00000000-0005-0000-0000-0000D8D50000}"/>
    <cellStyle name="Note 2 2 4 5" xfId="55367" xr:uid="{00000000-0005-0000-0000-0000D9D50000}"/>
    <cellStyle name="Note 2 2 5" xfId="1651" xr:uid="{00000000-0005-0000-0000-0000DAD50000}"/>
    <cellStyle name="Note 2 2 5 2" xfId="1652" xr:uid="{00000000-0005-0000-0000-0000DBD50000}"/>
    <cellStyle name="Note 2 2 5 2 2" xfId="1653" xr:uid="{00000000-0005-0000-0000-0000DCD50000}"/>
    <cellStyle name="Note 2 2 5 3" xfId="1654" xr:uid="{00000000-0005-0000-0000-0000DDD50000}"/>
    <cellStyle name="Note 2 2 5 3 2" xfId="55368" xr:uid="{00000000-0005-0000-0000-0000DED50000}"/>
    <cellStyle name="Note 2 2 5 4" xfId="55369" xr:uid="{00000000-0005-0000-0000-0000DFD50000}"/>
    <cellStyle name="Note 2 2 5 5" xfId="55370" xr:uid="{00000000-0005-0000-0000-0000E0D50000}"/>
    <cellStyle name="Note 2 2 6" xfId="1655" xr:uid="{00000000-0005-0000-0000-0000E1D50000}"/>
    <cellStyle name="Note 2 2 6 2" xfId="1656" xr:uid="{00000000-0005-0000-0000-0000E2D50000}"/>
    <cellStyle name="Note 2 2 6 2 2" xfId="55371" xr:uid="{00000000-0005-0000-0000-0000E3D50000}"/>
    <cellStyle name="Note 2 2 7" xfId="1657" xr:uid="{00000000-0005-0000-0000-0000E4D50000}"/>
    <cellStyle name="Note 2 2 7 2" xfId="55372" xr:uid="{00000000-0005-0000-0000-0000E5D50000}"/>
    <cellStyle name="Note 2 2 8" xfId="55373" xr:uid="{00000000-0005-0000-0000-0000E6D50000}"/>
    <cellStyle name="Note 2 2 8 2" xfId="55374" xr:uid="{00000000-0005-0000-0000-0000E7D50000}"/>
    <cellStyle name="Note 2 2_T-straight with PEDs adjustor" xfId="55375" xr:uid="{00000000-0005-0000-0000-0000E8D50000}"/>
    <cellStyle name="Note 2 3" xfId="1658" xr:uid="{00000000-0005-0000-0000-0000E9D50000}"/>
    <cellStyle name="Note 2 3 2" xfId="1659" xr:uid="{00000000-0005-0000-0000-0000EAD50000}"/>
    <cellStyle name="Note 2 3 2 10" xfId="55376" xr:uid="{00000000-0005-0000-0000-0000EBD50000}"/>
    <cellStyle name="Note 2 3 2 10 2" xfId="55377" xr:uid="{00000000-0005-0000-0000-0000ECD50000}"/>
    <cellStyle name="Note 2 3 2 10 2 2" xfId="55378" xr:uid="{00000000-0005-0000-0000-0000EDD50000}"/>
    <cellStyle name="Note 2 3 2 10 2 2 2" xfId="55379" xr:uid="{00000000-0005-0000-0000-0000EED50000}"/>
    <cellStyle name="Note 2 3 2 10 2 2 3" xfId="55380" xr:uid="{00000000-0005-0000-0000-0000EFD50000}"/>
    <cellStyle name="Note 2 3 2 10 2 2 4" xfId="55381" xr:uid="{00000000-0005-0000-0000-0000F0D50000}"/>
    <cellStyle name="Note 2 3 2 10 2 2 5" xfId="55382" xr:uid="{00000000-0005-0000-0000-0000F1D50000}"/>
    <cellStyle name="Note 2 3 2 10 2 3" xfId="55383" xr:uid="{00000000-0005-0000-0000-0000F2D50000}"/>
    <cellStyle name="Note 2 3 2 10 2 3 2" xfId="55384" xr:uid="{00000000-0005-0000-0000-0000F3D50000}"/>
    <cellStyle name="Note 2 3 2 10 2 3 3" xfId="55385" xr:uid="{00000000-0005-0000-0000-0000F4D50000}"/>
    <cellStyle name="Note 2 3 2 10 2 3 4" xfId="55386" xr:uid="{00000000-0005-0000-0000-0000F5D50000}"/>
    <cellStyle name="Note 2 3 2 10 2 3 5" xfId="55387" xr:uid="{00000000-0005-0000-0000-0000F6D50000}"/>
    <cellStyle name="Note 2 3 2 10 2 4" xfId="55388" xr:uid="{00000000-0005-0000-0000-0000F7D50000}"/>
    <cellStyle name="Note 2 3 2 10 2 4 2" xfId="55389" xr:uid="{00000000-0005-0000-0000-0000F8D50000}"/>
    <cellStyle name="Note 2 3 2 10 2 5" xfId="55390" xr:uid="{00000000-0005-0000-0000-0000F9D50000}"/>
    <cellStyle name="Note 2 3 2 10 2 5 2" xfId="55391" xr:uid="{00000000-0005-0000-0000-0000FAD50000}"/>
    <cellStyle name="Note 2 3 2 10 2 6" xfId="55392" xr:uid="{00000000-0005-0000-0000-0000FBD50000}"/>
    <cellStyle name="Note 2 3 2 10 2 6 2" xfId="55393" xr:uid="{00000000-0005-0000-0000-0000FCD50000}"/>
    <cellStyle name="Note 2 3 2 10 2 7" xfId="55394" xr:uid="{00000000-0005-0000-0000-0000FDD50000}"/>
    <cellStyle name="Note 2 3 2 10 3" xfId="55395" xr:uid="{00000000-0005-0000-0000-0000FED50000}"/>
    <cellStyle name="Note 2 3 2 10 3 2" xfId="55396" xr:uid="{00000000-0005-0000-0000-0000FFD50000}"/>
    <cellStyle name="Note 2 3 2 10 3 3" xfId="55397" xr:uid="{00000000-0005-0000-0000-000000D60000}"/>
    <cellStyle name="Note 2 3 2 10 3 4" xfId="55398" xr:uid="{00000000-0005-0000-0000-000001D60000}"/>
    <cellStyle name="Note 2 3 2 10 3 5" xfId="55399" xr:uid="{00000000-0005-0000-0000-000002D60000}"/>
    <cellStyle name="Note 2 3 2 10 4" xfId="55400" xr:uid="{00000000-0005-0000-0000-000003D60000}"/>
    <cellStyle name="Note 2 3 2 10 4 2" xfId="55401" xr:uid="{00000000-0005-0000-0000-000004D60000}"/>
    <cellStyle name="Note 2 3 2 10 4 3" xfId="55402" xr:uid="{00000000-0005-0000-0000-000005D60000}"/>
    <cellStyle name="Note 2 3 2 10 4 4" xfId="55403" xr:uid="{00000000-0005-0000-0000-000006D60000}"/>
    <cellStyle name="Note 2 3 2 10 4 5" xfId="55404" xr:uid="{00000000-0005-0000-0000-000007D60000}"/>
    <cellStyle name="Note 2 3 2 10 5" xfId="55405" xr:uid="{00000000-0005-0000-0000-000008D60000}"/>
    <cellStyle name="Note 2 3 2 10 5 2" xfId="55406" xr:uid="{00000000-0005-0000-0000-000009D60000}"/>
    <cellStyle name="Note 2 3 2 10 6" xfId="55407" xr:uid="{00000000-0005-0000-0000-00000AD60000}"/>
    <cellStyle name="Note 2 3 2 10 6 2" xfId="55408" xr:uid="{00000000-0005-0000-0000-00000BD60000}"/>
    <cellStyle name="Note 2 3 2 10 7" xfId="55409" xr:uid="{00000000-0005-0000-0000-00000CD60000}"/>
    <cellStyle name="Note 2 3 2 10 7 2" xfId="55410" xr:uid="{00000000-0005-0000-0000-00000DD60000}"/>
    <cellStyle name="Note 2 3 2 10 8" xfId="55411" xr:uid="{00000000-0005-0000-0000-00000ED60000}"/>
    <cellStyle name="Note 2 3 2 11" xfId="55412" xr:uid="{00000000-0005-0000-0000-00000FD60000}"/>
    <cellStyle name="Note 2 3 2 11 2" xfId="55413" xr:uid="{00000000-0005-0000-0000-000010D60000}"/>
    <cellStyle name="Note 2 3 2 11 2 2" xfId="55414" xr:uid="{00000000-0005-0000-0000-000011D60000}"/>
    <cellStyle name="Note 2 3 2 11 2 2 2" xfId="55415" xr:uid="{00000000-0005-0000-0000-000012D60000}"/>
    <cellStyle name="Note 2 3 2 11 2 2 3" xfId="55416" xr:uid="{00000000-0005-0000-0000-000013D60000}"/>
    <cellStyle name="Note 2 3 2 11 2 2 4" xfId="55417" xr:uid="{00000000-0005-0000-0000-000014D60000}"/>
    <cellStyle name="Note 2 3 2 11 2 2 5" xfId="55418" xr:uid="{00000000-0005-0000-0000-000015D60000}"/>
    <cellStyle name="Note 2 3 2 11 2 3" xfId="55419" xr:uid="{00000000-0005-0000-0000-000016D60000}"/>
    <cellStyle name="Note 2 3 2 11 2 3 2" xfId="55420" xr:uid="{00000000-0005-0000-0000-000017D60000}"/>
    <cellStyle name="Note 2 3 2 11 2 3 3" xfId="55421" xr:uid="{00000000-0005-0000-0000-000018D60000}"/>
    <cellStyle name="Note 2 3 2 11 2 3 4" xfId="55422" xr:uid="{00000000-0005-0000-0000-000019D60000}"/>
    <cellStyle name="Note 2 3 2 11 2 3 5" xfId="55423" xr:uid="{00000000-0005-0000-0000-00001AD60000}"/>
    <cellStyle name="Note 2 3 2 11 2 4" xfId="55424" xr:uid="{00000000-0005-0000-0000-00001BD60000}"/>
    <cellStyle name="Note 2 3 2 11 2 4 2" xfId="55425" xr:uid="{00000000-0005-0000-0000-00001CD60000}"/>
    <cellStyle name="Note 2 3 2 11 2 5" xfId="55426" xr:uid="{00000000-0005-0000-0000-00001DD60000}"/>
    <cellStyle name="Note 2 3 2 11 2 5 2" xfId="55427" xr:uid="{00000000-0005-0000-0000-00001ED60000}"/>
    <cellStyle name="Note 2 3 2 11 2 6" xfId="55428" xr:uid="{00000000-0005-0000-0000-00001FD60000}"/>
    <cellStyle name="Note 2 3 2 11 2 6 2" xfId="55429" xr:uid="{00000000-0005-0000-0000-000020D60000}"/>
    <cellStyle name="Note 2 3 2 11 2 7" xfId="55430" xr:uid="{00000000-0005-0000-0000-000021D60000}"/>
    <cellStyle name="Note 2 3 2 11 3" xfId="55431" xr:uid="{00000000-0005-0000-0000-000022D60000}"/>
    <cellStyle name="Note 2 3 2 11 3 2" xfId="55432" xr:uid="{00000000-0005-0000-0000-000023D60000}"/>
    <cellStyle name="Note 2 3 2 11 3 3" xfId="55433" xr:uid="{00000000-0005-0000-0000-000024D60000}"/>
    <cellStyle name="Note 2 3 2 11 3 4" xfId="55434" xr:uid="{00000000-0005-0000-0000-000025D60000}"/>
    <cellStyle name="Note 2 3 2 11 3 5" xfId="55435" xr:uid="{00000000-0005-0000-0000-000026D60000}"/>
    <cellStyle name="Note 2 3 2 11 4" xfId="55436" xr:uid="{00000000-0005-0000-0000-000027D60000}"/>
    <cellStyle name="Note 2 3 2 11 4 2" xfId="55437" xr:uid="{00000000-0005-0000-0000-000028D60000}"/>
    <cellStyle name="Note 2 3 2 11 4 3" xfId="55438" xr:uid="{00000000-0005-0000-0000-000029D60000}"/>
    <cellStyle name="Note 2 3 2 11 4 4" xfId="55439" xr:uid="{00000000-0005-0000-0000-00002AD60000}"/>
    <cellStyle name="Note 2 3 2 11 4 5" xfId="55440" xr:uid="{00000000-0005-0000-0000-00002BD60000}"/>
    <cellStyle name="Note 2 3 2 11 5" xfId="55441" xr:uid="{00000000-0005-0000-0000-00002CD60000}"/>
    <cellStyle name="Note 2 3 2 11 5 2" xfId="55442" xr:uid="{00000000-0005-0000-0000-00002DD60000}"/>
    <cellStyle name="Note 2 3 2 11 6" xfId="55443" xr:uid="{00000000-0005-0000-0000-00002ED60000}"/>
    <cellStyle name="Note 2 3 2 11 6 2" xfId="55444" xr:uid="{00000000-0005-0000-0000-00002FD60000}"/>
    <cellStyle name="Note 2 3 2 11 7" xfId="55445" xr:uid="{00000000-0005-0000-0000-000030D60000}"/>
    <cellStyle name="Note 2 3 2 11 7 2" xfId="55446" xr:uid="{00000000-0005-0000-0000-000031D60000}"/>
    <cellStyle name="Note 2 3 2 11 8" xfId="55447" xr:uid="{00000000-0005-0000-0000-000032D60000}"/>
    <cellStyle name="Note 2 3 2 12" xfId="55448" xr:uid="{00000000-0005-0000-0000-000033D60000}"/>
    <cellStyle name="Note 2 3 2 12 2" xfId="55449" xr:uid="{00000000-0005-0000-0000-000034D60000}"/>
    <cellStyle name="Note 2 3 2 12 2 2" xfId="55450" xr:uid="{00000000-0005-0000-0000-000035D60000}"/>
    <cellStyle name="Note 2 3 2 12 2 2 2" xfId="55451" xr:uid="{00000000-0005-0000-0000-000036D60000}"/>
    <cellStyle name="Note 2 3 2 12 2 2 3" xfId="55452" xr:uid="{00000000-0005-0000-0000-000037D60000}"/>
    <cellStyle name="Note 2 3 2 12 2 2 4" xfId="55453" xr:uid="{00000000-0005-0000-0000-000038D60000}"/>
    <cellStyle name="Note 2 3 2 12 2 2 5" xfId="55454" xr:uid="{00000000-0005-0000-0000-000039D60000}"/>
    <cellStyle name="Note 2 3 2 12 2 3" xfId="55455" xr:uid="{00000000-0005-0000-0000-00003AD60000}"/>
    <cellStyle name="Note 2 3 2 12 2 3 2" xfId="55456" xr:uid="{00000000-0005-0000-0000-00003BD60000}"/>
    <cellStyle name="Note 2 3 2 12 2 3 3" xfId="55457" xr:uid="{00000000-0005-0000-0000-00003CD60000}"/>
    <cellStyle name="Note 2 3 2 12 2 3 4" xfId="55458" xr:uid="{00000000-0005-0000-0000-00003DD60000}"/>
    <cellStyle name="Note 2 3 2 12 2 3 5" xfId="55459" xr:uid="{00000000-0005-0000-0000-00003ED60000}"/>
    <cellStyle name="Note 2 3 2 12 2 4" xfId="55460" xr:uid="{00000000-0005-0000-0000-00003FD60000}"/>
    <cellStyle name="Note 2 3 2 12 2 4 2" xfId="55461" xr:uid="{00000000-0005-0000-0000-000040D60000}"/>
    <cellStyle name="Note 2 3 2 12 2 5" xfId="55462" xr:uid="{00000000-0005-0000-0000-000041D60000}"/>
    <cellStyle name="Note 2 3 2 12 2 5 2" xfId="55463" xr:uid="{00000000-0005-0000-0000-000042D60000}"/>
    <cellStyle name="Note 2 3 2 12 2 6" xfId="55464" xr:uid="{00000000-0005-0000-0000-000043D60000}"/>
    <cellStyle name="Note 2 3 2 12 2 6 2" xfId="55465" xr:uid="{00000000-0005-0000-0000-000044D60000}"/>
    <cellStyle name="Note 2 3 2 12 2 7" xfId="55466" xr:uid="{00000000-0005-0000-0000-000045D60000}"/>
    <cellStyle name="Note 2 3 2 12 3" xfId="55467" xr:uid="{00000000-0005-0000-0000-000046D60000}"/>
    <cellStyle name="Note 2 3 2 12 3 2" xfId="55468" xr:uid="{00000000-0005-0000-0000-000047D60000}"/>
    <cellStyle name="Note 2 3 2 12 3 3" xfId="55469" xr:uid="{00000000-0005-0000-0000-000048D60000}"/>
    <cellStyle name="Note 2 3 2 12 3 4" xfId="55470" xr:uid="{00000000-0005-0000-0000-000049D60000}"/>
    <cellStyle name="Note 2 3 2 12 3 5" xfId="55471" xr:uid="{00000000-0005-0000-0000-00004AD60000}"/>
    <cellStyle name="Note 2 3 2 12 4" xfId="55472" xr:uid="{00000000-0005-0000-0000-00004BD60000}"/>
    <cellStyle name="Note 2 3 2 12 4 2" xfId="55473" xr:uid="{00000000-0005-0000-0000-00004CD60000}"/>
    <cellStyle name="Note 2 3 2 12 4 3" xfId="55474" xr:uid="{00000000-0005-0000-0000-00004DD60000}"/>
    <cellStyle name="Note 2 3 2 12 4 4" xfId="55475" xr:uid="{00000000-0005-0000-0000-00004ED60000}"/>
    <cellStyle name="Note 2 3 2 12 4 5" xfId="55476" xr:uid="{00000000-0005-0000-0000-00004FD60000}"/>
    <cellStyle name="Note 2 3 2 12 5" xfId="55477" xr:uid="{00000000-0005-0000-0000-000050D60000}"/>
    <cellStyle name="Note 2 3 2 12 5 2" xfId="55478" xr:uid="{00000000-0005-0000-0000-000051D60000}"/>
    <cellStyle name="Note 2 3 2 12 6" xfId="55479" xr:uid="{00000000-0005-0000-0000-000052D60000}"/>
    <cellStyle name="Note 2 3 2 12 6 2" xfId="55480" xr:uid="{00000000-0005-0000-0000-000053D60000}"/>
    <cellStyle name="Note 2 3 2 12 7" xfId="55481" xr:uid="{00000000-0005-0000-0000-000054D60000}"/>
    <cellStyle name="Note 2 3 2 12 7 2" xfId="55482" xr:uid="{00000000-0005-0000-0000-000055D60000}"/>
    <cellStyle name="Note 2 3 2 12 8" xfId="55483" xr:uid="{00000000-0005-0000-0000-000056D60000}"/>
    <cellStyle name="Note 2 3 2 13" xfId="55484" xr:uid="{00000000-0005-0000-0000-000057D60000}"/>
    <cellStyle name="Note 2 3 2 13 2" xfId="55485" xr:uid="{00000000-0005-0000-0000-000058D60000}"/>
    <cellStyle name="Note 2 3 2 13 2 2" xfId="55486" xr:uid="{00000000-0005-0000-0000-000059D60000}"/>
    <cellStyle name="Note 2 3 2 13 2 2 2" xfId="55487" xr:uid="{00000000-0005-0000-0000-00005AD60000}"/>
    <cellStyle name="Note 2 3 2 13 2 2 3" xfId="55488" xr:uid="{00000000-0005-0000-0000-00005BD60000}"/>
    <cellStyle name="Note 2 3 2 13 2 2 4" xfId="55489" xr:uid="{00000000-0005-0000-0000-00005CD60000}"/>
    <cellStyle name="Note 2 3 2 13 2 2 5" xfId="55490" xr:uid="{00000000-0005-0000-0000-00005DD60000}"/>
    <cellStyle name="Note 2 3 2 13 2 3" xfId="55491" xr:uid="{00000000-0005-0000-0000-00005ED60000}"/>
    <cellStyle name="Note 2 3 2 13 2 3 2" xfId="55492" xr:uid="{00000000-0005-0000-0000-00005FD60000}"/>
    <cellStyle name="Note 2 3 2 13 2 3 3" xfId="55493" xr:uid="{00000000-0005-0000-0000-000060D60000}"/>
    <cellStyle name="Note 2 3 2 13 2 3 4" xfId="55494" xr:uid="{00000000-0005-0000-0000-000061D60000}"/>
    <cellStyle name="Note 2 3 2 13 2 3 5" xfId="55495" xr:uid="{00000000-0005-0000-0000-000062D60000}"/>
    <cellStyle name="Note 2 3 2 13 2 4" xfId="55496" xr:uid="{00000000-0005-0000-0000-000063D60000}"/>
    <cellStyle name="Note 2 3 2 13 2 4 2" xfId="55497" xr:uid="{00000000-0005-0000-0000-000064D60000}"/>
    <cellStyle name="Note 2 3 2 13 2 5" xfId="55498" xr:uid="{00000000-0005-0000-0000-000065D60000}"/>
    <cellStyle name="Note 2 3 2 13 2 5 2" xfId="55499" xr:uid="{00000000-0005-0000-0000-000066D60000}"/>
    <cellStyle name="Note 2 3 2 13 2 6" xfId="55500" xr:uid="{00000000-0005-0000-0000-000067D60000}"/>
    <cellStyle name="Note 2 3 2 13 2 6 2" xfId="55501" xr:uid="{00000000-0005-0000-0000-000068D60000}"/>
    <cellStyle name="Note 2 3 2 13 2 7" xfId="55502" xr:uid="{00000000-0005-0000-0000-000069D60000}"/>
    <cellStyle name="Note 2 3 2 13 3" xfId="55503" xr:uid="{00000000-0005-0000-0000-00006AD60000}"/>
    <cellStyle name="Note 2 3 2 13 3 2" xfId="55504" xr:uid="{00000000-0005-0000-0000-00006BD60000}"/>
    <cellStyle name="Note 2 3 2 13 3 3" xfId="55505" xr:uid="{00000000-0005-0000-0000-00006CD60000}"/>
    <cellStyle name="Note 2 3 2 13 3 4" xfId="55506" xr:uid="{00000000-0005-0000-0000-00006DD60000}"/>
    <cellStyle name="Note 2 3 2 13 3 5" xfId="55507" xr:uid="{00000000-0005-0000-0000-00006ED60000}"/>
    <cellStyle name="Note 2 3 2 13 4" xfId="55508" xr:uid="{00000000-0005-0000-0000-00006FD60000}"/>
    <cellStyle name="Note 2 3 2 13 4 2" xfId="55509" xr:uid="{00000000-0005-0000-0000-000070D60000}"/>
    <cellStyle name="Note 2 3 2 13 4 3" xfId="55510" xr:uid="{00000000-0005-0000-0000-000071D60000}"/>
    <cellStyle name="Note 2 3 2 13 4 4" xfId="55511" xr:uid="{00000000-0005-0000-0000-000072D60000}"/>
    <cellStyle name="Note 2 3 2 13 4 5" xfId="55512" xr:uid="{00000000-0005-0000-0000-000073D60000}"/>
    <cellStyle name="Note 2 3 2 13 5" xfId="55513" xr:uid="{00000000-0005-0000-0000-000074D60000}"/>
    <cellStyle name="Note 2 3 2 13 5 2" xfId="55514" xr:uid="{00000000-0005-0000-0000-000075D60000}"/>
    <cellStyle name="Note 2 3 2 13 6" xfId="55515" xr:uid="{00000000-0005-0000-0000-000076D60000}"/>
    <cellStyle name="Note 2 3 2 13 6 2" xfId="55516" xr:uid="{00000000-0005-0000-0000-000077D60000}"/>
    <cellStyle name="Note 2 3 2 13 7" xfId="55517" xr:uid="{00000000-0005-0000-0000-000078D60000}"/>
    <cellStyle name="Note 2 3 2 13 7 2" xfId="55518" xr:uid="{00000000-0005-0000-0000-000079D60000}"/>
    <cellStyle name="Note 2 3 2 13 8" xfId="55519" xr:uid="{00000000-0005-0000-0000-00007AD60000}"/>
    <cellStyle name="Note 2 3 2 14" xfId="55520" xr:uid="{00000000-0005-0000-0000-00007BD60000}"/>
    <cellStyle name="Note 2 3 2 14 2" xfId="55521" xr:uid="{00000000-0005-0000-0000-00007CD60000}"/>
    <cellStyle name="Note 2 3 2 14 2 2" xfId="55522" xr:uid="{00000000-0005-0000-0000-00007DD60000}"/>
    <cellStyle name="Note 2 3 2 14 2 2 2" xfId="55523" xr:uid="{00000000-0005-0000-0000-00007ED60000}"/>
    <cellStyle name="Note 2 3 2 14 2 2 3" xfId="55524" xr:uid="{00000000-0005-0000-0000-00007FD60000}"/>
    <cellStyle name="Note 2 3 2 14 2 2 4" xfId="55525" xr:uid="{00000000-0005-0000-0000-000080D60000}"/>
    <cellStyle name="Note 2 3 2 14 2 2 5" xfId="55526" xr:uid="{00000000-0005-0000-0000-000081D60000}"/>
    <cellStyle name="Note 2 3 2 14 2 3" xfId="55527" xr:uid="{00000000-0005-0000-0000-000082D60000}"/>
    <cellStyle name="Note 2 3 2 14 2 3 2" xfId="55528" xr:uid="{00000000-0005-0000-0000-000083D60000}"/>
    <cellStyle name="Note 2 3 2 14 2 3 3" xfId="55529" xr:uid="{00000000-0005-0000-0000-000084D60000}"/>
    <cellStyle name="Note 2 3 2 14 2 3 4" xfId="55530" xr:uid="{00000000-0005-0000-0000-000085D60000}"/>
    <cellStyle name="Note 2 3 2 14 2 3 5" xfId="55531" xr:uid="{00000000-0005-0000-0000-000086D60000}"/>
    <cellStyle name="Note 2 3 2 14 2 4" xfId="55532" xr:uid="{00000000-0005-0000-0000-000087D60000}"/>
    <cellStyle name="Note 2 3 2 14 2 4 2" xfId="55533" xr:uid="{00000000-0005-0000-0000-000088D60000}"/>
    <cellStyle name="Note 2 3 2 14 2 5" xfId="55534" xr:uid="{00000000-0005-0000-0000-000089D60000}"/>
    <cellStyle name="Note 2 3 2 14 2 5 2" xfId="55535" xr:uid="{00000000-0005-0000-0000-00008AD60000}"/>
    <cellStyle name="Note 2 3 2 14 2 6" xfId="55536" xr:uid="{00000000-0005-0000-0000-00008BD60000}"/>
    <cellStyle name="Note 2 3 2 14 2 6 2" xfId="55537" xr:uid="{00000000-0005-0000-0000-00008CD60000}"/>
    <cellStyle name="Note 2 3 2 14 2 7" xfId="55538" xr:uid="{00000000-0005-0000-0000-00008DD60000}"/>
    <cellStyle name="Note 2 3 2 14 3" xfId="55539" xr:uid="{00000000-0005-0000-0000-00008ED60000}"/>
    <cellStyle name="Note 2 3 2 14 3 2" xfId="55540" xr:uid="{00000000-0005-0000-0000-00008FD60000}"/>
    <cellStyle name="Note 2 3 2 14 3 3" xfId="55541" xr:uid="{00000000-0005-0000-0000-000090D60000}"/>
    <cellStyle name="Note 2 3 2 14 3 4" xfId="55542" xr:uid="{00000000-0005-0000-0000-000091D60000}"/>
    <cellStyle name="Note 2 3 2 14 3 5" xfId="55543" xr:uid="{00000000-0005-0000-0000-000092D60000}"/>
    <cellStyle name="Note 2 3 2 14 4" xfId="55544" xr:uid="{00000000-0005-0000-0000-000093D60000}"/>
    <cellStyle name="Note 2 3 2 14 4 2" xfId="55545" xr:uid="{00000000-0005-0000-0000-000094D60000}"/>
    <cellStyle name="Note 2 3 2 14 4 3" xfId="55546" xr:uid="{00000000-0005-0000-0000-000095D60000}"/>
    <cellStyle name="Note 2 3 2 14 4 4" xfId="55547" xr:uid="{00000000-0005-0000-0000-000096D60000}"/>
    <cellStyle name="Note 2 3 2 14 4 5" xfId="55548" xr:uid="{00000000-0005-0000-0000-000097D60000}"/>
    <cellStyle name="Note 2 3 2 14 5" xfId="55549" xr:uid="{00000000-0005-0000-0000-000098D60000}"/>
    <cellStyle name="Note 2 3 2 14 5 2" xfId="55550" xr:uid="{00000000-0005-0000-0000-000099D60000}"/>
    <cellStyle name="Note 2 3 2 14 6" xfId="55551" xr:uid="{00000000-0005-0000-0000-00009AD60000}"/>
    <cellStyle name="Note 2 3 2 14 6 2" xfId="55552" xr:uid="{00000000-0005-0000-0000-00009BD60000}"/>
    <cellStyle name="Note 2 3 2 14 7" xfId="55553" xr:uid="{00000000-0005-0000-0000-00009CD60000}"/>
    <cellStyle name="Note 2 3 2 14 7 2" xfId="55554" xr:uid="{00000000-0005-0000-0000-00009DD60000}"/>
    <cellStyle name="Note 2 3 2 14 8" xfId="55555" xr:uid="{00000000-0005-0000-0000-00009ED60000}"/>
    <cellStyle name="Note 2 3 2 15" xfId="55556" xr:uid="{00000000-0005-0000-0000-00009FD60000}"/>
    <cellStyle name="Note 2 3 2 15 2" xfId="55557" xr:uid="{00000000-0005-0000-0000-0000A0D60000}"/>
    <cellStyle name="Note 2 3 2 15 2 2" xfId="55558" xr:uid="{00000000-0005-0000-0000-0000A1D60000}"/>
    <cellStyle name="Note 2 3 2 15 2 3" xfId="55559" xr:uid="{00000000-0005-0000-0000-0000A2D60000}"/>
    <cellStyle name="Note 2 3 2 15 2 4" xfId="55560" xr:uid="{00000000-0005-0000-0000-0000A3D60000}"/>
    <cellStyle name="Note 2 3 2 15 2 5" xfId="55561" xr:uid="{00000000-0005-0000-0000-0000A4D60000}"/>
    <cellStyle name="Note 2 3 2 15 3" xfId="55562" xr:uid="{00000000-0005-0000-0000-0000A5D60000}"/>
    <cellStyle name="Note 2 3 2 15 3 2" xfId="55563" xr:uid="{00000000-0005-0000-0000-0000A6D60000}"/>
    <cellStyle name="Note 2 3 2 15 3 3" xfId="55564" xr:uid="{00000000-0005-0000-0000-0000A7D60000}"/>
    <cellStyle name="Note 2 3 2 15 3 4" xfId="55565" xr:uid="{00000000-0005-0000-0000-0000A8D60000}"/>
    <cellStyle name="Note 2 3 2 15 3 5" xfId="55566" xr:uid="{00000000-0005-0000-0000-0000A9D60000}"/>
    <cellStyle name="Note 2 3 2 15 4" xfId="55567" xr:uid="{00000000-0005-0000-0000-0000AAD60000}"/>
    <cellStyle name="Note 2 3 2 15 4 2" xfId="55568" xr:uid="{00000000-0005-0000-0000-0000ABD60000}"/>
    <cellStyle name="Note 2 3 2 15 5" xfId="55569" xr:uid="{00000000-0005-0000-0000-0000ACD60000}"/>
    <cellStyle name="Note 2 3 2 15 5 2" xfId="55570" xr:uid="{00000000-0005-0000-0000-0000ADD60000}"/>
    <cellStyle name="Note 2 3 2 15 6" xfId="55571" xr:uid="{00000000-0005-0000-0000-0000AED60000}"/>
    <cellStyle name="Note 2 3 2 15 6 2" xfId="55572" xr:uid="{00000000-0005-0000-0000-0000AFD60000}"/>
    <cellStyle name="Note 2 3 2 15 7" xfId="55573" xr:uid="{00000000-0005-0000-0000-0000B0D60000}"/>
    <cellStyle name="Note 2 3 2 16" xfId="55574" xr:uid="{00000000-0005-0000-0000-0000B1D60000}"/>
    <cellStyle name="Note 2 3 2 16 2" xfId="55575" xr:uid="{00000000-0005-0000-0000-0000B2D60000}"/>
    <cellStyle name="Note 2 3 2 16 3" xfId="55576" xr:uid="{00000000-0005-0000-0000-0000B3D60000}"/>
    <cellStyle name="Note 2 3 2 16 4" xfId="55577" xr:uid="{00000000-0005-0000-0000-0000B4D60000}"/>
    <cellStyle name="Note 2 3 2 16 5" xfId="55578" xr:uid="{00000000-0005-0000-0000-0000B5D60000}"/>
    <cellStyle name="Note 2 3 2 17" xfId="55579" xr:uid="{00000000-0005-0000-0000-0000B6D60000}"/>
    <cellStyle name="Note 2 3 2 17 2" xfId="55580" xr:uid="{00000000-0005-0000-0000-0000B7D60000}"/>
    <cellStyle name="Note 2 3 2 17 3" xfId="55581" xr:uid="{00000000-0005-0000-0000-0000B8D60000}"/>
    <cellStyle name="Note 2 3 2 17 4" xfId="55582" xr:uid="{00000000-0005-0000-0000-0000B9D60000}"/>
    <cellStyle name="Note 2 3 2 17 5" xfId="55583" xr:uid="{00000000-0005-0000-0000-0000BAD60000}"/>
    <cellStyle name="Note 2 3 2 18" xfId="55584" xr:uid="{00000000-0005-0000-0000-0000BBD60000}"/>
    <cellStyle name="Note 2 3 2 18 2" xfId="55585" xr:uid="{00000000-0005-0000-0000-0000BCD60000}"/>
    <cellStyle name="Note 2 3 2 19" xfId="55586" xr:uid="{00000000-0005-0000-0000-0000BDD60000}"/>
    <cellStyle name="Note 2 3 2 19 2" xfId="55587" xr:uid="{00000000-0005-0000-0000-0000BED60000}"/>
    <cellStyle name="Note 2 3 2 2" xfId="1660" xr:uid="{00000000-0005-0000-0000-0000BFD60000}"/>
    <cellStyle name="Note 2 3 2 2 2" xfId="1661" xr:uid="{00000000-0005-0000-0000-0000C0D60000}"/>
    <cellStyle name="Note 2 3 2 2 2 2" xfId="1662" xr:uid="{00000000-0005-0000-0000-0000C1D60000}"/>
    <cellStyle name="Note 2 3 2 2 2 2 2" xfId="55588" xr:uid="{00000000-0005-0000-0000-0000C2D60000}"/>
    <cellStyle name="Note 2 3 2 2 2 2 3" xfId="55589" xr:uid="{00000000-0005-0000-0000-0000C3D60000}"/>
    <cellStyle name="Note 2 3 2 2 2 2 4" xfId="55590" xr:uid="{00000000-0005-0000-0000-0000C4D60000}"/>
    <cellStyle name="Note 2 3 2 2 2 2 5" xfId="55591" xr:uid="{00000000-0005-0000-0000-0000C5D60000}"/>
    <cellStyle name="Note 2 3 2 2 2 3" xfId="55592" xr:uid="{00000000-0005-0000-0000-0000C6D60000}"/>
    <cellStyle name="Note 2 3 2 2 2 3 2" xfId="55593" xr:uid="{00000000-0005-0000-0000-0000C7D60000}"/>
    <cellStyle name="Note 2 3 2 2 2 3 3" xfId="55594" xr:uid="{00000000-0005-0000-0000-0000C8D60000}"/>
    <cellStyle name="Note 2 3 2 2 2 3 4" xfId="55595" xr:uid="{00000000-0005-0000-0000-0000C9D60000}"/>
    <cellStyle name="Note 2 3 2 2 2 3 5" xfId="55596" xr:uid="{00000000-0005-0000-0000-0000CAD60000}"/>
    <cellStyle name="Note 2 3 2 2 2 4" xfId="55597" xr:uid="{00000000-0005-0000-0000-0000CBD60000}"/>
    <cellStyle name="Note 2 3 2 2 2 4 2" xfId="55598" xr:uid="{00000000-0005-0000-0000-0000CCD60000}"/>
    <cellStyle name="Note 2 3 2 2 2 5" xfId="55599" xr:uid="{00000000-0005-0000-0000-0000CDD60000}"/>
    <cellStyle name="Note 2 3 2 2 2 5 2" xfId="55600" xr:uid="{00000000-0005-0000-0000-0000CED60000}"/>
    <cellStyle name="Note 2 3 2 2 2 6" xfId="55601" xr:uid="{00000000-0005-0000-0000-0000CFD60000}"/>
    <cellStyle name="Note 2 3 2 2 2 6 2" xfId="55602" xr:uid="{00000000-0005-0000-0000-0000D0D60000}"/>
    <cellStyle name="Note 2 3 2 2 2 7" xfId="55603" xr:uid="{00000000-0005-0000-0000-0000D1D60000}"/>
    <cellStyle name="Note 2 3 2 2 3" xfId="1663" xr:uid="{00000000-0005-0000-0000-0000D2D60000}"/>
    <cellStyle name="Note 2 3 2 2 3 2" xfId="55604" xr:uid="{00000000-0005-0000-0000-0000D3D60000}"/>
    <cellStyle name="Note 2 3 2 2 3 3" xfId="55605" xr:uid="{00000000-0005-0000-0000-0000D4D60000}"/>
    <cellStyle name="Note 2 3 2 2 3 4" xfId="55606" xr:uid="{00000000-0005-0000-0000-0000D5D60000}"/>
    <cellStyle name="Note 2 3 2 2 3 5" xfId="55607" xr:uid="{00000000-0005-0000-0000-0000D6D60000}"/>
    <cellStyle name="Note 2 3 2 2 4" xfId="55608" xr:uid="{00000000-0005-0000-0000-0000D7D60000}"/>
    <cellStyle name="Note 2 3 2 2 4 2" xfId="55609" xr:uid="{00000000-0005-0000-0000-0000D8D60000}"/>
    <cellStyle name="Note 2 3 2 2 4 3" xfId="55610" xr:uid="{00000000-0005-0000-0000-0000D9D60000}"/>
    <cellStyle name="Note 2 3 2 2 4 4" xfId="55611" xr:uid="{00000000-0005-0000-0000-0000DAD60000}"/>
    <cellStyle name="Note 2 3 2 2 4 5" xfId="55612" xr:uid="{00000000-0005-0000-0000-0000DBD60000}"/>
    <cellStyle name="Note 2 3 2 2 5" xfId="55613" xr:uid="{00000000-0005-0000-0000-0000DCD60000}"/>
    <cellStyle name="Note 2 3 2 2 5 2" xfId="55614" xr:uid="{00000000-0005-0000-0000-0000DDD60000}"/>
    <cellStyle name="Note 2 3 2 2 6" xfId="55615" xr:uid="{00000000-0005-0000-0000-0000DED60000}"/>
    <cellStyle name="Note 2 3 2 2 6 2" xfId="55616" xr:uid="{00000000-0005-0000-0000-0000DFD60000}"/>
    <cellStyle name="Note 2 3 2 2 7" xfId="55617" xr:uid="{00000000-0005-0000-0000-0000E0D60000}"/>
    <cellStyle name="Note 2 3 2 2 7 2" xfId="55618" xr:uid="{00000000-0005-0000-0000-0000E1D60000}"/>
    <cellStyle name="Note 2 3 2 2 8" xfId="55619" xr:uid="{00000000-0005-0000-0000-0000E2D60000}"/>
    <cellStyle name="Note 2 3 2 20" xfId="55620" xr:uid="{00000000-0005-0000-0000-0000E3D60000}"/>
    <cellStyle name="Note 2 3 2 20 2" xfId="55621" xr:uid="{00000000-0005-0000-0000-0000E4D60000}"/>
    <cellStyle name="Note 2 3 2 21" xfId="55622" xr:uid="{00000000-0005-0000-0000-0000E5D60000}"/>
    <cellStyle name="Note 2 3 2 3" xfId="1664" xr:uid="{00000000-0005-0000-0000-0000E6D60000}"/>
    <cellStyle name="Note 2 3 2 3 2" xfId="1665" xr:uid="{00000000-0005-0000-0000-0000E7D60000}"/>
    <cellStyle name="Note 2 3 2 3 2 2" xfId="1666" xr:uid="{00000000-0005-0000-0000-0000E8D60000}"/>
    <cellStyle name="Note 2 3 2 3 2 2 2" xfId="55623" xr:uid="{00000000-0005-0000-0000-0000E9D60000}"/>
    <cellStyle name="Note 2 3 2 3 2 2 3" xfId="55624" xr:uid="{00000000-0005-0000-0000-0000EAD60000}"/>
    <cellStyle name="Note 2 3 2 3 2 2 4" xfId="55625" xr:uid="{00000000-0005-0000-0000-0000EBD60000}"/>
    <cellStyle name="Note 2 3 2 3 2 2 5" xfId="55626" xr:uid="{00000000-0005-0000-0000-0000ECD60000}"/>
    <cellStyle name="Note 2 3 2 3 2 3" xfId="55627" xr:uid="{00000000-0005-0000-0000-0000EDD60000}"/>
    <cellStyle name="Note 2 3 2 3 2 3 2" xfId="55628" xr:uid="{00000000-0005-0000-0000-0000EED60000}"/>
    <cellStyle name="Note 2 3 2 3 2 3 3" xfId="55629" xr:uid="{00000000-0005-0000-0000-0000EFD60000}"/>
    <cellStyle name="Note 2 3 2 3 2 3 4" xfId="55630" xr:uid="{00000000-0005-0000-0000-0000F0D60000}"/>
    <cellStyle name="Note 2 3 2 3 2 3 5" xfId="55631" xr:uid="{00000000-0005-0000-0000-0000F1D60000}"/>
    <cellStyle name="Note 2 3 2 3 2 4" xfId="55632" xr:uid="{00000000-0005-0000-0000-0000F2D60000}"/>
    <cellStyle name="Note 2 3 2 3 2 4 2" xfId="55633" xr:uid="{00000000-0005-0000-0000-0000F3D60000}"/>
    <cellStyle name="Note 2 3 2 3 2 5" xfId="55634" xr:uid="{00000000-0005-0000-0000-0000F4D60000}"/>
    <cellStyle name="Note 2 3 2 3 2 5 2" xfId="55635" xr:uid="{00000000-0005-0000-0000-0000F5D60000}"/>
    <cellStyle name="Note 2 3 2 3 2 6" xfId="55636" xr:uid="{00000000-0005-0000-0000-0000F6D60000}"/>
    <cellStyle name="Note 2 3 2 3 2 6 2" xfId="55637" xr:uid="{00000000-0005-0000-0000-0000F7D60000}"/>
    <cellStyle name="Note 2 3 2 3 2 7" xfId="55638" xr:uid="{00000000-0005-0000-0000-0000F8D60000}"/>
    <cellStyle name="Note 2 3 2 3 3" xfId="1667" xr:uid="{00000000-0005-0000-0000-0000F9D60000}"/>
    <cellStyle name="Note 2 3 2 3 3 2" xfId="55639" xr:uid="{00000000-0005-0000-0000-0000FAD60000}"/>
    <cellStyle name="Note 2 3 2 3 3 3" xfId="55640" xr:uid="{00000000-0005-0000-0000-0000FBD60000}"/>
    <cellStyle name="Note 2 3 2 3 3 4" xfId="55641" xr:uid="{00000000-0005-0000-0000-0000FCD60000}"/>
    <cellStyle name="Note 2 3 2 3 3 5" xfId="55642" xr:uid="{00000000-0005-0000-0000-0000FDD60000}"/>
    <cellStyle name="Note 2 3 2 3 4" xfId="55643" xr:uid="{00000000-0005-0000-0000-0000FED60000}"/>
    <cellStyle name="Note 2 3 2 3 4 2" xfId="55644" xr:uid="{00000000-0005-0000-0000-0000FFD60000}"/>
    <cellStyle name="Note 2 3 2 3 4 3" xfId="55645" xr:uid="{00000000-0005-0000-0000-000000D70000}"/>
    <cellStyle name="Note 2 3 2 3 4 4" xfId="55646" xr:uid="{00000000-0005-0000-0000-000001D70000}"/>
    <cellStyle name="Note 2 3 2 3 4 5" xfId="55647" xr:uid="{00000000-0005-0000-0000-000002D70000}"/>
    <cellStyle name="Note 2 3 2 3 5" xfId="55648" xr:uid="{00000000-0005-0000-0000-000003D70000}"/>
    <cellStyle name="Note 2 3 2 3 5 2" xfId="55649" xr:uid="{00000000-0005-0000-0000-000004D70000}"/>
    <cellStyle name="Note 2 3 2 3 6" xfId="55650" xr:uid="{00000000-0005-0000-0000-000005D70000}"/>
    <cellStyle name="Note 2 3 2 3 6 2" xfId="55651" xr:uid="{00000000-0005-0000-0000-000006D70000}"/>
    <cellStyle name="Note 2 3 2 3 7" xfId="55652" xr:uid="{00000000-0005-0000-0000-000007D70000}"/>
    <cellStyle name="Note 2 3 2 3 7 2" xfId="55653" xr:uid="{00000000-0005-0000-0000-000008D70000}"/>
    <cellStyle name="Note 2 3 2 3 8" xfId="55654" xr:uid="{00000000-0005-0000-0000-000009D70000}"/>
    <cellStyle name="Note 2 3 2 4" xfId="1668" xr:uid="{00000000-0005-0000-0000-00000AD70000}"/>
    <cellStyle name="Note 2 3 2 4 2" xfId="1669" xr:uid="{00000000-0005-0000-0000-00000BD70000}"/>
    <cellStyle name="Note 2 3 2 4 2 2" xfId="1670" xr:uid="{00000000-0005-0000-0000-00000CD70000}"/>
    <cellStyle name="Note 2 3 2 4 2 2 2" xfId="55655" xr:uid="{00000000-0005-0000-0000-00000DD70000}"/>
    <cellStyle name="Note 2 3 2 4 2 2 3" xfId="55656" xr:uid="{00000000-0005-0000-0000-00000ED70000}"/>
    <cellStyle name="Note 2 3 2 4 2 2 4" xfId="55657" xr:uid="{00000000-0005-0000-0000-00000FD70000}"/>
    <cellStyle name="Note 2 3 2 4 2 2 5" xfId="55658" xr:uid="{00000000-0005-0000-0000-000010D70000}"/>
    <cellStyle name="Note 2 3 2 4 2 3" xfId="55659" xr:uid="{00000000-0005-0000-0000-000011D70000}"/>
    <cellStyle name="Note 2 3 2 4 2 3 2" xfId="55660" xr:uid="{00000000-0005-0000-0000-000012D70000}"/>
    <cellStyle name="Note 2 3 2 4 2 3 3" xfId="55661" xr:uid="{00000000-0005-0000-0000-000013D70000}"/>
    <cellStyle name="Note 2 3 2 4 2 3 4" xfId="55662" xr:uid="{00000000-0005-0000-0000-000014D70000}"/>
    <cellStyle name="Note 2 3 2 4 2 3 5" xfId="55663" xr:uid="{00000000-0005-0000-0000-000015D70000}"/>
    <cellStyle name="Note 2 3 2 4 2 4" xfId="55664" xr:uid="{00000000-0005-0000-0000-000016D70000}"/>
    <cellStyle name="Note 2 3 2 4 2 4 2" xfId="55665" xr:uid="{00000000-0005-0000-0000-000017D70000}"/>
    <cellStyle name="Note 2 3 2 4 2 5" xfId="55666" xr:uid="{00000000-0005-0000-0000-000018D70000}"/>
    <cellStyle name="Note 2 3 2 4 2 5 2" xfId="55667" xr:uid="{00000000-0005-0000-0000-000019D70000}"/>
    <cellStyle name="Note 2 3 2 4 2 6" xfId="55668" xr:uid="{00000000-0005-0000-0000-00001AD70000}"/>
    <cellStyle name="Note 2 3 2 4 2 6 2" xfId="55669" xr:uid="{00000000-0005-0000-0000-00001BD70000}"/>
    <cellStyle name="Note 2 3 2 4 2 7" xfId="55670" xr:uid="{00000000-0005-0000-0000-00001CD70000}"/>
    <cellStyle name="Note 2 3 2 4 3" xfId="1671" xr:uid="{00000000-0005-0000-0000-00001DD70000}"/>
    <cellStyle name="Note 2 3 2 4 3 2" xfId="55671" xr:uid="{00000000-0005-0000-0000-00001ED70000}"/>
    <cellStyle name="Note 2 3 2 4 3 3" xfId="55672" xr:uid="{00000000-0005-0000-0000-00001FD70000}"/>
    <cellStyle name="Note 2 3 2 4 3 4" xfId="55673" xr:uid="{00000000-0005-0000-0000-000020D70000}"/>
    <cellStyle name="Note 2 3 2 4 3 5" xfId="55674" xr:uid="{00000000-0005-0000-0000-000021D70000}"/>
    <cellStyle name="Note 2 3 2 4 4" xfId="55675" xr:uid="{00000000-0005-0000-0000-000022D70000}"/>
    <cellStyle name="Note 2 3 2 4 4 2" xfId="55676" xr:uid="{00000000-0005-0000-0000-000023D70000}"/>
    <cellStyle name="Note 2 3 2 4 4 3" xfId="55677" xr:uid="{00000000-0005-0000-0000-000024D70000}"/>
    <cellStyle name="Note 2 3 2 4 4 4" xfId="55678" xr:uid="{00000000-0005-0000-0000-000025D70000}"/>
    <cellStyle name="Note 2 3 2 4 4 5" xfId="55679" xr:uid="{00000000-0005-0000-0000-000026D70000}"/>
    <cellStyle name="Note 2 3 2 4 5" xfId="55680" xr:uid="{00000000-0005-0000-0000-000027D70000}"/>
    <cellStyle name="Note 2 3 2 4 5 2" xfId="55681" xr:uid="{00000000-0005-0000-0000-000028D70000}"/>
    <cellStyle name="Note 2 3 2 4 6" xfId="55682" xr:uid="{00000000-0005-0000-0000-000029D70000}"/>
    <cellStyle name="Note 2 3 2 4 6 2" xfId="55683" xr:uid="{00000000-0005-0000-0000-00002AD70000}"/>
    <cellStyle name="Note 2 3 2 4 7" xfId="55684" xr:uid="{00000000-0005-0000-0000-00002BD70000}"/>
    <cellStyle name="Note 2 3 2 4 7 2" xfId="55685" xr:uid="{00000000-0005-0000-0000-00002CD70000}"/>
    <cellStyle name="Note 2 3 2 4 8" xfId="55686" xr:uid="{00000000-0005-0000-0000-00002DD70000}"/>
    <cellStyle name="Note 2 3 2 5" xfId="1672" xr:uid="{00000000-0005-0000-0000-00002ED70000}"/>
    <cellStyle name="Note 2 3 2 5 2" xfId="1673" xr:uid="{00000000-0005-0000-0000-00002FD70000}"/>
    <cellStyle name="Note 2 3 2 5 2 2" xfId="1674" xr:uid="{00000000-0005-0000-0000-000030D70000}"/>
    <cellStyle name="Note 2 3 2 5 2 2 2" xfId="55687" xr:uid="{00000000-0005-0000-0000-000031D70000}"/>
    <cellStyle name="Note 2 3 2 5 2 2 3" xfId="55688" xr:uid="{00000000-0005-0000-0000-000032D70000}"/>
    <cellStyle name="Note 2 3 2 5 2 2 4" xfId="55689" xr:uid="{00000000-0005-0000-0000-000033D70000}"/>
    <cellStyle name="Note 2 3 2 5 2 2 5" xfId="55690" xr:uid="{00000000-0005-0000-0000-000034D70000}"/>
    <cellStyle name="Note 2 3 2 5 2 3" xfId="55691" xr:uid="{00000000-0005-0000-0000-000035D70000}"/>
    <cellStyle name="Note 2 3 2 5 2 3 2" xfId="55692" xr:uid="{00000000-0005-0000-0000-000036D70000}"/>
    <cellStyle name="Note 2 3 2 5 2 3 3" xfId="55693" xr:uid="{00000000-0005-0000-0000-000037D70000}"/>
    <cellStyle name="Note 2 3 2 5 2 3 4" xfId="55694" xr:uid="{00000000-0005-0000-0000-000038D70000}"/>
    <cellStyle name="Note 2 3 2 5 2 3 5" xfId="55695" xr:uid="{00000000-0005-0000-0000-000039D70000}"/>
    <cellStyle name="Note 2 3 2 5 2 4" xfId="55696" xr:uid="{00000000-0005-0000-0000-00003AD70000}"/>
    <cellStyle name="Note 2 3 2 5 2 4 2" xfId="55697" xr:uid="{00000000-0005-0000-0000-00003BD70000}"/>
    <cellStyle name="Note 2 3 2 5 2 5" xfId="55698" xr:uid="{00000000-0005-0000-0000-00003CD70000}"/>
    <cellStyle name="Note 2 3 2 5 2 5 2" xfId="55699" xr:uid="{00000000-0005-0000-0000-00003DD70000}"/>
    <cellStyle name="Note 2 3 2 5 2 6" xfId="55700" xr:uid="{00000000-0005-0000-0000-00003ED70000}"/>
    <cellStyle name="Note 2 3 2 5 2 6 2" xfId="55701" xr:uid="{00000000-0005-0000-0000-00003FD70000}"/>
    <cellStyle name="Note 2 3 2 5 2 7" xfId="55702" xr:uid="{00000000-0005-0000-0000-000040D70000}"/>
    <cellStyle name="Note 2 3 2 5 3" xfId="1675" xr:uid="{00000000-0005-0000-0000-000041D70000}"/>
    <cellStyle name="Note 2 3 2 5 3 2" xfId="55703" xr:uid="{00000000-0005-0000-0000-000042D70000}"/>
    <cellStyle name="Note 2 3 2 5 3 3" xfId="55704" xr:uid="{00000000-0005-0000-0000-000043D70000}"/>
    <cellStyle name="Note 2 3 2 5 3 4" xfId="55705" xr:uid="{00000000-0005-0000-0000-000044D70000}"/>
    <cellStyle name="Note 2 3 2 5 3 5" xfId="55706" xr:uid="{00000000-0005-0000-0000-000045D70000}"/>
    <cellStyle name="Note 2 3 2 5 4" xfId="55707" xr:uid="{00000000-0005-0000-0000-000046D70000}"/>
    <cellStyle name="Note 2 3 2 5 4 2" xfId="55708" xr:uid="{00000000-0005-0000-0000-000047D70000}"/>
    <cellStyle name="Note 2 3 2 5 4 3" xfId="55709" xr:uid="{00000000-0005-0000-0000-000048D70000}"/>
    <cellStyle name="Note 2 3 2 5 4 4" xfId="55710" xr:uid="{00000000-0005-0000-0000-000049D70000}"/>
    <cellStyle name="Note 2 3 2 5 4 5" xfId="55711" xr:uid="{00000000-0005-0000-0000-00004AD70000}"/>
    <cellStyle name="Note 2 3 2 5 5" xfId="55712" xr:uid="{00000000-0005-0000-0000-00004BD70000}"/>
    <cellStyle name="Note 2 3 2 5 5 2" xfId="55713" xr:uid="{00000000-0005-0000-0000-00004CD70000}"/>
    <cellStyle name="Note 2 3 2 5 6" xfId="55714" xr:uid="{00000000-0005-0000-0000-00004DD70000}"/>
    <cellStyle name="Note 2 3 2 5 6 2" xfId="55715" xr:uid="{00000000-0005-0000-0000-00004ED70000}"/>
    <cellStyle name="Note 2 3 2 5 7" xfId="55716" xr:uid="{00000000-0005-0000-0000-00004FD70000}"/>
    <cellStyle name="Note 2 3 2 5 7 2" xfId="55717" xr:uid="{00000000-0005-0000-0000-000050D70000}"/>
    <cellStyle name="Note 2 3 2 5 8" xfId="55718" xr:uid="{00000000-0005-0000-0000-000051D70000}"/>
    <cellStyle name="Note 2 3 2 6" xfId="1676" xr:uid="{00000000-0005-0000-0000-000052D70000}"/>
    <cellStyle name="Note 2 3 2 6 2" xfId="1677" xr:uid="{00000000-0005-0000-0000-000053D70000}"/>
    <cellStyle name="Note 2 3 2 6 2 2" xfId="55719" xr:uid="{00000000-0005-0000-0000-000054D70000}"/>
    <cellStyle name="Note 2 3 2 6 2 2 2" xfId="55720" xr:uid="{00000000-0005-0000-0000-000055D70000}"/>
    <cellStyle name="Note 2 3 2 6 2 2 3" xfId="55721" xr:uid="{00000000-0005-0000-0000-000056D70000}"/>
    <cellStyle name="Note 2 3 2 6 2 2 4" xfId="55722" xr:uid="{00000000-0005-0000-0000-000057D70000}"/>
    <cellStyle name="Note 2 3 2 6 2 2 5" xfId="55723" xr:uid="{00000000-0005-0000-0000-000058D70000}"/>
    <cellStyle name="Note 2 3 2 6 2 3" xfId="55724" xr:uid="{00000000-0005-0000-0000-000059D70000}"/>
    <cellStyle name="Note 2 3 2 6 2 3 2" xfId="55725" xr:uid="{00000000-0005-0000-0000-00005AD70000}"/>
    <cellStyle name="Note 2 3 2 6 2 3 3" xfId="55726" xr:uid="{00000000-0005-0000-0000-00005BD70000}"/>
    <cellStyle name="Note 2 3 2 6 2 3 4" xfId="55727" xr:uid="{00000000-0005-0000-0000-00005CD70000}"/>
    <cellStyle name="Note 2 3 2 6 2 3 5" xfId="55728" xr:uid="{00000000-0005-0000-0000-00005DD70000}"/>
    <cellStyle name="Note 2 3 2 6 2 4" xfId="55729" xr:uid="{00000000-0005-0000-0000-00005ED70000}"/>
    <cellStyle name="Note 2 3 2 6 2 4 2" xfId="55730" xr:uid="{00000000-0005-0000-0000-00005FD70000}"/>
    <cellStyle name="Note 2 3 2 6 2 5" xfId="55731" xr:uid="{00000000-0005-0000-0000-000060D70000}"/>
    <cellStyle name="Note 2 3 2 6 2 5 2" xfId="55732" xr:uid="{00000000-0005-0000-0000-000061D70000}"/>
    <cellStyle name="Note 2 3 2 6 2 6" xfId="55733" xr:uid="{00000000-0005-0000-0000-000062D70000}"/>
    <cellStyle name="Note 2 3 2 6 2 6 2" xfId="55734" xr:uid="{00000000-0005-0000-0000-000063D70000}"/>
    <cellStyle name="Note 2 3 2 6 2 7" xfId="55735" xr:uid="{00000000-0005-0000-0000-000064D70000}"/>
    <cellStyle name="Note 2 3 2 6 3" xfId="55736" xr:uid="{00000000-0005-0000-0000-000065D70000}"/>
    <cellStyle name="Note 2 3 2 6 3 2" xfId="55737" xr:uid="{00000000-0005-0000-0000-000066D70000}"/>
    <cellStyle name="Note 2 3 2 6 3 3" xfId="55738" xr:uid="{00000000-0005-0000-0000-000067D70000}"/>
    <cellStyle name="Note 2 3 2 6 3 4" xfId="55739" xr:uid="{00000000-0005-0000-0000-000068D70000}"/>
    <cellStyle name="Note 2 3 2 6 3 5" xfId="55740" xr:uid="{00000000-0005-0000-0000-000069D70000}"/>
    <cellStyle name="Note 2 3 2 6 4" xfId="55741" xr:uid="{00000000-0005-0000-0000-00006AD70000}"/>
    <cellStyle name="Note 2 3 2 6 4 2" xfId="55742" xr:uid="{00000000-0005-0000-0000-00006BD70000}"/>
    <cellStyle name="Note 2 3 2 6 4 3" xfId="55743" xr:uid="{00000000-0005-0000-0000-00006CD70000}"/>
    <cellStyle name="Note 2 3 2 6 4 4" xfId="55744" xr:uid="{00000000-0005-0000-0000-00006DD70000}"/>
    <cellStyle name="Note 2 3 2 6 4 5" xfId="55745" xr:uid="{00000000-0005-0000-0000-00006ED70000}"/>
    <cellStyle name="Note 2 3 2 6 5" xfId="55746" xr:uid="{00000000-0005-0000-0000-00006FD70000}"/>
    <cellStyle name="Note 2 3 2 6 5 2" xfId="55747" xr:uid="{00000000-0005-0000-0000-000070D70000}"/>
    <cellStyle name="Note 2 3 2 6 6" xfId="55748" xr:uid="{00000000-0005-0000-0000-000071D70000}"/>
    <cellStyle name="Note 2 3 2 6 6 2" xfId="55749" xr:uid="{00000000-0005-0000-0000-000072D70000}"/>
    <cellStyle name="Note 2 3 2 6 7" xfId="55750" xr:uid="{00000000-0005-0000-0000-000073D70000}"/>
    <cellStyle name="Note 2 3 2 6 7 2" xfId="55751" xr:uid="{00000000-0005-0000-0000-000074D70000}"/>
    <cellStyle name="Note 2 3 2 6 8" xfId="55752" xr:uid="{00000000-0005-0000-0000-000075D70000}"/>
    <cellStyle name="Note 2 3 2 7" xfId="1678" xr:uid="{00000000-0005-0000-0000-000076D70000}"/>
    <cellStyle name="Note 2 3 2 7 2" xfId="55753" xr:uid="{00000000-0005-0000-0000-000077D70000}"/>
    <cellStyle name="Note 2 3 2 7 2 2" xfId="55754" xr:uid="{00000000-0005-0000-0000-000078D70000}"/>
    <cellStyle name="Note 2 3 2 7 2 2 2" xfId="55755" xr:uid="{00000000-0005-0000-0000-000079D70000}"/>
    <cellStyle name="Note 2 3 2 7 2 2 3" xfId="55756" xr:uid="{00000000-0005-0000-0000-00007AD70000}"/>
    <cellStyle name="Note 2 3 2 7 2 2 4" xfId="55757" xr:uid="{00000000-0005-0000-0000-00007BD70000}"/>
    <cellStyle name="Note 2 3 2 7 2 2 5" xfId="55758" xr:uid="{00000000-0005-0000-0000-00007CD70000}"/>
    <cellStyle name="Note 2 3 2 7 2 3" xfId="55759" xr:uid="{00000000-0005-0000-0000-00007DD70000}"/>
    <cellStyle name="Note 2 3 2 7 2 3 2" xfId="55760" xr:uid="{00000000-0005-0000-0000-00007ED70000}"/>
    <cellStyle name="Note 2 3 2 7 2 3 3" xfId="55761" xr:uid="{00000000-0005-0000-0000-00007FD70000}"/>
    <cellStyle name="Note 2 3 2 7 2 3 4" xfId="55762" xr:uid="{00000000-0005-0000-0000-000080D70000}"/>
    <cellStyle name="Note 2 3 2 7 2 3 5" xfId="55763" xr:uid="{00000000-0005-0000-0000-000081D70000}"/>
    <cellStyle name="Note 2 3 2 7 2 4" xfId="55764" xr:uid="{00000000-0005-0000-0000-000082D70000}"/>
    <cellStyle name="Note 2 3 2 7 2 4 2" xfId="55765" xr:uid="{00000000-0005-0000-0000-000083D70000}"/>
    <cellStyle name="Note 2 3 2 7 2 5" xfId="55766" xr:uid="{00000000-0005-0000-0000-000084D70000}"/>
    <cellStyle name="Note 2 3 2 7 2 5 2" xfId="55767" xr:uid="{00000000-0005-0000-0000-000085D70000}"/>
    <cellStyle name="Note 2 3 2 7 2 6" xfId="55768" xr:uid="{00000000-0005-0000-0000-000086D70000}"/>
    <cellStyle name="Note 2 3 2 7 2 6 2" xfId="55769" xr:uid="{00000000-0005-0000-0000-000087D70000}"/>
    <cellStyle name="Note 2 3 2 7 2 7" xfId="55770" xr:uid="{00000000-0005-0000-0000-000088D70000}"/>
    <cellStyle name="Note 2 3 2 7 3" xfId="55771" xr:uid="{00000000-0005-0000-0000-000089D70000}"/>
    <cellStyle name="Note 2 3 2 7 3 2" xfId="55772" xr:uid="{00000000-0005-0000-0000-00008AD70000}"/>
    <cellStyle name="Note 2 3 2 7 3 3" xfId="55773" xr:uid="{00000000-0005-0000-0000-00008BD70000}"/>
    <cellStyle name="Note 2 3 2 7 3 4" xfId="55774" xr:uid="{00000000-0005-0000-0000-00008CD70000}"/>
    <cellStyle name="Note 2 3 2 7 3 5" xfId="55775" xr:uid="{00000000-0005-0000-0000-00008DD70000}"/>
    <cellStyle name="Note 2 3 2 7 4" xfId="55776" xr:uid="{00000000-0005-0000-0000-00008ED70000}"/>
    <cellStyle name="Note 2 3 2 7 4 2" xfId="55777" xr:uid="{00000000-0005-0000-0000-00008FD70000}"/>
    <cellStyle name="Note 2 3 2 7 4 3" xfId="55778" xr:uid="{00000000-0005-0000-0000-000090D70000}"/>
    <cellStyle name="Note 2 3 2 7 4 4" xfId="55779" xr:uid="{00000000-0005-0000-0000-000091D70000}"/>
    <cellStyle name="Note 2 3 2 7 4 5" xfId="55780" xr:uid="{00000000-0005-0000-0000-000092D70000}"/>
    <cellStyle name="Note 2 3 2 7 5" xfId="55781" xr:uid="{00000000-0005-0000-0000-000093D70000}"/>
    <cellStyle name="Note 2 3 2 7 5 2" xfId="55782" xr:uid="{00000000-0005-0000-0000-000094D70000}"/>
    <cellStyle name="Note 2 3 2 7 6" xfId="55783" xr:uid="{00000000-0005-0000-0000-000095D70000}"/>
    <cellStyle name="Note 2 3 2 7 6 2" xfId="55784" xr:uid="{00000000-0005-0000-0000-000096D70000}"/>
    <cellStyle name="Note 2 3 2 7 7" xfId="55785" xr:uid="{00000000-0005-0000-0000-000097D70000}"/>
    <cellStyle name="Note 2 3 2 7 7 2" xfId="55786" xr:uid="{00000000-0005-0000-0000-000098D70000}"/>
    <cellStyle name="Note 2 3 2 7 8" xfId="55787" xr:uid="{00000000-0005-0000-0000-000099D70000}"/>
    <cellStyle name="Note 2 3 2 8" xfId="55788" xr:uid="{00000000-0005-0000-0000-00009AD70000}"/>
    <cellStyle name="Note 2 3 2 8 2" xfId="55789" xr:uid="{00000000-0005-0000-0000-00009BD70000}"/>
    <cellStyle name="Note 2 3 2 8 2 2" xfId="55790" xr:uid="{00000000-0005-0000-0000-00009CD70000}"/>
    <cellStyle name="Note 2 3 2 8 2 2 2" xfId="55791" xr:uid="{00000000-0005-0000-0000-00009DD70000}"/>
    <cellStyle name="Note 2 3 2 8 2 2 3" xfId="55792" xr:uid="{00000000-0005-0000-0000-00009ED70000}"/>
    <cellStyle name="Note 2 3 2 8 2 2 4" xfId="55793" xr:uid="{00000000-0005-0000-0000-00009FD70000}"/>
    <cellStyle name="Note 2 3 2 8 2 2 5" xfId="55794" xr:uid="{00000000-0005-0000-0000-0000A0D70000}"/>
    <cellStyle name="Note 2 3 2 8 2 3" xfId="55795" xr:uid="{00000000-0005-0000-0000-0000A1D70000}"/>
    <cellStyle name="Note 2 3 2 8 2 3 2" xfId="55796" xr:uid="{00000000-0005-0000-0000-0000A2D70000}"/>
    <cellStyle name="Note 2 3 2 8 2 3 3" xfId="55797" xr:uid="{00000000-0005-0000-0000-0000A3D70000}"/>
    <cellStyle name="Note 2 3 2 8 2 3 4" xfId="55798" xr:uid="{00000000-0005-0000-0000-0000A4D70000}"/>
    <cellStyle name="Note 2 3 2 8 2 3 5" xfId="55799" xr:uid="{00000000-0005-0000-0000-0000A5D70000}"/>
    <cellStyle name="Note 2 3 2 8 2 4" xfId="55800" xr:uid="{00000000-0005-0000-0000-0000A6D70000}"/>
    <cellStyle name="Note 2 3 2 8 2 4 2" xfId="55801" xr:uid="{00000000-0005-0000-0000-0000A7D70000}"/>
    <cellStyle name="Note 2 3 2 8 2 5" xfId="55802" xr:uid="{00000000-0005-0000-0000-0000A8D70000}"/>
    <cellStyle name="Note 2 3 2 8 2 5 2" xfId="55803" xr:uid="{00000000-0005-0000-0000-0000A9D70000}"/>
    <cellStyle name="Note 2 3 2 8 2 6" xfId="55804" xr:uid="{00000000-0005-0000-0000-0000AAD70000}"/>
    <cellStyle name="Note 2 3 2 8 2 6 2" xfId="55805" xr:uid="{00000000-0005-0000-0000-0000ABD70000}"/>
    <cellStyle name="Note 2 3 2 8 2 7" xfId="55806" xr:uid="{00000000-0005-0000-0000-0000ACD70000}"/>
    <cellStyle name="Note 2 3 2 8 3" xfId="55807" xr:uid="{00000000-0005-0000-0000-0000ADD70000}"/>
    <cellStyle name="Note 2 3 2 8 3 2" xfId="55808" xr:uid="{00000000-0005-0000-0000-0000AED70000}"/>
    <cellStyle name="Note 2 3 2 8 3 3" xfId="55809" xr:uid="{00000000-0005-0000-0000-0000AFD70000}"/>
    <cellStyle name="Note 2 3 2 8 3 4" xfId="55810" xr:uid="{00000000-0005-0000-0000-0000B0D70000}"/>
    <cellStyle name="Note 2 3 2 8 3 5" xfId="55811" xr:uid="{00000000-0005-0000-0000-0000B1D70000}"/>
    <cellStyle name="Note 2 3 2 8 4" xfId="55812" xr:uid="{00000000-0005-0000-0000-0000B2D70000}"/>
    <cellStyle name="Note 2 3 2 8 4 2" xfId="55813" xr:uid="{00000000-0005-0000-0000-0000B3D70000}"/>
    <cellStyle name="Note 2 3 2 8 4 3" xfId="55814" xr:uid="{00000000-0005-0000-0000-0000B4D70000}"/>
    <cellStyle name="Note 2 3 2 8 4 4" xfId="55815" xr:uid="{00000000-0005-0000-0000-0000B5D70000}"/>
    <cellStyle name="Note 2 3 2 8 4 5" xfId="55816" xr:uid="{00000000-0005-0000-0000-0000B6D70000}"/>
    <cellStyle name="Note 2 3 2 8 5" xfId="55817" xr:uid="{00000000-0005-0000-0000-0000B7D70000}"/>
    <cellStyle name="Note 2 3 2 8 5 2" xfId="55818" xr:uid="{00000000-0005-0000-0000-0000B8D70000}"/>
    <cellStyle name="Note 2 3 2 8 6" xfId="55819" xr:uid="{00000000-0005-0000-0000-0000B9D70000}"/>
    <cellStyle name="Note 2 3 2 8 6 2" xfId="55820" xr:uid="{00000000-0005-0000-0000-0000BAD70000}"/>
    <cellStyle name="Note 2 3 2 8 7" xfId="55821" xr:uid="{00000000-0005-0000-0000-0000BBD70000}"/>
    <cellStyle name="Note 2 3 2 8 7 2" xfId="55822" xr:uid="{00000000-0005-0000-0000-0000BCD70000}"/>
    <cellStyle name="Note 2 3 2 8 8" xfId="55823" xr:uid="{00000000-0005-0000-0000-0000BDD70000}"/>
    <cellStyle name="Note 2 3 2 9" xfId="55824" xr:uid="{00000000-0005-0000-0000-0000BED70000}"/>
    <cellStyle name="Note 2 3 2 9 2" xfId="55825" xr:uid="{00000000-0005-0000-0000-0000BFD70000}"/>
    <cellStyle name="Note 2 3 2 9 2 2" xfId="55826" xr:uid="{00000000-0005-0000-0000-0000C0D70000}"/>
    <cellStyle name="Note 2 3 2 9 2 2 2" xfId="55827" xr:uid="{00000000-0005-0000-0000-0000C1D70000}"/>
    <cellStyle name="Note 2 3 2 9 2 2 3" xfId="55828" xr:uid="{00000000-0005-0000-0000-0000C2D70000}"/>
    <cellStyle name="Note 2 3 2 9 2 2 4" xfId="55829" xr:uid="{00000000-0005-0000-0000-0000C3D70000}"/>
    <cellStyle name="Note 2 3 2 9 2 2 5" xfId="55830" xr:uid="{00000000-0005-0000-0000-0000C4D70000}"/>
    <cellStyle name="Note 2 3 2 9 2 3" xfId="55831" xr:uid="{00000000-0005-0000-0000-0000C5D70000}"/>
    <cellStyle name="Note 2 3 2 9 2 3 2" xfId="55832" xr:uid="{00000000-0005-0000-0000-0000C6D70000}"/>
    <cellStyle name="Note 2 3 2 9 2 3 3" xfId="55833" xr:uid="{00000000-0005-0000-0000-0000C7D70000}"/>
    <cellStyle name="Note 2 3 2 9 2 3 4" xfId="55834" xr:uid="{00000000-0005-0000-0000-0000C8D70000}"/>
    <cellStyle name="Note 2 3 2 9 2 3 5" xfId="55835" xr:uid="{00000000-0005-0000-0000-0000C9D70000}"/>
    <cellStyle name="Note 2 3 2 9 2 4" xfId="55836" xr:uid="{00000000-0005-0000-0000-0000CAD70000}"/>
    <cellStyle name="Note 2 3 2 9 2 4 2" xfId="55837" xr:uid="{00000000-0005-0000-0000-0000CBD70000}"/>
    <cellStyle name="Note 2 3 2 9 2 5" xfId="55838" xr:uid="{00000000-0005-0000-0000-0000CCD70000}"/>
    <cellStyle name="Note 2 3 2 9 2 5 2" xfId="55839" xr:uid="{00000000-0005-0000-0000-0000CDD70000}"/>
    <cellStyle name="Note 2 3 2 9 2 6" xfId="55840" xr:uid="{00000000-0005-0000-0000-0000CED70000}"/>
    <cellStyle name="Note 2 3 2 9 2 6 2" xfId="55841" xr:uid="{00000000-0005-0000-0000-0000CFD70000}"/>
    <cellStyle name="Note 2 3 2 9 2 7" xfId="55842" xr:uid="{00000000-0005-0000-0000-0000D0D70000}"/>
    <cellStyle name="Note 2 3 2 9 3" xfId="55843" xr:uid="{00000000-0005-0000-0000-0000D1D70000}"/>
    <cellStyle name="Note 2 3 2 9 3 2" xfId="55844" xr:uid="{00000000-0005-0000-0000-0000D2D70000}"/>
    <cellStyle name="Note 2 3 2 9 3 3" xfId="55845" xr:uid="{00000000-0005-0000-0000-0000D3D70000}"/>
    <cellStyle name="Note 2 3 2 9 3 4" xfId="55846" xr:uid="{00000000-0005-0000-0000-0000D4D70000}"/>
    <cellStyle name="Note 2 3 2 9 3 5" xfId="55847" xr:uid="{00000000-0005-0000-0000-0000D5D70000}"/>
    <cellStyle name="Note 2 3 2 9 4" xfId="55848" xr:uid="{00000000-0005-0000-0000-0000D6D70000}"/>
    <cellStyle name="Note 2 3 2 9 4 2" xfId="55849" xr:uid="{00000000-0005-0000-0000-0000D7D70000}"/>
    <cellStyle name="Note 2 3 2 9 4 3" xfId="55850" xr:uid="{00000000-0005-0000-0000-0000D8D70000}"/>
    <cellStyle name="Note 2 3 2 9 4 4" xfId="55851" xr:uid="{00000000-0005-0000-0000-0000D9D70000}"/>
    <cellStyle name="Note 2 3 2 9 4 5" xfId="55852" xr:uid="{00000000-0005-0000-0000-0000DAD70000}"/>
    <cellStyle name="Note 2 3 2 9 5" xfId="55853" xr:uid="{00000000-0005-0000-0000-0000DBD70000}"/>
    <cellStyle name="Note 2 3 2 9 5 2" xfId="55854" xr:uid="{00000000-0005-0000-0000-0000DCD70000}"/>
    <cellStyle name="Note 2 3 2 9 6" xfId="55855" xr:uid="{00000000-0005-0000-0000-0000DDD70000}"/>
    <cellStyle name="Note 2 3 2 9 6 2" xfId="55856" xr:uid="{00000000-0005-0000-0000-0000DED70000}"/>
    <cellStyle name="Note 2 3 2 9 7" xfId="55857" xr:uid="{00000000-0005-0000-0000-0000DFD70000}"/>
    <cellStyle name="Note 2 3 2 9 7 2" xfId="55858" xr:uid="{00000000-0005-0000-0000-0000E0D70000}"/>
    <cellStyle name="Note 2 3 2 9 8" xfId="55859" xr:uid="{00000000-0005-0000-0000-0000E1D70000}"/>
    <cellStyle name="Note 2 3 3" xfId="1679" xr:uid="{00000000-0005-0000-0000-0000E2D70000}"/>
    <cellStyle name="Note 2 3 3 2" xfId="1680" xr:uid="{00000000-0005-0000-0000-0000E3D70000}"/>
    <cellStyle name="Note 2 3 3 2 2" xfId="1681" xr:uid="{00000000-0005-0000-0000-0000E4D70000}"/>
    <cellStyle name="Note 2 3 3 3" xfId="1682" xr:uid="{00000000-0005-0000-0000-0000E5D70000}"/>
    <cellStyle name="Note 2 3 3 3 2" xfId="55860" xr:uid="{00000000-0005-0000-0000-0000E6D70000}"/>
    <cellStyle name="Note 2 3 3 4" xfId="55861" xr:uid="{00000000-0005-0000-0000-0000E7D70000}"/>
    <cellStyle name="Note 2 3 3 5" xfId="55862" xr:uid="{00000000-0005-0000-0000-0000E8D70000}"/>
    <cellStyle name="Note 2 3 4" xfId="1683" xr:uid="{00000000-0005-0000-0000-0000E9D70000}"/>
    <cellStyle name="Note 2 3 4 2" xfId="1684" xr:uid="{00000000-0005-0000-0000-0000EAD70000}"/>
    <cellStyle name="Note 2 3 4 2 2" xfId="1685" xr:uid="{00000000-0005-0000-0000-0000EBD70000}"/>
    <cellStyle name="Note 2 3 4 3" xfId="1686" xr:uid="{00000000-0005-0000-0000-0000ECD70000}"/>
    <cellStyle name="Note 2 3 4 3 2" xfId="55863" xr:uid="{00000000-0005-0000-0000-0000EDD70000}"/>
    <cellStyle name="Note 2 3 4 4" xfId="55864" xr:uid="{00000000-0005-0000-0000-0000EED70000}"/>
    <cellStyle name="Note 2 3 4 5" xfId="55865" xr:uid="{00000000-0005-0000-0000-0000EFD70000}"/>
    <cellStyle name="Note 2 3 5" xfId="1687" xr:uid="{00000000-0005-0000-0000-0000F0D70000}"/>
    <cellStyle name="Note 2 3 5 2" xfId="1688" xr:uid="{00000000-0005-0000-0000-0000F1D70000}"/>
    <cellStyle name="Note 2 3 5 2 2" xfId="55866" xr:uid="{00000000-0005-0000-0000-0000F2D70000}"/>
    <cellStyle name="Note 2 3 6" xfId="1689" xr:uid="{00000000-0005-0000-0000-0000F3D70000}"/>
    <cellStyle name="Note 2 3 6 2" xfId="55867" xr:uid="{00000000-0005-0000-0000-0000F4D70000}"/>
    <cellStyle name="Note 2 3 7" xfId="55868" xr:uid="{00000000-0005-0000-0000-0000F5D70000}"/>
    <cellStyle name="Note 2 3 7 2" xfId="55869" xr:uid="{00000000-0005-0000-0000-0000F6D70000}"/>
    <cellStyle name="Note 2 3_T-straight with PEDs adjustor" xfId="55870" xr:uid="{00000000-0005-0000-0000-0000F7D70000}"/>
    <cellStyle name="Note 2 4" xfId="1690" xr:uid="{00000000-0005-0000-0000-0000F8D70000}"/>
    <cellStyle name="Note 2 4 2" xfId="1691" xr:uid="{00000000-0005-0000-0000-0000F9D70000}"/>
    <cellStyle name="Note 2 4 2 2" xfId="55871" xr:uid="{00000000-0005-0000-0000-0000FAD70000}"/>
    <cellStyle name="Note 2 4 2 3" xfId="55872" xr:uid="{00000000-0005-0000-0000-0000FBD70000}"/>
    <cellStyle name="Note 2 4 3" xfId="1692" xr:uid="{00000000-0005-0000-0000-0000FCD70000}"/>
    <cellStyle name="Note 2 4_T-straight with PEDs adjustor" xfId="55873" xr:uid="{00000000-0005-0000-0000-0000FDD70000}"/>
    <cellStyle name="Note 2 5" xfId="1693" xr:uid="{00000000-0005-0000-0000-0000FED70000}"/>
    <cellStyle name="Note 2 5 10" xfId="55874" xr:uid="{00000000-0005-0000-0000-0000FFD70000}"/>
    <cellStyle name="Note 2 5 10 2" xfId="55875" xr:uid="{00000000-0005-0000-0000-000000D80000}"/>
    <cellStyle name="Note 2 5 10 2 2" xfId="55876" xr:uid="{00000000-0005-0000-0000-000001D80000}"/>
    <cellStyle name="Note 2 5 10 2 2 2" xfId="55877" xr:uid="{00000000-0005-0000-0000-000002D80000}"/>
    <cellStyle name="Note 2 5 10 2 2 3" xfId="55878" xr:uid="{00000000-0005-0000-0000-000003D80000}"/>
    <cellStyle name="Note 2 5 10 2 2 4" xfId="55879" xr:uid="{00000000-0005-0000-0000-000004D80000}"/>
    <cellStyle name="Note 2 5 10 2 2 5" xfId="55880" xr:uid="{00000000-0005-0000-0000-000005D80000}"/>
    <cellStyle name="Note 2 5 10 2 3" xfId="55881" xr:uid="{00000000-0005-0000-0000-000006D80000}"/>
    <cellStyle name="Note 2 5 10 2 3 2" xfId="55882" xr:uid="{00000000-0005-0000-0000-000007D80000}"/>
    <cellStyle name="Note 2 5 10 2 3 3" xfId="55883" xr:uid="{00000000-0005-0000-0000-000008D80000}"/>
    <cellStyle name="Note 2 5 10 2 3 4" xfId="55884" xr:uid="{00000000-0005-0000-0000-000009D80000}"/>
    <cellStyle name="Note 2 5 10 2 3 5" xfId="55885" xr:uid="{00000000-0005-0000-0000-00000AD80000}"/>
    <cellStyle name="Note 2 5 10 2 4" xfId="55886" xr:uid="{00000000-0005-0000-0000-00000BD80000}"/>
    <cellStyle name="Note 2 5 10 2 4 2" xfId="55887" xr:uid="{00000000-0005-0000-0000-00000CD80000}"/>
    <cellStyle name="Note 2 5 10 2 5" xfId="55888" xr:uid="{00000000-0005-0000-0000-00000DD80000}"/>
    <cellStyle name="Note 2 5 10 2 5 2" xfId="55889" xr:uid="{00000000-0005-0000-0000-00000ED80000}"/>
    <cellStyle name="Note 2 5 10 2 6" xfId="55890" xr:uid="{00000000-0005-0000-0000-00000FD80000}"/>
    <cellStyle name="Note 2 5 10 2 6 2" xfId="55891" xr:uid="{00000000-0005-0000-0000-000010D80000}"/>
    <cellStyle name="Note 2 5 10 2 7" xfId="55892" xr:uid="{00000000-0005-0000-0000-000011D80000}"/>
    <cellStyle name="Note 2 5 10 3" xfId="55893" xr:uid="{00000000-0005-0000-0000-000012D80000}"/>
    <cellStyle name="Note 2 5 10 3 2" xfId="55894" xr:uid="{00000000-0005-0000-0000-000013D80000}"/>
    <cellStyle name="Note 2 5 10 3 3" xfId="55895" xr:uid="{00000000-0005-0000-0000-000014D80000}"/>
    <cellStyle name="Note 2 5 10 3 4" xfId="55896" xr:uid="{00000000-0005-0000-0000-000015D80000}"/>
    <cellStyle name="Note 2 5 10 3 5" xfId="55897" xr:uid="{00000000-0005-0000-0000-000016D80000}"/>
    <cellStyle name="Note 2 5 10 4" xfId="55898" xr:uid="{00000000-0005-0000-0000-000017D80000}"/>
    <cellStyle name="Note 2 5 10 4 2" xfId="55899" xr:uid="{00000000-0005-0000-0000-000018D80000}"/>
    <cellStyle name="Note 2 5 10 4 3" xfId="55900" xr:uid="{00000000-0005-0000-0000-000019D80000}"/>
    <cellStyle name="Note 2 5 10 4 4" xfId="55901" xr:uid="{00000000-0005-0000-0000-00001AD80000}"/>
    <cellStyle name="Note 2 5 10 4 5" xfId="55902" xr:uid="{00000000-0005-0000-0000-00001BD80000}"/>
    <cellStyle name="Note 2 5 10 5" xfId="55903" xr:uid="{00000000-0005-0000-0000-00001CD80000}"/>
    <cellStyle name="Note 2 5 10 5 2" xfId="55904" xr:uid="{00000000-0005-0000-0000-00001DD80000}"/>
    <cellStyle name="Note 2 5 10 6" xfId="55905" xr:uid="{00000000-0005-0000-0000-00001ED80000}"/>
    <cellStyle name="Note 2 5 10 6 2" xfId="55906" xr:uid="{00000000-0005-0000-0000-00001FD80000}"/>
    <cellStyle name="Note 2 5 10 7" xfId="55907" xr:uid="{00000000-0005-0000-0000-000020D80000}"/>
    <cellStyle name="Note 2 5 10 7 2" xfId="55908" xr:uid="{00000000-0005-0000-0000-000021D80000}"/>
    <cellStyle name="Note 2 5 10 8" xfId="55909" xr:uid="{00000000-0005-0000-0000-000022D80000}"/>
    <cellStyle name="Note 2 5 11" xfId="55910" xr:uid="{00000000-0005-0000-0000-000023D80000}"/>
    <cellStyle name="Note 2 5 11 2" xfId="55911" xr:uid="{00000000-0005-0000-0000-000024D80000}"/>
    <cellStyle name="Note 2 5 11 2 2" xfId="55912" xr:uid="{00000000-0005-0000-0000-000025D80000}"/>
    <cellStyle name="Note 2 5 11 2 2 2" xfId="55913" xr:uid="{00000000-0005-0000-0000-000026D80000}"/>
    <cellStyle name="Note 2 5 11 2 2 3" xfId="55914" xr:uid="{00000000-0005-0000-0000-000027D80000}"/>
    <cellStyle name="Note 2 5 11 2 2 4" xfId="55915" xr:uid="{00000000-0005-0000-0000-000028D80000}"/>
    <cellStyle name="Note 2 5 11 2 2 5" xfId="55916" xr:uid="{00000000-0005-0000-0000-000029D80000}"/>
    <cellStyle name="Note 2 5 11 2 3" xfId="55917" xr:uid="{00000000-0005-0000-0000-00002AD80000}"/>
    <cellStyle name="Note 2 5 11 2 3 2" xfId="55918" xr:uid="{00000000-0005-0000-0000-00002BD80000}"/>
    <cellStyle name="Note 2 5 11 2 3 3" xfId="55919" xr:uid="{00000000-0005-0000-0000-00002CD80000}"/>
    <cellStyle name="Note 2 5 11 2 3 4" xfId="55920" xr:uid="{00000000-0005-0000-0000-00002DD80000}"/>
    <cellStyle name="Note 2 5 11 2 3 5" xfId="55921" xr:uid="{00000000-0005-0000-0000-00002ED80000}"/>
    <cellStyle name="Note 2 5 11 2 4" xfId="55922" xr:uid="{00000000-0005-0000-0000-00002FD80000}"/>
    <cellStyle name="Note 2 5 11 2 4 2" xfId="55923" xr:uid="{00000000-0005-0000-0000-000030D80000}"/>
    <cellStyle name="Note 2 5 11 2 5" xfId="55924" xr:uid="{00000000-0005-0000-0000-000031D80000}"/>
    <cellStyle name="Note 2 5 11 2 5 2" xfId="55925" xr:uid="{00000000-0005-0000-0000-000032D80000}"/>
    <cellStyle name="Note 2 5 11 2 6" xfId="55926" xr:uid="{00000000-0005-0000-0000-000033D80000}"/>
    <cellStyle name="Note 2 5 11 2 6 2" xfId="55927" xr:uid="{00000000-0005-0000-0000-000034D80000}"/>
    <cellStyle name="Note 2 5 11 2 7" xfId="55928" xr:uid="{00000000-0005-0000-0000-000035D80000}"/>
    <cellStyle name="Note 2 5 11 3" xfId="55929" xr:uid="{00000000-0005-0000-0000-000036D80000}"/>
    <cellStyle name="Note 2 5 11 3 2" xfId="55930" xr:uid="{00000000-0005-0000-0000-000037D80000}"/>
    <cellStyle name="Note 2 5 11 3 3" xfId="55931" xr:uid="{00000000-0005-0000-0000-000038D80000}"/>
    <cellStyle name="Note 2 5 11 3 4" xfId="55932" xr:uid="{00000000-0005-0000-0000-000039D80000}"/>
    <cellStyle name="Note 2 5 11 3 5" xfId="55933" xr:uid="{00000000-0005-0000-0000-00003AD80000}"/>
    <cellStyle name="Note 2 5 11 4" xfId="55934" xr:uid="{00000000-0005-0000-0000-00003BD80000}"/>
    <cellStyle name="Note 2 5 11 4 2" xfId="55935" xr:uid="{00000000-0005-0000-0000-00003CD80000}"/>
    <cellStyle name="Note 2 5 11 4 3" xfId="55936" xr:uid="{00000000-0005-0000-0000-00003DD80000}"/>
    <cellStyle name="Note 2 5 11 4 4" xfId="55937" xr:uid="{00000000-0005-0000-0000-00003ED80000}"/>
    <cellStyle name="Note 2 5 11 4 5" xfId="55938" xr:uid="{00000000-0005-0000-0000-00003FD80000}"/>
    <cellStyle name="Note 2 5 11 5" xfId="55939" xr:uid="{00000000-0005-0000-0000-000040D80000}"/>
    <cellStyle name="Note 2 5 11 5 2" xfId="55940" xr:uid="{00000000-0005-0000-0000-000041D80000}"/>
    <cellStyle name="Note 2 5 11 6" xfId="55941" xr:uid="{00000000-0005-0000-0000-000042D80000}"/>
    <cellStyle name="Note 2 5 11 6 2" xfId="55942" xr:uid="{00000000-0005-0000-0000-000043D80000}"/>
    <cellStyle name="Note 2 5 11 7" xfId="55943" xr:uid="{00000000-0005-0000-0000-000044D80000}"/>
    <cellStyle name="Note 2 5 11 7 2" xfId="55944" xr:uid="{00000000-0005-0000-0000-000045D80000}"/>
    <cellStyle name="Note 2 5 11 8" xfId="55945" xr:uid="{00000000-0005-0000-0000-000046D80000}"/>
    <cellStyle name="Note 2 5 12" xfId="55946" xr:uid="{00000000-0005-0000-0000-000047D80000}"/>
    <cellStyle name="Note 2 5 12 2" xfId="55947" xr:uid="{00000000-0005-0000-0000-000048D80000}"/>
    <cellStyle name="Note 2 5 12 2 2" xfId="55948" xr:uid="{00000000-0005-0000-0000-000049D80000}"/>
    <cellStyle name="Note 2 5 12 2 2 2" xfId="55949" xr:uid="{00000000-0005-0000-0000-00004AD80000}"/>
    <cellStyle name="Note 2 5 12 2 2 3" xfId="55950" xr:uid="{00000000-0005-0000-0000-00004BD80000}"/>
    <cellStyle name="Note 2 5 12 2 2 4" xfId="55951" xr:uid="{00000000-0005-0000-0000-00004CD80000}"/>
    <cellStyle name="Note 2 5 12 2 2 5" xfId="55952" xr:uid="{00000000-0005-0000-0000-00004DD80000}"/>
    <cellStyle name="Note 2 5 12 2 3" xfId="55953" xr:uid="{00000000-0005-0000-0000-00004ED80000}"/>
    <cellStyle name="Note 2 5 12 2 3 2" xfId="55954" xr:uid="{00000000-0005-0000-0000-00004FD80000}"/>
    <cellStyle name="Note 2 5 12 2 3 3" xfId="55955" xr:uid="{00000000-0005-0000-0000-000050D80000}"/>
    <cellStyle name="Note 2 5 12 2 3 4" xfId="55956" xr:uid="{00000000-0005-0000-0000-000051D80000}"/>
    <cellStyle name="Note 2 5 12 2 3 5" xfId="55957" xr:uid="{00000000-0005-0000-0000-000052D80000}"/>
    <cellStyle name="Note 2 5 12 2 4" xfId="55958" xr:uid="{00000000-0005-0000-0000-000053D80000}"/>
    <cellStyle name="Note 2 5 12 2 4 2" xfId="55959" xr:uid="{00000000-0005-0000-0000-000054D80000}"/>
    <cellStyle name="Note 2 5 12 2 5" xfId="55960" xr:uid="{00000000-0005-0000-0000-000055D80000}"/>
    <cellStyle name="Note 2 5 12 2 5 2" xfId="55961" xr:uid="{00000000-0005-0000-0000-000056D80000}"/>
    <cellStyle name="Note 2 5 12 2 6" xfId="55962" xr:uid="{00000000-0005-0000-0000-000057D80000}"/>
    <cellStyle name="Note 2 5 12 2 6 2" xfId="55963" xr:uid="{00000000-0005-0000-0000-000058D80000}"/>
    <cellStyle name="Note 2 5 12 2 7" xfId="55964" xr:uid="{00000000-0005-0000-0000-000059D80000}"/>
    <cellStyle name="Note 2 5 12 3" xfId="55965" xr:uid="{00000000-0005-0000-0000-00005AD80000}"/>
    <cellStyle name="Note 2 5 12 3 2" xfId="55966" xr:uid="{00000000-0005-0000-0000-00005BD80000}"/>
    <cellStyle name="Note 2 5 12 3 3" xfId="55967" xr:uid="{00000000-0005-0000-0000-00005CD80000}"/>
    <cellStyle name="Note 2 5 12 3 4" xfId="55968" xr:uid="{00000000-0005-0000-0000-00005DD80000}"/>
    <cellStyle name="Note 2 5 12 3 5" xfId="55969" xr:uid="{00000000-0005-0000-0000-00005ED80000}"/>
    <cellStyle name="Note 2 5 12 4" xfId="55970" xr:uid="{00000000-0005-0000-0000-00005FD80000}"/>
    <cellStyle name="Note 2 5 12 4 2" xfId="55971" xr:uid="{00000000-0005-0000-0000-000060D80000}"/>
    <cellStyle name="Note 2 5 12 4 3" xfId="55972" xr:uid="{00000000-0005-0000-0000-000061D80000}"/>
    <cellStyle name="Note 2 5 12 4 4" xfId="55973" xr:uid="{00000000-0005-0000-0000-000062D80000}"/>
    <cellStyle name="Note 2 5 12 4 5" xfId="55974" xr:uid="{00000000-0005-0000-0000-000063D80000}"/>
    <cellStyle name="Note 2 5 12 5" xfId="55975" xr:uid="{00000000-0005-0000-0000-000064D80000}"/>
    <cellStyle name="Note 2 5 12 5 2" xfId="55976" xr:uid="{00000000-0005-0000-0000-000065D80000}"/>
    <cellStyle name="Note 2 5 12 6" xfId="55977" xr:uid="{00000000-0005-0000-0000-000066D80000}"/>
    <cellStyle name="Note 2 5 12 6 2" xfId="55978" xr:uid="{00000000-0005-0000-0000-000067D80000}"/>
    <cellStyle name="Note 2 5 12 7" xfId="55979" xr:uid="{00000000-0005-0000-0000-000068D80000}"/>
    <cellStyle name="Note 2 5 12 7 2" xfId="55980" xr:uid="{00000000-0005-0000-0000-000069D80000}"/>
    <cellStyle name="Note 2 5 12 8" xfId="55981" xr:uid="{00000000-0005-0000-0000-00006AD80000}"/>
    <cellStyle name="Note 2 5 13" xfId="55982" xr:uid="{00000000-0005-0000-0000-00006BD80000}"/>
    <cellStyle name="Note 2 5 13 2" xfId="55983" xr:uid="{00000000-0005-0000-0000-00006CD80000}"/>
    <cellStyle name="Note 2 5 13 2 2" xfId="55984" xr:uid="{00000000-0005-0000-0000-00006DD80000}"/>
    <cellStyle name="Note 2 5 13 2 2 2" xfId="55985" xr:uid="{00000000-0005-0000-0000-00006ED80000}"/>
    <cellStyle name="Note 2 5 13 2 2 3" xfId="55986" xr:uid="{00000000-0005-0000-0000-00006FD80000}"/>
    <cellStyle name="Note 2 5 13 2 2 4" xfId="55987" xr:uid="{00000000-0005-0000-0000-000070D80000}"/>
    <cellStyle name="Note 2 5 13 2 2 5" xfId="55988" xr:uid="{00000000-0005-0000-0000-000071D80000}"/>
    <cellStyle name="Note 2 5 13 2 3" xfId="55989" xr:uid="{00000000-0005-0000-0000-000072D80000}"/>
    <cellStyle name="Note 2 5 13 2 3 2" xfId="55990" xr:uid="{00000000-0005-0000-0000-000073D80000}"/>
    <cellStyle name="Note 2 5 13 2 3 3" xfId="55991" xr:uid="{00000000-0005-0000-0000-000074D80000}"/>
    <cellStyle name="Note 2 5 13 2 3 4" xfId="55992" xr:uid="{00000000-0005-0000-0000-000075D80000}"/>
    <cellStyle name="Note 2 5 13 2 3 5" xfId="55993" xr:uid="{00000000-0005-0000-0000-000076D80000}"/>
    <cellStyle name="Note 2 5 13 2 4" xfId="55994" xr:uid="{00000000-0005-0000-0000-000077D80000}"/>
    <cellStyle name="Note 2 5 13 2 4 2" xfId="55995" xr:uid="{00000000-0005-0000-0000-000078D80000}"/>
    <cellStyle name="Note 2 5 13 2 5" xfId="55996" xr:uid="{00000000-0005-0000-0000-000079D80000}"/>
    <cellStyle name="Note 2 5 13 2 5 2" xfId="55997" xr:uid="{00000000-0005-0000-0000-00007AD80000}"/>
    <cellStyle name="Note 2 5 13 2 6" xfId="55998" xr:uid="{00000000-0005-0000-0000-00007BD80000}"/>
    <cellStyle name="Note 2 5 13 2 6 2" xfId="55999" xr:uid="{00000000-0005-0000-0000-00007CD80000}"/>
    <cellStyle name="Note 2 5 13 2 7" xfId="56000" xr:uid="{00000000-0005-0000-0000-00007DD80000}"/>
    <cellStyle name="Note 2 5 13 3" xfId="56001" xr:uid="{00000000-0005-0000-0000-00007ED80000}"/>
    <cellStyle name="Note 2 5 13 3 2" xfId="56002" xr:uid="{00000000-0005-0000-0000-00007FD80000}"/>
    <cellStyle name="Note 2 5 13 3 3" xfId="56003" xr:uid="{00000000-0005-0000-0000-000080D80000}"/>
    <cellStyle name="Note 2 5 13 3 4" xfId="56004" xr:uid="{00000000-0005-0000-0000-000081D80000}"/>
    <cellStyle name="Note 2 5 13 3 5" xfId="56005" xr:uid="{00000000-0005-0000-0000-000082D80000}"/>
    <cellStyle name="Note 2 5 13 4" xfId="56006" xr:uid="{00000000-0005-0000-0000-000083D80000}"/>
    <cellStyle name="Note 2 5 13 4 2" xfId="56007" xr:uid="{00000000-0005-0000-0000-000084D80000}"/>
    <cellStyle name="Note 2 5 13 4 3" xfId="56008" xr:uid="{00000000-0005-0000-0000-000085D80000}"/>
    <cellStyle name="Note 2 5 13 4 4" xfId="56009" xr:uid="{00000000-0005-0000-0000-000086D80000}"/>
    <cellStyle name="Note 2 5 13 4 5" xfId="56010" xr:uid="{00000000-0005-0000-0000-000087D80000}"/>
    <cellStyle name="Note 2 5 13 5" xfId="56011" xr:uid="{00000000-0005-0000-0000-000088D80000}"/>
    <cellStyle name="Note 2 5 13 5 2" xfId="56012" xr:uid="{00000000-0005-0000-0000-000089D80000}"/>
    <cellStyle name="Note 2 5 13 6" xfId="56013" xr:uid="{00000000-0005-0000-0000-00008AD80000}"/>
    <cellStyle name="Note 2 5 13 6 2" xfId="56014" xr:uid="{00000000-0005-0000-0000-00008BD80000}"/>
    <cellStyle name="Note 2 5 13 7" xfId="56015" xr:uid="{00000000-0005-0000-0000-00008CD80000}"/>
    <cellStyle name="Note 2 5 13 7 2" xfId="56016" xr:uid="{00000000-0005-0000-0000-00008DD80000}"/>
    <cellStyle name="Note 2 5 13 8" xfId="56017" xr:uid="{00000000-0005-0000-0000-00008ED80000}"/>
    <cellStyle name="Note 2 5 14" xfId="56018" xr:uid="{00000000-0005-0000-0000-00008FD80000}"/>
    <cellStyle name="Note 2 5 14 2" xfId="56019" xr:uid="{00000000-0005-0000-0000-000090D80000}"/>
    <cellStyle name="Note 2 5 14 2 2" xfId="56020" xr:uid="{00000000-0005-0000-0000-000091D80000}"/>
    <cellStyle name="Note 2 5 14 2 2 2" xfId="56021" xr:uid="{00000000-0005-0000-0000-000092D80000}"/>
    <cellStyle name="Note 2 5 14 2 2 3" xfId="56022" xr:uid="{00000000-0005-0000-0000-000093D80000}"/>
    <cellStyle name="Note 2 5 14 2 2 4" xfId="56023" xr:uid="{00000000-0005-0000-0000-000094D80000}"/>
    <cellStyle name="Note 2 5 14 2 2 5" xfId="56024" xr:uid="{00000000-0005-0000-0000-000095D80000}"/>
    <cellStyle name="Note 2 5 14 2 3" xfId="56025" xr:uid="{00000000-0005-0000-0000-000096D80000}"/>
    <cellStyle name="Note 2 5 14 2 3 2" xfId="56026" xr:uid="{00000000-0005-0000-0000-000097D80000}"/>
    <cellStyle name="Note 2 5 14 2 3 3" xfId="56027" xr:uid="{00000000-0005-0000-0000-000098D80000}"/>
    <cellStyle name="Note 2 5 14 2 3 4" xfId="56028" xr:uid="{00000000-0005-0000-0000-000099D80000}"/>
    <cellStyle name="Note 2 5 14 2 3 5" xfId="56029" xr:uid="{00000000-0005-0000-0000-00009AD80000}"/>
    <cellStyle name="Note 2 5 14 2 4" xfId="56030" xr:uid="{00000000-0005-0000-0000-00009BD80000}"/>
    <cellStyle name="Note 2 5 14 2 4 2" xfId="56031" xr:uid="{00000000-0005-0000-0000-00009CD80000}"/>
    <cellStyle name="Note 2 5 14 2 5" xfId="56032" xr:uid="{00000000-0005-0000-0000-00009DD80000}"/>
    <cellStyle name="Note 2 5 14 2 5 2" xfId="56033" xr:uid="{00000000-0005-0000-0000-00009ED80000}"/>
    <cellStyle name="Note 2 5 14 2 6" xfId="56034" xr:uid="{00000000-0005-0000-0000-00009FD80000}"/>
    <cellStyle name="Note 2 5 14 2 6 2" xfId="56035" xr:uid="{00000000-0005-0000-0000-0000A0D80000}"/>
    <cellStyle name="Note 2 5 14 2 7" xfId="56036" xr:uid="{00000000-0005-0000-0000-0000A1D80000}"/>
    <cellStyle name="Note 2 5 14 3" xfId="56037" xr:uid="{00000000-0005-0000-0000-0000A2D80000}"/>
    <cellStyle name="Note 2 5 14 3 2" xfId="56038" xr:uid="{00000000-0005-0000-0000-0000A3D80000}"/>
    <cellStyle name="Note 2 5 14 3 3" xfId="56039" xr:uid="{00000000-0005-0000-0000-0000A4D80000}"/>
    <cellStyle name="Note 2 5 14 3 4" xfId="56040" xr:uid="{00000000-0005-0000-0000-0000A5D80000}"/>
    <cellStyle name="Note 2 5 14 3 5" xfId="56041" xr:uid="{00000000-0005-0000-0000-0000A6D80000}"/>
    <cellStyle name="Note 2 5 14 4" xfId="56042" xr:uid="{00000000-0005-0000-0000-0000A7D80000}"/>
    <cellStyle name="Note 2 5 14 4 2" xfId="56043" xr:uid="{00000000-0005-0000-0000-0000A8D80000}"/>
    <cellStyle name="Note 2 5 14 4 3" xfId="56044" xr:uid="{00000000-0005-0000-0000-0000A9D80000}"/>
    <cellStyle name="Note 2 5 14 4 4" xfId="56045" xr:uid="{00000000-0005-0000-0000-0000AAD80000}"/>
    <cellStyle name="Note 2 5 14 4 5" xfId="56046" xr:uid="{00000000-0005-0000-0000-0000ABD80000}"/>
    <cellStyle name="Note 2 5 14 5" xfId="56047" xr:uid="{00000000-0005-0000-0000-0000ACD80000}"/>
    <cellStyle name="Note 2 5 14 5 2" xfId="56048" xr:uid="{00000000-0005-0000-0000-0000ADD80000}"/>
    <cellStyle name="Note 2 5 14 6" xfId="56049" xr:uid="{00000000-0005-0000-0000-0000AED80000}"/>
    <cellStyle name="Note 2 5 14 6 2" xfId="56050" xr:uid="{00000000-0005-0000-0000-0000AFD80000}"/>
    <cellStyle name="Note 2 5 14 7" xfId="56051" xr:uid="{00000000-0005-0000-0000-0000B0D80000}"/>
    <cellStyle name="Note 2 5 14 7 2" xfId="56052" xr:uid="{00000000-0005-0000-0000-0000B1D80000}"/>
    <cellStyle name="Note 2 5 14 8" xfId="56053" xr:uid="{00000000-0005-0000-0000-0000B2D80000}"/>
    <cellStyle name="Note 2 5 15" xfId="56054" xr:uid="{00000000-0005-0000-0000-0000B3D80000}"/>
    <cellStyle name="Note 2 5 15 2" xfId="56055" xr:uid="{00000000-0005-0000-0000-0000B4D80000}"/>
    <cellStyle name="Note 2 5 15 2 2" xfId="56056" xr:uid="{00000000-0005-0000-0000-0000B5D80000}"/>
    <cellStyle name="Note 2 5 15 2 3" xfId="56057" xr:uid="{00000000-0005-0000-0000-0000B6D80000}"/>
    <cellStyle name="Note 2 5 15 2 4" xfId="56058" xr:uid="{00000000-0005-0000-0000-0000B7D80000}"/>
    <cellStyle name="Note 2 5 15 2 5" xfId="56059" xr:uid="{00000000-0005-0000-0000-0000B8D80000}"/>
    <cellStyle name="Note 2 5 15 3" xfId="56060" xr:uid="{00000000-0005-0000-0000-0000B9D80000}"/>
    <cellStyle name="Note 2 5 15 3 2" xfId="56061" xr:uid="{00000000-0005-0000-0000-0000BAD80000}"/>
    <cellStyle name="Note 2 5 15 3 3" xfId="56062" xr:uid="{00000000-0005-0000-0000-0000BBD80000}"/>
    <cellStyle name="Note 2 5 15 3 4" xfId="56063" xr:uid="{00000000-0005-0000-0000-0000BCD80000}"/>
    <cellStyle name="Note 2 5 15 3 5" xfId="56064" xr:uid="{00000000-0005-0000-0000-0000BDD80000}"/>
    <cellStyle name="Note 2 5 15 4" xfId="56065" xr:uid="{00000000-0005-0000-0000-0000BED80000}"/>
    <cellStyle name="Note 2 5 15 4 2" xfId="56066" xr:uid="{00000000-0005-0000-0000-0000BFD80000}"/>
    <cellStyle name="Note 2 5 15 5" xfId="56067" xr:uid="{00000000-0005-0000-0000-0000C0D80000}"/>
    <cellStyle name="Note 2 5 15 5 2" xfId="56068" xr:uid="{00000000-0005-0000-0000-0000C1D80000}"/>
    <cellStyle name="Note 2 5 15 6" xfId="56069" xr:uid="{00000000-0005-0000-0000-0000C2D80000}"/>
    <cellStyle name="Note 2 5 15 6 2" xfId="56070" xr:uid="{00000000-0005-0000-0000-0000C3D80000}"/>
    <cellStyle name="Note 2 5 15 7" xfId="56071" xr:uid="{00000000-0005-0000-0000-0000C4D80000}"/>
    <cellStyle name="Note 2 5 16" xfId="56072" xr:uid="{00000000-0005-0000-0000-0000C5D80000}"/>
    <cellStyle name="Note 2 5 16 2" xfId="56073" xr:uid="{00000000-0005-0000-0000-0000C6D80000}"/>
    <cellStyle name="Note 2 5 16 3" xfId="56074" xr:uid="{00000000-0005-0000-0000-0000C7D80000}"/>
    <cellStyle name="Note 2 5 16 4" xfId="56075" xr:uid="{00000000-0005-0000-0000-0000C8D80000}"/>
    <cellStyle name="Note 2 5 16 5" xfId="56076" xr:uid="{00000000-0005-0000-0000-0000C9D80000}"/>
    <cellStyle name="Note 2 5 17" xfId="56077" xr:uid="{00000000-0005-0000-0000-0000CAD80000}"/>
    <cellStyle name="Note 2 5 17 2" xfId="56078" xr:uid="{00000000-0005-0000-0000-0000CBD80000}"/>
    <cellStyle name="Note 2 5 17 3" xfId="56079" xr:uid="{00000000-0005-0000-0000-0000CCD80000}"/>
    <cellStyle name="Note 2 5 17 4" xfId="56080" xr:uid="{00000000-0005-0000-0000-0000CDD80000}"/>
    <cellStyle name="Note 2 5 17 5" xfId="56081" xr:uid="{00000000-0005-0000-0000-0000CED80000}"/>
    <cellStyle name="Note 2 5 18" xfId="56082" xr:uid="{00000000-0005-0000-0000-0000CFD80000}"/>
    <cellStyle name="Note 2 5 18 2" xfId="56083" xr:uid="{00000000-0005-0000-0000-0000D0D80000}"/>
    <cellStyle name="Note 2 5 19" xfId="56084" xr:uid="{00000000-0005-0000-0000-0000D1D80000}"/>
    <cellStyle name="Note 2 5 19 2" xfId="56085" xr:uid="{00000000-0005-0000-0000-0000D2D80000}"/>
    <cellStyle name="Note 2 5 2" xfId="1694" xr:uid="{00000000-0005-0000-0000-0000D3D80000}"/>
    <cellStyle name="Note 2 5 2 2" xfId="1695" xr:uid="{00000000-0005-0000-0000-0000D4D80000}"/>
    <cellStyle name="Note 2 5 2 2 2" xfId="1696" xr:uid="{00000000-0005-0000-0000-0000D5D80000}"/>
    <cellStyle name="Note 2 5 2 2 2 2" xfId="56086" xr:uid="{00000000-0005-0000-0000-0000D6D80000}"/>
    <cellStyle name="Note 2 5 2 2 2 3" xfId="56087" xr:uid="{00000000-0005-0000-0000-0000D7D80000}"/>
    <cellStyle name="Note 2 5 2 2 2 4" xfId="56088" xr:uid="{00000000-0005-0000-0000-0000D8D80000}"/>
    <cellStyle name="Note 2 5 2 2 2 5" xfId="56089" xr:uid="{00000000-0005-0000-0000-0000D9D80000}"/>
    <cellStyle name="Note 2 5 2 2 3" xfId="56090" xr:uid="{00000000-0005-0000-0000-0000DAD80000}"/>
    <cellStyle name="Note 2 5 2 2 3 2" xfId="56091" xr:uid="{00000000-0005-0000-0000-0000DBD80000}"/>
    <cellStyle name="Note 2 5 2 2 3 3" xfId="56092" xr:uid="{00000000-0005-0000-0000-0000DCD80000}"/>
    <cellStyle name="Note 2 5 2 2 3 4" xfId="56093" xr:uid="{00000000-0005-0000-0000-0000DDD80000}"/>
    <cellStyle name="Note 2 5 2 2 3 5" xfId="56094" xr:uid="{00000000-0005-0000-0000-0000DED80000}"/>
    <cellStyle name="Note 2 5 2 2 4" xfId="56095" xr:uid="{00000000-0005-0000-0000-0000DFD80000}"/>
    <cellStyle name="Note 2 5 2 2 4 2" xfId="56096" xr:uid="{00000000-0005-0000-0000-0000E0D80000}"/>
    <cellStyle name="Note 2 5 2 2 5" xfId="56097" xr:uid="{00000000-0005-0000-0000-0000E1D80000}"/>
    <cellStyle name="Note 2 5 2 2 5 2" xfId="56098" xr:uid="{00000000-0005-0000-0000-0000E2D80000}"/>
    <cellStyle name="Note 2 5 2 2 6" xfId="56099" xr:uid="{00000000-0005-0000-0000-0000E3D80000}"/>
    <cellStyle name="Note 2 5 2 2 6 2" xfId="56100" xr:uid="{00000000-0005-0000-0000-0000E4D80000}"/>
    <cellStyle name="Note 2 5 2 2 7" xfId="56101" xr:uid="{00000000-0005-0000-0000-0000E5D80000}"/>
    <cellStyle name="Note 2 5 2 3" xfId="1697" xr:uid="{00000000-0005-0000-0000-0000E6D80000}"/>
    <cellStyle name="Note 2 5 2 3 2" xfId="56102" xr:uid="{00000000-0005-0000-0000-0000E7D80000}"/>
    <cellStyle name="Note 2 5 2 3 3" xfId="56103" xr:uid="{00000000-0005-0000-0000-0000E8D80000}"/>
    <cellStyle name="Note 2 5 2 3 4" xfId="56104" xr:uid="{00000000-0005-0000-0000-0000E9D80000}"/>
    <cellStyle name="Note 2 5 2 3 5" xfId="56105" xr:uid="{00000000-0005-0000-0000-0000EAD80000}"/>
    <cellStyle name="Note 2 5 2 4" xfId="56106" xr:uid="{00000000-0005-0000-0000-0000EBD80000}"/>
    <cellStyle name="Note 2 5 2 4 2" xfId="56107" xr:uid="{00000000-0005-0000-0000-0000ECD80000}"/>
    <cellStyle name="Note 2 5 2 4 3" xfId="56108" xr:uid="{00000000-0005-0000-0000-0000EDD80000}"/>
    <cellStyle name="Note 2 5 2 4 4" xfId="56109" xr:uid="{00000000-0005-0000-0000-0000EED80000}"/>
    <cellStyle name="Note 2 5 2 4 5" xfId="56110" xr:uid="{00000000-0005-0000-0000-0000EFD80000}"/>
    <cellStyle name="Note 2 5 2 5" xfId="56111" xr:uid="{00000000-0005-0000-0000-0000F0D80000}"/>
    <cellStyle name="Note 2 5 2 5 2" xfId="56112" xr:uid="{00000000-0005-0000-0000-0000F1D80000}"/>
    <cellStyle name="Note 2 5 2 6" xfId="56113" xr:uid="{00000000-0005-0000-0000-0000F2D80000}"/>
    <cellStyle name="Note 2 5 2 6 2" xfId="56114" xr:uid="{00000000-0005-0000-0000-0000F3D80000}"/>
    <cellStyle name="Note 2 5 2 7" xfId="56115" xr:uid="{00000000-0005-0000-0000-0000F4D80000}"/>
    <cellStyle name="Note 2 5 2 7 2" xfId="56116" xr:uid="{00000000-0005-0000-0000-0000F5D80000}"/>
    <cellStyle name="Note 2 5 2 8" xfId="56117" xr:uid="{00000000-0005-0000-0000-0000F6D80000}"/>
    <cellStyle name="Note 2 5 20" xfId="56118" xr:uid="{00000000-0005-0000-0000-0000F7D80000}"/>
    <cellStyle name="Note 2 5 20 2" xfId="56119" xr:uid="{00000000-0005-0000-0000-0000F8D80000}"/>
    <cellStyle name="Note 2 5 21" xfId="56120" xr:uid="{00000000-0005-0000-0000-0000F9D80000}"/>
    <cellStyle name="Note 2 5 3" xfId="1698" xr:uid="{00000000-0005-0000-0000-0000FAD80000}"/>
    <cellStyle name="Note 2 5 3 2" xfId="1699" xr:uid="{00000000-0005-0000-0000-0000FBD80000}"/>
    <cellStyle name="Note 2 5 3 2 2" xfId="1700" xr:uid="{00000000-0005-0000-0000-0000FCD80000}"/>
    <cellStyle name="Note 2 5 3 2 2 2" xfId="56121" xr:uid="{00000000-0005-0000-0000-0000FDD80000}"/>
    <cellStyle name="Note 2 5 3 2 2 3" xfId="56122" xr:uid="{00000000-0005-0000-0000-0000FED80000}"/>
    <cellStyle name="Note 2 5 3 2 2 4" xfId="56123" xr:uid="{00000000-0005-0000-0000-0000FFD80000}"/>
    <cellStyle name="Note 2 5 3 2 2 5" xfId="56124" xr:uid="{00000000-0005-0000-0000-000000D90000}"/>
    <cellStyle name="Note 2 5 3 2 3" xfId="56125" xr:uid="{00000000-0005-0000-0000-000001D90000}"/>
    <cellStyle name="Note 2 5 3 2 3 2" xfId="56126" xr:uid="{00000000-0005-0000-0000-000002D90000}"/>
    <cellStyle name="Note 2 5 3 2 3 3" xfId="56127" xr:uid="{00000000-0005-0000-0000-000003D90000}"/>
    <cellStyle name="Note 2 5 3 2 3 4" xfId="56128" xr:uid="{00000000-0005-0000-0000-000004D90000}"/>
    <cellStyle name="Note 2 5 3 2 3 5" xfId="56129" xr:uid="{00000000-0005-0000-0000-000005D90000}"/>
    <cellStyle name="Note 2 5 3 2 4" xfId="56130" xr:uid="{00000000-0005-0000-0000-000006D90000}"/>
    <cellStyle name="Note 2 5 3 2 4 2" xfId="56131" xr:uid="{00000000-0005-0000-0000-000007D90000}"/>
    <cellStyle name="Note 2 5 3 2 5" xfId="56132" xr:uid="{00000000-0005-0000-0000-000008D90000}"/>
    <cellStyle name="Note 2 5 3 2 5 2" xfId="56133" xr:uid="{00000000-0005-0000-0000-000009D90000}"/>
    <cellStyle name="Note 2 5 3 2 6" xfId="56134" xr:uid="{00000000-0005-0000-0000-00000AD90000}"/>
    <cellStyle name="Note 2 5 3 2 6 2" xfId="56135" xr:uid="{00000000-0005-0000-0000-00000BD90000}"/>
    <cellStyle name="Note 2 5 3 2 7" xfId="56136" xr:uid="{00000000-0005-0000-0000-00000CD90000}"/>
    <cellStyle name="Note 2 5 3 3" xfId="1701" xr:uid="{00000000-0005-0000-0000-00000DD90000}"/>
    <cellStyle name="Note 2 5 3 3 2" xfId="56137" xr:uid="{00000000-0005-0000-0000-00000ED90000}"/>
    <cellStyle name="Note 2 5 3 3 3" xfId="56138" xr:uid="{00000000-0005-0000-0000-00000FD90000}"/>
    <cellStyle name="Note 2 5 3 3 4" xfId="56139" xr:uid="{00000000-0005-0000-0000-000010D90000}"/>
    <cellStyle name="Note 2 5 3 3 5" xfId="56140" xr:uid="{00000000-0005-0000-0000-000011D90000}"/>
    <cellStyle name="Note 2 5 3 4" xfId="56141" xr:uid="{00000000-0005-0000-0000-000012D90000}"/>
    <cellStyle name="Note 2 5 3 4 2" xfId="56142" xr:uid="{00000000-0005-0000-0000-000013D90000}"/>
    <cellStyle name="Note 2 5 3 4 3" xfId="56143" xr:uid="{00000000-0005-0000-0000-000014D90000}"/>
    <cellStyle name="Note 2 5 3 4 4" xfId="56144" xr:uid="{00000000-0005-0000-0000-000015D90000}"/>
    <cellStyle name="Note 2 5 3 4 5" xfId="56145" xr:uid="{00000000-0005-0000-0000-000016D90000}"/>
    <cellStyle name="Note 2 5 3 5" xfId="56146" xr:uid="{00000000-0005-0000-0000-000017D90000}"/>
    <cellStyle name="Note 2 5 3 5 2" xfId="56147" xr:uid="{00000000-0005-0000-0000-000018D90000}"/>
    <cellStyle name="Note 2 5 3 6" xfId="56148" xr:uid="{00000000-0005-0000-0000-000019D90000}"/>
    <cellStyle name="Note 2 5 3 6 2" xfId="56149" xr:uid="{00000000-0005-0000-0000-00001AD90000}"/>
    <cellStyle name="Note 2 5 3 7" xfId="56150" xr:uid="{00000000-0005-0000-0000-00001BD90000}"/>
    <cellStyle name="Note 2 5 3 7 2" xfId="56151" xr:uid="{00000000-0005-0000-0000-00001CD90000}"/>
    <cellStyle name="Note 2 5 3 8" xfId="56152" xr:uid="{00000000-0005-0000-0000-00001DD90000}"/>
    <cellStyle name="Note 2 5 4" xfId="1702" xr:uid="{00000000-0005-0000-0000-00001ED90000}"/>
    <cellStyle name="Note 2 5 4 2" xfId="1703" xr:uid="{00000000-0005-0000-0000-00001FD90000}"/>
    <cellStyle name="Note 2 5 4 2 2" xfId="1704" xr:uid="{00000000-0005-0000-0000-000020D90000}"/>
    <cellStyle name="Note 2 5 4 2 2 2" xfId="56153" xr:uid="{00000000-0005-0000-0000-000021D90000}"/>
    <cellStyle name="Note 2 5 4 2 2 3" xfId="56154" xr:uid="{00000000-0005-0000-0000-000022D90000}"/>
    <cellStyle name="Note 2 5 4 2 2 4" xfId="56155" xr:uid="{00000000-0005-0000-0000-000023D90000}"/>
    <cellStyle name="Note 2 5 4 2 2 5" xfId="56156" xr:uid="{00000000-0005-0000-0000-000024D90000}"/>
    <cellStyle name="Note 2 5 4 2 3" xfId="56157" xr:uid="{00000000-0005-0000-0000-000025D90000}"/>
    <cellStyle name="Note 2 5 4 2 3 2" xfId="56158" xr:uid="{00000000-0005-0000-0000-000026D90000}"/>
    <cellStyle name="Note 2 5 4 2 3 3" xfId="56159" xr:uid="{00000000-0005-0000-0000-000027D90000}"/>
    <cellStyle name="Note 2 5 4 2 3 4" xfId="56160" xr:uid="{00000000-0005-0000-0000-000028D90000}"/>
    <cellStyle name="Note 2 5 4 2 3 5" xfId="56161" xr:uid="{00000000-0005-0000-0000-000029D90000}"/>
    <cellStyle name="Note 2 5 4 2 4" xfId="56162" xr:uid="{00000000-0005-0000-0000-00002AD90000}"/>
    <cellStyle name="Note 2 5 4 2 4 2" xfId="56163" xr:uid="{00000000-0005-0000-0000-00002BD90000}"/>
    <cellStyle name="Note 2 5 4 2 5" xfId="56164" xr:uid="{00000000-0005-0000-0000-00002CD90000}"/>
    <cellStyle name="Note 2 5 4 2 5 2" xfId="56165" xr:uid="{00000000-0005-0000-0000-00002DD90000}"/>
    <cellStyle name="Note 2 5 4 2 6" xfId="56166" xr:uid="{00000000-0005-0000-0000-00002ED90000}"/>
    <cellStyle name="Note 2 5 4 2 6 2" xfId="56167" xr:uid="{00000000-0005-0000-0000-00002FD90000}"/>
    <cellStyle name="Note 2 5 4 2 7" xfId="56168" xr:uid="{00000000-0005-0000-0000-000030D90000}"/>
    <cellStyle name="Note 2 5 4 3" xfId="1705" xr:uid="{00000000-0005-0000-0000-000031D90000}"/>
    <cellStyle name="Note 2 5 4 3 2" xfId="56169" xr:uid="{00000000-0005-0000-0000-000032D90000}"/>
    <cellStyle name="Note 2 5 4 3 3" xfId="56170" xr:uid="{00000000-0005-0000-0000-000033D90000}"/>
    <cellStyle name="Note 2 5 4 3 4" xfId="56171" xr:uid="{00000000-0005-0000-0000-000034D90000}"/>
    <cellStyle name="Note 2 5 4 3 5" xfId="56172" xr:uid="{00000000-0005-0000-0000-000035D90000}"/>
    <cellStyle name="Note 2 5 4 4" xfId="56173" xr:uid="{00000000-0005-0000-0000-000036D90000}"/>
    <cellStyle name="Note 2 5 4 4 2" xfId="56174" xr:uid="{00000000-0005-0000-0000-000037D90000}"/>
    <cellStyle name="Note 2 5 4 4 3" xfId="56175" xr:uid="{00000000-0005-0000-0000-000038D90000}"/>
    <cellStyle name="Note 2 5 4 4 4" xfId="56176" xr:uid="{00000000-0005-0000-0000-000039D90000}"/>
    <cellStyle name="Note 2 5 4 4 5" xfId="56177" xr:uid="{00000000-0005-0000-0000-00003AD90000}"/>
    <cellStyle name="Note 2 5 4 5" xfId="56178" xr:uid="{00000000-0005-0000-0000-00003BD90000}"/>
    <cellStyle name="Note 2 5 4 5 2" xfId="56179" xr:uid="{00000000-0005-0000-0000-00003CD90000}"/>
    <cellStyle name="Note 2 5 4 6" xfId="56180" xr:uid="{00000000-0005-0000-0000-00003DD90000}"/>
    <cellStyle name="Note 2 5 4 6 2" xfId="56181" xr:uid="{00000000-0005-0000-0000-00003ED90000}"/>
    <cellStyle name="Note 2 5 4 7" xfId="56182" xr:uid="{00000000-0005-0000-0000-00003FD90000}"/>
    <cellStyle name="Note 2 5 4 7 2" xfId="56183" xr:uid="{00000000-0005-0000-0000-000040D90000}"/>
    <cellStyle name="Note 2 5 4 8" xfId="56184" xr:uid="{00000000-0005-0000-0000-000041D90000}"/>
    <cellStyle name="Note 2 5 5" xfId="1706" xr:uid="{00000000-0005-0000-0000-000042D90000}"/>
    <cellStyle name="Note 2 5 5 2" xfId="1707" xr:uid="{00000000-0005-0000-0000-000043D90000}"/>
    <cellStyle name="Note 2 5 5 2 2" xfId="1708" xr:uid="{00000000-0005-0000-0000-000044D90000}"/>
    <cellStyle name="Note 2 5 5 2 2 2" xfId="56185" xr:uid="{00000000-0005-0000-0000-000045D90000}"/>
    <cellStyle name="Note 2 5 5 2 2 3" xfId="56186" xr:uid="{00000000-0005-0000-0000-000046D90000}"/>
    <cellStyle name="Note 2 5 5 2 2 4" xfId="56187" xr:uid="{00000000-0005-0000-0000-000047D90000}"/>
    <cellStyle name="Note 2 5 5 2 2 5" xfId="56188" xr:uid="{00000000-0005-0000-0000-000048D90000}"/>
    <cellStyle name="Note 2 5 5 2 3" xfId="56189" xr:uid="{00000000-0005-0000-0000-000049D90000}"/>
    <cellStyle name="Note 2 5 5 2 3 2" xfId="56190" xr:uid="{00000000-0005-0000-0000-00004AD90000}"/>
    <cellStyle name="Note 2 5 5 2 3 3" xfId="56191" xr:uid="{00000000-0005-0000-0000-00004BD90000}"/>
    <cellStyle name="Note 2 5 5 2 3 4" xfId="56192" xr:uid="{00000000-0005-0000-0000-00004CD90000}"/>
    <cellStyle name="Note 2 5 5 2 3 5" xfId="56193" xr:uid="{00000000-0005-0000-0000-00004DD90000}"/>
    <cellStyle name="Note 2 5 5 2 4" xfId="56194" xr:uid="{00000000-0005-0000-0000-00004ED90000}"/>
    <cellStyle name="Note 2 5 5 2 4 2" xfId="56195" xr:uid="{00000000-0005-0000-0000-00004FD90000}"/>
    <cellStyle name="Note 2 5 5 2 5" xfId="56196" xr:uid="{00000000-0005-0000-0000-000050D90000}"/>
    <cellStyle name="Note 2 5 5 2 5 2" xfId="56197" xr:uid="{00000000-0005-0000-0000-000051D90000}"/>
    <cellStyle name="Note 2 5 5 2 6" xfId="56198" xr:uid="{00000000-0005-0000-0000-000052D90000}"/>
    <cellStyle name="Note 2 5 5 2 6 2" xfId="56199" xr:uid="{00000000-0005-0000-0000-000053D90000}"/>
    <cellStyle name="Note 2 5 5 2 7" xfId="56200" xr:uid="{00000000-0005-0000-0000-000054D90000}"/>
    <cellStyle name="Note 2 5 5 3" xfId="1709" xr:uid="{00000000-0005-0000-0000-000055D90000}"/>
    <cellStyle name="Note 2 5 5 3 2" xfId="56201" xr:uid="{00000000-0005-0000-0000-000056D90000}"/>
    <cellStyle name="Note 2 5 5 3 3" xfId="56202" xr:uid="{00000000-0005-0000-0000-000057D90000}"/>
    <cellStyle name="Note 2 5 5 3 4" xfId="56203" xr:uid="{00000000-0005-0000-0000-000058D90000}"/>
    <cellStyle name="Note 2 5 5 3 5" xfId="56204" xr:uid="{00000000-0005-0000-0000-000059D90000}"/>
    <cellStyle name="Note 2 5 5 4" xfId="56205" xr:uid="{00000000-0005-0000-0000-00005AD90000}"/>
    <cellStyle name="Note 2 5 5 4 2" xfId="56206" xr:uid="{00000000-0005-0000-0000-00005BD90000}"/>
    <cellStyle name="Note 2 5 5 4 3" xfId="56207" xr:uid="{00000000-0005-0000-0000-00005CD90000}"/>
    <cellStyle name="Note 2 5 5 4 4" xfId="56208" xr:uid="{00000000-0005-0000-0000-00005DD90000}"/>
    <cellStyle name="Note 2 5 5 4 5" xfId="56209" xr:uid="{00000000-0005-0000-0000-00005ED90000}"/>
    <cellStyle name="Note 2 5 5 5" xfId="56210" xr:uid="{00000000-0005-0000-0000-00005FD90000}"/>
    <cellStyle name="Note 2 5 5 5 2" xfId="56211" xr:uid="{00000000-0005-0000-0000-000060D90000}"/>
    <cellStyle name="Note 2 5 5 6" xfId="56212" xr:uid="{00000000-0005-0000-0000-000061D90000}"/>
    <cellStyle name="Note 2 5 5 6 2" xfId="56213" xr:uid="{00000000-0005-0000-0000-000062D90000}"/>
    <cellStyle name="Note 2 5 5 7" xfId="56214" xr:uid="{00000000-0005-0000-0000-000063D90000}"/>
    <cellStyle name="Note 2 5 5 7 2" xfId="56215" xr:uid="{00000000-0005-0000-0000-000064D90000}"/>
    <cellStyle name="Note 2 5 5 8" xfId="56216" xr:uid="{00000000-0005-0000-0000-000065D90000}"/>
    <cellStyle name="Note 2 5 6" xfId="1710" xr:uid="{00000000-0005-0000-0000-000066D90000}"/>
    <cellStyle name="Note 2 5 6 2" xfId="1711" xr:uid="{00000000-0005-0000-0000-000067D90000}"/>
    <cellStyle name="Note 2 5 6 2 2" xfId="56217" xr:uid="{00000000-0005-0000-0000-000068D90000}"/>
    <cellStyle name="Note 2 5 6 2 2 2" xfId="56218" xr:uid="{00000000-0005-0000-0000-000069D90000}"/>
    <cellStyle name="Note 2 5 6 2 2 3" xfId="56219" xr:uid="{00000000-0005-0000-0000-00006AD90000}"/>
    <cellStyle name="Note 2 5 6 2 2 4" xfId="56220" xr:uid="{00000000-0005-0000-0000-00006BD90000}"/>
    <cellStyle name="Note 2 5 6 2 2 5" xfId="56221" xr:uid="{00000000-0005-0000-0000-00006CD90000}"/>
    <cellStyle name="Note 2 5 6 2 3" xfId="56222" xr:uid="{00000000-0005-0000-0000-00006DD90000}"/>
    <cellStyle name="Note 2 5 6 2 3 2" xfId="56223" xr:uid="{00000000-0005-0000-0000-00006ED90000}"/>
    <cellStyle name="Note 2 5 6 2 3 3" xfId="56224" xr:uid="{00000000-0005-0000-0000-00006FD90000}"/>
    <cellStyle name="Note 2 5 6 2 3 4" xfId="56225" xr:uid="{00000000-0005-0000-0000-000070D90000}"/>
    <cellStyle name="Note 2 5 6 2 3 5" xfId="56226" xr:uid="{00000000-0005-0000-0000-000071D90000}"/>
    <cellStyle name="Note 2 5 6 2 4" xfId="56227" xr:uid="{00000000-0005-0000-0000-000072D90000}"/>
    <cellStyle name="Note 2 5 6 2 4 2" xfId="56228" xr:uid="{00000000-0005-0000-0000-000073D90000}"/>
    <cellStyle name="Note 2 5 6 2 5" xfId="56229" xr:uid="{00000000-0005-0000-0000-000074D90000}"/>
    <cellStyle name="Note 2 5 6 2 5 2" xfId="56230" xr:uid="{00000000-0005-0000-0000-000075D90000}"/>
    <cellStyle name="Note 2 5 6 2 6" xfId="56231" xr:uid="{00000000-0005-0000-0000-000076D90000}"/>
    <cellStyle name="Note 2 5 6 2 6 2" xfId="56232" xr:uid="{00000000-0005-0000-0000-000077D90000}"/>
    <cellStyle name="Note 2 5 6 2 7" xfId="56233" xr:uid="{00000000-0005-0000-0000-000078D90000}"/>
    <cellStyle name="Note 2 5 6 3" xfId="56234" xr:uid="{00000000-0005-0000-0000-000079D90000}"/>
    <cellStyle name="Note 2 5 6 3 2" xfId="56235" xr:uid="{00000000-0005-0000-0000-00007AD90000}"/>
    <cellStyle name="Note 2 5 6 3 3" xfId="56236" xr:uid="{00000000-0005-0000-0000-00007BD90000}"/>
    <cellStyle name="Note 2 5 6 3 4" xfId="56237" xr:uid="{00000000-0005-0000-0000-00007CD90000}"/>
    <cellStyle name="Note 2 5 6 3 5" xfId="56238" xr:uid="{00000000-0005-0000-0000-00007DD90000}"/>
    <cellStyle name="Note 2 5 6 4" xfId="56239" xr:uid="{00000000-0005-0000-0000-00007ED90000}"/>
    <cellStyle name="Note 2 5 6 4 2" xfId="56240" xr:uid="{00000000-0005-0000-0000-00007FD90000}"/>
    <cellStyle name="Note 2 5 6 4 3" xfId="56241" xr:uid="{00000000-0005-0000-0000-000080D90000}"/>
    <cellStyle name="Note 2 5 6 4 4" xfId="56242" xr:uid="{00000000-0005-0000-0000-000081D90000}"/>
    <cellStyle name="Note 2 5 6 4 5" xfId="56243" xr:uid="{00000000-0005-0000-0000-000082D90000}"/>
    <cellStyle name="Note 2 5 6 5" xfId="56244" xr:uid="{00000000-0005-0000-0000-000083D90000}"/>
    <cellStyle name="Note 2 5 6 5 2" xfId="56245" xr:uid="{00000000-0005-0000-0000-000084D90000}"/>
    <cellStyle name="Note 2 5 6 6" xfId="56246" xr:uid="{00000000-0005-0000-0000-000085D90000}"/>
    <cellStyle name="Note 2 5 6 6 2" xfId="56247" xr:uid="{00000000-0005-0000-0000-000086D90000}"/>
    <cellStyle name="Note 2 5 6 7" xfId="56248" xr:uid="{00000000-0005-0000-0000-000087D90000}"/>
    <cellStyle name="Note 2 5 6 7 2" xfId="56249" xr:uid="{00000000-0005-0000-0000-000088D90000}"/>
    <cellStyle name="Note 2 5 6 8" xfId="56250" xr:uid="{00000000-0005-0000-0000-000089D90000}"/>
    <cellStyle name="Note 2 5 7" xfId="1712" xr:uid="{00000000-0005-0000-0000-00008AD90000}"/>
    <cellStyle name="Note 2 5 7 2" xfId="56251" xr:uid="{00000000-0005-0000-0000-00008BD90000}"/>
    <cellStyle name="Note 2 5 7 2 2" xfId="56252" xr:uid="{00000000-0005-0000-0000-00008CD90000}"/>
    <cellStyle name="Note 2 5 7 2 2 2" xfId="56253" xr:uid="{00000000-0005-0000-0000-00008DD90000}"/>
    <cellStyle name="Note 2 5 7 2 2 3" xfId="56254" xr:uid="{00000000-0005-0000-0000-00008ED90000}"/>
    <cellStyle name="Note 2 5 7 2 2 4" xfId="56255" xr:uid="{00000000-0005-0000-0000-00008FD90000}"/>
    <cellStyle name="Note 2 5 7 2 2 5" xfId="56256" xr:uid="{00000000-0005-0000-0000-000090D90000}"/>
    <cellStyle name="Note 2 5 7 2 3" xfId="56257" xr:uid="{00000000-0005-0000-0000-000091D90000}"/>
    <cellStyle name="Note 2 5 7 2 3 2" xfId="56258" xr:uid="{00000000-0005-0000-0000-000092D90000}"/>
    <cellStyle name="Note 2 5 7 2 3 3" xfId="56259" xr:uid="{00000000-0005-0000-0000-000093D90000}"/>
    <cellStyle name="Note 2 5 7 2 3 4" xfId="56260" xr:uid="{00000000-0005-0000-0000-000094D90000}"/>
    <cellStyle name="Note 2 5 7 2 3 5" xfId="56261" xr:uid="{00000000-0005-0000-0000-000095D90000}"/>
    <cellStyle name="Note 2 5 7 2 4" xfId="56262" xr:uid="{00000000-0005-0000-0000-000096D90000}"/>
    <cellStyle name="Note 2 5 7 2 4 2" xfId="56263" xr:uid="{00000000-0005-0000-0000-000097D90000}"/>
    <cellStyle name="Note 2 5 7 2 5" xfId="56264" xr:uid="{00000000-0005-0000-0000-000098D90000}"/>
    <cellStyle name="Note 2 5 7 2 5 2" xfId="56265" xr:uid="{00000000-0005-0000-0000-000099D90000}"/>
    <cellStyle name="Note 2 5 7 2 6" xfId="56266" xr:uid="{00000000-0005-0000-0000-00009AD90000}"/>
    <cellStyle name="Note 2 5 7 2 6 2" xfId="56267" xr:uid="{00000000-0005-0000-0000-00009BD90000}"/>
    <cellStyle name="Note 2 5 7 2 7" xfId="56268" xr:uid="{00000000-0005-0000-0000-00009CD90000}"/>
    <cellStyle name="Note 2 5 7 3" xfId="56269" xr:uid="{00000000-0005-0000-0000-00009DD90000}"/>
    <cellStyle name="Note 2 5 7 3 2" xfId="56270" xr:uid="{00000000-0005-0000-0000-00009ED90000}"/>
    <cellStyle name="Note 2 5 7 3 3" xfId="56271" xr:uid="{00000000-0005-0000-0000-00009FD90000}"/>
    <cellStyle name="Note 2 5 7 3 4" xfId="56272" xr:uid="{00000000-0005-0000-0000-0000A0D90000}"/>
    <cellStyle name="Note 2 5 7 3 5" xfId="56273" xr:uid="{00000000-0005-0000-0000-0000A1D90000}"/>
    <cellStyle name="Note 2 5 7 4" xfId="56274" xr:uid="{00000000-0005-0000-0000-0000A2D90000}"/>
    <cellStyle name="Note 2 5 7 4 2" xfId="56275" xr:uid="{00000000-0005-0000-0000-0000A3D90000}"/>
    <cellStyle name="Note 2 5 7 4 3" xfId="56276" xr:uid="{00000000-0005-0000-0000-0000A4D90000}"/>
    <cellStyle name="Note 2 5 7 4 4" xfId="56277" xr:uid="{00000000-0005-0000-0000-0000A5D90000}"/>
    <cellStyle name="Note 2 5 7 4 5" xfId="56278" xr:uid="{00000000-0005-0000-0000-0000A6D90000}"/>
    <cellStyle name="Note 2 5 7 5" xfId="56279" xr:uid="{00000000-0005-0000-0000-0000A7D90000}"/>
    <cellStyle name="Note 2 5 7 5 2" xfId="56280" xr:uid="{00000000-0005-0000-0000-0000A8D90000}"/>
    <cellStyle name="Note 2 5 7 6" xfId="56281" xr:uid="{00000000-0005-0000-0000-0000A9D90000}"/>
    <cellStyle name="Note 2 5 7 6 2" xfId="56282" xr:uid="{00000000-0005-0000-0000-0000AAD90000}"/>
    <cellStyle name="Note 2 5 7 7" xfId="56283" xr:uid="{00000000-0005-0000-0000-0000ABD90000}"/>
    <cellStyle name="Note 2 5 7 7 2" xfId="56284" xr:uid="{00000000-0005-0000-0000-0000ACD90000}"/>
    <cellStyle name="Note 2 5 7 8" xfId="56285" xr:uid="{00000000-0005-0000-0000-0000ADD90000}"/>
    <cellStyle name="Note 2 5 8" xfId="56286" xr:uid="{00000000-0005-0000-0000-0000AED90000}"/>
    <cellStyle name="Note 2 5 8 2" xfId="56287" xr:uid="{00000000-0005-0000-0000-0000AFD90000}"/>
    <cellStyle name="Note 2 5 8 2 2" xfId="56288" xr:uid="{00000000-0005-0000-0000-0000B0D90000}"/>
    <cellStyle name="Note 2 5 8 2 2 2" xfId="56289" xr:uid="{00000000-0005-0000-0000-0000B1D90000}"/>
    <cellStyle name="Note 2 5 8 2 2 3" xfId="56290" xr:uid="{00000000-0005-0000-0000-0000B2D90000}"/>
    <cellStyle name="Note 2 5 8 2 2 4" xfId="56291" xr:uid="{00000000-0005-0000-0000-0000B3D90000}"/>
    <cellStyle name="Note 2 5 8 2 2 5" xfId="56292" xr:uid="{00000000-0005-0000-0000-0000B4D90000}"/>
    <cellStyle name="Note 2 5 8 2 3" xfId="56293" xr:uid="{00000000-0005-0000-0000-0000B5D90000}"/>
    <cellStyle name="Note 2 5 8 2 3 2" xfId="56294" xr:uid="{00000000-0005-0000-0000-0000B6D90000}"/>
    <cellStyle name="Note 2 5 8 2 3 3" xfId="56295" xr:uid="{00000000-0005-0000-0000-0000B7D90000}"/>
    <cellStyle name="Note 2 5 8 2 3 4" xfId="56296" xr:uid="{00000000-0005-0000-0000-0000B8D90000}"/>
    <cellStyle name="Note 2 5 8 2 3 5" xfId="56297" xr:uid="{00000000-0005-0000-0000-0000B9D90000}"/>
    <cellStyle name="Note 2 5 8 2 4" xfId="56298" xr:uid="{00000000-0005-0000-0000-0000BAD90000}"/>
    <cellStyle name="Note 2 5 8 2 4 2" xfId="56299" xr:uid="{00000000-0005-0000-0000-0000BBD90000}"/>
    <cellStyle name="Note 2 5 8 2 5" xfId="56300" xr:uid="{00000000-0005-0000-0000-0000BCD90000}"/>
    <cellStyle name="Note 2 5 8 2 5 2" xfId="56301" xr:uid="{00000000-0005-0000-0000-0000BDD90000}"/>
    <cellStyle name="Note 2 5 8 2 6" xfId="56302" xr:uid="{00000000-0005-0000-0000-0000BED90000}"/>
    <cellStyle name="Note 2 5 8 2 6 2" xfId="56303" xr:uid="{00000000-0005-0000-0000-0000BFD90000}"/>
    <cellStyle name="Note 2 5 8 2 7" xfId="56304" xr:uid="{00000000-0005-0000-0000-0000C0D90000}"/>
    <cellStyle name="Note 2 5 8 3" xfId="56305" xr:uid="{00000000-0005-0000-0000-0000C1D90000}"/>
    <cellStyle name="Note 2 5 8 3 2" xfId="56306" xr:uid="{00000000-0005-0000-0000-0000C2D90000}"/>
    <cellStyle name="Note 2 5 8 3 3" xfId="56307" xr:uid="{00000000-0005-0000-0000-0000C3D90000}"/>
    <cellStyle name="Note 2 5 8 3 4" xfId="56308" xr:uid="{00000000-0005-0000-0000-0000C4D90000}"/>
    <cellStyle name="Note 2 5 8 3 5" xfId="56309" xr:uid="{00000000-0005-0000-0000-0000C5D90000}"/>
    <cellStyle name="Note 2 5 8 4" xfId="56310" xr:uid="{00000000-0005-0000-0000-0000C6D90000}"/>
    <cellStyle name="Note 2 5 8 4 2" xfId="56311" xr:uid="{00000000-0005-0000-0000-0000C7D90000}"/>
    <cellStyle name="Note 2 5 8 4 3" xfId="56312" xr:uid="{00000000-0005-0000-0000-0000C8D90000}"/>
    <cellStyle name="Note 2 5 8 4 4" xfId="56313" xr:uid="{00000000-0005-0000-0000-0000C9D90000}"/>
    <cellStyle name="Note 2 5 8 4 5" xfId="56314" xr:uid="{00000000-0005-0000-0000-0000CAD90000}"/>
    <cellStyle name="Note 2 5 8 5" xfId="56315" xr:uid="{00000000-0005-0000-0000-0000CBD90000}"/>
    <cellStyle name="Note 2 5 8 5 2" xfId="56316" xr:uid="{00000000-0005-0000-0000-0000CCD90000}"/>
    <cellStyle name="Note 2 5 8 6" xfId="56317" xr:uid="{00000000-0005-0000-0000-0000CDD90000}"/>
    <cellStyle name="Note 2 5 8 6 2" xfId="56318" xr:uid="{00000000-0005-0000-0000-0000CED90000}"/>
    <cellStyle name="Note 2 5 8 7" xfId="56319" xr:uid="{00000000-0005-0000-0000-0000CFD90000}"/>
    <cellStyle name="Note 2 5 8 7 2" xfId="56320" xr:uid="{00000000-0005-0000-0000-0000D0D90000}"/>
    <cellStyle name="Note 2 5 8 8" xfId="56321" xr:uid="{00000000-0005-0000-0000-0000D1D90000}"/>
    <cellStyle name="Note 2 5 9" xfId="56322" xr:uid="{00000000-0005-0000-0000-0000D2D90000}"/>
    <cellStyle name="Note 2 5 9 2" xfId="56323" xr:uid="{00000000-0005-0000-0000-0000D3D90000}"/>
    <cellStyle name="Note 2 5 9 2 2" xfId="56324" xr:uid="{00000000-0005-0000-0000-0000D4D90000}"/>
    <cellStyle name="Note 2 5 9 2 2 2" xfId="56325" xr:uid="{00000000-0005-0000-0000-0000D5D90000}"/>
    <cellStyle name="Note 2 5 9 2 2 3" xfId="56326" xr:uid="{00000000-0005-0000-0000-0000D6D90000}"/>
    <cellStyle name="Note 2 5 9 2 2 4" xfId="56327" xr:uid="{00000000-0005-0000-0000-0000D7D90000}"/>
    <cellStyle name="Note 2 5 9 2 2 5" xfId="56328" xr:uid="{00000000-0005-0000-0000-0000D8D90000}"/>
    <cellStyle name="Note 2 5 9 2 3" xfId="56329" xr:uid="{00000000-0005-0000-0000-0000D9D90000}"/>
    <cellStyle name="Note 2 5 9 2 3 2" xfId="56330" xr:uid="{00000000-0005-0000-0000-0000DAD90000}"/>
    <cellStyle name="Note 2 5 9 2 3 3" xfId="56331" xr:uid="{00000000-0005-0000-0000-0000DBD90000}"/>
    <cellStyle name="Note 2 5 9 2 3 4" xfId="56332" xr:uid="{00000000-0005-0000-0000-0000DCD90000}"/>
    <cellStyle name="Note 2 5 9 2 3 5" xfId="56333" xr:uid="{00000000-0005-0000-0000-0000DDD90000}"/>
    <cellStyle name="Note 2 5 9 2 4" xfId="56334" xr:uid="{00000000-0005-0000-0000-0000DED90000}"/>
    <cellStyle name="Note 2 5 9 2 4 2" xfId="56335" xr:uid="{00000000-0005-0000-0000-0000DFD90000}"/>
    <cellStyle name="Note 2 5 9 2 5" xfId="56336" xr:uid="{00000000-0005-0000-0000-0000E0D90000}"/>
    <cellStyle name="Note 2 5 9 2 5 2" xfId="56337" xr:uid="{00000000-0005-0000-0000-0000E1D90000}"/>
    <cellStyle name="Note 2 5 9 2 6" xfId="56338" xr:uid="{00000000-0005-0000-0000-0000E2D90000}"/>
    <cellStyle name="Note 2 5 9 2 6 2" xfId="56339" xr:uid="{00000000-0005-0000-0000-0000E3D90000}"/>
    <cellStyle name="Note 2 5 9 2 7" xfId="56340" xr:uid="{00000000-0005-0000-0000-0000E4D90000}"/>
    <cellStyle name="Note 2 5 9 3" xfId="56341" xr:uid="{00000000-0005-0000-0000-0000E5D90000}"/>
    <cellStyle name="Note 2 5 9 3 2" xfId="56342" xr:uid="{00000000-0005-0000-0000-0000E6D90000}"/>
    <cellStyle name="Note 2 5 9 3 3" xfId="56343" xr:uid="{00000000-0005-0000-0000-0000E7D90000}"/>
    <cellStyle name="Note 2 5 9 3 4" xfId="56344" xr:uid="{00000000-0005-0000-0000-0000E8D90000}"/>
    <cellStyle name="Note 2 5 9 3 5" xfId="56345" xr:uid="{00000000-0005-0000-0000-0000E9D90000}"/>
    <cellStyle name="Note 2 5 9 4" xfId="56346" xr:uid="{00000000-0005-0000-0000-0000EAD90000}"/>
    <cellStyle name="Note 2 5 9 4 2" xfId="56347" xr:uid="{00000000-0005-0000-0000-0000EBD90000}"/>
    <cellStyle name="Note 2 5 9 4 3" xfId="56348" xr:uid="{00000000-0005-0000-0000-0000ECD90000}"/>
    <cellStyle name="Note 2 5 9 4 4" xfId="56349" xr:uid="{00000000-0005-0000-0000-0000EDD90000}"/>
    <cellStyle name="Note 2 5 9 4 5" xfId="56350" xr:uid="{00000000-0005-0000-0000-0000EED90000}"/>
    <cellStyle name="Note 2 5 9 5" xfId="56351" xr:uid="{00000000-0005-0000-0000-0000EFD90000}"/>
    <cellStyle name="Note 2 5 9 5 2" xfId="56352" xr:uid="{00000000-0005-0000-0000-0000F0D90000}"/>
    <cellStyle name="Note 2 5 9 6" xfId="56353" xr:uid="{00000000-0005-0000-0000-0000F1D90000}"/>
    <cellStyle name="Note 2 5 9 6 2" xfId="56354" xr:uid="{00000000-0005-0000-0000-0000F2D90000}"/>
    <cellStyle name="Note 2 5 9 7" xfId="56355" xr:uid="{00000000-0005-0000-0000-0000F3D90000}"/>
    <cellStyle name="Note 2 5 9 7 2" xfId="56356" xr:uid="{00000000-0005-0000-0000-0000F4D90000}"/>
    <cellStyle name="Note 2 5 9 8" xfId="56357" xr:uid="{00000000-0005-0000-0000-0000F5D90000}"/>
    <cellStyle name="Note 2 6" xfId="1713" xr:uid="{00000000-0005-0000-0000-0000F6D90000}"/>
    <cellStyle name="Note 2 6 2" xfId="1714" xr:uid="{00000000-0005-0000-0000-0000F7D90000}"/>
    <cellStyle name="Note 2 6 2 2" xfId="1715" xr:uid="{00000000-0005-0000-0000-0000F8D90000}"/>
    <cellStyle name="Note 2 6 3" xfId="1716" xr:uid="{00000000-0005-0000-0000-0000F9D90000}"/>
    <cellStyle name="Note 2 6 3 2" xfId="56358" xr:uid="{00000000-0005-0000-0000-0000FAD90000}"/>
    <cellStyle name="Note 2 6 4" xfId="56359" xr:uid="{00000000-0005-0000-0000-0000FBD90000}"/>
    <cellStyle name="Note 2 6 5" xfId="56360" xr:uid="{00000000-0005-0000-0000-0000FCD90000}"/>
    <cellStyle name="Note 2 7" xfId="1717" xr:uid="{00000000-0005-0000-0000-0000FDD90000}"/>
    <cellStyle name="Note 2 7 2" xfId="1718" xr:uid="{00000000-0005-0000-0000-0000FED90000}"/>
    <cellStyle name="Note 2 7 2 2" xfId="1719" xr:uid="{00000000-0005-0000-0000-0000FFD90000}"/>
    <cellStyle name="Note 2 7 3" xfId="1720" xr:uid="{00000000-0005-0000-0000-000000DA0000}"/>
    <cellStyle name="Note 2 7 3 2" xfId="56361" xr:uid="{00000000-0005-0000-0000-000001DA0000}"/>
    <cellStyle name="Note 2 7 4" xfId="56362" xr:uid="{00000000-0005-0000-0000-000002DA0000}"/>
    <cellStyle name="Note 2 7 5" xfId="56363" xr:uid="{00000000-0005-0000-0000-000003DA0000}"/>
    <cellStyle name="Note 2 8" xfId="1721" xr:uid="{00000000-0005-0000-0000-000004DA0000}"/>
    <cellStyle name="Note 2 8 2" xfId="1722" xr:uid="{00000000-0005-0000-0000-000005DA0000}"/>
    <cellStyle name="Note 2 8 2 2" xfId="56364" xr:uid="{00000000-0005-0000-0000-000006DA0000}"/>
    <cellStyle name="Note 2 9" xfId="1723" xr:uid="{00000000-0005-0000-0000-000007DA0000}"/>
    <cellStyle name="Note 2 9 2" xfId="56365" xr:uid="{00000000-0005-0000-0000-000008DA0000}"/>
    <cellStyle name="Note 2_T-straight with PEDs adjustor" xfId="56366" xr:uid="{00000000-0005-0000-0000-000009DA0000}"/>
    <cellStyle name="Note 3" xfId="1724" xr:uid="{00000000-0005-0000-0000-00000ADA0000}"/>
    <cellStyle name="Note 3 2" xfId="1725" xr:uid="{00000000-0005-0000-0000-00000BDA0000}"/>
    <cellStyle name="Note 3 2 2" xfId="1726" xr:uid="{00000000-0005-0000-0000-00000CDA0000}"/>
    <cellStyle name="Note 3 2 2 10" xfId="56367" xr:uid="{00000000-0005-0000-0000-00000DDA0000}"/>
    <cellStyle name="Note 3 2 2 10 2" xfId="56368" xr:uid="{00000000-0005-0000-0000-00000EDA0000}"/>
    <cellStyle name="Note 3 2 2 10 2 2" xfId="56369" xr:uid="{00000000-0005-0000-0000-00000FDA0000}"/>
    <cellStyle name="Note 3 2 2 10 2 2 2" xfId="56370" xr:uid="{00000000-0005-0000-0000-000010DA0000}"/>
    <cellStyle name="Note 3 2 2 10 2 2 3" xfId="56371" xr:uid="{00000000-0005-0000-0000-000011DA0000}"/>
    <cellStyle name="Note 3 2 2 10 2 2 4" xfId="56372" xr:uid="{00000000-0005-0000-0000-000012DA0000}"/>
    <cellStyle name="Note 3 2 2 10 2 2 5" xfId="56373" xr:uid="{00000000-0005-0000-0000-000013DA0000}"/>
    <cellStyle name="Note 3 2 2 10 2 3" xfId="56374" xr:uid="{00000000-0005-0000-0000-000014DA0000}"/>
    <cellStyle name="Note 3 2 2 10 2 3 2" xfId="56375" xr:uid="{00000000-0005-0000-0000-000015DA0000}"/>
    <cellStyle name="Note 3 2 2 10 2 3 3" xfId="56376" xr:uid="{00000000-0005-0000-0000-000016DA0000}"/>
    <cellStyle name="Note 3 2 2 10 2 3 4" xfId="56377" xr:uid="{00000000-0005-0000-0000-000017DA0000}"/>
    <cellStyle name="Note 3 2 2 10 2 3 5" xfId="56378" xr:uid="{00000000-0005-0000-0000-000018DA0000}"/>
    <cellStyle name="Note 3 2 2 10 2 4" xfId="56379" xr:uid="{00000000-0005-0000-0000-000019DA0000}"/>
    <cellStyle name="Note 3 2 2 10 2 4 2" xfId="56380" xr:uid="{00000000-0005-0000-0000-00001ADA0000}"/>
    <cellStyle name="Note 3 2 2 10 2 5" xfId="56381" xr:uid="{00000000-0005-0000-0000-00001BDA0000}"/>
    <cellStyle name="Note 3 2 2 10 2 5 2" xfId="56382" xr:uid="{00000000-0005-0000-0000-00001CDA0000}"/>
    <cellStyle name="Note 3 2 2 10 2 6" xfId="56383" xr:uid="{00000000-0005-0000-0000-00001DDA0000}"/>
    <cellStyle name="Note 3 2 2 10 2 6 2" xfId="56384" xr:uid="{00000000-0005-0000-0000-00001EDA0000}"/>
    <cellStyle name="Note 3 2 2 10 2 7" xfId="56385" xr:uid="{00000000-0005-0000-0000-00001FDA0000}"/>
    <cellStyle name="Note 3 2 2 10 3" xfId="56386" xr:uid="{00000000-0005-0000-0000-000020DA0000}"/>
    <cellStyle name="Note 3 2 2 10 3 2" xfId="56387" xr:uid="{00000000-0005-0000-0000-000021DA0000}"/>
    <cellStyle name="Note 3 2 2 10 3 3" xfId="56388" xr:uid="{00000000-0005-0000-0000-000022DA0000}"/>
    <cellStyle name="Note 3 2 2 10 3 4" xfId="56389" xr:uid="{00000000-0005-0000-0000-000023DA0000}"/>
    <cellStyle name="Note 3 2 2 10 3 5" xfId="56390" xr:uid="{00000000-0005-0000-0000-000024DA0000}"/>
    <cellStyle name="Note 3 2 2 10 4" xfId="56391" xr:uid="{00000000-0005-0000-0000-000025DA0000}"/>
    <cellStyle name="Note 3 2 2 10 4 2" xfId="56392" xr:uid="{00000000-0005-0000-0000-000026DA0000}"/>
    <cellStyle name="Note 3 2 2 10 4 3" xfId="56393" xr:uid="{00000000-0005-0000-0000-000027DA0000}"/>
    <cellStyle name="Note 3 2 2 10 4 4" xfId="56394" xr:uid="{00000000-0005-0000-0000-000028DA0000}"/>
    <cellStyle name="Note 3 2 2 10 4 5" xfId="56395" xr:uid="{00000000-0005-0000-0000-000029DA0000}"/>
    <cellStyle name="Note 3 2 2 10 5" xfId="56396" xr:uid="{00000000-0005-0000-0000-00002ADA0000}"/>
    <cellStyle name="Note 3 2 2 10 5 2" xfId="56397" xr:uid="{00000000-0005-0000-0000-00002BDA0000}"/>
    <cellStyle name="Note 3 2 2 10 6" xfId="56398" xr:uid="{00000000-0005-0000-0000-00002CDA0000}"/>
    <cellStyle name="Note 3 2 2 10 6 2" xfId="56399" xr:uid="{00000000-0005-0000-0000-00002DDA0000}"/>
    <cellStyle name="Note 3 2 2 10 7" xfId="56400" xr:uid="{00000000-0005-0000-0000-00002EDA0000}"/>
    <cellStyle name="Note 3 2 2 10 7 2" xfId="56401" xr:uid="{00000000-0005-0000-0000-00002FDA0000}"/>
    <cellStyle name="Note 3 2 2 10 8" xfId="56402" xr:uid="{00000000-0005-0000-0000-000030DA0000}"/>
    <cellStyle name="Note 3 2 2 11" xfId="56403" xr:uid="{00000000-0005-0000-0000-000031DA0000}"/>
    <cellStyle name="Note 3 2 2 11 2" xfId="56404" xr:uid="{00000000-0005-0000-0000-000032DA0000}"/>
    <cellStyle name="Note 3 2 2 11 2 2" xfId="56405" xr:uid="{00000000-0005-0000-0000-000033DA0000}"/>
    <cellStyle name="Note 3 2 2 11 2 2 2" xfId="56406" xr:uid="{00000000-0005-0000-0000-000034DA0000}"/>
    <cellStyle name="Note 3 2 2 11 2 2 3" xfId="56407" xr:uid="{00000000-0005-0000-0000-000035DA0000}"/>
    <cellStyle name="Note 3 2 2 11 2 2 4" xfId="56408" xr:uid="{00000000-0005-0000-0000-000036DA0000}"/>
    <cellStyle name="Note 3 2 2 11 2 2 5" xfId="56409" xr:uid="{00000000-0005-0000-0000-000037DA0000}"/>
    <cellStyle name="Note 3 2 2 11 2 3" xfId="56410" xr:uid="{00000000-0005-0000-0000-000038DA0000}"/>
    <cellStyle name="Note 3 2 2 11 2 3 2" xfId="56411" xr:uid="{00000000-0005-0000-0000-000039DA0000}"/>
    <cellStyle name="Note 3 2 2 11 2 3 3" xfId="56412" xr:uid="{00000000-0005-0000-0000-00003ADA0000}"/>
    <cellStyle name="Note 3 2 2 11 2 3 4" xfId="56413" xr:uid="{00000000-0005-0000-0000-00003BDA0000}"/>
    <cellStyle name="Note 3 2 2 11 2 3 5" xfId="56414" xr:uid="{00000000-0005-0000-0000-00003CDA0000}"/>
    <cellStyle name="Note 3 2 2 11 2 4" xfId="56415" xr:uid="{00000000-0005-0000-0000-00003DDA0000}"/>
    <cellStyle name="Note 3 2 2 11 2 4 2" xfId="56416" xr:uid="{00000000-0005-0000-0000-00003EDA0000}"/>
    <cellStyle name="Note 3 2 2 11 2 5" xfId="56417" xr:uid="{00000000-0005-0000-0000-00003FDA0000}"/>
    <cellStyle name="Note 3 2 2 11 2 5 2" xfId="56418" xr:uid="{00000000-0005-0000-0000-000040DA0000}"/>
    <cellStyle name="Note 3 2 2 11 2 6" xfId="56419" xr:uid="{00000000-0005-0000-0000-000041DA0000}"/>
    <cellStyle name="Note 3 2 2 11 2 6 2" xfId="56420" xr:uid="{00000000-0005-0000-0000-000042DA0000}"/>
    <cellStyle name="Note 3 2 2 11 2 7" xfId="56421" xr:uid="{00000000-0005-0000-0000-000043DA0000}"/>
    <cellStyle name="Note 3 2 2 11 3" xfId="56422" xr:uid="{00000000-0005-0000-0000-000044DA0000}"/>
    <cellStyle name="Note 3 2 2 11 3 2" xfId="56423" xr:uid="{00000000-0005-0000-0000-000045DA0000}"/>
    <cellStyle name="Note 3 2 2 11 3 3" xfId="56424" xr:uid="{00000000-0005-0000-0000-000046DA0000}"/>
    <cellStyle name="Note 3 2 2 11 3 4" xfId="56425" xr:uid="{00000000-0005-0000-0000-000047DA0000}"/>
    <cellStyle name="Note 3 2 2 11 3 5" xfId="56426" xr:uid="{00000000-0005-0000-0000-000048DA0000}"/>
    <cellStyle name="Note 3 2 2 11 4" xfId="56427" xr:uid="{00000000-0005-0000-0000-000049DA0000}"/>
    <cellStyle name="Note 3 2 2 11 4 2" xfId="56428" xr:uid="{00000000-0005-0000-0000-00004ADA0000}"/>
    <cellStyle name="Note 3 2 2 11 4 3" xfId="56429" xr:uid="{00000000-0005-0000-0000-00004BDA0000}"/>
    <cellStyle name="Note 3 2 2 11 4 4" xfId="56430" xr:uid="{00000000-0005-0000-0000-00004CDA0000}"/>
    <cellStyle name="Note 3 2 2 11 4 5" xfId="56431" xr:uid="{00000000-0005-0000-0000-00004DDA0000}"/>
    <cellStyle name="Note 3 2 2 11 5" xfId="56432" xr:uid="{00000000-0005-0000-0000-00004EDA0000}"/>
    <cellStyle name="Note 3 2 2 11 5 2" xfId="56433" xr:uid="{00000000-0005-0000-0000-00004FDA0000}"/>
    <cellStyle name="Note 3 2 2 11 6" xfId="56434" xr:uid="{00000000-0005-0000-0000-000050DA0000}"/>
    <cellStyle name="Note 3 2 2 11 6 2" xfId="56435" xr:uid="{00000000-0005-0000-0000-000051DA0000}"/>
    <cellStyle name="Note 3 2 2 11 7" xfId="56436" xr:uid="{00000000-0005-0000-0000-000052DA0000}"/>
    <cellStyle name="Note 3 2 2 11 7 2" xfId="56437" xr:uid="{00000000-0005-0000-0000-000053DA0000}"/>
    <cellStyle name="Note 3 2 2 11 8" xfId="56438" xr:uid="{00000000-0005-0000-0000-000054DA0000}"/>
    <cellStyle name="Note 3 2 2 12" xfId="56439" xr:uid="{00000000-0005-0000-0000-000055DA0000}"/>
    <cellStyle name="Note 3 2 2 12 2" xfId="56440" xr:uid="{00000000-0005-0000-0000-000056DA0000}"/>
    <cellStyle name="Note 3 2 2 12 2 2" xfId="56441" xr:uid="{00000000-0005-0000-0000-000057DA0000}"/>
    <cellStyle name="Note 3 2 2 12 2 2 2" xfId="56442" xr:uid="{00000000-0005-0000-0000-000058DA0000}"/>
    <cellStyle name="Note 3 2 2 12 2 2 3" xfId="56443" xr:uid="{00000000-0005-0000-0000-000059DA0000}"/>
    <cellStyle name="Note 3 2 2 12 2 2 4" xfId="56444" xr:uid="{00000000-0005-0000-0000-00005ADA0000}"/>
    <cellStyle name="Note 3 2 2 12 2 2 5" xfId="56445" xr:uid="{00000000-0005-0000-0000-00005BDA0000}"/>
    <cellStyle name="Note 3 2 2 12 2 3" xfId="56446" xr:uid="{00000000-0005-0000-0000-00005CDA0000}"/>
    <cellStyle name="Note 3 2 2 12 2 3 2" xfId="56447" xr:uid="{00000000-0005-0000-0000-00005DDA0000}"/>
    <cellStyle name="Note 3 2 2 12 2 3 3" xfId="56448" xr:uid="{00000000-0005-0000-0000-00005EDA0000}"/>
    <cellStyle name="Note 3 2 2 12 2 3 4" xfId="56449" xr:uid="{00000000-0005-0000-0000-00005FDA0000}"/>
    <cellStyle name="Note 3 2 2 12 2 3 5" xfId="56450" xr:uid="{00000000-0005-0000-0000-000060DA0000}"/>
    <cellStyle name="Note 3 2 2 12 2 4" xfId="56451" xr:uid="{00000000-0005-0000-0000-000061DA0000}"/>
    <cellStyle name="Note 3 2 2 12 2 4 2" xfId="56452" xr:uid="{00000000-0005-0000-0000-000062DA0000}"/>
    <cellStyle name="Note 3 2 2 12 2 5" xfId="56453" xr:uid="{00000000-0005-0000-0000-000063DA0000}"/>
    <cellStyle name="Note 3 2 2 12 2 5 2" xfId="56454" xr:uid="{00000000-0005-0000-0000-000064DA0000}"/>
    <cellStyle name="Note 3 2 2 12 2 6" xfId="56455" xr:uid="{00000000-0005-0000-0000-000065DA0000}"/>
    <cellStyle name="Note 3 2 2 12 2 6 2" xfId="56456" xr:uid="{00000000-0005-0000-0000-000066DA0000}"/>
    <cellStyle name="Note 3 2 2 12 2 7" xfId="56457" xr:uid="{00000000-0005-0000-0000-000067DA0000}"/>
    <cellStyle name="Note 3 2 2 12 3" xfId="56458" xr:uid="{00000000-0005-0000-0000-000068DA0000}"/>
    <cellStyle name="Note 3 2 2 12 3 2" xfId="56459" xr:uid="{00000000-0005-0000-0000-000069DA0000}"/>
    <cellStyle name="Note 3 2 2 12 3 3" xfId="56460" xr:uid="{00000000-0005-0000-0000-00006ADA0000}"/>
    <cellStyle name="Note 3 2 2 12 3 4" xfId="56461" xr:uid="{00000000-0005-0000-0000-00006BDA0000}"/>
    <cellStyle name="Note 3 2 2 12 3 5" xfId="56462" xr:uid="{00000000-0005-0000-0000-00006CDA0000}"/>
    <cellStyle name="Note 3 2 2 12 4" xfId="56463" xr:uid="{00000000-0005-0000-0000-00006DDA0000}"/>
    <cellStyle name="Note 3 2 2 12 4 2" xfId="56464" xr:uid="{00000000-0005-0000-0000-00006EDA0000}"/>
    <cellStyle name="Note 3 2 2 12 4 3" xfId="56465" xr:uid="{00000000-0005-0000-0000-00006FDA0000}"/>
    <cellStyle name="Note 3 2 2 12 4 4" xfId="56466" xr:uid="{00000000-0005-0000-0000-000070DA0000}"/>
    <cellStyle name="Note 3 2 2 12 4 5" xfId="56467" xr:uid="{00000000-0005-0000-0000-000071DA0000}"/>
    <cellStyle name="Note 3 2 2 12 5" xfId="56468" xr:uid="{00000000-0005-0000-0000-000072DA0000}"/>
    <cellStyle name="Note 3 2 2 12 5 2" xfId="56469" xr:uid="{00000000-0005-0000-0000-000073DA0000}"/>
    <cellStyle name="Note 3 2 2 12 6" xfId="56470" xr:uid="{00000000-0005-0000-0000-000074DA0000}"/>
    <cellStyle name="Note 3 2 2 12 6 2" xfId="56471" xr:uid="{00000000-0005-0000-0000-000075DA0000}"/>
    <cellStyle name="Note 3 2 2 12 7" xfId="56472" xr:uid="{00000000-0005-0000-0000-000076DA0000}"/>
    <cellStyle name="Note 3 2 2 12 7 2" xfId="56473" xr:uid="{00000000-0005-0000-0000-000077DA0000}"/>
    <cellStyle name="Note 3 2 2 12 8" xfId="56474" xr:uid="{00000000-0005-0000-0000-000078DA0000}"/>
    <cellStyle name="Note 3 2 2 13" xfId="56475" xr:uid="{00000000-0005-0000-0000-000079DA0000}"/>
    <cellStyle name="Note 3 2 2 13 2" xfId="56476" xr:uid="{00000000-0005-0000-0000-00007ADA0000}"/>
    <cellStyle name="Note 3 2 2 13 2 2" xfId="56477" xr:uid="{00000000-0005-0000-0000-00007BDA0000}"/>
    <cellStyle name="Note 3 2 2 13 2 2 2" xfId="56478" xr:uid="{00000000-0005-0000-0000-00007CDA0000}"/>
    <cellStyle name="Note 3 2 2 13 2 2 3" xfId="56479" xr:uid="{00000000-0005-0000-0000-00007DDA0000}"/>
    <cellStyle name="Note 3 2 2 13 2 2 4" xfId="56480" xr:uid="{00000000-0005-0000-0000-00007EDA0000}"/>
    <cellStyle name="Note 3 2 2 13 2 2 5" xfId="56481" xr:uid="{00000000-0005-0000-0000-00007FDA0000}"/>
    <cellStyle name="Note 3 2 2 13 2 3" xfId="56482" xr:uid="{00000000-0005-0000-0000-000080DA0000}"/>
    <cellStyle name="Note 3 2 2 13 2 3 2" xfId="56483" xr:uid="{00000000-0005-0000-0000-000081DA0000}"/>
    <cellStyle name="Note 3 2 2 13 2 3 3" xfId="56484" xr:uid="{00000000-0005-0000-0000-000082DA0000}"/>
    <cellStyle name="Note 3 2 2 13 2 3 4" xfId="56485" xr:uid="{00000000-0005-0000-0000-000083DA0000}"/>
    <cellStyle name="Note 3 2 2 13 2 3 5" xfId="56486" xr:uid="{00000000-0005-0000-0000-000084DA0000}"/>
    <cellStyle name="Note 3 2 2 13 2 4" xfId="56487" xr:uid="{00000000-0005-0000-0000-000085DA0000}"/>
    <cellStyle name="Note 3 2 2 13 2 4 2" xfId="56488" xr:uid="{00000000-0005-0000-0000-000086DA0000}"/>
    <cellStyle name="Note 3 2 2 13 2 5" xfId="56489" xr:uid="{00000000-0005-0000-0000-000087DA0000}"/>
    <cellStyle name="Note 3 2 2 13 2 5 2" xfId="56490" xr:uid="{00000000-0005-0000-0000-000088DA0000}"/>
    <cellStyle name="Note 3 2 2 13 2 6" xfId="56491" xr:uid="{00000000-0005-0000-0000-000089DA0000}"/>
    <cellStyle name="Note 3 2 2 13 2 6 2" xfId="56492" xr:uid="{00000000-0005-0000-0000-00008ADA0000}"/>
    <cellStyle name="Note 3 2 2 13 2 7" xfId="56493" xr:uid="{00000000-0005-0000-0000-00008BDA0000}"/>
    <cellStyle name="Note 3 2 2 13 3" xfId="56494" xr:uid="{00000000-0005-0000-0000-00008CDA0000}"/>
    <cellStyle name="Note 3 2 2 13 3 2" xfId="56495" xr:uid="{00000000-0005-0000-0000-00008DDA0000}"/>
    <cellStyle name="Note 3 2 2 13 3 3" xfId="56496" xr:uid="{00000000-0005-0000-0000-00008EDA0000}"/>
    <cellStyle name="Note 3 2 2 13 3 4" xfId="56497" xr:uid="{00000000-0005-0000-0000-00008FDA0000}"/>
    <cellStyle name="Note 3 2 2 13 3 5" xfId="56498" xr:uid="{00000000-0005-0000-0000-000090DA0000}"/>
    <cellStyle name="Note 3 2 2 13 4" xfId="56499" xr:uid="{00000000-0005-0000-0000-000091DA0000}"/>
    <cellStyle name="Note 3 2 2 13 4 2" xfId="56500" xr:uid="{00000000-0005-0000-0000-000092DA0000}"/>
    <cellStyle name="Note 3 2 2 13 4 3" xfId="56501" xr:uid="{00000000-0005-0000-0000-000093DA0000}"/>
    <cellStyle name="Note 3 2 2 13 4 4" xfId="56502" xr:uid="{00000000-0005-0000-0000-000094DA0000}"/>
    <cellStyle name="Note 3 2 2 13 4 5" xfId="56503" xr:uid="{00000000-0005-0000-0000-000095DA0000}"/>
    <cellStyle name="Note 3 2 2 13 5" xfId="56504" xr:uid="{00000000-0005-0000-0000-000096DA0000}"/>
    <cellStyle name="Note 3 2 2 13 5 2" xfId="56505" xr:uid="{00000000-0005-0000-0000-000097DA0000}"/>
    <cellStyle name="Note 3 2 2 13 6" xfId="56506" xr:uid="{00000000-0005-0000-0000-000098DA0000}"/>
    <cellStyle name="Note 3 2 2 13 6 2" xfId="56507" xr:uid="{00000000-0005-0000-0000-000099DA0000}"/>
    <cellStyle name="Note 3 2 2 13 7" xfId="56508" xr:uid="{00000000-0005-0000-0000-00009ADA0000}"/>
    <cellStyle name="Note 3 2 2 13 7 2" xfId="56509" xr:uid="{00000000-0005-0000-0000-00009BDA0000}"/>
    <cellStyle name="Note 3 2 2 13 8" xfId="56510" xr:uid="{00000000-0005-0000-0000-00009CDA0000}"/>
    <cellStyle name="Note 3 2 2 14" xfId="56511" xr:uid="{00000000-0005-0000-0000-00009DDA0000}"/>
    <cellStyle name="Note 3 2 2 14 2" xfId="56512" xr:uid="{00000000-0005-0000-0000-00009EDA0000}"/>
    <cellStyle name="Note 3 2 2 14 2 2" xfId="56513" xr:uid="{00000000-0005-0000-0000-00009FDA0000}"/>
    <cellStyle name="Note 3 2 2 14 2 2 2" xfId="56514" xr:uid="{00000000-0005-0000-0000-0000A0DA0000}"/>
    <cellStyle name="Note 3 2 2 14 2 2 3" xfId="56515" xr:uid="{00000000-0005-0000-0000-0000A1DA0000}"/>
    <cellStyle name="Note 3 2 2 14 2 2 4" xfId="56516" xr:uid="{00000000-0005-0000-0000-0000A2DA0000}"/>
    <cellStyle name="Note 3 2 2 14 2 2 5" xfId="56517" xr:uid="{00000000-0005-0000-0000-0000A3DA0000}"/>
    <cellStyle name="Note 3 2 2 14 2 3" xfId="56518" xr:uid="{00000000-0005-0000-0000-0000A4DA0000}"/>
    <cellStyle name="Note 3 2 2 14 2 3 2" xfId="56519" xr:uid="{00000000-0005-0000-0000-0000A5DA0000}"/>
    <cellStyle name="Note 3 2 2 14 2 3 3" xfId="56520" xr:uid="{00000000-0005-0000-0000-0000A6DA0000}"/>
    <cellStyle name="Note 3 2 2 14 2 3 4" xfId="56521" xr:uid="{00000000-0005-0000-0000-0000A7DA0000}"/>
    <cellStyle name="Note 3 2 2 14 2 3 5" xfId="56522" xr:uid="{00000000-0005-0000-0000-0000A8DA0000}"/>
    <cellStyle name="Note 3 2 2 14 2 4" xfId="56523" xr:uid="{00000000-0005-0000-0000-0000A9DA0000}"/>
    <cellStyle name="Note 3 2 2 14 2 4 2" xfId="56524" xr:uid="{00000000-0005-0000-0000-0000AADA0000}"/>
    <cellStyle name="Note 3 2 2 14 2 5" xfId="56525" xr:uid="{00000000-0005-0000-0000-0000ABDA0000}"/>
    <cellStyle name="Note 3 2 2 14 2 5 2" xfId="56526" xr:uid="{00000000-0005-0000-0000-0000ACDA0000}"/>
    <cellStyle name="Note 3 2 2 14 2 6" xfId="56527" xr:uid="{00000000-0005-0000-0000-0000ADDA0000}"/>
    <cellStyle name="Note 3 2 2 14 2 6 2" xfId="56528" xr:uid="{00000000-0005-0000-0000-0000AEDA0000}"/>
    <cellStyle name="Note 3 2 2 14 2 7" xfId="56529" xr:uid="{00000000-0005-0000-0000-0000AFDA0000}"/>
    <cellStyle name="Note 3 2 2 14 3" xfId="56530" xr:uid="{00000000-0005-0000-0000-0000B0DA0000}"/>
    <cellStyle name="Note 3 2 2 14 3 2" xfId="56531" xr:uid="{00000000-0005-0000-0000-0000B1DA0000}"/>
    <cellStyle name="Note 3 2 2 14 3 3" xfId="56532" xr:uid="{00000000-0005-0000-0000-0000B2DA0000}"/>
    <cellStyle name="Note 3 2 2 14 3 4" xfId="56533" xr:uid="{00000000-0005-0000-0000-0000B3DA0000}"/>
    <cellStyle name="Note 3 2 2 14 3 5" xfId="56534" xr:uid="{00000000-0005-0000-0000-0000B4DA0000}"/>
    <cellStyle name="Note 3 2 2 14 4" xfId="56535" xr:uid="{00000000-0005-0000-0000-0000B5DA0000}"/>
    <cellStyle name="Note 3 2 2 14 4 2" xfId="56536" xr:uid="{00000000-0005-0000-0000-0000B6DA0000}"/>
    <cellStyle name="Note 3 2 2 14 4 3" xfId="56537" xr:uid="{00000000-0005-0000-0000-0000B7DA0000}"/>
    <cellStyle name="Note 3 2 2 14 4 4" xfId="56538" xr:uid="{00000000-0005-0000-0000-0000B8DA0000}"/>
    <cellStyle name="Note 3 2 2 14 4 5" xfId="56539" xr:uid="{00000000-0005-0000-0000-0000B9DA0000}"/>
    <cellStyle name="Note 3 2 2 14 5" xfId="56540" xr:uid="{00000000-0005-0000-0000-0000BADA0000}"/>
    <cellStyle name="Note 3 2 2 14 5 2" xfId="56541" xr:uid="{00000000-0005-0000-0000-0000BBDA0000}"/>
    <cellStyle name="Note 3 2 2 14 6" xfId="56542" xr:uid="{00000000-0005-0000-0000-0000BCDA0000}"/>
    <cellStyle name="Note 3 2 2 14 6 2" xfId="56543" xr:uid="{00000000-0005-0000-0000-0000BDDA0000}"/>
    <cellStyle name="Note 3 2 2 14 7" xfId="56544" xr:uid="{00000000-0005-0000-0000-0000BEDA0000}"/>
    <cellStyle name="Note 3 2 2 14 7 2" xfId="56545" xr:uid="{00000000-0005-0000-0000-0000BFDA0000}"/>
    <cellStyle name="Note 3 2 2 14 8" xfId="56546" xr:uid="{00000000-0005-0000-0000-0000C0DA0000}"/>
    <cellStyle name="Note 3 2 2 15" xfId="56547" xr:uid="{00000000-0005-0000-0000-0000C1DA0000}"/>
    <cellStyle name="Note 3 2 2 15 2" xfId="56548" xr:uid="{00000000-0005-0000-0000-0000C2DA0000}"/>
    <cellStyle name="Note 3 2 2 15 2 2" xfId="56549" xr:uid="{00000000-0005-0000-0000-0000C3DA0000}"/>
    <cellStyle name="Note 3 2 2 15 2 3" xfId="56550" xr:uid="{00000000-0005-0000-0000-0000C4DA0000}"/>
    <cellStyle name="Note 3 2 2 15 2 4" xfId="56551" xr:uid="{00000000-0005-0000-0000-0000C5DA0000}"/>
    <cellStyle name="Note 3 2 2 15 2 5" xfId="56552" xr:uid="{00000000-0005-0000-0000-0000C6DA0000}"/>
    <cellStyle name="Note 3 2 2 15 3" xfId="56553" xr:uid="{00000000-0005-0000-0000-0000C7DA0000}"/>
    <cellStyle name="Note 3 2 2 15 3 2" xfId="56554" xr:uid="{00000000-0005-0000-0000-0000C8DA0000}"/>
    <cellStyle name="Note 3 2 2 15 3 3" xfId="56555" xr:uid="{00000000-0005-0000-0000-0000C9DA0000}"/>
    <cellStyle name="Note 3 2 2 15 3 4" xfId="56556" xr:uid="{00000000-0005-0000-0000-0000CADA0000}"/>
    <cellStyle name="Note 3 2 2 15 3 5" xfId="56557" xr:uid="{00000000-0005-0000-0000-0000CBDA0000}"/>
    <cellStyle name="Note 3 2 2 15 4" xfId="56558" xr:uid="{00000000-0005-0000-0000-0000CCDA0000}"/>
    <cellStyle name="Note 3 2 2 15 4 2" xfId="56559" xr:uid="{00000000-0005-0000-0000-0000CDDA0000}"/>
    <cellStyle name="Note 3 2 2 15 5" xfId="56560" xr:uid="{00000000-0005-0000-0000-0000CEDA0000}"/>
    <cellStyle name="Note 3 2 2 15 5 2" xfId="56561" xr:uid="{00000000-0005-0000-0000-0000CFDA0000}"/>
    <cellStyle name="Note 3 2 2 15 6" xfId="56562" xr:uid="{00000000-0005-0000-0000-0000D0DA0000}"/>
    <cellStyle name="Note 3 2 2 15 6 2" xfId="56563" xr:uid="{00000000-0005-0000-0000-0000D1DA0000}"/>
    <cellStyle name="Note 3 2 2 15 7" xfId="56564" xr:uid="{00000000-0005-0000-0000-0000D2DA0000}"/>
    <cellStyle name="Note 3 2 2 16" xfId="56565" xr:uid="{00000000-0005-0000-0000-0000D3DA0000}"/>
    <cellStyle name="Note 3 2 2 16 2" xfId="56566" xr:uid="{00000000-0005-0000-0000-0000D4DA0000}"/>
    <cellStyle name="Note 3 2 2 16 3" xfId="56567" xr:uid="{00000000-0005-0000-0000-0000D5DA0000}"/>
    <cellStyle name="Note 3 2 2 16 4" xfId="56568" xr:uid="{00000000-0005-0000-0000-0000D6DA0000}"/>
    <cellStyle name="Note 3 2 2 16 5" xfId="56569" xr:uid="{00000000-0005-0000-0000-0000D7DA0000}"/>
    <cellStyle name="Note 3 2 2 17" xfId="56570" xr:uid="{00000000-0005-0000-0000-0000D8DA0000}"/>
    <cellStyle name="Note 3 2 2 17 2" xfId="56571" xr:uid="{00000000-0005-0000-0000-0000D9DA0000}"/>
    <cellStyle name="Note 3 2 2 17 3" xfId="56572" xr:uid="{00000000-0005-0000-0000-0000DADA0000}"/>
    <cellStyle name="Note 3 2 2 17 4" xfId="56573" xr:uid="{00000000-0005-0000-0000-0000DBDA0000}"/>
    <cellStyle name="Note 3 2 2 17 5" xfId="56574" xr:uid="{00000000-0005-0000-0000-0000DCDA0000}"/>
    <cellStyle name="Note 3 2 2 18" xfId="56575" xr:uid="{00000000-0005-0000-0000-0000DDDA0000}"/>
    <cellStyle name="Note 3 2 2 18 2" xfId="56576" xr:uid="{00000000-0005-0000-0000-0000DEDA0000}"/>
    <cellStyle name="Note 3 2 2 19" xfId="56577" xr:uid="{00000000-0005-0000-0000-0000DFDA0000}"/>
    <cellStyle name="Note 3 2 2 19 2" xfId="56578" xr:uid="{00000000-0005-0000-0000-0000E0DA0000}"/>
    <cellStyle name="Note 3 2 2 2" xfId="1727" xr:uid="{00000000-0005-0000-0000-0000E1DA0000}"/>
    <cellStyle name="Note 3 2 2 2 2" xfId="1728" xr:uid="{00000000-0005-0000-0000-0000E2DA0000}"/>
    <cellStyle name="Note 3 2 2 2 2 2" xfId="1729" xr:uid="{00000000-0005-0000-0000-0000E3DA0000}"/>
    <cellStyle name="Note 3 2 2 2 2 2 2" xfId="56579" xr:uid="{00000000-0005-0000-0000-0000E4DA0000}"/>
    <cellStyle name="Note 3 2 2 2 2 2 3" xfId="56580" xr:uid="{00000000-0005-0000-0000-0000E5DA0000}"/>
    <cellStyle name="Note 3 2 2 2 2 2 4" xfId="56581" xr:uid="{00000000-0005-0000-0000-0000E6DA0000}"/>
    <cellStyle name="Note 3 2 2 2 2 2 5" xfId="56582" xr:uid="{00000000-0005-0000-0000-0000E7DA0000}"/>
    <cellStyle name="Note 3 2 2 2 2 3" xfId="56583" xr:uid="{00000000-0005-0000-0000-0000E8DA0000}"/>
    <cellStyle name="Note 3 2 2 2 2 3 2" xfId="56584" xr:uid="{00000000-0005-0000-0000-0000E9DA0000}"/>
    <cellStyle name="Note 3 2 2 2 2 3 3" xfId="56585" xr:uid="{00000000-0005-0000-0000-0000EADA0000}"/>
    <cellStyle name="Note 3 2 2 2 2 3 4" xfId="56586" xr:uid="{00000000-0005-0000-0000-0000EBDA0000}"/>
    <cellStyle name="Note 3 2 2 2 2 3 5" xfId="56587" xr:uid="{00000000-0005-0000-0000-0000ECDA0000}"/>
    <cellStyle name="Note 3 2 2 2 2 4" xfId="56588" xr:uid="{00000000-0005-0000-0000-0000EDDA0000}"/>
    <cellStyle name="Note 3 2 2 2 2 4 2" xfId="56589" xr:uid="{00000000-0005-0000-0000-0000EEDA0000}"/>
    <cellStyle name="Note 3 2 2 2 2 5" xfId="56590" xr:uid="{00000000-0005-0000-0000-0000EFDA0000}"/>
    <cellStyle name="Note 3 2 2 2 2 5 2" xfId="56591" xr:uid="{00000000-0005-0000-0000-0000F0DA0000}"/>
    <cellStyle name="Note 3 2 2 2 2 6" xfId="56592" xr:uid="{00000000-0005-0000-0000-0000F1DA0000}"/>
    <cellStyle name="Note 3 2 2 2 2 6 2" xfId="56593" xr:uid="{00000000-0005-0000-0000-0000F2DA0000}"/>
    <cellStyle name="Note 3 2 2 2 2 7" xfId="56594" xr:uid="{00000000-0005-0000-0000-0000F3DA0000}"/>
    <cellStyle name="Note 3 2 2 2 3" xfId="1730" xr:uid="{00000000-0005-0000-0000-0000F4DA0000}"/>
    <cellStyle name="Note 3 2 2 2 3 2" xfId="56595" xr:uid="{00000000-0005-0000-0000-0000F5DA0000}"/>
    <cellStyle name="Note 3 2 2 2 3 3" xfId="56596" xr:uid="{00000000-0005-0000-0000-0000F6DA0000}"/>
    <cellStyle name="Note 3 2 2 2 3 4" xfId="56597" xr:uid="{00000000-0005-0000-0000-0000F7DA0000}"/>
    <cellStyle name="Note 3 2 2 2 3 5" xfId="56598" xr:uid="{00000000-0005-0000-0000-0000F8DA0000}"/>
    <cellStyle name="Note 3 2 2 2 4" xfId="56599" xr:uid="{00000000-0005-0000-0000-0000F9DA0000}"/>
    <cellStyle name="Note 3 2 2 2 4 2" xfId="56600" xr:uid="{00000000-0005-0000-0000-0000FADA0000}"/>
    <cellStyle name="Note 3 2 2 2 4 3" xfId="56601" xr:uid="{00000000-0005-0000-0000-0000FBDA0000}"/>
    <cellStyle name="Note 3 2 2 2 4 4" xfId="56602" xr:uid="{00000000-0005-0000-0000-0000FCDA0000}"/>
    <cellStyle name="Note 3 2 2 2 4 5" xfId="56603" xr:uid="{00000000-0005-0000-0000-0000FDDA0000}"/>
    <cellStyle name="Note 3 2 2 2 5" xfId="56604" xr:uid="{00000000-0005-0000-0000-0000FEDA0000}"/>
    <cellStyle name="Note 3 2 2 2 5 2" xfId="56605" xr:uid="{00000000-0005-0000-0000-0000FFDA0000}"/>
    <cellStyle name="Note 3 2 2 2 6" xfId="56606" xr:uid="{00000000-0005-0000-0000-000000DB0000}"/>
    <cellStyle name="Note 3 2 2 2 6 2" xfId="56607" xr:uid="{00000000-0005-0000-0000-000001DB0000}"/>
    <cellStyle name="Note 3 2 2 2 7" xfId="56608" xr:uid="{00000000-0005-0000-0000-000002DB0000}"/>
    <cellStyle name="Note 3 2 2 2 7 2" xfId="56609" xr:uid="{00000000-0005-0000-0000-000003DB0000}"/>
    <cellStyle name="Note 3 2 2 2 8" xfId="56610" xr:uid="{00000000-0005-0000-0000-000004DB0000}"/>
    <cellStyle name="Note 3 2 2 20" xfId="56611" xr:uid="{00000000-0005-0000-0000-000005DB0000}"/>
    <cellStyle name="Note 3 2 2 20 2" xfId="56612" xr:uid="{00000000-0005-0000-0000-000006DB0000}"/>
    <cellStyle name="Note 3 2 2 21" xfId="56613" xr:uid="{00000000-0005-0000-0000-000007DB0000}"/>
    <cellStyle name="Note 3 2 2 3" xfId="1731" xr:uid="{00000000-0005-0000-0000-000008DB0000}"/>
    <cellStyle name="Note 3 2 2 3 2" xfId="1732" xr:uid="{00000000-0005-0000-0000-000009DB0000}"/>
    <cellStyle name="Note 3 2 2 3 2 2" xfId="1733" xr:uid="{00000000-0005-0000-0000-00000ADB0000}"/>
    <cellStyle name="Note 3 2 2 3 2 2 2" xfId="56614" xr:uid="{00000000-0005-0000-0000-00000BDB0000}"/>
    <cellStyle name="Note 3 2 2 3 2 2 3" xfId="56615" xr:uid="{00000000-0005-0000-0000-00000CDB0000}"/>
    <cellStyle name="Note 3 2 2 3 2 2 4" xfId="56616" xr:uid="{00000000-0005-0000-0000-00000DDB0000}"/>
    <cellStyle name="Note 3 2 2 3 2 2 5" xfId="56617" xr:uid="{00000000-0005-0000-0000-00000EDB0000}"/>
    <cellStyle name="Note 3 2 2 3 2 3" xfId="56618" xr:uid="{00000000-0005-0000-0000-00000FDB0000}"/>
    <cellStyle name="Note 3 2 2 3 2 3 2" xfId="56619" xr:uid="{00000000-0005-0000-0000-000010DB0000}"/>
    <cellStyle name="Note 3 2 2 3 2 3 3" xfId="56620" xr:uid="{00000000-0005-0000-0000-000011DB0000}"/>
    <cellStyle name="Note 3 2 2 3 2 3 4" xfId="56621" xr:uid="{00000000-0005-0000-0000-000012DB0000}"/>
    <cellStyle name="Note 3 2 2 3 2 3 5" xfId="56622" xr:uid="{00000000-0005-0000-0000-000013DB0000}"/>
    <cellStyle name="Note 3 2 2 3 2 4" xfId="56623" xr:uid="{00000000-0005-0000-0000-000014DB0000}"/>
    <cellStyle name="Note 3 2 2 3 2 4 2" xfId="56624" xr:uid="{00000000-0005-0000-0000-000015DB0000}"/>
    <cellStyle name="Note 3 2 2 3 2 5" xfId="56625" xr:uid="{00000000-0005-0000-0000-000016DB0000}"/>
    <cellStyle name="Note 3 2 2 3 2 5 2" xfId="56626" xr:uid="{00000000-0005-0000-0000-000017DB0000}"/>
    <cellStyle name="Note 3 2 2 3 2 6" xfId="56627" xr:uid="{00000000-0005-0000-0000-000018DB0000}"/>
    <cellStyle name="Note 3 2 2 3 2 6 2" xfId="56628" xr:uid="{00000000-0005-0000-0000-000019DB0000}"/>
    <cellStyle name="Note 3 2 2 3 2 7" xfId="56629" xr:uid="{00000000-0005-0000-0000-00001ADB0000}"/>
    <cellStyle name="Note 3 2 2 3 3" xfId="1734" xr:uid="{00000000-0005-0000-0000-00001BDB0000}"/>
    <cellStyle name="Note 3 2 2 3 3 2" xfId="56630" xr:uid="{00000000-0005-0000-0000-00001CDB0000}"/>
    <cellStyle name="Note 3 2 2 3 3 3" xfId="56631" xr:uid="{00000000-0005-0000-0000-00001DDB0000}"/>
    <cellStyle name="Note 3 2 2 3 3 4" xfId="56632" xr:uid="{00000000-0005-0000-0000-00001EDB0000}"/>
    <cellStyle name="Note 3 2 2 3 3 5" xfId="56633" xr:uid="{00000000-0005-0000-0000-00001FDB0000}"/>
    <cellStyle name="Note 3 2 2 3 4" xfId="56634" xr:uid="{00000000-0005-0000-0000-000020DB0000}"/>
    <cellStyle name="Note 3 2 2 3 4 2" xfId="56635" xr:uid="{00000000-0005-0000-0000-000021DB0000}"/>
    <cellStyle name="Note 3 2 2 3 4 3" xfId="56636" xr:uid="{00000000-0005-0000-0000-000022DB0000}"/>
    <cellStyle name="Note 3 2 2 3 4 4" xfId="56637" xr:uid="{00000000-0005-0000-0000-000023DB0000}"/>
    <cellStyle name="Note 3 2 2 3 4 5" xfId="56638" xr:uid="{00000000-0005-0000-0000-000024DB0000}"/>
    <cellStyle name="Note 3 2 2 3 5" xfId="56639" xr:uid="{00000000-0005-0000-0000-000025DB0000}"/>
    <cellStyle name="Note 3 2 2 3 5 2" xfId="56640" xr:uid="{00000000-0005-0000-0000-000026DB0000}"/>
    <cellStyle name="Note 3 2 2 3 6" xfId="56641" xr:uid="{00000000-0005-0000-0000-000027DB0000}"/>
    <cellStyle name="Note 3 2 2 3 6 2" xfId="56642" xr:uid="{00000000-0005-0000-0000-000028DB0000}"/>
    <cellStyle name="Note 3 2 2 3 7" xfId="56643" xr:uid="{00000000-0005-0000-0000-000029DB0000}"/>
    <cellStyle name="Note 3 2 2 3 7 2" xfId="56644" xr:uid="{00000000-0005-0000-0000-00002ADB0000}"/>
    <cellStyle name="Note 3 2 2 3 8" xfId="56645" xr:uid="{00000000-0005-0000-0000-00002BDB0000}"/>
    <cellStyle name="Note 3 2 2 4" xfId="1735" xr:uid="{00000000-0005-0000-0000-00002CDB0000}"/>
    <cellStyle name="Note 3 2 2 4 2" xfId="1736" xr:uid="{00000000-0005-0000-0000-00002DDB0000}"/>
    <cellStyle name="Note 3 2 2 4 2 2" xfId="1737" xr:uid="{00000000-0005-0000-0000-00002EDB0000}"/>
    <cellStyle name="Note 3 2 2 4 2 2 2" xfId="56646" xr:uid="{00000000-0005-0000-0000-00002FDB0000}"/>
    <cellStyle name="Note 3 2 2 4 2 2 3" xfId="56647" xr:uid="{00000000-0005-0000-0000-000030DB0000}"/>
    <cellStyle name="Note 3 2 2 4 2 2 4" xfId="56648" xr:uid="{00000000-0005-0000-0000-000031DB0000}"/>
    <cellStyle name="Note 3 2 2 4 2 2 5" xfId="56649" xr:uid="{00000000-0005-0000-0000-000032DB0000}"/>
    <cellStyle name="Note 3 2 2 4 2 3" xfId="56650" xr:uid="{00000000-0005-0000-0000-000033DB0000}"/>
    <cellStyle name="Note 3 2 2 4 2 3 2" xfId="56651" xr:uid="{00000000-0005-0000-0000-000034DB0000}"/>
    <cellStyle name="Note 3 2 2 4 2 3 3" xfId="56652" xr:uid="{00000000-0005-0000-0000-000035DB0000}"/>
    <cellStyle name="Note 3 2 2 4 2 3 4" xfId="56653" xr:uid="{00000000-0005-0000-0000-000036DB0000}"/>
    <cellStyle name="Note 3 2 2 4 2 3 5" xfId="56654" xr:uid="{00000000-0005-0000-0000-000037DB0000}"/>
    <cellStyle name="Note 3 2 2 4 2 4" xfId="56655" xr:uid="{00000000-0005-0000-0000-000038DB0000}"/>
    <cellStyle name="Note 3 2 2 4 2 4 2" xfId="56656" xr:uid="{00000000-0005-0000-0000-000039DB0000}"/>
    <cellStyle name="Note 3 2 2 4 2 5" xfId="56657" xr:uid="{00000000-0005-0000-0000-00003ADB0000}"/>
    <cellStyle name="Note 3 2 2 4 2 5 2" xfId="56658" xr:uid="{00000000-0005-0000-0000-00003BDB0000}"/>
    <cellStyle name="Note 3 2 2 4 2 6" xfId="56659" xr:uid="{00000000-0005-0000-0000-00003CDB0000}"/>
    <cellStyle name="Note 3 2 2 4 2 6 2" xfId="56660" xr:uid="{00000000-0005-0000-0000-00003DDB0000}"/>
    <cellStyle name="Note 3 2 2 4 2 7" xfId="56661" xr:uid="{00000000-0005-0000-0000-00003EDB0000}"/>
    <cellStyle name="Note 3 2 2 4 3" xfId="1738" xr:uid="{00000000-0005-0000-0000-00003FDB0000}"/>
    <cellStyle name="Note 3 2 2 4 3 2" xfId="56662" xr:uid="{00000000-0005-0000-0000-000040DB0000}"/>
    <cellStyle name="Note 3 2 2 4 3 3" xfId="56663" xr:uid="{00000000-0005-0000-0000-000041DB0000}"/>
    <cellStyle name="Note 3 2 2 4 3 4" xfId="56664" xr:uid="{00000000-0005-0000-0000-000042DB0000}"/>
    <cellStyle name="Note 3 2 2 4 3 5" xfId="56665" xr:uid="{00000000-0005-0000-0000-000043DB0000}"/>
    <cellStyle name="Note 3 2 2 4 4" xfId="56666" xr:uid="{00000000-0005-0000-0000-000044DB0000}"/>
    <cellStyle name="Note 3 2 2 4 4 2" xfId="56667" xr:uid="{00000000-0005-0000-0000-000045DB0000}"/>
    <cellStyle name="Note 3 2 2 4 4 3" xfId="56668" xr:uid="{00000000-0005-0000-0000-000046DB0000}"/>
    <cellStyle name="Note 3 2 2 4 4 4" xfId="56669" xr:uid="{00000000-0005-0000-0000-000047DB0000}"/>
    <cellStyle name="Note 3 2 2 4 4 5" xfId="56670" xr:uid="{00000000-0005-0000-0000-000048DB0000}"/>
    <cellStyle name="Note 3 2 2 4 5" xfId="56671" xr:uid="{00000000-0005-0000-0000-000049DB0000}"/>
    <cellStyle name="Note 3 2 2 4 5 2" xfId="56672" xr:uid="{00000000-0005-0000-0000-00004ADB0000}"/>
    <cellStyle name="Note 3 2 2 4 6" xfId="56673" xr:uid="{00000000-0005-0000-0000-00004BDB0000}"/>
    <cellStyle name="Note 3 2 2 4 6 2" xfId="56674" xr:uid="{00000000-0005-0000-0000-00004CDB0000}"/>
    <cellStyle name="Note 3 2 2 4 7" xfId="56675" xr:uid="{00000000-0005-0000-0000-00004DDB0000}"/>
    <cellStyle name="Note 3 2 2 4 7 2" xfId="56676" xr:uid="{00000000-0005-0000-0000-00004EDB0000}"/>
    <cellStyle name="Note 3 2 2 4 8" xfId="56677" xr:uid="{00000000-0005-0000-0000-00004FDB0000}"/>
    <cellStyle name="Note 3 2 2 5" xfId="1739" xr:uid="{00000000-0005-0000-0000-000050DB0000}"/>
    <cellStyle name="Note 3 2 2 5 2" xfId="1740" xr:uid="{00000000-0005-0000-0000-000051DB0000}"/>
    <cellStyle name="Note 3 2 2 5 2 2" xfId="1741" xr:uid="{00000000-0005-0000-0000-000052DB0000}"/>
    <cellStyle name="Note 3 2 2 5 2 2 2" xfId="56678" xr:uid="{00000000-0005-0000-0000-000053DB0000}"/>
    <cellStyle name="Note 3 2 2 5 2 2 3" xfId="56679" xr:uid="{00000000-0005-0000-0000-000054DB0000}"/>
    <cellStyle name="Note 3 2 2 5 2 2 4" xfId="56680" xr:uid="{00000000-0005-0000-0000-000055DB0000}"/>
    <cellStyle name="Note 3 2 2 5 2 2 5" xfId="56681" xr:uid="{00000000-0005-0000-0000-000056DB0000}"/>
    <cellStyle name="Note 3 2 2 5 2 3" xfId="56682" xr:uid="{00000000-0005-0000-0000-000057DB0000}"/>
    <cellStyle name="Note 3 2 2 5 2 3 2" xfId="56683" xr:uid="{00000000-0005-0000-0000-000058DB0000}"/>
    <cellStyle name="Note 3 2 2 5 2 3 3" xfId="56684" xr:uid="{00000000-0005-0000-0000-000059DB0000}"/>
    <cellStyle name="Note 3 2 2 5 2 3 4" xfId="56685" xr:uid="{00000000-0005-0000-0000-00005ADB0000}"/>
    <cellStyle name="Note 3 2 2 5 2 3 5" xfId="56686" xr:uid="{00000000-0005-0000-0000-00005BDB0000}"/>
    <cellStyle name="Note 3 2 2 5 2 4" xfId="56687" xr:uid="{00000000-0005-0000-0000-00005CDB0000}"/>
    <cellStyle name="Note 3 2 2 5 2 4 2" xfId="56688" xr:uid="{00000000-0005-0000-0000-00005DDB0000}"/>
    <cellStyle name="Note 3 2 2 5 2 5" xfId="56689" xr:uid="{00000000-0005-0000-0000-00005EDB0000}"/>
    <cellStyle name="Note 3 2 2 5 2 5 2" xfId="56690" xr:uid="{00000000-0005-0000-0000-00005FDB0000}"/>
    <cellStyle name="Note 3 2 2 5 2 6" xfId="56691" xr:uid="{00000000-0005-0000-0000-000060DB0000}"/>
    <cellStyle name="Note 3 2 2 5 2 6 2" xfId="56692" xr:uid="{00000000-0005-0000-0000-000061DB0000}"/>
    <cellStyle name="Note 3 2 2 5 2 7" xfId="56693" xr:uid="{00000000-0005-0000-0000-000062DB0000}"/>
    <cellStyle name="Note 3 2 2 5 3" xfId="1742" xr:uid="{00000000-0005-0000-0000-000063DB0000}"/>
    <cellStyle name="Note 3 2 2 5 3 2" xfId="56694" xr:uid="{00000000-0005-0000-0000-000064DB0000}"/>
    <cellStyle name="Note 3 2 2 5 3 3" xfId="56695" xr:uid="{00000000-0005-0000-0000-000065DB0000}"/>
    <cellStyle name="Note 3 2 2 5 3 4" xfId="56696" xr:uid="{00000000-0005-0000-0000-000066DB0000}"/>
    <cellStyle name="Note 3 2 2 5 3 5" xfId="56697" xr:uid="{00000000-0005-0000-0000-000067DB0000}"/>
    <cellStyle name="Note 3 2 2 5 4" xfId="56698" xr:uid="{00000000-0005-0000-0000-000068DB0000}"/>
    <cellStyle name="Note 3 2 2 5 4 2" xfId="56699" xr:uid="{00000000-0005-0000-0000-000069DB0000}"/>
    <cellStyle name="Note 3 2 2 5 4 3" xfId="56700" xr:uid="{00000000-0005-0000-0000-00006ADB0000}"/>
    <cellStyle name="Note 3 2 2 5 4 4" xfId="56701" xr:uid="{00000000-0005-0000-0000-00006BDB0000}"/>
    <cellStyle name="Note 3 2 2 5 4 5" xfId="56702" xr:uid="{00000000-0005-0000-0000-00006CDB0000}"/>
    <cellStyle name="Note 3 2 2 5 5" xfId="56703" xr:uid="{00000000-0005-0000-0000-00006DDB0000}"/>
    <cellStyle name="Note 3 2 2 5 5 2" xfId="56704" xr:uid="{00000000-0005-0000-0000-00006EDB0000}"/>
    <cellStyle name="Note 3 2 2 5 6" xfId="56705" xr:uid="{00000000-0005-0000-0000-00006FDB0000}"/>
    <cellStyle name="Note 3 2 2 5 6 2" xfId="56706" xr:uid="{00000000-0005-0000-0000-000070DB0000}"/>
    <cellStyle name="Note 3 2 2 5 7" xfId="56707" xr:uid="{00000000-0005-0000-0000-000071DB0000}"/>
    <cellStyle name="Note 3 2 2 5 7 2" xfId="56708" xr:uid="{00000000-0005-0000-0000-000072DB0000}"/>
    <cellStyle name="Note 3 2 2 5 8" xfId="56709" xr:uid="{00000000-0005-0000-0000-000073DB0000}"/>
    <cellStyle name="Note 3 2 2 6" xfId="1743" xr:uid="{00000000-0005-0000-0000-000074DB0000}"/>
    <cellStyle name="Note 3 2 2 6 2" xfId="1744" xr:uid="{00000000-0005-0000-0000-000075DB0000}"/>
    <cellStyle name="Note 3 2 2 6 2 2" xfId="56710" xr:uid="{00000000-0005-0000-0000-000076DB0000}"/>
    <cellStyle name="Note 3 2 2 6 2 2 2" xfId="56711" xr:uid="{00000000-0005-0000-0000-000077DB0000}"/>
    <cellStyle name="Note 3 2 2 6 2 2 3" xfId="56712" xr:uid="{00000000-0005-0000-0000-000078DB0000}"/>
    <cellStyle name="Note 3 2 2 6 2 2 4" xfId="56713" xr:uid="{00000000-0005-0000-0000-000079DB0000}"/>
    <cellStyle name="Note 3 2 2 6 2 2 5" xfId="56714" xr:uid="{00000000-0005-0000-0000-00007ADB0000}"/>
    <cellStyle name="Note 3 2 2 6 2 3" xfId="56715" xr:uid="{00000000-0005-0000-0000-00007BDB0000}"/>
    <cellStyle name="Note 3 2 2 6 2 3 2" xfId="56716" xr:uid="{00000000-0005-0000-0000-00007CDB0000}"/>
    <cellStyle name="Note 3 2 2 6 2 3 3" xfId="56717" xr:uid="{00000000-0005-0000-0000-00007DDB0000}"/>
    <cellStyle name="Note 3 2 2 6 2 3 4" xfId="56718" xr:uid="{00000000-0005-0000-0000-00007EDB0000}"/>
    <cellStyle name="Note 3 2 2 6 2 3 5" xfId="56719" xr:uid="{00000000-0005-0000-0000-00007FDB0000}"/>
    <cellStyle name="Note 3 2 2 6 2 4" xfId="56720" xr:uid="{00000000-0005-0000-0000-000080DB0000}"/>
    <cellStyle name="Note 3 2 2 6 2 4 2" xfId="56721" xr:uid="{00000000-0005-0000-0000-000081DB0000}"/>
    <cellStyle name="Note 3 2 2 6 2 5" xfId="56722" xr:uid="{00000000-0005-0000-0000-000082DB0000}"/>
    <cellStyle name="Note 3 2 2 6 2 5 2" xfId="56723" xr:uid="{00000000-0005-0000-0000-000083DB0000}"/>
    <cellStyle name="Note 3 2 2 6 2 6" xfId="56724" xr:uid="{00000000-0005-0000-0000-000084DB0000}"/>
    <cellStyle name="Note 3 2 2 6 2 6 2" xfId="56725" xr:uid="{00000000-0005-0000-0000-000085DB0000}"/>
    <cellStyle name="Note 3 2 2 6 2 7" xfId="56726" xr:uid="{00000000-0005-0000-0000-000086DB0000}"/>
    <cellStyle name="Note 3 2 2 6 3" xfId="56727" xr:uid="{00000000-0005-0000-0000-000087DB0000}"/>
    <cellStyle name="Note 3 2 2 6 3 2" xfId="56728" xr:uid="{00000000-0005-0000-0000-000088DB0000}"/>
    <cellStyle name="Note 3 2 2 6 3 3" xfId="56729" xr:uid="{00000000-0005-0000-0000-000089DB0000}"/>
    <cellStyle name="Note 3 2 2 6 3 4" xfId="56730" xr:uid="{00000000-0005-0000-0000-00008ADB0000}"/>
    <cellStyle name="Note 3 2 2 6 3 5" xfId="56731" xr:uid="{00000000-0005-0000-0000-00008BDB0000}"/>
    <cellStyle name="Note 3 2 2 6 4" xfId="56732" xr:uid="{00000000-0005-0000-0000-00008CDB0000}"/>
    <cellStyle name="Note 3 2 2 6 4 2" xfId="56733" xr:uid="{00000000-0005-0000-0000-00008DDB0000}"/>
    <cellStyle name="Note 3 2 2 6 4 3" xfId="56734" xr:uid="{00000000-0005-0000-0000-00008EDB0000}"/>
    <cellStyle name="Note 3 2 2 6 4 4" xfId="56735" xr:uid="{00000000-0005-0000-0000-00008FDB0000}"/>
    <cellStyle name="Note 3 2 2 6 4 5" xfId="56736" xr:uid="{00000000-0005-0000-0000-000090DB0000}"/>
    <cellStyle name="Note 3 2 2 6 5" xfId="56737" xr:uid="{00000000-0005-0000-0000-000091DB0000}"/>
    <cellStyle name="Note 3 2 2 6 5 2" xfId="56738" xr:uid="{00000000-0005-0000-0000-000092DB0000}"/>
    <cellStyle name="Note 3 2 2 6 6" xfId="56739" xr:uid="{00000000-0005-0000-0000-000093DB0000}"/>
    <cellStyle name="Note 3 2 2 6 6 2" xfId="56740" xr:uid="{00000000-0005-0000-0000-000094DB0000}"/>
    <cellStyle name="Note 3 2 2 6 7" xfId="56741" xr:uid="{00000000-0005-0000-0000-000095DB0000}"/>
    <cellStyle name="Note 3 2 2 6 7 2" xfId="56742" xr:uid="{00000000-0005-0000-0000-000096DB0000}"/>
    <cellStyle name="Note 3 2 2 6 8" xfId="56743" xr:uid="{00000000-0005-0000-0000-000097DB0000}"/>
    <cellStyle name="Note 3 2 2 7" xfId="1745" xr:uid="{00000000-0005-0000-0000-000098DB0000}"/>
    <cellStyle name="Note 3 2 2 7 2" xfId="56744" xr:uid="{00000000-0005-0000-0000-000099DB0000}"/>
    <cellStyle name="Note 3 2 2 7 2 2" xfId="56745" xr:uid="{00000000-0005-0000-0000-00009ADB0000}"/>
    <cellStyle name="Note 3 2 2 7 2 2 2" xfId="56746" xr:uid="{00000000-0005-0000-0000-00009BDB0000}"/>
    <cellStyle name="Note 3 2 2 7 2 2 3" xfId="56747" xr:uid="{00000000-0005-0000-0000-00009CDB0000}"/>
    <cellStyle name="Note 3 2 2 7 2 2 4" xfId="56748" xr:uid="{00000000-0005-0000-0000-00009DDB0000}"/>
    <cellStyle name="Note 3 2 2 7 2 2 5" xfId="56749" xr:uid="{00000000-0005-0000-0000-00009EDB0000}"/>
    <cellStyle name="Note 3 2 2 7 2 3" xfId="56750" xr:uid="{00000000-0005-0000-0000-00009FDB0000}"/>
    <cellStyle name="Note 3 2 2 7 2 3 2" xfId="56751" xr:uid="{00000000-0005-0000-0000-0000A0DB0000}"/>
    <cellStyle name="Note 3 2 2 7 2 3 3" xfId="56752" xr:uid="{00000000-0005-0000-0000-0000A1DB0000}"/>
    <cellStyle name="Note 3 2 2 7 2 3 4" xfId="56753" xr:uid="{00000000-0005-0000-0000-0000A2DB0000}"/>
    <cellStyle name="Note 3 2 2 7 2 3 5" xfId="56754" xr:uid="{00000000-0005-0000-0000-0000A3DB0000}"/>
    <cellStyle name="Note 3 2 2 7 2 4" xfId="56755" xr:uid="{00000000-0005-0000-0000-0000A4DB0000}"/>
    <cellStyle name="Note 3 2 2 7 2 4 2" xfId="56756" xr:uid="{00000000-0005-0000-0000-0000A5DB0000}"/>
    <cellStyle name="Note 3 2 2 7 2 5" xfId="56757" xr:uid="{00000000-0005-0000-0000-0000A6DB0000}"/>
    <cellStyle name="Note 3 2 2 7 2 5 2" xfId="56758" xr:uid="{00000000-0005-0000-0000-0000A7DB0000}"/>
    <cellStyle name="Note 3 2 2 7 2 6" xfId="56759" xr:uid="{00000000-0005-0000-0000-0000A8DB0000}"/>
    <cellStyle name="Note 3 2 2 7 2 6 2" xfId="56760" xr:uid="{00000000-0005-0000-0000-0000A9DB0000}"/>
    <cellStyle name="Note 3 2 2 7 2 7" xfId="56761" xr:uid="{00000000-0005-0000-0000-0000AADB0000}"/>
    <cellStyle name="Note 3 2 2 7 3" xfId="56762" xr:uid="{00000000-0005-0000-0000-0000ABDB0000}"/>
    <cellStyle name="Note 3 2 2 7 3 2" xfId="56763" xr:uid="{00000000-0005-0000-0000-0000ACDB0000}"/>
    <cellStyle name="Note 3 2 2 7 3 3" xfId="56764" xr:uid="{00000000-0005-0000-0000-0000ADDB0000}"/>
    <cellStyle name="Note 3 2 2 7 3 4" xfId="56765" xr:uid="{00000000-0005-0000-0000-0000AEDB0000}"/>
    <cellStyle name="Note 3 2 2 7 3 5" xfId="56766" xr:uid="{00000000-0005-0000-0000-0000AFDB0000}"/>
    <cellStyle name="Note 3 2 2 7 4" xfId="56767" xr:uid="{00000000-0005-0000-0000-0000B0DB0000}"/>
    <cellStyle name="Note 3 2 2 7 4 2" xfId="56768" xr:uid="{00000000-0005-0000-0000-0000B1DB0000}"/>
    <cellStyle name="Note 3 2 2 7 4 3" xfId="56769" xr:uid="{00000000-0005-0000-0000-0000B2DB0000}"/>
    <cellStyle name="Note 3 2 2 7 4 4" xfId="56770" xr:uid="{00000000-0005-0000-0000-0000B3DB0000}"/>
    <cellStyle name="Note 3 2 2 7 4 5" xfId="56771" xr:uid="{00000000-0005-0000-0000-0000B4DB0000}"/>
    <cellStyle name="Note 3 2 2 7 5" xfId="56772" xr:uid="{00000000-0005-0000-0000-0000B5DB0000}"/>
    <cellStyle name="Note 3 2 2 7 5 2" xfId="56773" xr:uid="{00000000-0005-0000-0000-0000B6DB0000}"/>
    <cellStyle name="Note 3 2 2 7 6" xfId="56774" xr:uid="{00000000-0005-0000-0000-0000B7DB0000}"/>
    <cellStyle name="Note 3 2 2 7 6 2" xfId="56775" xr:uid="{00000000-0005-0000-0000-0000B8DB0000}"/>
    <cellStyle name="Note 3 2 2 7 7" xfId="56776" xr:uid="{00000000-0005-0000-0000-0000B9DB0000}"/>
    <cellStyle name="Note 3 2 2 7 7 2" xfId="56777" xr:uid="{00000000-0005-0000-0000-0000BADB0000}"/>
    <cellStyle name="Note 3 2 2 7 8" xfId="56778" xr:uid="{00000000-0005-0000-0000-0000BBDB0000}"/>
    <cellStyle name="Note 3 2 2 8" xfId="56779" xr:uid="{00000000-0005-0000-0000-0000BCDB0000}"/>
    <cellStyle name="Note 3 2 2 8 2" xfId="56780" xr:uid="{00000000-0005-0000-0000-0000BDDB0000}"/>
    <cellStyle name="Note 3 2 2 8 2 2" xfId="56781" xr:uid="{00000000-0005-0000-0000-0000BEDB0000}"/>
    <cellStyle name="Note 3 2 2 8 2 2 2" xfId="56782" xr:uid="{00000000-0005-0000-0000-0000BFDB0000}"/>
    <cellStyle name="Note 3 2 2 8 2 2 3" xfId="56783" xr:uid="{00000000-0005-0000-0000-0000C0DB0000}"/>
    <cellStyle name="Note 3 2 2 8 2 2 4" xfId="56784" xr:uid="{00000000-0005-0000-0000-0000C1DB0000}"/>
    <cellStyle name="Note 3 2 2 8 2 2 5" xfId="56785" xr:uid="{00000000-0005-0000-0000-0000C2DB0000}"/>
    <cellStyle name="Note 3 2 2 8 2 3" xfId="56786" xr:uid="{00000000-0005-0000-0000-0000C3DB0000}"/>
    <cellStyle name="Note 3 2 2 8 2 3 2" xfId="56787" xr:uid="{00000000-0005-0000-0000-0000C4DB0000}"/>
    <cellStyle name="Note 3 2 2 8 2 3 3" xfId="56788" xr:uid="{00000000-0005-0000-0000-0000C5DB0000}"/>
    <cellStyle name="Note 3 2 2 8 2 3 4" xfId="56789" xr:uid="{00000000-0005-0000-0000-0000C6DB0000}"/>
    <cellStyle name="Note 3 2 2 8 2 3 5" xfId="56790" xr:uid="{00000000-0005-0000-0000-0000C7DB0000}"/>
    <cellStyle name="Note 3 2 2 8 2 4" xfId="56791" xr:uid="{00000000-0005-0000-0000-0000C8DB0000}"/>
    <cellStyle name="Note 3 2 2 8 2 4 2" xfId="56792" xr:uid="{00000000-0005-0000-0000-0000C9DB0000}"/>
    <cellStyle name="Note 3 2 2 8 2 5" xfId="56793" xr:uid="{00000000-0005-0000-0000-0000CADB0000}"/>
    <cellStyle name="Note 3 2 2 8 2 5 2" xfId="56794" xr:uid="{00000000-0005-0000-0000-0000CBDB0000}"/>
    <cellStyle name="Note 3 2 2 8 2 6" xfId="56795" xr:uid="{00000000-0005-0000-0000-0000CCDB0000}"/>
    <cellStyle name="Note 3 2 2 8 2 6 2" xfId="56796" xr:uid="{00000000-0005-0000-0000-0000CDDB0000}"/>
    <cellStyle name="Note 3 2 2 8 2 7" xfId="56797" xr:uid="{00000000-0005-0000-0000-0000CEDB0000}"/>
    <cellStyle name="Note 3 2 2 8 3" xfId="56798" xr:uid="{00000000-0005-0000-0000-0000CFDB0000}"/>
    <cellStyle name="Note 3 2 2 8 3 2" xfId="56799" xr:uid="{00000000-0005-0000-0000-0000D0DB0000}"/>
    <cellStyle name="Note 3 2 2 8 3 3" xfId="56800" xr:uid="{00000000-0005-0000-0000-0000D1DB0000}"/>
    <cellStyle name="Note 3 2 2 8 3 4" xfId="56801" xr:uid="{00000000-0005-0000-0000-0000D2DB0000}"/>
    <cellStyle name="Note 3 2 2 8 3 5" xfId="56802" xr:uid="{00000000-0005-0000-0000-0000D3DB0000}"/>
    <cellStyle name="Note 3 2 2 8 4" xfId="56803" xr:uid="{00000000-0005-0000-0000-0000D4DB0000}"/>
    <cellStyle name="Note 3 2 2 8 4 2" xfId="56804" xr:uid="{00000000-0005-0000-0000-0000D5DB0000}"/>
    <cellStyle name="Note 3 2 2 8 4 3" xfId="56805" xr:uid="{00000000-0005-0000-0000-0000D6DB0000}"/>
    <cellStyle name="Note 3 2 2 8 4 4" xfId="56806" xr:uid="{00000000-0005-0000-0000-0000D7DB0000}"/>
    <cellStyle name="Note 3 2 2 8 4 5" xfId="56807" xr:uid="{00000000-0005-0000-0000-0000D8DB0000}"/>
    <cellStyle name="Note 3 2 2 8 5" xfId="56808" xr:uid="{00000000-0005-0000-0000-0000D9DB0000}"/>
    <cellStyle name="Note 3 2 2 8 5 2" xfId="56809" xr:uid="{00000000-0005-0000-0000-0000DADB0000}"/>
    <cellStyle name="Note 3 2 2 8 6" xfId="56810" xr:uid="{00000000-0005-0000-0000-0000DBDB0000}"/>
    <cellStyle name="Note 3 2 2 8 6 2" xfId="56811" xr:uid="{00000000-0005-0000-0000-0000DCDB0000}"/>
    <cellStyle name="Note 3 2 2 8 7" xfId="56812" xr:uid="{00000000-0005-0000-0000-0000DDDB0000}"/>
    <cellStyle name="Note 3 2 2 8 7 2" xfId="56813" xr:uid="{00000000-0005-0000-0000-0000DEDB0000}"/>
    <cellStyle name="Note 3 2 2 8 8" xfId="56814" xr:uid="{00000000-0005-0000-0000-0000DFDB0000}"/>
    <cellStyle name="Note 3 2 2 9" xfId="56815" xr:uid="{00000000-0005-0000-0000-0000E0DB0000}"/>
    <cellStyle name="Note 3 2 2 9 2" xfId="56816" xr:uid="{00000000-0005-0000-0000-0000E1DB0000}"/>
    <cellStyle name="Note 3 2 2 9 2 2" xfId="56817" xr:uid="{00000000-0005-0000-0000-0000E2DB0000}"/>
    <cellStyle name="Note 3 2 2 9 2 2 2" xfId="56818" xr:uid="{00000000-0005-0000-0000-0000E3DB0000}"/>
    <cellStyle name="Note 3 2 2 9 2 2 3" xfId="56819" xr:uid="{00000000-0005-0000-0000-0000E4DB0000}"/>
    <cellStyle name="Note 3 2 2 9 2 2 4" xfId="56820" xr:uid="{00000000-0005-0000-0000-0000E5DB0000}"/>
    <cellStyle name="Note 3 2 2 9 2 2 5" xfId="56821" xr:uid="{00000000-0005-0000-0000-0000E6DB0000}"/>
    <cellStyle name="Note 3 2 2 9 2 3" xfId="56822" xr:uid="{00000000-0005-0000-0000-0000E7DB0000}"/>
    <cellStyle name="Note 3 2 2 9 2 3 2" xfId="56823" xr:uid="{00000000-0005-0000-0000-0000E8DB0000}"/>
    <cellStyle name="Note 3 2 2 9 2 3 3" xfId="56824" xr:uid="{00000000-0005-0000-0000-0000E9DB0000}"/>
    <cellStyle name="Note 3 2 2 9 2 3 4" xfId="56825" xr:uid="{00000000-0005-0000-0000-0000EADB0000}"/>
    <cellStyle name="Note 3 2 2 9 2 3 5" xfId="56826" xr:uid="{00000000-0005-0000-0000-0000EBDB0000}"/>
    <cellStyle name="Note 3 2 2 9 2 4" xfId="56827" xr:uid="{00000000-0005-0000-0000-0000ECDB0000}"/>
    <cellStyle name="Note 3 2 2 9 2 4 2" xfId="56828" xr:uid="{00000000-0005-0000-0000-0000EDDB0000}"/>
    <cellStyle name="Note 3 2 2 9 2 5" xfId="56829" xr:uid="{00000000-0005-0000-0000-0000EEDB0000}"/>
    <cellStyle name="Note 3 2 2 9 2 5 2" xfId="56830" xr:uid="{00000000-0005-0000-0000-0000EFDB0000}"/>
    <cellStyle name="Note 3 2 2 9 2 6" xfId="56831" xr:uid="{00000000-0005-0000-0000-0000F0DB0000}"/>
    <cellStyle name="Note 3 2 2 9 2 6 2" xfId="56832" xr:uid="{00000000-0005-0000-0000-0000F1DB0000}"/>
    <cellStyle name="Note 3 2 2 9 2 7" xfId="56833" xr:uid="{00000000-0005-0000-0000-0000F2DB0000}"/>
    <cellStyle name="Note 3 2 2 9 3" xfId="56834" xr:uid="{00000000-0005-0000-0000-0000F3DB0000}"/>
    <cellStyle name="Note 3 2 2 9 3 2" xfId="56835" xr:uid="{00000000-0005-0000-0000-0000F4DB0000}"/>
    <cellStyle name="Note 3 2 2 9 3 3" xfId="56836" xr:uid="{00000000-0005-0000-0000-0000F5DB0000}"/>
    <cellStyle name="Note 3 2 2 9 3 4" xfId="56837" xr:uid="{00000000-0005-0000-0000-0000F6DB0000}"/>
    <cellStyle name="Note 3 2 2 9 3 5" xfId="56838" xr:uid="{00000000-0005-0000-0000-0000F7DB0000}"/>
    <cellStyle name="Note 3 2 2 9 4" xfId="56839" xr:uid="{00000000-0005-0000-0000-0000F8DB0000}"/>
    <cellStyle name="Note 3 2 2 9 4 2" xfId="56840" xr:uid="{00000000-0005-0000-0000-0000F9DB0000}"/>
    <cellStyle name="Note 3 2 2 9 4 3" xfId="56841" xr:uid="{00000000-0005-0000-0000-0000FADB0000}"/>
    <cellStyle name="Note 3 2 2 9 4 4" xfId="56842" xr:uid="{00000000-0005-0000-0000-0000FBDB0000}"/>
    <cellStyle name="Note 3 2 2 9 4 5" xfId="56843" xr:uid="{00000000-0005-0000-0000-0000FCDB0000}"/>
    <cellStyle name="Note 3 2 2 9 5" xfId="56844" xr:uid="{00000000-0005-0000-0000-0000FDDB0000}"/>
    <cellStyle name="Note 3 2 2 9 5 2" xfId="56845" xr:uid="{00000000-0005-0000-0000-0000FEDB0000}"/>
    <cellStyle name="Note 3 2 2 9 6" xfId="56846" xr:uid="{00000000-0005-0000-0000-0000FFDB0000}"/>
    <cellStyle name="Note 3 2 2 9 6 2" xfId="56847" xr:uid="{00000000-0005-0000-0000-000000DC0000}"/>
    <cellStyle name="Note 3 2 2 9 7" xfId="56848" xr:uid="{00000000-0005-0000-0000-000001DC0000}"/>
    <cellStyle name="Note 3 2 2 9 7 2" xfId="56849" xr:uid="{00000000-0005-0000-0000-000002DC0000}"/>
    <cellStyle name="Note 3 2 2 9 8" xfId="56850" xr:uid="{00000000-0005-0000-0000-000003DC0000}"/>
    <cellStyle name="Note 3 2 3" xfId="1746" xr:uid="{00000000-0005-0000-0000-000004DC0000}"/>
    <cellStyle name="Note 3 2 3 2" xfId="1747" xr:uid="{00000000-0005-0000-0000-000005DC0000}"/>
    <cellStyle name="Note 3 2 3 2 2" xfId="1748" xr:uid="{00000000-0005-0000-0000-000006DC0000}"/>
    <cellStyle name="Note 3 2 3 3" xfId="1749" xr:uid="{00000000-0005-0000-0000-000007DC0000}"/>
    <cellStyle name="Note 3 2 3 3 2" xfId="56851" xr:uid="{00000000-0005-0000-0000-000008DC0000}"/>
    <cellStyle name="Note 3 2 3 4" xfId="56852" xr:uid="{00000000-0005-0000-0000-000009DC0000}"/>
    <cellStyle name="Note 3 2 3 5" xfId="56853" xr:uid="{00000000-0005-0000-0000-00000ADC0000}"/>
    <cellStyle name="Note 3 2 4" xfId="1750" xr:uid="{00000000-0005-0000-0000-00000BDC0000}"/>
    <cellStyle name="Note 3 2 4 2" xfId="1751" xr:uid="{00000000-0005-0000-0000-00000CDC0000}"/>
    <cellStyle name="Note 3 2 4 2 2" xfId="1752" xr:uid="{00000000-0005-0000-0000-00000DDC0000}"/>
    <cellStyle name="Note 3 2 4 3" xfId="1753" xr:uid="{00000000-0005-0000-0000-00000EDC0000}"/>
    <cellStyle name="Note 3 2 4 3 2" xfId="56854" xr:uid="{00000000-0005-0000-0000-00000FDC0000}"/>
    <cellStyle name="Note 3 2 4 4" xfId="56855" xr:uid="{00000000-0005-0000-0000-000010DC0000}"/>
    <cellStyle name="Note 3 2 4 5" xfId="56856" xr:uid="{00000000-0005-0000-0000-000011DC0000}"/>
    <cellStyle name="Note 3 2 5" xfId="1754" xr:uid="{00000000-0005-0000-0000-000012DC0000}"/>
    <cellStyle name="Note 3 2 5 2" xfId="1755" xr:uid="{00000000-0005-0000-0000-000013DC0000}"/>
    <cellStyle name="Note 3 2 5 2 2" xfId="56857" xr:uid="{00000000-0005-0000-0000-000014DC0000}"/>
    <cellStyle name="Note 3 2 6" xfId="1756" xr:uid="{00000000-0005-0000-0000-000015DC0000}"/>
    <cellStyle name="Note 3 2 6 2" xfId="56858" xr:uid="{00000000-0005-0000-0000-000016DC0000}"/>
    <cellStyle name="Note 3 2 7" xfId="56859" xr:uid="{00000000-0005-0000-0000-000017DC0000}"/>
    <cellStyle name="Note 3 2 7 2" xfId="56860" xr:uid="{00000000-0005-0000-0000-000018DC0000}"/>
    <cellStyle name="Note 3 2_T-straight with PEDs adjustor" xfId="56861" xr:uid="{00000000-0005-0000-0000-000019DC0000}"/>
    <cellStyle name="Note 3 3" xfId="1757" xr:uid="{00000000-0005-0000-0000-00001ADC0000}"/>
    <cellStyle name="Note 3 3 10" xfId="56862" xr:uid="{00000000-0005-0000-0000-00001BDC0000}"/>
    <cellStyle name="Note 3 3 10 2" xfId="56863" xr:uid="{00000000-0005-0000-0000-00001CDC0000}"/>
    <cellStyle name="Note 3 3 10 2 2" xfId="56864" xr:uid="{00000000-0005-0000-0000-00001DDC0000}"/>
    <cellStyle name="Note 3 3 10 2 2 2" xfId="56865" xr:uid="{00000000-0005-0000-0000-00001EDC0000}"/>
    <cellStyle name="Note 3 3 10 2 2 3" xfId="56866" xr:uid="{00000000-0005-0000-0000-00001FDC0000}"/>
    <cellStyle name="Note 3 3 10 2 2 4" xfId="56867" xr:uid="{00000000-0005-0000-0000-000020DC0000}"/>
    <cellStyle name="Note 3 3 10 2 2 5" xfId="56868" xr:uid="{00000000-0005-0000-0000-000021DC0000}"/>
    <cellStyle name="Note 3 3 10 2 3" xfId="56869" xr:uid="{00000000-0005-0000-0000-000022DC0000}"/>
    <cellStyle name="Note 3 3 10 2 3 2" xfId="56870" xr:uid="{00000000-0005-0000-0000-000023DC0000}"/>
    <cellStyle name="Note 3 3 10 2 3 3" xfId="56871" xr:uid="{00000000-0005-0000-0000-000024DC0000}"/>
    <cellStyle name="Note 3 3 10 2 3 4" xfId="56872" xr:uid="{00000000-0005-0000-0000-000025DC0000}"/>
    <cellStyle name="Note 3 3 10 2 3 5" xfId="56873" xr:uid="{00000000-0005-0000-0000-000026DC0000}"/>
    <cellStyle name="Note 3 3 10 2 4" xfId="56874" xr:uid="{00000000-0005-0000-0000-000027DC0000}"/>
    <cellStyle name="Note 3 3 10 2 4 2" xfId="56875" xr:uid="{00000000-0005-0000-0000-000028DC0000}"/>
    <cellStyle name="Note 3 3 10 2 5" xfId="56876" xr:uid="{00000000-0005-0000-0000-000029DC0000}"/>
    <cellStyle name="Note 3 3 10 2 5 2" xfId="56877" xr:uid="{00000000-0005-0000-0000-00002ADC0000}"/>
    <cellStyle name="Note 3 3 10 2 6" xfId="56878" xr:uid="{00000000-0005-0000-0000-00002BDC0000}"/>
    <cellStyle name="Note 3 3 10 2 6 2" xfId="56879" xr:uid="{00000000-0005-0000-0000-00002CDC0000}"/>
    <cellStyle name="Note 3 3 10 2 7" xfId="56880" xr:uid="{00000000-0005-0000-0000-00002DDC0000}"/>
    <cellStyle name="Note 3 3 10 3" xfId="56881" xr:uid="{00000000-0005-0000-0000-00002EDC0000}"/>
    <cellStyle name="Note 3 3 10 3 2" xfId="56882" xr:uid="{00000000-0005-0000-0000-00002FDC0000}"/>
    <cellStyle name="Note 3 3 10 3 3" xfId="56883" xr:uid="{00000000-0005-0000-0000-000030DC0000}"/>
    <cellStyle name="Note 3 3 10 3 4" xfId="56884" xr:uid="{00000000-0005-0000-0000-000031DC0000}"/>
    <cellStyle name="Note 3 3 10 3 5" xfId="56885" xr:uid="{00000000-0005-0000-0000-000032DC0000}"/>
    <cellStyle name="Note 3 3 10 4" xfId="56886" xr:uid="{00000000-0005-0000-0000-000033DC0000}"/>
    <cellStyle name="Note 3 3 10 4 2" xfId="56887" xr:uid="{00000000-0005-0000-0000-000034DC0000}"/>
    <cellStyle name="Note 3 3 10 4 3" xfId="56888" xr:uid="{00000000-0005-0000-0000-000035DC0000}"/>
    <cellStyle name="Note 3 3 10 4 4" xfId="56889" xr:uid="{00000000-0005-0000-0000-000036DC0000}"/>
    <cellStyle name="Note 3 3 10 4 5" xfId="56890" xr:uid="{00000000-0005-0000-0000-000037DC0000}"/>
    <cellStyle name="Note 3 3 10 5" xfId="56891" xr:uid="{00000000-0005-0000-0000-000038DC0000}"/>
    <cellStyle name="Note 3 3 10 5 2" xfId="56892" xr:uid="{00000000-0005-0000-0000-000039DC0000}"/>
    <cellStyle name="Note 3 3 10 6" xfId="56893" xr:uid="{00000000-0005-0000-0000-00003ADC0000}"/>
    <cellStyle name="Note 3 3 10 6 2" xfId="56894" xr:uid="{00000000-0005-0000-0000-00003BDC0000}"/>
    <cellStyle name="Note 3 3 10 7" xfId="56895" xr:uid="{00000000-0005-0000-0000-00003CDC0000}"/>
    <cellStyle name="Note 3 3 10 7 2" xfId="56896" xr:uid="{00000000-0005-0000-0000-00003DDC0000}"/>
    <cellStyle name="Note 3 3 10 8" xfId="56897" xr:uid="{00000000-0005-0000-0000-00003EDC0000}"/>
    <cellStyle name="Note 3 3 11" xfId="56898" xr:uid="{00000000-0005-0000-0000-00003FDC0000}"/>
    <cellStyle name="Note 3 3 11 2" xfId="56899" xr:uid="{00000000-0005-0000-0000-000040DC0000}"/>
    <cellStyle name="Note 3 3 11 2 2" xfId="56900" xr:uid="{00000000-0005-0000-0000-000041DC0000}"/>
    <cellStyle name="Note 3 3 11 2 2 2" xfId="56901" xr:uid="{00000000-0005-0000-0000-000042DC0000}"/>
    <cellStyle name="Note 3 3 11 2 2 3" xfId="56902" xr:uid="{00000000-0005-0000-0000-000043DC0000}"/>
    <cellStyle name="Note 3 3 11 2 2 4" xfId="56903" xr:uid="{00000000-0005-0000-0000-000044DC0000}"/>
    <cellStyle name="Note 3 3 11 2 2 5" xfId="56904" xr:uid="{00000000-0005-0000-0000-000045DC0000}"/>
    <cellStyle name="Note 3 3 11 2 3" xfId="56905" xr:uid="{00000000-0005-0000-0000-000046DC0000}"/>
    <cellStyle name="Note 3 3 11 2 3 2" xfId="56906" xr:uid="{00000000-0005-0000-0000-000047DC0000}"/>
    <cellStyle name="Note 3 3 11 2 3 3" xfId="56907" xr:uid="{00000000-0005-0000-0000-000048DC0000}"/>
    <cellStyle name="Note 3 3 11 2 3 4" xfId="56908" xr:uid="{00000000-0005-0000-0000-000049DC0000}"/>
    <cellStyle name="Note 3 3 11 2 3 5" xfId="56909" xr:uid="{00000000-0005-0000-0000-00004ADC0000}"/>
    <cellStyle name="Note 3 3 11 2 4" xfId="56910" xr:uid="{00000000-0005-0000-0000-00004BDC0000}"/>
    <cellStyle name="Note 3 3 11 2 4 2" xfId="56911" xr:uid="{00000000-0005-0000-0000-00004CDC0000}"/>
    <cellStyle name="Note 3 3 11 2 5" xfId="56912" xr:uid="{00000000-0005-0000-0000-00004DDC0000}"/>
    <cellStyle name="Note 3 3 11 2 5 2" xfId="56913" xr:uid="{00000000-0005-0000-0000-00004EDC0000}"/>
    <cellStyle name="Note 3 3 11 2 6" xfId="56914" xr:uid="{00000000-0005-0000-0000-00004FDC0000}"/>
    <cellStyle name="Note 3 3 11 2 6 2" xfId="56915" xr:uid="{00000000-0005-0000-0000-000050DC0000}"/>
    <cellStyle name="Note 3 3 11 2 7" xfId="56916" xr:uid="{00000000-0005-0000-0000-000051DC0000}"/>
    <cellStyle name="Note 3 3 11 3" xfId="56917" xr:uid="{00000000-0005-0000-0000-000052DC0000}"/>
    <cellStyle name="Note 3 3 11 3 2" xfId="56918" xr:uid="{00000000-0005-0000-0000-000053DC0000}"/>
    <cellStyle name="Note 3 3 11 3 3" xfId="56919" xr:uid="{00000000-0005-0000-0000-000054DC0000}"/>
    <cellStyle name="Note 3 3 11 3 4" xfId="56920" xr:uid="{00000000-0005-0000-0000-000055DC0000}"/>
    <cellStyle name="Note 3 3 11 3 5" xfId="56921" xr:uid="{00000000-0005-0000-0000-000056DC0000}"/>
    <cellStyle name="Note 3 3 11 4" xfId="56922" xr:uid="{00000000-0005-0000-0000-000057DC0000}"/>
    <cellStyle name="Note 3 3 11 4 2" xfId="56923" xr:uid="{00000000-0005-0000-0000-000058DC0000}"/>
    <cellStyle name="Note 3 3 11 4 3" xfId="56924" xr:uid="{00000000-0005-0000-0000-000059DC0000}"/>
    <cellStyle name="Note 3 3 11 4 4" xfId="56925" xr:uid="{00000000-0005-0000-0000-00005ADC0000}"/>
    <cellStyle name="Note 3 3 11 4 5" xfId="56926" xr:uid="{00000000-0005-0000-0000-00005BDC0000}"/>
    <cellStyle name="Note 3 3 11 5" xfId="56927" xr:uid="{00000000-0005-0000-0000-00005CDC0000}"/>
    <cellStyle name="Note 3 3 11 5 2" xfId="56928" xr:uid="{00000000-0005-0000-0000-00005DDC0000}"/>
    <cellStyle name="Note 3 3 11 6" xfId="56929" xr:uid="{00000000-0005-0000-0000-00005EDC0000}"/>
    <cellStyle name="Note 3 3 11 6 2" xfId="56930" xr:uid="{00000000-0005-0000-0000-00005FDC0000}"/>
    <cellStyle name="Note 3 3 11 7" xfId="56931" xr:uid="{00000000-0005-0000-0000-000060DC0000}"/>
    <cellStyle name="Note 3 3 11 7 2" xfId="56932" xr:uid="{00000000-0005-0000-0000-000061DC0000}"/>
    <cellStyle name="Note 3 3 11 8" xfId="56933" xr:uid="{00000000-0005-0000-0000-000062DC0000}"/>
    <cellStyle name="Note 3 3 12" xfId="56934" xr:uid="{00000000-0005-0000-0000-000063DC0000}"/>
    <cellStyle name="Note 3 3 12 2" xfId="56935" xr:uid="{00000000-0005-0000-0000-000064DC0000}"/>
    <cellStyle name="Note 3 3 12 2 2" xfId="56936" xr:uid="{00000000-0005-0000-0000-000065DC0000}"/>
    <cellStyle name="Note 3 3 12 2 2 2" xfId="56937" xr:uid="{00000000-0005-0000-0000-000066DC0000}"/>
    <cellStyle name="Note 3 3 12 2 2 3" xfId="56938" xr:uid="{00000000-0005-0000-0000-000067DC0000}"/>
    <cellStyle name="Note 3 3 12 2 2 4" xfId="56939" xr:uid="{00000000-0005-0000-0000-000068DC0000}"/>
    <cellStyle name="Note 3 3 12 2 2 5" xfId="56940" xr:uid="{00000000-0005-0000-0000-000069DC0000}"/>
    <cellStyle name="Note 3 3 12 2 3" xfId="56941" xr:uid="{00000000-0005-0000-0000-00006ADC0000}"/>
    <cellStyle name="Note 3 3 12 2 3 2" xfId="56942" xr:uid="{00000000-0005-0000-0000-00006BDC0000}"/>
    <cellStyle name="Note 3 3 12 2 3 3" xfId="56943" xr:uid="{00000000-0005-0000-0000-00006CDC0000}"/>
    <cellStyle name="Note 3 3 12 2 3 4" xfId="56944" xr:uid="{00000000-0005-0000-0000-00006DDC0000}"/>
    <cellStyle name="Note 3 3 12 2 3 5" xfId="56945" xr:uid="{00000000-0005-0000-0000-00006EDC0000}"/>
    <cellStyle name="Note 3 3 12 2 4" xfId="56946" xr:uid="{00000000-0005-0000-0000-00006FDC0000}"/>
    <cellStyle name="Note 3 3 12 2 4 2" xfId="56947" xr:uid="{00000000-0005-0000-0000-000070DC0000}"/>
    <cellStyle name="Note 3 3 12 2 5" xfId="56948" xr:uid="{00000000-0005-0000-0000-000071DC0000}"/>
    <cellStyle name="Note 3 3 12 2 5 2" xfId="56949" xr:uid="{00000000-0005-0000-0000-000072DC0000}"/>
    <cellStyle name="Note 3 3 12 2 6" xfId="56950" xr:uid="{00000000-0005-0000-0000-000073DC0000}"/>
    <cellStyle name="Note 3 3 12 2 6 2" xfId="56951" xr:uid="{00000000-0005-0000-0000-000074DC0000}"/>
    <cellStyle name="Note 3 3 12 2 7" xfId="56952" xr:uid="{00000000-0005-0000-0000-000075DC0000}"/>
    <cellStyle name="Note 3 3 12 3" xfId="56953" xr:uid="{00000000-0005-0000-0000-000076DC0000}"/>
    <cellStyle name="Note 3 3 12 3 2" xfId="56954" xr:uid="{00000000-0005-0000-0000-000077DC0000}"/>
    <cellStyle name="Note 3 3 12 3 3" xfId="56955" xr:uid="{00000000-0005-0000-0000-000078DC0000}"/>
    <cellStyle name="Note 3 3 12 3 4" xfId="56956" xr:uid="{00000000-0005-0000-0000-000079DC0000}"/>
    <cellStyle name="Note 3 3 12 3 5" xfId="56957" xr:uid="{00000000-0005-0000-0000-00007ADC0000}"/>
    <cellStyle name="Note 3 3 12 4" xfId="56958" xr:uid="{00000000-0005-0000-0000-00007BDC0000}"/>
    <cellStyle name="Note 3 3 12 4 2" xfId="56959" xr:uid="{00000000-0005-0000-0000-00007CDC0000}"/>
    <cellStyle name="Note 3 3 12 4 3" xfId="56960" xr:uid="{00000000-0005-0000-0000-00007DDC0000}"/>
    <cellStyle name="Note 3 3 12 4 4" xfId="56961" xr:uid="{00000000-0005-0000-0000-00007EDC0000}"/>
    <cellStyle name="Note 3 3 12 4 5" xfId="56962" xr:uid="{00000000-0005-0000-0000-00007FDC0000}"/>
    <cellStyle name="Note 3 3 12 5" xfId="56963" xr:uid="{00000000-0005-0000-0000-000080DC0000}"/>
    <cellStyle name="Note 3 3 12 5 2" xfId="56964" xr:uid="{00000000-0005-0000-0000-000081DC0000}"/>
    <cellStyle name="Note 3 3 12 6" xfId="56965" xr:uid="{00000000-0005-0000-0000-000082DC0000}"/>
    <cellStyle name="Note 3 3 12 6 2" xfId="56966" xr:uid="{00000000-0005-0000-0000-000083DC0000}"/>
    <cellStyle name="Note 3 3 12 7" xfId="56967" xr:uid="{00000000-0005-0000-0000-000084DC0000}"/>
    <cellStyle name="Note 3 3 12 7 2" xfId="56968" xr:uid="{00000000-0005-0000-0000-000085DC0000}"/>
    <cellStyle name="Note 3 3 12 8" xfId="56969" xr:uid="{00000000-0005-0000-0000-000086DC0000}"/>
    <cellStyle name="Note 3 3 13" xfId="56970" xr:uid="{00000000-0005-0000-0000-000087DC0000}"/>
    <cellStyle name="Note 3 3 13 2" xfId="56971" xr:uid="{00000000-0005-0000-0000-000088DC0000}"/>
    <cellStyle name="Note 3 3 13 2 2" xfId="56972" xr:uid="{00000000-0005-0000-0000-000089DC0000}"/>
    <cellStyle name="Note 3 3 13 2 2 2" xfId="56973" xr:uid="{00000000-0005-0000-0000-00008ADC0000}"/>
    <cellStyle name="Note 3 3 13 2 2 3" xfId="56974" xr:uid="{00000000-0005-0000-0000-00008BDC0000}"/>
    <cellStyle name="Note 3 3 13 2 2 4" xfId="56975" xr:uid="{00000000-0005-0000-0000-00008CDC0000}"/>
    <cellStyle name="Note 3 3 13 2 2 5" xfId="56976" xr:uid="{00000000-0005-0000-0000-00008DDC0000}"/>
    <cellStyle name="Note 3 3 13 2 3" xfId="56977" xr:uid="{00000000-0005-0000-0000-00008EDC0000}"/>
    <cellStyle name="Note 3 3 13 2 3 2" xfId="56978" xr:uid="{00000000-0005-0000-0000-00008FDC0000}"/>
    <cellStyle name="Note 3 3 13 2 3 3" xfId="56979" xr:uid="{00000000-0005-0000-0000-000090DC0000}"/>
    <cellStyle name="Note 3 3 13 2 3 4" xfId="56980" xr:uid="{00000000-0005-0000-0000-000091DC0000}"/>
    <cellStyle name="Note 3 3 13 2 3 5" xfId="56981" xr:uid="{00000000-0005-0000-0000-000092DC0000}"/>
    <cellStyle name="Note 3 3 13 2 4" xfId="56982" xr:uid="{00000000-0005-0000-0000-000093DC0000}"/>
    <cellStyle name="Note 3 3 13 2 4 2" xfId="56983" xr:uid="{00000000-0005-0000-0000-000094DC0000}"/>
    <cellStyle name="Note 3 3 13 2 5" xfId="56984" xr:uid="{00000000-0005-0000-0000-000095DC0000}"/>
    <cellStyle name="Note 3 3 13 2 5 2" xfId="56985" xr:uid="{00000000-0005-0000-0000-000096DC0000}"/>
    <cellStyle name="Note 3 3 13 2 6" xfId="56986" xr:uid="{00000000-0005-0000-0000-000097DC0000}"/>
    <cellStyle name="Note 3 3 13 2 6 2" xfId="56987" xr:uid="{00000000-0005-0000-0000-000098DC0000}"/>
    <cellStyle name="Note 3 3 13 2 7" xfId="56988" xr:uid="{00000000-0005-0000-0000-000099DC0000}"/>
    <cellStyle name="Note 3 3 13 3" xfId="56989" xr:uid="{00000000-0005-0000-0000-00009ADC0000}"/>
    <cellStyle name="Note 3 3 13 3 2" xfId="56990" xr:uid="{00000000-0005-0000-0000-00009BDC0000}"/>
    <cellStyle name="Note 3 3 13 3 3" xfId="56991" xr:uid="{00000000-0005-0000-0000-00009CDC0000}"/>
    <cellStyle name="Note 3 3 13 3 4" xfId="56992" xr:uid="{00000000-0005-0000-0000-00009DDC0000}"/>
    <cellStyle name="Note 3 3 13 3 5" xfId="56993" xr:uid="{00000000-0005-0000-0000-00009EDC0000}"/>
    <cellStyle name="Note 3 3 13 4" xfId="56994" xr:uid="{00000000-0005-0000-0000-00009FDC0000}"/>
    <cellStyle name="Note 3 3 13 4 2" xfId="56995" xr:uid="{00000000-0005-0000-0000-0000A0DC0000}"/>
    <cellStyle name="Note 3 3 13 4 3" xfId="56996" xr:uid="{00000000-0005-0000-0000-0000A1DC0000}"/>
    <cellStyle name="Note 3 3 13 4 4" xfId="56997" xr:uid="{00000000-0005-0000-0000-0000A2DC0000}"/>
    <cellStyle name="Note 3 3 13 4 5" xfId="56998" xr:uid="{00000000-0005-0000-0000-0000A3DC0000}"/>
    <cellStyle name="Note 3 3 13 5" xfId="56999" xr:uid="{00000000-0005-0000-0000-0000A4DC0000}"/>
    <cellStyle name="Note 3 3 13 5 2" xfId="57000" xr:uid="{00000000-0005-0000-0000-0000A5DC0000}"/>
    <cellStyle name="Note 3 3 13 6" xfId="57001" xr:uid="{00000000-0005-0000-0000-0000A6DC0000}"/>
    <cellStyle name="Note 3 3 13 6 2" xfId="57002" xr:uid="{00000000-0005-0000-0000-0000A7DC0000}"/>
    <cellStyle name="Note 3 3 13 7" xfId="57003" xr:uid="{00000000-0005-0000-0000-0000A8DC0000}"/>
    <cellStyle name="Note 3 3 13 7 2" xfId="57004" xr:uid="{00000000-0005-0000-0000-0000A9DC0000}"/>
    <cellStyle name="Note 3 3 13 8" xfId="57005" xr:uid="{00000000-0005-0000-0000-0000AADC0000}"/>
    <cellStyle name="Note 3 3 14" xfId="57006" xr:uid="{00000000-0005-0000-0000-0000ABDC0000}"/>
    <cellStyle name="Note 3 3 14 2" xfId="57007" xr:uid="{00000000-0005-0000-0000-0000ACDC0000}"/>
    <cellStyle name="Note 3 3 14 2 2" xfId="57008" xr:uid="{00000000-0005-0000-0000-0000ADDC0000}"/>
    <cellStyle name="Note 3 3 14 2 2 2" xfId="57009" xr:uid="{00000000-0005-0000-0000-0000AEDC0000}"/>
    <cellStyle name="Note 3 3 14 2 2 3" xfId="57010" xr:uid="{00000000-0005-0000-0000-0000AFDC0000}"/>
    <cellStyle name="Note 3 3 14 2 2 4" xfId="57011" xr:uid="{00000000-0005-0000-0000-0000B0DC0000}"/>
    <cellStyle name="Note 3 3 14 2 2 5" xfId="57012" xr:uid="{00000000-0005-0000-0000-0000B1DC0000}"/>
    <cellStyle name="Note 3 3 14 2 3" xfId="57013" xr:uid="{00000000-0005-0000-0000-0000B2DC0000}"/>
    <cellStyle name="Note 3 3 14 2 3 2" xfId="57014" xr:uid="{00000000-0005-0000-0000-0000B3DC0000}"/>
    <cellStyle name="Note 3 3 14 2 3 3" xfId="57015" xr:uid="{00000000-0005-0000-0000-0000B4DC0000}"/>
    <cellStyle name="Note 3 3 14 2 3 4" xfId="57016" xr:uid="{00000000-0005-0000-0000-0000B5DC0000}"/>
    <cellStyle name="Note 3 3 14 2 3 5" xfId="57017" xr:uid="{00000000-0005-0000-0000-0000B6DC0000}"/>
    <cellStyle name="Note 3 3 14 2 4" xfId="57018" xr:uid="{00000000-0005-0000-0000-0000B7DC0000}"/>
    <cellStyle name="Note 3 3 14 2 4 2" xfId="57019" xr:uid="{00000000-0005-0000-0000-0000B8DC0000}"/>
    <cellStyle name="Note 3 3 14 2 5" xfId="57020" xr:uid="{00000000-0005-0000-0000-0000B9DC0000}"/>
    <cellStyle name="Note 3 3 14 2 5 2" xfId="57021" xr:uid="{00000000-0005-0000-0000-0000BADC0000}"/>
    <cellStyle name="Note 3 3 14 2 6" xfId="57022" xr:uid="{00000000-0005-0000-0000-0000BBDC0000}"/>
    <cellStyle name="Note 3 3 14 2 6 2" xfId="57023" xr:uid="{00000000-0005-0000-0000-0000BCDC0000}"/>
    <cellStyle name="Note 3 3 14 2 7" xfId="57024" xr:uid="{00000000-0005-0000-0000-0000BDDC0000}"/>
    <cellStyle name="Note 3 3 14 3" xfId="57025" xr:uid="{00000000-0005-0000-0000-0000BEDC0000}"/>
    <cellStyle name="Note 3 3 14 3 2" xfId="57026" xr:uid="{00000000-0005-0000-0000-0000BFDC0000}"/>
    <cellStyle name="Note 3 3 14 3 3" xfId="57027" xr:uid="{00000000-0005-0000-0000-0000C0DC0000}"/>
    <cellStyle name="Note 3 3 14 3 4" xfId="57028" xr:uid="{00000000-0005-0000-0000-0000C1DC0000}"/>
    <cellStyle name="Note 3 3 14 3 5" xfId="57029" xr:uid="{00000000-0005-0000-0000-0000C2DC0000}"/>
    <cellStyle name="Note 3 3 14 4" xfId="57030" xr:uid="{00000000-0005-0000-0000-0000C3DC0000}"/>
    <cellStyle name="Note 3 3 14 4 2" xfId="57031" xr:uid="{00000000-0005-0000-0000-0000C4DC0000}"/>
    <cellStyle name="Note 3 3 14 4 3" xfId="57032" xr:uid="{00000000-0005-0000-0000-0000C5DC0000}"/>
    <cellStyle name="Note 3 3 14 4 4" xfId="57033" xr:uid="{00000000-0005-0000-0000-0000C6DC0000}"/>
    <cellStyle name="Note 3 3 14 4 5" xfId="57034" xr:uid="{00000000-0005-0000-0000-0000C7DC0000}"/>
    <cellStyle name="Note 3 3 14 5" xfId="57035" xr:uid="{00000000-0005-0000-0000-0000C8DC0000}"/>
    <cellStyle name="Note 3 3 14 5 2" xfId="57036" xr:uid="{00000000-0005-0000-0000-0000C9DC0000}"/>
    <cellStyle name="Note 3 3 14 6" xfId="57037" xr:uid="{00000000-0005-0000-0000-0000CADC0000}"/>
    <cellStyle name="Note 3 3 14 6 2" xfId="57038" xr:uid="{00000000-0005-0000-0000-0000CBDC0000}"/>
    <cellStyle name="Note 3 3 14 7" xfId="57039" xr:uid="{00000000-0005-0000-0000-0000CCDC0000}"/>
    <cellStyle name="Note 3 3 14 7 2" xfId="57040" xr:uid="{00000000-0005-0000-0000-0000CDDC0000}"/>
    <cellStyle name="Note 3 3 14 8" xfId="57041" xr:uid="{00000000-0005-0000-0000-0000CEDC0000}"/>
    <cellStyle name="Note 3 3 15" xfId="57042" xr:uid="{00000000-0005-0000-0000-0000CFDC0000}"/>
    <cellStyle name="Note 3 3 15 2" xfId="57043" xr:uid="{00000000-0005-0000-0000-0000D0DC0000}"/>
    <cellStyle name="Note 3 3 15 2 2" xfId="57044" xr:uid="{00000000-0005-0000-0000-0000D1DC0000}"/>
    <cellStyle name="Note 3 3 15 2 3" xfId="57045" xr:uid="{00000000-0005-0000-0000-0000D2DC0000}"/>
    <cellStyle name="Note 3 3 15 2 4" xfId="57046" xr:uid="{00000000-0005-0000-0000-0000D3DC0000}"/>
    <cellStyle name="Note 3 3 15 2 5" xfId="57047" xr:uid="{00000000-0005-0000-0000-0000D4DC0000}"/>
    <cellStyle name="Note 3 3 15 3" xfId="57048" xr:uid="{00000000-0005-0000-0000-0000D5DC0000}"/>
    <cellStyle name="Note 3 3 15 3 2" xfId="57049" xr:uid="{00000000-0005-0000-0000-0000D6DC0000}"/>
    <cellStyle name="Note 3 3 15 3 3" xfId="57050" xr:uid="{00000000-0005-0000-0000-0000D7DC0000}"/>
    <cellStyle name="Note 3 3 15 3 4" xfId="57051" xr:uid="{00000000-0005-0000-0000-0000D8DC0000}"/>
    <cellStyle name="Note 3 3 15 3 5" xfId="57052" xr:uid="{00000000-0005-0000-0000-0000D9DC0000}"/>
    <cellStyle name="Note 3 3 15 4" xfId="57053" xr:uid="{00000000-0005-0000-0000-0000DADC0000}"/>
    <cellStyle name="Note 3 3 15 4 2" xfId="57054" xr:uid="{00000000-0005-0000-0000-0000DBDC0000}"/>
    <cellStyle name="Note 3 3 15 5" xfId="57055" xr:uid="{00000000-0005-0000-0000-0000DCDC0000}"/>
    <cellStyle name="Note 3 3 15 5 2" xfId="57056" xr:uid="{00000000-0005-0000-0000-0000DDDC0000}"/>
    <cellStyle name="Note 3 3 15 6" xfId="57057" xr:uid="{00000000-0005-0000-0000-0000DEDC0000}"/>
    <cellStyle name="Note 3 3 15 6 2" xfId="57058" xr:uid="{00000000-0005-0000-0000-0000DFDC0000}"/>
    <cellStyle name="Note 3 3 15 7" xfId="57059" xr:uid="{00000000-0005-0000-0000-0000E0DC0000}"/>
    <cellStyle name="Note 3 3 16" xfId="57060" xr:uid="{00000000-0005-0000-0000-0000E1DC0000}"/>
    <cellStyle name="Note 3 3 16 2" xfId="57061" xr:uid="{00000000-0005-0000-0000-0000E2DC0000}"/>
    <cellStyle name="Note 3 3 16 3" xfId="57062" xr:uid="{00000000-0005-0000-0000-0000E3DC0000}"/>
    <cellStyle name="Note 3 3 16 4" xfId="57063" xr:uid="{00000000-0005-0000-0000-0000E4DC0000}"/>
    <cellStyle name="Note 3 3 16 5" xfId="57064" xr:uid="{00000000-0005-0000-0000-0000E5DC0000}"/>
    <cellStyle name="Note 3 3 17" xfId="57065" xr:uid="{00000000-0005-0000-0000-0000E6DC0000}"/>
    <cellStyle name="Note 3 3 17 2" xfId="57066" xr:uid="{00000000-0005-0000-0000-0000E7DC0000}"/>
    <cellStyle name="Note 3 3 17 3" xfId="57067" xr:uid="{00000000-0005-0000-0000-0000E8DC0000}"/>
    <cellStyle name="Note 3 3 17 4" xfId="57068" xr:uid="{00000000-0005-0000-0000-0000E9DC0000}"/>
    <cellStyle name="Note 3 3 17 5" xfId="57069" xr:uid="{00000000-0005-0000-0000-0000EADC0000}"/>
    <cellStyle name="Note 3 3 18" xfId="57070" xr:uid="{00000000-0005-0000-0000-0000EBDC0000}"/>
    <cellStyle name="Note 3 3 18 2" xfId="57071" xr:uid="{00000000-0005-0000-0000-0000ECDC0000}"/>
    <cellStyle name="Note 3 3 19" xfId="57072" xr:uid="{00000000-0005-0000-0000-0000EDDC0000}"/>
    <cellStyle name="Note 3 3 19 2" xfId="57073" xr:uid="{00000000-0005-0000-0000-0000EEDC0000}"/>
    <cellStyle name="Note 3 3 2" xfId="1758" xr:uid="{00000000-0005-0000-0000-0000EFDC0000}"/>
    <cellStyle name="Note 3 3 2 2" xfId="1759" xr:uid="{00000000-0005-0000-0000-0000F0DC0000}"/>
    <cellStyle name="Note 3 3 2 2 2" xfId="1760" xr:uid="{00000000-0005-0000-0000-0000F1DC0000}"/>
    <cellStyle name="Note 3 3 2 2 2 2" xfId="57074" xr:uid="{00000000-0005-0000-0000-0000F2DC0000}"/>
    <cellStyle name="Note 3 3 2 2 2 3" xfId="57075" xr:uid="{00000000-0005-0000-0000-0000F3DC0000}"/>
    <cellStyle name="Note 3 3 2 2 2 4" xfId="57076" xr:uid="{00000000-0005-0000-0000-0000F4DC0000}"/>
    <cellStyle name="Note 3 3 2 2 2 5" xfId="57077" xr:uid="{00000000-0005-0000-0000-0000F5DC0000}"/>
    <cellStyle name="Note 3 3 2 2 3" xfId="57078" xr:uid="{00000000-0005-0000-0000-0000F6DC0000}"/>
    <cellStyle name="Note 3 3 2 2 3 2" xfId="57079" xr:uid="{00000000-0005-0000-0000-0000F7DC0000}"/>
    <cellStyle name="Note 3 3 2 2 3 3" xfId="57080" xr:uid="{00000000-0005-0000-0000-0000F8DC0000}"/>
    <cellStyle name="Note 3 3 2 2 3 4" xfId="57081" xr:uid="{00000000-0005-0000-0000-0000F9DC0000}"/>
    <cellStyle name="Note 3 3 2 2 3 5" xfId="57082" xr:uid="{00000000-0005-0000-0000-0000FADC0000}"/>
    <cellStyle name="Note 3 3 2 2 4" xfId="57083" xr:uid="{00000000-0005-0000-0000-0000FBDC0000}"/>
    <cellStyle name="Note 3 3 2 2 4 2" xfId="57084" xr:uid="{00000000-0005-0000-0000-0000FCDC0000}"/>
    <cellStyle name="Note 3 3 2 2 5" xfId="57085" xr:uid="{00000000-0005-0000-0000-0000FDDC0000}"/>
    <cellStyle name="Note 3 3 2 2 5 2" xfId="57086" xr:uid="{00000000-0005-0000-0000-0000FEDC0000}"/>
    <cellStyle name="Note 3 3 2 2 6" xfId="57087" xr:uid="{00000000-0005-0000-0000-0000FFDC0000}"/>
    <cellStyle name="Note 3 3 2 2 6 2" xfId="57088" xr:uid="{00000000-0005-0000-0000-000000DD0000}"/>
    <cellStyle name="Note 3 3 2 2 7" xfId="57089" xr:uid="{00000000-0005-0000-0000-000001DD0000}"/>
    <cellStyle name="Note 3 3 2 3" xfId="1761" xr:uid="{00000000-0005-0000-0000-000002DD0000}"/>
    <cellStyle name="Note 3 3 2 3 2" xfId="57090" xr:uid="{00000000-0005-0000-0000-000003DD0000}"/>
    <cellStyle name="Note 3 3 2 3 3" xfId="57091" xr:uid="{00000000-0005-0000-0000-000004DD0000}"/>
    <cellStyle name="Note 3 3 2 3 4" xfId="57092" xr:uid="{00000000-0005-0000-0000-000005DD0000}"/>
    <cellStyle name="Note 3 3 2 3 5" xfId="57093" xr:uid="{00000000-0005-0000-0000-000006DD0000}"/>
    <cellStyle name="Note 3 3 2 4" xfId="57094" xr:uid="{00000000-0005-0000-0000-000007DD0000}"/>
    <cellStyle name="Note 3 3 2 4 2" xfId="57095" xr:uid="{00000000-0005-0000-0000-000008DD0000}"/>
    <cellStyle name="Note 3 3 2 4 3" xfId="57096" xr:uid="{00000000-0005-0000-0000-000009DD0000}"/>
    <cellStyle name="Note 3 3 2 4 4" xfId="57097" xr:uid="{00000000-0005-0000-0000-00000ADD0000}"/>
    <cellStyle name="Note 3 3 2 4 5" xfId="57098" xr:uid="{00000000-0005-0000-0000-00000BDD0000}"/>
    <cellStyle name="Note 3 3 2 5" xfId="57099" xr:uid="{00000000-0005-0000-0000-00000CDD0000}"/>
    <cellStyle name="Note 3 3 2 5 2" xfId="57100" xr:uid="{00000000-0005-0000-0000-00000DDD0000}"/>
    <cellStyle name="Note 3 3 2 6" xfId="57101" xr:uid="{00000000-0005-0000-0000-00000EDD0000}"/>
    <cellStyle name="Note 3 3 2 6 2" xfId="57102" xr:uid="{00000000-0005-0000-0000-00000FDD0000}"/>
    <cellStyle name="Note 3 3 2 7" xfId="57103" xr:uid="{00000000-0005-0000-0000-000010DD0000}"/>
    <cellStyle name="Note 3 3 2 7 2" xfId="57104" xr:uid="{00000000-0005-0000-0000-000011DD0000}"/>
    <cellStyle name="Note 3 3 2 8" xfId="57105" xr:uid="{00000000-0005-0000-0000-000012DD0000}"/>
    <cellStyle name="Note 3 3 20" xfId="57106" xr:uid="{00000000-0005-0000-0000-000013DD0000}"/>
    <cellStyle name="Note 3 3 20 2" xfId="57107" xr:uid="{00000000-0005-0000-0000-000014DD0000}"/>
    <cellStyle name="Note 3 3 21" xfId="57108" xr:uid="{00000000-0005-0000-0000-000015DD0000}"/>
    <cellStyle name="Note 3 3 3" xfId="1762" xr:uid="{00000000-0005-0000-0000-000016DD0000}"/>
    <cellStyle name="Note 3 3 3 2" xfId="1763" xr:uid="{00000000-0005-0000-0000-000017DD0000}"/>
    <cellStyle name="Note 3 3 3 2 2" xfId="1764" xr:uid="{00000000-0005-0000-0000-000018DD0000}"/>
    <cellStyle name="Note 3 3 3 2 2 2" xfId="57109" xr:uid="{00000000-0005-0000-0000-000019DD0000}"/>
    <cellStyle name="Note 3 3 3 2 2 3" xfId="57110" xr:uid="{00000000-0005-0000-0000-00001ADD0000}"/>
    <cellStyle name="Note 3 3 3 2 2 4" xfId="57111" xr:uid="{00000000-0005-0000-0000-00001BDD0000}"/>
    <cellStyle name="Note 3 3 3 2 2 5" xfId="57112" xr:uid="{00000000-0005-0000-0000-00001CDD0000}"/>
    <cellStyle name="Note 3 3 3 2 3" xfId="57113" xr:uid="{00000000-0005-0000-0000-00001DDD0000}"/>
    <cellStyle name="Note 3 3 3 2 3 2" xfId="57114" xr:uid="{00000000-0005-0000-0000-00001EDD0000}"/>
    <cellStyle name="Note 3 3 3 2 3 3" xfId="57115" xr:uid="{00000000-0005-0000-0000-00001FDD0000}"/>
    <cellStyle name="Note 3 3 3 2 3 4" xfId="57116" xr:uid="{00000000-0005-0000-0000-000020DD0000}"/>
    <cellStyle name="Note 3 3 3 2 3 5" xfId="57117" xr:uid="{00000000-0005-0000-0000-000021DD0000}"/>
    <cellStyle name="Note 3 3 3 2 4" xfId="57118" xr:uid="{00000000-0005-0000-0000-000022DD0000}"/>
    <cellStyle name="Note 3 3 3 2 4 2" xfId="57119" xr:uid="{00000000-0005-0000-0000-000023DD0000}"/>
    <cellStyle name="Note 3 3 3 2 5" xfId="57120" xr:uid="{00000000-0005-0000-0000-000024DD0000}"/>
    <cellStyle name="Note 3 3 3 2 5 2" xfId="57121" xr:uid="{00000000-0005-0000-0000-000025DD0000}"/>
    <cellStyle name="Note 3 3 3 2 6" xfId="57122" xr:uid="{00000000-0005-0000-0000-000026DD0000}"/>
    <cellStyle name="Note 3 3 3 2 6 2" xfId="57123" xr:uid="{00000000-0005-0000-0000-000027DD0000}"/>
    <cellStyle name="Note 3 3 3 2 7" xfId="57124" xr:uid="{00000000-0005-0000-0000-000028DD0000}"/>
    <cellStyle name="Note 3 3 3 3" xfId="1765" xr:uid="{00000000-0005-0000-0000-000029DD0000}"/>
    <cellStyle name="Note 3 3 3 3 2" xfId="57125" xr:uid="{00000000-0005-0000-0000-00002ADD0000}"/>
    <cellStyle name="Note 3 3 3 3 3" xfId="57126" xr:uid="{00000000-0005-0000-0000-00002BDD0000}"/>
    <cellStyle name="Note 3 3 3 3 4" xfId="57127" xr:uid="{00000000-0005-0000-0000-00002CDD0000}"/>
    <cellStyle name="Note 3 3 3 3 5" xfId="57128" xr:uid="{00000000-0005-0000-0000-00002DDD0000}"/>
    <cellStyle name="Note 3 3 3 4" xfId="57129" xr:uid="{00000000-0005-0000-0000-00002EDD0000}"/>
    <cellStyle name="Note 3 3 3 4 2" xfId="57130" xr:uid="{00000000-0005-0000-0000-00002FDD0000}"/>
    <cellStyle name="Note 3 3 3 4 3" xfId="57131" xr:uid="{00000000-0005-0000-0000-000030DD0000}"/>
    <cellStyle name="Note 3 3 3 4 4" xfId="57132" xr:uid="{00000000-0005-0000-0000-000031DD0000}"/>
    <cellStyle name="Note 3 3 3 4 5" xfId="57133" xr:uid="{00000000-0005-0000-0000-000032DD0000}"/>
    <cellStyle name="Note 3 3 3 5" xfId="57134" xr:uid="{00000000-0005-0000-0000-000033DD0000}"/>
    <cellStyle name="Note 3 3 3 5 2" xfId="57135" xr:uid="{00000000-0005-0000-0000-000034DD0000}"/>
    <cellStyle name="Note 3 3 3 6" xfId="57136" xr:uid="{00000000-0005-0000-0000-000035DD0000}"/>
    <cellStyle name="Note 3 3 3 6 2" xfId="57137" xr:uid="{00000000-0005-0000-0000-000036DD0000}"/>
    <cellStyle name="Note 3 3 3 7" xfId="57138" xr:uid="{00000000-0005-0000-0000-000037DD0000}"/>
    <cellStyle name="Note 3 3 3 7 2" xfId="57139" xr:uid="{00000000-0005-0000-0000-000038DD0000}"/>
    <cellStyle name="Note 3 3 3 8" xfId="57140" xr:uid="{00000000-0005-0000-0000-000039DD0000}"/>
    <cellStyle name="Note 3 3 4" xfId="1766" xr:uid="{00000000-0005-0000-0000-00003ADD0000}"/>
    <cellStyle name="Note 3 3 4 2" xfId="1767" xr:uid="{00000000-0005-0000-0000-00003BDD0000}"/>
    <cellStyle name="Note 3 3 4 2 2" xfId="1768" xr:uid="{00000000-0005-0000-0000-00003CDD0000}"/>
    <cellStyle name="Note 3 3 4 2 2 2" xfId="57141" xr:uid="{00000000-0005-0000-0000-00003DDD0000}"/>
    <cellStyle name="Note 3 3 4 2 2 3" xfId="57142" xr:uid="{00000000-0005-0000-0000-00003EDD0000}"/>
    <cellStyle name="Note 3 3 4 2 2 4" xfId="57143" xr:uid="{00000000-0005-0000-0000-00003FDD0000}"/>
    <cellStyle name="Note 3 3 4 2 2 5" xfId="57144" xr:uid="{00000000-0005-0000-0000-000040DD0000}"/>
    <cellStyle name="Note 3 3 4 2 3" xfId="57145" xr:uid="{00000000-0005-0000-0000-000041DD0000}"/>
    <cellStyle name="Note 3 3 4 2 3 2" xfId="57146" xr:uid="{00000000-0005-0000-0000-000042DD0000}"/>
    <cellStyle name="Note 3 3 4 2 3 3" xfId="57147" xr:uid="{00000000-0005-0000-0000-000043DD0000}"/>
    <cellStyle name="Note 3 3 4 2 3 4" xfId="57148" xr:uid="{00000000-0005-0000-0000-000044DD0000}"/>
    <cellStyle name="Note 3 3 4 2 3 5" xfId="57149" xr:uid="{00000000-0005-0000-0000-000045DD0000}"/>
    <cellStyle name="Note 3 3 4 2 4" xfId="57150" xr:uid="{00000000-0005-0000-0000-000046DD0000}"/>
    <cellStyle name="Note 3 3 4 2 4 2" xfId="57151" xr:uid="{00000000-0005-0000-0000-000047DD0000}"/>
    <cellStyle name="Note 3 3 4 2 5" xfId="57152" xr:uid="{00000000-0005-0000-0000-000048DD0000}"/>
    <cellStyle name="Note 3 3 4 2 5 2" xfId="57153" xr:uid="{00000000-0005-0000-0000-000049DD0000}"/>
    <cellStyle name="Note 3 3 4 2 6" xfId="57154" xr:uid="{00000000-0005-0000-0000-00004ADD0000}"/>
    <cellStyle name="Note 3 3 4 2 6 2" xfId="57155" xr:uid="{00000000-0005-0000-0000-00004BDD0000}"/>
    <cellStyle name="Note 3 3 4 2 7" xfId="57156" xr:uid="{00000000-0005-0000-0000-00004CDD0000}"/>
    <cellStyle name="Note 3 3 4 3" xfId="1769" xr:uid="{00000000-0005-0000-0000-00004DDD0000}"/>
    <cellStyle name="Note 3 3 4 3 2" xfId="57157" xr:uid="{00000000-0005-0000-0000-00004EDD0000}"/>
    <cellStyle name="Note 3 3 4 3 3" xfId="57158" xr:uid="{00000000-0005-0000-0000-00004FDD0000}"/>
    <cellStyle name="Note 3 3 4 3 4" xfId="57159" xr:uid="{00000000-0005-0000-0000-000050DD0000}"/>
    <cellStyle name="Note 3 3 4 3 5" xfId="57160" xr:uid="{00000000-0005-0000-0000-000051DD0000}"/>
    <cellStyle name="Note 3 3 4 4" xfId="57161" xr:uid="{00000000-0005-0000-0000-000052DD0000}"/>
    <cellStyle name="Note 3 3 4 4 2" xfId="57162" xr:uid="{00000000-0005-0000-0000-000053DD0000}"/>
    <cellStyle name="Note 3 3 4 4 3" xfId="57163" xr:uid="{00000000-0005-0000-0000-000054DD0000}"/>
    <cellStyle name="Note 3 3 4 4 4" xfId="57164" xr:uid="{00000000-0005-0000-0000-000055DD0000}"/>
    <cellStyle name="Note 3 3 4 4 5" xfId="57165" xr:uid="{00000000-0005-0000-0000-000056DD0000}"/>
    <cellStyle name="Note 3 3 4 5" xfId="57166" xr:uid="{00000000-0005-0000-0000-000057DD0000}"/>
    <cellStyle name="Note 3 3 4 5 2" xfId="57167" xr:uid="{00000000-0005-0000-0000-000058DD0000}"/>
    <cellStyle name="Note 3 3 4 6" xfId="57168" xr:uid="{00000000-0005-0000-0000-000059DD0000}"/>
    <cellStyle name="Note 3 3 4 6 2" xfId="57169" xr:uid="{00000000-0005-0000-0000-00005ADD0000}"/>
    <cellStyle name="Note 3 3 4 7" xfId="57170" xr:uid="{00000000-0005-0000-0000-00005BDD0000}"/>
    <cellStyle name="Note 3 3 4 7 2" xfId="57171" xr:uid="{00000000-0005-0000-0000-00005CDD0000}"/>
    <cellStyle name="Note 3 3 4 8" xfId="57172" xr:uid="{00000000-0005-0000-0000-00005DDD0000}"/>
    <cellStyle name="Note 3 3 5" xfId="1770" xr:uid="{00000000-0005-0000-0000-00005EDD0000}"/>
    <cellStyle name="Note 3 3 5 2" xfId="1771" xr:uid="{00000000-0005-0000-0000-00005FDD0000}"/>
    <cellStyle name="Note 3 3 5 2 2" xfId="1772" xr:uid="{00000000-0005-0000-0000-000060DD0000}"/>
    <cellStyle name="Note 3 3 5 2 2 2" xfId="57173" xr:uid="{00000000-0005-0000-0000-000061DD0000}"/>
    <cellStyle name="Note 3 3 5 2 2 3" xfId="57174" xr:uid="{00000000-0005-0000-0000-000062DD0000}"/>
    <cellStyle name="Note 3 3 5 2 2 4" xfId="57175" xr:uid="{00000000-0005-0000-0000-000063DD0000}"/>
    <cellStyle name="Note 3 3 5 2 2 5" xfId="57176" xr:uid="{00000000-0005-0000-0000-000064DD0000}"/>
    <cellStyle name="Note 3 3 5 2 3" xfId="57177" xr:uid="{00000000-0005-0000-0000-000065DD0000}"/>
    <cellStyle name="Note 3 3 5 2 3 2" xfId="57178" xr:uid="{00000000-0005-0000-0000-000066DD0000}"/>
    <cellStyle name="Note 3 3 5 2 3 3" xfId="57179" xr:uid="{00000000-0005-0000-0000-000067DD0000}"/>
    <cellStyle name="Note 3 3 5 2 3 4" xfId="57180" xr:uid="{00000000-0005-0000-0000-000068DD0000}"/>
    <cellStyle name="Note 3 3 5 2 3 5" xfId="57181" xr:uid="{00000000-0005-0000-0000-000069DD0000}"/>
    <cellStyle name="Note 3 3 5 2 4" xfId="57182" xr:uid="{00000000-0005-0000-0000-00006ADD0000}"/>
    <cellStyle name="Note 3 3 5 2 4 2" xfId="57183" xr:uid="{00000000-0005-0000-0000-00006BDD0000}"/>
    <cellStyle name="Note 3 3 5 2 5" xfId="57184" xr:uid="{00000000-0005-0000-0000-00006CDD0000}"/>
    <cellStyle name="Note 3 3 5 2 5 2" xfId="57185" xr:uid="{00000000-0005-0000-0000-00006DDD0000}"/>
    <cellStyle name="Note 3 3 5 2 6" xfId="57186" xr:uid="{00000000-0005-0000-0000-00006EDD0000}"/>
    <cellStyle name="Note 3 3 5 2 6 2" xfId="57187" xr:uid="{00000000-0005-0000-0000-00006FDD0000}"/>
    <cellStyle name="Note 3 3 5 2 7" xfId="57188" xr:uid="{00000000-0005-0000-0000-000070DD0000}"/>
    <cellStyle name="Note 3 3 5 3" xfId="1773" xr:uid="{00000000-0005-0000-0000-000071DD0000}"/>
    <cellStyle name="Note 3 3 5 3 2" xfId="57189" xr:uid="{00000000-0005-0000-0000-000072DD0000}"/>
    <cellStyle name="Note 3 3 5 3 3" xfId="57190" xr:uid="{00000000-0005-0000-0000-000073DD0000}"/>
    <cellStyle name="Note 3 3 5 3 4" xfId="57191" xr:uid="{00000000-0005-0000-0000-000074DD0000}"/>
    <cellStyle name="Note 3 3 5 3 5" xfId="57192" xr:uid="{00000000-0005-0000-0000-000075DD0000}"/>
    <cellStyle name="Note 3 3 5 4" xfId="57193" xr:uid="{00000000-0005-0000-0000-000076DD0000}"/>
    <cellStyle name="Note 3 3 5 4 2" xfId="57194" xr:uid="{00000000-0005-0000-0000-000077DD0000}"/>
    <cellStyle name="Note 3 3 5 4 3" xfId="57195" xr:uid="{00000000-0005-0000-0000-000078DD0000}"/>
    <cellStyle name="Note 3 3 5 4 4" xfId="57196" xr:uid="{00000000-0005-0000-0000-000079DD0000}"/>
    <cellStyle name="Note 3 3 5 4 5" xfId="57197" xr:uid="{00000000-0005-0000-0000-00007ADD0000}"/>
    <cellStyle name="Note 3 3 5 5" xfId="57198" xr:uid="{00000000-0005-0000-0000-00007BDD0000}"/>
    <cellStyle name="Note 3 3 5 5 2" xfId="57199" xr:uid="{00000000-0005-0000-0000-00007CDD0000}"/>
    <cellStyle name="Note 3 3 5 6" xfId="57200" xr:uid="{00000000-0005-0000-0000-00007DDD0000}"/>
    <cellStyle name="Note 3 3 5 6 2" xfId="57201" xr:uid="{00000000-0005-0000-0000-00007EDD0000}"/>
    <cellStyle name="Note 3 3 5 7" xfId="57202" xr:uid="{00000000-0005-0000-0000-00007FDD0000}"/>
    <cellStyle name="Note 3 3 5 7 2" xfId="57203" xr:uid="{00000000-0005-0000-0000-000080DD0000}"/>
    <cellStyle name="Note 3 3 5 8" xfId="57204" xr:uid="{00000000-0005-0000-0000-000081DD0000}"/>
    <cellStyle name="Note 3 3 6" xfId="1774" xr:uid="{00000000-0005-0000-0000-000082DD0000}"/>
    <cellStyle name="Note 3 3 6 2" xfId="1775" xr:uid="{00000000-0005-0000-0000-000083DD0000}"/>
    <cellStyle name="Note 3 3 6 2 2" xfId="57205" xr:uid="{00000000-0005-0000-0000-000084DD0000}"/>
    <cellStyle name="Note 3 3 6 2 2 2" xfId="57206" xr:uid="{00000000-0005-0000-0000-000085DD0000}"/>
    <cellStyle name="Note 3 3 6 2 2 3" xfId="57207" xr:uid="{00000000-0005-0000-0000-000086DD0000}"/>
    <cellStyle name="Note 3 3 6 2 2 4" xfId="57208" xr:uid="{00000000-0005-0000-0000-000087DD0000}"/>
    <cellStyle name="Note 3 3 6 2 2 5" xfId="57209" xr:uid="{00000000-0005-0000-0000-000088DD0000}"/>
    <cellStyle name="Note 3 3 6 2 3" xfId="57210" xr:uid="{00000000-0005-0000-0000-000089DD0000}"/>
    <cellStyle name="Note 3 3 6 2 3 2" xfId="57211" xr:uid="{00000000-0005-0000-0000-00008ADD0000}"/>
    <cellStyle name="Note 3 3 6 2 3 3" xfId="57212" xr:uid="{00000000-0005-0000-0000-00008BDD0000}"/>
    <cellStyle name="Note 3 3 6 2 3 4" xfId="57213" xr:uid="{00000000-0005-0000-0000-00008CDD0000}"/>
    <cellStyle name="Note 3 3 6 2 3 5" xfId="57214" xr:uid="{00000000-0005-0000-0000-00008DDD0000}"/>
    <cellStyle name="Note 3 3 6 2 4" xfId="57215" xr:uid="{00000000-0005-0000-0000-00008EDD0000}"/>
    <cellStyle name="Note 3 3 6 2 4 2" xfId="57216" xr:uid="{00000000-0005-0000-0000-00008FDD0000}"/>
    <cellStyle name="Note 3 3 6 2 5" xfId="57217" xr:uid="{00000000-0005-0000-0000-000090DD0000}"/>
    <cellStyle name="Note 3 3 6 2 5 2" xfId="57218" xr:uid="{00000000-0005-0000-0000-000091DD0000}"/>
    <cellStyle name="Note 3 3 6 2 6" xfId="57219" xr:uid="{00000000-0005-0000-0000-000092DD0000}"/>
    <cellStyle name="Note 3 3 6 2 6 2" xfId="57220" xr:uid="{00000000-0005-0000-0000-000093DD0000}"/>
    <cellStyle name="Note 3 3 6 2 7" xfId="57221" xr:uid="{00000000-0005-0000-0000-000094DD0000}"/>
    <cellStyle name="Note 3 3 6 3" xfId="57222" xr:uid="{00000000-0005-0000-0000-000095DD0000}"/>
    <cellStyle name="Note 3 3 6 3 2" xfId="57223" xr:uid="{00000000-0005-0000-0000-000096DD0000}"/>
    <cellStyle name="Note 3 3 6 3 3" xfId="57224" xr:uid="{00000000-0005-0000-0000-000097DD0000}"/>
    <cellStyle name="Note 3 3 6 3 4" xfId="57225" xr:uid="{00000000-0005-0000-0000-000098DD0000}"/>
    <cellStyle name="Note 3 3 6 3 5" xfId="57226" xr:uid="{00000000-0005-0000-0000-000099DD0000}"/>
    <cellStyle name="Note 3 3 6 4" xfId="57227" xr:uid="{00000000-0005-0000-0000-00009ADD0000}"/>
    <cellStyle name="Note 3 3 6 4 2" xfId="57228" xr:uid="{00000000-0005-0000-0000-00009BDD0000}"/>
    <cellStyle name="Note 3 3 6 4 3" xfId="57229" xr:uid="{00000000-0005-0000-0000-00009CDD0000}"/>
    <cellStyle name="Note 3 3 6 4 4" xfId="57230" xr:uid="{00000000-0005-0000-0000-00009DDD0000}"/>
    <cellStyle name="Note 3 3 6 4 5" xfId="57231" xr:uid="{00000000-0005-0000-0000-00009EDD0000}"/>
    <cellStyle name="Note 3 3 6 5" xfId="57232" xr:uid="{00000000-0005-0000-0000-00009FDD0000}"/>
    <cellStyle name="Note 3 3 6 5 2" xfId="57233" xr:uid="{00000000-0005-0000-0000-0000A0DD0000}"/>
    <cellStyle name="Note 3 3 6 6" xfId="57234" xr:uid="{00000000-0005-0000-0000-0000A1DD0000}"/>
    <cellStyle name="Note 3 3 6 6 2" xfId="57235" xr:uid="{00000000-0005-0000-0000-0000A2DD0000}"/>
    <cellStyle name="Note 3 3 6 7" xfId="57236" xr:uid="{00000000-0005-0000-0000-0000A3DD0000}"/>
    <cellStyle name="Note 3 3 6 7 2" xfId="57237" xr:uid="{00000000-0005-0000-0000-0000A4DD0000}"/>
    <cellStyle name="Note 3 3 6 8" xfId="57238" xr:uid="{00000000-0005-0000-0000-0000A5DD0000}"/>
    <cellStyle name="Note 3 3 7" xfId="1776" xr:uid="{00000000-0005-0000-0000-0000A6DD0000}"/>
    <cellStyle name="Note 3 3 7 2" xfId="57239" xr:uid="{00000000-0005-0000-0000-0000A7DD0000}"/>
    <cellStyle name="Note 3 3 7 2 2" xfId="57240" xr:uid="{00000000-0005-0000-0000-0000A8DD0000}"/>
    <cellStyle name="Note 3 3 7 2 2 2" xfId="57241" xr:uid="{00000000-0005-0000-0000-0000A9DD0000}"/>
    <cellStyle name="Note 3 3 7 2 2 3" xfId="57242" xr:uid="{00000000-0005-0000-0000-0000AADD0000}"/>
    <cellStyle name="Note 3 3 7 2 2 4" xfId="57243" xr:uid="{00000000-0005-0000-0000-0000ABDD0000}"/>
    <cellStyle name="Note 3 3 7 2 2 5" xfId="57244" xr:uid="{00000000-0005-0000-0000-0000ACDD0000}"/>
    <cellStyle name="Note 3 3 7 2 3" xfId="57245" xr:uid="{00000000-0005-0000-0000-0000ADDD0000}"/>
    <cellStyle name="Note 3 3 7 2 3 2" xfId="57246" xr:uid="{00000000-0005-0000-0000-0000AEDD0000}"/>
    <cellStyle name="Note 3 3 7 2 3 3" xfId="57247" xr:uid="{00000000-0005-0000-0000-0000AFDD0000}"/>
    <cellStyle name="Note 3 3 7 2 3 4" xfId="57248" xr:uid="{00000000-0005-0000-0000-0000B0DD0000}"/>
    <cellStyle name="Note 3 3 7 2 3 5" xfId="57249" xr:uid="{00000000-0005-0000-0000-0000B1DD0000}"/>
    <cellStyle name="Note 3 3 7 2 4" xfId="57250" xr:uid="{00000000-0005-0000-0000-0000B2DD0000}"/>
    <cellStyle name="Note 3 3 7 2 4 2" xfId="57251" xr:uid="{00000000-0005-0000-0000-0000B3DD0000}"/>
    <cellStyle name="Note 3 3 7 2 5" xfId="57252" xr:uid="{00000000-0005-0000-0000-0000B4DD0000}"/>
    <cellStyle name="Note 3 3 7 2 5 2" xfId="57253" xr:uid="{00000000-0005-0000-0000-0000B5DD0000}"/>
    <cellStyle name="Note 3 3 7 2 6" xfId="57254" xr:uid="{00000000-0005-0000-0000-0000B6DD0000}"/>
    <cellStyle name="Note 3 3 7 2 6 2" xfId="57255" xr:uid="{00000000-0005-0000-0000-0000B7DD0000}"/>
    <cellStyle name="Note 3 3 7 2 7" xfId="57256" xr:uid="{00000000-0005-0000-0000-0000B8DD0000}"/>
    <cellStyle name="Note 3 3 7 3" xfId="57257" xr:uid="{00000000-0005-0000-0000-0000B9DD0000}"/>
    <cellStyle name="Note 3 3 7 3 2" xfId="57258" xr:uid="{00000000-0005-0000-0000-0000BADD0000}"/>
    <cellStyle name="Note 3 3 7 3 3" xfId="57259" xr:uid="{00000000-0005-0000-0000-0000BBDD0000}"/>
    <cellStyle name="Note 3 3 7 3 4" xfId="57260" xr:uid="{00000000-0005-0000-0000-0000BCDD0000}"/>
    <cellStyle name="Note 3 3 7 3 5" xfId="57261" xr:uid="{00000000-0005-0000-0000-0000BDDD0000}"/>
    <cellStyle name="Note 3 3 7 4" xfId="57262" xr:uid="{00000000-0005-0000-0000-0000BEDD0000}"/>
    <cellStyle name="Note 3 3 7 4 2" xfId="57263" xr:uid="{00000000-0005-0000-0000-0000BFDD0000}"/>
    <cellStyle name="Note 3 3 7 4 3" xfId="57264" xr:uid="{00000000-0005-0000-0000-0000C0DD0000}"/>
    <cellStyle name="Note 3 3 7 4 4" xfId="57265" xr:uid="{00000000-0005-0000-0000-0000C1DD0000}"/>
    <cellStyle name="Note 3 3 7 4 5" xfId="57266" xr:uid="{00000000-0005-0000-0000-0000C2DD0000}"/>
    <cellStyle name="Note 3 3 7 5" xfId="57267" xr:uid="{00000000-0005-0000-0000-0000C3DD0000}"/>
    <cellStyle name="Note 3 3 7 5 2" xfId="57268" xr:uid="{00000000-0005-0000-0000-0000C4DD0000}"/>
    <cellStyle name="Note 3 3 7 6" xfId="57269" xr:uid="{00000000-0005-0000-0000-0000C5DD0000}"/>
    <cellStyle name="Note 3 3 7 6 2" xfId="57270" xr:uid="{00000000-0005-0000-0000-0000C6DD0000}"/>
    <cellStyle name="Note 3 3 7 7" xfId="57271" xr:uid="{00000000-0005-0000-0000-0000C7DD0000}"/>
    <cellStyle name="Note 3 3 7 7 2" xfId="57272" xr:uid="{00000000-0005-0000-0000-0000C8DD0000}"/>
    <cellStyle name="Note 3 3 7 8" xfId="57273" xr:uid="{00000000-0005-0000-0000-0000C9DD0000}"/>
    <cellStyle name="Note 3 3 8" xfId="57274" xr:uid="{00000000-0005-0000-0000-0000CADD0000}"/>
    <cellStyle name="Note 3 3 8 2" xfId="57275" xr:uid="{00000000-0005-0000-0000-0000CBDD0000}"/>
    <cellStyle name="Note 3 3 8 2 2" xfId="57276" xr:uid="{00000000-0005-0000-0000-0000CCDD0000}"/>
    <cellStyle name="Note 3 3 8 2 2 2" xfId="57277" xr:uid="{00000000-0005-0000-0000-0000CDDD0000}"/>
    <cellStyle name="Note 3 3 8 2 2 3" xfId="57278" xr:uid="{00000000-0005-0000-0000-0000CEDD0000}"/>
    <cellStyle name="Note 3 3 8 2 2 4" xfId="57279" xr:uid="{00000000-0005-0000-0000-0000CFDD0000}"/>
    <cellStyle name="Note 3 3 8 2 2 5" xfId="57280" xr:uid="{00000000-0005-0000-0000-0000D0DD0000}"/>
    <cellStyle name="Note 3 3 8 2 3" xfId="57281" xr:uid="{00000000-0005-0000-0000-0000D1DD0000}"/>
    <cellStyle name="Note 3 3 8 2 3 2" xfId="57282" xr:uid="{00000000-0005-0000-0000-0000D2DD0000}"/>
    <cellStyle name="Note 3 3 8 2 3 3" xfId="57283" xr:uid="{00000000-0005-0000-0000-0000D3DD0000}"/>
    <cellStyle name="Note 3 3 8 2 3 4" xfId="57284" xr:uid="{00000000-0005-0000-0000-0000D4DD0000}"/>
    <cellStyle name="Note 3 3 8 2 3 5" xfId="57285" xr:uid="{00000000-0005-0000-0000-0000D5DD0000}"/>
    <cellStyle name="Note 3 3 8 2 4" xfId="57286" xr:uid="{00000000-0005-0000-0000-0000D6DD0000}"/>
    <cellStyle name="Note 3 3 8 2 4 2" xfId="57287" xr:uid="{00000000-0005-0000-0000-0000D7DD0000}"/>
    <cellStyle name="Note 3 3 8 2 5" xfId="57288" xr:uid="{00000000-0005-0000-0000-0000D8DD0000}"/>
    <cellStyle name="Note 3 3 8 2 5 2" xfId="57289" xr:uid="{00000000-0005-0000-0000-0000D9DD0000}"/>
    <cellStyle name="Note 3 3 8 2 6" xfId="57290" xr:uid="{00000000-0005-0000-0000-0000DADD0000}"/>
    <cellStyle name="Note 3 3 8 2 6 2" xfId="57291" xr:uid="{00000000-0005-0000-0000-0000DBDD0000}"/>
    <cellStyle name="Note 3 3 8 2 7" xfId="57292" xr:uid="{00000000-0005-0000-0000-0000DCDD0000}"/>
    <cellStyle name="Note 3 3 8 3" xfId="57293" xr:uid="{00000000-0005-0000-0000-0000DDDD0000}"/>
    <cellStyle name="Note 3 3 8 3 2" xfId="57294" xr:uid="{00000000-0005-0000-0000-0000DEDD0000}"/>
    <cellStyle name="Note 3 3 8 3 3" xfId="57295" xr:uid="{00000000-0005-0000-0000-0000DFDD0000}"/>
    <cellStyle name="Note 3 3 8 3 4" xfId="57296" xr:uid="{00000000-0005-0000-0000-0000E0DD0000}"/>
    <cellStyle name="Note 3 3 8 3 5" xfId="57297" xr:uid="{00000000-0005-0000-0000-0000E1DD0000}"/>
    <cellStyle name="Note 3 3 8 4" xfId="57298" xr:uid="{00000000-0005-0000-0000-0000E2DD0000}"/>
    <cellStyle name="Note 3 3 8 4 2" xfId="57299" xr:uid="{00000000-0005-0000-0000-0000E3DD0000}"/>
    <cellStyle name="Note 3 3 8 4 3" xfId="57300" xr:uid="{00000000-0005-0000-0000-0000E4DD0000}"/>
    <cellStyle name="Note 3 3 8 4 4" xfId="57301" xr:uid="{00000000-0005-0000-0000-0000E5DD0000}"/>
    <cellStyle name="Note 3 3 8 4 5" xfId="57302" xr:uid="{00000000-0005-0000-0000-0000E6DD0000}"/>
    <cellStyle name="Note 3 3 8 5" xfId="57303" xr:uid="{00000000-0005-0000-0000-0000E7DD0000}"/>
    <cellStyle name="Note 3 3 8 5 2" xfId="57304" xr:uid="{00000000-0005-0000-0000-0000E8DD0000}"/>
    <cellStyle name="Note 3 3 8 6" xfId="57305" xr:uid="{00000000-0005-0000-0000-0000E9DD0000}"/>
    <cellStyle name="Note 3 3 8 6 2" xfId="57306" xr:uid="{00000000-0005-0000-0000-0000EADD0000}"/>
    <cellStyle name="Note 3 3 8 7" xfId="57307" xr:uid="{00000000-0005-0000-0000-0000EBDD0000}"/>
    <cellStyle name="Note 3 3 8 7 2" xfId="57308" xr:uid="{00000000-0005-0000-0000-0000ECDD0000}"/>
    <cellStyle name="Note 3 3 8 8" xfId="57309" xr:uid="{00000000-0005-0000-0000-0000EDDD0000}"/>
    <cellStyle name="Note 3 3 9" xfId="57310" xr:uid="{00000000-0005-0000-0000-0000EEDD0000}"/>
    <cellStyle name="Note 3 3 9 2" xfId="57311" xr:uid="{00000000-0005-0000-0000-0000EFDD0000}"/>
    <cellStyle name="Note 3 3 9 2 2" xfId="57312" xr:uid="{00000000-0005-0000-0000-0000F0DD0000}"/>
    <cellStyle name="Note 3 3 9 2 2 2" xfId="57313" xr:uid="{00000000-0005-0000-0000-0000F1DD0000}"/>
    <cellStyle name="Note 3 3 9 2 2 3" xfId="57314" xr:uid="{00000000-0005-0000-0000-0000F2DD0000}"/>
    <cellStyle name="Note 3 3 9 2 2 4" xfId="57315" xr:uid="{00000000-0005-0000-0000-0000F3DD0000}"/>
    <cellStyle name="Note 3 3 9 2 2 5" xfId="57316" xr:uid="{00000000-0005-0000-0000-0000F4DD0000}"/>
    <cellStyle name="Note 3 3 9 2 3" xfId="57317" xr:uid="{00000000-0005-0000-0000-0000F5DD0000}"/>
    <cellStyle name="Note 3 3 9 2 3 2" xfId="57318" xr:uid="{00000000-0005-0000-0000-0000F6DD0000}"/>
    <cellStyle name="Note 3 3 9 2 3 3" xfId="57319" xr:uid="{00000000-0005-0000-0000-0000F7DD0000}"/>
    <cellStyle name="Note 3 3 9 2 3 4" xfId="57320" xr:uid="{00000000-0005-0000-0000-0000F8DD0000}"/>
    <cellStyle name="Note 3 3 9 2 3 5" xfId="57321" xr:uid="{00000000-0005-0000-0000-0000F9DD0000}"/>
    <cellStyle name="Note 3 3 9 2 4" xfId="57322" xr:uid="{00000000-0005-0000-0000-0000FADD0000}"/>
    <cellStyle name="Note 3 3 9 2 4 2" xfId="57323" xr:uid="{00000000-0005-0000-0000-0000FBDD0000}"/>
    <cellStyle name="Note 3 3 9 2 5" xfId="57324" xr:uid="{00000000-0005-0000-0000-0000FCDD0000}"/>
    <cellStyle name="Note 3 3 9 2 5 2" xfId="57325" xr:uid="{00000000-0005-0000-0000-0000FDDD0000}"/>
    <cellStyle name="Note 3 3 9 2 6" xfId="57326" xr:uid="{00000000-0005-0000-0000-0000FEDD0000}"/>
    <cellStyle name="Note 3 3 9 2 6 2" xfId="57327" xr:uid="{00000000-0005-0000-0000-0000FFDD0000}"/>
    <cellStyle name="Note 3 3 9 2 7" xfId="57328" xr:uid="{00000000-0005-0000-0000-000000DE0000}"/>
    <cellStyle name="Note 3 3 9 3" xfId="57329" xr:uid="{00000000-0005-0000-0000-000001DE0000}"/>
    <cellStyle name="Note 3 3 9 3 2" xfId="57330" xr:uid="{00000000-0005-0000-0000-000002DE0000}"/>
    <cellStyle name="Note 3 3 9 3 3" xfId="57331" xr:uid="{00000000-0005-0000-0000-000003DE0000}"/>
    <cellStyle name="Note 3 3 9 3 4" xfId="57332" xr:uid="{00000000-0005-0000-0000-000004DE0000}"/>
    <cellStyle name="Note 3 3 9 3 5" xfId="57333" xr:uid="{00000000-0005-0000-0000-000005DE0000}"/>
    <cellStyle name="Note 3 3 9 4" xfId="57334" xr:uid="{00000000-0005-0000-0000-000006DE0000}"/>
    <cellStyle name="Note 3 3 9 4 2" xfId="57335" xr:uid="{00000000-0005-0000-0000-000007DE0000}"/>
    <cellStyle name="Note 3 3 9 4 3" xfId="57336" xr:uid="{00000000-0005-0000-0000-000008DE0000}"/>
    <cellStyle name="Note 3 3 9 4 4" xfId="57337" xr:uid="{00000000-0005-0000-0000-000009DE0000}"/>
    <cellStyle name="Note 3 3 9 4 5" xfId="57338" xr:uid="{00000000-0005-0000-0000-00000ADE0000}"/>
    <cellStyle name="Note 3 3 9 5" xfId="57339" xr:uid="{00000000-0005-0000-0000-00000BDE0000}"/>
    <cellStyle name="Note 3 3 9 5 2" xfId="57340" xr:uid="{00000000-0005-0000-0000-00000CDE0000}"/>
    <cellStyle name="Note 3 3 9 6" xfId="57341" xr:uid="{00000000-0005-0000-0000-00000DDE0000}"/>
    <cellStyle name="Note 3 3 9 6 2" xfId="57342" xr:uid="{00000000-0005-0000-0000-00000EDE0000}"/>
    <cellStyle name="Note 3 3 9 7" xfId="57343" xr:uid="{00000000-0005-0000-0000-00000FDE0000}"/>
    <cellStyle name="Note 3 3 9 7 2" xfId="57344" xr:uid="{00000000-0005-0000-0000-000010DE0000}"/>
    <cellStyle name="Note 3 3 9 8" xfId="57345" xr:uid="{00000000-0005-0000-0000-000011DE0000}"/>
    <cellStyle name="Note 3 4" xfId="1777" xr:uid="{00000000-0005-0000-0000-000012DE0000}"/>
    <cellStyle name="Note 3 4 2" xfId="1778" xr:uid="{00000000-0005-0000-0000-000013DE0000}"/>
    <cellStyle name="Note 3 4 2 2" xfId="1779" xr:uid="{00000000-0005-0000-0000-000014DE0000}"/>
    <cellStyle name="Note 3 4 3" xfId="1780" xr:uid="{00000000-0005-0000-0000-000015DE0000}"/>
    <cellStyle name="Note 3 4 3 2" xfId="57346" xr:uid="{00000000-0005-0000-0000-000016DE0000}"/>
    <cellStyle name="Note 3 4 4" xfId="57347" xr:uid="{00000000-0005-0000-0000-000017DE0000}"/>
    <cellStyle name="Note 3 4 5" xfId="57348" xr:uid="{00000000-0005-0000-0000-000018DE0000}"/>
    <cellStyle name="Note 3 5" xfId="1781" xr:uid="{00000000-0005-0000-0000-000019DE0000}"/>
    <cellStyle name="Note 3 5 2" xfId="1782" xr:uid="{00000000-0005-0000-0000-00001ADE0000}"/>
    <cellStyle name="Note 3 5 2 2" xfId="1783" xr:uid="{00000000-0005-0000-0000-00001BDE0000}"/>
    <cellStyle name="Note 3 5 3" xfId="1784" xr:uid="{00000000-0005-0000-0000-00001CDE0000}"/>
    <cellStyle name="Note 3 5 3 2" xfId="57349" xr:uid="{00000000-0005-0000-0000-00001DDE0000}"/>
    <cellStyle name="Note 3 5 4" xfId="57350" xr:uid="{00000000-0005-0000-0000-00001EDE0000}"/>
    <cellStyle name="Note 3 5 5" xfId="57351" xr:uid="{00000000-0005-0000-0000-00001FDE0000}"/>
    <cellStyle name="Note 3 6" xfId="1785" xr:uid="{00000000-0005-0000-0000-000020DE0000}"/>
    <cellStyle name="Note 3 6 2" xfId="1786" xr:uid="{00000000-0005-0000-0000-000021DE0000}"/>
    <cellStyle name="Note 3 6 2 2" xfId="57352" xr:uid="{00000000-0005-0000-0000-000022DE0000}"/>
    <cellStyle name="Note 3 7" xfId="1787" xr:uid="{00000000-0005-0000-0000-000023DE0000}"/>
    <cellStyle name="Note 3 7 2" xfId="57353" xr:uid="{00000000-0005-0000-0000-000024DE0000}"/>
    <cellStyle name="Note 3 8" xfId="57354" xr:uid="{00000000-0005-0000-0000-000025DE0000}"/>
    <cellStyle name="Note 3 8 2" xfId="57355" xr:uid="{00000000-0005-0000-0000-000026DE0000}"/>
    <cellStyle name="Note 3_T-straight with PEDs adjustor" xfId="57356" xr:uid="{00000000-0005-0000-0000-000027DE0000}"/>
    <cellStyle name="Note 4" xfId="1788" xr:uid="{00000000-0005-0000-0000-000028DE0000}"/>
    <cellStyle name="Note 4 2" xfId="1789" xr:uid="{00000000-0005-0000-0000-000029DE0000}"/>
    <cellStyle name="Note 4 2 10" xfId="57357" xr:uid="{00000000-0005-0000-0000-00002ADE0000}"/>
    <cellStyle name="Note 4 2 10 2" xfId="57358" xr:uid="{00000000-0005-0000-0000-00002BDE0000}"/>
    <cellStyle name="Note 4 2 10 2 2" xfId="57359" xr:uid="{00000000-0005-0000-0000-00002CDE0000}"/>
    <cellStyle name="Note 4 2 10 2 2 2" xfId="57360" xr:uid="{00000000-0005-0000-0000-00002DDE0000}"/>
    <cellStyle name="Note 4 2 10 2 2 3" xfId="57361" xr:uid="{00000000-0005-0000-0000-00002EDE0000}"/>
    <cellStyle name="Note 4 2 10 2 2 4" xfId="57362" xr:uid="{00000000-0005-0000-0000-00002FDE0000}"/>
    <cellStyle name="Note 4 2 10 2 2 5" xfId="57363" xr:uid="{00000000-0005-0000-0000-000030DE0000}"/>
    <cellStyle name="Note 4 2 10 2 3" xfId="57364" xr:uid="{00000000-0005-0000-0000-000031DE0000}"/>
    <cellStyle name="Note 4 2 10 2 3 2" xfId="57365" xr:uid="{00000000-0005-0000-0000-000032DE0000}"/>
    <cellStyle name="Note 4 2 10 2 3 3" xfId="57366" xr:uid="{00000000-0005-0000-0000-000033DE0000}"/>
    <cellStyle name="Note 4 2 10 2 3 4" xfId="57367" xr:uid="{00000000-0005-0000-0000-000034DE0000}"/>
    <cellStyle name="Note 4 2 10 2 3 5" xfId="57368" xr:uid="{00000000-0005-0000-0000-000035DE0000}"/>
    <cellStyle name="Note 4 2 10 2 4" xfId="57369" xr:uid="{00000000-0005-0000-0000-000036DE0000}"/>
    <cellStyle name="Note 4 2 10 2 4 2" xfId="57370" xr:uid="{00000000-0005-0000-0000-000037DE0000}"/>
    <cellStyle name="Note 4 2 10 2 5" xfId="57371" xr:uid="{00000000-0005-0000-0000-000038DE0000}"/>
    <cellStyle name="Note 4 2 10 2 5 2" xfId="57372" xr:uid="{00000000-0005-0000-0000-000039DE0000}"/>
    <cellStyle name="Note 4 2 10 2 6" xfId="57373" xr:uid="{00000000-0005-0000-0000-00003ADE0000}"/>
    <cellStyle name="Note 4 2 10 2 6 2" xfId="57374" xr:uid="{00000000-0005-0000-0000-00003BDE0000}"/>
    <cellStyle name="Note 4 2 10 2 7" xfId="57375" xr:uid="{00000000-0005-0000-0000-00003CDE0000}"/>
    <cellStyle name="Note 4 2 10 3" xfId="57376" xr:uid="{00000000-0005-0000-0000-00003DDE0000}"/>
    <cellStyle name="Note 4 2 10 3 2" xfId="57377" xr:uid="{00000000-0005-0000-0000-00003EDE0000}"/>
    <cellStyle name="Note 4 2 10 3 3" xfId="57378" xr:uid="{00000000-0005-0000-0000-00003FDE0000}"/>
    <cellStyle name="Note 4 2 10 3 4" xfId="57379" xr:uid="{00000000-0005-0000-0000-000040DE0000}"/>
    <cellStyle name="Note 4 2 10 3 5" xfId="57380" xr:uid="{00000000-0005-0000-0000-000041DE0000}"/>
    <cellStyle name="Note 4 2 10 4" xfId="57381" xr:uid="{00000000-0005-0000-0000-000042DE0000}"/>
    <cellStyle name="Note 4 2 10 4 2" xfId="57382" xr:uid="{00000000-0005-0000-0000-000043DE0000}"/>
    <cellStyle name="Note 4 2 10 4 3" xfId="57383" xr:uid="{00000000-0005-0000-0000-000044DE0000}"/>
    <cellStyle name="Note 4 2 10 4 4" xfId="57384" xr:uid="{00000000-0005-0000-0000-000045DE0000}"/>
    <cellStyle name="Note 4 2 10 4 5" xfId="57385" xr:uid="{00000000-0005-0000-0000-000046DE0000}"/>
    <cellStyle name="Note 4 2 10 5" xfId="57386" xr:uid="{00000000-0005-0000-0000-000047DE0000}"/>
    <cellStyle name="Note 4 2 10 5 2" xfId="57387" xr:uid="{00000000-0005-0000-0000-000048DE0000}"/>
    <cellStyle name="Note 4 2 10 6" xfId="57388" xr:uid="{00000000-0005-0000-0000-000049DE0000}"/>
    <cellStyle name="Note 4 2 10 6 2" xfId="57389" xr:uid="{00000000-0005-0000-0000-00004ADE0000}"/>
    <cellStyle name="Note 4 2 10 7" xfId="57390" xr:uid="{00000000-0005-0000-0000-00004BDE0000}"/>
    <cellStyle name="Note 4 2 10 7 2" xfId="57391" xr:uid="{00000000-0005-0000-0000-00004CDE0000}"/>
    <cellStyle name="Note 4 2 10 8" xfId="57392" xr:uid="{00000000-0005-0000-0000-00004DDE0000}"/>
    <cellStyle name="Note 4 2 11" xfId="57393" xr:uid="{00000000-0005-0000-0000-00004EDE0000}"/>
    <cellStyle name="Note 4 2 11 2" xfId="57394" xr:uid="{00000000-0005-0000-0000-00004FDE0000}"/>
    <cellStyle name="Note 4 2 11 2 2" xfId="57395" xr:uid="{00000000-0005-0000-0000-000050DE0000}"/>
    <cellStyle name="Note 4 2 11 2 2 2" xfId="57396" xr:uid="{00000000-0005-0000-0000-000051DE0000}"/>
    <cellStyle name="Note 4 2 11 2 2 3" xfId="57397" xr:uid="{00000000-0005-0000-0000-000052DE0000}"/>
    <cellStyle name="Note 4 2 11 2 2 4" xfId="57398" xr:uid="{00000000-0005-0000-0000-000053DE0000}"/>
    <cellStyle name="Note 4 2 11 2 2 5" xfId="57399" xr:uid="{00000000-0005-0000-0000-000054DE0000}"/>
    <cellStyle name="Note 4 2 11 2 3" xfId="57400" xr:uid="{00000000-0005-0000-0000-000055DE0000}"/>
    <cellStyle name="Note 4 2 11 2 3 2" xfId="57401" xr:uid="{00000000-0005-0000-0000-000056DE0000}"/>
    <cellStyle name="Note 4 2 11 2 3 3" xfId="57402" xr:uid="{00000000-0005-0000-0000-000057DE0000}"/>
    <cellStyle name="Note 4 2 11 2 3 4" xfId="57403" xr:uid="{00000000-0005-0000-0000-000058DE0000}"/>
    <cellStyle name="Note 4 2 11 2 3 5" xfId="57404" xr:uid="{00000000-0005-0000-0000-000059DE0000}"/>
    <cellStyle name="Note 4 2 11 2 4" xfId="57405" xr:uid="{00000000-0005-0000-0000-00005ADE0000}"/>
    <cellStyle name="Note 4 2 11 2 4 2" xfId="57406" xr:uid="{00000000-0005-0000-0000-00005BDE0000}"/>
    <cellStyle name="Note 4 2 11 2 5" xfId="57407" xr:uid="{00000000-0005-0000-0000-00005CDE0000}"/>
    <cellStyle name="Note 4 2 11 2 5 2" xfId="57408" xr:uid="{00000000-0005-0000-0000-00005DDE0000}"/>
    <cellStyle name="Note 4 2 11 2 6" xfId="57409" xr:uid="{00000000-0005-0000-0000-00005EDE0000}"/>
    <cellStyle name="Note 4 2 11 2 6 2" xfId="57410" xr:uid="{00000000-0005-0000-0000-00005FDE0000}"/>
    <cellStyle name="Note 4 2 11 2 7" xfId="57411" xr:uid="{00000000-0005-0000-0000-000060DE0000}"/>
    <cellStyle name="Note 4 2 11 3" xfId="57412" xr:uid="{00000000-0005-0000-0000-000061DE0000}"/>
    <cellStyle name="Note 4 2 11 3 2" xfId="57413" xr:uid="{00000000-0005-0000-0000-000062DE0000}"/>
    <cellStyle name="Note 4 2 11 3 3" xfId="57414" xr:uid="{00000000-0005-0000-0000-000063DE0000}"/>
    <cellStyle name="Note 4 2 11 3 4" xfId="57415" xr:uid="{00000000-0005-0000-0000-000064DE0000}"/>
    <cellStyle name="Note 4 2 11 3 5" xfId="57416" xr:uid="{00000000-0005-0000-0000-000065DE0000}"/>
    <cellStyle name="Note 4 2 11 4" xfId="57417" xr:uid="{00000000-0005-0000-0000-000066DE0000}"/>
    <cellStyle name="Note 4 2 11 4 2" xfId="57418" xr:uid="{00000000-0005-0000-0000-000067DE0000}"/>
    <cellStyle name="Note 4 2 11 4 3" xfId="57419" xr:uid="{00000000-0005-0000-0000-000068DE0000}"/>
    <cellStyle name="Note 4 2 11 4 4" xfId="57420" xr:uid="{00000000-0005-0000-0000-000069DE0000}"/>
    <cellStyle name="Note 4 2 11 4 5" xfId="57421" xr:uid="{00000000-0005-0000-0000-00006ADE0000}"/>
    <cellStyle name="Note 4 2 11 5" xfId="57422" xr:uid="{00000000-0005-0000-0000-00006BDE0000}"/>
    <cellStyle name="Note 4 2 11 5 2" xfId="57423" xr:uid="{00000000-0005-0000-0000-00006CDE0000}"/>
    <cellStyle name="Note 4 2 11 6" xfId="57424" xr:uid="{00000000-0005-0000-0000-00006DDE0000}"/>
    <cellStyle name="Note 4 2 11 6 2" xfId="57425" xr:uid="{00000000-0005-0000-0000-00006EDE0000}"/>
    <cellStyle name="Note 4 2 11 7" xfId="57426" xr:uid="{00000000-0005-0000-0000-00006FDE0000}"/>
    <cellStyle name="Note 4 2 11 7 2" xfId="57427" xr:uid="{00000000-0005-0000-0000-000070DE0000}"/>
    <cellStyle name="Note 4 2 11 8" xfId="57428" xr:uid="{00000000-0005-0000-0000-000071DE0000}"/>
    <cellStyle name="Note 4 2 12" xfId="57429" xr:uid="{00000000-0005-0000-0000-000072DE0000}"/>
    <cellStyle name="Note 4 2 12 2" xfId="57430" xr:uid="{00000000-0005-0000-0000-000073DE0000}"/>
    <cellStyle name="Note 4 2 12 2 2" xfId="57431" xr:uid="{00000000-0005-0000-0000-000074DE0000}"/>
    <cellStyle name="Note 4 2 12 2 2 2" xfId="57432" xr:uid="{00000000-0005-0000-0000-000075DE0000}"/>
    <cellStyle name="Note 4 2 12 2 2 3" xfId="57433" xr:uid="{00000000-0005-0000-0000-000076DE0000}"/>
    <cellStyle name="Note 4 2 12 2 2 4" xfId="57434" xr:uid="{00000000-0005-0000-0000-000077DE0000}"/>
    <cellStyle name="Note 4 2 12 2 2 5" xfId="57435" xr:uid="{00000000-0005-0000-0000-000078DE0000}"/>
    <cellStyle name="Note 4 2 12 2 3" xfId="57436" xr:uid="{00000000-0005-0000-0000-000079DE0000}"/>
    <cellStyle name="Note 4 2 12 2 3 2" xfId="57437" xr:uid="{00000000-0005-0000-0000-00007ADE0000}"/>
    <cellStyle name="Note 4 2 12 2 3 3" xfId="57438" xr:uid="{00000000-0005-0000-0000-00007BDE0000}"/>
    <cellStyle name="Note 4 2 12 2 3 4" xfId="57439" xr:uid="{00000000-0005-0000-0000-00007CDE0000}"/>
    <cellStyle name="Note 4 2 12 2 3 5" xfId="57440" xr:uid="{00000000-0005-0000-0000-00007DDE0000}"/>
    <cellStyle name="Note 4 2 12 2 4" xfId="57441" xr:uid="{00000000-0005-0000-0000-00007EDE0000}"/>
    <cellStyle name="Note 4 2 12 2 4 2" xfId="57442" xr:uid="{00000000-0005-0000-0000-00007FDE0000}"/>
    <cellStyle name="Note 4 2 12 2 5" xfId="57443" xr:uid="{00000000-0005-0000-0000-000080DE0000}"/>
    <cellStyle name="Note 4 2 12 2 5 2" xfId="57444" xr:uid="{00000000-0005-0000-0000-000081DE0000}"/>
    <cellStyle name="Note 4 2 12 2 6" xfId="57445" xr:uid="{00000000-0005-0000-0000-000082DE0000}"/>
    <cellStyle name="Note 4 2 12 2 6 2" xfId="57446" xr:uid="{00000000-0005-0000-0000-000083DE0000}"/>
    <cellStyle name="Note 4 2 12 2 7" xfId="57447" xr:uid="{00000000-0005-0000-0000-000084DE0000}"/>
    <cellStyle name="Note 4 2 12 3" xfId="57448" xr:uid="{00000000-0005-0000-0000-000085DE0000}"/>
    <cellStyle name="Note 4 2 12 3 2" xfId="57449" xr:uid="{00000000-0005-0000-0000-000086DE0000}"/>
    <cellStyle name="Note 4 2 12 3 3" xfId="57450" xr:uid="{00000000-0005-0000-0000-000087DE0000}"/>
    <cellStyle name="Note 4 2 12 3 4" xfId="57451" xr:uid="{00000000-0005-0000-0000-000088DE0000}"/>
    <cellStyle name="Note 4 2 12 3 5" xfId="57452" xr:uid="{00000000-0005-0000-0000-000089DE0000}"/>
    <cellStyle name="Note 4 2 12 4" xfId="57453" xr:uid="{00000000-0005-0000-0000-00008ADE0000}"/>
    <cellStyle name="Note 4 2 12 4 2" xfId="57454" xr:uid="{00000000-0005-0000-0000-00008BDE0000}"/>
    <cellStyle name="Note 4 2 12 4 3" xfId="57455" xr:uid="{00000000-0005-0000-0000-00008CDE0000}"/>
    <cellStyle name="Note 4 2 12 4 4" xfId="57456" xr:uid="{00000000-0005-0000-0000-00008DDE0000}"/>
    <cellStyle name="Note 4 2 12 4 5" xfId="57457" xr:uid="{00000000-0005-0000-0000-00008EDE0000}"/>
    <cellStyle name="Note 4 2 12 5" xfId="57458" xr:uid="{00000000-0005-0000-0000-00008FDE0000}"/>
    <cellStyle name="Note 4 2 12 5 2" xfId="57459" xr:uid="{00000000-0005-0000-0000-000090DE0000}"/>
    <cellStyle name="Note 4 2 12 6" xfId="57460" xr:uid="{00000000-0005-0000-0000-000091DE0000}"/>
    <cellStyle name="Note 4 2 12 6 2" xfId="57461" xr:uid="{00000000-0005-0000-0000-000092DE0000}"/>
    <cellStyle name="Note 4 2 12 7" xfId="57462" xr:uid="{00000000-0005-0000-0000-000093DE0000}"/>
    <cellStyle name="Note 4 2 12 7 2" xfId="57463" xr:uid="{00000000-0005-0000-0000-000094DE0000}"/>
    <cellStyle name="Note 4 2 12 8" xfId="57464" xr:uid="{00000000-0005-0000-0000-000095DE0000}"/>
    <cellStyle name="Note 4 2 13" xfId="57465" xr:uid="{00000000-0005-0000-0000-000096DE0000}"/>
    <cellStyle name="Note 4 2 13 2" xfId="57466" xr:uid="{00000000-0005-0000-0000-000097DE0000}"/>
    <cellStyle name="Note 4 2 13 2 2" xfId="57467" xr:uid="{00000000-0005-0000-0000-000098DE0000}"/>
    <cellStyle name="Note 4 2 13 2 2 2" xfId="57468" xr:uid="{00000000-0005-0000-0000-000099DE0000}"/>
    <cellStyle name="Note 4 2 13 2 2 3" xfId="57469" xr:uid="{00000000-0005-0000-0000-00009ADE0000}"/>
    <cellStyle name="Note 4 2 13 2 2 4" xfId="57470" xr:uid="{00000000-0005-0000-0000-00009BDE0000}"/>
    <cellStyle name="Note 4 2 13 2 2 5" xfId="57471" xr:uid="{00000000-0005-0000-0000-00009CDE0000}"/>
    <cellStyle name="Note 4 2 13 2 3" xfId="57472" xr:uid="{00000000-0005-0000-0000-00009DDE0000}"/>
    <cellStyle name="Note 4 2 13 2 3 2" xfId="57473" xr:uid="{00000000-0005-0000-0000-00009EDE0000}"/>
    <cellStyle name="Note 4 2 13 2 3 3" xfId="57474" xr:uid="{00000000-0005-0000-0000-00009FDE0000}"/>
    <cellStyle name="Note 4 2 13 2 3 4" xfId="57475" xr:uid="{00000000-0005-0000-0000-0000A0DE0000}"/>
    <cellStyle name="Note 4 2 13 2 3 5" xfId="57476" xr:uid="{00000000-0005-0000-0000-0000A1DE0000}"/>
    <cellStyle name="Note 4 2 13 2 4" xfId="57477" xr:uid="{00000000-0005-0000-0000-0000A2DE0000}"/>
    <cellStyle name="Note 4 2 13 2 4 2" xfId="57478" xr:uid="{00000000-0005-0000-0000-0000A3DE0000}"/>
    <cellStyle name="Note 4 2 13 2 5" xfId="57479" xr:uid="{00000000-0005-0000-0000-0000A4DE0000}"/>
    <cellStyle name="Note 4 2 13 2 5 2" xfId="57480" xr:uid="{00000000-0005-0000-0000-0000A5DE0000}"/>
    <cellStyle name="Note 4 2 13 2 6" xfId="57481" xr:uid="{00000000-0005-0000-0000-0000A6DE0000}"/>
    <cellStyle name="Note 4 2 13 2 6 2" xfId="57482" xr:uid="{00000000-0005-0000-0000-0000A7DE0000}"/>
    <cellStyle name="Note 4 2 13 2 7" xfId="57483" xr:uid="{00000000-0005-0000-0000-0000A8DE0000}"/>
    <cellStyle name="Note 4 2 13 3" xfId="57484" xr:uid="{00000000-0005-0000-0000-0000A9DE0000}"/>
    <cellStyle name="Note 4 2 13 3 2" xfId="57485" xr:uid="{00000000-0005-0000-0000-0000AADE0000}"/>
    <cellStyle name="Note 4 2 13 3 3" xfId="57486" xr:uid="{00000000-0005-0000-0000-0000ABDE0000}"/>
    <cellStyle name="Note 4 2 13 3 4" xfId="57487" xr:uid="{00000000-0005-0000-0000-0000ACDE0000}"/>
    <cellStyle name="Note 4 2 13 3 5" xfId="57488" xr:uid="{00000000-0005-0000-0000-0000ADDE0000}"/>
    <cellStyle name="Note 4 2 13 4" xfId="57489" xr:uid="{00000000-0005-0000-0000-0000AEDE0000}"/>
    <cellStyle name="Note 4 2 13 4 2" xfId="57490" xr:uid="{00000000-0005-0000-0000-0000AFDE0000}"/>
    <cellStyle name="Note 4 2 13 4 3" xfId="57491" xr:uid="{00000000-0005-0000-0000-0000B0DE0000}"/>
    <cellStyle name="Note 4 2 13 4 4" xfId="57492" xr:uid="{00000000-0005-0000-0000-0000B1DE0000}"/>
    <cellStyle name="Note 4 2 13 4 5" xfId="57493" xr:uid="{00000000-0005-0000-0000-0000B2DE0000}"/>
    <cellStyle name="Note 4 2 13 5" xfId="57494" xr:uid="{00000000-0005-0000-0000-0000B3DE0000}"/>
    <cellStyle name="Note 4 2 13 5 2" xfId="57495" xr:uid="{00000000-0005-0000-0000-0000B4DE0000}"/>
    <cellStyle name="Note 4 2 13 6" xfId="57496" xr:uid="{00000000-0005-0000-0000-0000B5DE0000}"/>
    <cellStyle name="Note 4 2 13 6 2" xfId="57497" xr:uid="{00000000-0005-0000-0000-0000B6DE0000}"/>
    <cellStyle name="Note 4 2 13 7" xfId="57498" xr:uid="{00000000-0005-0000-0000-0000B7DE0000}"/>
    <cellStyle name="Note 4 2 13 7 2" xfId="57499" xr:uid="{00000000-0005-0000-0000-0000B8DE0000}"/>
    <cellStyle name="Note 4 2 13 8" xfId="57500" xr:uid="{00000000-0005-0000-0000-0000B9DE0000}"/>
    <cellStyle name="Note 4 2 14" xfId="57501" xr:uid="{00000000-0005-0000-0000-0000BADE0000}"/>
    <cellStyle name="Note 4 2 14 2" xfId="57502" xr:uid="{00000000-0005-0000-0000-0000BBDE0000}"/>
    <cellStyle name="Note 4 2 14 2 2" xfId="57503" xr:uid="{00000000-0005-0000-0000-0000BCDE0000}"/>
    <cellStyle name="Note 4 2 14 2 2 2" xfId="57504" xr:uid="{00000000-0005-0000-0000-0000BDDE0000}"/>
    <cellStyle name="Note 4 2 14 2 2 3" xfId="57505" xr:uid="{00000000-0005-0000-0000-0000BEDE0000}"/>
    <cellStyle name="Note 4 2 14 2 2 4" xfId="57506" xr:uid="{00000000-0005-0000-0000-0000BFDE0000}"/>
    <cellStyle name="Note 4 2 14 2 2 5" xfId="57507" xr:uid="{00000000-0005-0000-0000-0000C0DE0000}"/>
    <cellStyle name="Note 4 2 14 2 3" xfId="57508" xr:uid="{00000000-0005-0000-0000-0000C1DE0000}"/>
    <cellStyle name="Note 4 2 14 2 3 2" xfId="57509" xr:uid="{00000000-0005-0000-0000-0000C2DE0000}"/>
    <cellStyle name="Note 4 2 14 2 3 3" xfId="57510" xr:uid="{00000000-0005-0000-0000-0000C3DE0000}"/>
    <cellStyle name="Note 4 2 14 2 3 4" xfId="57511" xr:uid="{00000000-0005-0000-0000-0000C4DE0000}"/>
    <cellStyle name="Note 4 2 14 2 3 5" xfId="57512" xr:uid="{00000000-0005-0000-0000-0000C5DE0000}"/>
    <cellStyle name="Note 4 2 14 2 4" xfId="57513" xr:uid="{00000000-0005-0000-0000-0000C6DE0000}"/>
    <cellStyle name="Note 4 2 14 2 4 2" xfId="57514" xr:uid="{00000000-0005-0000-0000-0000C7DE0000}"/>
    <cellStyle name="Note 4 2 14 2 5" xfId="57515" xr:uid="{00000000-0005-0000-0000-0000C8DE0000}"/>
    <cellStyle name="Note 4 2 14 2 5 2" xfId="57516" xr:uid="{00000000-0005-0000-0000-0000C9DE0000}"/>
    <cellStyle name="Note 4 2 14 2 6" xfId="57517" xr:uid="{00000000-0005-0000-0000-0000CADE0000}"/>
    <cellStyle name="Note 4 2 14 2 6 2" xfId="57518" xr:uid="{00000000-0005-0000-0000-0000CBDE0000}"/>
    <cellStyle name="Note 4 2 14 2 7" xfId="57519" xr:uid="{00000000-0005-0000-0000-0000CCDE0000}"/>
    <cellStyle name="Note 4 2 14 3" xfId="57520" xr:uid="{00000000-0005-0000-0000-0000CDDE0000}"/>
    <cellStyle name="Note 4 2 14 3 2" xfId="57521" xr:uid="{00000000-0005-0000-0000-0000CEDE0000}"/>
    <cellStyle name="Note 4 2 14 3 3" xfId="57522" xr:uid="{00000000-0005-0000-0000-0000CFDE0000}"/>
    <cellStyle name="Note 4 2 14 3 4" xfId="57523" xr:uid="{00000000-0005-0000-0000-0000D0DE0000}"/>
    <cellStyle name="Note 4 2 14 3 5" xfId="57524" xr:uid="{00000000-0005-0000-0000-0000D1DE0000}"/>
    <cellStyle name="Note 4 2 14 4" xfId="57525" xr:uid="{00000000-0005-0000-0000-0000D2DE0000}"/>
    <cellStyle name="Note 4 2 14 4 2" xfId="57526" xr:uid="{00000000-0005-0000-0000-0000D3DE0000}"/>
    <cellStyle name="Note 4 2 14 4 3" xfId="57527" xr:uid="{00000000-0005-0000-0000-0000D4DE0000}"/>
    <cellStyle name="Note 4 2 14 4 4" xfId="57528" xr:uid="{00000000-0005-0000-0000-0000D5DE0000}"/>
    <cellStyle name="Note 4 2 14 4 5" xfId="57529" xr:uid="{00000000-0005-0000-0000-0000D6DE0000}"/>
    <cellStyle name="Note 4 2 14 5" xfId="57530" xr:uid="{00000000-0005-0000-0000-0000D7DE0000}"/>
    <cellStyle name="Note 4 2 14 5 2" xfId="57531" xr:uid="{00000000-0005-0000-0000-0000D8DE0000}"/>
    <cellStyle name="Note 4 2 14 6" xfId="57532" xr:uid="{00000000-0005-0000-0000-0000D9DE0000}"/>
    <cellStyle name="Note 4 2 14 6 2" xfId="57533" xr:uid="{00000000-0005-0000-0000-0000DADE0000}"/>
    <cellStyle name="Note 4 2 14 7" xfId="57534" xr:uid="{00000000-0005-0000-0000-0000DBDE0000}"/>
    <cellStyle name="Note 4 2 14 7 2" xfId="57535" xr:uid="{00000000-0005-0000-0000-0000DCDE0000}"/>
    <cellStyle name="Note 4 2 14 8" xfId="57536" xr:uid="{00000000-0005-0000-0000-0000DDDE0000}"/>
    <cellStyle name="Note 4 2 15" xfId="57537" xr:uid="{00000000-0005-0000-0000-0000DEDE0000}"/>
    <cellStyle name="Note 4 2 15 2" xfId="57538" xr:uid="{00000000-0005-0000-0000-0000DFDE0000}"/>
    <cellStyle name="Note 4 2 15 2 2" xfId="57539" xr:uid="{00000000-0005-0000-0000-0000E0DE0000}"/>
    <cellStyle name="Note 4 2 15 2 3" xfId="57540" xr:uid="{00000000-0005-0000-0000-0000E1DE0000}"/>
    <cellStyle name="Note 4 2 15 2 4" xfId="57541" xr:uid="{00000000-0005-0000-0000-0000E2DE0000}"/>
    <cellStyle name="Note 4 2 15 2 5" xfId="57542" xr:uid="{00000000-0005-0000-0000-0000E3DE0000}"/>
    <cellStyle name="Note 4 2 15 3" xfId="57543" xr:uid="{00000000-0005-0000-0000-0000E4DE0000}"/>
    <cellStyle name="Note 4 2 15 3 2" xfId="57544" xr:uid="{00000000-0005-0000-0000-0000E5DE0000}"/>
    <cellStyle name="Note 4 2 15 3 3" xfId="57545" xr:uid="{00000000-0005-0000-0000-0000E6DE0000}"/>
    <cellStyle name="Note 4 2 15 3 4" xfId="57546" xr:uid="{00000000-0005-0000-0000-0000E7DE0000}"/>
    <cellStyle name="Note 4 2 15 3 5" xfId="57547" xr:uid="{00000000-0005-0000-0000-0000E8DE0000}"/>
    <cellStyle name="Note 4 2 15 4" xfId="57548" xr:uid="{00000000-0005-0000-0000-0000E9DE0000}"/>
    <cellStyle name="Note 4 2 15 4 2" xfId="57549" xr:uid="{00000000-0005-0000-0000-0000EADE0000}"/>
    <cellStyle name="Note 4 2 15 5" xfId="57550" xr:uid="{00000000-0005-0000-0000-0000EBDE0000}"/>
    <cellStyle name="Note 4 2 15 5 2" xfId="57551" xr:uid="{00000000-0005-0000-0000-0000ECDE0000}"/>
    <cellStyle name="Note 4 2 15 6" xfId="57552" xr:uid="{00000000-0005-0000-0000-0000EDDE0000}"/>
    <cellStyle name="Note 4 2 15 6 2" xfId="57553" xr:uid="{00000000-0005-0000-0000-0000EEDE0000}"/>
    <cellStyle name="Note 4 2 15 7" xfId="57554" xr:uid="{00000000-0005-0000-0000-0000EFDE0000}"/>
    <cellStyle name="Note 4 2 16" xfId="57555" xr:uid="{00000000-0005-0000-0000-0000F0DE0000}"/>
    <cellStyle name="Note 4 2 16 2" xfId="57556" xr:uid="{00000000-0005-0000-0000-0000F1DE0000}"/>
    <cellStyle name="Note 4 2 16 3" xfId="57557" xr:uid="{00000000-0005-0000-0000-0000F2DE0000}"/>
    <cellStyle name="Note 4 2 16 4" xfId="57558" xr:uid="{00000000-0005-0000-0000-0000F3DE0000}"/>
    <cellStyle name="Note 4 2 16 5" xfId="57559" xr:uid="{00000000-0005-0000-0000-0000F4DE0000}"/>
    <cellStyle name="Note 4 2 17" xfId="57560" xr:uid="{00000000-0005-0000-0000-0000F5DE0000}"/>
    <cellStyle name="Note 4 2 17 2" xfId="57561" xr:uid="{00000000-0005-0000-0000-0000F6DE0000}"/>
    <cellStyle name="Note 4 2 17 3" xfId="57562" xr:uid="{00000000-0005-0000-0000-0000F7DE0000}"/>
    <cellStyle name="Note 4 2 17 4" xfId="57563" xr:uid="{00000000-0005-0000-0000-0000F8DE0000}"/>
    <cellStyle name="Note 4 2 17 5" xfId="57564" xr:uid="{00000000-0005-0000-0000-0000F9DE0000}"/>
    <cellStyle name="Note 4 2 18" xfId="57565" xr:uid="{00000000-0005-0000-0000-0000FADE0000}"/>
    <cellStyle name="Note 4 2 18 2" xfId="57566" xr:uid="{00000000-0005-0000-0000-0000FBDE0000}"/>
    <cellStyle name="Note 4 2 19" xfId="57567" xr:uid="{00000000-0005-0000-0000-0000FCDE0000}"/>
    <cellStyle name="Note 4 2 19 2" xfId="57568" xr:uid="{00000000-0005-0000-0000-0000FDDE0000}"/>
    <cellStyle name="Note 4 2 2" xfId="1790" xr:uid="{00000000-0005-0000-0000-0000FEDE0000}"/>
    <cellStyle name="Note 4 2 2 2" xfId="1791" xr:uid="{00000000-0005-0000-0000-0000FFDE0000}"/>
    <cellStyle name="Note 4 2 2 2 2" xfId="1792" xr:uid="{00000000-0005-0000-0000-000000DF0000}"/>
    <cellStyle name="Note 4 2 2 2 2 2" xfId="57569" xr:uid="{00000000-0005-0000-0000-000001DF0000}"/>
    <cellStyle name="Note 4 2 2 2 2 3" xfId="57570" xr:uid="{00000000-0005-0000-0000-000002DF0000}"/>
    <cellStyle name="Note 4 2 2 2 2 4" xfId="57571" xr:uid="{00000000-0005-0000-0000-000003DF0000}"/>
    <cellStyle name="Note 4 2 2 2 2 5" xfId="57572" xr:uid="{00000000-0005-0000-0000-000004DF0000}"/>
    <cellStyle name="Note 4 2 2 2 3" xfId="57573" xr:uid="{00000000-0005-0000-0000-000005DF0000}"/>
    <cellStyle name="Note 4 2 2 2 3 2" xfId="57574" xr:uid="{00000000-0005-0000-0000-000006DF0000}"/>
    <cellStyle name="Note 4 2 2 2 3 3" xfId="57575" xr:uid="{00000000-0005-0000-0000-000007DF0000}"/>
    <cellStyle name="Note 4 2 2 2 3 4" xfId="57576" xr:uid="{00000000-0005-0000-0000-000008DF0000}"/>
    <cellStyle name="Note 4 2 2 2 3 5" xfId="57577" xr:uid="{00000000-0005-0000-0000-000009DF0000}"/>
    <cellStyle name="Note 4 2 2 2 4" xfId="57578" xr:uid="{00000000-0005-0000-0000-00000ADF0000}"/>
    <cellStyle name="Note 4 2 2 2 4 2" xfId="57579" xr:uid="{00000000-0005-0000-0000-00000BDF0000}"/>
    <cellStyle name="Note 4 2 2 2 5" xfId="57580" xr:uid="{00000000-0005-0000-0000-00000CDF0000}"/>
    <cellStyle name="Note 4 2 2 2 5 2" xfId="57581" xr:uid="{00000000-0005-0000-0000-00000DDF0000}"/>
    <cellStyle name="Note 4 2 2 2 6" xfId="57582" xr:uid="{00000000-0005-0000-0000-00000EDF0000}"/>
    <cellStyle name="Note 4 2 2 2 6 2" xfId="57583" xr:uid="{00000000-0005-0000-0000-00000FDF0000}"/>
    <cellStyle name="Note 4 2 2 2 7" xfId="57584" xr:uid="{00000000-0005-0000-0000-000010DF0000}"/>
    <cellStyle name="Note 4 2 2 3" xfId="1793" xr:uid="{00000000-0005-0000-0000-000011DF0000}"/>
    <cellStyle name="Note 4 2 2 3 2" xfId="57585" xr:uid="{00000000-0005-0000-0000-000012DF0000}"/>
    <cellStyle name="Note 4 2 2 3 3" xfId="57586" xr:uid="{00000000-0005-0000-0000-000013DF0000}"/>
    <cellStyle name="Note 4 2 2 3 4" xfId="57587" xr:uid="{00000000-0005-0000-0000-000014DF0000}"/>
    <cellStyle name="Note 4 2 2 3 5" xfId="57588" xr:uid="{00000000-0005-0000-0000-000015DF0000}"/>
    <cellStyle name="Note 4 2 2 4" xfId="57589" xr:uid="{00000000-0005-0000-0000-000016DF0000}"/>
    <cellStyle name="Note 4 2 2 4 2" xfId="57590" xr:uid="{00000000-0005-0000-0000-000017DF0000}"/>
    <cellStyle name="Note 4 2 2 4 3" xfId="57591" xr:uid="{00000000-0005-0000-0000-000018DF0000}"/>
    <cellStyle name="Note 4 2 2 4 4" xfId="57592" xr:uid="{00000000-0005-0000-0000-000019DF0000}"/>
    <cellStyle name="Note 4 2 2 4 5" xfId="57593" xr:uid="{00000000-0005-0000-0000-00001ADF0000}"/>
    <cellStyle name="Note 4 2 2 5" xfId="57594" xr:uid="{00000000-0005-0000-0000-00001BDF0000}"/>
    <cellStyle name="Note 4 2 2 5 2" xfId="57595" xr:uid="{00000000-0005-0000-0000-00001CDF0000}"/>
    <cellStyle name="Note 4 2 2 6" xfId="57596" xr:uid="{00000000-0005-0000-0000-00001DDF0000}"/>
    <cellStyle name="Note 4 2 2 6 2" xfId="57597" xr:uid="{00000000-0005-0000-0000-00001EDF0000}"/>
    <cellStyle name="Note 4 2 2 7" xfId="57598" xr:uid="{00000000-0005-0000-0000-00001FDF0000}"/>
    <cellStyle name="Note 4 2 2 7 2" xfId="57599" xr:uid="{00000000-0005-0000-0000-000020DF0000}"/>
    <cellStyle name="Note 4 2 2 8" xfId="57600" xr:uid="{00000000-0005-0000-0000-000021DF0000}"/>
    <cellStyle name="Note 4 2 20" xfId="57601" xr:uid="{00000000-0005-0000-0000-000022DF0000}"/>
    <cellStyle name="Note 4 2 20 2" xfId="57602" xr:uid="{00000000-0005-0000-0000-000023DF0000}"/>
    <cellStyle name="Note 4 2 21" xfId="57603" xr:uid="{00000000-0005-0000-0000-000024DF0000}"/>
    <cellStyle name="Note 4 2 3" xfId="1794" xr:uid="{00000000-0005-0000-0000-000025DF0000}"/>
    <cellStyle name="Note 4 2 3 2" xfId="1795" xr:uid="{00000000-0005-0000-0000-000026DF0000}"/>
    <cellStyle name="Note 4 2 3 2 2" xfId="1796" xr:uid="{00000000-0005-0000-0000-000027DF0000}"/>
    <cellStyle name="Note 4 2 3 2 2 2" xfId="57604" xr:uid="{00000000-0005-0000-0000-000028DF0000}"/>
    <cellStyle name="Note 4 2 3 2 2 3" xfId="57605" xr:uid="{00000000-0005-0000-0000-000029DF0000}"/>
    <cellStyle name="Note 4 2 3 2 2 4" xfId="57606" xr:uid="{00000000-0005-0000-0000-00002ADF0000}"/>
    <cellStyle name="Note 4 2 3 2 2 5" xfId="57607" xr:uid="{00000000-0005-0000-0000-00002BDF0000}"/>
    <cellStyle name="Note 4 2 3 2 3" xfId="57608" xr:uid="{00000000-0005-0000-0000-00002CDF0000}"/>
    <cellStyle name="Note 4 2 3 2 3 2" xfId="57609" xr:uid="{00000000-0005-0000-0000-00002DDF0000}"/>
    <cellStyle name="Note 4 2 3 2 3 3" xfId="57610" xr:uid="{00000000-0005-0000-0000-00002EDF0000}"/>
    <cellStyle name="Note 4 2 3 2 3 4" xfId="57611" xr:uid="{00000000-0005-0000-0000-00002FDF0000}"/>
    <cellStyle name="Note 4 2 3 2 3 5" xfId="57612" xr:uid="{00000000-0005-0000-0000-000030DF0000}"/>
    <cellStyle name="Note 4 2 3 2 4" xfId="57613" xr:uid="{00000000-0005-0000-0000-000031DF0000}"/>
    <cellStyle name="Note 4 2 3 2 4 2" xfId="57614" xr:uid="{00000000-0005-0000-0000-000032DF0000}"/>
    <cellStyle name="Note 4 2 3 2 5" xfId="57615" xr:uid="{00000000-0005-0000-0000-000033DF0000}"/>
    <cellStyle name="Note 4 2 3 2 5 2" xfId="57616" xr:uid="{00000000-0005-0000-0000-000034DF0000}"/>
    <cellStyle name="Note 4 2 3 2 6" xfId="57617" xr:uid="{00000000-0005-0000-0000-000035DF0000}"/>
    <cellStyle name="Note 4 2 3 2 6 2" xfId="57618" xr:uid="{00000000-0005-0000-0000-000036DF0000}"/>
    <cellStyle name="Note 4 2 3 2 7" xfId="57619" xr:uid="{00000000-0005-0000-0000-000037DF0000}"/>
    <cellStyle name="Note 4 2 3 3" xfId="1797" xr:uid="{00000000-0005-0000-0000-000038DF0000}"/>
    <cellStyle name="Note 4 2 3 3 2" xfId="57620" xr:uid="{00000000-0005-0000-0000-000039DF0000}"/>
    <cellStyle name="Note 4 2 3 3 3" xfId="57621" xr:uid="{00000000-0005-0000-0000-00003ADF0000}"/>
    <cellStyle name="Note 4 2 3 3 4" xfId="57622" xr:uid="{00000000-0005-0000-0000-00003BDF0000}"/>
    <cellStyle name="Note 4 2 3 3 5" xfId="57623" xr:uid="{00000000-0005-0000-0000-00003CDF0000}"/>
    <cellStyle name="Note 4 2 3 4" xfId="57624" xr:uid="{00000000-0005-0000-0000-00003DDF0000}"/>
    <cellStyle name="Note 4 2 3 4 2" xfId="57625" xr:uid="{00000000-0005-0000-0000-00003EDF0000}"/>
    <cellStyle name="Note 4 2 3 4 3" xfId="57626" xr:uid="{00000000-0005-0000-0000-00003FDF0000}"/>
    <cellStyle name="Note 4 2 3 4 4" xfId="57627" xr:uid="{00000000-0005-0000-0000-000040DF0000}"/>
    <cellStyle name="Note 4 2 3 4 5" xfId="57628" xr:uid="{00000000-0005-0000-0000-000041DF0000}"/>
    <cellStyle name="Note 4 2 3 5" xfId="57629" xr:uid="{00000000-0005-0000-0000-000042DF0000}"/>
    <cellStyle name="Note 4 2 3 5 2" xfId="57630" xr:uid="{00000000-0005-0000-0000-000043DF0000}"/>
    <cellStyle name="Note 4 2 3 6" xfId="57631" xr:uid="{00000000-0005-0000-0000-000044DF0000}"/>
    <cellStyle name="Note 4 2 3 6 2" xfId="57632" xr:uid="{00000000-0005-0000-0000-000045DF0000}"/>
    <cellStyle name="Note 4 2 3 7" xfId="57633" xr:uid="{00000000-0005-0000-0000-000046DF0000}"/>
    <cellStyle name="Note 4 2 3 7 2" xfId="57634" xr:uid="{00000000-0005-0000-0000-000047DF0000}"/>
    <cellStyle name="Note 4 2 3 8" xfId="57635" xr:uid="{00000000-0005-0000-0000-000048DF0000}"/>
    <cellStyle name="Note 4 2 4" xfId="1798" xr:uid="{00000000-0005-0000-0000-000049DF0000}"/>
    <cellStyle name="Note 4 2 4 2" xfId="1799" xr:uid="{00000000-0005-0000-0000-00004ADF0000}"/>
    <cellStyle name="Note 4 2 4 2 2" xfId="1800" xr:uid="{00000000-0005-0000-0000-00004BDF0000}"/>
    <cellStyle name="Note 4 2 4 2 2 2" xfId="57636" xr:uid="{00000000-0005-0000-0000-00004CDF0000}"/>
    <cellStyle name="Note 4 2 4 2 2 3" xfId="57637" xr:uid="{00000000-0005-0000-0000-00004DDF0000}"/>
    <cellStyle name="Note 4 2 4 2 2 4" xfId="57638" xr:uid="{00000000-0005-0000-0000-00004EDF0000}"/>
    <cellStyle name="Note 4 2 4 2 2 5" xfId="57639" xr:uid="{00000000-0005-0000-0000-00004FDF0000}"/>
    <cellStyle name="Note 4 2 4 2 3" xfId="57640" xr:uid="{00000000-0005-0000-0000-000050DF0000}"/>
    <cellStyle name="Note 4 2 4 2 3 2" xfId="57641" xr:uid="{00000000-0005-0000-0000-000051DF0000}"/>
    <cellStyle name="Note 4 2 4 2 3 3" xfId="57642" xr:uid="{00000000-0005-0000-0000-000052DF0000}"/>
    <cellStyle name="Note 4 2 4 2 3 4" xfId="57643" xr:uid="{00000000-0005-0000-0000-000053DF0000}"/>
    <cellStyle name="Note 4 2 4 2 3 5" xfId="57644" xr:uid="{00000000-0005-0000-0000-000054DF0000}"/>
    <cellStyle name="Note 4 2 4 2 4" xfId="57645" xr:uid="{00000000-0005-0000-0000-000055DF0000}"/>
    <cellStyle name="Note 4 2 4 2 4 2" xfId="57646" xr:uid="{00000000-0005-0000-0000-000056DF0000}"/>
    <cellStyle name="Note 4 2 4 2 5" xfId="57647" xr:uid="{00000000-0005-0000-0000-000057DF0000}"/>
    <cellStyle name="Note 4 2 4 2 5 2" xfId="57648" xr:uid="{00000000-0005-0000-0000-000058DF0000}"/>
    <cellStyle name="Note 4 2 4 2 6" xfId="57649" xr:uid="{00000000-0005-0000-0000-000059DF0000}"/>
    <cellStyle name="Note 4 2 4 2 6 2" xfId="57650" xr:uid="{00000000-0005-0000-0000-00005ADF0000}"/>
    <cellStyle name="Note 4 2 4 2 7" xfId="57651" xr:uid="{00000000-0005-0000-0000-00005BDF0000}"/>
    <cellStyle name="Note 4 2 4 3" xfId="1801" xr:uid="{00000000-0005-0000-0000-00005CDF0000}"/>
    <cellStyle name="Note 4 2 4 3 2" xfId="57652" xr:uid="{00000000-0005-0000-0000-00005DDF0000}"/>
    <cellStyle name="Note 4 2 4 3 3" xfId="57653" xr:uid="{00000000-0005-0000-0000-00005EDF0000}"/>
    <cellStyle name="Note 4 2 4 3 4" xfId="57654" xr:uid="{00000000-0005-0000-0000-00005FDF0000}"/>
    <cellStyle name="Note 4 2 4 3 5" xfId="57655" xr:uid="{00000000-0005-0000-0000-000060DF0000}"/>
    <cellStyle name="Note 4 2 4 4" xfId="57656" xr:uid="{00000000-0005-0000-0000-000061DF0000}"/>
    <cellStyle name="Note 4 2 4 4 2" xfId="57657" xr:uid="{00000000-0005-0000-0000-000062DF0000}"/>
    <cellStyle name="Note 4 2 4 4 3" xfId="57658" xr:uid="{00000000-0005-0000-0000-000063DF0000}"/>
    <cellStyle name="Note 4 2 4 4 4" xfId="57659" xr:uid="{00000000-0005-0000-0000-000064DF0000}"/>
    <cellStyle name="Note 4 2 4 4 5" xfId="57660" xr:uid="{00000000-0005-0000-0000-000065DF0000}"/>
    <cellStyle name="Note 4 2 4 5" xfId="57661" xr:uid="{00000000-0005-0000-0000-000066DF0000}"/>
    <cellStyle name="Note 4 2 4 5 2" xfId="57662" xr:uid="{00000000-0005-0000-0000-000067DF0000}"/>
    <cellStyle name="Note 4 2 4 6" xfId="57663" xr:uid="{00000000-0005-0000-0000-000068DF0000}"/>
    <cellStyle name="Note 4 2 4 6 2" xfId="57664" xr:uid="{00000000-0005-0000-0000-000069DF0000}"/>
    <cellStyle name="Note 4 2 4 7" xfId="57665" xr:uid="{00000000-0005-0000-0000-00006ADF0000}"/>
    <cellStyle name="Note 4 2 4 7 2" xfId="57666" xr:uid="{00000000-0005-0000-0000-00006BDF0000}"/>
    <cellStyle name="Note 4 2 4 8" xfId="57667" xr:uid="{00000000-0005-0000-0000-00006CDF0000}"/>
    <cellStyle name="Note 4 2 5" xfId="1802" xr:uid="{00000000-0005-0000-0000-00006DDF0000}"/>
    <cellStyle name="Note 4 2 5 2" xfId="1803" xr:uid="{00000000-0005-0000-0000-00006EDF0000}"/>
    <cellStyle name="Note 4 2 5 2 2" xfId="1804" xr:uid="{00000000-0005-0000-0000-00006FDF0000}"/>
    <cellStyle name="Note 4 2 5 2 2 2" xfId="57668" xr:uid="{00000000-0005-0000-0000-000070DF0000}"/>
    <cellStyle name="Note 4 2 5 2 2 3" xfId="57669" xr:uid="{00000000-0005-0000-0000-000071DF0000}"/>
    <cellStyle name="Note 4 2 5 2 2 4" xfId="57670" xr:uid="{00000000-0005-0000-0000-000072DF0000}"/>
    <cellStyle name="Note 4 2 5 2 2 5" xfId="57671" xr:uid="{00000000-0005-0000-0000-000073DF0000}"/>
    <cellStyle name="Note 4 2 5 2 3" xfId="57672" xr:uid="{00000000-0005-0000-0000-000074DF0000}"/>
    <cellStyle name="Note 4 2 5 2 3 2" xfId="57673" xr:uid="{00000000-0005-0000-0000-000075DF0000}"/>
    <cellStyle name="Note 4 2 5 2 3 3" xfId="57674" xr:uid="{00000000-0005-0000-0000-000076DF0000}"/>
    <cellStyle name="Note 4 2 5 2 3 4" xfId="57675" xr:uid="{00000000-0005-0000-0000-000077DF0000}"/>
    <cellStyle name="Note 4 2 5 2 3 5" xfId="57676" xr:uid="{00000000-0005-0000-0000-000078DF0000}"/>
    <cellStyle name="Note 4 2 5 2 4" xfId="57677" xr:uid="{00000000-0005-0000-0000-000079DF0000}"/>
    <cellStyle name="Note 4 2 5 2 4 2" xfId="57678" xr:uid="{00000000-0005-0000-0000-00007ADF0000}"/>
    <cellStyle name="Note 4 2 5 2 5" xfId="57679" xr:uid="{00000000-0005-0000-0000-00007BDF0000}"/>
    <cellStyle name="Note 4 2 5 2 5 2" xfId="57680" xr:uid="{00000000-0005-0000-0000-00007CDF0000}"/>
    <cellStyle name="Note 4 2 5 2 6" xfId="57681" xr:uid="{00000000-0005-0000-0000-00007DDF0000}"/>
    <cellStyle name="Note 4 2 5 2 6 2" xfId="57682" xr:uid="{00000000-0005-0000-0000-00007EDF0000}"/>
    <cellStyle name="Note 4 2 5 2 7" xfId="57683" xr:uid="{00000000-0005-0000-0000-00007FDF0000}"/>
    <cellStyle name="Note 4 2 5 3" xfId="1805" xr:uid="{00000000-0005-0000-0000-000080DF0000}"/>
    <cellStyle name="Note 4 2 5 3 2" xfId="57684" xr:uid="{00000000-0005-0000-0000-000081DF0000}"/>
    <cellStyle name="Note 4 2 5 3 3" xfId="57685" xr:uid="{00000000-0005-0000-0000-000082DF0000}"/>
    <cellStyle name="Note 4 2 5 3 4" xfId="57686" xr:uid="{00000000-0005-0000-0000-000083DF0000}"/>
    <cellStyle name="Note 4 2 5 3 5" xfId="57687" xr:uid="{00000000-0005-0000-0000-000084DF0000}"/>
    <cellStyle name="Note 4 2 5 4" xfId="57688" xr:uid="{00000000-0005-0000-0000-000085DF0000}"/>
    <cellStyle name="Note 4 2 5 4 2" xfId="57689" xr:uid="{00000000-0005-0000-0000-000086DF0000}"/>
    <cellStyle name="Note 4 2 5 4 3" xfId="57690" xr:uid="{00000000-0005-0000-0000-000087DF0000}"/>
    <cellStyle name="Note 4 2 5 4 4" xfId="57691" xr:uid="{00000000-0005-0000-0000-000088DF0000}"/>
    <cellStyle name="Note 4 2 5 4 5" xfId="57692" xr:uid="{00000000-0005-0000-0000-000089DF0000}"/>
    <cellStyle name="Note 4 2 5 5" xfId="57693" xr:uid="{00000000-0005-0000-0000-00008ADF0000}"/>
    <cellStyle name="Note 4 2 5 5 2" xfId="57694" xr:uid="{00000000-0005-0000-0000-00008BDF0000}"/>
    <cellStyle name="Note 4 2 5 6" xfId="57695" xr:uid="{00000000-0005-0000-0000-00008CDF0000}"/>
    <cellStyle name="Note 4 2 5 6 2" xfId="57696" xr:uid="{00000000-0005-0000-0000-00008DDF0000}"/>
    <cellStyle name="Note 4 2 5 7" xfId="57697" xr:uid="{00000000-0005-0000-0000-00008EDF0000}"/>
    <cellStyle name="Note 4 2 5 7 2" xfId="57698" xr:uid="{00000000-0005-0000-0000-00008FDF0000}"/>
    <cellStyle name="Note 4 2 5 8" xfId="57699" xr:uid="{00000000-0005-0000-0000-000090DF0000}"/>
    <cellStyle name="Note 4 2 6" xfId="1806" xr:uid="{00000000-0005-0000-0000-000091DF0000}"/>
    <cellStyle name="Note 4 2 6 2" xfId="1807" xr:uid="{00000000-0005-0000-0000-000092DF0000}"/>
    <cellStyle name="Note 4 2 6 2 2" xfId="57700" xr:uid="{00000000-0005-0000-0000-000093DF0000}"/>
    <cellStyle name="Note 4 2 6 2 2 2" xfId="57701" xr:uid="{00000000-0005-0000-0000-000094DF0000}"/>
    <cellStyle name="Note 4 2 6 2 2 3" xfId="57702" xr:uid="{00000000-0005-0000-0000-000095DF0000}"/>
    <cellStyle name="Note 4 2 6 2 2 4" xfId="57703" xr:uid="{00000000-0005-0000-0000-000096DF0000}"/>
    <cellStyle name="Note 4 2 6 2 2 5" xfId="57704" xr:uid="{00000000-0005-0000-0000-000097DF0000}"/>
    <cellStyle name="Note 4 2 6 2 3" xfId="57705" xr:uid="{00000000-0005-0000-0000-000098DF0000}"/>
    <cellStyle name="Note 4 2 6 2 3 2" xfId="57706" xr:uid="{00000000-0005-0000-0000-000099DF0000}"/>
    <cellStyle name="Note 4 2 6 2 3 3" xfId="57707" xr:uid="{00000000-0005-0000-0000-00009ADF0000}"/>
    <cellStyle name="Note 4 2 6 2 3 4" xfId="57708" xr:uid="{00000000-0005-0000-0000-00009BDF0000}"/>
    <cellStyle name="Note 4 2 6 2 3 5" xfId="57709" xr:uid="{00000000-0005-0000-0000-00009CDF0000}"/>
    <cellStyle name="Note 4 2 6 2 4" xfId="57710" xr:uid="{00000000-0005-0000-0000-00009DDF0000}"/>
    <cellStyle name="Note 4 2 6 2 4 2" xfId="57711" xr:uid="{00000000-0005-0000-0000-00009EDF0000}"/>
    <cellStyle name="Note 4 2 6 2 5" xfId="57712" xr:uid="{00000000-0005-0000-0000-00009FDF0000}"/>
    <cellStyle name="Note 4 2 6 2 5 2" xfId="57713" xr:uid="{00000000-0005-0000-0000-0000A0DF0000}"/>
    <cellStyle name="Note 4 2 6 2 6" xfId="57714" xr:uid="{00000000-0005-0000-0000-0000A1DF0000}"/>
    <cellStyle name="Note 4 2 6 2 6 2" xfId="57715" xr:uid="{00000000-0005-0000-0000-0000A2DF0000}"/>
    <cellStyle name="Note 4 2 6 2 7" xfId="57716" xr:uid="{00000000-0005-0000-0000-0000A3DF0000}"/>
    <cellStyle name="Note 4 2 6 3" xfId="57717" xr:uid="{00000000-0005-0000-0000-0000A4DF0000}"/>
    <cellStyle name="Note 4 2 6 3 2" xfId="57718" xr:uid="{00000000-0005-0000-0000-0000A5DF0000}"/>
    <cellStyle name="Note 4 2 6 3 3" xfId="57719" xr:uid="{00000000-0005-0000-0000-0000A6DF0000}"/>
    <cellStyle name="Note 4 2 6 3 4" xfId="57720" xr:uid="{00000000-0005-0000-0000-0000A7DF0000}"/>
    <cellStyle name="Note 4 2 6 3 5" xfId="57721" xr:uid="{00000000-0005-0000-0000-0000A8DF0000}"/>
    <cellStyle name="Note 4 2 6 4" xfId="57722" xr:uid="{00000000-0005-0000-0000-0000A9DF0000}"/>
    <cellStyle name="Note 4 2 6 4 2" xfId="57723" xr:uid="{00000000-0005-0000-0000-0000AADF0000}"/>
    <cellStyle name="Note 4 2 6 4 3" xfId="57724" xr:uid="{00000000-0005-0000-0000-0000ABDF0000}"/>
    <cellStyle name="Note 4 2 6 4 4" xfId="57725" xr:uid="{00000000-0005-0000-0000-0000ACDF0000}"/>
    <cellStyle name="Note 4 2 6 4 5" xfId="57726" xr:uid="{00000000-0005-0000-0000-0000ADDF0000}"/>
    <cellStyle name="Note 4 2 6 5" xfId="57727" xr:uid="{00000000-0005-0000-0000-0000AEDF0000}"/>
    <cellStyle name="Note 4 2 6 5 2" xfId="57728" xr:uid="{00000000-0005-0000-0000-0000AFDF0000}"/>
    <cellStyle name="Note 4 2 6 6" xfId="57729" xr:uid="{00000000-0005-0000-0000-0000B0DF0000}"/>
    <cellStyle name="Note 4 2 6 6 2" xfId="57730" xr:uid="{00000000-0005-0000-0000-0000B1DF0000}"/>
    <cellStyle name="Note 4 2 6 7" xfId="57731" xr:uid="{00000000-0005-0000-0000-0000B2DF0000}"/>
    <cellStyle name="Note 4 2 6 7 2" xfId="57732" xr:uid="{00000000-0005-0000-0000-0000B3DF0000}"/>
    <cellStyle name="Note 4 2 6 8" xfId="57733" xr:uid="{00000000-0005-0000-0000-0000B4DF0000}"/>
    <cellStyle name="Note 4 2 7" xfId="1808" xr:uid="{00000000-0005-0000-0000-0000B5DF0000}"/>
    <cellStyle name="Note 4 2 7 2" xfId="57734" xr:uid="{00000000-0005-0000-0000-0000B6DF0000}"/>
    <cellStyle name="Note 4 2 7 2 2" xfId="57735" xr:uid="{00000000-0005-0000-0000-0000B7DF0000}"/>
    <cellStyle name="Note 4 2 7 2 2 2" xfId="57736" xr:uid="{00000000-0005-0000-0000-0000B8DF0000}"/>
    <cellStyle name="Note 4 2 7 2 2 3" xfId="57737" xr:uid="{00000000-0005-0000-0000-0000B9DF0000}"/>
    <cellStyle name="Note 4 2 7 2 2 4" xfId="57738" xr:uid="{00000000-0005-0000-0000-0000BADF0000}"/>
    <cellStyle name="Note 4 2 7 2 2 5" xfId="57739" xr:uid="{00000000-0005-0000-0000-0000BBDF0000}"/>
    <cellStyle name="Note 4 2 7 2 3" xfId="57740" xr:uid="{00000000-0005-0000-0000-0000BCDF0000}"/>
    <cellStyle name="Note 4 2 7 2 3 2" xfId="57741" xr:uid="{00000000-0005-0000-0000-0000BDDF0000}"/>
    <cellStyle name="Note 4 2 7 2 3 3" xfId="57742" xr:uid="{00000000-0005-0000-0000-0000BEDF0000}"/>
    <cellStyle name="Note 4 2 7 2 3 4" xfId="57743" xr:uid="{00000000-0005-0000-0000-0000BFDF0000}"/>
    <cellStyle name="Note 4 2 7 2 3 5" xfId="57744" xr:uid="{00000000-0005-0000-0000-0000C0DF0000}"/>
    <cellStyle name="Note 4 2 7 2 4" xfId="57745" xr:uid="{00000000-0005-0000-0000-0000C1DF0000}"/>
    <cellStyle name="Note 4 2 7 2 4 2" xfId="57746" xr:uid="{00000000-0005-0000-0000-0000C2DF0000}"/>
    <cellStyle name="Note 4 2 7 2 5" xfId="57747" xr:uid="{00000000-0005-0000-0000-0000C3DF0000}"/>
    <cellStyle name="Note 4 2 7 2 5 2" xfId="57748" xr:uid="{00000000-0005-0000-0000-0000C4DF0000}"/>
    <cellStyle name="Note 4 2 7 2 6" xfId="57749" xr:uid="{00000000-0005-0000-0000-0000C5DF0000}"/>
    <cellStyle name="Note 4 2 7 2 6 2" xfId="57750" xr:uid="{00000000-0005-0000-0000-0000C6DF0000}"/>
    <cellStyle name="Note 4 2 7 2 7" xfId="57751" xr:uid="{00000000-0005-0000-0000-0000C7DF0000}"/>
    <cellStyle name="Note 4 2 7 3" xfId="57752" xr:uid="{00000000-0005-0000-0000-0000C8DF0000}"/>
    <cellStyle name="Note 4 2 7 3 2" xfId="57753" xr:uid="{00000000-0005-0000-0000-0000C9DF0000}"/>
    <cellStyle name="Note 4 2 7 3 3" xfId="57754" xr:uid="{00000000-0005-0000-0000-0000CADF0000}"/>
    <cellStyle name="Note 4 2 7 3 4" xfId="57755" xr:uid="{00000000-0005-0000-0000-0000CBDF0000}"/>
    <cellStyle name="Note 4 2 7 3 5" xfId="57756" xr:uid="{00000000-0005-0000-0000-0000CCDF0000}"/>
    <cellStyle name="Note 4 2 7 4" xfId="57757" xr:uid="{00000000-0005-0000-0000-0000CDDF0000}"/>
    <cellStyle name="Note 4 2 7 4 2" xfId="57758" xr:uid="{00000000-0005-0000-0000-0000CEDF0000}"/>
    <cellStyle name="Note 4 2 7 4 3" xfId="57759" xr:uid="{00000000-0005-0000-0000-0000CFDF0000}"/>
    <cellStyle name="Note 4 2 7 4 4" xfId="57760" xr:uid="{00000000-0005-0000-0000-0000D0DF0000}"/>
    <cellStyle name="Note 4 2 7 4 5" xfId="57761" xr:uid="{00000000-0005-0000-0000-0000D1DF0000}"/>
    <cellStyle name="Note 4 2 7 5" xfId="57762" xr:uid="{00000000-0005-0000-0000-0000D2DF0000}"/>
    <cellStyle name="Note 4 2 7 5 2" xfId="57763" xr:uid="{00000000-0005-0000-0000-0000D3DF0000}"/>
    <cellStyle name="Note 4 2 7 6" xfId="57764" xr:uid="{00000000-0005-0000-0000-0000D4DF0000}"/>
    <cellStyle name="Note 4 2 7 6 2" xfId="57765" xr:uid="{00000000-0005-0000-0000-0000D5DF0000}"/>
    <cellStyle name="Note 4 2 7 7" xfId="57766" xr:uid="{00000000-0005-0000-0000-0000D6DF0000}"/>
    <cellStyle name="Note 4 2 7 7 2" xfId="57767" xr:uid="{00000000-0005-0000-0000-0000D7DF0000}"/>
    <cellStyle name="Note 4 2 7 8" xfId="57768" xr:uid="{00000000-0005-0000-0000-0000D8DF0000}"/>
    <cellStyle name="Note 4 2 8" xfId="57769" xr:uid="{00000000-0005-0000-0000-0000D9DF0000}"/>
    <cellStyle name="Note 4 2 8 2" xfId="57770" xr:uid="{00000000-0005-0000-0000-0000DADF0000}"/>
    <cellStyle name="Note 4 2 8 2 2" xfId="57771" xr:uid="{00000000-0005-0000-0000-0000DBDF0000}"/>
    <cellStyle name="Note 4 2 8 2 2 2" xfId="57772" xr:uid="{00000000-0005-0000-0000-0000DCDF0000}"/>
    <cellStyle name="Note 4 2 8 2 2 3" xfId="57773" xr:uid="{00000000-0005-0000-0000-0000DDDF0000}"/>
    <cellStyle name="Note 4 2 8 2 2 4" xfId="57774" xr:uid="{00000000-0005-0000-0000-0000DEDF0000}"/>
    <cellStyle name="Note 4 2 8 2 2 5" xfId="57775" xr:uid="{00000000-0005-0000-0000-0000DFDF0000}"/>
    <cellStyle name="Note 4 2 8 2 3" xfId="57776" xr:uid="{00000000-0005-0000-0000-0000E0DF0000}"/>
    <cellStyle name="Note 4 2 8 2 3 2" xfId="57777" xr:uid="{00000000-0005-0000-0000-0000E1DF0000}"/>
    <cellStyle name="Note 4 2 8 2 3 3" xfId="57778" xr:uid="{00000000-0005-0000-0000-0000E2DF0000}"/>
    <cellStyle name="Note 4 2 8 2 3 4" xfId="57779" xr:uid="{00000000-0005-0000-0000-0000E3DF0000}"/>
    <cellStyle name="Note 4 2 8 2 3 5" xfId="57780" xr:uid="{00000000-0005-0000-0000-0000E4DF0000}"/>
    <cellStyle name="Note 4 2 8 2 4" xfId="57781" xr:uid="{00000000-0005-0000-0000-0000E5DF0000}"/>
    <cellStyle name="Note 4 2 8 2 4 2" xfId="57782" xr:uid="{00000000-0005-0000-0000-0000E6DF0000}"/>
    <cellStyle name="Note 4 2 8 2 5" xfId="57783" xr:uid="{00000000-0005-0000-0000-0000E7DF0000}"/>
    <cellStyle name="Note 4 2 8 2 5 2" xfId="57784" xr:uid="{00000000-0005-0000-0000-0000E8DF0000}"/>
    <cellStyle name="Note 4 2 8 2 6" xfId="57785" xr:uid="{00000000-0005-0000-0000-0000E9DF0000}"/>
    <cellStyle name="Note 4 2 8 2 6 2" xfId="57786" xr:uid="{00000000-0005-0000-0000-0000EADF0000}"/>
    <cellStyle name="Note 4 2 8 2 7" xfId="57787" xr:uid="{00000000-0005-0000-0000-0000EBDF0000}"/>
    <cellStyle name="Note 4 2 8 3" xfId="57788" xr:uid="{00000000-0005-0000-0000-0000ECDF0000}"/>
    <cellStyle name="Note 4 2 8 3 2" xfId="57789" xr:uid="{00000000-0005-0000-0000-0000EDDF0000}"/>
    <cellStyle name="Note 4 2 8 3 3" xfId="57790" xr:uid="{00000000-0005-0000-0000-0000EEDF0000}"/>
    <cellStyle name="Note 4 2 8 3 4" xfId="57791" xr:uid="{00000000-0005-0000-0000-0000EFDF0000}"/>
    <cellStyle name="Note 4 2 8 3 5" xfId="57792" xr:uid="{00000000-0005-0000-0000-0000F0DF0000}"/>
    <cellStyle name="Note 4 2 8 4" xfId="57793" xr:uid="{00000000-0005-0000-0000-0000F1DF0000}"/>
    <cellStyle name="Note 4 2 8 4 2" xfId="57794" xr:uid="{00000000-0005-0000-0000-0000F2DF0000}"/>
    <cellStyle name="Note 4 2 8 4 3" xfId="57795" xr:uid="{00000000-0005-0000-0000-0000F3DF0000}"/>
    <cellStyle name="Note 4 2 8 4 4" xfId="57796" xr:uid="{00000000-0005-0000-0000-0000F4DF0000}"/>
    <cellStyle name="Note 4 2 8 4 5" xfId="57797" xr:uid="{00000000-0005-0000-0000-0000F5DF0000}"/>
    <cellStyle name="Note 4 2 8 5" xfId="57798" xr:uid="{00000000-0005-0000-0000-0000F6DF0000}"/>
    <cellStyle name="Note 4 2 8 5 2" xfId="57799" xr:uid="{00000000-0005-0000-0000-0000F7DF0000}"/>
    <cellStyle name="Note 4 2 8 6" xfId="57800" xr:uid="{00000000-0005-0000-0000-0000F8DF0000}"/>
    <cellStyle name="Note 4 2 8 6 2" xfId="57801" xr:uid="{00000000-0005-0000-0000-0000F9DF0000}"/>
    <cellStyle name="Note 4 2 8 7" xfId="57802" xr:uid="{00000000-0005-0000-0000-0000FADF0000}"/>
    <cellStyle name="Note 4 2 8 7 2" xfId="57803" xr:uid="{00000000-0005-0000-0000-0000FBDF0000}"/>
    <cellStyle name="Note 4 2 8 8" xfId="57804" xr:uid="{00000000-0005-0000-0000-0000FCDF0000}"/>
    <cellStyle name="Note 4 2 9" xfId="57805" xr:uid="{00000000-0005-0000-0000-0000FDDF0000}"/>
    <cellStyle name="Note 4 2 9 2" xfId="57806" xr:uid="{00000000-0005-0000-0000-0000FEDF0000}"/>
    <cellStyle name="Note 4 2 9 2 2" xfId="57807" xr:uid="{00000000-0005-0000-0000-0000FFDF0000}"/>
    <cellStyle name="Note 4 2 9 2 2 2" xfId="57808" xr:uid="{00000000-0005-0000-0000-000000E00000}"/>
    <cellStyle name="Note 4 2 9 2 2 3" xfId="57809" xr:uid="{00000000-0005-0000-0000-000001E00000}"/>
    <cellStyle name="Note 4 2 9 2 2 4" xfId="57810" xr:uid="{00000000-0005-0000-0000-000002E00000}"/>
    <cellStyle name="Note 4 2 9 2 2 5" xfId="57811" xr:uid="{00000000-0005-0000-0000-000003E00000}"/>
    <cellStyle name="Note 4 2 9 2 3" xfId="57812" xr:uid="{00000000-0005-0000-0000-000004E00000}"/>
    <cellStyle name="Note 4 2 9 2 3 2" xfId="57813" xr:uid="{00000000-0005-0000-0000-000005E00000}"/>
    <cellStyle name="Note 4 2 9 2 3 3" xfId="57814" xr:uid="{00000000-0005-0000-0000-000006E00000}"/>
    <cellStyle name="Note 4 2 9 2 3 4" xfId="57815" xr:uid="{00000000-0005-0000-0000-000007E00000}"/>
    <cellStyle name="Note 4 2 9 2 3 5" xfId="57816" xr:uid="{00000000-0005-0000-0000-000008E00000}"/>
    <cellStyle name="Note 4 2 9 2 4" xfId="57817" xr:uid="{00000000-0005-0000-0000-000009E00000}"/>
    <cellStyle name="Note 4 2 9 2 4 2" xfId="57818" xr:uid="{00000000-0005-0000-0000-00000AE00000}"/>
    <cellStyle name="Note 4 2 9 2 5" xfId="57819" xr:uid="{00000000-0005-0000-0000-00000BE00000}"/>
    <cellStyle name="Note 4 2 9 2 5 2" xfId="57820" xr:uid="{00000000-0005-0000-0000-00000CE00000}"/>
    <cellStyle name="Note 4 2 9 2 6" xfId="57821" xr:uid="{00000000-0005-0000-0000-00000DE00000}"/>
    <cellStyle name="Note 4 2 9 2 6 2" xfId="57822" xr:uid="{00000000-0005-0000-0000-00000EE00000}"/>
    <cellStyle name="Note 4 2 9 2 7" xfId="57823" xr:uid="{00000000-0005-0000-0000-00000FE00000}"/>
    <cellStyle name="Note 4 2 9 3" xfId="57824" xr:uid="{00000000-0005-0000-0000-000010E00000}"/>
    <cellStyle name="Note 4 2 9 3 2" xfId="57825" xr:uid="{00000000-0005-0000-0000-000011E00000}"/>
    <cellStyle name="Note 4 2 9 3 3" xfId="57826" xr:uid="{00000000-0005-0000-0000-000012E00000}"/>
    <cellStyle name="Note 4 2 9 3 4" xfId="57827" xr:uid="{00000000-0005-0000-0000-000013E00000}"/>
    <cellStyle name="Note 4 2 9 3 5" xfId="57828" xr:uid="{00000000-0005-0000-0000-000014E00000}"/>
    <cellStyle name="Note 4 2 9 4" xfId="57829" xr:uid="{00000000-0005-0000-0000-000015E00000}"/>
    <cellStyle name="Note 4 2 9 4 2" xfId="57830" xr:uid="{00000000-0005-0000-0000-000016E00000}"/>
    <cellStyle name="Note 4 2 9 4 3" xfId="57831" xr:uid="{00000000-0005-0000-0000-000017E00000}"/>
    <cellStyle name="Note 4 2 9 4 4" xfId="57832" xr:uid="{00000000-0005-0000-0000-000018E00000}"/>
    <cellStyle name="Note 4 2 9 4 5" xfId="57833" xr:uid="{00000000-0005-0000-0000-000019E00000}"/>
    <cellStyle name="Note 4 2 9 5" xfId="57834" xr:uid="{00000000-0005-0000-0000-00001AE00000}"/>
    <cellStyle name="Note 4 2 9 5 2" xfId="57835" xr:uid="{00000000-0005-0000-0000-00001BE00000}"/>
    <cellStyle name="Note 4 2 9 6" xfId="57836" xr:uid="{00000000-0005-0000-0000-00001CE00000}"/>
    <cellStyle name="Note 4 2 9 6 2" xfId="57837" xr:uid="{00000000-0005-0000-0000-00001DE00000}"/>
    <cellStyle name="Note 4 2 9 7" xfId="57838" xr:uid="{00000000-0005-0000-0000-00001EE00000}"/>
    <cellStyle name="Note 4 2 9 7 2" xfId="57839" xr:uid="{00000000-0005-0000-0000-00001FE00000}"/>
    <cellStyle name="Note 4 2 9 8" xfId="57840" xr:uid="{00000000-0005-0000-0000-000020E00000}"/>
    <cellStyle name="Note 4 3" xfId="1809" xr:uid="{00000000-0005-0000-0000-000021E00000}"/>
    <cellStyle name="Note 4 3 2" xfId="1810" xr:uid="{00000000-0005-0000-0000-000022E00000}"/>
    <cellStyle name="Note 4 3 2 2" xfId="1811" xr:uid="{00000000-0005-0000-0000-000023E00000}"/>
    <cellStyle name="Note 4 3 3" xfId="1812" xr:uid="{00000000-0005-0000-0000-000024E00000}"/>
    <cellStyle name="Note 4 3 3 2" xfId="57841" xr:uid="{00000000-0005-0000-0000-000025E00000}"/>
    <cellStyle name="Note 4 3 4" xfId="57842" xr:uid="{00000000-0005-0000-0000-000026E00000}"/>
    <cellStyle name="Note 4 3 5" xfId="57843" xr:uid="{00000000-0005-0000-0000-000027E00000}"/>
    <cellStyle name="Note 4 4" xfId="1813" xr:uid="{00000000-0005-0000-0000-000028E00000}"/>
    <cellStyle name="Note 4 4 2" xfId="1814" xr:uid="{00000000-0005-0000-0000-000029E00000}"/>
    <cellStyle name="Note 4 4 2 2" xfId="1815" xr:uid="{00000000-0005-0000-0000-00002AE00000}"/>
    <cellStyle name="Note 4 4 3" xfId="1816" xr:uid="{00000000-0005-0000-0000-00002BE00000}"/>
    <cellStyle name="Note 4 4 3 2" xfId="57844" xr:uid="{00000000-0005-0000-0000-00002CE00000}"/>
    <cellStyle name="Note 4 4 4" xfId="57845" xr:uid="{00000000-0005-0000-0000-00002DE00000}"/>
    <cellStyle name="Note 4 4 5" xfId="57846" xr:uid="{00000000-0005-0000-0000-00002EE00000}"/>
    <cellStyle name="Note 4 5" xfId="1817" xr:uid="{00000000-0005-0000-0000-00002FE00000}"/>
    <cellStyle name="Note 4 5 2" xfId="1818" xr:uid="{00000000-0005-0000-0000-000030E00000}"/>
    <cellStyle name="Note 4 5 2 2" xfId="57847" xr:uid="{00000000-0005-0000-0000-000031E00000}"/>
    <cellStyle name="Note 4 6" xfId="1819" xr:uid="{00000000-0005-0000-0000-000032E00000}"/>
    <cellStyle name="Note 4 6 2" xfId="57848" xr:uid="{00000000-0005-0000-0000-000033E00000}"/>
    <cellStyle name="Note 4 7" xfId="57849" xr:uid="{00000000-0005-0000-0000-000034E00000}"/>
    <cellStyle name="Note 4 7 2" xfId="57850" xr:uid="{00000000-0005-0000-0000-000035E00000}"/>
    <cellStyle name="Note 4_T-straight with PEDs adjustor" xfId="57851" xr:uid="{00000000-0005-0000-0000-000036E00000}"/>
    <cellStyle name="Note 5" xfId="1820" xr:uid="{00000000-0005-0000-0000-000037E00000}"/>
    <cellStyle name="Note 5 2" xfId="1821" xr:uid="{00000000-0005-0000-0000-000038E00000}"/>
    <cellStyle name="Note 5 2 2" xfId="57852" xr:uid="{00000000-0005-0000-0000-000039E00000}"/>
    <cellStyle name="Note 5 3" xfId="1822" xr:uid="{00000000-0005-0000-0000-00003AE00000}"/>
    <cellStyle name="Note 5 3 2" xfId="57853" xr:uid="{00000000-0005-0000-0000-00003BE00000}"/>
    <cellStyle name="Note 5 3 2 2" xfId="57854" xr:uid="{00000000-0005-0000-0000-00003CE00000}"/>
    <cellStyle name="Note 5 3 3" xfId="57855" xr:uid="{00000000-0005-0000-0000-00003DE00000}"/>
    <cellStyle name="Note 5 4" xfId="57856" xr:uid="{00000000-0005-0000-0000-00003EE00000}"/>
    <cellStyle name="Note 5 4 2" xfId="57857" xr:uid="{00000000-0005-0000-0000-00003FE00000}"/>
    <cellStyle name="Note 5 5" xfId="57858" xr:uid="{00000000-0005-0000-0000-000040E00000}"/>
    <cellStyle name="Note 6" xfId="57859" xr:uid="{00000000-0005-0000-0000-000041E00000}"/>
    <cellStyle name="Note 6 2" xfId="57860" xr:uid="{00000000-0005-0000-0000-000042E00000}"/>
    <cellStyle name="Note 6 2 2" xfId="57861" xr:uid="{00000000-0005-0000-0000-000043E00000}"/>
    <cellStyle name="Note 6 3" xfId="57862" xr:uid="{00000000-0005-0000-0000-000044E00000}"/>
    <cellStyle name="Note 6 3 2" xfId="57863" xr:uid="{00000000-0005-0000-0000-000045E00000}"/>
    <cellStyle name="Note 6 3 2 2" xfId="57864" xr:uid="{00000000-0005-0000-0000-000046E00000}"/>
    <cellStyle name="Note 6 3 3" xfId="57865" xr:uid="{00000000-0005-0000-0000-000047E00000}"/>
    <cellStyle name="Note 6 4" xfId="57866" xr:uid="{00000000-0005-0000-0000-000048E00000}"/>
    <cellStyle name="Note 6 4 2" xfId="57867" xr:uid="{00000000-0005-0000-0000-000049E00000}"/>
    <cellStyle name="Note 6 5" xfId="57868" xr:uid="{00000000-0005-0000-0000-00004AE00000}"/>
    <cellStyle name="Note 7" xfId="57869" xr:uid="{00000000-0005-0000-0000-00004BE00000}"/>
    <cellStyle name="Note 7 2" xfId="57870" xr:uid="{00000000-0005-0000-0000-00004CE00000}"/>
    <cellStyle name="Note 7 2 2" xfId="57871" xr:uid="{00000000-0005-0000-0000-00004DE00000}"/>
    <cellStyle name="Note 7 3" xfId="57872" xr:uid="{00000000-0005-0000-0000-00004EE00000}"/>
    <cellStyle name="Note 7 3 2" xfId="57873" xr:uid="{00000000-0005-0000-0000-00004FE00000}"/>
    <cellStyle name="Note 7 3 2 2" xfId="57874" xr:uid="{00000000-0005-0000-0000-000050E00000}"/>
    <cellStyle name="Note 7 3 3" xfId="57875" xr:uid="{00000000-0005-0000-0000-000051E00000}"/>
    <cellStyle name="Note 7 4" xfId="57876" xr:uid="{00000000-0005-0000-0000-000052E00000}"/>
    <cellStyle name="Note 7 4 2" xfId="57877" xr:uid="{00000000-0005-0000-0000-000053E00000}"/>
    <cellStyle name="Note 7 5" xfId="57878" xr:uid="{00000000-0005-0000-0000-000054E00000}"/>
    <cellStyle name="Note 8" xfId="57879" xr:uid="{00000000-0005-0000-0000-000055E00000}"/>
    <cellStyle name="Note 8 2" xfId="57880" xr:uid="{00000000-0005-0000-0000-000056E00000}"/>
    <cellStyle name="Note 8 2 2" xfId="57881" xr:uid="{00000000-0005-0000-0000-000057E00000}"/>
    <cellStyle name="Note 8 3" xfId="57882" xr:uid="{00000000-0005-0000-0000-000058E00000}"/>
    <cellStyle name="Note 8 3 2" xfId="57883" xr:uid="{00000000-0005-0000-0000-000059E00000}"/>
    <cellStyle name="Note 8 3 2 2" xfId="57884" xr:uid="{00000000-0005-0000-0000-00005AE00000}"/>
    <cellStyle name="Note 8 3 3" xfId="57885" xr:uid="{00000000-0005-0000-0000-00005BE00000}"/>
    <cellStyle name="Note 8 4" xfId="57886" xr:uid="{00000000-0005-0000-0000-00005CE00000}"/>
    <cellStyle name="Note 8 4 2" xfId="57887" xr:uid="{00000000-0005-0000-0000-00005DE00000}"/>
    <cellStyle name="Note 8 5" xfId="57888" xr:uid="{00000000-0005-0000-0000-00005EE00000}"/>
    <cellStyle name="Note 9" xfId="57889" xr:uid="{00000000-0005-0000-0000-00005FE00000}"/>
    <cellStyle name="Note 9 2" xfId="57890" xr:uid="{00000000-0005-0000-0000-000060E00000}"/>
    <cellStyle name="Note 9 2 2" xfId="57891" xr:uid="{00000000-0005-0000-0000-000061E00000}"/>
    <cellStyle name="Note 9 3" xfId="57892" xr:uid="{00000000-0005-0000-0000-000062E00000}"/>
    <cellStyle name="Note 9 3 2" xfId="57893" xr:uid="{00000000-0005-0000-0000-000063E00000}"/>
    <cellStyle name="Note 9 3 2 2" xfId="57894" xr:uid="{00000000-0005-0000-0000-000064E00000}"/>
    <cellStyle name="Note 9 3 3" xfId="57895" xr:uid="{00000000-0005-0000-0000-000065E00000}"/>
    <cellStyle name="Note 9 4" xfId="57896" xr:uid="{00000000-0005-0000-0000-000066E00000}"/>
    <cellStyle name="Note 9 4 2" xfId="57897" xr:uid="{00000000-0005-0000-0000-000067E00000}"/>
    <cellStyle name="Note 9 5" xfId="57898" xr:uid="{00000000-0005-0000-0000-000068E00000}"/>
    <cellStyle name="Output 10" xfId="57899" xr:uid="{00000000-0005-0000-0000-000069E00000}"/>
    <cellStyle name="Output 10 2" xfId="57900" xr:uid="{00000000-0005-0000-0000-00006AE00000}"/>
    <cellStyle name="Output 10 2 2" xfId="57901" xr:uid="{00000000-0005-0000-0000-00006BE00000}"/>
    <cellStyle name="Output 10 3" xfId="57902" xr:uid="{00000000-0005-0000-0000-00006CE00000}"/>
    <cellStyle name="Output 10 3 2" xfId="57903" xr:uid="{00000000-0005-0000-0000-00006DE00000}"/>
    <cellStyle name="Output 10 4" xfId="57904" xr:uid="{00000000-0005-0000-0000-00006EE00000}"/>
    <cellStyle name="Output 11" xfId="57905" xr:uid="{00000000-0005-0000-0000-00006FE00000}"/>
    <cellStyle name="Output 11 2" xfId="57906" xr:uid="{00000000-0005-0000-0000-000070E00000}"/>
    <cellStyle name="Output 12" xfId="57907" xr:uid="{00000000-0005-0000-0000-000071E00000}"/>
    <cellStyle name="Output 12 2" xfId="57908" xr:uid="{00000000-0005-0000-0000-000072E00000}"/>
    <cellStyle name="Output 2" xfId="1823" xr:uid="{00000000-0005-0000-0000-000073E00000}"/>
    <cellStyle name="Output 2 10" xfId="57909" xr:uid="{00000000-0005-0000-0000-000074E00000}"/>
    <cellStyle name="Output 2 2" xfId="1824" xr:uid="{00000000-0005-0000-0000-000075E00000}"/>
    <cellStyle name="Output 2 2 2" xfId="1825" xr:uid="{00000000-0005-0000-0000-000076E00000}"/>
    <cellStyle name="Output 2 2 2 2" xfId="1826" xr:uid="{00000000-0005-0000-0000-000077E00000}"/>
    <cellStyle name="Output 2 2 2 2 10" xfId="57910" xr:uid="{00000000-0005-0000-0000-000078E00000}"/>
    <cellStyle name="Output 2 2 2 2 10 2" xfId="57911" xr:uid="{00000000-0005-0000-0000-000079E00000}"/>
    <cellStyle name="Output 2 2 2 2 10 2 2" xfId="57912" xr:uid="{00000000-0005-0000-0000-00007AE00000}"/>
    <cellStyle name="Output 2 2 2 2 10 2 2 2" xfId="57913" xr:uid="{00000000-0005-0000-0000-00007BE00000}"/>
    <cellStyle name="Output 2 2 2 2 10 2 2 3" xfId="57914" xr:uid="{00000000-0005-0000-0000-00007CE00000}"/>
    <cellStyle name="Output 2 2 2 2 10 2 2 4" xfId="57915" xr:uid="{00000000-0005-0000-0000-00007DE00000}"/>
    <cellStyle name="Output 2 2 2 2 10 2 2 5" xfId="57916" xr:uid="{00000000-0005-0000-0000-00007EE00000}"/>
    <cellStyle name="Output 2 2 2 2 10 2 3" xfId="57917" xr:uid="{00000000-0005-0000-0000-00007FE00000}"/>
    <cellStyle name="Output 2 2 2 2 10 2 3 2" xfId="57918" xr:uid="{00000000-0005-0000-0000-000080E00000}"/>
    <cellStyle name="Output 2 2 2 2 10 2 3 3" xfId="57919" xr:uid="{00000000-0005-0000-0000-000081E00000}"/>
    <cellStyle name="Output 2 2 2 2 10 2 3 4" xfId="57920" xr:uid="{00000000-0005-0000-0000-000082E00000}"/>
    <cellStyle name="Output 2 2 2 2 10 2 3 5" xfId="57921" xr:uid="{00000000-0005-0000-0000-000083E00000}"/>
    <cellStyle name="Output 2 2 2 2 10 2 4" xfId="57922" xr:uid="{00000000-0005-0000-0000-000084E00000}"/>
    <cellStyle name="Output 2 2 2 2 10 2 5" xfId="57923" xr:uid="{00000000-0005-0000-0000-000085E00000}"/>
    <cellStyle name="Output 2 2 2 2 10 2 6" xfId="57924" xr:uid="{00000000-0005-0000-0000-000086E00000}"/>
    <cellStyle name="Output 2 2 2 2 10 2 7" xfId="57925" xr:uid="{00000000-0005-0000-0000-000087E00000}"/>
    <cellStyle name="Output 2 2 2 2 10 3" xfId="57926" xr:uid="{00000000-0005-0000-0000-000088E00000}"/>
    <cellStyle name="Output 2 2 2 2 10 3 2" xfId="57927" xr:uid="{00000000-0005-0000-0000-000089E00000}"/>
    <cellStyle name="Output 2 2 2 2 10 3 3" xfId="57928" xr:uid="{00000000-0005-0000-0000-00008AE00000}"/>
    <cellStyle name="Output 2 2 2 2 10 3 4" xfId="57929" xr:uid="{00000000-0005-0000-0000-00008BE00000}"/>
    <cellStyle name="Output 2 2 2 2 10 3 5" xfId="57930" xr:uid="{00000000-0005-0000-0000-00008CE00000}"/>
    <cellStyle name="Output 2 2 2 2 10 4" xfId="57931" xr:uid="{00000000-0005-0000-0000-00008DE00000}"/>
    <cellStyle name="Output 2 2 2 2 10 4 2" xfId="57932" xr:uid="{00000000-0005-0000-0000-00008EE00000}"/>
    <cellStyle name="Output 2 2 2 2 10 4 3" xfId="57933" xr:uid="{00000000-0005-0000-0000-00008FE00000}"/>
    <cellStyle name="Output 2 2 2 2 10 4 4" xfId="57934" xr:uid="{00000000-0005-0000-0000-000090E00000}"/>
    <cellStyle name="Output 2 2 2 2 10 4 5" xfId="57935" xr:uid="{00000000-0005-0000-0000-000091E00000}"/>
    <cellStyle name="Output 2 2 2 2 10 5" xfId="57936" xr:uid="{00000000-0005-0000-0000-000092E00000}"/>
    <cellStyle name="Output 2 2 2 2 10 6" xfId="57937" xr:uid="{00000000-0005-0000-0000-000093E00000}"/>
    <cellStyle name="Output 2 2 2 2 10 7" xfId="57938" xr:uid="{00000000-0005-0000-0000-000094E00000}"/>
    <cellStyle name="Output 2 2 2 2 10 8" xfId="57939" xr:uid="{00000000-0005-0000-0000-000095E00000}"/>
    <cellStyle name="Output 2 2 2 2 11" xfId="57940" xr:uid="{00000000-0005-0000-0000-000096E00000}"/>
    <cellStyle name="Output 2 2 2 2 11 2" xfId="57941" xr:uid="{00000000-0005-0000-0000-000097E00000}"/>
    <cellStyle name="Output 2 2 2 2 11 2 2" xfId="57942" xr:uid="{00000000-0005-0000-0000-000098E00000}"/>
    <cellStyle name="Output 2 2 2 2 11 2 2 2" xfId="57943" xr:uid="{00000000-0005-0000-0000-000099E00000}"/>
    <cellStyle name="Output 2 2 2 2 11 2 2 3" xfId="57944" xr:uid="{00000000-0005-0000-0000-00009AE00000}"/>
    <cellStyle name="Output 2 2 2 2 11 2 2 4" xfId="57945" xr:uid="{00000000-0005-0000-0000-00009BE00000}"/>
    <cellStyle name="Output 2 2 2 2 11 2 2 5" xfId="57946" xr:uid="{00000000-0005-0000-0000-00009CE00000}"/>
    <cellStyle name="Output 2 2 2 2 11 2 3" xfId="57947" xr:uid="{00000000-0005-0000-0000-00009DE00000}"/>
    <cellStyle name="Output 2 2 2 2 11 2 3 2" xfId="57948" xr:uid="{00000000-0005-0000-0000-00009EE00000}"/>
    <cellStyle name="Output 2 2 2 2 11 2 3 3" xfId="57949" xr:uid="{00000000-0005-0000-0000-00009FE00000}"/>
    <cellStyle name="Output 2 2 2 2 11 2 3 4" xfId="57950" xr:uid="{00000000-0005-0000-0000-0000A0E00000}"/>
    <cellStyle name="Output 2 2 2 2 11 2 3 5" xfId="57951" xr:uid="{00000000-0005-0000-0000-0000A1E00000}"/>
    <cellStyle name="Output 2 2 2 2 11 2 4" xfId="57952" xr:uid="{00000000-0005-0000-0000-0000A2E00000}"/>
    <cellStyle name="Output 2 2 2 2 11 2 5" xfId="57953" xr:uid="{00000000-0005-0000-0000-0000A3E00000}"/>
    <cellStyle name="Output 2 2 2 2 11 2 6" xfId="57954" xr:uid="{00000000-0005-0000-0000-0000A4E00000}"/>
    <cellStyle name="Output 2 2 2 2 11 2 7" xfId="57955" xr:uid="{00000000-0005-0000-0000-0000A5E00000}"/>
    <cellStyle name="Output 2 2 2 2 11 3" xfId="57956" xr:uid="{00000000-0005-0000-0000-0000A6E00000}"/>
    <cellStyle name="Output 2 2 2 2 11 3 2" xfId="57957" xr:uid="{00000000-0005-0000-0000-0000A7E00000}"/>
    <cellStyle name="Output 2 2 2 2 11 3 3" xfId="57958" xr:uid="{00000000-0005-0000-0000-0000A8E00000}"/>
    <cellStyle name="Output 2 2 2 2 11 3 4" xfId="57959" xr:uid="{00000000-0005-0000-0000-0000A9E00000}"/>
    <cellStyle name="Output 2 2 2 2 11 3 5" xfId="57960" xr:uid="{00000000-0005-0000-0000-0000AAE00000}"/>
    <cellStyle name="Output 2 2 2 2 11 4" xfId="57961" xr:uid="{00000000-0005-0000-0000-0000ABE00000}"/>
    <cellStyle name="Output 2 2 2 2 11 4 2" xfId="57962" xr:uid="{00000000-0005-0000-0000-0000ACE00000}"/>
    <cellStyle name="Output 2 2 2 2 11 4 3" xfId="57963" xr:uid="{00000000-0005-0000-0000-0000ADE00000}"/>
    <cellStyle name="Output 2 2 2 2 11 4 4" xfId="57964" xr:uid="{00000000-0005-0000-0000-0000AEE00000}"/>
    <cellStyle name="Output 2 2 2 2 11 4 5" xfId="57965" xr:uid="{00000000-0005-0000-0000-0000AFE00000}"/>
    <cellStyle name="Output 2 2 2 2 11 5" xfId="57966" xr:uid="{00000000-0005-0000-0000-0000B0E00000}"/>
    <cellStyle name="Output 2 2 2 2 11 6" xfId="57967" xr:uid="{00000000-0005-0000-0000-0000B1E00000}"/>
    <cellStyle name="Output 2 2 2 2 11 7" xfId="57968" xr:uid="{00000000-0005-0000-0000-0000B2E00000}"/>
    <cellStyle name="Output 2 2 2 2 11 8" xfId="57969" xr:uid="{00000000-0005-0000-0000-0000B3E00000}"/>
    <cellStyle name="Output 2 2 2 2 12" xfId="57970" xr:uid="{00000000-0005-0000-0000-0000B4E00000}"/>
    <cellStyle name="Output 2 2 2 2 12 2" xfId="57971" xr:uid="{00000000-0005-0000-0000-0000B5E00000}"/>
    <cellStyle name="Output 2 2 2 2 12 2 2" xfId="57972" xr:uid="{00000000-0005-0000-0000-0000B6E00000}"/>
    <cellStyle name="Output 2 2 2 2 12 2 2 2" xfId="57973" xr:uid="{00000000-0005-0000-0000-0000B7E00000}"/>
    <cellStyle name="Output 2 2 2 2 12 2 2 3" xfId="57974" xr:uid="{00000000-0005-0000-0000-0000B8E00000}"/>
    <cellStyle name="Output 2 2 2 2 12 2 2 4" xfId="57975" xr:uid="{00000000-0005-0000-0000-0000B9E00000}"/>
    <cellStyle name="Output 2 2 2 2 12 2 2 5" xfId="57976" xr:uid="{00000000-0005-0000-0000-0000BAE00000}"/>
    <cellStyle name="Output 2 2 2 2 12 2 3" xfId="57977" xr:uid="{00000000-0005-0000-0000-0000BBE00000}"/>
    <cellStyle name="Output 2 2 2 2 12 2 3 2" xfId="57978" xr:uid="{00000000-0005-0000-0000-0000BCE00000}"/>
    <cellStyle name="Output 2 2 2 2 12 2 3 3" xfId="57979" xr:uid="{00000000-0005-0000-0000-0000BDE00000}"/>
    <cellStyle name="Output 2 2 2 2 12 2 3 4" xfId="57980" xr:uid="{00000000-0005-0000-0000-0000BEE00000}"/>
    <cellStyle name="Output 2 2 2 2 12 2 3 5" xfId="57981" xr:uid="{00000000-0005-0000-0000-0000BFE00000}"/>
    <cellStyle name="Output 2 2 2 2 12 2 4" xfId="57982" xr:uid="{00000000-0005-0000-0000-0000C0E00000}"/>
    <cellStyle name="Output 2 2 2 2 12 2 5" xfId="57983" xr:uid="{00000000-0005-0000-0000-0000C1E00000}"/>
    <cellStyle name="Output 2 2 2 2 12 2 6" xfId="57984" xr:uid="{00000000-0005-0000-0000-0000C2E00000}"/>
    <cellStyle name="Output 2 2 2 2 12 2 7" xfId="57985" xr:uid="{00000000-0005-0000-0000-0000C3E00000}"/>
    <cellStyle name="Output 2 2 2 2 12 3" xfId="57986" xr:uid="{00000000-0005-0000-0000-0000C4E00000}"/>
    <cellStyle name="Output 2 2 2 2 12 3 2" xfId="57987" xr:uid="{00000000-0005-0000-0000-0000C5E00000}"/>
    <cellStyle name="Output 2 2 2 2 12 3 3" xfId="57988" xr:uid="{00000000-0005-0000-0000-0000C6E00000}"/>
    <cellStyle name="Output 2 2 2 2 12 3 4" xfId="57989" xr:uid="{00000000-0005-0000-0000-0000C7E00000}"/>
    <cellStyle name="Output 2 2 2 2 12 3 5" xfId="57990" xr:uid="{00000000-0005-0000-0000-0000C8E00000}"/>
    <cellStyle name="Output 2 2 2 2 12 4" xfId="57991" xr:uid="{00000000-0005-0000-0000-0000C9E00000}"/>
    <cellStyle name="Output 2 2 2 2 12 4 2" xfId="57992" xr:uid="{00000000-0005-0000-0000-0000CAE00000}"/>
    <cellStyle name="Output 2 2 2 2 12 4 3" xfId="57993" xr:uid="{00000000-0005-0000-0000-0000CBE00000}"/>
    <cellStyle name="Output 2 2 2 2 12 4 4" xfId="57994" xr:uid="{00000000-0005-0000-0000-0000CCE00000}"/>
    <cellStyle name="Output 2 2 2 2 12 4 5" xfId="57995" xr:uid="{00000000-0005-0000-0000-0000CDE00000}"/>
    <cellStyle name="Output 2 2 2 2 12 5" xfId="57996" xr:uid="{00000000-0005-0000-0000-0000CEE00000}"/>
    <cellStyle name="Output 2 2 2 2 12 6" xfId="57997" xr:uid="{00000000-0005-0000-0000-0000CFE00000}"/>
    <cellStyle name="Output 2 2 2 2 12 7" xfId="57998" xr:uid="{00000000-0005-0000-0000-0000D0E00000}"/>
    <cellStyle name="Output 2 2 2 2 12 8" xfId="57999" xr:uid="{00000000-0005-0000-0000-0000D1E00000}"/>
    <cellStyle name="Output 2 2 2 2 13" xfId="58000" xr:uid="{00000000-0005-0000-0000-0000D2E00000}"/>
    <cellStyle name="Output 2 2 2 2 13 2" xfId="58001" xr:uid="{00000000-0005-0000-0000-0000D3E00000}"/>
    <cellStyle name="Output 2 2 2 2 13 2 2" xfId="58002" xr:uid="{00000000-0005-0000-0000-0000D4E00000}"/>
    <cellStyle name="Output 2 2 2 2 13 2 2 2" xfId="58003" xr:uid="{00000000-0005-0000-0000-0000D5E00000}"/>
    <cellStyle name="Output 2 2 2 2 13 2 2 3" xfId="58004" xr:uid="{00000000-0005-0000-0000-0000D6E00000}"/>
    <cellStyle name="Output 2 2 2 2 13 2 2 4" xfId="58005" xr:uid="{00000000-0005-0000-0000-0000D7E00000}"/>
    <cellStyle name="Output 2 2 2 2 13 2 2 5" xfId="58006" xr:uid="{00000000-0005-0000-0000-0000D8E00000}"/>
    <cellStyle name="Output 2 2 2 2 13 2 3" xfId="58007" xr:uid="{00000000-0005-0000-0000-0000D9E00000}"/>
    <cellStyle name="Output 2 2 2 2 13 2 3 2" xfId="58008" xr:uid="{00000000-0005-0000-0000-0000DAE00000}"/>
    <cellStyle name="Output 2 2 2 2 13 2 3 3" xfId="58009" xr:uid="{00000000-0005-0000-0000-0000DBE00000}"/>
    <cellStyle name="Output 2 2 2 2 13 2 3 4" xfId="58010" xr:uid="{00000000-0005-0000-0000-0000DCE00000}"/>
    <cellStyle name="Output 2 2 2 2 13 2 3 5" xfId="58011" xr:uid="{00000000-0005-0000-0000-0000DDE00000}"/>
    <cellStyle name="Output 2 2 2 2 13 2 4" xfId="58012" xr:uid="{00000000-0005-0000-0000-0000DEE00000}"/>
    <cellStyle name="Output 2 2 2 2 13 2 5" xfId="58013" xr:uid="{00000000-0005-0000-0000-0000DFE00000}"/>
    <cellStyle name="Output 2 2 2 2 13 2 6" xfId="58014" xr:uid="{00000000-0005-0000-0000-0000E0E00000}"/>
    <cellStyle name="Output 2 2 2 2 13 2 7" xfId="58015" xr:uid="{00000000-0005-0000-0000-0000E1E00000}"/>
    <cellStyle name="Output 2 2 2 2 13 3" xfId="58016" xr:uid="{00000000-0005-0000-0000-0000E2E00000}"/>
    <cellStyle name="Output 2 2 2 2 13 3 2" xfId="58017" xr:uid="{00000000-0005-0000-0000-0000E3E00000}"/>
    <cellStyle name="Output 2 2 2 2 13 3 3" xfId="58018" xr:uid="{00000000-0005-0000-0000-0000E4E00000}"/>
    <cellStyle name="Output 2 2 2 2 13 3 4" xfId="58019" xr:uid="{00000000-0005-0000-0000-0000E5E00000}"/>
    <cellStyle name="Output 2 2 2 2 13 3 5" xfId="58020" xr:uid="{00000000-0005-0000-0000-0000E6E00000}"/>
    <cellStyle name="Output 2 2 2 2 13 4" xfId="58021" xr:uid="{00000000-0005-0000-0000-0000E7E00000}"/>
    <cellStyle name="Output 2 2 2 2 13 4 2" xfId="58022" xr:uid="{00000000-0005-0000-0000-0000E8E00000}"/>
    <cellStyle name="Output 2 2 2 2 13 4 3" xfId="58023" xr:uid="{00000000-0005-0000-0000-0000E9E00000}"/>
    <cellStyle name="Output 2 2 2 2 13 4 4" xfId="58024" xr:uid="{00000000-0005-0000-0000-0000EAE00000}"/>
    <cellStyle name="Output 2 2 2 2 13 4 5" xfId="58025" xr:uid="{00000000-0005-0000-0000-0000EBE00000}"/>
    <cellStyle name="Output 2 2 2 2 13 5" xfId="58026" xr:uid="{00000000-0005-0000-0000-0000ECE00000}"/>
    <cellStyle name="Output 2 2 2 2 13 6" xfId="58027" xr:uid="{00000000-0005-0000-0000-0000EDE00000}"/>
    <cellStyle name="Output 2 2 2 2 13 7" xfId="58028" xr:uid="{00000000-0005-0000-0000-0000EEE00000}"/>
    <cellStyle name="Output 2 2 2 2 13 8" xfId="58029" xr:uid="{00000000-0005-0000-0000-0000EFE00000}"/>
    <cellStyle name="Output 2 2 2 2 14" xfId="58030" xr:uid="{00000000-0005-0000-0000-0000F0E00000}"/>
    <cellStyle name="Output 2 2 2 2 14 2" xfId="58031" xr:uid="{00000000-0005-0000-0000-0000F1E00000}"/>
    <cellStyle name="Output 2 2 2 2 14 2 2" xfId="58032" xr:uid="{00000000-0005-0000-0000-0000F2E00000}"/>
    <cellStyle name="Output 2 2 2 2 14 2 2 2" xfId="58033" xr:uid="{00000000-0005-0000-0000-0000F3E00000}"/>
    <cellStyle name="Output 2 2 2 2 14 2 2 3" xfId="58034" xr:uid="{00000000-0005-0000-0000-0000F4E00000}"/>
    <cellStyle name="Output 2 2 2 2 14 2 2 4" xfId="58035" xr:uid="{00000000-0005-0000-0000-0000F5E00000}"/>
    <cellStyle name="Output 2 2 2 2 14 2 2 5" xfId="58036" xr:uid="{00000000-0005-0000-0000-0000F6E00000}"/>
    <cellStyle name="Output 2 2 2 2 14 2 3" xfId="58037" xr:uid="{00000000-0005-0000-0000-0000F7E00000}"/>
    <cellStyle name="Output 2 2 2 2 14 2 3 2" xfId="58038" xr:uid="{00000000-0005-0000-0000-0000F8E00000}"/>
    <cellStyle name="Output 2 2 2 2 14 2 3 3" xfId="58039" xr:uid="{00000000-0005-0000-0000-0000F9E00000}"/>
    <cellStyle name="Output 2 2 2 2 14 2 3 4" xfId="58040" xr:uid="{00000000-0005-0000-0000-0000FAE00000}"/>
    <cellStyle name="Output 2 2 2 2 14 2 3 5" xfId="58041" xr:uid="{00000000-0005-0000-0000-0000FBE00000}"/>
    <cellStyle name="Output 2 2 2 2 14 2 4" xfId="58042" xr:uid="{00000000-0005-0000-0000-0000FCE00000}"/>
    <cellStyle name="Output 2 2 2 2 14 2 5" xfId="58043" xr:uid="{00000000-0005-0000-0000-0000FDE00000}"/>
    <cellStyle name="Output 2 2 2 2 14 2 6" xfId="58044" xr:uid="{00000000-0005-0000-0000-0000FEE00000}"/>
    <cellStyle name="Output 2 2 2 2 14 2 7" xfId="58045" xr:uid="{00000000-0005-0000-0000-0000FFE00000}"/>
    <cellStyle name="Output 2 2 2 2 14 3" xfId="58046" xr:uid="{00000000-0005-0000-0000-000000E10000}"/>
    <cellStyle name="Output 2 2 2 2 14 3 2" xfId="58047" xr:uid="{00000000-0005-0000-0000-000001E10000}"/>
    <cellStyle name="Output 2 2 2 2 14 3 3" xfId="58048" xr:uid="{00000000-0005-0000-0000-000002E10000}"/>
    <cellStyle name="Output 2 2 2 2 14 3 4" xfId="58049" xr:uid="{00000000-0005-0000-0000-000003E10000}"/>
    <cellStyle name="Output 2 2 2 2 14 3 5" xfId="58050" xr:uid="{00000000-0005-0000-0000-000004E10000}"/>
    <cellStyle name="Output 2 2 2 2 14 4" xfId="58051" xr:uid="{00000000-0005-0000-0000-000005E10000}"/>
    <cellStyle name="Output 2 2 2 2 14 4 2" xfId="58052" xr:uid="{00000000-0005-0000-0000-000006E10000}"/>
    <cellStyle name="Output 2 2 2 2 14 4 3" xfId="58053" xr:uid="{00000000-0005-0000-0000-000007E10000}"/>
    <cellStyle name="Output 2 2 2 2 14 4 4" xfId="58054" xr:uid="{00000000-0005-0000-0000-000008E10000}"/>
    <cellStyle name="Output 2 2 2 2 14 4 5" xfId="58055" xr:uid="{00000000-0005-0000-0000-000009E10000}"/>
    <cellStyle name="Output 2 2 2 2 14 5" xfId="58056" xr:uid="{00000000-0005-0000-0000-00000AE10000}"/>
    <cellStyle name="Output 2 2 2 2 14 6" xfId="58057" xr:uid="{00000000-0005-0000-0000-00000BE10000}"/>
    <cellStyle name="Output 2 2 2 2 14 7" xfId="58058" xr:uid="{00000000-0005-0000-0000-00000CE10000}"/>
    <cellStyle name="Output 2 2 2 2 14 8" xfId="58059" xr:uid="{00000000-0005-0000-0000-00000DE10000}"/>
    <cellStyle name="Output 2 2 2 2 15" xfId="58060" xr:uid="{00000000-0005-0000-0000-00000EE10000}"/>
    <cellStyle name="Output 2 2 2 2 15 2" xfId="58061" xr:uid="{00000000-0005-0000-0000-00000FE10000}"/>
    <cellStyle name="Output 2 2 2 2 15 2 2" xfId="58062" xr:uid="{00000000-0005-0000-0000-000010E10000}"/>
    <cellStyle name="Output 2 2 2 2 15 2 3" xfId="58063" xr:uid="{00000000-0005-0000-0000-000011E10000}"/>
    <cellStyle name="Output 2 2 2 2 15 2 4" xfId="58064" xr:uid="{00000000-0005-0000-0000-000012E10000}"/>
    <cellStyle name="Output 2 2 2 2 15 2 5" xfId="58065" xr:uid="{00000000-0005-0000-0000-000013E10000}"/>
    <cellStyle name="Output 2 2 2 2 15 3" xfId="58066" xr:uid="{00000000-0005-0000-0000-000014E10000}"/>
    <cellStyle name="Output 2 2 2 2 15 3 2" xfId="58067" xr:uid="{00000000-0005-0000-0000-000015E10000}"/>
    <cellStyle name="Output 2 2 2 2 15 3 3" xfId="58068" xr:uid="{00000000-0005-0000-0000-000016E10000}"/>
    <cellStyle name="Output 2 2 2 2 15 3 4" xfId="58069" xr:uid="{00000000-0005-0000-0000-000017E10000}"/>
    <cellStyle name="Output 2 2 2 2 15 3 5" xfId="58070" xr:uid="{00000000-0005-0000-0000-000018E10000}"/>
    <cellStyle name="Output 2 2 2 2 15 4" xfId="58071" xr:uid="{00000000-0005-0000-0000-000019E10000}"/>
    <cellStyle name="Output 2 2 2 2 15 5" xfId="58072" xr:uid="{00000000-0005-0000-0000-00001AE10000}"/>
    <cellStyle name="Output 2 2 2 2 15 6" xfId="58073" xr:uid="{00000000-0005-0000-0000-00001BE10000}"/>
    <cellStyle name="Output 2 2 2 2 15 7" xfId="58074" xr:uid="{00000000-0005-0000-0000-00001CE10000}"/>
    <cellStyle name="Output 2 2 2 2 16" xfId="58075" xr:uid="{00000000-0005-0000-0000-00001DE10000}"/>
    <cellStyle name="Output 2 2 2 2 16 2" xfId="58076" xr:uid="{00000000-0005-0000-0000-00001EE10000}"/>
    <cellStyle name="Output 2 2 2 2 16 3" xfId="58077" xr:uid="{00000000-0005-0000-0000-00001FE10000}"/>
    <cellStyle name="Output 2 2 2 2 16 4" xfId="58078" xr:uid="{00000000-0005-0000-0000-000020E10000}"/>
    <cellStyle name="Output 2 2 2 2 16 5" xfId="58079" xr:uid="{00000000-0005-0000-0000-000021E10000}"/>
    <cellStyle name="Output 2 2 2 2 17" xfId="58080" xr:uid="{00000000-0005-0000-0000-000022E10000}"/>
    <cellStyle name="Output 2 2 2 2 17 2" xfId="58081" xr:uid="{00000000-0005-0000-0000-000023E10000}"/>
    <cellStyle name="Output 2 2 2 2 17 3" xfId="58082" xr:uid="{00000000-0005-0000-0000-000024E10000}"/>
    <cellStyle name="Output 2 2 2 2 17 4" xfId="58083" xr:uid="{00000000-0005-0000-0000-000025E10000}"/>
    <cellStyle name="Output 2 2 2 2 17 5" xfId="58084" xr:uid="{00000000-0005-0000-0000-000026E10000}"/>
    <cellStyle name="Output 2 2 2 2 18" xfId="58085" xr:uid="{00000000-0005-0000-0000-000027E10000}"/>
    <cellStyle name="Output 2 2 2 2 19" xfId="58086" xr:uid="{00000000-0005-0000-0000-000028E10000}"/>
    <cellStyle name="Output 2 2 2 2 2" xfId="1827" xr:uid="{00000000-0005-0000-0000-000029E10000}"/>
    <cellStyle name="Output 2 2 2 2 2 2" xfId="1828" xr:uid="{00000000-0005-0000-0000-00002AE10000}"/>
    <cellStyle name="Output 2 2 2 2 2 2 2" xfId="58087" xr:uid="{00000000-0005-0000-0000-00002BE10000}"/>
    <cellStyle name="Output 2 2 2 2 2 2 2 2" xfId="58088" xr:uid="{00000000-0005-0000-0000-00002CE10000}"/>
    <cellStyle name="Output 2 2 2 2 2 2 2 3" xfId="58089" xr:uid="{00000000-0005-0000-0000-00002DE10000}"/>
    <cellStyle name="Output 2 2 2 2 2 2 2 4" xfId="58090" xr:uid="{00000000-0005-0000-0000-00002EE10000}"/>
    <cellStyle name="Output 2 2 2 2 2 2 2 5" xfId="58091" xr:uid="{00000000-0005-0000-0000-00002FE10000}"/>
    <cellStyle name="Output 2 2 2 2 2 2 3" xfId="58092" xr:uid="{00000000-0005-0000-0000-000030E10000}"/>
    <cellStyle name="Output 2 2 2 2 2 2 3 2" xfId="58093" xr:uid="{00000000-0005-0000-0000-000031E10000}"/>
    <cellStyle name="Output 2 2 2 2 2 2 3 3" xfId="58094" xr:uid="{00000000-0005-0000-0000-000032E10000}"/>
    <cellStyle name="Output 2 2 2 2 2 2 3 4" xfId="58095" xr:uid="{00000000-0005-0000-0000-000033E10000}"/>
    <cellStyle name="Output 2 2 2 2 2 2 3 5" xfId="58096" xr:uid="{00000000-0005-0000-0000-000034E10000}"/>
    <cellStyle name="Output 2 2 2 2 2 2 4" xfId="58097" xr:uid="{00000000-0005-0000-0000-000035E10000}"/>
    <cellStyle name="Output 2 2 2 2 2 2 5" xfId="58098" xr:uid="{00000000-0005-0000-0000-000036E10000}"/>
    <cellStyle name="Output 2 2 2 2 2 2 6" xfId="58099" xr:uid="{00000000-0005-0000-0000-000037E10000}"/>
    <cellStyle name="Output 2 2 2 2 2 2 7" xfId="58100" xr:uid="{00000000-0005-0000-0000-000038E10000}"/>
    <cellStyle name="Output 2 2 2 2 2 3" xfId="58101" xr:uid="{00000000-0005-0000-0000-000039E10000}"/>
    <cellStyle name="Output 2 2 2 2 2 3 2" xfId="58102" xr:uid="{00000000-0005-0000-0000-00003AE10000}"/>
    <cellStyle name="Output 2 2 2 2 2 3 3" xfId="58103" xr:uid="{00000000-0005-0000-0000-00003BE10000}"/>
    <cellStyle name="Output 2 2 2 2 2 3 4" xfId="58104" xr:uid="{00000000-0005-0000-0000-00003CE10000}"/>
    <cellStyle name="Output 2 2 2 2 2 3 5" xfId="58105" xr:uid="{00000000-0005-0000-0000-00003DE10000}"/>
    <cellStyle name="Output 2 2 2 2 2 4" xfId="58106" xr:uid="{00000000-0005-0000-0000-00003EE10000}"/>
    <cellStyle name="Output 2 2 2 2 2 4 2" xfId="58107" xr:uid="{00000000-0005-0000-0000-00003FE10000}"/>
    <cellStyle name="Output 2 2 2 2 2 4 3" xfId="58108" xr:uid="{00000000-0005-0000-0000-000040E10000}"/>
    <cellStyle name="Output 2 2 2 2 2 4 4" xfId="58109" xr:uid="{00000000-0005-0000-0000-000041E10000}"/>
    <cellStyle name="Output 2 2 2 2 2 4 5" xfId="58110" xr:uid="{00000000-0005-0000-0000-000042E10000}"/>
    <cellStyle name="Output 2 2 2 2 2 5" xfId="58111" xr:uid="{00000000-0005-0000-0000-000043E10000}"/>
    <cellStyle name="Output 2 2 2 2 2 6" xfId="58112" xr:uid="{00000000-0005-0000-0000-000044E10000}"/>
    <cellStyle name="Output 2 2 2 2 2 7" xfId="58113" xr:uid="{00000000-0005-0000-0000-000045E10000}"/>
    <cellStyle name="Output 2 2 2 2 2 8" xfId="58114" xr:uid="{00000000-0005-0000-0000-000046E10000}"/>
    <cellStyle name="Output 2 2 2 2 20" xfId="58115" xr:uid="{00000000-0005-0000-0000-000047E10000}"/>
    <cellStyle name="Output 2 2 2 2 21" xfId="58116" xr:uid="{00000000-0005-0000-0000-000048E10000}"/>
    <cellStyle name="Output 2 2 2 2 3" xfId="1829" xr:uid="{00000000-0005-0000-0000-000049E10000}"/>
    <cellStyle name="Output 2 2 2 2 3 2" xfId="1830" xr:uid="{00000000-0005-0000-0000-00004AE10000}"/>
    <cellStyle name="Output 2 2 2 2 3 2 2" xfId="58117" xr:uid="{00000000-0005-0000-0000-00004BE10000}"/>
    <cellStyle name="Output 2 2 2 2 3 2 2 2" xfId="58118" xr:uid="{00000000-0005-0000-0000-00004CE10000}"/>
    <cellStyle name="Output 2 2 2 2 3 2 2 3" xfId="58119" xr:uid="{00000000-0005-0000-0000-00004DE10000}"/>
    <cellStyle name="Output 2 2 2 2 3 2 2 4" xfId="58120" xr:uid="{00000000-0005-0000-0000-00004EE10000}"/>
    <cellStyle name="Output 2 2 2 2 3 2 2 5" xfId="58121" xr:uid="{00000000-0005-0000-0000-00004FE10000}"/>
    <cellStyle name="Output 2 2 2 2 3 2 3" xfId="58122" xr:uid="{00000000-0005-0000-0000-000050E10000}"/>
    <cellStyle name="Output 2 2 2 2 3 2 3 2" xfId="58123" xr:uid="{00000000-0005-0000-0000-000051E10000}"/>
    <cellStyle name="Output 2 2 2 2 3 2 3 3" xfId="58124" xr:uid="{00000000-0005-0000-0000-000052E10000}"/>
    <cellStyle name="Output 2 2 2 2 3 2 3 4" xfId="58125" xr:uid="{00000000-0005-0000-0000-000053E10000}"/>
    <cellStyle name="Output 2 2 2 2 3 2 3 5" xfId="58126" xr:uid="{00000000-0005-0000-0000-000054E10000}"/>
    <cellStyle name="Output 2 2 2 2 3 2 4" xfId="58127" xr:uid="{00000000-0005-0000-0000-000055E10000}"/>
    <cellStyle name="Output 2 2 2 2 3 2 5" xfId="58128" xr:uid="{00000000-0005-0000-0000-000056E10000}"/>
    <cellStyle name="Output 2 2 2 2 3 2 6" xfId="58129" xr:uid="{00000000-0005-0000-0000-000057E10000}"/>
    <cellStyle name="Output 2 2 2 2 3 2 7" xfId="58130" xr:uid="{00000000-0005-0000-0000-000058E10000}"/>
    <cellStyle name="Output 2 2 2 2 3 3" xfId="58131" xr:uid="{00000000-0005-0000-0000-000059E10000}"/>
    <cellStyle name="Output 2 2 2 2 3 3 2" xfId="58132" xr:uid="{00000000-0005-0000-0000-00005AE10000}"/>
    <cellStyle name="Output 2 2 2 2 3 3 3" xfId="58133" xr:uid="{00000000-0005-0000-0000-00005BE10000}"/>
    <cellStyle name="Output 2 2 2 2 3 3 4" xfId="58134" xr:uid="{00000000-0005-0000-0000-00005CE10000}"/>
    <cellStyle name="Output 2 2 2 2 3 3 5" xfId="58135" xr:uid="{00000000-0005-0000-0000-00005DE10000}"/>
    <cellStyle name="Output 2 2 2 2 3 4" xfId="58136" xr:uid="{00000000-0005-0000-0000-00005EE10000}"/>
    <cellStyle name="Output 2 2 2 2 3 4 2" xfId="58137" xr:uid="{00000000-0005-0000-0000-00005FE10000}"/>
    <cellStyle name="Output 2 2 2 2 3 4 3" xfId="58138" xr:uid="{00000000-0005-0000-0000-000060E10000}"/>
    <cellStyle name="Output 2 2 2 2 3 4 4" xfId="58139" xr:uid="{00000000-0005-0000-0000-000061E10000}"/>
    <cellStyle name="Output 2 2 2 2 3 4 5" xfId="58140" xr:uid="{00000000-0005-0000-0000-000062E10000}"/>
    <cellStyle name="Output 2 2 2 2 3 5" xfId="58141" xr:uid="{00000000-0005-0000-0000-000063E10000}"/>
    <cellStyle name="Output 2 2 2 2 3 6" xfId="58142" xr:uid="{00000000-0005-0000-0000-000064E10000}"/>
    <cellStyle name="Output 2 2 2 2 3 7" xfId="58143" xr:uid="{00000000-0005-0000-0000-000065E10000}"/>
    <cellStyle name="Output 2 2 2 2 3 8" xfId="58144" xr:uid="{00000000-0005-0000-0000-000066E10000}"/>
    <cellStyle name="Output 2 2 2 2 4" xfId="1831" xr:uid="{00000000-0005-0000-0000-000067E10000}"/>
    <cellStyle name="Output 2 2 2 2 4 2" xfId="1832" xr:uid="{00000000-0005-0000-0000-000068E10000}"/>
    <cellStyle name="Output 2 2 2 2 4 2 2" xfId="58145" xr:uid="{00000000-0005-0000-0000-000069E10000}"/>
    <cellStyle name="Output 2 2 2 2 4 2 2 2" xfId="58146" xr:uid="{00000000-0005-0000-0000-00006AE10000}"/>
    <cellStyle name="Output 2 2 2 2 4 2 2 3" xfId="58147" xr:uid="{00000000-0005-0000-0000-00006BE10000}"/>
    <cellStyle name="Output 2 2 2 2 4 2 2 4" xfId="58148" xr:uid="{00000000-0005-0000-0000-00006CE10000}"/>
    <cellStyle name="Output 2 2 2 2 4 2 2 5" xfId="58149" xr:uid="{00000000-0005-0000-0000-00006DE10000}"/>
    <cellStyle name="Output 2 2 2 2 4 2 3" xfId="58150" xr:uid="{00000000-0005-0000-0000-00006EE10000}"/>
    <cellStyle name="Output 2 2 2 2 4 2 3 2" xfId="58151" xr:uid="{00000000-0005-0000-0000-00006FE10000}"/>
    <cellStyle name="Output 2 2 2 2 4 2 3 3" xfId="58152" xr:uid="{00000000-0005-0000-0000-000070E10000}"/>
    <cellStyle name="Output 2 2 2 2 4 2 3 4" xfId="58153" xr:uid="{00000000-0005-0000-0000-000071E10000}"/>
    <cellStyle name="Output 2 2 2 2 4 2 3 5" xfId="58154" xr:uid="{00000000-0005-0000-0000-000072E10000}"/>
    <cellStyle name="Output 2 2 2 2 4 2 4" xfId="58155" xr:uid="{00000000-0005-0000-0000-000073E10000}"/>
    <cellStyle name="Output 2 2 2 2 4 2 5" xfId="58156" xr:uid="{00000000-0005-0000-0000-000074E10000}"/>
    <cellStyle name="Output 2 2 2 2 4 2 6" xfId="58157" xr:uid="{00000000-0005-0000-0000-000075E10000}"/>
    <cellStyle name="Output 2 2 2 2 4 2 7" xfId="58158" xr:uid="{00000000-0005-0000-0000-000076E10000}"/>
    <cellStyle name="Output 2 2 2 2 4 3" xfId="58159" xr:uid="{00000000-0005-0000-0000-000077E10000}"/>
    <cellStyle name="Output 2 2 2 2 4 3 2" xfId="58160" xr:uid="{00000000-0005-0000-0000-000078E10000}"/>
    <cellStyle name="Output 2 2 2 2 4 3 3" xfId="58161" xr:uid="{00000000-0005-0000-0000-000079E10000}"/>
    <cellStyle name="Output 2 2 2 2 4 3 4" xfId="58162" xr:uid="{00000000-0005-0000-0000-00007AE10000}"/>
    <cellStyle name="Output 2 2 2 2 4 3 5" xfId="58163" xr:uid="{00000000-0005-0000-0000-00007BE10000}"/>
    <cellStyle name="Output 2 2 2 2 4 4" xfId="58164" xr:uid="{00000000-0005-0000-0000-00007CE10000}"/>
    <cellStyle name="Output 2 2 2 2 4 4 2" xfId="58165" xr:uid="{00000000-0005-0000-0000-00007DE10000}"/>
    <cellStyle name="Output 2 2 2 2 4 4 3" xfId="58166" xr:uid="{00000000-0005-0000-0000-00007EE10000}"/>
    <cellStyle name="Output 2 2 2 2 4 4 4" xfId="58167" xr:uid="{00000000-0005-0000-0000-00007FE10000}"/>
    <cellStyle name="Output 2 2 2 2 4 4 5" xfId="58168" xr:uid="{00000000-0005-0000-0000-000080E10000}"/>
    <cellStyle name="Output 2 2 2 2 4 5" xfId="58169" xr:uid="{00000000-0005-0000-0000-000081E10000}"/>
    <cellStyle name="Output 2 2 2 2 4 6" xfId="58170" xr:uid="{00000000-0005-0000-0000-000082E10000}"/>
    <cellStyle name="Output 2 2 2 2 4 7" xfId="58171" xr:uid="{00000000-0005-0000-0000-000083E10000}"/>
    <cellStyle name="Output 2 2 2 2 4 8" xfId="58172" xr:uid="{00000000-0005-0000-0000-000084E10000}"/>
    <cellStyle name="Output 2 2 2 2 5" xfId="1833" xr:uid="{00000000-0005-0000-0000-000085E10000}"/>
    <cellStyle name="Output 2 2 2 2 5 2" xfId="58173" xr:uid="{00000000-0005-0000-0000-000086E10000}"/>
    <cellStyle name="Output 2 2 2 2 5 2 2" xfId="58174" xr:uid="{00000000-0005-0000-0000-000087E10000}"/>
    <cellStyle name="Output 2 2 2 2 5 2 2 2" xfId="58175" xr:uid="{00000000-0005-0000-0000-000088E10000}"/>
    <cellStyle name="Output 2 2 2 2 5 2 2 3" xfId="58176" xr:uid="{00000000-0005-0000-0000-000089E10000}"/>
    <cellStyle name="Output 2 2 2 2 5 2 2 4" xfId="58177" xr:uid="{00000000-0005-0000-0000-00008AE10000}"/>
    <cellStyle name="Output 2 2 2 2 5 2 2 5" xfId="58178" xr:uid="{00000000-0005-0000-0000-00008BE10000}"/>
    <cellStyle name="Output 2 2 2 2 5 2 3" xfId="58179" xr:uid="{00000000-0005-0000-0000-00008CE10000}"/>
    <cellStyle name="Output 2 2 2 2 5 2 3 2" xfId="58180" xr:uid="{00000000-0005-0000-0000-00008DE10000}"/>
    <cellStyle name="Output 2 2 2 2 5 2 3 3" xfId="58181" xr:uid="{00000000-0005-0000-0000-00008EE10000}"/>
    <cellStyle name="Output 2 2 2 2 5 2 3 4" xfId="58182" xr:uid="{00000000-0005-0000-0000-00008FE10000}"/>
    <cellStyle name="Output 2 2 2 2 5 2 3 5" xfId="58183" xr:uid="{00000000-0005-0000-0000-000090E10000}"/>
    <cellStyle name="Output 2 2 2 2 5 2 4" xfId="58184" xr:uid="{00000000-0005-0000-0000-000091E10000}"/>
    <cellStyle name="Output 2 2 2 2 5 2 5" xfId="58185" xr:uid="{00000000-0005-0000-0000-000092E10000}"/>
    <cellStyle name="Output 2 2 2 2 5 2 6" xfId="58186" xr:uid="{00000000-0005-0000-0000-000093E10000}"/>
    <cellStyle name="Output 2 2 2 2 5 2 7" xfId="58187" xr:uid="{00000000-0005-0000-0000-000094E10000}"/>
    <cellStyle name="Output 2 2 2 2 5 3" xfId="58188" xr:uid="{00000000-0005-0000-0000-000095E10000}"/>
    <cellStyle name="Output 2 2 2 2 5 3 2" xfId="58189" xr:uid="{00000000-0005-0000-0000-000096E10000}"/>
    <cellStyle name="Output 2 2 2 2 5 3 3" xfId="58190" xr:uid="{00000000-0005-0000-0000-000097E10000}"/>
    <cellStyle name="Output 2 2 2 2 5 3 4" xfId="58191" xr:uid="{00000000-0005-0000-0000-000098E10000}"/>
    <cellStyle name="Output 2 2 2 2 5 3 5" xfId="58192" xr:uid="{00000000-0005-0000-0000-000099E10000}"/>
    <cellStyle name="Output 2 2 2 2 5 4" xfId="58193" xr:uid="{00000000-0005-0000-0000-00009AE10000}"/>
    <cellStyle name="Output 2 2 2 2 5 4 2" xfId="58194" xr:uid="{00000000-0005-0000-0000-00009BE10000}"/>
    <cellStyle name="Output 2 2 2 2 5 4 3" xfId="58195" xr:uid="{00000000-0005-0000-0000-00009CE10000}"/>
    <cellStyle name="Output 2 2 2 2 5 4 4" xfId="58196" xr:uid="{00000000-0005-0000-0000-00009DE10000}"/>
    <cellStyle name="Output 2 2 2 2 5 4 5" xfId="58197" xr:uid="{00000000-0005-0000-0000-00009EE10000}"/>
    <cellStyle name="Output 2 2 2 2 5 5" xfId="58198" xr:uid="{00000000-0005-0000-0000-00009FE10000}"/>
    <cellStyle name="Output 2 2 2 2 5 6" xfId="58199" xr:uid="{00000000-0005-0000-0000-0000A0E10000}"/>
    <cellStyle name="Output 2 2 2 2 5 7" xfId="58200" xr:uid="{00000000-0005-0000-0000-0000A1E10000}"/>
    <cellStyle name="Output 2 2 2 2 5 8" xfId="58201" xr:uid="{00000000-0005-0000-0000-0000A2E10000}"/>
    <cellStyle name="Output 2 2 2 2 6" xfId="58202" xr:uid="{00000000-0005-0000-0000-0000A3E10000}"/>
    <cellStyle name="Output 2 2 2 2 6 2" xfId="58203" xr:uid="{00000000-0005-0000-0000-0000A4E10000}"/>
    <cellStyle name="Output 2 2 2 2 6 2 2" xfId="58204" xr:uid="{00000000-0005-0000-0000-0000A5E10000}"/>
    <cellStyle name="Output 2 2 2 2 6 2 2 2" xfId="58205" xr:uid="{00000000-0005-0000-0000-0000A6E10000}"/>
    <cellStyle name="Output 2 2 2 2 6 2 2 3" xfId="58206" xr:uid="{00000000-0005-0000-0000-0000A7E10000}"/>
    <cellStyle name="Output 2 2 2 2 6 2 2 4" xfId="58207" xr:uid="{00000000-0005-0000-0000-0000A8E10000}"/>
    <cellStyle name="Output 2 2 2 2 6 2 2 5" xfId="58208" xr:uid="{00000000-0005-0000-0000-0000A9E10000}"/>
    <cellStyle name="Output 2 2 2 2 6 2 3" xfId="58209" xr:uid="{00000000-0005-0000-0000-0000AAE10000}"/>
    <cellStyle name="Output 2 2 2 2 6 2 3 2" xfId="58210" xr:uid="{00000000-0005-0000-0000-0000ABE10000}"/>
    <cellStyle name="Output 2 2 2 2 6 2 3 3" xfId="58211" xr:uid="{00000000-0005-0000-0000-0000ACE10000}"/>
    <cellStyle name="Output 2 2 2 2 6 2 3 4" xfId="58212" xr:uid="{00000000-0005-0000-0000-0000ADE10000}"/>
    <cellStyle name="Output 2 2 2 2 6 2 3 5" xfId="58213" xr:uid="{00000000-0005-0000-0000-0000AEE10000}"/>
    <cellStyle name="Output 2 2 2 2 6 2 4" xfId="58214" xr:uid="{00000000-0005-0000-0000-0000AFE10000}"/>
    <cellStyle name="Output 2 2 2 2 6 2 5" xfId="58215" xr:uid="{00000000-0005-0000-0000-0000B0E10000}"/>
    <cellStyle name="Output 2 2 2 2 6 2 6" xfId="58216" xr:uid="{00000000-0005-0000-0000-0000B1E10000}"/>
    <cellStyle name="Output 2 2 2 2 6 2 7" xfId="58217" xr:uid="{00000000-0005-0000-0000-0000B2E10000}"/>
    <cellStyle name="Output 2 2 2 2 6 3" xfId="58218" xr:uid="{00000000-0005-0000-0000-0000B3E10000}"/>
    <cellStyle name="Output 2 2 2 2 6 3 2" xfId="58219" xr:uid="{00000000-0005-0000-0000-0000B4E10000}"/>
    <cellStyle name="Output 2 2 2 2 6 3 3" xfId="58220" xr:uid="{00000000-0005-0000-0000-0000B5E10000}"/>
    <cellStyle name="Output 2 2 2 2 6 3 4" xfId="58221" xr:uid="{00000000-0005-0000-0000-0000B6E10000}"/>
    <cellStyle name="Output 2 2 2 2 6 3 5" xfId="58222" xr:uid="{00000000-0005-0000-0000-0000B7E10000}"/>
    <cellStyle name="Output 2 2 2 2 6 4" xfId="58223" xr:uid="{00000000-0005-0000-0000-0000B8E10000}"/>
    <cellStyle name="Output 2 2 2 2 6 4 2" xfId="58224" xr:uid="{00000000-0005-0000-0000-0000B9E10000}"/>
    <cellStyle name="Output 2 2 2 2 6 4 3" xfId="58225" xr:uid="{00000000-0005-0000-0000-0000BAE10000}"/>
    <cellStyle name="Output 2 2 2 2 6 4 4" xfId="58226" xr:uid="{00000000-0005-0000-0000-0000BBE10000}"/>
    <cellStyle name="Output 2 2 2 2 6 4 5" xfId="58227" xr:uid="{00000000-0005-0000-0000-0000BCE10000}"/>
    <cellStyle name="Output 2 2 2 2 6 5" xfId="58228" xr:uid="{00000000-0005-0000-0000-0000BDE10000}"/>
    <cellStyle name="Output 2 2 2 2 6 6" xfId="58229" xr:uid="{00000000-0005-0000-0000-0000BEE10000}"/>
    <cellStyle name="Output 2 2 2 2 6 7" xfId="58230" xr:uid="{00000000-0005-0000-0000-0000BFE10000}"/>
    <cellStyle name="Output 2 2 2 2 6 8" xfId="58231" xr:uid="{00000000-0005-0000-0000-0000C0E10000}"/>
    <cellStyle name="Output 2 2 2 2 7" xfId="58232" xr:uid="{00000000-0005-0000-0000-0000C1E10000}"/>
    <cellStyle name="Output 2 2 2 2 7 2" xfId="58233" xr:uid="{00000000-0005-0000-0000-0000C2E10000}"/>
    <cellStyle name="Output 2 2 2 2 7 2 2" xfId="58234" xr:uid="{00000000-0005-0000-0000-0000C3E10000}"/>
    <cellStyle name="Output 2 2 2 2 7 2 2 2" xfId="58235" xr:uid="{00000000-0005-0000-0000-0000C4E10000}"/>
    <cellStyle name="Output 2 2 2 2 7 2 2 3" xfId="58236" xr:uid="{00000000-0005-0000-0000-0000C5E10000}"/>
    <cellStyle name="Output 2 2 2 2 7 2 2 4" xfId="58237" xr:uid="{00000000-0005-0000-0000-0000C6E10000}"/>
    <cellStyle name="Output 2 2 2 2 7 2 2 5" xfId="58238" xr:uid="{00000000-0005-0000-0000-0000C7E10000}"/>
    <cellStyle name="Output 2 2 2 2 7 2 3" xfId="58239" xr:uid="{00000000-0005-0000-0000-0000C8E10000}"/>
    <cellStyle name="Output 2 2 2 2 7 2 3 2" xfId="58240" xr:uid="{00000000-0005-0000-0000-0000C9E10000}"/>
    <cellStyle name="Output 2 2 2 2 7 2 3 3" xfId="58241" xr:uid="{00000000-0005-0000-0000-0000CAE10000}"/>
    <cellStyle name="Output 2 2 2 2 7 2 3 4" xfId="58242" xr:uid="{00000000-0005-0000-0000-0000CBE10000}"/>
    <cellStyle name="Output 2 2 2 2 7 2 3 5" xfId="58243" xr:uid="{00000000-0005-0000-0000-0000CCE10000}"/>
    <cellStyle name="Output 2 2 2 2 7 2 4" xfId="58244" xr:uid="{00000000-0005-0000-0000-0000CDE10000}"/>
    <cellStyle name="Output 2 2 2 2 7 2 5" xfId="58245" xr:uid="{00000000-0005-0000-0000-0000CEE10000}"/>
    <cellStyle name="Output 2 2 2 2 7 2 6" xfId="58246" xr:uid="{00000000-0005-0000-0000-0000CFE10000}"/>
    <cellStyle name="Output 2 2 2 2 7 2 7" xfId="58247" xr:uid="{00000000-0005-0000-0000-0000D0E10000}"/>
    <cellStyle name="Output 2 2 2 2 7 3" xfId="58248" xr:uid="{00000000-0005-0000-0000-0000D1E10000}"/>
    <cellStyle name="Output 2 2 2 2 7 3 2" xfId="58249" xr:uid="{00000000-0005-0000-0000-0000D2E10000}"/>
    <cellStyle name="Output 2 2 2 2 7 3 3" xfId="58250" xr:uid="{00000000-0005-0000-0000-0000D3E10000}"/>
    <cellStyle name="Output 2 2 2 2 7 3 4" xfId="58251" xr:uid="{00000000-0005-0000-0000-0000D4E10000}"/>
    <cellStyle name="Output 2 2 2 2 7 3 5" xfId="58252" xr:uid="{00000000-0005-0000-0000-0000D5E10000}"/>
    <cellStyle name="Output 2 2 2 2 7 4" xfId="58253" xr:uid="{00000000-0005-0000-0000-0000D6E10000}"/>
    <cellStyle name="Output 2 2 2 2 7 4 2" xfId="58254" xr:uid="{00000000-0005-0000-0000-0000D7E10000}"/>
    <cellStyle name="Output 2 2 2 2 7 4 3" xfId="58255" xr:uid="{00000000-0005-0000-0000-0000D8E10000}"/>
    <cellStyle name="Output 2 2 2 2 7 4 4" xfId="58256" xr:uid="{00000000-0005-0000-0000-0000D9E10000}"/>
    <cellStyle name="Output 2 2 2 2 7 4 5" xfId="58257" xr:uid="{00000000-0005-0000-0000-0000DAE10000}"/>
    <cellStyle name="Output 2 2 2 2 7 5" xfId="58258" xr:uid="{00000000-0005-0000-0000-0000DBE10000}"/>
    <cellStyle name="Output 2 2 2 2 7 6" xfId="58259" xr:uid="{00000000-0005-0000-0000-0000DCE10000}"/>
    <cellStyle name="Output 2 2 2 2 7 7" xfId="58260" xr:uid="{00000000-0005-0000-0000-0000DDE10000}"/>
    <cellStyle name="Output 2 2 2 2 7 8" xfId="58261" xr:uid="{00000000-0005-0000-0000-0000DEE10000}"/>
    <cellStyle name="Output 2 2 2 2 8" xfId="58262" xr:uid="{00000000-0005-0000-0000-0000DFE10000}"/>
    <cellStyle name="Output 2 2 2 2 8 2" xfId="58263" xr:uid="{00000000-0005-0000-0000-0000E0E10000}"/>
    <cellStyle name="Output 2 2 2 2 8 2 2" xfId="58264" xr:uid="{00000000-0005-0000-0000-0000E1E10000}"/>
    <cellStyle name="Output 2 2 2 2 8 2 2 2" xfId="58265" xr:uid="{00000000-0005-0000-0000-0000E2E10000}"/>
    <cellStyle name="Output 2 2 2 2 8 2 2 3" xfId="58266" xr:uid="{00000000-0005-0000-0000-0000E3E10000}"/>
    <cellStyle name="Output 2 2 2 2 8 2 2 4" xfId="58267" xr:uid="{00000000-0005-0000-0000-0000E4E10000}"/>
    <cellStyle name="Output 2 2 2 2 8 2 2 5" xfId="58268" xr:uid="{00000000-0005-0000-0000-0000E5E10000}"/>
    <cellStyle name="Output 2 2 2 2 8 2 3" xfId="58269" xr:uid="{00000000-0005-0000-0000-0000E6E10000}"/>
    <cellStyle name="Output 2 2 2 2 8 2 3 2" xfId="58270" xr:uid="{00000000-0005-0000-0000-0000E7E10000}"/>
    <cellStyle name="Output 2 2 2 2 8 2 3 3" xfId="58271" xr:uid="{00000000-0005-0000-0000-0000E8E10000}"/>
    <cellStyle name="Output 2 2 2 2 8 2 3 4" xfId="58272" xr:uid="{00000000-0005-0000-0000-0000E9E10000}"/>
    <cellStyle name="Output 2 2 2 2 8 2 3 5" xfId="58273" xr:uid="{00000000-0005-0000-0000-0000EAE10000}"/>
    <cellStyle name="Output 2 2 2 2 8 2 4" xfId="58274" xr:uid="{00000000-0005-0000-0000-0000EBE10000}"/>
    <cellStyle name="Output 2 2 2 2 8 2 5" xfId="58275" xr:uid="{00000000-0005-0000-0000-0000ECE10000}"/>
    <cellStyle name="Output 2 2 2 2 8 2 6" xfId="58276" xr:uid="{00000000-0005-0000-0000-0000EDE10000}"/>
    <cellStyle name="Output 2 2 2 2 8 2 7" xfId="58277" xr:uid="{00000000-0005-0000-0000-0000EEE10000}"/>
    <cellStyle name="Output 2 2 2 2 8 3" xfId="58278" xr:uid="{00000000-0005-0000-0000-0000EFE10000}"/>
    <cellStyle name="Output 2 2 2 2 8 3 2" xfId="58279" xr:uid="{00000000-0005-0000-0000-0000F0E10000}"/>
    <cellStyle name="Output 2 2 2 2 8 3 3" xfId="58280" xr:uid="{00000000-0005-0000-0000-0000F1E10000}"/>
    <cellStyle name="Output 2 2 2 2 8 3 4" xfId="58281" xr:uid="{00000000-0005-0000-0000-0000F2E10000}"/>
    <cellStyle name="Output 2 2 2 2 8 3 5" xfId="58282" xr:uid="{00000000-0005-0000-0000-0000F3E10000}"/>
    <cellStyle name="Output 2 2 2 2 8 4" xfId="58283" xr:uid="{00000000-0005-0000-0000-0000F4E10000}"/>
    <cellStyle name="Output 2 2 2 2 8 4 2" xfId="58284" xr:uid="{00000000-0005-0000-0000-0000F5E10000}"/>
    <cellStyle name="Output 2 2 2 2 8 4 3" xfId="58285" xr:uid="{00000000-0005-0000-0000-0000F6E10000}"/>
    <cellStyle name="Output 2 2 2 2 8 4 4" xfId="58286" xr:uid="{00000000-0005-0000-0000-0000F7E10000}"/>
    <cellStyle name="Output 2 2 2 2 8 4 5" xfId="58287" xr:uid="{00000000-0005-0000-0000-0000F8E10000}"/>
    <cellStyle name="Output 2 2 2 2 8 5" xfId="58288" xr:uid="{00000000-0005-0000-0000-0000F9E10000}"/>
    <cellStyle name="Output 2 2 2 2 8 6" xfId="58289" xr:uid="{00000000-0005-0000-0000-0000FAE10000}"/>
    <cellStyle name="Output 2 2 2 2 8 7" xfId="58290" xr:uid="{00000000-0005-0000-0000-0000FBE10000}"/>
    <cellStyle name="Output 2 2 2 2 8 8" xfId="58291" xr:uid="{00000000-0005-0000-0000-0000FCE10000}"/>
    <cellStyle name="Output 2 2 2 2 9" xfId="58292" xr:uid="{00000000-0005-0000-0000-0000FDE10000}"/>
    <cellStyle name="Output 2 2 2 2 9 2" xfId="58293" xr:uid="{00000000-0005-0000-0000-0000FEE10000}"/>
    <cellStyle name="Output 2 2 2 2 9 2 2" xfId="58294" xr:uid="{00000000-0005-0000-0000-0000FFE10000}"/>
    <cellStyle name="Output 2 2 2 2 9 2 2 2" xfId="58295" xr:uid="{00000000-0005-0000-0000-000000E20000}"/>
    <cellStyle name="Output 2 2 2 2 9 2 2 3" xfId="58296" xr:uid="{00000000-0005-0000-0000-000001E20000}"/>
    <cellStyle name="Output 2 2 2 2 9 2 2 4" xfId="58297" xr:uid="{00000000-0005-0000-0000-000002E20000}"/>
    <cellStyle name="Output 2 2 2 2 9 2 2 5" xfId="58298" xr:uid="{00000000-0005-0000-0000-000003E20000}"/>
    <cellStyle name="Output 2 2 2 2 9 2 3" xfId="58299" xr:uid="{00000000-0005-0000-0000-000004E20000}"/>
    <cellStyle name="Output 2 2 2 2 9 2 3 2" xfId="58300" xr:uid="{00000000-0005-0000-0000-000005E20000}"/>
    <cellStyle name="Output 2 2 2 2 9 2 3 3" xfId="58301" xr:uid="{00000000-0005-0000-0000-000006E20000}"/>
    <cellStyle name="Output 2 2 2 2 9 2 3 4" xfId="58302" xr:uid="{00000000-0005-0000-0000-000007E20000}"/>
    <cellStyle name="Output 2 2 2 2 9 2 3 5" xfId="58303" xr:uid="{00000000-0005-0000-0000-000008E20000}"/>
    <cellStyle name="Output 2 2 2 2 9 2 4" xfId="58304" xr:uid="{00000000-0005-0000-0000-000009E20000}"/>
    <cellStyle name="Output 2 2 2 2 9 2 5" xfId="58305" xr:uid="{00000000-0005-0000-0000-00000AE20000}"/>
    <cellStyle name="Output 2 2 2 2 9 2 6" xfId="58306" xr:uid="{00000000-0005-0000-0000-00000BE20000}"/>
    <cellStyle name="Output 2 2 2 2 9 2 7" xfId="58307" xr:uid="{00000000-0005-0000-0000-00000CE20000}"/>
    <cellStyle name="Output 2 2 2 2 9 3" xfId="58308" xr:uid="{00000000-0005-0000-0000-00000DE20000}"/>
    <cellStyle name="Output 2 2 2 2 9 3 2" xfId="58309" xr:uid="{00000000-0005-0000-0000-00000EE20000}"/>
    <cellStyle name="Output 2 2 2 2 9 3 3" xfId="58310" xr:uid="{00000000-0005-0000-0000-00000FE20000}"/>
    <cellStyle name="Output 2 2 2 2 9 3 4" xfId="58311" xr:uid="{00000000-0005-0000-0000-000010E20000}"/>
    <cellStyle name="Output 2 2 2 2 9 3 5" xfId="58312" xr:uid="{00000000-0005-0000-0000-000011E20000}"/>
    <cellStyle name="Output 2 2 2 2 9 4" xfId="58313" xr:uid="{00000000-0005-0000-0000-000012E20000}"/>
    <cellStyle name="Output 2 2 2 2 9 4 2" xfId="58314" xr:uid="{00000000-0005-0000-0000-000013E20000}"/>
    <cellStyle name="Output 2 2 2 2 9 4 3" xfId="58315" xr:uid="{00000000-0005-0000-0000-000014E20000}"/>
    <cellStyle name="Output 2 2 2 2 9 4 4" xfId="58316" xr:uid="{00000000-0005-0000-0000-000015E20000}"/>
    <cellStyle name="Output 2 2 2 2 9 4 5" xfId="58317" xr:uid="{00000000-0005-0000-0000-000016E20000}"/>
    <cellStyle name="Output 2 2 2 2 9 5" xfId="58318" xr:uid="{00000000-0005-0000-0000-000017E20000}"/>
    <cellStyle name="Output 2 2 2 2 9 6" xfId="58319" xr:uid="{00000000-0005-0000-0000-000018E20000}"/>
    <cellStyle name="Output 2 2 2 2 9 7" xfId="58320" xr:uid="{00000000-0005-0000-0000-000019E20000}"/>
    <cellStyle name="Output 2 2 2 2 9 8" xfId="58321" xr:uid="{00000000-0005-0000-0000-00001AE20000}"/>
    <cellStyle name="Output 2 2 2 3" xfId="1834" xr:uid="{00000000-0005-0000-0000-00001BE20000}"/>
    <cellStyle name="Output 2 2 2 3 2" xfId="1835" xr:uid="{00000000-0005-0000-0000-00001CE20000}"/>
    <cellStyle name="Output 2 2 2 3 2 2" xfId="58322" xr:uid="{00000000-0005-0000-0000-00001DE20000}"/>
    <cellStyle name="Output 2 2 2 3 3" xfId="58323" xr:uid="{00000000-0005-0000-0000-00001EE20000}"/>
    <cellStyle name="Output 2 2 2 3 4" xfId="58324" xr:uid="{00000000-0005-0000-0000-00001FE20000}"/>
    <cellStyle name="Output 2 2 2 3 5" xfId="58325" xr:uid="{00000000-0005-0000-0000-000020E20000}"/>
    <cellStyle name="Output 2 2 2 4" xfId="1836" xr:uid="{00000000-0005-0000-0000-000021E20000}"/>
    <cellStyle name="Output 2 2 2 4 2" xfId="1837" xr:uid="{00000000-0005-0000-0000-000022E20000}"/>
    <cellStyle name="Output 2 2 2 4 2 2" xfId="58326" xr:uid="{00000000-0005-0000-0000-000023E20000}"/>
    <cellStyle name="Output 2 2 2 4 3" xfId="58327" xr:uid="{00000000-0005-0000-0000-000024E20000}"/>
    <cellStyle name="Output 2 2 2 4 4" xfId="58328" xr:uid="{00000000-0005-0000-0000-000025E20000}"/>
    <cellStyle name="Output 2 2 2 4 5" xfId="58329" xr:uid="{00000000-0005-0000-0000-000026E20000}"/>
    <cellStyle name="Output 2 2 2 5" xfId="1838" xr:uid="{00000000-0005-0000-0000-000027E20000}"/>
    <cellStyle name="Output 2 2 2 5 2" xfId="58330" xr:uid="{00000000-0005-0000-0000-000028E20000}"/>
    <cellStyle name="Output 2 2 2 6" xfId="58331" xr:uid="{00000000-0005-0000-0000-000029E20000}"/>
    <cellStyle name="Output 2 2 2 7" xfId="58332" xr:uid="{00000000-0005-0000-0000-00002AE20000}"/>
    <cellStyle name="Output 2 2 2_T-straight with PEDs adjustor" xfId="58333" xr:uid="{00000000-0005-0000-0000-00002BE20000}"/>
    <cellStyle name="Output 2 2 3" xfId="1839" xr:uid="{00000000-0005-0000-0000-00002CE20000}"/>
    <cellStyle name="Output 2 2 3 10" xfId="58334" xr:uid="{00000000-0005-0000-0000-00002DE20000}"/>
    <cellStyle name="Output 2 2 3 10 2" xfId="58335" xr:uid="{00000000-0005-0000-0000-00002EE20000}"/>
    <cellStyle name="Output 2 2 3 10 2 2" xfId="58336" xr:uid="{00000000-0005-0000-0000-00002FE20000}"/>
    <cellStyle name="Output 2 2 3 10 2 2 2" xfId="58337" xr:uid="{00000000-0005-0000-0000-000030E20000}"/>
    <cellStyle name="Output 2 2 3 10 2 2 3" xfId="58338" xr:uid="{00000000-0005-0000-0000-000031E20000}"/>
    <cellStyle name="Output 2 2 3 10 2 2 4" xfId="58339" xr:uid="{00000000-0005-0000-0000-000032E20000}"/>
    <cellStyle name="Output 2 2 3 10 2 2 5" xfId="58340" xr:uid="{00000000-0005-0000-0000-000033E20000}"/>
    <cellStyle name="Output 2 2 3 10 2 3" xfId="58341" xr:uid="{00000000-0005-0000-0000-000034E20000}"/>
    <cellStyle name="Output 2 2 3 10 2 3 2" xfId="58342" xr:uid="{00000000-0005-0000-0000-000035E20000}"/>
    <cellStyle name="Output 2 2 3 10 2 3 3" xfId="58343" xr:uid="{00000000-0005-0000-0000-000036E20000}"/>
    <cellStyle name="Output 2 2 3 10 2 3 4" xfId="58344" xr:uid="{00000000-0005-0000-0000-000037E20000}"/>
    <cellStyle name="Output 2 2 3 10 2 3 5" xfId="58345" xr:uid="{00000000-0005-0000-0000-000038E20000}"/>
    <cellStyle name="Output 2 2 3 10 2 4" xfId="58346" xr:uid="{00000000-0005-0000-0000-000039E20000}"/>
    <cellStyle name="Output 2 2 3 10 2 5" xfId="58347" xr:uid="{00000000-0005-0000-0000-00003AE20000}"/>
    <cellStyle name="Output 2 2 3 10 2 6" xfId="58348" xr:uid="{00000000-0005-0000-0000-00003BE20000}"/>
    <cellStyle name="Output 2 2 3 10 2 7" xfId="58349" xr:uid="{00000000-0005-0000-0000-00003CE20000}"/>
    <cellStyle name="Output 2 2 3 10 3" xfId="58350" xr:uid="{00000000-0005-0000-0000-00003DE20000}"/>
    <cellStyle name="Output 2 2 3 10 3 2" xfId="58351" xr:uid="{00000000-0005-0000-0000-00003EE20000}"/>
    <cellStyle name="Output 2 2 3 10 3 3" xfId="58352" xr:uid="{00000000-0005-0000-0000-00003FE20000}"/>
    <cellStyle name="Output 2 2 3 10 3 4" xfId="58353" xr:uid="{00000000-0005-0000-0000-000040E20000}"/>
    <cellStyle name="Output 2 2 3 10 3 5" xfId="58354" xr:uid="{00000000-0005-0000-0000-000041E20000}"/>
    <cellStyle name="Output 2 2 3 10 4" xfId="58355" xr:uid="{00000000-0005-0000-0000-000042E20000}"/>
    <cellStyle name="Output 2 2 3 10 4 2" xfId="58356" xr:uid="{00000000-0005-0000-0000-000043E20000}"/>
    <cellStyle name="Output 2 2 3 10 4 3" xfId="58357" xr:uid="{00000000-0005-0000-0000-000044E20000}"/>
    <cellStyle name="Output 2 2 3 10 4 4" xfId="58358" xr:uid="{00000000-0005-0000-0000-000045E20000}"/>
    <cellStyle name="Output 2 2 3 10 4 5" xfId="58359" xr:uid="{00000000-0005-0000-0000-000046E20000}"/>
    <cellStyle name="Output 2 2 3 10 5" xfId="58360" xr:uid="{00000000-0005-0000-0000-000047E20000}"/>
    <cellStyle name="Output 2 2 3 10 6" xfId="58361" xr:uid="{00000000-0005-0000-0000-000048E20000}"/>
    <cellStyle name="Output 2 2 3 10 7" xfId="58362" xr:uid="{00000000-0005-0000-0000-000049E20000}"/>
    <cellStyle name="Output 2 2 3 10 8" xfId="58363" xr:uid="{00000000-0005-0000-0000-00004AE20000}"/>
    <cellStyle name="Output 2 2 3 11" xfId="58364" xr:uid="{00000000-0005-0000-0000-00004BE20000}"/>
    <cellStyle name="Output 2 2 3 11 2" xfId="58365" xr:uid="{00000000-0005-0000-0000-00004CE20000}"/>
    <cellStyle name="Output 2 2 3 11 2 2" xfId="58366" xr:uid="{00000000-0005-0000-0000-00004DE20000}"/>
    <cellStyle name="Output 2 2 3 11 2 2 2" xfId="58367" xr:uid="{00000000-0005-0000-0000-00004EE20000}"/>
    <cellStyle name="Output 2 2 3 11 2 2 3" xfId="58368" xr:uid="{00000000-0005-0000-0000-00004FE20000}"/>
    <cellStyle name="Output 2 2 3 11 2 2 4" xfId="58369" xr:uid="{00000000-0005-0000-0000-000050E20000}"/>
    <cellStyle name="Output 2 2 3 11 2 2 5" xfId="58370" xr:uid="{00000000-0005-0000-0000-000051E20000}"/>
    <cellStyle name="Output 2 2 3 11 2 3" xfId="58371" xr:uid="{00000000-0005-0000-0000-000052E20000}"/>
    <cellStyle name="Output 2 2 3 11 2 3 2" xfId="58372" xr:uid="{00000000-0005-0000-0000-000053E20000}"/>
    <cellStyle name="Output 2 2 3 11 2 3 3" xfId="58373" xr:uid="{00000000-0005-0000-0000-000054E20000}"/>
    <cellStyle name="Output 2 2 3 11 2 3 4" xfId="58374" xr:uid="{00000000-0005-0000-0000-000055E20000}"/>
    <cellStyle name="Output 2 2 3 11 2 3 5" xfId="58375" xr:uid="{00000000-0005-0000-0000-000056E20000}"/>
    <cellStyle name="Output 2 2 3 11 2 4" xfId="58376" xr:uid="{00000000-0005-0000-0000-000057E20000}"/>
    <cellStyle name="Output 2 2 3 11 2 5" xfId="58377" xr:uid="{00000000-0005-0000-0000-000058E20000}"/>
    <cellStyle name="Output 2 2 3 11 2 6" xfId="58378" xr:uid="{00000000-0005-0000-0000-000059E20000}"/>
    <cellStyle name="Output 2 2 3 11 2 7" xfId="58379" xr:uid="{00000000-0005-0000-0000-00005AE20000}"/>
    <cellStyle name="Output 2 2 3 11 3" xfId="58380" xr:uid="{00000000-0005-0000-0000-00005BE20000}"/>
    <cellStyle name="Output 2 2 3 11 3 2" xfId="58381" xr:uid="{00000000-0005-0000-0000-00005CE20000}"/>
    <cellStyle name="Output 2 2 3 11 3 3" xfId="58382" xr:uid="{00000000-0005-0000-0000-00005DE20000}"/>
    <cellStyle name="Output 2 2 3 11 3 4" xfId="58383" xr:uid="{00000000-0005-0000-0000-00005EE20000}"/>
    <cellStyle name="Output 2 2 3 11 3 5" xfId="58384" xr:uid="{00000000-0005-0000-0000-00005FE20000}"/>
    <cellStyle name="Output 2 2 3 11 4" xfId="58385" xr:uid="{00000000-0005-0000-0000-000060E20000}"/>
    <cellStyle name="Output 2 2 3 11 4 2" xfId="58386" xr:uid="{00000000-0005-0000-0000-000061E20000}"/>
    <cellStyle name="Output 2 2 3 11 4 3" xfId="58387" xr:uid="{00000000-0005-0000-0000-000062E20000}"/>
    <cellStyle name="Output 2 2 3 11 4 4" xfId="58388" xr:uid="{00000000-0005-0000-0000-000063E20000}"/>
    <cellStyle name="Output 2 2 3 11 4 5" xfId="58389" xr:uid="{00000000-0005-0000-0000-000064E20000}"/>
    <cellStyle name="Output 2 2 3 11 5" xfId="58390" xr:uid="{00000000-0005-0000-0000-000065E20000}"/>
    <cellStyle name="Output 2 2 3 11 6" xfId="58391" xr:uid="{00000000-0005-0000-0000-000066E20000}"/>
    <cellStyle name="Output 2 2 3 11 7" xfId="58392" xr:uid="{00000000-0005-0000-0000-000067E20000}"/>
    <cellStyle name="Output 2 2 3 11 8" xfId="58393" xr:uid="{00000000-0005-0000-0000-000068E20000}"/>
    <cellStyle name="Output 2 2 3 12" xfId="58394" xr:uid="{00000000-0005-0000-0000-000069E20000}"/>
    <cellStyle name="Output 2 2 3 12 2" xfId="58395" xr:uid="{00000000-0005-0000-0000-00006AE20000}"/>
    <cellStyle name="Output 2 2 3 12 2 2" xfId="58396" xr:uid="{00000000-0005-0000-0000-00006BE20000}"/>
    <cellStyle name="Output 2 2 3 12 2 2 2" xfId="58397" xr:uid="{00000000-0005-0000-0000-00006CE20000}"/>
    <cellStyle name="Output 2 2 3 12 2 2 3" xfId="58398" xr:uid="{00000000-0005-0000-0000-00006DE20000}"/>
    <cellStyle name="Output 2 2 3 12 2 2 4" xfId="58399" xr:uid="{00000000-0005-0000-0000-00006EE20000}"/>
    <cellStyle name="Output 2 2 3 12 2 2 5" xfId="58400" xr:uid="{00000000-0005-0000-0000-00006FE20000}"/>
    <cellStyle name="Output 2 2 3 12 2 3" xfId="58401" xr:uid="{00000000-0005-0000-0000-000070E20000}"/>
    <cellStyle name="Output 2 2 3 12 2 3 2" xfId="58402" xr:uid="{00000000-0005-0000-0000-000071E20000}"/>
    <cellStyle name="Output 2 2 3 12 2 3 3" xfId="58403" xr:uid="{00000000-0005-0000-0000-000072E20000}"/>
    <cellStyle name="Output 2 2 3 12 2 3 4" xfId="58404" xr:uid="{00000000-0005-0000-0000-000073E20000}"/>
    <cellStyle name="Output 2 2 3 12 2 3 5" xfId="58405" xr:uid="{00000000-0005-0000-0000-000074E20000}"/>
    <cellStyle name="Output 2 2 3 12 2 4" xfId="58406" xr:uid="{00000000-0005-0000-0000-000075E20000}"/>
    <cellStyle name="Output 2 2 3 12 2 5" xfId="58407" xr:uid="{00000000-0005-0000-0000-000076E20000}"/>
    <cellStyle name="Output 2 2 3 12 2 6" xfId="58408" xr:uid="{00000000-0005-0000-0000-000077E20000}"/>
    <cellStyle name="Output 2 2 3 12 2 7" xfId="58409" xr:uid="{00000000-0005-0000-0000-000078E20000}"/>
    <cellStyle name="Output 2 2 3 12 3" xfId="58410" xr:uid="{00000000-0005-0000-0000-000079E20000}"/>
    <cellStyle name="Output 2 2 3 12 3 2" xfId="58411" xr:uid="{00000000-0005-0000-0000-00007AE20000}"/>
    <cellStyle name="Output 2 2 3 12 3 3" xfId="58412" xr:uid="{00000000-0005-0000-0000-00007BE20000}"/>
    <cellStyle name="Output 2 2 3 12 3 4" xfId="58413" xr:uid="{00000000-0005-0000-0000-00007CE20000}"/>
    <cellStyle name="Output 2 2 3 12 3 5" xfId="58414" xr:uid="{00000000-0005-0000-0000-00007DE20000}"/>
    <cellStyle name="Output 2 2 3 12 4" xfId="58415" xr:uid="{00000000-0005-0000-0000-00007EE20000}"/>
    <cellStyle name="Output 2 2 3 12 4 2" xfId="58416" xr:uid="{00000000-0005-0000-0000-00007FE20000}"/>
    <cellStyle name="Output 2 2 3 12 4 3" xfId="58417" xr:uid="{00000000-0005-0000-0000-000080E20000}"/>
    <cellStyle name="Output 2 2 3 12 4 4" xfId="58418" xr:uid="{00000000-0005-0000-0000-000081E20000}"/>
    <cellStyle name="Output 2 2 3 12 4 5" xfId="58419" xr:uid="{00000000-0005-0000-0000-000082E20000}"/>
    <cellStyle name="Output 2 2 3 12 5" xfId="58420" xr:uid="{00000000-0005-0000-0000-000083E20000}"/>
    <cellStyle name="Output 2 2 3 12 6" xfId="58421" xr:uid="{00000000-0005-0000-0000-000084E20000}"/>
    <cellStyle name="Output 2 2 3 12 7" xfId="58422" xr:uid="{00000000-0005-0000-0000-000085E20000}"/>
    <cellStyle name="Output 2 2 3 12 8" xfId="58423" xr:uid="{00000000-0005-0000-0000-000086E20000}"/>
    <cellStyle name="Output 2 2 3 13" xfId="58424" xr:uid="{00000000-0005-0000-0000-000087E20000}"/>
    <cellStyle name="Output 2 2 3 13 2" xfId="58425" xr:uid="{00000000-0005-0000-0000-000088E20000}"/>
    <cellStyle name="Output 2 2 3 13 2 2" xfId="58426" xr:uid="{00000000-0005-0000-0000-000089E20000}"/>
    <cellStyle name="Output 2 2 3 13 2 2 2" xfId="58427" xr:uid="{00000000-0005-0000-0000-00008AE20000}"/>
    <cellStyle name="Output 2 2 3 13 2 2 3" xfId="58428" xr:uid="{00000000-0005-0000-0000-00008BE20000}"/>
    <cellStyle name="Output 2 2 3 13 2 2 4" xfId="58429" xr:uid="{00000000-0005-0000-0000-00008CE20000}"/>
    <cellStyle name="Output 2 2 3 13 2 2 5" xfId="58430" xr:uid="{00000000-0005-0000-0000-00008DE20000}"/>
    <cellStyle name="Output 2 2 3 13 2 3" xfId="58431" xr:uid="{00000000-0005-0000-0000-00008EE20000}"/>
    <cellStyle name="Output 2 2 3 13 2 3 2" xfId="58432" xr:uid="{00000000-0005-0000-0000-00008FE20000}"/>
    <cellStyle name="Output 2 2 3 13 2 3 3" xfId="58433" xr:uid="{00000000-0005-0000-0000-000090E20000}"/>
    <cellStyle name="Output 2 2 3 13 2 3 4" xfId="58434" xr:uid="{00000000-0005-0000-0000-000091E20000}"/>
    <cellStyle name="Output 2 2 3 13 2 3 5" xfId="58435" xr:uid="{00000000-0005-0000-0000-000092E20000}"/>
    <cellStyle name="Output 2 2 3 13 2 4" xfId="58436" xr:uid="{00000000-0005-0000-0000-000093E20000}"/>
    <cellStyle name="Output 2 2 3 13 2 5" xfId="58437" xr:uid="{00000000-0005-0000-0000-000094E20000}"/>
    <cellStyle name="Output 2 2 3 13 2 6" xfId="58438" xr:uid="{00000000-0005-0000-0000-000095E20000}"/>
    <cellStyle name="Output 2 2 3 13 2 7" xfId="58439" xr:uid="{00000000-0005-0000-0000-000096E20000}"/>
    <cellStyle name="Output 2 2 3 13 3" xfId="58440" xr:uid="{00000000-0005-0000-0000-000097E20000}"/>
    <cellStyle name="Output 2 2 3 13 3 2" xfId="58441" xr:uid="{00000000-0005-0000-0000-000098E20000}"/>
    <cellStyle name="Output 2 2 3 13 3 3" xfId="58442" xr:uid="{00000000-0005-0000-0000-000099E20000}"/>
    <cellStyle name="Output 2 2 3 13 3 4" xfId="58443" xr:uid="{00000000-0005-0000-0000-00009AE20000}"/>
    <cellStyle name="Output 2 2 3 13 3 5" xfId="58444" xr:uid="{00000000-0005-0000-0000-00009BE20000}"/>
    <cellStyle name="Output 2 2 3 13 4" xfId="58445" xr:uid="{00000000-0005-0000-0000-00009CE20000}"/>
    <cellStyle name="Output 2 2 3 13 4 2" xfId="58446" xr:uid="{00000000-0005-0000-0000-00009DE20000}"/>
    <cellStyle name="Output 2 2 3 13 4 3" xfId="58447" xr:uid="{00000000-0005-0000-0000-00009EE20000}"/>
    <cellStyle name="Output 2 2 3 13 4 4" xfId="58448" xr:uid="{00000000-0005-0000-0000-00009FE20000}"/>
    <cellStyle name="Output 2 2 3 13 4 5" xfId="58449" xr:uid="{00000000-0005-0000-0000-0000A0E20000}"/>
    <cellStyle name="Output 2 2 3 13 5" xfId="58450" xr:uid="{00000000-0005-0000-0000-0000A1E20000}"/>
    <cellStyle name="Output 2 2 3 13 6" xfId="58451" xr:uid="{00000000-0005-0000-0000-0000A2E20000}"/>
    <cellStyle name="Output 2 2 3 13 7" xfId="58452" xr:uid="{00000000-0005-0000-0000-0000A3E20000}"/>
    <cellStyle name="Output 2 2 3 13 8" xfId="58453" xr:uid="{00000000-0005-0000-0000-0000A4E20000}"/>
    <cellStyle name="Output 2 2 3 14" xfId="58454" xr:uid="{00000000-0005-0000-0000-0000A5E20000}"/>
    <cellStyle name="Output 2 2 3 14 2" xfId="58455" xr:uid="{00000000-0005-0000-0000-0000A6E20000}"/>
    <cellStyle name="Output 2 2 3 14 2 2" xfId="58456" xr:uid="{00000000-0005-0000-0000-0000A7E20000}"/>
    <cellStyle name="Output 2 2 3 14 2 2 2" xfId="58457" xr:uid="{00000000-0005-0000-0000-0000A8E20000}"/>
    <cellStyle name="Output 2 2 3 14 2 2 3" xfId="58458" xr:uid="{00000000-0005-0000-0000-0000A9E20000}"/>
    <cellStyle name="Output 2 2 3 14 2 2 4" xfId="58459" xr:uid="{00000000-0005-0000-0000-0000AAE20000}"/>
    <cellStyle name="Output 2 2 3 14 2 2 5" xfId="58460" xr:uid="{00000000-0005-0000-0000-0000ABE20000}"/>
    <cellStyle name="Output 2 2 3 14 2 3" xfId="58461" xr:uid="{00000000-0005-0000-0000-0000ACE20000}"/>
    <cellStyle name="Output 2 2 3 14 2 3 2" xfId="58462" xr:uid="{00000000-0005-0000-0000-0000ADE20000}"/>
    <cellStyle name="Output 2 2 3 14 2 3 3" xfId="58463" xr:uid="{00000000-0005-0000-0000-0000AEE20000}"/>
    <cellStyle name="Output 2 2 3 14 2 3 4" xfId="58464" xr:uid="{00000000-0005-0000-0000-0000AFE20000}"/>
    <cellStyle name="Output 2 2 3 14 2 3 5" xfId="58465" xr:uid="{00000000-0005-0000-0000-0000B0E20000}"/>
    <cellStyle name="Output 2 2 3 14 2 4" xfId="58466" xr:uid="{00000000-0005-0000-0000-0000B1E20000}"/>
    <cellStyle name="Output 2 2 3 14 2 5" xfId="58467" xr:uid="{00000000-0005-0000-0000-0000B2E20000}"/>
    <cellStyle name="Output 2 2 3 14 2 6" xfId="58468" xr:uid="{00000000-0005-0000-0000-0000B3E20000}"/>
    <cellStyle name="Output 2 2 3 14 2 7" xfId="58469" xr:uid="{00000000-0005-0000-0000-0000B4E20000}"/>
    <cellStyle name="Output 2 2 3 14 3" xfId="58470" xr:uid="{00000000-0005-0000-0000-0000B5E20000}"/>
    <cellStyle name="Output 2 2 3 14 3 2" xfId="58471" xr:uid="{00000000-0005-0000-0000-0000B6E20000}"/>
    <cellStyle name="Output 2 2 3 14 3 3" xfId="58472" xr:uid="{00000000-0005-0000-0000-0000B7E20000}"/>
    <cellStyle name="Output 2 2 3 14 3 4" xfId="58473" xr:uid="{00000000-0005-0000-0000-0000B8E20000}"/>
    <cellStyle name="Output 2 2 3 14 3 5" xfId="58474" xr:uid="{00000000-0005-0000-0000-0000B9E20000}"/>
    <cellStyle name="Output 2 2 3 14 4" xfId="58475" xr:uid="{00000000-0005-0000-0000-0000BAE20000}"/>
    <cellStyle name="Output 2 2 3 14 4 2" xfId="58476" xr:uid="{00000000-0005-0000-0000-0000BBE20000}"/>
    <cellStyle name="Output 2 2 3 14 4 3" xfId="58477" xr:uid="{00000000-0005-0000-0000-0000BCE20000}"/>
    <cellStyle name="Output 2 2 3 14 4 4" xfId="58478" xr:uid="{00000000-0005-0000-0000-0000BDE20000}"/>
    <cellStyle name="Output 2 2 3 14 4 5" xfId="58479" xr:uid="{00000000-0005-0000-0000-0000BEE20000}"/>
    <cellStyle name="Output 2 2 3 14 5" xfId="58480" xr:uid="{00000000-0005-0000-0000-0000BFE20000}"/>
    <cellStyle name="Output 2 2 3 14 6" xfId="58481" xr:uid="{00000000-0005-0000-0000-0000C0E20000}"/>
    <cellStyle name="Output 2 2 3 14 7" xfId="58482" xr:uid="{00000000-0005-0000-0000-0000C1E20000}"/>
    <cellStyle name="Output 2 2 3 14 8" xfId="58483" xr:uid="{00000000-0005-0000-0000-0000C2E20000}"/>
    <cellStyle name="Output 2 2 3 15" xfId="58484" xr:uid="{00000000-0005-0000-0000-0000C3E20000}"/>
    <cellStyle name="Output 2 2 3 15 2" xfId="58485" xr:uid="{00000000-0005-0000-0000-0000C4E20000}"/>
    <cellStyle name="Output 2 2 3 15 2 2" xfId="58486" xr:uid="{00000000-0005-0000-0000-0000C5E20000}"/>
    <cellStyle name="Output 2 2 3 15 2 3" xfId="58487" xr:uid="{00000000-0005-0000-0000-0000C6E20000}"/>
    <cellStyle name="Output 2 2 3 15 2 4" xfId="58488" xr:uid="{00000000-0005-0000-0000-0000C7E20000}"/>
    <cellStyle name="Output 2 2 3 15 2 5" xfId="58489" xr:uid="{00000000-0005-0000-0000-0000C8E20000}"/>
    <cellStyle name="Output 2 2 3 15 3" xfId="58490" xr:uid="{00000000-0005-0000-0000-0000C9E20000}"/>
    <cellStyle name="Output 2 2 3 15 3 2" xfId="58491" xr:uid="{00000000-0005-0000-0000-0000CAE20000}"/>
    <cellStyle name="Output 2 2 3 15 3 3" xfId="58492" xr:uid="{00000000-0005-0000-0000-0000CBE20000}"/>
    <cellStyle name="Output 2 2 3 15 3 4" xfId="58493" xr:uid="{00000000-0005-0000-0000-0000CCE20000}"/>
    <cellStyle name="Output 2 2 3 15 3 5" xfId="58494" xr:uid="{00000000-0005-0000-0000-0000CDE20000}"/>
    <cellStyle name="Output 2 2 3 15 4" xfId="58495" xr:uid="{00000000-0005-0000-0000-0000CEE20000}"/>
    <cellStyle name="Output 2 2 3 15 5" xfId="58496" xr:uid="{00000000-0005-0000-0000-0000CFE20000}"/>
    <cellStyle name="Output 2 2 3 15 6" xfId="58497" xr:uid="{00000000-0005-0000-0000-0000D0E20000}"/>
    <cellStyle name="Output 2 2 3 15 7" xfId="58498" xr:uid="{00000000-0005-0000-0000-0000D1E20000}"/>
    <cellStyle name="Output 2 2 3 16" xfId="58499" xr:uid="{00000000-0005-0000-0000-0000D2E20000}"/>
    <cellStyle name="Output 2 2 3 16 2" xfId="58500" xr:uid="{00000000-0005-0000-0000-0000D3E20000}"/>
    <cellStyle name="Output 2 2 3 16 3" xfId="58501" xr:uid="{00000000-0005-0000-0000-0000D4E20000}"/>
    <cellStyle name="Output 2 2 3 16 4" xfId="58502" xr:uid="{00000000-0005-0000-0000-0000D5E20000}"/>
    <cellStyle name="Output 2 2 3 16 5" xfId="58503" xr:uid="{00000000-0005-0000-0000-0000D6E20000}"/>
    <cellStyle name="Output 2 2 3 17" xfId="58504" xr:uid="{00000000-0005-0000-0000-0000D7E20000}"/>
    <cellStyle name="Output 2 2 3 17 2" xfId="58505" xr:uid="{00000000-0005-0000-0000-0000D8E20000}"/>
    <cellStyle name="Output 2 2 3 17 3" xfId="58506" xr:uid="{00000000-0005-0000-0000-0000D9E20000}"/>
    <cellStyle name="Output 2 2 3 17 4" xfId="58507" xr:uid="{00000000-0005-0000-0000-0000DAE20000}"/>
    <cellStyle name="Output 2 2 3 17 5" xfId="58508" xr:uid="{00000000-0005-0000-0000-0000DBE20000}"/>
    <cellStyle name="Output 2 2 3 18" xfId="58509" xr:uid="{00000000-0005-0000-0000-0000DCE20000}"/>
    <cellStyle name="Output 2 2 3 19" xfId="58510" xr:uid="{00000000-0005-0000-0000-0000DDE20000}"/>
    <cellStyle name="Output 2 2 3 2" xfId="1840" xr:uid="{00000000-0005-0000-0000-0000DEE20000}"/>
    <cellStyle name="Output 2 2 3 2 2" xfId="1841" xr:uid="{00000000-0005-0000-0000-0000DFE20000}"/>
    <cellStyle name="Output 2 2 3 2 2 2" xfId="58511" xr:uid="{00000000-0005-0000-0000-0000E0E20000}"/>
    <cellStyle name="Output 2 2 3 2 2 2 2" xfId="58512" xr:uid="{00000000-0005-0000-0000-0000E1E20000}"/>
    <cellStyle name="Output 2 2 3 2 2 2 3" xfId="58513" xr:uid="{00000000-0005-0000-0000-0000E2E20000}"/>
    <cellStyle name="Output 2 2 3 2 2 2 4" xfId="58514" xr:uid="{00000000-0005-0000-0000-0000E3E20000}"/>
    <cellStyle name="Output 2 2 3 2 2 2 5" xfId="58515" xr:uid="{00000000-0005-0000-0000-0000E4E20000}"/>
    <cellStyle name="Output 2 2 3 2 2 3" xfId="58516" xr:uid="{00000000-0005-0000-0000-0000E5E20000}"/>
    <cellStyle name="Output 2 2 3 2 2 3 2" xfId="58517" xr:uid="{00000000-0005-0000-0000-0000E6E20000}"/>
    <cellStyle name="Output 2 2 3 2 2 3 3" xfId="58518" xr:uid="{00000000-0005-0000-0000-0000E7E20000}"/>
    <cellStyle name="Output 2 2 3 2 2 3 4" xfId="58519" xr:uid="{00000000-0005-0000-0000-0000E8E20000}"/>
    <cellStyle name="Output 2 2 3 2 2 3 5" xfId="58520" xr:uid="{00000000-0005-0000-0000-0000E9E20000}"/>
    <cellStyle name="Output 2 2 3 2 2 4" xfId="58521" xr:uid="{00000000-0005-0000-0000-0000EAE20000}"/>
    <cellStyle name="Output 2 2 3 2 2 5" xfId="58522" xr:uid="{00000000-0005-0000-0000-0000EBE20000}"/>
    <cellStyle name="Output 2 2 3 2 2 6" xfId="58523" xr:uid="{00000000-0005-0000-0000-0000ECE20000}"/>
    <cellStyle name="Output 2 2 3 2 2 7" xfId="58524" xr:uid="{00000000-0005-0000-0000-0000EDE20000}"/>
    <cellStyle name="Output 2 2 3 2 3" xfId="58525" xr:uid="{00000000-0005-0000-0000-0000EEE20000}"/>
    <cellStyle name="Output 2 2 3 2 3 2" xfId="58526" xr:uid="{00000000-0005-0000-0000-0000EFE20000}"/>
    <cellStyle name="Output 2 2 3 2 3 3" xfId="58527" xr:uid="{00000000-0005-0000-0000-0000F0E20000}"/>
    <cellStyle name="Output 2 2 3 2 3 4" xfId="58528" xr:uid="{00000000-0005-0000-0000-0000F1E20000}"/>
    <cellStyle name="Output 2 2 3 2 3 5" xfId="58529" xr:uid="{00000000-0005-0000-0000-0000F2E20000}"/>
    <cellStyle name="Output 2 2 3 2 4" xfId="58530" xr:uid="{00000000-0005-0000-0000-0000F3E20000}"/>
    <cellStyle name="Output 2 2 3 2 4 2" xfId="58531" xr:uid="{00000000-0005-0000-0000-0000F4E20000}"/>
    <cellStyle name="Output 2 2 3 2 4 3" xfId="58532" xr:uid="{00000000-0005-0000-0000-0000F5E20000}"/>
    <cellStyle name="Output 2 2 3 2 4 4" xfId="58533" xr:uid="{00000000-0005-0000-0000-0000F6E20000}"/>
    <cellStyle name="Output 2 2 3 2 4 5" xfId="58534" xr:uid="{00000000-0005-0000-0000-0000F7E20000}"/>
    <cellStyle name="Output 2 2 3 2 5" xfId="58535" xr:uid="{00000000-0005-0000-0000-0000F8E20000}"/>
    <cellStyle name="Output 2 2 3 2 6" xfId="58536" xr:uid="{00000000-0005-0000-0000-0000F9E20000}"/>
    <cellStyle name="Output 2 2 3 2 7" xfId="58537" xr:uid="{00000000-0005-0000-0000-0000FAE20000}"/>
    <cellStyle name="Output 2 2 3 2 8" xfId="58538" xr:uid="{00000000-0005-0000-0000-0000FBE20000}"/>
    <cellStyle name="Output 2 2 3 20" xfId="58539" xr:uid="{00000000-0005-0000-0000-0000FCE20000}"/>
    <cellStyle name="Output 2 2 3 21" xfId="58540" xr:uid="{00000000-0005-0000-0000-0000FDE20000}"/>
    <cellStyle name="Output 2 2 3 3" xfId="1842" xr:uid="{00000000-0005-0000-0000-0000FEE20000}"/>
    <cellStyle name="Output 2 2 3 3 2" xfId="1843" xr:uid="{00000000-0005-0000-0000-0000FFE20000}"/>
    <cellStyle name="Output 2 2 3 3 2 2" xfId="58541" xr:uid="{00000000-0005-0000-0000-000000E30000}"/>
    <cellStyle name="Output 2 2 3 3 2 2 2" xfId="58542" xr:uid="{00000000-0005-0000-0000-000001E30000}"/>
    <cellStyle name="Output 2 2 3 3 2 2 3" xfId="58543" xr:uid="{00000000-0005-0000-0000-000002E30000}"/>
    <cellStyle name="Output 2 2 3 3 2 2 4" xfId="58544" xr:uid="{00000000-0005-0000-0000-000003E30000}"/>
    <cellStyle name="Output 2 2 3 3 2 2 5" xfId="58545" xr:uid="{00000000-0005-0000-0000-000004E30000}"/>
    <cellStyle name="Output 2 2 3 3 2 3" xfId="58546" xr:uid="{00000000-0005-0000-0000-000005E30000}"/>
    <cellStyle name="Output 2 2 3 3 2 3 2" xfId="58547" xr:uid="{00000000-0005-0000-0000-000006E30000}"/>
    <cellStyle name="Output 2 2 3 3 2 3 3" xfId="58548" xr:uid="{00000000-0005-0000-0000-000007E30000}"/>
    <cellStyle name="Output 2 2 3 3 2 3 4" xfId="58549" xr:uid="{00000000-0005-0000-0000-000008E30000}"/>
    <cellStyle name="Output 2 2 3 3 2 3 5" xfId="58550" xr:uid="{00000000-0005-0000-0000-000009E30000}"/>
    <cellStyle name="Output 2 2 3 3 2 4" xfId="58551" xr:uid="{00000000-0005-0000-0000-00000AE30000}"/>
    <cellStyle name="Output 2 2 3 3 2 5" xfId="58552" xr:uid="{00000000-0005-0000-0000-00000BE30000}"/>
    <cellStyle name="Output 2 2 3 3 2 6" xfId="58553" xr:uid="{00000000-0005-0000-0000-00000CE30000}"/>
    <cellStyle name="Output 2 2 3 3 2 7" xfId="58554" xr:uid="{00000000-0005-0000-0000-00000DE30000}"/>
    <cellStyle name="Output 2 2 3 3 3" xfId="58555" xr:uid="{00000000-0005-0000-0000-00000EE30000}"/>
    <cellStyle name="Output 2 2 3 3 3 2" xfId="58556" xr:uid="{00000000-0005-0000-0000-00000FE30000}"/>
    <cellStyle name="Output 2 2 3 3 3 3" xfId="58557" xr:uid="{00000000-0005-0000-0000-000010E30000}"/>
    <cellStyle name="Output 2 2 3 3 3 4" xfId="58558" xr:uid="{00000000-0005-0000-0000-000011E30000}"/>
    <cellStyle name="Output 2 2 3 3 3 5" xfId="58559" xr:uid="{00000000-0005-0000-0000-000012E30000}"/>
    <cellStyle name="Output 2 2 3 3 4" xfId="58560" xr:uid="{00000000-0005-0000-0000-000013E30000}"/>
    <cellStyle name="Output 2 2 3 3 4 2" xfId="58561" xr:uid="{00000000-0005-0000-0000-000014E30000}"/>
    <cellStyle name="Output 2 2 3 3 4 3" xfId="58562" xr:uid="{00000000-0005-0000-0000-000015E30000}"/>
    <cellStyle name="Output 2 2 3 3 4 4" xfId="58563" xr:uid="{00000000-0005-0000-0000-000016E30000}"/>
    <cellStyle name="Output 2 2 3 3 4 5" xfId="58564" xr:uid="{00000000-0005-0000-0000-000017E30000}"/>
    <cellStyle name="Output 2 2 3 3 5" xfId="58565" xr:uid="{00000000-0005-0000-0000-000018E30000}"/>
    <cellStyle name="Output 2 2 3 3 6" xfId="58566" xr:uid="{00000000-0005-0000-0000-000019E30000}"/>
    <cellStyle name="Output 2 2 3 3 7" xfId="58567" xr:uid="{00000000-0005-0000-0000-00001AE30000}"/>
    <cellStyle name="Output 2 2 3 3 8" xfId="58568" xr:uid="{00000000-0005-0000-0000-00001BE30000}"/>
    <cellStyle name="Output 2 2 3 4" xfId="1844" xr:uid="{00000000-0005-0000-0000-00001CE30000}"/>
    <cellStyle name="Output 2 2 3 4 2" xfId="1845" xr:uid="{00000000-0005-0000-0000-00001DE30000}"/>
    <cellStyle name="Output 2 2 3 4 2 2" xfId="58569" xr:uid="{00000000-0005-0000-0000-00001EE30000}"/>
    <cellStyle name="Output 2 2 3 4 2 2 2" xfId="58570" xr:uid="{00000000-0005-0000-0000-00001FE30000}"/>
    <cellStyle name="Output 2 2 3 4 2 2 3" xfId="58571" xr:uid="{00000000-0005-0000-0000-000020E30000}"/>
    <cellStyle name="Output 2 2 3 4 2 2 4" xfId="58572" xr:uid="{00000000-0005-0000-0000-000021E30000}"/>
    <cellStyle name="Output 2 2 3 4 2 2 5" xfId="58573" xr:uid="{00000000-0005-0000-0000-000022E30000}"/>
    <cellStyle name="Output 2 2 3 4 2 3" xfId="58574" xr:uid="{00000000-0005-0000-0000-000023E30000}"/>
    <cellStyle name="Output 2 2 3 4 2 3 2" xfId="58575" xr:uid="{00000000-0005-0000-0000-000024E30000}"/>
    <cellStyle name="Output 2 2 3 4 2 3 3" xfId="58576" xr:uid="{00000000-0005-0000-0000-000025E30000}"/>
    <cellStyle name="Output 2 2 3 4 2 3 4" xfId="58577" xr:uid="{00000000-0005-0000-0000-000026E30000}"/>
    <cellStyle name="Output 2 2 3 4 2 3 5" xfId="58578" xr:uid="{00000000-0005-0000-0000-000027E30000}"/>
    <cellStyle name="Output 2 2 3 4 2 4" xfId="58579" xr:uid="{00000000-0005-0000-0000-000028E30000}"/>
    <cellStyle name="Output 2 2 3 4 2 5" xfId="58580" xr:uid="{00000000-0005-0000-0000-000029E30000}"/>
    <cellStyle name="Output 2 2 3 4 2 6" xfId="58581" xr:uid="{00000000-0005-0000-0000-00002AE30000}"/>
    <cellStyle name="Output 2 2 3 4 2 7" xfId="58582" xr:uid="{00000000-0005-0000-0000-00002BE30000}"/>
    <cellStyle name="Output 2 2 3 4 3" xfId="58583" xr:uid="{00000000-0005-0000-0000-00002CE30000}"/>
    <cellStyle name="Output 2 2 3 4 3 2" xfId="58584" xr:uid="{00000000-0005-0000-0000-00002DE30000}"/>
    <cellStyle name="Output 2 2 3 4 3 3" xfId="58585" xr:uid="{00000000-0005-0000-0000-00002EE30000}"/>
    <cellStyle name="Output 2 2 3 4 3 4" xfId="58586" xr:uid="{00000000-0005-0000-0000-00002FE30000}"/>
    <cellStyle name="Output 2 2 3 4 3 5" xfId="58587" xr:uid="{00000000-0005-0000-0000-000030E30000}"/>
    <cellStyle name="Output 2 2 3 4 4" xfId="58588" xr:uid="{00000000-0005-0000-0000-000031E30000}"/>
    <cellStyle name="Output 2 2 3 4 4 2" xfId="58589" xr:uid="{00000000-0005-0000-0000-000032E30000}"/>
    <cellStyle name="Output 2 2 3 4 4 3" xfId="58590" xr:uid="{00000000-0005-0000-0000-000033E30000}"/>
    <cellStyle name="Output 2 2 3 4 4 4" xfId="58591" xr:uid="{00000000-0005-0000-0000-000034E30000}"/>
    <cellStyle name="Output 2 2 3 4 4 5" xfId="58592" xr:uid="{00000000-0005-0000-0000-000035E30000}"/>
    <cellStyle name="Output 2 2 3 4 5" xfId="58593" xr:uid="{00000000-0005-0000-0000-000036E30000}"/>
    <cellStyle name="Output 2 2 3 4 6" xfId="58594" xr:uid="{00000000-0005-0000-0000-000037E30000}"/>
    <cellStyle name="Output 2 2 3 4 7" xfId="58595" xr:uid="{00000000-0005-0000-0000-000038E30000}"/>
    <cellStyle name="Output 2 2 3 4 8" xfId="58596" xr:uid="{00000000-0005-0000-0000-000039E30000}"/>
    <cellStyle name="Output 2 2 3 5" xfId="1846" xr:uid="{00000000-0005-0000-0000-00003AE30000}"/>
    <cellStyle name="Output 2 2 3 5 2" xfId="58597" xr:uid="{00000000-0005-0000-0000-00003BE30000}"/>
    <cellStyle name="Output 2 2 3 5 2 2" xfId="58598" xr:uid="{00000000-0005-0000-0000-00003CE30000}"/>
    <cellStyle name="Output 2 2 3 5 2 2 2" xfId="58599" xr:uid="{00000000-0005-0000-0000-00003DE30000}"/>
    <cellStyle name="Output 2 2 3 5 2 2 3" xfId="58600" xr:uid="{00000000-0005-0000-0000-00003EE30000}"/>
    <cellStyle name="Output 2 2 3 5 2 2 4" xfId="58601" xr:uid="{00000000-0005-0000-0000-00003FE30000}"/>
    <cellStyle name="Output 2 2 3 5 2 2 5" xfId="58602" xr:uid="{00000000-0005-0000-0000-000040E30000}"/>
    <cellStyle name="Output 2 2 3 5 2 3" xfId="58603" xr:uid="{00000000-0005-0000-0000-000041E30000}"/>
    <cellStyle name="Output 2 2 3 5 2 3 2" xfId="58604" xr:uid="{00000000-0005-0000-0000-000042E30000}"/>
    <cellStyle name="Output 2 2 3 5 2 3 3" xfId="58605" xr:uid="{00000000-0005-0000-0000-000043E30000}"/>
    <cellStyle name="Output 2 2 3 5 2 3 4" xfId="58606" xr:uid="{00000000-0005-0000-0000-000044E30000}"/>
    <cellStyle name="Output 2 2 3 5 2 3 5" xfId="58607" xr:uid="{00000000-0005-0000-0000-000045E30000}"/>
    <cellStyle name="Output 2 2 3 5 2 4" xfId="58608" xr:uid="{00000000-0005-0000-0000-000046E30000}"/>
    <cellStyle name="Output 2 2 3 5 2 5" xfId="58609" xr:uid="{00000000-0005-0000-0000-000047E30000}"/>
    <cellStyle name="Output 2 2 3 5 2 6" xfId="58610" xr:uid="{00000000-0005-0000-0000-000048E30000}"/>
    <cellStyle name="Output 2 2 3 5 2 7" xfId="58611" xr:uid="{00000000-0005-0000-0000-000049E30000}"/>
    <cellStyle name="Output 2 2 3 5 3" xfId="58612" xr:uid="{00000000-0005-0000-0000-00004AE30000}"/>
    <cellStyle name="Output 2 2 3 5 3 2" xfId="58613" xr:uid="{00000000-0005-0000-0000-00004BE30000}"/>
    <cellStyle name="Output 2 2 3 5 3 3" xfId="58614" xr:uid="{00000000-0005-0000-0000-00004CE30000}"/>
    <cellStyle name="Output 2 2 3 5 3 4" xfId="58615" xr:uid="{00000000-0005-0000-0000-00004DE30000}"/>
    <cellStyle name="Output 2 2 3 5 3 5" xfId="58616" xr:uid="{00000000-0005-0000-0000-00004EE30000}"/>
    <cellStyle name="Output 2 2 3 5 4" xfId="58617" xr:uid="{00000000-0005-0000-0000-00004FE30000}"/>
    <cellStyle name="Output 2 2 3 5 4 2" xfId="58618" xr:uid="{00000000-0005-0000-0000-000050E30000}"/>
    <cellStyle name="Output 2 2 3 5 4 3" xfId="58619" xr:uid="{00000000-0005-0000-0000-000051E30000}"/>
    <cellStyle name="Output 2 2 3 5 4 4" xfId="58620" xr:uid="{00000000-0005-0000-0000-000052E30000}"/>
    <cellStyle name="Output 2 2 3 5 4 5" xfId="58621" xr:uid="{00000000-0005-0000-0000-000053E30000}"/>
    <cellStyle name="Output 2 2 3 5 5" xfId="58622" xr:uid="{00000000-0005-0000-0000-000054E30000}"/>
    <cellStyle name="Output 2 2 3 5 6" xfId="58623" xr:uid="{00000000-0005-0000-0000-000055E30000}"/>
    <cellStyle name="Output 2 2 3 5 7" xfId="58624" xr:uid="{00000000-0005-0000-0000-000056E30000}"/>
    <cellStyle name="Output 2 2 3 5 8" xfId="58625" xr:uid="{00000000-0005-0000-0000-000057E30000}"/>
    <cellStyle name="Output 2 2 3 6" xfId="58626" xr:uid="{00000000-0005-0000-0000-000058E30000}"/>
    <cellStyle name="Output 2 2 3 6 2" xfId="58627" xr:uid="{00000000-0005-0000-0000-000059E30000}"/>
    <cellStyle name="Output 2 2 3 6 2 2" xfId="58628" xr:uid="{00000000-0005-0000-0000-00005AE30000}"/>
    <cellStyle name="Output 2 2 3 6 2 2 2" xfId="58629" xr:uid="{00000000-0005-0000-0000-00005BE30000}"/>
    <cellStyle name="Output 2 2 3 6 2 2 3" xfId="58630" xr:uid="{00000000-0005-0000-0000-00005CE30000}"/>
    <cellStyle name="Output 2 2 3 6 2 2 4" xfId="58631" xr:uid="{00000000-0005-0000-0000-00005DE30000}"/>
    <cellStyle name="Output 2 2 3 6 2 2 5" xfId="58632" xr:uid="{00000000-0005-0000-0000-00005EE30000}"/>
    <cellStyle name="Output 2 2 3 6 2 3" xfId="58633" xr:uid="{00000000-0005-0000-0000-00005FE30000}"/>
    <cellStyle name="Output 2 2 3 6 2 3 2" xfId="58634" xr:uid="{00000000-0005-0000-0000-000060E30000}"/>
    <cellStyle name="Output 2 2 3 6 2 3 3" xfId="58635" xr:uid="{00000000-0005-0000-0000-000061E30000}"/>
    <cellStyle name="Output 2 2 3 6 2 3 4" xfId="58636" xr:uid="{00000000-0005-0000-0000-000062E30000}"/>
    <cellStyle name="Output 2 2 3 6 2 3 5" xfId="58637" xr:uid="{00000000-0005-0000-0000-000063E30000}"/>
    <cellStyle name="Output 2 2 3 6 2 4" xfId="58638" xr:uid="{00000000-0005-0000-0000-000064E30000}"/>
    <cellStyle name="Output 2 2 3 6 2 5" xfId="58639" xr:uid="{00000000-0005-0000-0000-000065E30000}"/>
    <cellStyle name="Output 2 2 3 6 2 6" xfId="58640" xr:uid="{00000000-0005-0000-0000-000066E30000}"/>
    <cellStyle name="Output 2 2 3 6 2 7" xfId="58641" xr:uid="{00000000-0005-0000-0000-000067E30000}"/>
    <cellStyle name="Output 2 2 3 6 3" xfId="58642" xr:uid="{00000000-0005-0000-0000-000068E30000}"/>
    <cellStyle name="Output 2 2 3 6 3 2" xfId="58643" xr:uid="{00000000-0005-0000-0000-000069E30000}"/>
    <cellStyle name="Output 2 2 3 6 3 3" xfId="58644" xr:uid="{00000000-0005-0000-0000-00006AE30000}"/>
    <cellStyle name="Output 2 2 3 6 3 4" xfId="58645" xr:uid="{00000000-0005-0000-0000-00006BE30000}"/>
    <cellStyle name="Output 2 2 3 6 3 5" xfId="58646" xr:uid="{00000000-0005-0000-0000-00006CE30000}"/>
    <cellStyle name="Output 2 2 3 6 4" xfId="58647" xr:uid="{00000000-0005-0000-0000-00006DE30000}"/>
    <cellStyle name="Output 2 2 3 6 4 2" xfId="58648" xr:uid="{00000000-0005-0000-0000-00006EE30000}"/>
    <cellStyle name="Output 2 2 3 6 4 3" xfId="58649" xr:uid="{00000000-0005-0000-0000-00006FE30000}"/>
    <cellStyle name="Output 2 2 3 6 4 4" xfId="58650" xr:uid="{00000000-0005-0000-0000-000070E30000}"/>
    <cellStyle name="Output 2 2 3 6 4 5" xfId="58651" xr:uid="{00000000-0005-0000-0000-000071E30000}"/>
    <cellStyle name="Output 2 2 3 6 5" xfId="58652" xr:uid="{00000000-0005-0000-0000-000072E30000}"/>
    <cellStyle name="Output 2 2 3 6 6" xfId="58653" xr:uid="{00000000-0005-0000-0000-000073E30000}"/>
    <cellStyle name="Output 2 2 3 6 7" xfId="58654" xr:uid="{00000000-0005-0000-0000-000074E30000}"/>
    <cellStyle name="Output 2 2 3 6 8" xfId="58655" xr:uid="{00000000-0005-0000-0000-000075E30000}"/>
    <cellStyle name="Output 2 2 3 7" xfId="58656" xr:uid="{00000000-0005-0000-0000-000076E30000}"/>
    <cellStyle name="Output 2 2 3 7 2" xfId="58657" xr:uid="{00000000-0005-0000-0000-000077E30000}"/>
    <cellStyle name="Output 2 2 3 7 2 2" xfId="58658" xr:uid="{00000000-0005-0000-0000-000078E30000}"/>
    <cellStyle name="Output 2 2 3 7 2 2 2" xfId="58659" xr:uid="{00000000-0005-0000-0000-000079E30000}"/>
    <cellStyle name="Output 2 2 3 7 2 2 3" xfId="58660" xr:uid="{00000000-0005-0000-0000-00007AE30000}"/>
    <cellStyle name="Output 2 2 3 7 2 2 4" xfId="58661" xr:uid="{00000000-0005-0000-0000-00007BE30000}"/>
    <cellStyle name="Output 2 2 3 7 2 2 5" xfId="58662" xr:uid="{00000000-0005-0000-0000-00007CE30000}"/>
    <cellStyle name="Output 2 2 3 7 2 3" xfId="58663" xr:uid="{00000000-0005-0000-0000-00007DE30000}"/>
    <cellStyle name="Output 2 2 3 7 2 3 2" xfId="58664" xr:uid="{00000000-0005-0000-0000-00007EE30000}"/>
    <cellStyle name="Output 2 2 3 7 2 3 3" xfId="58665" xr:uid="{00000000-0005-0000-0000-00007FE30000}"/>
    <cellStyle name="Output 2 2 3 7 2 3 4" xfId="58666" xr:uid="{00000000-0005-0000-0000-000080E30000}"/>
    <cellStyle name="Output 2 2 3 7 2 3 5" xfId="58667" xr:uid="{00000000-0005-0000-0000-000081E30000}"/>
    <cellStyle name="Output 2 2 3 7 2 4" xfId="58668" xr:uid="{00000000-0005-0000-0000-000082E30000}"/>
    <cellStyle name="Output 2 2 3 7 2 5" xfId="58669" xr:uid="{00000000-0005-0000-0000-000083E30000}"/>
    <cellStyle name="Output 2 2 3 7 2 6" xfId="58670" xr:uid="{00000000-0005-0000-0000-000084E30000}"/>
    <cellStyle name="Output 2 2 3 7 2 7" xfId="58671" xr:uid="{00000000-0005-0000-0000-000085E30000}"/>
    <cellStyle name="Output 2 2 3 7 3" xfId="58672" xr:uid="{00000000-0005-0000-0000-000086E30000}"/>
    <cellStyle name="Output 2 2 3 7 3 2" xfId="58673" xr:uid="{00000000-0005-0000-0000-000087E30000}"/>
    <cellStyle name="Output 2 2 3 7 3 3" xfId="58674" xr:uid="{00000000-0005-0000-0000-000088E30000}"/>
    <cellStyle name="Output 2 2 3 7 3 4" xfId="58675" xr:uid="{00000000-0005-0000-0000-000089E30000}"/>
    <cellStyle name="Output 2 2 3 7 3 5" xfId="58676" xr:uid="{00000000-0005-0000-0000-00008AE30000}"/>
    <cellStyle name="Output 2 2 3 7 4" xfId="58677" xr:uid="{00000000-0005-0000-0000-00008BE30000}"/>
    <cellStyle name="Output 2 2 3 7 4 2" xfId="58678" xr:uid="{00000000-0005-0000-0000-00008CE30000}"/>
    <cellStyle name="Output 2 2 3 7 4 3" xfId="58679" xr:uid="{00000000-0005-0000-0000-00008DE30000}"/>
    <cellStyle name="Output 2 2 3 7 4 4" xfId="58680" xr:uid="{00000000-0005-0000-0000-00008EE30000}"/>
    <cellStyle name="Output 2 2 3 7 4 5" xfId="58681" xr:uid="{00000000-0005-0000-0000-00008FE30000}"/>
    <cellStyle name="Output 2 2 3 7 5" xfId="58682" xr:uid="{00000000-0005-0000-0000-000090E30000}"/>
    <cellStyle name="Output 2 2 3 7 6" xfId="58683" xr:uid="{00000000-0005-0000-0000-000091E30000}"/>
    <cellStyle name="Output 2 2 3 7 7" xfId="58684" xr:uid="{00000000-0005-0000-0000-000092E30000}"/>
    <cellStyle name="Output 2 2 3 7 8" xfId="58685" xr:uid="{00000000-0005-0000-0000-000093E30000}"/>
    <cellStyle name="Output 2 2 3 8" xfId="58686" xr:uid="{00000000-0005-0000-0000-000094E30000}"/>
    <cellStyle name="Output 2 2 3 8 2" xfId="58687" xr:uid="{00000000-0005-0000-0000-000095E30000}"/>
    <cellStyle name="Output 2 2 3 8 2 2" xfId="58688" xr:uid="{00000000-0005-0000-0000-000096E30000}"/>
    <cellStyle name="Output 2 2 3 8 2 2 2" xfId="58689" xr:uid="{00000000-0005-0000-0000-000097E30000}"/>
    <cellStyle name="Output 2 2 3 8 2 2 3" xfId="58690" xr:uid="{00000000-0005-0000-0000-000098E30000}"/>
    <cellStyle name="Output 2 2 3 8 2 2 4" xfId="58691" xr:uid="{00000000-0005-0000-0000-000099E30000}"/>
    <cellStyle name="Output 2 2 3 8 2 2 5" xfId="58692" xr:uid="{00000000-0005-0000-0000-00009AE30000}"/>
    <cellStyle name="Output 2 2 3 8 2 3" xfId="58693" xr:uid="{00000000-0005-0000-0000-00009BE30000}"/>
    <cellStyle name="Output 2 2 3 8 2 3 2" xfId="58694" xr:uid="{00000000-0005-0000-0000-00009CE30000}"/>
    <cellStyle name="Output 2 2 3 8 2 3 3" xfId="58695" xr:uid="{00000000-0005-0000-0000-00009DE30000}"/>
    <cellStyle name="Output 2 2 3 8 2 3 4" xfId="58696" xr:uid="{00000000-0005-0000-0000-00009EE30000}"/>
    <cellStyle name="Output 2 2 3 8 2 3 5" xfId="58697" xr:uid="{00000000-0005-0000-0000-00009FE30000}"/>
    <cellStyle name="Output 2 2 3 8 2 4" xfId="58698" xr:uid="{00000000-0005-0000-0000-0000A0E30000}"/>
    <cellStyle name="Output 2 2 3 8 2 5" xfId="58699" xr:uid="{00000000-0005-0000-0000-0000A1E30000}"/>
    <cellStyle name="Output 2 2 3 8 2 6" xfId="58700" xr:uid="{00000000-0005-0000-0000-0000A2E30000}"/>
    <cellStyle name="Output 2 2 3 8 2 7" xfId="58701" xr:uid="{00000000-0005-0000-0000-0000A3E30000}"/>
    <cellStyle name="Output 2 2 3 8 3" xfId="58702" xr:uid="{00000000-0005-0000-0000-0000A4E30000}"/>
    <cellStyle name="Output 2 2 3 8 3 2" xfId="58703" xr:uid="{00000000-0005-0000-0000-0000A5E30000}"/>
    <cellStyle name="Output 2 2 3 8 3 3" xfId="58704" xr:uid="{00000000-0005-0000-0000-0000A6E30000}"/>
    <cellStyle name="Output 2 2 3 8 3 4" xfId="58705" xr:uid="{00000000-0005-0000-0000-0000A7E30000}"/>
    <cellStyle name="Output 2 2 3 8 3 5" xfId="58706" xr:uid="{00000000-0005-0000-0000-0000A8E30000}"/>
    <cellStyle name="Output 2 2 3 8 4" xfId="58707" xr:uid="{00000000-0005-0000-0000-0000A9E30000}"/>
    <cellStyle name="Output 2 2 3 8 4 2" xfId="58708" xr:uid="{00000000-0005-0000-0000-0000AAE30000}"/>
    <cellStyle name="Output 2 2 3 8 4 3" xfId="58709" xr:uid="{00000000-0005-0000-0000-0000ABE30000}"/>
    <cellStyle name="Output 2 2 3 8 4 4" xfId="58710" xr:uid="{00000000-0005-0000-0000-0000ACE30000}"/>
    <cellStyle name="Output 2 2 3 8 4 5" xfId="58711" xr:uid="{00000000-0005-0000-0000-0000ADE30000}"/>
    <cellStyle name="Output 2 2 3 8 5" xfId="58712" xr:uid="{00000000-0005-0000-0000-0000AEE30000}"/>
    <cellStyle name="Output 2 2 3 8 6" xfId="58713" xr:uid="{00000000-0005-0000-0000-0000AFE30000}"/>
    <cellStyle name="Output 2 2 3 8 7" xfId="58714" xr:uid="{00000000-0005-0000-0000-0000B0E30000}"/>
    <cellStyle name="Output 2 2 3 8 8" xfId="58715" xr:uid="{00000000-0005-0000-0000-0000B1E30000}"/>
    <cellStyle name="Output 2 2 3 9" xfId="58716" xr:uid="{00000000-0005-0000-0000-0000B2E30000}"/>
    <cellStyle name="Output 2 2 3 9 2" xfId="58717" xr:uid="{00000000-0005-0000-0000-0000B3E30000}"/>
    <cellStyle name="Output 2 2 3 9 2 2" xfId="58718" xr:uid="{00000000-0005-0000-0000-0000B4E30000}"/>
    <cellStyle name="Output 2 2 3 9 2 2 2" xfId="58719" xr:uid="{00000000-0005-0000-0000-0000B5E30000}"/>
    <cellStyle name="Output 2 2 3 9 2 2 3" xfId="58720" xr:uid="{00000000-0005-0000-0000-0000B6E30000}"/>
    <cellStyle name="Output 2 2 3 9 2 2 4" xfId="58721" xr:uid="{00000000-0005-0000-0000-0000B7E30000}"/>
    <cellStyle name="Output 2 2 3 9 2 2 5" xfId="58722" xr:uid="{00000000-0005-0000-0000-0000B8E30000}"/>
    <cellStyle name="Output 2 2 3 9 2 3" xfId="58723" xr:uid="{00000000-0005-0000-0000-0000B9E30000}"/>
    <cellStyle name="Output 2 2 3 9 2 3 2" xfId="58724" xr:uid="{00000000-0005-0000-0000-0000BAE30000}"/>
    <cellStyle name="Output 2 2 3 9 2 3 3" xfId="58725" xr:uid="{00000000-0005-0000-0000-0000BBE30000}"/>
    <cellStyle name="Output 2 2 3 9 2 3 4" xfId="58726" xr:uid="{00000000-0005-0000-0000-0000BCE30000}"/>
    <cellStyle name="Output 2 2 3 9 2 3 5" xfId="58727" xr:uid="{00000000-0005-0000-0000-0000BDE30000}"/>
    <cellStyle name="Output 2 2 3 9 2 4" xfId="58728" xr:uid="{00000000-0005-0000-0000-0000BEE30000}"/>
    <cellStyle name="Output 2 2 3 9 2 5" xfId="58729" xr:uid="{00000000-0005-0000-0000-0000BFE30000}"/>
    <cellStyle name="Output 2 2 3 9 2 6" xfId="58730" xr:uid="{00000000-0005-0000-0000-0000C0E30000}"/>
    <cellStyle name="Output 2 2 3 9 2 7" xfId="58731" xr:uid="{00000000-0005-0000-0000-0000C1E30000}"/>
    <cellStyle name="Output 2 2 3 9 3" xfId="58732" xr:uid="{00000000-0005-0000-0000-0000C2E30000}"/>
    <cellStyle name="Output 2 2 3 9 3 2" xfId="58733" xr:uid="{00000000-0005-0000-0000-0000C3E30000}"/>
    <cellStyle name="Output 2 2 3 9 3 3" xfId="58734" xr:uid="{00000000-0005-0000-0000-0000C4E30000}"/>
    <cellStyle name="Output 2 2 3 9 3 4" xfId="58735" xr:uid="{00000000-0005-0000-0000-0000C5E30000}"/>
    <cellStyle name="Output 2 2 3 9 3 5" xfId="58736" xr:uid="{00000000-0005-0000-0000-0000C6E30000}"/>
    <cellStyle name="Output 2 2 3 9 4" xfId="58737" xr:uid="{00000000-0005-0000-0000-0000C7E30000}"/>
    <cellStyle name="Output 2 2 3 9 4 2" xfId="58738" xr:uid="{00000000-0005-0000-0000-0000C8E30000}"/>
    <cellStyle name="Output 2 2 3 9 4 3" xfId="58739" xr:uid="{00000000-0005-0000-0000-0000C9E30000}"/>
    <cellStyle name="Output 2 2 3 9 4 4" xfId="58740" xr:uid="{00000000-0005-0000-0000-0000CAE30000}"/>
    <cellStyle name="Output 2 2 3 9 4 5" xfId="58741" xr:uid="{00000000-0005-0000-0000-0000CBE30000}"/>
    <cellStyle name="Output 2 2 3 9 5" xfId="58742" xr:uid="{00000000-0005-0000-0000-0000CCE30000}"/>
    <cellStyle name="Output 2 2 3 9 6" xfId="58743" xr:uid="{00000000-0005-0000-0000-0000CDE30000}"/>
    <cellStyle name="Output 2 2 3 9 7" xfId="58744" xr:uid="{00000000-0005-0000-0000-0000CEE30000}"/>
    <cellStyle name="Output 2 2 3 9 8" xfId="58745" xr:uid="{00000000-0005-0000-0000-0000CFE30000}"/>
    <cellStyle name="Output 2 2 4" xfId="1847" xr:uid="{00000000-0005-0000-0000-0000D0E30000}"/>
    <cellStyle name="Output 2 2 4 2" xfId="1848" xr:uid="{00000000-0005-0000-0000-0000D1E30000}"/>
    <cellStyle name="Output 2 2 4 2 2" xfId="58746" xr:uid="{00000000-0005-0000-0000-0000D2E30000}"/>
    <cellStyle name="Output 2 2 4 3" xfId="58747" xr:uid="{00000000-0005-0000-0000-0000D3E30000}"/>
    <cellStyle name="Output 2 2 4 4" xfId="58748" xr:uid="{00000000-0005-0000-0000-0000D4E30000}"/>
    <cellStyle name="Output 2 2 4 5" xfId="58749" xr:uid="{00000000-0005-0000-0000-0000D5E30000}"/>
    <cellStyle name="Output 2 2 5" xfId="1849" xr:uid="{00000000-0005-0000-0000-0000D6E30000}"/>
    <cellStyle name="Output 2 2 5 2" xfId="1850" xr:uid="{00000000-0005-0000-0000-0000D7E30000}"/>
    <cellStyle name="Output 2 2 5 2 2" xfId="58750" xr:uid="{00000000-0005-0000-0000-0000D8E30000}"/>
    <cellStyle name="Output 2 2 5 3" xfId="58751" xr:uid="{00000000-0005-0000-0000-0000D9E30000}"/>
    <cellStyle name="Output 2 2 5 4" xfId="58752" xr:uid="{00000000-0005-0000-0000-0000DAE30000}"/>
    <cellStyle name="Output 2 2 5 5" xfId="58753" xr:uid="{00000000-0005-0000-0000-0000DBE30000}"/>
    <cellStyle name="Output 2 2 6" xfId="1851" xr:uid="{00000000-0005-0000-0000-0000DCE30000}"/>
    <cellStyle name="Output 2 2 6 2" xfId="58754" xr:uid="{00000000-0005-0000-0000-0000DDE30000}"/>
    <cellStyle name="Output 2 2 7" xfId="58755" xr:uid="{00000000-0005-0000-0000-0000DEE30000}"/>
    <cellStyle name="Output 2 2 8" xfId="58756" xr:uid="{00000000-0005-0000-0000-0000DFE30000}"/>
    <cellStyle name="Output 2 2_T-straight with PEDs adjustor" xfId="58757" xr:uid="{00000000-0005-0000-0000-0000E0E30000}"/>
    <cellStyle name="Output 2 3" xfId="1852" xr:uid="{00000000-0005-0000-0000-0000E1E30000}"/>
    <cellStyle name="Output 2 3 2" xfId="1853" xr:uid="{00000000-0005-0000-0000-0000E2E30000}"/>
    <cellStyle name="Output 2 3 2 10" xfId="58758" xr:uid="{00000000-0005-0000-0000-0000E3E30000}"/>
    <cellStyle name="Output 2 3 2 10 2" xfId="58759" xr:uid="{00000000-0005-0000-0000-0000E4E30000}"/>
    <cellStyle name="Output 2 3 2 10 2 2" xfId="58760" xr:uid="{00000000-0005-0000-0000-0000E5E30000}"/>
    <cellStyle name="Output 2 3 2 10 2 2 2" xfId="58761" xr:uid="{00000000-0005-0000-0000-0000E6E30000}"/>
    <cellStyle name="Output 2 3 2 10 2 2 3" xfId="58762" xr:uid="{00000000-0005-0000-0000-0000E7E30000}"/>
    <cellStyle name="Output 2 3 2 10 2 2 4" xfId="58763" xr:uid="{00000000-0005-0000-0000-0000E8E30000}"/>
    <cellStyle name="Output 2 3 2 10 2 2 5" xfId="58764" xr:uid="{00000000-0005-0000-0000-0000E9E30000}"/>
    <cellStyle name="Output 2 3 2 10 2 3" xfId="58765" xr:uid="{00000000-0005-0000-0000-0000EAE30000}"/>
    <cellStyle name="Output 2 3 2 10 2 3 2" xfId="58766" xr:uid="{00000000-0005-0000-0000-0000EBE30000}"/>
    <cellStyle name="Output 2 3 2 10 2 3 3" xfId="58767" xr:uid="{00000000-0005-0000-0000-0000ECE30000}"/>
    <cellStyle name="Output 2 3 2 10 2 3 4" xfId="58768" xr:uid="{00000000-0005-0000-0000-0000EDE30000}"/>
    <cellStyle name="Output 2 3 2 10 2 3 5" xfId="58769" xr:uid="{00000000-0005-0000-0000-0000EEE30000}"/>
    <cellStyle name="Output 2 3 2 10 2 4" xfId="58770" xr:uid="{00000000-0005-0000-0000-0000EFE30000}"/>
    <cellStyle name="Output 2 3 2 10 2 5" xfId="58771" xr:uid="{00000000-0005-0000-0000-0000F0E30000}"/>
    <cellStyle name="Output 2 3 2 10 2 6" xfId="58772" xr:uid="{00000000-0005-0000-0000-0000F1E30000}"/>
    <cellStyle name="Output 2 3 2 10 2 7" xfId="58773" xr:uid="{00000000-0005-0000-0000-0000F2E30000}"/>
    <cellStyle name="Output 2 3 2 10 3" xfId="58774" xr:uid="{00000000-0005-0000-0000-0000F3E30000}"/>
    <cellStyle name="Output 2 3 2 10 3 2" xfId="58775" xr:uid="{00000000-0005-0000-0000-0000F4E30000}"/>
    <cellStyle name="Output 2 3 2 10 3 3" xfId="58776" xr:uid="{00000000-0005-0000-0000-0000F5E30000}"/>
    <cellStyle name="Output 2 3 2 10 3 4" xfId="58777" xr:uid="{00000000-0005-0000-0000-0000F6E30000}"/>
    <cellStyle name="Output 2 3 2 10 3 5" xfId="58778" xr:uid="{00000000-0005-0000-0000-0000F7E30000}"/>
    <cellStyle name="Output 2 3 2 10 4" xfId="58779" xr:uid="{00000000-0005-0000-0000-0000F8E30000}"/>
    <cellStyle name="Output 2 3 2 10 4 2" xfId="58780" xr:uid="{00000000-0005-0000-0000-0000F9E30000}"/>
    <cellStyle name="Output 2 3 2 10 4 3" xfId="58781" xr:uid="{00000000-0005-0000-0000-0000FAE30000}"/>
    <cellStyle name="Output 2 3 2 10 4 4" xfId="58782" xr:uid="{00000000-0005-0000-0000-0000FBE30000}"/>
    <cellStyle name="Output 2 3 2 10 4 5" xfId="58783" xr:uid="{00000000-0005-0000-0000-0000FCE30000}"/>
    <cellStyle name="Output 2 3 2 10 5" xfId="58784" xr:uid="{00000000-0005-0000-0000-0000FDE30000}"/>
    <cellStyle name="Output 2 3 2 10 6" xfId="58785" xr:uid="{00000000-0005-0000-0000-0000FEE30000}"/>
    <cellStyle name="Output 2 3 2 10 7" xfId="58786" xr:uid="{00000000-0005-0000-0000-0000FFE30000}"/>
    <cellStyle name="Output 2 3 2 10 8" xfId="58787" xr:uid="{00000000-0005-0000-0000-000000E40000}"/>
    <cellStyle name="Output 2 3 2 11" xfId="58788" xr:uid="{00000000-0005-0000-0000-000001E40000}"/>
    <cellStyle name="Output 2 3 2 11 2" xfId="58789" xr:uid="{00000000-0005-0000-0000-000002E40000}"/>
    <cellStyle name="Output 2 3 2 11 2 2" xfId="58790" xr:uid="{00000000-0005-0000-0000-000003E40000}"/>
    <cellStyle name="Output 2 3 2 11 2 2 2" xfId="58791" xr:uid="{00000000-0005-0000-0000-000004E40000}"/>
    <cellStyle name="Output 2 3 2 11 2 2 3" xfId="58792" xr:uid="{00000000-0005-0000-0000-000005E40000}"/>
    <cellStyle name="Output 2 3 2 11 2 2 4" xfId="58793" xr:uid="{00000000-0005-0000-0000-000006E40000}"/>
    <cellStyle name="Output 2 3 2 11 2 2 5" xfId="58794" xr:uid="{00000000-0005-0000-0000-000007E40000}"/>
    <cellStyle name="Output 2 3 2 11 2 3" xfId="58795" xr:uid="{00000000-0005-0000-0000-000008E40000}"/>
    <cellStyle name="Output 2 3 2 11 2 3 2" xfId="58796" xr:uid="{00000000-0005-0000-0000-000009E40000}"/>
    <cellStyle name="Output 2 3 2 11 2 3 3" xfId="58797" xr:uid="{00000000-0005-0000-0000-00000AE40000}"/>
    <cellStyle name="Output 2 3 2 11 2 3 4" xfId="58798" xr:uid="{00000000-0005-0000-0000-00000BE40000}"/>
    <cellStyle name="Output 2 3 2 11 2 3 5" xfId="58799" xr:uid="{00000000-0005-0000-0000-00000CE40000}"/>
    <cellStyle name="Output 2 3 2 11 2 4" xfId="58800" xr:uid="{00000000-0005-0000-0000-00000DE40000}"/>
    <cellStyle name="Output 2 3 2 11 2 5" xfId="58801" xr:uid="{00000000-0005-0000-0000-00000EE40000}"/>
    <cellStyle name="Output 2 3 2 11 2 6" xfId="58802" xr:uid="{00000000-0005-0000-0000-00000FE40000}"/>
    <cellStyle name="Output 2 3 2 11 2 7" xfId="58803" xr:uid="{00000000-0005-0000-0000-000010E40000}"/>
    <cellStyle name="Output 2 3 2 11 3" xfId="58804" xr:uid="{00000000-0005-0000-0000-000011E40000}"/>
    <cellStyle name="Output 2 3 2 11 3 2" xfId="58805" xr:uid="{00000000-0005-0000-0000-000012E40000}"/>
    <cellStyle name="Output 2 3 2 11 3 3" xfId="58806" xr:uid="{00000000-0005-0000-0000-000013E40000}"/>
    <cellStyle name="Output 2 3 2 11 3 4" xfId="58807" xr:uid="{00000000-0005-0000-0000-000014E40000}"/>
    <cellStyle name="Output 2 3 2 11 3 5" xfId="58808" xr:uid="{00000000-0005-0000-0000-000015E40000}"/>
    <cellStyle name="Output 2 3 2 11 4" xfId="58809" xr:uid="{00000000-0005-0000-0000-000016E40000}"/>
    <cellStyle name="Output 2 3 2 11 4 2" xfId="58810" xr:uid="{00000000-0005-0000-0000-000017E40000}"/>
    <cellStyle name="Output 2 3 2 11 4 3" xfId="58811" xr:uid="{00000000-0005-0000-0000-000018E40000}"/>
    <cellStyle name="Output 2 3 2 11 4 4" xfId="58812" xr:uid="{00000000-0005-0000-0000-000019E40000}"/>
    <cellStyle name="Output 2 3 2 11 4 5" xfId="58813" xr:uid="{00000000-0005-0000-0000-00001AE40000}"/>
    <cellStyle name="Output 2 3 2 11 5" xfId="58814" xr:uid="{00000000-0005-0000-0000-00001BE40000}"/>
    <cellStyle name="Output 2 3 2 11 6" xfId="58815" xr:uid="{00000000-0005-0000-0000-00001CE40000}"/>
    <cellStyle name="Output 2 3 2 11 7" xfId="58816" xr:uid="{00000000-0005-0000-0000-00001DE40000}"/>
    <cellStyle name="Output 2 3 2 11 8" xfId="58817" xr:uid="{00000000-0005-0000-0000-00001EE40000}"/>
    <cellStyle name="Output 2 3 2 12" xfId="58818" xr:uid="{00000000-0005-0000-0000-00001FE40000}"/>
    <cellStyle name="Output 2 3 2 12 2" xfId="58819" xr:uid="{00000000-0005-0000-0000-000020E40000}"/>
    <cellStyle name="Output 2 3 2 12 2 2" xfId="58820" xr:uid="{00000000-0005-0000-0000-000021E40000}"/>
    <cellStyle name="Output 2 3 2 12 2 2 2" xfId="58821" xr:uid="{00000000-0005-0000-0000-000022E40000}"/>
    <cellStyle name="Output 2 3 2 12 2 2 3" xfId="58822" xr:uid="{00000000-0005-0000-0000-000023E40000}"/>
    <cellStyle name="Output 2 3 2 12 2 2 4" xfId="58823" xr:uid="{00000000-0005-0000-0000-000024E40000}"/>
    <cellStyle name="Output 2 3 2 12 2 2 5" xfId="58824" xr:uid="{00000000-0005-0000-0000-000025E40000}"/>
    <cellStyle name="Output 2 3 2 12 2 3" xfId="58825" xr:uid="{00000000-0005-0000-0000-000026E40000}"/>
    <cellStyle name="Output 2 3 2 12 2 3 2" xfId="58826" xr:uid="{00000000-0005-0000-0000-000027E40000}"/>
    <cellStyle name="Output 2 3 2 12 2 3 3" xfId="58827" xr:uid="{00000000-0005-0000-0000-000028E40000}"/>
    <cellStyle name="Output 2 3 2 12 2 3 4" xfId="58828" xr:uid="{00000000-0005-0000-0000-000029E40000}"/>
    <cellStyle name="Output 2 3 2 12 2 3 5" xfId="58829" xr:uid="{00000000-0005-0000-0000-00002AE40000}"/>
    <cellStyle name="Output 2 3 2 12 2 4" xfId="58830" xr:uid="{00000000-0005-0000-0000-00002BE40000}"/>
    <cellStyle name="Output 2 3 2 12 2 5" xfId="58831" xr:uid="{00000000-0005-0000-0000-00002CE40000}"/>
    <cellStyle name="Output 2 3 2 12 2 6" xfId="58832" xr:uid="{00000000-0005-0000-0000-00002DE40000}"/>
    <cellStyle name="Output 2 3 2 12 2 7" xfId="58833" xr:uid="{00000000-0005-0000-0000-00002EE40000}"/>
    <cellStyle name="Output 2 3 2 12 3" xfId="58834" xr:uid="{00000000-0005-0000-0000-00002FE40000}"/>
    <cellStyle name="Output 2 3 2 12 3 2" xfId="58835" xr:uid="{00000000-0005-0000-0000-000030E40000}"/>
    <cellStyle name="Output 2 3 2 12 3 3" xfId="58836" xr:uid="{00000000-0005-0000-0000-000031E40000}"/>
    <cellStyle name="Output 2 3 2 12 3 4" xfId="58837" xr:uid="{00000000-0005-0000-0000-000032E40000}"/>
    <cellStyle name="Output 2 3 2 12 3 5" xfId="58838" xr:uid="{00000000-0005-0000-0000-000033E40000}"/>
    <cellStyle name="Output 2 3 2 12 4" xfId="58839" xr:uid="{00000000-0005-0000-0000-000034E40000}"/>
    <cellStyle name="Output 2 3 2 12 4 2" xfId="58840" xr:uid="{00000000-0005-0000-0000-000035E40000}"/>
    <cellStyle name="Output 2 3 2 12 4 3" xfId="58841" xr:uid="{00000000-0005-0000-0000-000036E40000}"/>
    <cellStyle name="Output 2 3 2 12 4 4" xfId="58842" xr:uid="{00000000-0005-0000-0000-000037E40000}"/>
    <cellStyle name="Output 2 3 2 12 4 5" xfId="58843" xr:uid="{00000000-0005-0000-0000-000038E40000}"/>
    <cellStyle name="Output 2 3 2 12 5" xfId="58844" xr:uid="{00000000-0005-0000-0000-000039E40000}"/>
    <cellStyle name="Output 2 3 2 12 6" xfId="58845" xr:uid="{00000000-0005-0000-0000-00003AE40000}"/>
    <cellStyle name="Output 2 3 2 12 7" xfId="58846" xr:uid="{00000000-0005-0000-0000-00003BE40000}"/>
    <cellStyle name="Output 2 3 2 12 8" xfId="58847" xr:uid="{00000000-0005-0000-0000-00003CE40000}"/>
    <cellStyle name="Output 2 3 2 13" xfId="58848" xr:uid="{00000000-0005-0000-0000-00003DE40000}"/>
    <cellStyle name="Output 2 3 2 13 2" xfId="58849" xr:uid="{00000000-0005-0000-0000-00003EE40000}"/>
    <cellStyle name="Output 2 3 2 13 2 2" xfId="58850" xr:uid="{00000000-0005-0000-0000-00003FE40000}"/>
    <cellStyle name="Output 2 3 2 13 2 2 2" xfId="58851" xr:uid="{00000000-0005-0000-0000-000040E40000}"/>
    <cellStyle name="Output 2 3 2 13 2 2 3" xfId="58852" xr:uid="{00000000-0005-0000-0000-000041E40000}"/>
    <cellStyle name="Output 2 3 2 13 2 2 4" xfId="58853" xr:uid="{00000000-0005-0000-0000-000042E40000}"/>
    <cellStyle name="Output 2 3 2 13 2 2 5" xfId="58854" xr:uid="{00000000-0005-0000-0000-000043E40000}"/>
    <cellStyle name="Output 2 3 2 13 2 3" xfId="58855" xr:uid="{00000000-0005-0000-0000-000044E40000}"/>
    <cellStyle name="Output 2 3 2 13 2 3 2" xfId="58856" xr:uid="{00000000-0005-0000-0000-000045E40000}"/>
    <cellStyle name="Output 2 3 2 13 2 3 3" xfId="58857" xr:uid="{00000000-0005-0000-0000-000046E40000}"/>
    <cellStyle name="Output 2 3 2 13 2 3 4" xfId="58858" xr:uid="{00000000-0005-0000-0000-000047E40000}"/>
    <cellStyle name="Output 2 3 2 13 2 3 5" xfId="58859" xr:uid="{00000000-0005-0000-0000-000048E40000}"/>
    <cellStyle name="Output 2 3 2 13 2 4" xfId="58860" xr:uid="{00000000-0005-0000-0000-000049E40000}"/>
    <cellStyle name="Output 2 3 2 13 2 5" xfId="58861" xr:uid="{00000000-0005-0000-0000-00004AE40000}"/>
    <cellStyle name="Output 2 3 2 13 2 6" xfId="58862" xr:uid="{00000000-0005-0000-0000-00004BE40000}"/>
    <cellStyle name="Output 2 3 2 13 2 7" xfId="58863" xr:uid="{00000000-0005-0000-0000-00004CE40000}"/>
    <cellStyle name="Output 2 3 2 13 3" xfId="58864" xr:uid="{00000000-0005-0000-0000-00004DE40000}"/>
    <cellStyle name="Output 2 3 2 13 3 2" xfId="58865" xr:uid="{00000000-0005-0000-0000-00004EE40000}"/>
    <cellStyle name="Output 2 3 2 13 3 3" xfId="58866" xr:uid="{00000000-0005-0000-0000-00004FE40000}"/>
    <cellStyle name="Output 2 3 2 13 3 4" xfId="58867" xr:uid="{00000000-0005-0000-0000-000050E40000}"/>
    <cellStyle name="Output 2 3 2 13 3 5" xfId="58868" xr:uid="{00000000-0005-0000-0000-000051E40000}"/>
    <cellStyle name="Output 2 3 2 13 4" xfId="58869" xr:uid="{00000000-0005-0000-0000-000052E40000}"/>
    <cellStyle name="Output 2 3 2 13 4 2" xfId="58870" xr:uid="{00000000-0005-0000-0000-000053E40000}"/>
    <cellStyle name="Output 2 3 2 13 4 3" xfId="58871" xr:uid="{00000000-0005-0000-0000-000054E40000}"/>
    <cellStyle name="Output 2 3 2 13 4 4" xfId="58872" xr:uid="{00000000-0005-0000-0000-000055E40000}"/>
    <cellStyle name="Output 2 3 2 13 4 5" xfId="58873" xr:uid="{00000000-0005-0000-0000-000056E40000}"/>
    <cellStyle name="Output 2 3 2 13 5" xfId="58874" xr:uid="{00000000-0005-0000-0000-000057E40000}"/>
    <cellStyle name="Output 2 3 2 13 6" xfId="58875" xr:uid="{00000000-0005-0000-0000-000058E40000}"/>
    <cellStyle name="Output 2 3 2 13 7" xfId="58876" xr:uid="{00000000-0005-0000-0000-000059E40000}"/>
    <cellStyle name="Output 2 3 2 13 8" xfId="58877" xr:uid="{00000000-0005-0000-0000-00005AE40000}"/>
    <cellStyle name="Output 2 3 2 14" xfId="58878" xr:uid="{00000000-0005-0000-0000-00005BE40000}"/>
    <cellStyle name="Output 2 3 2 14 2" xfId="58879" xr:uid="{00000000-0005-0000-0000-00005CE40000}"/>
    <cellStyle name="Output 2 3 2 14 2 2" xfId="58880" xr:uid="{00000000-0005-0000-0000-00005DE40000}"/>
    <cellStyle name="Output 2 3 2 14 2 2 2" xfId="58881" xr:uid="{00000000-0005-0000-0000-00005EE40000}"/>
    <cellStyle name="Output 2 3 2 14 2 2 3" xfId="58882" xr:uid="{00000000-0005-0000-0000-00005FE40000}"/>
    <cellStyle name="Output 2 3 2 14 2 2 4" xfId="58883" xr:uid="{00000000-0005-0000-0000-000060E40000}"/>
    <cellStyle name="Output 2 3 2 14 2 2 5" xfId="58884" xr:uid="{00000000-0005-0000-0000-000061E40000}"/>
    <cellStyle name="Output 2 3 2 14 2 3" xfId="58885" xr:uid="{00000000-0005-0000-0000-000062E40000}"/>
    <cellStyle name="Output 2 3 2 14 2 3 2" xfId="58886" xr:uid="{00000000-0005-0000-0000-000063E40000}"/>
    <cellStyle name="Output 2 3 2 14 2 3 3" xfId="58887" xr:uid="{00000000-0005-0000-0000-000064E40000}"/>
    <cellStyle name="Output 2 3 2 14 2 3 4" xfId="58888" xr:uid="{00000000-0005-0000-0000-000065E40000}"/>
    <cellStyle name="Output 2 3 2 14 2 3 5" xfId="58889" xr:uid="{00000000-0005-0000-0000-000066E40000}"/>
    <cellStyle name="Output 2 3 2 14 2 4" xfId="58890" xr:uid="{00000000-0005-0000-0000-000067E40000}"/>
    <cellStyle name="Output 2 3 2 14 2 5" xfId="58891" xr:uid="{00000000-0005-0000-0000-000068E40000}"/>
    <cellStyle name="Output 2 3 2 14 2 6" xfId="58892" xr:uid="{00000000-0005-0000-0000-000069E40000}"/>
    <cellStyle name="Output 2 3 2 14 2 7" xfId="58893" xr:uid="{00000000-0005-0000-0000-00006AE40000}"/>
    <cellStyle name="Output 2 3 2 14 3" xfId="58894" xr:uid="{00000000-0005-0000-0000-00006BE40000}"/>
    <cellStyle name="Output 2 3 2 14 3 2" xfId="58895" xr:uid="{00000000-0005-0000-0000-00006CE40000}"/>
    <cellStyle name="Output 2 3 2 14 3 3" xfId="58896" xr:uid="{00000000-0005-0000-0000-00006DE40000}"/>
    <cellStyle name="Output 2 3 2 14 3 4" xfId="58897" xr:uid="{00000000-0005-0000-0000-00006EE40000}"/>
    <cellStyle name="Output 2 3 2 14 3 5" xfId="58898" xr:uid="{00000000-0005-0000-0000-00006FE40000}"/>
    <cellStyle name="Output 2 3 2 14 4" xfId="58899" xr:uid="{00000000-0005-0000-0000-000070E40000}"/>
    <cellStyle name="Output 2 3 2 14 4 2" xfId="58900" xr:uid="{00000000-0005-0000-0000-000071E40000}"/>
    <cellStyle name="Output 2 3 2 14 4 3" xfId="58901" xr:uid="{00000000-0005-0000-0000-000072E40000}"/>
    <cellStyle name="Output 2 3 2 14 4 4" xfId="58902" xr:uid="{00000000-0005-0000-0000-000073E40000}"/>
    <cellStyle name="Output 2 3 2 14 4 5" xfId="58903" xr:uid="{00000000-0005-0000-0000-000074E40000}"/>
    <cellStyle name="Output 2 3 2 14 5" xfId="58904" xr:uid="{00000000-0005-0000-0000-000075E40000}"/>
    <cellStyle name="Output 2 3 2 14 6" xfId="58905" xr:uid="{00000000-0005-0000-0000-000076E40000}"/>
    <cellStyle name="Output 2 3 2 14 7" xfId="58906" xr:uid="{00000000-0005-0000-0000-000077E40000}"/>
    <cellStyle name="Output 2 3 2 14 8" xfId="58907" xr:uid="{00000000-0005-0000-0000-000078E40000}"/>
    <cellStyle name="Output 2 3 2 15" xfId="58908" xr:uid="{00000000-0005-0000-0000-000079E40000}"/>
    <cellStyle name="Output 2 3 2 15 2" xfId="58909" xr:uid="{00000000-0005-0000-0000-00007AE40000}"/>
    <cellStyle name="Output 2 3 2 15 2 2" xfId="58910" xr:uid="{00000000-0005-0000-0000-00007BE40000}"/>
    <cellStyle name="Output 2 3 2 15 2 3" xfId="58911" xr:uid="{00000000-0005-0000-0000-00007CE40000}"/>
    <cellStyle name="Output 2 3 2 15 2 4" xfId="58912" xr:uid="{00000000-0005-0000-0000-00007DE40000}"/>
    <cellStyle name="Output 2 3 2 15 2 5" xfId="58913" xr:uid="{00000000-0005-0000-0000-00007EE40000}"/>
    <cellStyle name="Output 2 3 2 15 3" xfId="58914" xr:uid="{00000000-0005-0000-0000-00007FE40000}"/>
    <cellStyle name="Output 2 3 2 15 3 2" xfId="58915" xr:uid="{00000000-0005-0000-0000-000080E40000}"/>
    <cellStyle name="Output 2 3 2 15 3 3" xfId="58916" xr:uid="{00000000-0005-0000-0000-000081E40000}"/>
    <cellStyle name="Output 2 3 2 15 3 4" xfId="58917" xr:uid="{00000000-0005-0000-0000-000082E40000}"/>
    <cellStyle name="Output 2 3 2 15 3 5" xfId="58918" xr:uid="{00000000-0005-0000-0000-000083E40000}"/>
    <cellStyle name="Output 2 3 2 15 4" xfId="58919" xr:uid="{00000000-0005-0000-0000-000084E40000}"/>
    <cellStyle name="Output 2 3 2 15 5" xfId="58920" xr:uid="{00000000-0005-0000-0000-000085E40000}"/>
    <cellStyle name="Output 2 3 2 15 6" xfId="58921" xr:uid="{00000000-0005-0000-0000-000086E40000}"/>
    <cellStyle name="Output 2 3 2 15 7" xfId="58922" xr:uid="{00000000-0005-0000-0000-000087E40000}"/>
    <cellStyle name="Output 2 3 2 16" xfId="58923" xr:uid="{00000000-0005-0000-0000-000088E40000}"/>
    <cellStyle name="Output 2 3 2 16 2" xfId="58924" xr:uid="{00000000-0005-0000-0000-000089E40000}"/>
    <cellStyle name="Output 2 3 2 16 3" xfId="58925" xr:uid="{00000000-0005-0000-0000-00008AE40000}"/>
    <cellStyle name="Output 2 3 2 16 4" xfId="58926" xr:uid="{00000000-0005-0000-0000-00008BE40000}"/>
    <cellStyle name="Output 2 3 2 16 5" xfId="58927" xr:uid="{00000000-0005-0000-0000-00008CE40000}"/>
    <cellStyle name="Output 2 3 2 17" xfId="58928" xr:uid="{00000000-0005-0000-0000-00008DE40000}"/>
    <cellStyle name="Output 2 3 2 17 2" xfId="58929" xr:uid="{00000000-0005-0000-0000-00008EE40000}"/>
    <cellStyle name="Output 2 3 2 17 3" xfId="58930" xr:uid="{00000000-0005-0000-0000-00008FE40000}"/>
    <cellStyle name="Output 2 3 2 17 4" xfId="58931" xr:uid="{00000000-0005-0000-0000-000090E40000}"/>
    <cellStyle name="Output 2 3 2 17 5" xfId="58932" xr:uid="{00000000-0005-0000-0000-000091E40000}"/>
    <cellStyle name="Output 2 3 2 18" xfId="58933" xr:uid="{00000000-0005-0000-0000-000092E40000}"/>
    <cellStyle name="Output 2 3 2 19" xfId="58934" xr:uid="{00000000-0005-0000-0000-000093E40000}"/>
    <cellStyle name="Output 2 3 2 2" xfId="1854" xr:uid="{00000000-0005-0000-0000-000094E40000}"/>
    <cellStyle name="Output 2 3 2 2 2" xfId="1855" xr:uid="{00000000-0005-0000-0000-000095E40000}"/>
    <cellStyle name="Output 2 3 2 2 2 2" xfId="58935" xr:uid="{00000000-0005-0000-0000-000096E40000}"/>
    <cellStyle name="Output 2 3 2 2 2 2 2" xfId="58936" xr:uid="{00000000-0005-0000-0000-000097E40000}"/>
    <cellStyle name="Output 2 3 2 2 2 2 3" xfId="58937" xr:uid="{00000000-0005-0000-0000-000098E40000}"/>
    <cellStyle name="Output 2 3 2 2 2 2 4" xfId="58938" xr:uid="{00000000-0005-0000-0000-000099E40000}"/>
    <cellStyle name="Output 2 3 2 2 2 2 5" xfId="58939" xr:uid="{00000000-0005-0000-0000-00009AE40000}"/>
    <cellStyle name="Output 2 3 2 2 2 3" xfId="58940" xr:uid="{00000000-0005-0000-0000-00009BE40000}"/>
    <cellStyle name="Output 2 3 2 2 2 3 2" xfId="58941" xr:uid="{00000000-0005-0000-0000-00009CE40000}"/>
    <cellStyle name="Output 2 3 2 2 2 3 3" xfId="58942" xr:uid="{00000000-0005-0000-0000-00009DE40000}"/>
    <cellStyle name="Output 2 3 2 2 2 3 4" xfId="58943" xr:uid="{00000000-0005-0000-0000-00009EE40000}"/>
    <cellStyle name="Output 2 3 2 2 2 3 5" xfId="58944" xr:uid="{00000000-0005-0000-0000-00009FE40000}"/>
    <cellStyle name="Output 2 3 2 2 2 4" xfId="58945" xr:uid="{00000000-0005-0000-0000-0000A0E40000}"/>
    <cellStyle name="Output 2 3 2 2 2 5" xfId="58946" xr:uid="{00000000-0005-0000-0000-0000A1E40000}"/>
    <cellStyle name="Output 2 3 2 2 2 6" xfId="58947" xr:uid="{00000000-0005-0000-0000-0000A2E40000}"/>
    <cellStyle name="Output 2 3 2 2 2 7" xfId="58948" xr:uid="{00000000-0005-0000-0000-0000A3E40000}"/>
    <cellStyle name="Output 2 3 2 2 3" xfId="58949" xr:uid="{00000000-0005-0000-0000-0000A4E40000}"/>
    <cellStyle name="Output 2 3 2 2 3 2" xfId="58950" xr:uid="{00000000-0005-0000-0000-0000A5E40000}"/>
    <cellStyle name="Output 2 3 2 2 3 3" xfId="58951" xr:uid="{00000000-0005-0000-0000-0000A6E40000}"/>
    <cellStyle name="Output 2 3 2 2 3 4" xfId="58952" xr:uid="{00000000-0005-0000-0000-0000A7E40000}"/>
    <cellStyle name="Output 2 3 2 2 3 5" xfId="58953" xr:uid="{00000000-0005-0000-0000-0000A8E40000}"/>
    <cellStyle name="Output 2 3 2 2 4" xfId="58954" xr:uid="{00000000-0005-0000-0000-0000A9E40000}"/>
    <cellStyle name="Output 2 3 2 2 4 2" xfId="58955" xr:uid="{00000000-0005-0000-0000-0000AAE40000}"/>
    <cellStyle name="Output 2 3 2 2 4 3" xfId="58956" xr:uid="{00000000-0005-0000-0000-0000ABE40000}"/>
    <cellStyle name="Output 2 3 2 2 4 4" xfId="58957" xr:uid="{00000000-0005-0000-0000-0000ACE40000}"/>
    <cellStyle name="Output 2 3 2 2 4 5" xfId="58958" xr:uid="{00000000-0005-0000-0000-0000ADE40000}"/>
    <cellStyle name="Output 2 3 2 2 5" xfId="58959" xr:uid="{00000000-0005-0000-0000-0000AEE40000}"/>
    <cellStyle name="Output 2 3 2 2 6" xfId="58960" xr:uid="{00000000-0005-0000-0000-0000AFE40000}"/>
    <cellStyle name="Output 2 3 2 2 7" xfId="58961" xr:uid="{00000000-0005-0000-0000-0000B0E40000}"/>
    <cellStyle name="Output 2 3 2 2 8" xfId="58962" xr:uid="{00000000-0005-0000-0000-0000B1E40000}"/>
    <cellStyle name="Output 2 3 2 20" xfId="58963" xr:uid="{00000000-0005-0000-0000-0000B2E40000}"/>
    <cellStyle name="Output 2 3 2 21" xfId="58964" xr:uid="{00000000-0005-0000-0000-0000B3E40000}"/>
    <cellStyle name="Output 2 3 2 3" xfId="1856" xr:uid="{00000000-0005-0000-0000-0000B4E40000}"/>
    <cellStyle name="Output 2 3 2 3 2" xfId="1857" xr:uid="{00000000-0005-0000-0000-0000B5E40000}"/>
    <cellStyle name="Output 2 3 2 3 2 2" xfId="58965" xr:uid="{00000000-0005-0000-0000-0000B6E40000}"/>
    <cellStyle name="Output 2 3 2 3 2 2 2" xfId="58966" xr:uid="{00000000-0005-0000-0000-0000B7E40000}"/>
    <cellStyle name="Output 2 3 2 3 2 2 3" xfId="58967" xr:uid="{00000000-0005-0000-0000-0000B8E40000}"/>
    <cellStyle name="Output 2 3 2 3 2 2 4" xfId="58968" xr:uid="{00000000-0005-0000-0000-0000B9E40000}"/>
    <cellStyle name="Output 2 3 2 3 2 2 5" xfId="58969" xr:uid="{00000000-0005-0000-0000-0000BAE40000}"/>
    <cellStyle name="Output 2 3 2 3 2 3" xfId="58970" xr:uid="{00000000-0005-0000-0000-0000BBE40000}"/>
    <cellStyle name="Output 2 3 2 3 2 3 2" xfId="58971" xr:uid="{00000000-0005-0000-0000-0000BCE40000}"/>
    <cellStyle name="Output 2 3 2 3 2 3 3" xfId="58972" xr:uid="{00000000-0005-0000-0000-0000BDE40000}"/>
    <cellStyle name="Output 2 3 2 3 2 3 4" xfId="58973" xr:uid="{00000000-0005-0000-0000-0000BEE40000}"/>
    <cellStyle name="Output 2 3 2 3 2 3 5" xfId="58974" xr:uid="{00000000-0005-0000-0000-0000BFE40000}"/>
    <cellStyle name="Output 2 3 2 3 2 4" xfId="58975" xr:uid="{00000000-0005-0000-0000-0000C0E40000}"/>
    <cellStyle name="Output 2 3 2 3 2 5" xfId="58976" xr:uid="{00000000-0005-0000-0000-0000C1E40000}"/>
    <cellStyle name="Output 2 3 2 3 2 6" xfId="58977" xr:uid="{00000000-0005-0000-0000-0000C2E40000}"/>
    <cellStyle name="Output 2 3 2 3 2 7" xfId="58978" xr:uid="{00000000-0005-0000-0000-0000C3E40000}"/>
    <cellStyle name="Output 2 3 2 3 3" xfId="58979" xr:uid="{00000000-0005-0000-0000-0000C4E40000}"/>
    <cellStyle name="Output 2 3 2 3 3 2" xfId="58980" xr:uid="{00000000-0005-0000-0000-0000C5E40000}"/>
    <cellStyle name="Output 2 3 2 3 3 3" xfId="58981" xr:uid="{00000000-0005-0000-0000-0000C6E40000}"/>
    <cellStyle name="Output 2 3 2 3 3 4" xfId="58982" xr:uid="{00000000-0005-0000-0000-0000C7E40000}"/>
    <cellStyle name="Output 2 3 2 3 3 5" xfId="58983" xr:uid="{00000000-0005-0000-0000-0000C8E40000}"/>
    <cellStyle name="Output 2 3 2 3 4" xfId="58984" xr:uid="{00000000-0005-0000-0000-0000C9E40000}"/>
    <cellStyle name="Output 2 3 2 3 4 2" xfId="58985" xr:uid="{00000000-0005-0000-0000-0000CAE40000}"/>
    <cellStyle name="Output 2 3 2 3 4 3" xfId="58986" xr:uid="{00000000-0005-0000-0000-0000CBE40000}"/>
    <cellStyle name="Output 2 3 2 3 4 4" xfId="58987" xr:uid="{00000000-0005-0000-0000-0000CCE40000}"/>
    <cellStyle name="Output 2 3 2 3 4 5" xfId="58988" xr:uid="{00000000-0005-0000-0000-0000CDE40000}"/>
    <cellStyle name="Output 2 3 2 3 5" xfId="58989" xr:uid="{00000000-0005-0000-0000-0000CEE40000}"/>
    <cellStyle name="Output 2 3 2 3 6" xfId="58990" xr:uid="{00000000-0005-0000-0000-0000CFE40000}"/>
    <cellStyle name="Output 2 3 2 3 7" xfId="58991" xr:uid="{00000000-0005-0000-0000-0000D0E40000}"/>
    <cellStyle name="Output 2 3 2 3 8" xfId="58992" xr:uid="{00000000-0005-0000-0000-0000D1E40000}"/>
    <cellStyle name="Output 2 3 2 4" xfId="1858" xr:uid="{00000000-0005-0000-0000-0000D2E40000}"/>
    <cellStyle name="Output 2 3 2 4 2" xfId="1859" xr:uid="{00000000-0005-0000-0000-0000D3E40000}"/>
    <cellStyle name="Output 2 3 2 4 2 2" xfId="58993" xr:uid="{00000000-0005-0000-0000-0000D4E40000}"/>
    <cellStyle name="Output 2 3 2 4 2 2 2" xfId="58994" xr:uid="{00000000-0005-0000-0000-0000D5E40000}"/>
    <cellStyle name="Output 2 3 2 4 2 2 3" xfId="58995" xr:uid="{00000000-0005-0000-0000-0000D6E40000}"/>
    <cellStyle name="Output 2 3 2 4 2 2 4" xfId="58996" xr:uid="{00000000-0005-0000-0000-0000D7E40000}"/>
    <cellStyle name="Output 2 3 2 4 2 2 5" xfId="58997" xr:uid="{00000000-0005-0000-0000-0000D8E40000}"/>
    <cellStyle name="Output 2 3 2 4 2 3" xfId="58998" xr:uid="{00000000-0005-0000-0000-0000D9E40000}"/>
    <cellStyle name="Output 2 3 2 4 2 3 2" xfId="58999" xr:uid="{00000000-0005-0000-0000-0000DAE40000}"/>
    <cellStyle name="Output 2 3 2 4 2 3 3" xfId="59000" xr:uid="{00000000-0005-0000-0000-0000DBE40000}"/>
    <cellStyle name="Output 2 3 2 4 2 3 4" xfId="59001" xr:uid="{00000000-0005-0000-0000-0000DCE40000}"/>
    <cellStyle name="Output 2 3 2 4 2 3 5" xfId="59002" xr:uid="{00000000-0005-0000-0000-0000DDE40000}"/>
    <cellStyle name="Output 2 3 2 4 2 4" xfId="59003" xr:uid="{00000000-0005-0000-0000-0000DEE40000}"/>
    <cellStyle name="Output 2 3 2 4 2 5" xfId="59004" xr:uid="{00000000-0005-0000-0000-0000DFE40000}"/>
    <cellStyle name="Output 2 3 2 4 2 6" xfId="59005" xr:uid="{00000000-0005-0000-0000-0000E0E40000}"/>
    <cellStyle name="Output 2 3 2 4 2 7" xfId="59006" xr:uid="{00000000-0005-0000-0000-0000E1E40000}"/>
    <cellStyle name="Output 2 3 2 4 3" xfId="59007" xr:uid="{00000000-0005-0000-0000-0000E2E40000}"/>
    <cellStyle name="Output 2 3 2 4 3 2" xfId="59008" xr:uid="{00000000-0005-0000-0000-0000E3E40000}"/>
    <cellStyle name="Output 2 3 2 4 3 3" xfId="59009" xr:uid="{00000000-0005-0000-0000-0000E4E40000}"/>
    <cellStyle name="Output 2 3 2 4 3 4" xfId="59010" xr:uid="{00000000-0005-0000-0000-0000E5E40000}"/>
    <cellStyle name="Output 2 3 2 4 3 5" xfId="59011" xr:uid="{00000000-0005-0000-0000-0000E6E40000}"/>
    <cellStyle name="Output 2 3 2 4 4" xfId="59012" xr:uid="{00000000-0005-0000-0000-0000E7E40000}"/>
    <cellStyle name="Output 2 3 2 4 4 2" xfId="59013" xr:uid="{00000000-0005-0000-0000-0000E8E40000}"/>
    <cellStyle name="Output 2 3 2 4 4 3" xfId="59014" xr:uid="{00000000-0005-0000-0000-0000E9E40000}"/>
    <cellStyle name="Output 2 3 2 4 4 4" xfId="59015" xr:uid="{00000000-0005-0000-0000-0000EAE40000}"/>
    <cellStyle name="Output 2 3 2 4 4 5" xfId="59016" xr:uid="{00000000-0005-0000-0000-0000EBE40000}"/>
    <cellStyle name="Output 2 3 2 4 5" xfId="59017" xr:uid="{00000000-0005-0000-0000-0000ECE40000}"/>
    <cellStyle name="Output 2 3 2 4 6" xfId="59018" xr:uid="{00000000-0005-0000-0000-0000EDE40000}"/>
    <cellStyle name="Output 2 3 2 4 7" xfId="59019" xr:uid="{00000000-0005-0000-0000-0000EEE40000}"/>
    <cellStyle name="Output 2 3 2 4 8" xfId="59020" xr:uid="{00000000-0005-0000-0000-0000EFE40000}"/>
    <cellStyle name="Output 2 3 2 5" xfId="1860" xr:uid="{00000000-0005-0000-0000-0000F0E40000}"/>
    <cellStyle name="Output 2 3 2 5 2" xfId="59021" xr:uid="{00000000-0005-0000-0000-0000F1E40000}"/>
    <cellStyle name="Output 2 3 2 5 2 2" xfId="59022" xr:uid="{00000000-0005-0000-0000-0000F2E40000}"/>
    <cellStyle name="Output 2 3 2 5 2 2 2" xfId="59023" xr:uid="{00000000-0005-0000-0000-0000F3E40000}"/>
    <cellStyle name="Output 2 3 2 5 2 2 3" xfId="59024" xr:uid="{00000000-0005-0000-0000-0000F4E40000}"/>
    <cellStyle name="Output 2 3 2 5 2 2 4" xfId="59025" xr:uid="{00000000-0005-0000-0000-0000F5E40000}"/>
    <cellStyle name="Output 2 3 2 5 2 2 5" xfId="59026" xr:uid="{00000000-0005-0000-0000-0000F6E40000}"/>
    <cellStyle name="Output 2 3 2 5 2 3" xfId="59027" xr:uid="{00000000-0005-0000-0000-0000F7E40000}"/>
    <cellStyle name="Output 2 3 2 5 2 3 2" xfId="59028" xr:uid="{00000000-0005-0000-0000-0000F8E40000}"/>
    <cellStyle name="Output 2 3 2 5 2 3 3" xfId="59029" xr:uid="{00000000-0005-0000-0000-0000F9E40000}"/>
    <cellStyle name="Output 2 3 2 5 2 3 4" xfId="59030" xr:uid="{00000000-0005-0000-0000-0000FAE40000}"/>
    <cellStyle name="Output 2 3 2 5 2 3 5" xfId="59031" xr:uid="{00000000-0005-0000-0000-0000FBE40000}"/>
    <cellStyle name="Output 2 3 2 5 2 4" xfId="59032" xr:uid="{00000000-0005-0000-0000-0000FCE40000}"/>
    <cellStyle name="Output 2 3 2 5 2 5" xfId="59033" xr:uid="{00000000-0005-0000-0000-0000FDE40000}"/>
    <cellStyle name="Output 2 3 2 5 2 6" xfId="59034" xr:uid="{00000000-0005-0000-0000-0000FEE40000}"/>
    <cellStyle name="Output 2 3 2 5 2 7" xfId="59035" xr:uid="{00000000-0005-0000-0000-0000FFE40000}"/>
    <cellStyle name="Output 2 3 2 5 3" xfId="59036" xr:uid="{00000000-0005-0000-0000-000000E50000}"/>
    <cellStyle name="Output 2 3 2 5 3 2" xfId="59037" xr:uid="{00000000-0005-0000-0000-000001E50000}"/>
    <cellStyle name="Output 2 3 2 5 3 3" xfId="59038" xr:uid="{00000000-0005-0000-0000-000002E50000}"/>
    <cellStyle name="Output 2 3 2 5 3 4" xfId="59039" xr:uid="{00000000-0005-0000-0000-000003E50000}"/>
    <cellStyle name="Output 2 3 2 5 3 5" xfId="59040" xr:uid="{00000000-0005-0000-0000-000004E50000}"/>
    <cellStyle name="Output 2 3 2 5 4" xfId="59041" xr:uid="{00000000-0005-0000-0000-000005E50000}"/>
    <cellStyle name="Output 2 3 2 5 4 2" xfId="59042" xr:uid="{00000000-0005-0000-0000-000006E50000}"/>
    <cellStyle name="Output 2 3 2 5 4 3" xfId="59043" xr:uid="{00000000-0005-0000-0000-000007E50000}"/>
    <cellStyle name="Output 2 3 2 5 4 4" xfId="59044" xr:uid="{00000000-0005-0000-0000-000008E50000}"/>
    <cellStyle name="Output 2 3 2 5 4 5" xfId="59045" xr:uid="{00000000-0005-0000-0000-000009E50000}"/>
    <cellStyle name="Output 2 3 2 5 5" xfId="59046" xr:uid="{00000000-0005-0000-0000-00000AE50000}"/>
    <cellStyle name="Output 2 3 2 5 6" xfId="59047" xr:uid="{00000000-0005-0000-0000-00000BE50000}"/>
    <cellStyle name="Output 2 3 2 5 7" xfId="59048" xr:uid="{00000000-0005-0000-0000-00000CE50000}"/>
    <cellStyle name="Output 2 3 2 5 8" xfId="59049" xr:uid="{00000000-0005-0000-0000-00000DE50000}"/>
    <cellStyle name="Output 2 3 2 6" xfId="59050" xr:uid="{00000000-0005-0000-0000-00000EE50000}"/>
    <cellStyle name="Output 2 3 2 6 2" xfId="59051" xr:uid="{00000000-0005-0000-0000-00000FE50000}"/>
    <cellStyle name="Output 2 3 2 6 2 2" xfId="59052" xr:uid="{00000000-0005-0000-0000-000010E50000}"/>
    <cellStyle name="Output 2 3 2 6 2 2 2" xfId="59053" xr:uid="{00000000-0005-0000-0000-000011E50000}"/>
    <cellStyle name="Output 2 3 2 6 2 2 3" xfId="59054" xr:uid="{00000000-0005-0000-0000-000012E50000}"/>
    <cellStyle name="Output 2 3 2 6 2 2 4" xfId="59055" xr:uid="{00000000-0005-0000-0000-000013E50000}"/>
    <cellStyle name="Output 2 3 2 6 2 2 5" xfId="59056" xr:uid="{00000000-0005-0000-0000-000014E50000}"/>
    <cellStyle name="Output 2 3 2 6 2 3" xfId="59057" xr:uid="{00000000-0005-0000-0000-000015E50000}"/>
    <cellStyle name="Output 2 3 2 6 2 3 2" xfId="59058" xr:uid="{00000000-0005-0000-0000-000016E50000}"/>
    <cellStyle name="Output 2 3 2 6 2 3 3" xfId="59059" xr:uid="{00000000-0005-0000-0000-000017E50000}"/>
    <cellStyle name="Output 2 3 2 6 2 3 4" xfId="59060" xr:uid="{00000000-0005-0000-0000-000018E50000}"/>
    <cellStyle name="Output 2 3 2 6 2 3 5" xfId="59061" xr:uid="{00000000-0005-0000-0000-000019E50000}"/>
    <cellStyle name="Output 2 3 2 6 2 4" xfId="59062" xr:uid="{00000000-0005-0000-0000-00001AE50000}"/>
    <cellStyle name="Output 2 3 2 6 2 5" xfId="59063" xr:uid="{00000000-0005-0000-0000-00001BE50000}"/>
    <cellStyle name="Output 2 3 2 6 2 6" xfId="59064" xr:uid="{00000000-0005-0000-0000-00001CE50000}"/>
    <cellStyle name="Output 2 3 2 6 2 7" xfId="59065" xr:uid="{00000000-0005-0000-0000-00001DE50000}"/>
    <cellStyle name="Output 2 3 2 6 3" xfId="59066" xr:uid="{00000000-0005-0000-0000-00001EE50000}"/>
    <cellStyle name="Output 2 3 2 6 3 2" xfId="59067" xr:uid="{00000000-0005-0000-0000-00001FE50000}"/>
    <cellStyle name="Output 2 3 2 6 3 3" xfId="59068" xr:uid="{00000000-0005-0000-0000-000020E50000}"/>
    <cellStyle name="Output 2 3 2 6 3 4" xfId="59069" xr:uid="{00000000-0005-0000-0000-000021E50000}"/>
    <cellStyle name="Output 2 3 2 6 3 5" xfId="59070" xr:uid="{00000000-0005-0000-0000-000022E50000}"/>
    <cellStyle name="Output 2 3 2 6 4" xfId="59071" xr:uid="{00000000-0005-0000-0000-000023E50000}"/>
    <cellStyle name="Output 2 3 2 6 4 2" xfId="59072" xr:uid="{00000000-0005-0000-0000-000024E50000}"/>
    <cellStyle name="Output 2 3 2 6 4 3" xfId="59073" xr:uid="{00000000-0005-0000-0000-000025E50000}"/>
    <cellStyle name="Output 2 3 2 6 4 4" xfId="59074" xr:uid="{00000000-0005-0000-0000-000026E50000}"/>
    <cellStyle name="Output 2 3 2 6 4 5" xfId="59075" xr:uid="{00000000-0005-0000-0000-000027E50000}"/>
    <cellStyle name="Output 2 3 2 6 5" xfId="59076" xr:uid="{00000000-0005-0000-0000-000028E50000}"/>
    <cellStyle name="Output 2 3 2 6 6" xfId="59077" xr:uid="{00000000-0005-0000-0000-000029E50000}"/>
    <cellStyle name="Output 2 3 2 6 7" xfId="59078" xr:uid="{00000000-0005-0000-0000-00002AE50000}"/>
    <cellStyle name="Output 2 3 2 6 8" xfId="59079" xr:uid="{00000000-0005-0000-0000-00002BE50000}"/>
    <cellStyle name="Output 2 3 2 7" xfId="59080" xr:uid="{00000000-0005-0000-0000-00002CE50000}"/>
    <cellStyle name="Output 2 3 2 7 2" xfId="59081" xr:uid="{00000000-0005-0000-0000-00002DE50000}"/>
    <cellStyle name="Output 2 3 2 7 2 2" xfId="59082" xr:uid="{00000000-0005-0000-0000-00002EE50000}"/>
    <cellStyle name="Output 2 3 2 7 2 2 2" xfId="59083" xr:uid="{00000000-0005-0000-0000-00002FE50000}"/>
    <cellStyle name="Output 2 3 2 7 2 2 3" xfId="59084" xr:uid="{00000000-0005-0000-0000-000030E50000}"/>
    <cellStyle name="Output 2 3 2 7 2 2 4" xfId="59085" xr:uid="{00000000-0005-0000-0000-000031E50000}"/>
    <cellStyle name="Output 2 3 2 7 2 2 5" xfId="59086" xr:uid="{00000000-0005-0000-0000-000032E50000}"/>
    <cellStyle name="Output 2 3 2 7 2 3" xfId="59087" xr:uid="{00000000-0005-0000-0000-000033E50000}"/>
    <cellStyle name="Output 2 3 2 7 2 3 2" xfId="59088" xr:uid="{00000000-0005-0000-0000-000034E50000}"/>
    <cellStyle name="Output 2 3 2 7 2 3 3" xfId="59089" xr:uid="{00000000-0005-0000-0000-000035E50000}"/>
    <cellStyle name="Output 2 3 2 7 2 3 4" xfId="59090" xr:uid="{00000000-0005-0000-0000-000036E50000}"/>
    <cellStyle name="Output 2 3 2 7 2 3 5" xfId="59091" xr:uid="{00000000-0005-0000-0000-000037E50000}"/>
    <cellStyle name="Output 2 3 2 7 2 4" xfId="59092" xr:uid="{00000000-0005-0000-0000-000038E50000}"/>
    <cellStyle name="Output 2 3 2 7 2 5" xfId="59093" xr:uid="{00000000-0005-0000-0000-000039E50000}"/>
    <cellStyle name="Output 2 3 2 7 2 6" xfId="59094" xr:uid="{00000000-0005-0000-0000-00003AE50000}"/>
    <cellStyle name="Output 2 3 2 7 2 7" xfId="59095" xr:uid="{00000000-0005-0000-0000-00003BE50000}"/>
    <cellStyle name="Output 2 3 2 7 3" xfId="59096" xr:uid="{00000000-0005-0000-0000-00003CE50000}"/>
    <cellStyle name="Output 2 3 2 7 3 2" xfId="59097" xr:uid="{00000000-0005-0000-0000-00003DE50000}"/>
    <cellStyle name="Output 2 3 2 7 3 3" xfId="59098" xr:uid="{00000000-0005-0000-0000-00003EE50000}"/>
    <cellStyle name="Output 2 3 2 7 3 4" xfId="59099" xr:uid="{00000000-0005-0000-0000-00003FE50000}"/>
    <cellStyle name="Output 2 3 2 7 3 5" xfId="59100" xr:uid="{00000000-0005-0000-0000-000040E50000}"/>
    <cellStyle name="Output 2 3 2 7 4" xfId="59101" xr:uid="{00000000-0005-0000-0000-000041E50000}"/>
    <cellStyle name="Output 2 3 2 7 4 2" xfId="59102" xr:uid="{00000000-0005-0000-0000-000042E50000}"/>
    <cellStyle name="Output 2 3 2 7 4 3" xfId="59103" xr:uid="{00000000-0005-0000-0000-000043E50000}"/>
    <cellStyle name="Output 2 3 2 7 4 4" xfId="59104" xr:uid="{00000000-0005-0000-0000-000044E50000}"/>
    <cellStyle name="Output 2 3 2 7 4 5" xfId="59105" xr:uid="{00000000-0005-0000-0000-000045E50000}"/>
    <cellStyle name="Output 2 3 2 7 5" xfId="59106" xr:uid="{00000000-0005-0000-0000-000046E50000}"/>
    <cellStyle name="Output 2 3 2 7 6" xfId="59107" xr:uid="{00000000-0005-0000-0000-000047E50000}"/>
    <cellStyle name="Output 2 3 2 7 7" xfId="59108" xr:uid="{00000000-0005-0000-0000-000048E50000}"/>
    <cellStyle name="Output 2 3 2 7 8" xfId="59109" xr:uid="{00000000-0005-0000-0000-000049E50000}"/>
    <cellStyle name="Output 2 3 2 8" xfId="59110" xr:uid="{00000000-0005-0000-0000-00004AE50000}"/>
    <cellStyle name="Output 2 3 2 8 2" xfId="59111" xr:uid="{00000000-0005-0000-0000-00004BE50000}"/>
    <cellStyle name="Output 2 3 2 8 2 2" xfId="59112" xr:uid="{00000000-0005-0000-0000-00004CE50000}"/>
    <cellStyle name="Output 2 3 2 8 2 2 2" xfId="59113" xr:uid="{00000000-0005-0000-0000-00004DE50000}"/>
    <cellStyle name="Output 2 3 2 8 2 2 3" xfId="59114" xr:uid="{00000000-0005-0000-0000-00004EE50000}"/>
    <cellStyle name="Output 2 3 2 8 2 2 4" xfId="59115" xr:uid="{00000000-0005-0000-0000-00004FE50000}"/>
    <cellStyle name="Output 2 3 2 8 2 2 5" xfId="59116" xr:uid="{00000000-0005-0000-0000-000050E50000}"/>
    <cellStyle name="Output 2 3 2 8 2 3" xfId="59117" xr:uid="{00000000-0005-0000-0000-000051E50000}"/>
    <cellStyle name="Output 2 3 2 8 2 3 2" xfId="59118" xr:uid="{00000000-0005-0000-0000-000052E50000}"/>
    <cellStyle name="Output 2 3 2 8 2 3 3" xfId="59119" xr:uid="{00000000-0005-0000-0000-000053E50000}"/>
    <cellStyle name="Output 2 3 2 8 2 3 4" xfId="59120" xr:uid="{00000000-0005-0000-0000-000054E50000}"/>
    <cellStyle name="Output 2 3 2 8 2 3 5" xfId="59121" xr:uid="{00000000-0005-0000-0000-000055E50000}"/>
    <cellStyle name="Output 2 3 2 8 2 4" xfId="59122" xr:uid="{00000000-0005-0000-0000-000056E50000}"/>
    <cellStyle name="Output 2 3 2 8 2 5" xfId="59123" xr:uid="{00000000-0005-0000-0000-000057E50000}"/>
    <cellStyle name="Output 2 3 2 8 2 6" xfId="59124" xr:uid="{00000000-0005-0000-0000-000058E50000}"/>
    <cellStyle name="Output 2 3 2 8 2 7" xfId="59125" xr:uid="{00000000-0005-0000-0000-000059E50000}"/>
    <cellStyle name="Output 2 3 2 8 3" xfId="59126" xr:uid="{00000000-0005-0000-0000-00005AE50000}"/>
    <cellStyle name="Output 2 3 2 8 3 2" xfId="59127" xr:uid="{00000000-0005-0000-0000-00005BE50000}"/>
    <cellStyle name="Output 2 3 2 8 3 3" xfId="59128" xr:uid="{00000000-0005-0000-0000-00005CE50000}"/>
    <cellStyle name="Output 2 3 2 8 3 4" xfId="59129" xr:uid="{00000000-0005-0000-0000-00005DE50000}"/>
    <cellStyle name="Output 2 3 2 8 3 5" xfId="59130" xr:uid="{00000000-0005-0000-0000-00005EE50000}"/>
    <cellStyle name="Output 2 3 2 8 4" xfId="59131" xr:uid="{00000000-0005-0000-0000-00005FE50000}"/>
    <cellStyle name="Output 2 3 2 8 4 2" xfId="59132" xr:uid="{00000000-0005-0000-0000-000060E50000}"/>
    <cellStyle name="Output 2 3 2 8 4 3" xfId="59133" xr:uid="{00000000-0005-0000-0000-000061E50000}"/>
    <cellStyle name="Output 2 3 2 8 4 4" xfId="59134" xr:uid="{00000000-0005-0000-0000-000062E50000}"/>
    <cellStyle name="Output 2 3 2 8 4 5" xfId="59135" xr:uid="{00000000-0005-0000-0000-000063E50000}"/>
    <cellStyle name="Output 2 3 2 8 5" xfId="59136" xr:uid="{00000000-0005-0000-0000-000064E50000}"/>
    <cellStyle name="Output 2 3 2 8 6" xfId="59137" xr:uid="{00000000-0005-0000-0000-000065E50000}"/>
    <cellStyle name="Output 2 3 2 8 7" xfId="59138" xr:uid="{00000000-0005-0000-0000-000066E50000}"/>
    <cellStyle name="Output 2 3 2 8 8" xfId="59139" xr:uid="{00000000-0005-0000-0000-000067E50000}"/>
    <cellStyle name="Output 2 3 2 9" xfId="59140" xr:uid="{00000000-0005-0000-0000-000068E50000}"/>
    <cellStyle name="Output 2 3 2 9 2" xfId="59141" xr:uid="{00000000-0005-0000-0000-000069E50000}"/>
    <cellStyle name="Output 2 3 2 9 2 2" xfId="59142" xr:uid="{00000000-0005-0000-0000-00006AE50000}"/>
    <cellStyle name="Output 2 3 2 9 2 2 2" xfId="59143" xr:uid="{00000000-0005-0000-0000-00006BE50000}"/>
    <cellStyle name="Output 2 3 2 9 2 2 3" xfId="59144" xr:uid="{00000000-0005-0000-0000-00006CE50000}"/>
    <cellStyle name="Output 2 3 2 9 2 2 4" xfId="59145" xr:uid="{00000000-0005-0000-0000-00006DE50000}"/>
    <cellStyle name="Output 2 3 2 9 2 2 5" xfId="59146" xr:uid="{00000000-0005-0000-0000-00006EE50000}"/>
    <cellStyle name="Output 2 3 2 9 2 3" xfId="59147" xr:uid="{00000000-0005-0000-0000-00006FE50000}"/>
    <cellStyle name="Output 2 3 2 9 2 3 2" xfId="59148" xr:uid="{00000000-0005-0000-0000-000070E50000}"/>
    <cellStyle name="Output 2 3 2 9 2 3 3" xfId="59149" xr:uid="{00000000-0005-0000-0000-000071E50000}"/>
    <cellStyle name="Output 2 3 2 9 2 3 4" xfId="59150" xr:uid="{00000000-0005-0000-0000-000072E50000}"/>
    <cellStyle name="Output 2 3 2 9 2 3 5" xfId="59151" xr:uid="{00000000-0005-0000-0000-000073E50000}"/>
    <cellStyle name="Output 2 3 2 9 2 4" xfId="59152" xr:uid="{00000000-0005-0000-0000-000074E50000}"/>
    <cellStyle name="Output 2 3 2 9 2 5" xfId="59153" xr:uid="{00000000-0005-0000-0000-000075E50000}"/>
    <cellStyle name="Output 2 3 2 9 2 6" xfId="59154" xr:uid="{00000000-0005-0000-0000-000076E50000}"/>
    <cellStyle name="Output 2 3 2 9 2 7" xfId="59155" xr:uid="{00000000-0005-0000-0000-000077E50000}"/>
    <cellStyle name="Output 2 3 2 9 3" xfId="59156" xr:uid="{00000000-0005-0000-0000-000078E50000}"/>
    <cellStyle name="Output 2 3 2 9 3 2" xfId="59157" xr:uid="{00000000-0005-0000-0000-000079E50000}"/>
    <cellStyle name="Output 2 3 2 9 3 3" xfId="59158" xr:uid="{00000000-0005-0000-0000-00007AE50000}"/>
    <cellStyle name="Output 2 3 2 9 3 4" xfId="59159" xr:uid="{00000000-0005-0000-0000-00007BE50000}"/>
    <cellStyle name="Output 2 3 2 9 3 5" xfId="59160" xr:uid="{00000000-0005-0000-0000-00007CE50000}"/>
    <cellStyle name="Output 2 3 2 9 4" xfId="59161" xr:uid="{00000000-0005-0000-0000-00007DE50000}"/>
    <cellStyle name="Output 2 3 2 9 4 2" xfId="59162" xr:uid="{00000000-0005-0000-0000-00007EE50000}"/>
    <cellStyle name="Output 2 3 2 9 4 3" xfId="59163" xr:uid="{00000000-0005-0000-0000-00007FE50000}"/>
    <cellStyle name="Output 2 3 2 9 4 4" xfId="59164" xr:uid="{00000000-0005-0000-0000-000080E50000}"/>
    <cellStyle name="Output 2 3 2 9 4 5" xfId="59165" xr:uid="{00000000-0005-0000-0000-000081E50000}"/>
    <cellStyle name="Output 2 3 2 9 5" xfId="59166" xr:uid="{00000000-0005-0000-0000-000082E50000}"/>
    <cellStyle name="Output 2 3 2 9 6" xfId="59167" xr:uid="{00000000-0005-0000-0000-000083E50000}"/>
    <cellStyle name="Output 2 3 2 9 7" xfId="59168" xr:uid="{00000000-0005-0000-0000-000084E50000}"/>
    <cellStyle name="Output 2 3 2 9 8" xfId="59169" xr:uid="{00000000-0005-0000-0000-000085E50000}"/>
    <cellStyle name="Output 2 3 3" xfId="1861" xr:uid="{00000000-0005-0000-0000-000086E50000}"/>
    <cellStyle name="Output 2 3 3 2" xfId="1862" xr:uid="{00000000-0005-0000-0000-000087E50000}"/>
    <cellStyle name="Output 2 3 3 2 2" xfId="59170" xr:uid="{00000000-0005-0000-0000-000088E50000}"/>
    <cellStyle name="Output 2 3 3 3" xfId="59171" xr:uid="{00000000-0005-0000-0000-000089E50000}"/>
    <cellStyle name="Output 2 3 3 4" xfId="59172" xr:uid="{00000000-0005-0000-0000-00008AE50000}"/>
    <cellStyle name="Output 2 3 3 5" xfId="59173" xr:uid="{00000000-0005-0000-0000-00008BE50000}"/>
    <cellStyle name="Output 2 3 4" xfId="1863" xr:uid="{00000000-0005-0000-0000-00008CE50000}"/>
    <cellStyle name="Output 2 3 4 2" xfId="1864" xr:uid="{00000000-0005-0000-0000-00008DE50000}"/>
    <cellStyle name="Output 2 3 4 2 2" xfId="59174" xr:uid="{00000000-0005-0000-0000-00008EE50000}"/>
    <cellStyle name="Output 2 3 4 3" xfId="59175" xr:uid="{00000000-0005-0000-0000-00008FE50000}"/>
    <cellStyle name="Output 2 3 4 4" xfId="59176" xr:uid="{00000000-0005-0000-0000-000090E50000}"/>
    <cellStyle name="Output 2 3 4 5" xfId="59177" xr:uid="{00000000-0005-0000-0000-000091E50000}"/>
    <cellStyle name="Output 2 3 5" xfId="1865" xr:uid="{00000000-0005-0000-0000-000092E50000}"/>
    <cellStyle name="Output 2 3 5 2" xfId="59178" xr:uid="{00000000-0005-0000-0000-000093E50000}"/>
    <cellStyle name="Output 2 3 6" xfId="59179" xr:uid="{00000000-0005-0000-0000-000094E50000}"/>
    <cellStyle name="Output 2 3 7" xfId="59180" xr:uid="{00000000-0005-0000-0000-000095E50000}"/>
    <cellStyle name="Output 2 3_T-straight with PEDs adjustor" xfId="59181" xr:uid="{00000000-0005-0000-0000-000096E50000}"/>
    <cellStyle name="Output 2 4" xfId="1866" xr:uid="{00000000-0005-0000-0000-000097E50000}"/>
    <cellStyle name="Output 2 4 2" xfId="1867" xr:uid="{00000000-0005-0000-0000-000098E50000}"/>
    <cellStyle name="Output 2 4 3" xfId="59182" xr:uid="{00000000-0005-0000-0000-000099E50000}"/>
    <cellStyle name="Output 2 4_T-straight with PEDs adjustor" xfId="59183" xr:uid="{00000000-0005-0000-0000-00009AE50000}"/>
    <cellStyle name="Output 2 5" xfId="1868" xr:uid="{00000000-0005-0000-0000-00009BE50000}"/>
    <cellStyle name="Output 2 5 10" xfId="59184" xr:uid="{00000000-0005-0000-0000-00009CE50000}"/>
    <cellStyle name="Output 2 5 10 2" xfId="59185" xr:uid="{00000000-0005-0000-0000-00009DE50000}"/>
    <cellStyle name="Output 2 5 10 2 2" xfId="59186" xr:uid="{00000000-0005-0000-0000-00009EE50000}"/>
    <cellStyle name="Output 2 5 10 2 2 2" xfId="59187" xr:uid="{00000000-0005-0000-0000-00009FE50000}"/>
    <cellStyle name="Output 2 5 10 2 2 3" xfId="59188" xr:uid="{00000000-0005-0000-0000-0000A0E50000}"/>
    <cellStyle name="Output 2 5 10 2 2 4" xfId="59189" xr:uid="{00000000-0005-0000-0000-0000A1E50000}"/>
    <cellStyle name="Output 2 5 10 2 2 5" xfId="59190" xr:uid="{00000000-0005-0000-0000-0000A2E50000}"/>
    <cellStyle name="Output 2 5 10 2 3" xfId="59191" xr:uid="{00000000-0005-0000-0000-0000A3E50000}"/>
    <cellStyle name="Output 2 5 10 2 3 2" xfId="59192" xr:uid="{00000000-0005-0000-0000-0000A4E50000}"/>
    <cellStyle name="Output 2 5 10 2 3 3" xfId="59193" xr:uid="{00000000-0005-0000-0000-0000A5E50000}"/>
    <cellStyle name="Output 2 5 10 2 3 4" xfId="59194" xr:uid="{00000000-0005-0000-0000-0000A6E50000}"/>
    <cellStyle name="Output 2 5 10 2 3 5" xfId="59195" xr:uid="{00000000-0005-0000-0000-0000A7E50000}"/>
    <cellStyle name="Output 2 5 10 2 4" xfId="59196" xr:uid="{00000000-0005-0000-0000-0000A8E50000}"/>
    <cellStyle name="Output 2 5 10 2 5" xfId="59197" xr:uid="{00000000-0005-0000-0000-0000A9E50000}"/>
    <cellStyle name="Output 2 5 10 2 6" xfId="59198" xr:uid="{00000000-0005-0000-0000-0000AAE50000}"/>
    <cellStyle name="Output 2 5 10 2 7" xfId="59199" xr:uid="{00000000-0005-0000-0000-0000ABE50000}"/>
    <cellStyle name="Output 2 5 10 3" xfId="59200" xr:uid="{00000000-0005-0000-0000-0000ACE50000}"/>
    <cellStyle name="Output 2 5 10 3 2" xfId="59201" xr:uid="{00000000-0005-0000-0000-0000ADE50000}"/>
    <cellStyle name="Output 2 5 10 3 3" xfId="59202" xr:uid="{00000000-0005-0000-0000-0000AEE50000}"/>
    <cellStyle name="Output 2 5 10 3 4" xfId="59203" xr:uid="{00000000-0005-0000-0000-0000AFE50000}"/>
    <cellStyle name="Output 2 5 10 3 5" xfId="59204" xr:uid="{00000000-0005-0000-0000-0000B0E50000}"/>
    <cellStyle name="Output 2 5 10 4" xfId="59205" xr:uid="{00000000-0005-0000-0000-0000B1E50000}"/>
    <cellStyle name="Output 2 5 10 4 2" xfId="59206" xr:uid="{00000000-0005-0000-0000-0000B2E50000}"/>
    <cellStyle name="Output 2 5 10 4 3" xfId="59207" xr:uid="{00000000-0005-0000-0000-0000B3E50000}"/>
    <cellStyle name="Output 2 5 10 4 4" xfId="59208" xr:uid="{00000000-0005-0000-0000-0000B4E50000}"/>
    <cellStyle name="Output 2 5 10 4 5" xfId="59209" xr:uid="{00000000-0005-0000-0000-0000B5E50000}"/>
    <cellStyle name="Output 2 5 10 5" xfId="59210" xr:uid="{00000000-0005-0000-0000-0000B6E50000}"/>
    <cellStyle name="Output 2 5 10 6" xfId="59211" xr:uid="{00000000-0005-0000-0000-0000B7E50000}"/>
    <cellStyle name="Output 2 5 10 7" xfId="59212" xr:uid="{00000000-0005-0000-0000-0000B8E50000}"/>
    <cellStyle name="Output 2 5 10 8" xfId="59213" xr:uid="{00000000-0005-0000-0000-0000B9E50000}"/>
    <cellStyle name="Output 2 5 11" xfId="59214" xr:uid="{00000000-0005-0000-0000-0000BAE50000}"/>
    <cellStyle name="Output 2 5 11 2" xfId="59215" xr:uid="{00000000-0005-0000-0000-0000BBE50000}"/>
    <cellStyle name="Output 2 5 11 2 2" xfId="59216" xr:uid="{00000000-0005-0000-0000-0000BCE50000}"/>
    <cellStyle name="Output 2 5 11 2 2 2" xfId="59217" xr:uid="{00000000-0005-0000-0000-0000BDE50000}"/>
    <cellStyle name="Output 2 5 11 2 2 3" xfId="59218" xr:uid="{00000000-0005-0000-0000-0000BEE50000}"/>
    <cellStyle name="Output 2 5 11 2 2 4" xfId="59219" xr:uid="{00000000-0005-0000-0000-0000BFE50000}"/>
    <cellStyle name="Output 2 5 11 2 2 5" xfId="59220" xr:uid="{00000000-0005-0000-0000-0000C0E50000}"/>
    <cellStyle name="Output 2 5 11 2 3" xfId="59221" xr:uid="{00000000-0005-0000-0000-0000C1E50000}"/>
    <cellStyle name="Output 2 5 11 2 3 2" xfId="59222" xr:uid="{00000000-0005-0000-0000-0000C2E50000}"/>
    <cellStyle name="Output 2 5 11 2 3 3" xfId="59223" xr:uid="{00000000-0005-0000-0000-0000C3E50000}"/>
    <cellStyle name="Output 2 5 11 2 3 4" xfId="59224" xr:uid="{00000000-0005-0000-0000-0000C4E50000}"/>
    <cellStyle name="Output 2 5 11 2 3 5" xfId="59225" xr:uid="{00000000-0005-0000-0000-0000C5E50000}"/>
    <cellStyle name="Output 2 5 11 2 4" xfId="59226" xr:uid="{00000000-0005-0000-0000-0000C6E50000}"/>
    <cellStyle name="Output 2 5 11 2 5" xfId="59227" xr:uid="{00000000-0005-0000-0000-0000C7E50000}"/>
    <cellStyle name="Output 2 5 11 2 6" xfId="59228" xr:uid="{00000000-0005-0000-0000-0000C8E50000}"/>
    <cellStyle name="Output 2 5 11 2 7" xfId="59229" xr:uid="{00000000-0005-0000-0000-0000C9E50000}"/>
    <cellStyle name="Output 2 5 11 3" xfId="59230" xr:uid="{00000000-0005-0000-0000-0000CAE50000}"/>
    <cellStyle name="Output 2 5 11 3 2" xfId="59231" xr:uid="{00000000-0005-0000-0000-0000CBE50000}"/>
    <cellStyle name="Output 2 5 11 3 3" xfId="59232" xr:uid="{00000000-0005-0000-0000-0000CCE50000}"/>
    <cellStyle name="Output 2 5 11 3 4" xfId="59233" xr:uid="{00000000-0005-0000-0000-0000CDE50000}"/>
    <cellStyle name="Output 2 5 11 3 5" xfId="59234" xr:uid="{00000000-0005-0000-0000-0000CEE50000}"/>
    <cellStyle name="Output 2 5 11 4" xfId="59235" xr:uid="{00000000-0005-0000-0000-0000CFE50000}"/>
    <cellStyle name="Output 2 5 11 4 2" xfId="59236" xr:uid="{00000000-0005-0000-0000-0000D0E50000}"/>
    <cellStyle name="Output 2 5 11 4 3" xfId="59237" xr:uid="{00000000-0005-0000-0000-0000D1E50000}"/>
    <cellStyle name="Output 2 5 11 4 4" xfId="59238" xr:uid="{00000000-0005-0000-0000-0000D2E50000}"/>
    <cellStyle name="Output 2 5 11 4 5" xfId="59239" xr:uid="{00000000-0005-0000-0000-0000D3E50000}"/>
    <cellStyle name="Output 2 5 11 5" xfId="59240" xr:uid="{00000000-0005-0000-0000-0000D4E50000}"/>
    <cellStyle name="Output 2 5 11 6" xfId="59241" xr:uid="{00000000-0005-0000-0000-0000D5E50000}"/>
    <cellStyle name="Output 2 5 11 7" xfId="59242" xr:uid="{00000000-0005-0000-0000-0000D6E50000}"/>
    <cellStyle name="Output 2 5 11 8" xfId="59243" xr:uid="{00000000-0005-0000-0000-0000D7E50000}"/>
    <cellStyle name="Output 2 5 12" xfId="59244" xr:uid="{00000000-0005-0000-0000-0000D8E50000}"/>
    <cellStyle name="Output 2 5 12 2" xfId="59245" xr:uid="{00000000-0005-0000-0000-0000D9E50000}"/>
    <cellStyle name="Output 2 5 12 2 2" xfId="59246" xr:uid="{00000000-0005-0000-0000-0000DAE50000}"/>
    <cellStyle name="Output 2 5 12 2 2 2" xfId="59247" xr:uid="{00000000-0005-0000-0000-0000DBE50000}"/>
    <cellStyle name="Output 2 5 12 2 2 3" xfId="59248" xr:uid="{00000000-0005-0000-0000-0000DCE50000}"/>
    <cellStyle name="Output 2 5 12 2 2 4" xfId="59249" xr:uid="{00000000-0005-0000-0000-0000DDE50000}"/>
    <cellStyle name="Output 2 5 12 2 2 5" xfId="59250" xr:uid="{00000000-0005-0000-0000-0000DEE50000}"/>
    <cellStyle name="Output 2 5 12 2 3" xfId="59251" xr:uid="{00000000-0005-0000-0000-0000DFE50000}"/>
    <cellStyle name="Output 2 5 12 2 3 2" xfId="59252" xr:uid="{00000000-0005-0000-0000-0000E0E50000}"/>
    <cellStyle name="Output 2 5 12 2 3 3" xfId="59253" xr:uid="{00000000-0005-0000-0000-0000E1E50000}"/>
    <cellStyle name="Output 2 5 12 2 3 4" xfId="59254" xr:uid="{00000000-0005-0000-0000-0000E2E50000}"/>
    <cellStyle name="Output 2 5 12 2 3 5" xfId="59255" xr:uid="{00000000-0005-0000-0000-0000E3E50000}"/>
    <cellStyle name="Output 2 5 12 2 4" xfId="59256" xr:uid="{00000000-0005-0000-0000-0000E4E50000}"/>
    <cellStyle name="Output 2 5 12 2 5" xfId="59257" xr:uid="{00000000-0005-0000-0000-0000E5E50000}"/>
    <cellStyle name="Output 2 5 12 2 6" xfId="59258" xr:uid="{00000000-0005-0000-0000-0000E6E50000}"/>
    <cellStyle name="Output 2 5 12 2 7" xfId="59259" xr:uid="{00000000-0005-0000-0000-0000E7E50000}"/>
    <cellStyle name="Output 2 5 12 3" xfId="59260" xr:uid="{00000000-0005-0000-0000-0000E8E50000}"/>
    <cellStyle name="Output 2 5 12 3 2" xfId="59261" xr:uid="{00000000-0005-0000-0000-0000E9E50000}"/>
    <cellStyle name="Output 2 5 12 3 3" xfId="59262" xr:uid="{00000000-0005-0000-0000-0000EAE50000}"/>
    <cellStyle name="Output 2 5 12 3 4" xfId="59263" xr:uid="{00000000-0005-0000-0000-0000EBE50000}"/>
    <cellStyle name="Output 2 5 12 3 5" xfId="59264" xr:uid="{00000000-0005-0000-0000-0000ECE50000}"/>
    <cellStyle name="Output 2 5 12 4" xfId="59265" xr:uid="{00000000-0005-0000-0000-0000EDE50000}"/>
    <cellStyle name="Output 2 5 12 4 2" xfId="59266" xr:uid="{00000000-0005-0000-0000-0000EEE50000}"/>
    <cellStyle name="Output 2 5 12 4 3" xfId="59267" xr:uid="{00000000-0005-0000-0000-0000EFE50000}"/>
    <cellStyle name="Output 2 5 12 4 4" xfId="59268" xr:uid="{00000000-0005-0000-0000-0000F0E50000}"/>
    <cellStyle name="Output 2 5 12 4 5" xfId="59269" xr:uid="{00000000-0005-0000-0000-0000F1E50000}"/>
    <cellStyle name="Output 2 5 12 5" xfId="59270" xr:uid="{00000000-0005-0000-0000-0000F2E50000}"/>
    <cellStyle name="Output 2 5 12 6" xfId="59271" xr:uid="{00000000-0005-0000-0000-0000F3E50000}"/>
    <cellStyle name="Output 2 5 12 7" xfId="59272" xr:uid="{00000000-0005-0000-0000-0000F4E50000}"/>
    <cellStyle name="Output 2 5 12 8" xfId="59273" xr:uid="{00000000-0005-0000-0000-0000F5E50000}"/>
    <cellStyle name="Output 2 5 13" xfId="59274" xr:uid="{00000000-0005-0000-0000-0000F6E50000}"/>
    <cellStyle name="Output 2 5 13 2" xfId="59275" xr:uid="{00000000-0005-0000-0000-0000F7E50000}"/>
    <cellStyle name="Output 2 5 13 2 2" xfId="59276" xr:uid="{00000000-0005-0000-0000-0000F8E50000}"/>
    <cellStyle name="Output 2 5 13 2 2 2" xfId="59277" xr:uid="{00000000-0005-0000-0000-0000F9E50000}"/>
    <cellStyle name="Output 2 5 13 2 2 3" xfId="59278" xr:uid="{00000000-0005-0000-0000-0000FAE50000}"/>
    <cellStyle name="Output 2 5 13 2 2 4" xfId="59279" xr:uid="{00000000-0005-0000-0000-0000FBE50000}"/>
    <cellStyle name="Output 2 5 13 2 2 5" xfId="59280" xr:uid="{00000000-0005-0000-0000-0000FCE50000}"/>
    <cellStyle name="Output 2 5 13 2 3" xfId="59281" xr:uid="{00000000-0005-0000-0000-0000FDE50000}"/>
    <cellStyle name="Output 2 5 13 2 3 2" xfId="59282" xr:uid="{00000000-0005-0000-0000-0000FEE50000}"/>
    <cellStyle name="Output 2 5 13 2 3 3" xfId="59283" xr:uid="{00000000-0005-0000-0000-0000FFE50000}"/>
    <cellStyle name="Output 2 5 13 2 3 4" xfId="59284" xr:uid="{00000000-0005-0000-0000-000000E60000}"/>
    <cellStyle name="Output 2 5 13 2 3 5" xfId="59285" xr:uid="{00000000-0005-0000-0000-000001E60000}"/>
    <cellStyle name="Output 2 5 13 2 4" xfId="59286" xr:uid="{00000000-0005-0000-0000-000002E60000}"/>
    <cellStyle name="Output 2 5 13 2 5" xfId="59287" xr:uid="{00000000-0005-0000-0000-000003E60000}"/>
    <cellStyle name="Output 2 5 13 2 6" xfId="59288" xr:uid="{00000000-0005-0000-0000-000004E60000}"/>
    <cellStyle name="Output 2 5 13 2 7" xfId="59289" xr:uid="{00000000-0005-0000-0000-000005E60000}"/>
    <cellStyle name="Output 2 5 13 3" xfId="59290" xr:uid="{00000000-0005-0000-0000-000006E60000}"/>
    <cellStyle name="Output 2 5 13 3 2" xfId="59291" xr:uid="{00000000-0005-0000-0000-000007E60000}"/>
    <cellStyle name="Output 2 5 13 3 3" xfId="59292" xr:uid="{00000000-0005-0000-0000-000008E60000}"/>
    <cellStyle name="Output 2 5 13 3 4" xfId="59293" xr:uid="{00000000-0005-0000-0000-000009E60000}"/>
    <cellStyle name="Output 2 5 13 3 5" xfId="59294" xr:uid="{00000000-0005-0000-0000-00000AE60000}"/>
    <cellStyle name="Output 2 5 13 4" xfId="59295" xr:uid="{00000000-0005-0000-0000-00000BE60000}"/>
    <cellStyle name="Output 2 5 13 4 2" xfId="59296" xr:uid="{00000000-0005-0000-0000-00000CE60000}"/>
    <cellStyle name="Output 2 5 13 4 3" xfId="59297" xr:uid="{00000000-0005-0000-0000-00000DE60000}"/>
    <cellStyle name="Output 2 5 13 4 4" xfId="59298" xr:uid="{00000000-0005-0000-0000-00000EE60000}"/>
    <cellStyle name="Output 2 5 13 4 5" xfId="59299" xr:uid="{00000000-0005-0000-0000-00000FE60000}"/>
    <cellStyle name="Output 2 5 13 5" xfId="59300" xr:uid="{00000000-0005-0000-0000-000010E60000}"/>
    <cellStyle name="Output 2 5 13 6" xfId="59301" xr:uid="{00000000-0005-0000-0000-000011E60000}"/>
    <cellStyle name="Output 2 5 13 7" xfId="59302" xr:uid="{00000000-0005-0000-0000-000012E60000}"/>
    <cellStyle name="Output 2 5 13 8" xfId="59303" xr:uid="{00000000-0005-0000-0000-000013E60000}"/>
    <cellStyle name="Output 2 5 14" xfId="59304" xr:uid="{00000000-0005-0000-0000-000014E60000}"/>
    <cellStyle name="Output 2 5 14 2" xfId="59305" xr:uid="{00000000-0005-0000-0000-000015E60000}"/>
    <cellStyle name="Output 2 5 14 2 2" xfId="59306" xr:uid="{00000000-0005-0000-0000-000016E60000}"/>
    <cellStyle name="Output 2 5 14 2 2 2" xfId="59307" xr:uid="{00000000-0005-0000-0000-000017E60000}"/>
    <cellStyle name="Output 2 5 14 2 2 3" xfId="59308" xr:uid="{00000000-0005-0000-0000-000018E60000}"/>
    <cellStyle name="Output 2 5 14 2 2 4" xfId="59309" xr:uid="{00000000-0005-0000-0000-000019E60000}"/>
    <cellStyle name="Output 2 5 14 2 2 5" xfId="59310" xr:uid="{00000000-0005-0000-0000-00001AE60000}"/>
    <cellStyle name="Output 2 5 14 2 3" xfId="59311" xr:uid="{00000000-0005-0000-0000-00001BE60000}"/>
    <cellStyle name="Output 2 5 14 2 3 2" xfId="59312" xr:uid="{00000000-0005-0000-0000-00001CE60000}"/>
    <cellStyle name="Output 2 5 14 2 3 3" xfId="59313" xr:uid="{00000000-0005-0000-0000-00001DE60000}"/>
    <cellStyle name="Output 2 5 14 2 3 4" xfId="59314" xr:uid="{00000000-0005-0000-0000-00001EE60000}"/>
    <cellStyle name="Output 2 5 14 2 3 5" xfId="59315" xr:uid="{00000000-0005-0000-0000-00001FE60000}"/>
    <cellStyle name="Output 2 5 14 2 4" xfId="59316" xr:uid="{00000000-0005-0000-0000-000020E60000}"/>
    <cellStyle name="Output 2 5 14 2 5" xfId="59317" xr:uid="{00000000-0005-0000-0000-000021E60000}"/>
    <cellStyle name="Output 2 5 14 2 6" xfId="59318" xr:uid="{00000000-0005-0000-0000-000022E60000}"/>
    <cellStyle name="Output 2 5 14 2 7" xfId="59319" xr:uid="{00000000-0005-0000-0000-000023E60000}"/>
    <cellStyle name="Output 2 5 14 3" xfId="59320" xr:uid="{00000000-0005-0000-0000-000024E60000}"/>
    <cellStyle name="Output 2 5 14 3 2" xfId="59321" xr:uid="{00000000-0005-0000-0000-000025E60000}"/>
    <cellStyle name="Output 2 5 14 3 3" xfId="59322" xr:uid="{00000000-0005-0000-0000-000026E60000}"/>
    <cellStyle name="Output 2 5 14 3 4" xfId="59323" xr:uid="{00000000-0005-0000-0000-000027E60000}"/>
    <cellStyle name="Output 2 5 14 3 5" xfId="59324" xr:uid="{00000000-0005-0000-0000-000028E60000}"/>
    <cellStyle name="Output 2 5 14 4" xfId="59325" xr:uid="{00000000-0005-0000-0000-000029E60000}"/>
    <cellStyle name="Output 2 5 14 4 2" xfId="59326" xr:uid="{00000000-0005-0000-0000-00002AE60000}"/>
    <cellStyle name="Output 2 5 14 4 3" xfId="59327" xr:uid="{00000000-0005-0000-0000-00002BE60000}"/>
    <cellStyle name="Output 2 5 14 4 4" xfId="59328" xr:uid="{00000000-0005-0000-0000-00002CE60000}"/>
    <cellStyle name="Output 2 5 14 4 5" xfId="59329" xr:uid="{00000000-0005-0000-0000-00002DE60000}"/>
    <cellStyle name="Output 2 5 14 5" xfId="59330" xr:uid="{00000000-0005-0000-0000-00002EE60000}"/>
    <cellStyle name="Output 2 5 14 6" xfId="59331" xr:uid="{00000000-0005-0000-0000-00002FE60000}"/>
    <cellStyle name="Output 2 5 14 7" xfId="59332" xr:uid="{00000000-0005-0000-0000-000030E60000}"/>
    <cellStyle name="Output 2 5 14 8" xfId="59333" xr:uid="{00000000-0005-0000-0000-000031E60000}"/>
    <cellStyle name="Output 2 5 15" xfId="59334" xr:uid="{00000000-0005-0000-0000-000032E60000}"/>
    <cellStyle name="Output 2 5 15 2" xfId="59335" xr:uid="{00000000-0005-0000-0000-000033E60000}"/>
    <cellStyle name="Output 2 5 15 2 2" xfId="59336" xr:uid="{00000000-0005-0000-0000-000034E60000}"/>
    <cellStyle name="Output 2 5 15 2 3" xfId="59337" xr:uid="{00000000-0005-0000-0000-000035E60000}"/>
    <cellStyle name="Output 2 5 15 2 4" xfId="59338" xr:uid="{00000000-0005-0000-0000-000036E60000}"/>
    <cellStyle name="Output 2 5 15 2 5" xfId="59339" xr:uid="{00000000-0005-0000-0000-000037E60000}"/>
    <cellStyle name="Output 2 5 15 3" xfId="59340" xr:uid="{00000000-0005-0000-0000-000038E60000}"/>
    <cellStyle name="Output 2 5 15 3 2" xfId="59341" xr:uid="{00000000-0005-0000-0000-000039E60000}"/>
    <cellStyle name="Output 2 5 15 3 3" xfId="59342" xr:uid="{00000000-0005-0000-0000-00003AE60000}"/>
    <cellStyle name="Output 2 5 15 3 4" xfId="59343" xr:uid="{00000000-0005-0000-0000-00003BE60000}"/>
    <cellStyle name="Output 2 5 15 3 5" xfId="59344" xr:uid="{00000000-0005-0000-0000-00003CE60000}"/>
    <cellStyle name="Output 2 5 15 4" xfId="59345" xr:uid="{00000000-0005-0000-0000-00003DE60000}"/>
    <cellStyle name="Output 2 5 15 5" xfId="59346" xr:uid="{00000000-0005-0000-0000-00003EE60000}"/>
    <cellStyle name="Output 2 5 15 6" xfId="59347" xr:uid="{00000000-0005-0000-0000-00003FE60000}"/>
    <cellStyle name="Output 2 5 15 7" xfId="59348" xr:uid="{00000000-0005-0000-0000-000040E60000}"/>
    <cellStyle name="Output 2 5 16" xfId="59349" xr:uid="{00000000-0005-0000-0000-000041E60000}"/>
    <cellStyle name="Output 2 5 16 2" xfId="59350" xr:uid="{00000000-0005-0000-0000-000042E60000}"/>
    <cellStyle name="Output 2 5 16 3" xfId="59351" xr:uid="{00000000-0005-0000-0000-000043E60000}"/>
    <cellStyle name="Output 2 5 16 4" xfId="59352" xr:uid="{00000000-0005-0000-0000-000044E60000}"/>
    <cellStyle name="Output 2 5 16 5" xfId="59353" xr:uid="{00000000-0005-0000-0000-000045E60000}"/>
    <cellStyle name="Output 2 5 17" xfId="59354" xr:uid="{00000000-0005-0000-0000-000046E60000}"/>
    <cellStyle name="Output 2 5 17 2" xfId="59355" xr:uid="{00000000-0005-0000-0000-000047E60000}"/>
    <cellStyle name="Output 2 5 17 3" xfId="59356" xr:uid="{00000000-0005-0000-0000-000048E60000}"/>
    <cellStyle name="Output 2 5 17 4" xfId="59357" xr:uid="{00000000-0005-0000-0000-000049E60000}"/>
    <cellStyle name="Output 2 5 17 5" xfId="59358" xr:uid="{00000000-0005-0000-0000-00004AE60000}"/>
    <cellStyle name="Output 2 5 18" xfId="59359" xr:uid="{00000000-0005-0000-0000-00004BE60000}"/>
    <cellStyle name="Output 2 5 19" xfId="59360" xr:uid="{00000000-0005-0000-0000-00004CE60000}"/>
    <cellStyle name="Output 2 5 2" xfId="1869" xr:uid="{00000000-0005-0000-0000-00004DE60000}"/>
    <cellStyle name="Output 2 5 2 2" xfId="1870" xr:uid="{00000000-0005-0000-0000-00004EE60000}"/>
    <cellStyle name="Output 2 5 2 2 2" xfId="59361" xr:uid="{00000000-0005-0000-0000-00004FE60000}"/>
    <cellStyle name="Output 2 5 2 2 2 2" xfId="59362" xr:uid="{00000000-0005-0000-0000-000050E60000}"/>
    <cellStyle name="Output 2 5 2 2 2 3" xfId="59363" xr:uid="{00000000-0005-0000-0000-000051E60000}"/>
    <cellStyle name="Output 2 5 2 2 2 4" xfId="59364" xr:uid="{00000000-0005-0000-0000-000052E60000}"/>
    <cellStyle name="Output 2 5 2 2 2 5" xfId="59365" xr:uid="{00000000-0005-0000-0000-000053E60000}"/>
    <cellStyle name="Output 2 5 2 2 3" xfId="59366" xr:uid="{00000000-0005-0000-0000-000054E60000}"/>
    <cellStyle name="Output 2 5 2 2 3 2" xfId="59367" xr:uid="{00000000-0005-0000-0000-000055E60000}"/>
    <cellStyle name="Output 2 5 2 2 3 3" xfId="59368" xr:uid="{00000000-0005-0000-0000-000056E60000}"/>
    <cellStyle name="Output 2 5 2 2 3 4" xfId="59369" xr:uid="{00000000-0005-0000-0000-000057E60000}"/>
    <cellStyle name="Output 2 5 2 2 3 5" xfId="59370" xr:uid="{00000000-0005-0000-0000-000058E60000}"/>
    <cellStyle name="Output 2 5 2 2 4" xfId="59371" xr:uid="{00000000-0005-0000-0000-000059E60000}"/>
    <cellStyle name="Output 2 5 2 2 5" xfId="59372" xr:uid="{00000000-0005-0000-0000-00005AE60000}"/>
    <cellStyle name="Output 2 5 2 2 6" xfId="59373" xr:uid="{00000000-0005-0000-0000-00005BE60000}"/>
    <cellStyle name="Output 2 5 2 2 7" xfId="59374" xr:uid="{00000000-0005-0000-0000-00005CE60000}"/>
    <cellStyle name="Output 2 5 2 3" xfId="59375" xr:uid="{00000000-0005-0000-0000-00005DE60000}"/>
    <cellStyle name="Output 2 5 2 3 2" xfId="59376" xr:uid="{00000000-0005-0000-0000-00005EE60000}"/>
    <cellStyle name="Output 2 5 2 3 3" xfId="59377" xr:uid="{00000000-0005-0000-0000-00005FE60000}"/>
    <cellStyle name="Output 2 5 2 3 4" xfId="59378" xr:uid="{00000000-0005-0000-0000-000060E60000}"/>
    <cellStyle name="Output 2 5 2 3 5" xfId="59379" xr:uid="{00000000-0005-0000-0000-000061E60000}"/>
    <cellStyle name="Output 2 5 2 4" xfId="59380" xr:uid="{00000000-0005-0000-0000-000062E60000}"/>
    <cellStyle name="Output 2 5 2 4 2" xfId="59381" xr:uid="{00000000-0005-0000-0000-000063E60000}"/>
    <cellStyle name="Output 2 5 2 4 3" xfId="59382" xr:uid="{00000000-0005-0000-0000-000064E60000}"/>
    <cellStyle name="Output 2 5 2 4 4" xfId="59383" xr:uid="{00000000-0005-0000-0000-000065E60000}"/>
    <cellStyle name="Output 2 5 2 4 5" xfId="59384" xr:uid="{00000000-0005-0000-0000-000066E60000}"/>
    <cellStyle name="Output 2 5 2 5" xfId="59385" xr:uid="{00000000-0005-0000-0000-000067E60000}"/>
    <cellStyle name="Output 2 5 2 6" xfId="59386" xr:uid="{00000000-0005-0000-0000-000068E60000}"/>
    <cellStyle name="Output 2 5 2 7" xfId="59387" xr:uid="{00000000-0005-0000-0000-000069E60000}"/>
    <cellStyle name="Output 2 5 2 8" xfId="59388" xr:uid="{00000000-0005-0000-0000-00006AE60000}"/>
    <cellStyle name="Output 2 5 20" xfId="59389" xr:uid="{00000000-0005-0000-0000-00006BE60000}"/>
    <cellStyle name="Output 2 5 21" xfId="59390" xr:uid="{00000000-0005-0000-0000-00006CE60000}"/>
    <cellStyle name="Output 2 5 3" xfId="1871" xr:uid="{00000000-0005-0000-0000-00006DE60000}"/>
    <cellStyle name="Output 2 5 3 2" xfId="1872" xr:uid="{00000000-0005-0000-0000-00006EE60000}"/>
    <cellStyle name="Output 2 5 3 2 2" xfId="59391" xr:uid="{00000000-0005-0000-0000-00006FE60000}"/>
    <cellStyle name="Output 2 5 3 2 2 2" xfId="59392" xr:uid="{00000000-0005-0000-0000-000070E60000}"/>
    <cellStyle name="Output 2 5 3 2 2 3" xfId="59393" xr:uid="{00000000-0005-0000-0000-000071E60000}"/>
    <cellStyle name="Output 2 5 3 2 2 4" xfId="59394" xr:uid="{00000000-0005-0000-0000-000072E60000}"/>
    <cellStyle name="Output 2 5 3 2 2 5" xfId="59395" xr:uid="{00000000-0005-0000-0000-000073E60000}"/>
    <cellStyle name="Output 2 5 3 2 3" xfId="59396" xr:uid="{00000000-0005-0000-0000-000074E60000}"/>
    <cellStyle name="Output 2 5 3 2 3 2" xfId="59397" xr:uid="{00000000-0005-0000-0000-000075E60000}"/>
    <cellStyle name="Output 2 5 3 2 3 3" xfId="59398" xr:uid="{00000000-0005-0000-0000-000076E60000}"/>
    <cellStyle name="Output 2 5 3 2 3 4" xfId="59399" xr:uid="{00000000-0005-0000-0000-000077E60000}"/>
    <cellStyle name="Output 2 5 3 2 3 5" xfId="59400" xr:uid="{00000000-0005-0000-0000-000078E60000}"/>
    <cellStyle name="Output 2 5 3 2 4" xfId="59401" xr:uid="{00000000-0005-0000-0000-000079E60000}"/>
    <cellStyle name="Output 2 5 3 2 5" xfId="59402" xr:uid="{00000000-0005-0000-0000-00007AE60000}"/>
    <cellStyle name="Output 2 5 3 2 6" xfId="59403" xr:uid="{00000000-0005-0000-0000-00007BE60000}"/>
    <cellStyle name="Output 2 5 3 2 7" xfId="59404" xr:uid="{00000000-0005-0000-0000-00007CE60000}"/>
    <cellStyle name="Output 2 5 3 3" xfId="59405" xr:uid="{00000000-0005-0000-0000-00007DE60000}"/>
    <cellStyle name="Output 2 5 3 3 2" xfId="59406" xr:uid="{00000000-0005-0000-0000-00007EE60000}"/>
    <cellStyle name="Output 2 5 3 3 3" xfId="59407" xr:uid="{00000000-0005-0000-0000-00007FE60000}"/>
    <cellStyle name="Output 2 5 3 3 4" xfId="59408" xr:uid="{00000000-0005-0000-0000-000080E60000}"/>
    <cellStyle name="Output 2 5 3 3 5" xfId="59409" xr:uid="{00000000-0005-0000-0000-000081E60000}"/>
    <cellStyle name="Output 2 5 3 4" xfId="59410" xr:uid="{00000000-0005-0000-0000-000082E60000}"/>
    <cellStyle name="Output 2 5 3 4 2" xfId="59411" xr:uid="{00000000-0005-0000-0000-000083E60000}"/>
    <cellStyle name="Output 2 5 3 4 3" xfId="59412" xr:uid="{00000000-0005-0000-0000-000084E60000}"/>
    <cellStyle name="Output 2 5 3 4 4" xfId="59413" xr:uid="{00000000-0005-0000-0000-000085E60000}"/>
    <cellStyle name="Output 2 5 3 4 5" xfId="59414" xr:uid="{00000000-0005-0000-0000-000086E60000}"/>
    <cellStyle name="Output 2 5 3 5" xfId="59415" xr:uid="{00000000-0005-0000-0000-000087E60000}"/>
    <cellStyle name="Output 2 5 3 6" xfId="59416" xr:uid="{00000000-0005-0000-0000-000088E60000}"/>
    <cellStyle name="Output 2 5 3 7" xfId="59417" xr:uid="{00000000-0005-0000-0000-000089E60000}"/>
    <cellStyle name="Output 2 5 3 8" xfId="59418" xr:uid="{00000000-0005-0000-0000-00008AE60000}"/>
    <cellStyle name="Output 2 5 4" xfId="1873" xr:uid="{00000000-0005-0000-0000-00008BE60000}"/>
    <cellStyle name="Output 2 5 4 2" xfId="1874" xr:uid="{00000000-0005-0000-0000-00008CE60000}"/>
    <cellStyle name="Output 2 5 4 2 2" xfId="59419" xr:uid="{00000000-0005-0000-0000-00008DE60000}"/>
    <cellStyle name="Output 2 5 4 2 2 2" xfId="59420" xr:uid="{00000000-0005-0000-0000-00008EE60000}"/>
    <cellStyle name="Output 2 5 4 2 2 3" xfId="59421" xr:uid="{00000000-0005-0000-0000-00008FE60000}"/>
    <cellStyle name="Output 2 5 4 2 2 4" xfId="59422" xr:uid="{00000000-0005-0000-0000-000090E60000}"/>
    <cellStyle name="Output 2 5 4 2 2 5" xfId="59423" xr:uid="{00000000-0005-0000-0000-000091E60000}"/>
    <cellStyle name="Output 2 5 4 2 3" xfId="59424" xr:uid="{00000000-0005-0000-0000-000092E60000}"/>
    <cellStyle name="Output 2 5 4 2 3 2" xfId="59425" xr:uid="{00000000-0005-0000-0000-000093E60000}"/>
    <cellStyle name="Output 2 5 4 2 3 3" xfId="59426" xr:uid="{00000000-0005-0000-0000-000094E60000}"/>
    <cellStyle name="Output 2 5 4 2 3 4" xfId="59427" xr:uid="{00000000-0005-0000-0000-000095E60000}"/>
    <cellStyle name="Output 2 5 4 2 3 5" xfId="59428" xr:uid="{00000000-0005-0000-0000-000096E60000}"/>
    <cellStyle name="Output 2 5 4 2 4" xfId="59429" xr:uid="{00000000-0005-0000-0000-000097E60000}"/>
    <cellStyle name="Output 2 5 4 2 5" xfId="59430" xr:uid="{00000000-0005-0000-0000-000098E60000}"/>
    <cellStyle name="Output 2 5 4 2 6" xfId="59431" xr:uid="{00000000-0005-0000-0000-000099E60000}"/>
    <cellStyle name="Output 2 5 4 2 7" xfId="59432" xr:uid="{00000000-0005-0000-0000-00009AE60000}"/>
    <cellStyle name="Output 2 5 4 3" xfId="59433" xr:uid="{00000000-0005-0000-0000-00009BE60000}"/>
    <cellStyle name="Output 2 5 4 3 2" xfId="59434" xr:uid="{00000000-0005-0000-0000-00009CE60000}"/>
    <cellStyle name="Output 2 5 4 3 3" xfId="59435" xr:uid="{00000000-0005-0000-0000-00009DE60000}"/>
    <cellStyle name="Output 2 5 4 3 4" xfId="59436" xr:uid="{00000000-0005-0000-0000-00009EE60000}"/>
    <cellStyle name="Output 2 5 4 3 5" xfId="59437" xr:uid="{00000000-0005-0000-0000-00009FE60000}"/>
    <cellStyle name="Output 2 5 4 4" xfId="59438" xr:uid="{00000000-0005-0000-0000-0000A0E60000}"/>
    <cellStyle name="Output 2 5 4 4 2" xfId="59439" xr:uid="{00000000-0005-0000-0000-0000A1E60000}"/>
    <cellStyle name="Output 2 5 4 4 3" xfId="59440" xr:uid="{00000000-0005-0000-0000-0000A2E60000}"/>
    <cellStyle name="Output 2 5 4 4 4" xfId="59441" xr:uid="{00000000-0005-0000-0000-0000A3E60000}"/>
    <cellStyle name="Output 2 5 4 4 5" xfId="59442" xr:uid="{00000000-0005-0000-0000-0000A4E60000}"/>
    <cellStyle name="Output 2 5 4 5" xfId="59443" xr:uid="{00000000-0005-0000-0000-0000A5E60000}"/>
    <cellStyle name="Output 2 5 4 6" xfId="59444" xr:uid="{00000000-0005-0000-0000-0000A6E60000}"/>
    <cellStyle name="Output 2 5 4 7" xfId="59445" xr:uid="{00000000-0005-0000-0000-0000A7E60000}"/>
    <cellStyle name="Output 2 5 4 8" xfId="59446" xr:uid="{00000000-0005-0000-0000-0000A8E60000}"/>
    <cellStyle name="Output 2 5 5" xfId="1875" xr:uid="{00000000-0005-0000-0000-0000A9E60000}"/>
    <cellStyle name="Output 2 5 5 2" xfId="59447" xr:uid="{00000000-0005-0000-0000-0000AAE60000}"/>
    <cellStyle name="Output 2 5 5 2 2" xfId="59448" xr:uid="{00000000-0005-0000-0000-0000ABE60000}"/>
    <cellStyle name="Output 2 5 5 2 2 2" xfId="59449" xr:uid="{00000000-0005-0000-0000-0000ACE60000}"/>
    <cellStyle name="Output 2 5 5 2 2 3" xfId="59450" xr:uid="{00000000-0005-0000-0000-0000ADE60000}"/>
    <cellStyle name="Output 2 5 5 2 2 4" xfId="59451" xr:uid="{00000000-0005-0000-0000-0000AEE60000}"/>
    <cellStyle name="Output 2 5 5 2 2 5" xfId="59452" xr:uid="{00000000-0005-0000-0000-0000AFE60000}"/>
    <cellStyle name="Output 2 5 5 2 3" xfId="59453" xr:uid="{00000000-0005-0000-0000-0000B0E60000}"/>
    <cellStyle name="Output 2 5 5 2 3 2" xfId="59454" xr:uid="{00000000-0005-0000-0000-0000B1E60000}"/>
    <cellStyle name="Output 2 5 5 2 3 3" xfId="59455" xr:uid="{00000000-0005-0000-0000-0000B2E60000}"/>
    <cellStyle name="Output 2 5 5 2 3 4" xfId="59456" xr:uid="{00000000-0005-0000-0000-0000B3E60000}"/>
    <cellStyle name="Output 2 5 5 2 3 5" xfId="59457" xr:uid="{00000000-0005-0000-0000-0000B4E60000}"/>
    <cellStyle name="Output 2 5 5 2 4" xfId="59458" xr:uid="{00000000-0005-0000-0000-0000B5E60000}"/>
    <cellStyle name="Output 2 5 5 2 5" xfId="59459" xr:uid="{00000000-0005-0000-0000-0000B6E60000}"/>
    <cellStyle name="Output 2 5 5 2 6" xfId="59460" xr:uid="{00000000-0005-0000-0000-0000B7E60000}"/>
    <cellStyle name="Output 2 5 5 2 7" xfId="59461" xr:uid="{00000000-0005-0000-0000-0000B8E60000}"/>
    <cellStyle name="Output 2 5 5 3" xfId="59462" xr:uid="{00000000-0005-0000-0000-0000B9E60000}"/>
    <cellStyle name="Output 2 5 5 3 2" xfId="59463" xr:uid="{00000000-0005-0000-0000-0000BAE60000}"/>
    <cellStyle name="Output 2 5 5 3 3" xfId="59464" xr:uid="{00000000-0005-0000-0000-0000BBE60000}"/>
    <cellStyle name="Output 2 5 5 3 4" xfId="59465" xr:uid="{00000000-0005-0000-0000-0000BCE60000}"/>
    <cellStyle name="Output 2 5 5 3 5" xfId="59466" xr:uid="{00000000-0005-0000-0000-0000BDE60000}"/>
    <cellStyle name="Output 2 5 5 4" xfId="59467" xr:uid="{00000000-0005-0000-0000-0000BEE60000}"/>
    <cellStyle name="Output 2 5 5 4 2" xfId="59468" xr:uid="{00000000-0005-0000-0000-0000BFE60000}"/>
    <cellStyle name="Output 2 5 5 4 3" xfId="59469" xr:uid="{00000000-0005-0000-0000-0000C0E60000}"/>
    <cellStyle name="Output 2 5 5 4 4" xfId="59470" xr:uid="{00000000-0005-0000-0000-0000C1E60000}"/>
    <cellStyle name="Output 2 5 5 4 5" xfId="59471" xr:uid="{00000000-0005-0000-0000-0000C2E60000}"/>
    <cellStyle name="Output 2 5 5 5" xfId="59472" xr:uid="{00000000-0005-0000-0000-0000C3E60000}"/>
    <cellStyle name="Output 2 5 5 6" xfId="59473" xr:uid="{00000000-0005-0000-0000-0000C4E60000}"/>
    <cellStyle name="Output 2 5 5 7" xfId="59474" xr:uid="{00000000-0005-0000-0000-0000C5E60000}"/>
    <cellStyle name="Output 2 5 5 8" xfId="59475" xr:uid="{00000000-0005-0000-0000-0000C6E60000}"/>
    <cellStyle name="Output 2 5 6" xfId="59476" xr:uid="{00000000-0005-0000-0000-0000C7E60000}"/>
    <cellStyle name="Output 2 5 6 2" xfId="59477" xr:uid="{00000000-0005-0000-0000-0000C8E60000}"/>
    <cellStyle name="Output 2 5 6 2 2" xfId="59478" xr:uid="{00000000-0005-0000-0000-0000C9E60000}"/>
    <cellStyle name="Output 2 5 6 2 2 2" xfId="59479" xr:uid="{00000000-0005-0000-0000-0000CAE60000}"/>
    <cellStyle name="Output 2 5 6 2 2 3" xfId="59480" xr:uid="{00000000-0005-0000-0000-0000CBE60000}"/>
    <cellStyle name="Output 2 5 6 2 2 4" xfId="59481" xr:uid="{00000000-0005-0000-0000-0000CCE60000}"/>
    <cellStyle name="Output 2 5 6 2 2 5" xfId="59482" xr:uid="{00000000-0005-0000-0000-0000CDE60000}"/>
    <cellStyle name="Output 2 5 6 2 3" xfId="59483" xr:uid="{00000000-0005-0000-0000-0000CEE60000}"/>
    <cellStyle name="Output 2 5 6 2 3 2" xfId="59484" xr:uid="{00000000-0005-0000-0000-0000CFE60000}"/>
    <cellStyle name="Output 2 5 6 2 3 3" xfId="59485" xr:uid="{00000000-0005-0000-0000-0000D0E60000}"/>
    <cellStyle name="Output 2 5 6 2 3 4" xfId="59486" xr:uid="{00000000-0005-0000-0000-0000D1E60000}"/>
    <cellStyle name="Output 2 5 6 2 3 5" xfId="59487" xr:uid="{00000000-0005-0000-0000-0000D2E60000}"/>
    <cellStyle name="Output 2 5 6 2 4" xfId="59488" xr:uid="{00000000-0005-0000-0000-0000D3E60000}"/>
    <cellStyle name="Output 2 5 6 2 5" xfId="59489" xr:uid="{00000000-0005-0000-0000-0000D4E60000}"/>
    <cellStyle name="Output 2 5 6 2 6" xfId="59490" xr:uid="{00000000-0005-0000-0000-0000D5E60000}"/>
    <cellStyle name="Output 2 5 6 2 7" xfId="59491" xr:uid="{00000000-0005-0000-0000-0000D6E60000}"/>
    <cellStyle name="Output 2 5 6 3" xfId="59492" xr:uid="{00000000-0005-0000-0000-0000D7E60000}"/>
    <cellStyle name="Output 2 5 6 3 2" xfId="59493" xr:uid="{00000000-0005-0000-0000-0000D8E60000}"/>
    <cellStyle name="Output 2 5 6 3 3" xfId="59494" xr:uid="{00000000-0005-0000-0000-0000D9E60000}"/>
    <cellStyle name="Output 2 5 6 3 4" xfId="59495" xr:uid="{00000000-0005-0000-0000-0000DAE60000}"/>
    <cellStyle name="Output 2 5 6 3 5" xfId="59496" xr:uid="{00000000-0005-0000-0000-0000DBE60000}"/>
    <cellStyle name="Output 2 5 6 4" xfId="59497" xr:uid="{00000000-0005-0000-0000-0000DCE60000}"/>
    <cellStyle name="Output 2 5 6 4 2" xfId="59498" xr:uid="{00000000-0005-0000-0000-0000DDE60000}"/>
    <cellStyle name="Output 2 5 6 4 3" xfId="59499" xr:uid="{00000000-0005-0000-0000-0000DEE60000}"/>
    <cellStyle name="Output 2 5 6 4 4" xfId="59500" xr:uid="{00000000-0005-0000-0000-0000DFE60000}"/>
    <cellStyle name="Output 2 5 6 4 5" xfId="59501" xr:uid="{00000000-0005-0000-0000-0000E0E60000}"/>
    <cellStyle name="Output 2 5 6 5" xfId="59502" xr:uid="{00000000-0005-0000-0000-0000E1E60000}"/>
    <cellStyle name="Output 2 5 6 6" xfId="59503" xr:uid="{00000000-0005-0000-0000-0000E2E60000}"/>
    <cellStyle name="Output 2 5 6 7" xfId="59504" xr:uid="{00000000-0005-0000-0000-0000E3E60000}"/>
    <cellStyle name="Output 2 5 6 8" xfId="59505" xr:uid="{00000000-0005-0000-0000-0000E4E60000}"/>
    <cellStyle name="Output 2 5 7" xfId="59506" xr:uid="{00000000-0005-0000-0000-0000E5E60000}"/>
    <cellStyle name="Output 2 5 7 2" xfId="59507" xr:uid="{00000000-0005-0000-0000-0000E6E60000}"/>
    <cellStyle name="Output 2 5 7 2 2" xfId="59508" xr:uid="{00000000-0005-0000-0000-0000E7E60000}"/>
    <cellStyle name="Output 2 5 7 2 2 2" xfId="59509" xr:uid="{00000000-0005-0000-0000-0000E8E60000}"/>
    <cellStyle name="Output 2 5 7 2 2 3" xfId="59510" xr:uid="{00000000-0005-0000-0000-0000E9E60000}"/>
    <cellStyle name="Output 2 5 7 2 2 4" xfId="59511" xr:uid="{00000000-0005-0000-0000-0000EAE60000}"/>
    <cellStyle name="Output 2 5 7 2 2 5" xfId="59512" xr:uid="{00000000-0005-0000-0000-0000EBE60000}"/>
    <cellStyle name="Output 2 5 7 2 3" xfId="59513" xr:uid="{00000000-0005-0000-0000-0000ECE60000}"/>
    <cellStyle name="Output 2 5 7 2 3 2" xfId="59514" xr:uid="{00000000-0005-0000-0000-0000EDE60000}"/>
    <cellStyle name="Output 2 5 7 2 3 3" xfId="59515" xr:uid="{00000000-0005-0000-0000-0000EEE60000}"/>
    <cellStyle name="Output 2 5 7 2 3 4" xfId="59516" xr:uid="{00000000-0005-0000-0000-0000EFE60000}"/>
    <cellStyle name="Output 2 5 7 2 3 5" xfId="59517" xr:uid="{00000000-0005-0000-0000-0000F0E60000}"/>
    <cellStyle name="Output 2 5 7 2 4" xfId="59518" xr:uid="{00000000-0005-0000-0000-0000F1E60000}"/>
    <cellStyle name="Output 2 5 7 2 5" xfId="59519" xr:uid="{00000000-0005-0000-0000-0000F2E60000}"/>
    <cellStyle name="Output 2 5 7 2 6" xfId="59520" xr:uid="{00000000-0005-0000-0000-0000F3E60000}"/>
    <cellStyle name="Output 2 5 7 2 7" xfId="59521" xr:uid="{00000000-0005-0000-0000-0000F4E60000}"/>
    <cellStyle name="Output 2 5 7 3" xfId="59522" xr:uid="{00000000-0005-0000-0000-0000F5E60000}"/>
    <cellStyle name="Output 2 5 7 3 2" xfId="59523" xr:uid="{00000000-0005-0000-0000-0000F6E60000}"/>
    <cellStyle name="Output 2 5 7 3 3" xfId="59524" xr:uid="{00000000-0005-0000-0000-0000F7E60000}"/>
    <cellStyle name="Output 2 5 7 3 4" xfId="59525" xr:uid="{00000000-0005-0000-0000-0000F8E60000}"/>
    <cellStyle name="Output 2 5 7 3 5" xfId="59526" xr:uid="{00000000-0005-0000-0000-0000F9E60000}"/>
    <cellStyle name="Output 2 5 7 4" xfId="59527" xr:uid="{00000000-0005-0000-0000-0000FAE60000}"/>
    <cellStyle name="Output 2 5 7 4 2" xfId="59528" xr:uid="{00000000-0005-0000-0000-0000FBE60000}"/>
    <cellStyle name="Output 2 5 7 4 3" xfId="59529" xr:uid="{00000000-0005-0000-0000-0000FCE60000}"/>
    <cellStyle name="Output 2 5 7 4 4" xfId="59530" xr:uid="{00000000-0005-0000-0000-0000FDE60000}"/>
    <cellStyle name="Output 2 5 7 4 5" xfId="59531" xr:uid="{00000000-0005-0000-0000-0000FEE60000}"/>
    <cellStyle name="Output 2 5 7 5" xfId="59532" xr:uid="{00000000-0005-0000-0000-0000FFE60000}"/>
    <cellStyle name="Output 2 5 7 6" xfId="59533" xr:uid="{00000000-0005-0000-0000-000000E70000}"/>
    <cellStyle name="Output 2 5 7 7" xfId="59534" xr:uid="{00000000-0005-0000-0000-000001E70000}"/>
    <cellStyle name="Output 2 5 7 8" xfId="59535" xr:uid="{00000000-0005-0000-0000-000002E70000}"/>
    <cellStyle name="Output 2 5 8" xfId="59536" xr:uid="{00000000-0005-0000-0000-000003E70000}"/>
    <cellStyle name="Output 2 5 8 2" xfId="59537" xr:uid="{00000000-0005-0000-0000-000004E70000}"/>
    <cellStyle name="Output 2 5 8 2 2" xfId="59538" xr:uid="{00000000-0005-0000-0000-000005E70000}"/>
    <cellStyle name="Output 2 5 8 2 2 2" xfId="59539" xr:uid="{00000000-0005-0000-0000-000006E70000}"/>
    <cellStyle name="Output 2 5 8 2 2 3" xfId="59540" xr:uid="{00000000-0005-0000-0000-000007E70000}"/>
    <cellStyle name="Output 2 5 8 2 2 4" xfId="59541" xr:uid="{00000000-0005-0000-0000-000008E70000}"/>
    <cellStyle name="Output 2 5 8 2 2 5" xfId="59542" xr:uid="{00000000-0005-0000-0000-000009E70000}"/>
    <cellStyle name="Output 2 5 8 2 3" xfId="59543" xr:uid="{00000000-0005-0000-0000-00000AE70000}"/>
    <cellStyle name="Output 2 5 8 2 3 2" xfId="59544" xr:uid="{00000000-0005-0000-0000-00000BE70000}"/>
    <cellStyle name="Output 2 5 8 2 3 3" xfId="59545" xr:uid="{00000000-0005-0000-0000-00000CE70000}"/>
    <cellStyle name="Output 2 5 8 2 3 4" xfId="59546" xr:uid="{00000000-0005-0000-0000-00000DE70000}"/>
    <cellStyle name="Output 2 5 8 2 3 5" xfId="59547" xr:uid="{00000000-0005-0000-0000-00000EE70000}"/>
    <cellStyle name="Output 2 5 8 2 4" xfId="59548" xr:uid="{00000000-0005-0000-0000-00000FE70000}"/>
    <cellStyle name="Output 2 5 8 2 5" xfId="59549" xr:uid="{00000000-0005-0000-0000-000010E70000}"/>
    <cellStyle name="Output 2 5 8 2 6" xfId="59550" xr:uid="{00000000-0005-0000-0000-000011E70000}"/>
    <cellStyle name="Output 2 5 8 2 7" xfId="59551" xr:uid="{00000000-0005-0000-0000-000012E70000}"/>
    <cellStyle name="Output 2 5 8 3" xfId="59552" xr:uid="{00000000-0005-0000-0000-000013E70000}"/>
    <cellStyle name="Output 2 5 8 3 2" xfId="59553" xr:uid="{00000000-0005-0000-0000-000014E70000}"/>
    <cellStyle name="Output 2 5 8 3 3" xfId="59554" xr:uid="{00000000-0005-0000-0000-000015E70000}"/>
    <cellStyle name="Output 2 5 8 3 4" xfId="59555" xr:uid="{00000000-0005-0000-0000-000016E70000}"/>
    <cellStyle name="Output 2 5 8 3 5" xfId="59556" xr:uid="{00000000-0005-0000-0000-000017E70000}"/>
    <cellStyle name="Output 2 5 8 4" xfId="59557" xr:uid="{00000000-0005-0000-0000-000018E70000}"/>
    <cellStyle name="Output 2 5 8 4 2" xfId="59558" xr:uid="{00000000-0005-0000-0000-000019E70000}"/>
    <cellStyle name="Output 2 5 8 4 3" xfId="59559" xr:uid="{00000000-0005-0000-0000-00001AE70000}"/>
    <cellStyle name="Output 2 5 8 4 4" xfId="59560" xr:uid="{00000000-0005-0000-0000-00001BE70000}"/>
    <cellStyle name="Output 2 5 8 4 5" xfId="59561" xr:uid="{00000000-0005-0000-0000-00001CE70000}"/>
    <cellStyle name="Output 2 5 8 5" xfId="59562" xr:uid="{00000000-0005-0000-0000-00001DE70000}"/>
    <cellStyle name="Output 2 5 8 6" xfId="59563" xr:uid="{00000000-0005-0000-0000-00001EE70000}"/>
    <cellStyle name="Output 2 5 8 7" xfId="59564" xr:uid="{00000000-0005-0000-0000-00001FE70000}"/>
    <cellStyle name="Output 2 5 8 8" xfId="59565" xr:uid="{00000000-0005-0000-0000-000020E70000}"/>
    <cellStyle name="Output 2 5 9" xfId="59566" xr:uid="{00000000-0005-0000-0000-000021E70000}"/>
    <cellStyle name="Output 2 5 9 2" xfId="59567" xr:uid="{00000000-0005-0000-0000-000022E70000}"/>
    <cellStyle name="Output 2 5 9 2 2" xfId="59568" xr:uid="{00000000-0005-0000-0000-000023E70000}"/>
    <cellStyle name="Output 2 5 9 2 2 2" xfId="59569" xr:uid="{00000000-0005-0000-0000-000024E70000}"/>
    <cellStyle name="Output 2 5 9 2 2 3" xfId="59570" xr:uid="{00000000-0005-0000-0000-000025E70000}"/>
    <cellStyle name="Output 2 5 9 2 2 4" xfId="59571" xr:uid="{00000000-0005-0000-0000-000026E70000}"/>
    <cellStyle name="Output 2 5 9 2 2 5" xfId="59572" xr:uid="{00000000-0005-0000-0000-000027E70000}"/>
    <cellStyle name="Output 2 5 9 2 3" xfId="59573" xr:uid="{00000000-0005-0000-0000-000028E70000}"/>
    <cellStyle name="Output 2 5 9 2 3 2" xfId="59574" xr:uid="{00000000-0005-0000-0000-000029E70000}"/>
    <cellStyle name="Output 2 5 9 2 3 3" xfId="59575" xr:uid="{00000000-0005-0000-0000-00002AE70000}"/>
    <cellStyle name="Output 2 5 9 2 3 4" xfId="59576" xr:uid="{00000000-0005-0000-0000-00002BE70000}"/>
    <cellStyle name="Output 2 5 9 2 3 5" xfId="59577" xr:uid="{00000000-0005-0000-0000-00002CE70000}"/>
    <cellStyle name="Output 2 5 9 2 4" xfId="59578" xr:uid="{00000000-0005-0000-0000-00002DE70000}"/>
    <cellStyle name="Output 2 5 9 2 5" xfId="59579" xr:uid="{00000000-0005-0000-0000-00002EE70000}"/>
    <cellStyle name="Output 2 5 9 2 6" xfId="59580" xr:uid="{00000000-0005-0000-0000-00002FE70000}"/>
    <cellStyle name="Output 2 5 9 2 7" xfId="59581" xr:uid="{00000000-0005-0000-0000-000030E70000}"/>
    <cellStyle name="Output 2 5 9 3" xfId="59582" xr:uid="{00000000-0005-0000-0000-000031E70000}"/>
    <cellStyle name="Output 2 5 9 3 2" xfId="59583" xr:uid="{00000000-0005-0000-0000-000032E70000}"/>
    <cellStyle name="Output 2 5 9 3 3" xfId="59584" xr:uid="{00000000-0005-0000-0000-000033E70000}"/>
    <cellStyle name="Output 2 5 9 3 4" xfId="59585" xr:uid="{00000000-0005-0000-0000-000034E70000}"/>
    <cellStyle name="Output 2 5 9 3 5" xfId="59586" xr:uid="{00000000-0005-0000-0000-000035E70000}"/>
    <cellStyle name="Output 2 5 9 4" xfId="59587" xr:uid="{00000000-0005-0000-0000-000036E70000}"/>
    <cellStyle name="Output 2 5 9 4 2" xfId="59588" xr:uid="{00000000-0005-0000-0000-000037E70000}"/>
    <cellStyle name="Output 2 5 9 4 3" xfId="59589" xr:uid="{00000000-0005-0000-0000-000038E70000}"/>
    <cellStyle name="Output 2 5 9 4 4" xfId="59590" xr:uid="{00000000-0005-0000-0000-000039E70000}"/>
    <cellStyle name="Output 2 5 9 4 5" xfId="59591" xr:uid="{00000000-0005-0000-0000-00003AE70000}"/>
    <cellStyle name="Output 2 5 9 5" xfId="59592" xr:uid="{00000000-0005-0000-0000-00003BE70000}"/>
    <cellStyle name="Output 2 5 9 6" xfId="59593" xr:uid="{00000000-0005-0000-0000-00003CE70000}"/>
    <cellStyle name="Output 2 5 9 7" xfId="59594" xr:uid="{00000000-0005-0000-0000-00003DE70000}"/>
    <cellStyle name="Output 2 5 9 8" xfId="59595" xr:uid="{00000000-0005-0000-0000-00003EE70000}"/>
    <cellStyle name="Output 2 6" xfId="1876" xr:uid="{00000000-0005-0000-0000-00003FE70000}"/>
    <cellStyle name="Output 2 6 2" xfId="1877" xr:uid="{00000000-0005-0000-0000-000040E70000}"/>
    <cellStyle name="Output 2 6 2 2" xfId="59596" xr:uid="{00000000-0005-0000-0000-000041E70000}"/>
    <cellStyle name="Output 2 6 3" xfId="59597" xr:uid="{00000000-0005-0000-0000-000042E70000}"/>
    <cellStyle name="Output 2 6 4" xfId="59598" xr:uid="{00000000-0005-0000-0000-000043E70000}"/>
    <cellStyle name="Output 2 6 5" xfId="59599" xr:uid="{00000000-0005-0000-0000-000044E70000}"/>
    <cellStyle name="Output 2 7" xfId="1878" xr:uid="{00000000-0005-0000-0000-000045E70000}"/>
    <cellStyle name="Output 2 7 2" xfId="1879" xr:uid="{00000000-0005-0000-0000-000046E70000}"/>
    <cellStyle name="Output 2 7 2 2" xfId="59600" xr:uid="{00000000-0005-0000-0000-000047E70000}"/>
    <cellStyle name="Output 2 7 3" xfId="59601" xr:uid="{00000000-0005-0000-0000-000048E70000}"/>
    <cellStyle name="Output 2 7 4" xfId="59602" xr:uid="{00000000-0005-0000-0000-000049E70000}"/>
    <cellStyle name="Output 2 7 5" xfId="59603" xr:uid="{00000000-0005-0000-0000-00004AE70000}"/>
    <cellStyle name="Output 2 8" xfId="1880" xr:uid="{00000000-0005-0000-0000-00004BE70000}"/>
    <cellStyle name="Output 2 8 2" xfId="59604" xr:uid="{00000000-0005-0000-0000-00004CE70000}"/>
    <cellStyle name="Output 2 9" xfId="59605" xr:uid="{00000000-0005-0000-0000-00004DE70000}"/>
    <cellStyle name="Output 2_T-straight with PEDs adjustor" xfId="59606" xr:uid="{00000000-0005-0000-0000-00004EE70000}"/>
    <cellStyle name="Output 3" xfId="1881" xr:uid="{00000000-0005-0000-0000-00004FE70000}"/>
    <cellStyle name="Output 3 2" xfId="1882" xr:uid="{00000000-0005-0000-0000-000050E70000}"/>
    <cellStyle name="Output 3 2 2" xfId="1883" xr:uid="{00000000-0005-0000-0000-000051E70000}"/>
    <cellStyle name="Output 3 2 2 10" xfId="59607" xr:uid="{00000000-0005-0000-0000-000052E70000}"/>
    <cellStyle name="Output 3 2 2 10 2" xfId="59608" xr:uid="{00000000-0005-0000-0000-000053E70000}"/>
    <cellStyle name="Output 3 2 2 10 2 2" xfId="59609" xr:uid="{00000000-0005-0000-0000-000054E70000}"/>
    <cellStyle name="Output 3 2 2 10 2 2 2" xfId="59610" xr:uid="{00000000-0005-0000-0000-000055E70000}"/>
    <cellStyle name="Output 3 2 2 10 2 2 3" xfId="59611" xr:uid="{00000000-0005-0000-0000-000056E70000}"/>
    <cellStyle name="Output 3 2 2 10 2 2 4" xfId="59612" xr:uid="{00000000-0005-0000-0000-000057E70000}"/>
    <cellStyle name="Output 3 2 2 10 2 2 5" xfId="59613" xr:uid="{00000000-0005-0000-0000-000058E70000}"/>
    <cellStyle name="Output 3 2 2 10 2 3" xfId="59614" xr:uid="{00000000-0005-0000-0000-000059E70000}"/>
    <cellStyle name="Output 3 2 2 10 2 3 2" xfId="59615" xr:uid="{00000000-0005-0000-0000-00005AE70000}"/>
    <cellStyle name="Output 3 2 2 10 2 3 3" xfId="59616" xr:uid="{00000000-0005-0000-0000-00005BE70000}"/>
    <cellStyle name="Output 3 2 2 10 2 3 4" xfId="59617" xr:uid="{00000000-0005-0000-0000-00005CE70000}"/>
    <cellStyle name="Output 3 2 2 10 2 3 5" xfId="59618" xr:uid="{00000000-0005-0000-0000-00005DE70000}"/>
    <cellStyle name="Output 3 2 2 10 2 4" xfId="59619" xr:uid="{00000000-0005-0000-0000-00005EE70000}"/>
    <cellStyle name="Output 3 2 2 10 2 5" xfId="59620" xr:uid="{00000000-0005-0000-0000-00005FE70000}"/>
    <cellStyle name="Output 3 2 2 10 2 6" xfId="59621" xr:uid="{00000000-0005-0000-0000-000060E70000}"/>
    <cellStyle name="Output 3 2 2 10 2 7" xfId="59622" xr:uid="{00000000-0005-0000-0000-000061E70000}"/>
    <cellStyle name="Output 3 2 2 10 3" xfId="59623" xr:uid="{00000000-0005-0000-0000-000062E70000}"/>
    <cellStyle name="Output 3 2 2 10 3 2" xfId="59624" xr:uid="{00000000-0005-0000-0000-000063E70000}"/>
    <cellStyle name="Output 3 2 2 10 3 3" xfId="59625" xr:uid="{00000000-0005-0000-0000-000064E70000}"/>
    <cellStyle name="Output 3 2 2 10 3 4" xfId="59626" xr:uid="{00000000-0005-0000-0000-000065E70000}"/>
    <cellStyle name="Output 3 2 2 10 3 5" xfId="59627" xr:uid="{00000000-0005-0000-0000-000066E70000}"/>
    <cellStyle name="Output 3 2 2 10 4" xfId="59628" xr:uid="{00000000-0005-0000-0000-000067E70000}"/>
    <cellStyle name="Output 3 2 2 10 4 2" xfId="59629" xr:uid="{00000000-0005-0000-0000-000068E70000}"/>
    <cellStyle name="Output 3 2 2 10 4 3" xfId="59630" xr:uid="{00000000-0005-0000-0000-000069E70000}"/>
    <cellStyle name="Output 3 2 2 10 4 4" xfId="59631" xr:uid="{00000000-0005-0000-0000-00006AE70000}"/>
    <cellStyle name="Output 3 2 2 10 4 5" xfId="59632" xr:uid="{00000000-0005-0000-0000-00006BE70000}"/>
    <cellStyle name="Output 3 2 2 10 5" xfId="59633" xr:uid="{00000000-0005-0000-0000-00006CE70000}"/>
    <cellStyle name="Output 3 2 2 10 6" xfId="59634" xr:uid="{00000000-0005-0000-0000-00006DE70000}"/>
    <cellStyle name="Output 3 2 2 10 7" xfId="59635" xr:uid="{00000000-0005-0000-0000-00006EE70000}"/>
    <cellStyle name="Output 3 2 2 10 8" xfId="59636" xr:uid="{00000000-0005-0000-0000-00006FE70000}"/>
    <cellStyle name="Output 3 2 2 11" xfId="59637" xr:uid="{00000000-0005-0000-0000-000070E70000}"/>
    <cellStyle name="Output 3 2 2 11 2" xfId="59638" xr:uid="{00000000-0005-0000-0000-000071E70000}"/>
    <cellStyle name="Output 3 2 2 11 2 2" xfId="59639" xr:uid="{00000000-0005-0000-0000-000072E70000}"/>
    <cellStyle name="Output 3 2 2 11 2 2 2" xfId="59640" xr:uid="{00000000-0005-0000-0000-000073E70000}"/>
    <cellStyle name="Output 3 2 2 11 2 2 3" xfId="59641" xr:uid="{00000000-0005-0000-0000-000074E70000}"/>
    <cellStyle name="Output 3 2 2 11 2 2 4" xfId="59642" xr:uid="{00000000-0005-0000-0000-000075E70000}"/>
    <cellStyle name="Output 3 2 2 11 2 2 5" xfId="59643" xr:uid="{00000000-0005-0000-0000-000076E70000}"/>
    <cellStyle name="Output 3 2 2 11 2 3" xfId="59644" xr:uid="{00000000-0005-0000-0000-000077E70000}"/>
    <cellStyle name="Output 3 2 2 11 2 3 2" xfId="59645" xr:uid="{00000000-0005-0000-0000-000078E70000}"/>
    <cellStyle name="Output 3 2 2 11 2 3 3" xfId="59646" xr:uid="{00000000-0005-0000-0000-000079E70000}"/>
    <cellStyle name="Output 3 2 2 11 2 3 4" xfId="59647" xr:uid="{00000000-0005-0000-0000-00007AE70000}"/>
    <cellStyle name="Output 3 2 2 11 2 3 5" xfId="59648" xr:uid="{00000000-0005-0000-0000-00007BE70000}"/>
    <cellStyle name="Output 3 2 2 11 2 4" xfId="59649" xr:uid="{00000000-0005-0000-0000-00007CE70000}"/>
    <cellStyle name="Output 3 2 2 11 2 5" xfId="59650" xr:uid="{00000000-0005-0000-0000-00007DE70000}"/>
    <cellStyle name="Output 3 2 2 11 2 6" xfId="59651" xr:uid="{00000000-0005-0000-0000-00007EE70000}"/>
    <cellStyle name="Output 3 2 2 11 2 7" xfId="59652" xr:uid="{00000000-0005-0000-0000-00007FE70000}"/>
    <cellStyle name="Output 3 2 2 11 3" xfId="59653" xr:uid="{00000000-0005-0000-0000-000080E70000}"/>
    <cellStyle name="Output 3 2 2 11 3 2" xfId="59654" xr:uid="{00000000-0005-0000-0000-000081E70000}"/>
    <cellStyle name="Output 3 2 2 11 3 3" xfId="59655" xr:uid="{00000000-0005-0000-0000-000082E70000}"/>
    <cellStyle name="Output 3 2 2 11 3 4" xfId="59656" xr:uid="{00000000-0005-0000-0000-000083E70000}"/>
    <cellStyle name="Output 3 2 2 11 3 5" xfId="59657" xr:uid="{00000000-0005-0000-0000-000084E70000}"/>
    <cellStyle name="Output 3 2 2 11 4" xfId="59658" xr:uid="{00000000-0005-0000-0000-000085E70000}"/>
    <cellStyle name="Output 3 2 2 11 4 2" xfId="59659" xr:uid="{00000000-0005-0000-0000-000086E70000}"/>
    <cellStyle name="Output 3 2 2 11 4 3" xfId="59660" xr:uid="{00000000-0005-0000-0000-000087E70000}"/>
    <cellStyle name="Output 3 2 2 11 4 4" xfId="59661" xr:uid="{00000000-0005-0000-0000-000088E70000}"/>
    <cellStyle name="Output 3 2 2 11 4 5" xfId="59662" xr:uid="{00000000-0005-0000-0000-000089E70000}"/>
    <cellStyle name="Output 3 2 2 11 5" xfId="59663" xr:uid="{00000000-0005-0000-0000-00008AE70000}"/>
    <cellStyle name="Output 3 2 2 11 6" xfId="59664" xr:uid="{00000000-0005-0000-0000-00008BE70000}"/>
    <cellStyle name="Output 3 2 2 11 7" xfId="59665" xr:uid="{00000000-0005-0000-0000-00008CE70000}"/>
    <cellStyle name="Output 3 2 2 11 8" xfId="59666" xr:uid="{00000000-0005-0000-0000-00008DE70000}"/>
    <cellStyle name="Output 3 2 2 12" xfId="59667" xr:uid="{00000000-0005-0000-0000-00008EE70000}"/>
    <cellStyle name="Output 3 2 2 12 2" xfId="59668" xr:uid="{00000000-0005-0000-0000-00008FE70000}"/>
    <cellStyle name="Output 3 2 2 12 2 2" xfId="59669" xr:uid="{00000000-0005-0000-0000-000090E70000}"/>
    <cellStyle name="Output 3 2 2 12 2 2 2" xfId="59670" xr:uid="{00000000-0005-0000-0000-000091E70000}"/>
    <cellStyle name="Output 3 2 2 12 2 2 3" xfId="59671" xr:uid="{00000000-0005-0000-0000-000092E70000}"/>
    <cellStyle name="Output 3 2 2 12 2 2 4" xfId="59672" xr:uid="{00000000-0005-0000-0000-000093E70000}"/>
    <cellStyle name="Output 3 2 2 12 2 2 5" xfId="59673" xr:uid="{00000000-0005-0000-0000-000094E70000}"/>
    <cellStyle name="Output 3 2 2 12 2 3" xfId="59674" xr:uid="{00000000-0005-0000-0000-000095E70000}"/>
    <cellStyle name="Output 3 2 2 12 2 3 2" xfId="59675" xr:uid="{00000000-0005-0000-0000-000096E70000}"/>
    <cellStyle name="Output 3 2 2 12 2 3 3" xfId="59676" xr:uid="{00000000-0005-0000-0000-000097E70000}"/>
    <cellStyle name="Output 3 2 2 12 2 3 4" xfId="59677" xr:uid="{00000000-0005-0000-0000-000098E70000}"/>
    <cellStyle name="Output 3 2 2 12 2 3 5" xfId="59678" xr:uid="{00000000-0005-0000-0000-000099E70000}"/>
    <cellStyle name="Output 3 2 2 12 2 4" xfId="59679" xr:uid="{00000000-0005-0000-0000-00009AE70000}"/>
    <cellStyle name="Output 3 2 2 12 2 5" xfId="59680" xr:uid="{00000000-0005-0000-0000-00009BE70000}"/>
    <cellStyle name="Output 3 2 2 12 2 6" xfId="59681" xr:uid="{00000000-0005-0000-0000-00009CE70000}"/>
    <cellStyle name="Output 3 2 2 12 2 7" xfId="59682" xr:uid="{00000000-0005-0000-0000-00009DE70000}"/>
    <cellStyle name="Output 3 2 2 12 3" xfId="59683" xr:uid="{00000000-0005-0000-0000-00009EE70000}"/>
    <cellStyle name="Output 3 2 2 12 3 2" xfId="59684" xr:uid="{00000000-0005-0000-0000-00009FE70000}"/>
    <cellStyle name="Output 3 2 2 12 3 3" xfId="59685" xr:uid="{00000000-0005-0000-0000-0000A0E70000}"/>
    <cellStyle name="Output 3 2 2 12 3 4" xfId="59686" xr:uid="{00000000-0005-0000-0000-0000A1E70000}"/>
    <cellStyle name="Output 3 2 2 12 3 5" xfId="59687" xr:uid="{00000000-0005-0000-0000-0000A2E70000}"/>
    <cellStyle name="Output 3 2 2 12 4" xfId="59688" xr:uid="{00000000-0005-0000-0000-0000A3E70000}"/>
    <cellStyle name="Output 3 2 2 12 4 2" xfId="59689" xr:uid="{00000000-0005-0000-0000-0000A4E70000}"/>
    <cellStyle name="Output 3 2 2 12 4 3" xfId="59690" xr:uid="{00000000-0005-0000-0000-0000A5E70000}"/>
    <cellStyle name="Output 3 2 2 12 4 4" xfId="59691" xr:uid="{00000000-0005-0000-0000-0000A6E70000}"/>
    <cellStyle name="Output 3 2 2 12 4 5" xfId="59692" xr:uid="{00000000-0005-0000-0000-0000A7E70000}"/>
    <cellStyle name="Output 3 2 2 12 5" xfId="59693" xr:uid="{00000000-0005-0000-0000-0000A8E70000}"/>
    <cellStyle name="Output 3 2 2 12 6" xfId="59694" xr:uid="{00000000-0005-0000-0000-0000A9E70000}"/>
    <cellStyle name="Output 3 2 2 12 7" xfId="59695" xr:uid="{00000000-0005-0000-0000-0000AAE70000}"/>
    <cellStyle name="Output 3 2 2 12 8" xfId="59696" xr:uid="{00000000-0005-0000-0000-0000ABE70000}"/>
    <cellStyle name="Output 3 2 2 13" xfId="59697" xr:uid="{00000000-0005-0000-0000-0000ACE70000}"/>
    <cellStyle name="Output 3 2 2 13 2" xfId="59698" xr:uid="{00000000-0005-0000-0000-0000ADE70000}"/>
    <cellStyle name="Output 3 2 2 13 2 2" xfId="59699" xr:uid="{00000000-0005-0000-0000-0000AEE70000}"/>
    <cellStyle name="Output 3 2 2 13 2 2 2" xfId="59700" xr:uid="{00000000-0005-0000-0000-0000AFE70000}"/>
    <cellStyle name="Output 3 2 2 13 2 2 3" xfId="59701" xr:uid="{00000000-0005-0000-0000-0000B0E70000}"/>
    <cellStyle name="Output 3 2 2 13 2 2 4" xfId="59702" xr:uid="{00000000-0005-0000-0000-0000B1E70000}"/>
    <cellStyle name="Output 3 2 2 13 2 2 5" xfId="59703" xr:uid="{00000000-0005-0000-0000-0000B2E70000}"/>
    <cellStyle name="Output 3 2 2 13 2 3" xfId="59704" xr:uid="{00000000-0005-0000-0000-0000B3E70000}"/>
    <cellStyle name="Output 3 2 2 13 2 3 2" xfId="59705" xr:uid="{00000000-0005-0000-0000-0000B4E70000}"/>
    <cellStyle name="Output 3 2 2 13 2 3 3" xfId="59706" xr:uid="{00000000-0005-0000-0000-0000B5E70000}"/>
    <cellStyle name="Output 3 2 2 13 2 3 4" xfId="59707" xr:uid="{00000000-0005-0000-0000-0000B6E70000}"/>
    <cellStyle name="Output 3 2 2 13 2 3 5" xfId="59708" xr:uid="{00000000-0005-0000-0000-0000B7E70000}"/>
    <cellStyle name="Output 3 2 2 13 2 4" xfId="59709" xr:uid="{00000000-0005-0000-0000-0000B8E70000}"/>
    <cellStyle name="Output 3 2 2 13 2 5" xfId="59710" xr:uid="{00000000-0005-0000-0000-0000B9E70000}"/>
    <cellStyle name="Output 3 2 2 13 2 6" xfId="59711" xr:uid="{00000000-0005-0000-0000-0000BAE70000}"/>
    <cellStyle name="Output 3 2 2 13 2 7" xfId="59712" xr:uid="{00000000-0005-0000-0000-0000BBE70000}"/>
    <cellStyle name="Output 3 2 2 13 3" xfId="59713" xr:uid="{00000000-0005-0000-0000-0000BCE70000}"/>
    <cellStyle name="Output 3 2 2 13 3 2" xfId="59714" xr:uid="{00000000-0005-0000-0000-0000BDE70000}"/>
    <cellStyle name="Output 3 2 2 13 3 3" xfId="59715" xr:uid="{00000000-0005-0000-0000-0000BEE70000}"/>
    <cellStyle name="Output 3 2 2 13 3 4" xfId="59716" xr:uid="{00000000-0005-0000-0000-0000BFE70000}"/>
    <cellStyle name="Output 3 2 2 13 3 5" xfId="59717" xr:uid="{00000000-0005-0000-0000-0000C0E70000}"/>
    <cellStyle name="Output 3 2 2 13 4" xfId="59718" xr:uid="{00000000-0005-0000-0000-0000C1E70000}"/>
    <cellStyle name="Output 3 2 2 13 4 2" xfId="59719" xr:uid="{00000000-0005-0000-0000-0000C2E70000}"/>
    <cellStyle name="Output 3 2 2 13 4 3" xfId="59720" xr:uid="{00000000-0005-0000-0000-0000C3E70000}"/>
    <cellStyle name="Output 3 2 2 13 4 4" xfId="59721" xr:uid="{00000000-0005-0000-0000-0000C4E70000}"/>
    <cellStyle name="Output 3 2 2 13 4 5" xfId="59722" xr:uid="{00000000-0005-0000-0000-0000C5E70000}"/>
    <cellStyle name="Output 3 2 2 13 5" xfId="59723" xr:uid="{00000000-0005-0000-0000-0000C6E70000}"/>
    <cellStyle name="Output 3 2 2 13 6" xfId="59724" xr:uid="{00000000-0005-0000-0000-0000C7E70000}"/>
    <cellStyle name="Output 3 2 2 13 7" xfId="59725" xr:uid="{00000000-0005-0000-0000-0000C8E70000}"/>
    <cellStyle name="Output 3 2 2 13 8" xfId="59726" xr:uid="{00000000-0005-0000-0000-0000C9E70000}"/>
    <cellStyle name="Output 3 2 2 14" xfId="59727" xr:uid="{00000000-0005-0000-0000-0000CAE70000}"/>
    <cellStyle name="Output 3 2 2 14 2" xfId="59728" xr:uid="{00000000-0005-0000-0000-0000CBE70000}"/>
    <cellStyle name="Output 3 2 2 14 2 2" xfId="59729" xr:uid="{00000000-0005-0000-0000-0000CCE70000}"/>
    <cellStyle name="Output 3 2 2 14 2 2 2" xfId="59730" xr:uid="{00000000-0005-0000-0000-0000CDE70000}"/>
    <cellStyle name="Output 3 2 2 14 2 2 3" xfId="59731" xr:uid="{00000000-0005-0000-0000-0000CEE70000}"/>
    <cellStyle name="Output 3 2 2 14 2 2 4" xfId="59732" xr:uid="{00000000-0005-0000-0000-0000CFE70000}"/>
    <cellStyle name="Output 3 2 2 14 2 2 5" xfId="59733" xr:uid="{00000000-0005-0000-0000-0000D0E70000}"/>
    <cellStyle name="Output 3 2 2 14 2 3" xfId="59734" xr:uid="{00000000-0005-0000-0000-0000D1E70000}"/>
    <cellStyle name="Output 3 2 2 14 2 3 2" xfId="59735" xr:uid="{00000000-0005-0000-0000-0000D2E70000}"/>
    <cellStyle name="Output 3 2 2 14 2 3 3" xfId="59736" xr:uid="{00000000-0005-0000-0000-0000D3E70000}"/>
    <cellStyle name="Output 3 2 2 14 2 3 4" xfId="59737" xr:uid="{00000000-0005-0000-0000-0000D4E70000}"/>
    <cellStyle name="Output 3 2 2 14 2 3 5" xfId="59738" xr:uid="{00000000-0005-0000-0000-0000D5E70000}"/>
    <cellStyle name="Output 3 2 2 14 2 4" xfId="59739" xr:uid="{00000000-0005-0000-0000-0000D6E70000}"/>
    <cellStyle name="Output 3 2 2 14 2 5" xfId="59740" xr:uid="{00000000-0005-0000-0000-0000D7E70000}"/>
    <cellStyle name="Output 3 2 2 14 2 6" xfId="59741" xr:uid="{00000000-0005-0000-0000-0000D8E70000}"/>
    <cellStyle name="Output 3 2 2 14 2 7" xfId="59742" xr:uid="{00000000-0005-0000-0000-0000D9E70000}"/>
    <cellStyle name="Output 3 2 2 14 3" xfId="59743" xr:uid="{00000000-0005-0000-0000-0000DAE70000}"/>
    <cellStyle name="Output 3 2 2 14 3 2" xfId="59744" xr:uid="{00000000-0005-0000-0000-0000DBE70000}"/>
    <cellStyle name="Output 3 2 2 14 3 3" xfId="59745" xr:uid="{00000000-0005-0000-0000-0000DCE70000}"/>
    <cellStyle name="Output 3 2 2 14 3 4" xfId="59746" xr:uid="{00000000-0005-0000-0000-0000DDE70000}"/>
    <cellStyle name="Output 3 2 2 14 3 5" xfId="59747" xr:uid="{00000000-0005-0000-0000-0000DEE70000}"/>
    <cellStyle name="Output 3 2 2 14 4" xfId="59748" xr:uid="{00000000-0005-0000-0000-0000DFE70000}"/>
    <cellStyle name="Output 3 2 2 14 4 2" xfId="59749" xr:uid="{00000000-0005-0000-0000-0000E0E70000}"/>
    <cellStyle name="Output 3 2 2 14 4 3" xfId="59750" xr:uid="{00000000-0005-0000-0000-0000E1E70000}"/>
    <cellStyle name="Output 3 2 2 14 4 4" xfId="59751" xr:uid="{00000000-0005-0000-0000-0000E2E70000}"/>
    <cellStyle name="Output 3 2 2 14 4 5" xfId="59752" xr:uid="{00000000-0005-0000-0000-0000E3E70000}"/>
    <cellStyle name="Output 3 2 2 14 5" xfId="59753" xr:uid="{00000000-0005-0000-0000-0000E4E70000}"/>
    <cellStyle name="Output 3 2 2 14 6" xfId="59754" xr:uid="{00000000-0005-0000-0000-0000E5E70000}"/>
    <cellStyle name="Output 3 2 2 14 7" xfId="59755" xr:uid="{00000000-0005-0000-0000-0000E6E70000}"/>
    <cellStyle name="Output 3 2 2 14 8" xfId="59756" xr:uid="{00000000-0005-0000-0000-0000E7E70000}"/>
    <cellStyle name="Output 3 2 2 15" xfId="59757" xr:uid="{00000000-0005-0000-0000-0000E8E70000}"/>
    <cellStyle name="Output 3 2 2 15 2" xfId="59758" xr:uid="{00000000-0005-0000-0000-0000E9E70000}"/>
    <cellStyle name="Output 3 2 2 15 2 2" xfId="59759" xr:uid="{00000000-0005-0000-0000-0000EAE70000}"/>
    <cellStyle name="Output 3 2 2 15 2 3" xfId="59760" xr:uid="{00000000-0005-0000-0000-0000EBE70000}"/>
    <cellStyle name="Output 3 2 2 15 2 4" xfId="59761" xr:uid="{00000000-0005-0000-0000-0000ECE70000}"/>
    <cellStyle name="Output 3 2 2 15 2 5" xfId="59762" xr:uid="{00000000-0005-0000-0000-0000EDE70000}"/>
    <cellStyle name="Output 3 2 2 15 3" xfId="59763" xr:uid="{00000000-0005-0000-0000-0000EEE70000}"/>
    <cellStyle name="Output 3 2 2 15 3 2" xfId="59764" xr:uid="{00000000-0005-0000-0000-0000EFE70000}"/>
    <cellStyle name="Output 3 2 2 15 3 3" xfId="59765" xr:uid="{00000000-0005-0000-0000-0000F0E70000}"/>
    <cellStyle name="Output 3 2 2 15 3 4" xfId="59766" xr:uid="{00000000-0005-0000-0000-0000F1E70000}"/>
    <cellStyle name="Output 3 2 2 15 3 5" xfId="59767" xr:uid="{00000000-0005-0000-0000-0000F2E70000}"/>
    <cellStyle name="Output 3 2 2 15 4" xfId="59768" xr:uid="{00000000-0005-0000-0000-0000F3E70000}"/>
    <cellStyle name="Output 3 2 2 15 5" xfId="59769" xr:uid="{00000000-0005-0000-0000-0000F4E70000}"/>
    <cellStyle name="Output 3 2 2 15 6" xfId="59770" xr:uid="{00000000-0005-0000-0000-0000F5E70000}"/>
    <cellStyle name="Output 3 2 2 15 7" xfId="59771" xr:uid="{00000000-0005-0000-0000-0000F6E70000}"/>
    <cellStyle name="Output 3 2 2 16" xfId="59772" xr:uid="{00000000-0005-0000-0000-0000F7E70000}"/>
    <cellStyle name="Output 3 2 2 16 2" xfId="59773" xr:uid="{00000000-0005-0000-0000-0000F8E70000}"/>
    <cellStyle name="Output 3 2 2 16 3" xfId="59774" xr:uid="{00000000-0005-0000-0000-0000F9E70000}"/>
    <cellStyle name="Output 3 2 2 16 4" xfId="59775" xr:uid="{00000000-0005-0000-0000-0000FAE70000}"/>
    <cellStyle name="Output 3 2 2 16 5" xfId="59776" xr:uid="{00000000-0005-0000-0000-0000FBE70000}"/>
    <cellStyle name="Output 3 2 2 17" xfId="59777" xr:uid="{00000000-0005-0000-0000-0000FCE70000}"/>
    <cellStyle name="Output 3 2 2 17 2" xfId="59778" xr:uid="{00000000-0005-0000-0000-0000FDE70000}"/>
    <cellStyle name="Output 3 2 2 17 3" xfId="59779" xr:uid="{00000000-0005-0000-0000-0000FEE70000}"/>
    <cellStyle name="Output 3 2 2 17 4" xfId="59780" xr:uid="{00000000-0005-0000-0000-0000FFE70000}"/>
    <cellStyle name="Output 3 2 2 17 5" xfId="59781" xr:uid="{00000000-0005-0000-0000-000000E80000}"/>
    <cellStyle name="Output 3 2 2 18" xfId="59782" xr:uid="{00000000-0005-0000-0000-000001E80000}"/>
    <cellStyle name="Output 3 2 2 18 2" xfId="59783" xr:uid="{00000000-0005-0000-0000-000002E80000}"/>
    <cellStyle name="Output 3 2 2 19" xfId="59784" xr:uid="{00000000-0005-0000-0000-000003E80000}"/>
    <cellStyle name="Output 3 2 2 2" xfId="1884" xr:uid="{00000000-0005-0000-0000-000004E80000}"/>
    <cellStyle name="Output 3 2 2 2 2" xfId="1885" xr:uid="{00000000-0005-0000-0000-000005E80000}"/>
    <cellStyle name="Output 3 2 2 2 2 2" xfId="59785" xr:uid="{00000000-0005-0000-0000-000006E80000}"/>
    <cellStyle name="Output 3 2 2 2 2 2 2" xfId="59786" xr:uid="{00000000-0005-0000-0000-000007E80000}"/>
    <cellStyle name="Output 3 2 2 2 2 2 3" xfId="59787" xr:uid="{00000000-0005-0000-0000-000008E80000}"/>
    <cellStyle name="Output 3 2 2 2 2 2 4" xfId="59788" xr:uid="{00000000-0005-0000-0000-000009E80000}"/>
    <cellStyle name="Output 3 2 2 2 2 2 5" xfId="59789" xr:uid="{00000000-0005-0000-0000-00000AE80000}"/>
    <cellStyle name="Output 3 2 2 2 2 3" xfId="59790" xr:uid="{00000000-0005-0000-0000-00000BE80000}"/>
    <cellStyle name="Output 3 2 2 2 2 3 2" xfId="59791" xr:uid="{00000000-0005-0000-0000-00000CE80000}"/>
    <cellStyle name="Output 3 2 2 2 2 3 3" xfId="59792" xr:uid="{00000000-0005-0000-0000-00000DE80000}"/>
    <cellStyle name="Output 3 2 2 2 2 3 4" xfId="59793" xr:uid="{00000000-0005-0000-0000-00000EE80000}"/>
    <cellStyle name="Output 3 2 2 2 2 3 5" xfId="59794" xr:uid="{00000000-0005-0000-0000-00000FE80000}"/>
    <cellStyle name="Output 3 2 2 2 2 4" xfId="59795" xr:uid="{00000000-0005-0000-0000-000010E80000}"/>
    <cellStyle name="Output 3 2 2 2 2 5" xfId="59796" xr:uid="{00000000-0005-0000-0000-000011E80000}"/>
    <cellStyle name="Output 3 2 2 2 2 6" xfId="59797" xr:uid="{00000000-0005-0000-0000-000012E80000}"/>
    <cellStyle name="Output 3 2 2 2 2 7" xfId="59798" xr:uid="{00000000-0005-0000-0000-000013E80000}"/>
    <cellStyle name="Output 3 2 2 2 3" xfId="59799" xr:uid="{00000000-0005-0000-0000-000014E80000}"/>
    <cellStyle name="Output 3 2 2 2 3 2" xfId="59800" xr:uid="{00000000-0005-0000-0000-000015E80000}"/>
    <cellStyle name="Output 3 2 2 2 3 3" xfId="59801" xr:uid="{00000000-0005-0000-0000-000016E80000}"/>
    <cellStyle name="Output 3 2 2 2 3 4" xfId="59802" xr:uid="{00000000-0005-0000-0000-000017E80000}"/>
    <cellStyle name="Output 3 2 2 2 3 5" xfId="59803" xr:uid="{00000000-0005-0000-0000-000018E80000}"/>
    <cellStyle name="Output 3 2 2 2 4" xfId="59804" xr:uid="{00000000-0005-0000-0000-000019E80000}"/>
    <cellStyle name="Output 3 2 2 2 4 2" xfId="59805" xr:uid="{00000000-0005-0000-0000-00001AE80000}"/>
    <cellStyle name="Output 3 2 2 2 4 3" xfId="59806" xr:uid="{00000000-0005-0000-0000-00001BE80000}"/>
    <cellStyle name="Output 3 2 2 2 4 4" xfId="59807" xr:uid="{00000000-0005-0000-0000-00001CE80000}"/>
    <cellStyle name="Output 3 2 2 2 4 5" xfId="59808" xr:uid="{00000000-0005-0000-0000-00001DE80000}"/>
    <cellStyle name="Output 3 2 2 2 5" xfId="59809" xr:uid="{00000000-0005-0000-0000-00001EE80000}"/>
    <cellStyle name="Output 3 2 2 2 6" xfId="59810" xr:uid="{00000000-0005-0000-0000-00001FE80000}"/>
    <cellStyle name="Output 3 2 2 2 7" xfId="59811" xr:uid="{00000000-0005-0000-0000-000020E80000}"/>
    <cellStyle name="Output 3 2 2 2 8" xfId="59812" xr:uid="{00000000-0005-0000-0000-000021E80000}"/>
    <cellStyle name="Output 3 2 2 20" xfId="59813" xr:uid="{00000000-0005-0000-0000-000022E80000}"/>
    <cellStyle name="Output 3 2 2 21" xfId="59814" xr:uid="{00000000-0005-0000-0000-000023E80000}"/>
    <cellStyle name="Output 3 2 2 3" xfId="1886" xr:uid="{00000000-0005-0000-0000-000024E80000}"/>
    <cellStyle name="Output 3 2 2 3 2" xfId="1887" xr:uid="{00000000-0005-0000-0000-000025E80000}"/>
    <cellStyle name="Output 3 2 2 3 2 2" xfId="59815" xr:uid="{00000000-0005-0000-0000-000026E80000}"/>
    <cellStyle name="Output 3 2 2 3 2 2 2" xfId="59816" xr:uid="{00000000-0005-0000-0000-000027E80000}"/>
    <cellStyle name="Output 3 2 2 3 2 2 3" xfId="59817" xr:uid="{00000000-0005-0000-0000-000028E80000}"/>
    <cellStyle name="Output 3 2 2 3 2 2 4" xfId="59818" xr:uid="{00000000-0005-0000-0000-000029E80000}"/>
    <cellStyle name="Output 3 2 2 3 2 2 5" xfId="59819" xr:uid="{00000000-0005-0000-0000-00002AE80000}"/>
    <cellStyle name="Output 3 2 2 3 2 3" xfId="59820" xr:uid="{00000000-0005-0000-0000-00002BE80000}"/>
    <cellStyle name="Output 3 2 2 3 2 3 2" xfId="59821" xr:uid="{00000000-0005-0000-0000-00002CE80000}"/>
    <cellStyle name="Output 3 2 2 3 2 3 3" xfId="59822" xr:uid="{00000000-0005-0000-0000-00002DE80000}"/>
    <cellStyle name="Output 3 2 2 3 2 3 4" xfId="59823" xr:uid="{00000000-0005-0000-0000-00002EE80000}"/>
    <cellStyle name="Output 3 2 2 3 2 3 5" xfId="59824" xr:uid="{00000000-0005-0000-0000-00002FE80000}"/>
    <cellStyle name="Output 3 2 2 3 2 4" xfId="59825" xr:uid="{00000000-0005-0000-0000-000030E80000}"/>
    <cellStyle name="Output 3 2 2 3 2 5" xfId="59826" xr:uid="{00000000-0005-0000-0000-000031E80000}"/>
    <cellStyle name="Output 3 2 2 3 2 6" xfId="59827" xr:uid="{00000000-0005-0000-0000-000032E80000}"/>
    <cellStyle name="Output 3 2 2 3 2 7" xfId="59828" xr:uid="{00000000-0005-0000-0000-000033E80000}"/>
    <cellStyle name="Output 3 2 2 3 3" xfId="59829" xr:uid="{00000000-0005-0000-0000-000034E80000}"/>
    <cellStyle name="Output 3 2 2 3 3 2" xfId="59830" xr:uid="{00000000-0005-0000-0000-000035E80000}"/>
    <cellStyle name="Output 3 2 2 3 3 3" xfId="59831" xr:uid="{00000000-0005-0000-0000-000036E80000}"/>
    <cellStyle name="Output 3 2 2 3 3 4" xfId="59832" xr:uid="{00000000-0005-0000-0000-000037E80000}"/>
    <cellStyle name="Output 3 2 2 3 3 5" xfId="59833" xr:uid="{00000000-0005-0000-0000-000038E80000}"/>
    <cellStyle name="Output 3 2 2 3 4" xfId="59834" xr:uid="{00000000-0005-0000-0000-000039E80000}"/>
    <cellStyle name="Output 3 2 2 3 4 2" xfId="59835" xr:uid="{00000000-0005-0000-0000-00003AE80000}"/>
    <cellStyle name="Output 3 2 2 3 4 3" xfId="59836" xr:uid="{00000000-0005-0000-0000-00003BE80000}"/>
    <cellStyle name="Output 3 2 2 3 4 4" xfId="59837" xr:uid="{00000000-0005-0000-0000-00003CE80000}"/>
    <cellStyle name="Output 3 2 2 3 4 5" xfId="59838" xr:uid="{00000000-0005-0000-0000-00003DE80000}"/>
    <cellStyle name="Output 3 2 2 3 5" xfId="59839" xr:uid="{00000000-0005-0000-0000-00003EE80000}"/>
    <cellStyle name="Output 3 2 2 3 6" xfId="59840" xr:uid="{00000000-0005-0000-0000-00003FE80000}"/>
    <cellStyle name="Output 3 2 2 3 7" xfId="59841" xr:uid="{00000000-0005-0000-0000-000040E80000}"/>
    <cellStyle name="Output 3 2 2 3 8" xfId="59842" xr:uid="{00000000-0005-0000-0000-000041E80000}"/>
    <cellStyle name="Output 3 2 2 4" xfId="1888" xr:uid="{00000000-0005-0000-0000-000042E80000}"/>
    <cellStyle name="Output 3 2 2 4 2" xfId="1889" xr:uid="{00000000-0005-0000-0000-000043E80000}"/>
    <cellStyle name="Output 3 2 2 4 2 2" xfId="59843" xr:uid="{00000000-0005-0000-0000-000044E80000}"/>
    <cellStyle name="Output 3 2 2 4 2 2 2" xfId="59844" xr:uid="{00000000-0005-0000-0000-000045E80000}"/>
    <cellStyle name="Output 3 2 2 4 2 2 3" xfId="59845" xr:uid="{00000000-0005-0000-0000-000046E80000}"/>
    <cellStyle name="Output 3 2 2 4 2 2 4" xfId="59846" xr:uid="{00000000-0005-0000-0000-000047E80000}"/>
    <cellStyle name="Output 3 2 2 4 2 2 5" xfId="59847" xr:uid="{00000000-0005-0000-0000-000048E80000}"/>
    <cellStyle name="Output 3 2 2 4 2 3" xfId="59848" xr:uid="{00000000-0005-0000-0000-000049E80000}"/>
    <cellStyle name="Output 3 2 2 4 2 3 2" xfId="59849" xr:uid="{00000000-0005-0000-0000-00004AE80000}"/>
    <cellStyle name="Output 3 2 2 4 2 3 3" xfId="59850" xr:uid="{00000000-0005-0000-0000-00004BE80000}"/>
    <cellStyle name="Output 3 2 2 4 2 3 4" xfId="59851" xr:uid="{00000000-0005-0000-0000-00004CE80000}"/>
    <cellStyle name="Output 3 2 2 4 2 3 5" xfId="59852" xr:uid="{00000000-0005-0000-0000-00004DE80000}"/>
    <cellStyle name="Output 3 2 2 4 2 4" xfId="59853" xr:uid="{00000000-0005-0000-0000-00004EE80000}"/>
    <cellStyle name="Output 3 2 2 4 2 5" xfId="59854" xr:uid="{00000000-0005-0000-0000-00004FE80000}"/>
    <cellStyle name="Output 3 2 2 4 2 6" xfId="59855" xr:uid="{00000000-0005-0000-0000-000050E80000}"/>
    <cellStyle name="Output 3 2 2 4 2 7" xfId="59856" xr:uid="{00000000-0005-0000-0000-000051E80000}"/>
    <cellStyle name="Output 3 2 2 4 3" xfId="59857" xr:uid="{00000000-0005-0000-0000-000052E80000}"/>
    <cellStyle name="Output 3 2 2 4 3 2" xfId="59858" xr:uid="{00000000-0005-0000-0000-000053E80000}"/>
    <cellStyle name="Output 3 2 2 4 3 3" xfId="59859" xr:uid="{00000000-0005-0000-0000-000054E80000}"/>
    <cellStyle name="Output 3 2 2 4 3 4" xfId="59860" xr:uid="{00000000-0005-0000-0000-000055E80000}"/>
    <cellStyle name="Output 3 2 2 4 3 5" xfId="59861" xr:uid="{00000000-0005-0000-0000-000056E80000}"/>
    <cellStyle name="Output 3 2 2 4 4" xfId="59862" xr:uid="{00000000-0005-0000-0000-000057E80000}"/>
    <cellStyle name="Output 3 2 2 4 4 2" xfId="59863" xr:uid="{00000000-0005-0000-0000-000058E80000}"/>
    <cellStyle name="Output 3 2 2 4 4 3" xfId="59864" xr:uid="{00000000-0005-0000-0000-000059E80000}"/>
    <cellStyle name="Output 3 2 2 4 4 4" xfId="59865" xr:uid="{00000000-0005-0000-0000-00005AE80000}"/>
    <cellStyle name="Output 3 2 2 4 4 5" xfId="59866" xr:uid="{00000000-0005-0000-0000-00005BE80000}"/>
    <cellStyle name="Output 3 2 2 4 5" xfId="59867" xr:uid="{00000000-0005-0000-0000-00005CE80000}"/>
    <cellStyle name="Output 3 2 2 4 6" xfId="59868" xr:uid="{00000000-0005-0000-0000-00005DE80000}"/>
    <cellStyle name="Output 3 2 2 4 7" xfId="59869" xr:uid="{00000000-0005-0000-0000-00005EE80000}"/>
    <cellStyle name="Output 3 2 2 4 8" xfId="59870" xr:uid="{00000000-0005-0000-0000-00005FE80000}"/>
    <cellStyle name="Output 3 2 2 5" xfId="1890" xr:uid="{00000000-0005-0000-0000-000060E80000}"/>
    <cellStyle name="Output 3 2 2 5 2" xfId="59871" xr:uid="{00000000-0005-0000-0000-000061E80000}"/>
    <cellStyle name="Output 3 2 2 5 2 2" xfId="59872" xr:uid="{00000000-0005-0000-0000-000062E80000}"/>
    <cellStyle name="Output 3 2 2 5 2 2 2" xfId="59873" xr:uid="{00000000-0005-0000-0000-000063E80000}"/>
    <cellStyle name="Output 3 2 2 5 2 2 3" xfId="59874" xr:uid="{00000000-0005-0000-0000-000064E80000}"/>
    <cellStyle name="Output 3 2 2 5 2 2 4" xfId="59875" xr:uid="{00000000-0005-0000-0000-000065E80000}"/>
    <cellStyle name="Output 3 2 2 5 2 2 5" xfId="59876" xr:uid="{00000000-0005-0000-0000-000066E80000}"/>
    <cellStyle name="Output 3 2 2 5 2 3" xfId="59877" xr:uid="{00000000-0005-0000-0000-000067E80000}"/>
    <cellStyle name="Output 3 2 2 5 2 3 2" xfId="59878" xr:uid="{00000000-0005-0000-0000-000068E80000}"/>
    <cellStyle name="Output 3 2 2 5 2 3 3" xfId="59879" xr:uid="{00000000-0005-0000-0000-000069E80000}"/>
    <cellStyle name="Output 3 2 2 5 2 3 4" xfId="59880" xr:uid="{00000000-0005-0000-0000-00006AE80000}"/>
    <cellStyle name="Output 3 2 2 5 2 3 5" xfId="59881" xr:uid="{00000000-0005-0000-0000-00006BE80000}"/>
    <cellStyle name="Output 3 2 2 5 2 4" xfId="59882" xr:uid="{00000000-0005-0000-0000-00006CE80000}"/>
    <cellStyle name="Output 3 2 2 5 2 5" xfId="59883" xr:uid="{00000000-0005-0000-0000-00006DE80000}"/>
    <cellStyle name="Output 3 2 2 5 2 6" xfId="59884" xr:uid="{00000000-0005-0000-0000-00006EE80000}"/>
    <cellStyle name="Output 3 2 2 5 2 7" xfId="59885" xr:uid="{00000000-0005-0000-0000-00006FE80000}"/>
    <cellStyle name="Output 3 2 2 5 3" xfId="59886" xr:uid="{00000000-0005-0000-0000-000070E80000}"/>
    <cellStyle name="Output 3 2 2 5 3 2" xfId="59887" xr:uid="{00000000-0005-0000-0000-000071E80000}"/>
    <cellStyle name="Output 3 2 2 5 3 3" xfId="59888" xr:uid="{00000000-0005-0000-0000-000072E80000}"/>
    <cellStyle name="Output 3 2 2 5 3 4" xfId="59889" xr:uid="{00000000-0005-0000-0000-000073E80000}"/>
    <cellStyle name="Output 3 2 2 5 3 5" xfId="59890" xr:uid="{00000000-0005-0000-0000-000074E80000}"/>
    <cellStyle name="Output 3 2 2 5 4" xfId="59891" xr:uid="{00000000-0005-0000-0000-000075E80000}"/>
    <cellStyle name="Output 3 2 2 5 4 2" xfId="59892" xr:uid="{00000000-0005-0000-0000-000076E80000}"/>
    <cellStyle name="Output 3 2 2 5 4 3" xfId="59893" xr:uid="{00000000-0005-0000-0000-000077E80000}"/>
    <cellStyle name="Output 3 2 2 5 4 4" xfId="59894" xr:uid="{00000000-0005-0000-0000-000078E80000}"/>
    <cellStyle name="Output 3 2 2 5 4 5" xfId="59895" xr:uid="{00000000-0005-0000-0000-000079E80000}"/>
    <cellStyle name="Output 3 2 2 5 5" xfId="59896" xr:uid="{00000000-0005-0000-0000-00007AE80000}"/>
    <cellStyle name="Output 3 2 2 5 6" xfId="59897" xr:uid="{00000000-0005-0000-0000-00007BE80000}"/>
    <cellStyle name="Output 3 2 2 5 7" xfId="59898" xr:uid="{00000000-0005-0000-0000-00007CE80000}"/>
    <cellStyle name="Output 3 2 2 5 8" xfId="59899" xr:uid="{00000000-0005-0000-0000-00007DE80000}"/>
    <cellStyle name="Output 3 2 2 6" xfId="59900" xr:uid="{00000000-0005-0000-0000-00007EE80000}"/>
    <cellStyle name="Output 3 2 2 6 2" xfId="59901" xr:uid="{00000000-0005-0000-0000-00007FE80000}"/>
    <cellStyle name="Output 3 2 2 6 2 2" xfId="59902" xr:uid="{00000000-0005-0000-0000-000080E80000}"/>
    <cellStyle name="Output 3 2 2 6 2 2 2" xfId="59903" xr:uid="{00000000-0005-0000-0000-000081E80000}"/>
    <cellStyle name="Output 3 2 2 6 2 2 3" xfId="59904" xr:uid="{00000000-0005-0000-0000-000082E80000}"/>
    <cellStyle name="Output 3 2 2 6 2 2 4" xfId="59905" xr:uid="{00000000-0005-0000-0000-000083E80000}"/>
    <cellStyle name="Output 3 2 2 6 2 2 5" xfId="59906" xr:uid="{00000000-0005-0000-0000-000084E80000}"/>
    <cellStyle name="Output 3 2 2 6 2 3" xfId="59907" xr:uid="{00000000-0005-0000-0000-000085E80000}"/>
    <cellStyle name="Output 3 2 2 6 2 3 2" xfId="59908" xr:uid="{00000000-0005-0000-0000-000086E80000}"/>
    <cellStyle name="Output 3 2 2 6 2 3 3" xfId="59909" xr:uid="{00000000-0005-0000-0000-000087E80000}"/>
    <cellStyle name="Output 3 2 2 6 2 3 4" xfId="59910" xr:uid="{00000000-0005-0000-0000-000088E80000}"/>
    <cellStyle name="Output 3 2 2 6 2 3 5" xfId="59911" xr:uid="{00000000-0005-0000-0000-000089E80000}"/>
    <cellStyle name="Output 3 2 2 6 2 4" xfId="59912" xr:uid="{00000000-0005-0000-0000-00008AE80000}"/>
    <cellStyle name="Output 3 2 2 6 2 5" xfId="59913" xr:uid="{00000000-0005-0000-0000-00008BE80000}"/>
    <cellStyle name="Output 3 2 2 6 2 6" xfId="59914" xr:uid="{00000000-0005-0000-0000-00008CE80000}"/>
    <cellStyle name="Output 3 2 2 6 2 7" xfId="59915" xr:uid="{00000000-0005-0000-0000-00008DE80000}"/>
    <cellStyle name="Output 3 2 2 6 3" xfId="59916" xr:uid="{00000000-0005-0000-0000-00008EE80000}"/>
    <cellStyle name="Output 3 2 2 6 3 2" xfId="59917" xr:uid="{00000000-0005-0000-0000-00008FE80000}"/>
    <cellStyle name="Output 3 2 2 6 3 3" xfId="59918" xr:uid="{00000000-0005-0000-0000-000090E80000}"/>
    <cellStyle name="Output 3 2 2 6 3 4" xfId="59919" xr:uid="{00000000-0005-0000-0000-000091E80000}"/>
    <cellStyle name="Output 3 2 2 6 3 5" xfId="59920" xr:uid="{00000000-0005-0000-0000-000092E80000}"/>
    <cellStyle name="Output 3 2 2 6 4" xfId="59921" xr:uid="{00000000-0005-0000-0000-000093E80000}"/>
    <cellStyle name="Output 3 2 2 6 4 2" xfId="59922" xr:uid="{00000000-0005-0000-0000-000094E80000}"/>
    <cellStyle name="Output 3 2 2 6 4 3" xfId="59923" xr:uid="{00000000-0005-0000-0000-000095E80000}"/>
    <cellStyle name="Output 3 2 2 6 4 4" xfId="59924" xr:uid="{00000000-0005-0000-0000-000096E80000}"/>
    <cellStyle name="Output 3 2 2 6 4 5" xfId="59925" xr:uid="{00000000-0005-0000-0000-000097E80000}"/>
    <cellStyle name="Output 3 2 2 6 5" xfId="59926" xr:uid="{00000000-0005-0000-0000-000098E80000}"/>
    <cellStyle name="Output 3 2 2 6 6" xfId="59927" xr:uid="{00000000-0005-0000-0000-000099E80000}"/>
    <cellStyle name="Output 3 2 2 6 7" xfId="59928" xr:uid="{00000000-0005-0000-0000-00009AE80000}"/>
    <cellStyle name="Output 3 2 2 6 8" xfId="59929" xr:uid="{00000000-0005-0000-0000-00009BE80000}"/>
    <cellStyle name="Output 3 2 2 7" xfId="59930" xr:uid="{00000000-0005-0000-0000-00009CE80000}"/>
    <cellStyle name="Output 3 2 2 7 2" xfId="59931" xr:uid="{00000000-0005-0000-0000-00009DE80000}"/>
    <cellStyle name="Output 3 2 2 7 2 2" xfId="59932" xr:uid="{00000000-0005-0000-0000-00009EE80000}"/>
    <cellStyle name="Output 3 2 2 7 2 2 2" xfId="59933" xr:uid="{00000000-0005-0000-0000-00009FE80000}"/>
    <cellStyle name="Output 3 2 2 7 2 2 3" xfId="59934" xr:uid="{00000000-0005-0000-0000-0000A0E80000}"/>
    <cellStyle name="Output 3 2 2 7 2 2 4" xfId="59935" xr:uid="{00000000-0005-0000-0000-0000A1E80000}"/>
    <cellStyle name="Output 3 2 2 7 2 2 5" xfId="59936" xr:uid="{00000000-0005-0000-0000-0000A2E80000}"/>
    <cellStyle name="Output 3 2 2 7 2 3" xfId="59937" xr:uid="{00000000-0005-0000-0000-0000A3E80000}"/>
    <cellStyle name="Output 3 2 2 7 2 3 2" xfId="59938" xr:uid="{00000000-0005-0000-0000-0000A4E80000}"/>
    <cellStyle name="Output 3 2 2 7 2 3 3" xfId="59939" xr:uid="{00000000-0005-0000-0000-0000A5E80000}"/>
    <cellStyle name="Output 3 2 2 7 2 3 4" xfId="59940" xr:uid="{00000000-0005-0000-0000-0000A6E80000}"/>
    <cellStyle name="Output 3 2 2 7 2 3 5" xfId="59941" xr:uid="{00000000-0005-0000-0000-0000A7E80000}"/>
    <cellStyle name="Output 3 2 2 7 2 4" xfId="59942" xr:uid="{00000000-0005-0000-0000-0000A8E80000}"/>
    <cellStyle name="Output 3 2 2 7 2 5" xfId="59943" xr:uid="{00000000-0005-0000-0000-0000A9E80000}"/>
    <cellStyle name="Output 3 2 2 7 2 6" xfId="59944" xr:uid="{00000000-0005-0000-0000-0000AAE80000}"/>
    <cellStyle name="Output 3 2 2 7 2 7" xfId="59945" xr:uid="{00000000-0005-0000-0000-0000ABE80000}"/>
    <cellStyle name="Output 3 2 2 7 3" xfId="59946" xr:uid="{00000000-0005-0000-0000-0000ACE80000}"/>
    <cellStyle name="Output 3 2 2 7 3 2" xfId="59947" xr:uid="{00000000-0005-0000-0000-0000ADE80000}"/>
    <cellStyle name="Output 3 2 2 7 3 3" xfId="59948" xr:uid="{00000000-0005-0000-0000-0000AEE80000}"/>
    <cellStyle name="Output 3 2 2 7 3 4" xfId="59949" xr:uid="{00000000-0005-0000-0000-0000AFE80000}"/>
    <cellStyle name="Output 3 2 2 7 3 5" xfId="59950" xr:uid="{00000000-0005-0000-0000-0000B0E80000}"/>
    <cellStyle name="Output 3 2 2 7 4" xfId="59951" xr:uid="{00000000-0005-0000-0000-0000B1E80000}"/>
    <cellStyle name="Output 3 2 2 7 4 2" xfId="59952" xr:uid="{00000000-0005-0000-0000-0000B2E80000}"/>
    <cellStyle name="Output 3 2 2 7 4 3" xfId="59953" xr:uid="{00000000-0005-0000-0000-0000B3E80000}"/>
    <cellStyle name="Output 3 2 2 7 4 4" xfId="59954" xr:uid="{00000000-0005-0000-0000-0000B4E80000}"/>
    <cellStyle name="Output 3 2 2 7 4 5" xfId="59955" xr:uid="{00000000-0005-0000-0000-0000B5E80000}"/>
    <cellStyle name="Output 3 2 2 7 5" xfId="59956" xr:uid="{00000000-0005-0000-0000-0000B6E80000}"/>
    <cellStyle name="Output 3 2 2 7 6" xfId="59957" xr:uid="{00000000-0005-0000-0000-0000B7E80000}"/>
    <cellStyle name="Output 3 2 2 7 7" xfId="59958" xr:uid="{00000000-0005-0000-0000-0000B8E80000}"/>
    <cellStyle name="Output 3 2 2 7 8" xfId="59959" xr:uid="{00000000-0005-0000-0000-0000B9E80000}"/>
    <cellStyle name="Output 3 2 2 8" xfId="59960" xr:uid="{00000000-0005-0000-0000-0000BAE80000}"/>
    <cellStyle name="Output 3 2 2 8 2" xfId="59961" xr:uid="{00000000-0005-0000-0000-0000BBE80000}"/>
    <cellStyle name="Output 3 2 2 8 2 2" xfId="59962" xr:uid="{00000000-0005-0000-0000-0000BCE80000}"/>
    <cellStyle name="Output 3 2 2 8 2 2 2" xfId="59963" xr:uid="{00000000-0005-0000-0000-0000BDE80000}"/>
    <cellStyle name="Output 3 2 2 8 2 2 3" xfId="59964" xr:uid="{00000000-0005-0000-0000-0000BEE80000}"/>
    <cellStyle name="Output 3 2 2 8 2 2 4" xfId="59965" xr:uid="{00000000-0005-0000-0000-0000BFE80000}"/>
    <cellStyle name="Output 3 2 2 8 2 2 5" xfId="59966" xr:uid="{00000000-0005-0000-0000-0000C0E80000}"/>
    <cellStyle name="Output 3 2 2 8 2 3" xfId="59967" xr:uid="{00000000-0005-0000-0000-0000C1E80000}"/>
    <cellStyle name="Output 3 2 2 8 2 3 2" xfId="59968" xr:uid="{00000000-0005-0000-0000-0000C2E80000}"/>
    <cellStyle name="Output 3 2 2 8 2 3 3" xfId="59969" xr:uid="{00000000-0005-0000-0000-0000C3E80000}"/>
    <cellStyle name="Output 3 2 2 8 2 3 4" xfId="59970" xr:uid="{00000000-0005-0000-0000-0000C4E80000}"/>
    <cellStyle name="Output 3 2 2 8 2 3 5" xfId="59971" xr:uid="{00000000-0005-0000-0000-0000C5E80000}"/>
    <cellStyle name="Output 3 2 2 8 2 4" xfId="59972" xr:uid="{00000000-0005-0000-0000-0000C6E80000}"/>
    <cellStyle name="Output 3 2 2 8 2 5" xfId="59973" xr:uid="{00000000-0005-0000-0000-0000C7E80000}"/>
    <cellStyle name="Output 3 2 2 8 2 6" xfId="59974" xr:uid="{00000000-0005-0000-0000-0000C8E80000}"/>
    <cellStyle name="Output 3 2 2 8 2 7" xfId="59975" xr:uid="{00000000-0005-0000-0000-0000C9E80000}"/>
    <cellStyle name="Output 3 2 2 8 3" xfId="59976" xr:uid="{00000000-0005-0000-0000-0000CAE80000}"/>
    <cellStyle name="Output 3 2 2 8 3 2" xfId="59977" xr:uid="{00000000-0005-0000-0000-0000CBE80000}"/>
    <cellStyle name="Output 3 2 2 8 3 3" xfId="59978" xr:uid="{00000000-0005-0000-0000-0000CCE80000}"/>
    <cellStyle name="Output 3 2 2 8 3 4" xfId="59979" xr:uid="{00000000-0005-0000-0000-0000CDE80000}"/>
    <cellStyle name="Output 3 2 2 8 3 5" xfId="59980" xr:uid="{00000000-0005-0000-0000-0000CEE80000}"/>
    <cellStyle name="Output 3 2 2 8 4" xfId="59981" xr:uid="{00000000-0005-0000-0000-0000CFE80000}"/>
    <cellStyle name="Output 3 2 2 8 4 2" xfId="59982" xr:uid="{00000000-0005-0000-0000-0000D0E80000}"/>
    <cellStyle name="Output 3 2 2 8 4 3" xfId="59983" xr:uid="{00000000-0005-0000-0000-0000D1E80000}"/>
    <cellStyle name="Output 3 2 2 8 4 4" xfId="59984" xr:uid="{00000000-0005-0000-0000-0000D2E80000}"/>
    <cellStyle name="Output 3 2 2 8 4 5" xfId="59985" xr:uid="{00000000-0005-0000-0000-0000D3E80000}"/>
    <cellStyle name="Output 3 2 2 8 5" xfId="59986" xr:uid="{00000000-0005-0000-0000-0000D4E80000}"/>
    <cellStyle name="Output 3 2 2 8 6" xfId="59987" xr:uid="{00000000-0005-0000-0000-0000D5E80000}"/>
    <cellStyle name="Output 3 2 2 8 7" xfId="59988" xr:uid="{00000000-0005-0000-0000-0000D6E80000}"/>
    <cellStyle name="Output 3 2 2 8 8" xfId="59989" xr:uid="{00000000-0005-0000-0000-0000D7E80000}"/>
    <cellStyle name="Output 3 2 2 9" xfId="59990" xr:uid="{00000000-0005-0000-0000-0000D8E80000}"/>
    <cellStyle name="Output 3 2 2 9 2" xfId="59991" xr:uid="{00000000-0005-0000-0000-0000D9E80000}"/>
    <cellStyle name="Output 3 2 2 9 2 2" xfId="59992" xr:uid="{00000000-0005-0000-0000-0000DAE80000}"/>
    <cellStyle name="Output 3 2 2 9 2 2 2" xfId="59993" xr:uid="{00000000-0005-0000-0000-0000DBE80000}"/>
    <cellStyle name="Output 3 2 2 9 2 2 3" xfId="59994" xr:uid="{00000000-0005-0000-0000-0000DCE80000}"/>
    <cellStyle name="Output 3 2 2 9 2 2 4" xfId="59995" xr:uid="{00000000-0005-0000-0000-0000DDE80000}"/>
    <cellStyle name="Output 3 2 2 9 2 2 5" xfId="59996" xr:uid="{00000000-0005-0000-0000-0000DEE80000}"/>
    <cellStyle name="Output 3 2 2 9 2 3" xfId="59997" xr:uid="{00000000-0005-0000-0000-0000DFE80000}"/>
    <cellStyle name="Output 3 2 2 9 2 3 2" xfId="59998" xr:uid="{00000000-0005-0000-0000-0000E0E80000}"/>
    <cellStyle name="Output 3 2 2 9 2 3 3" xfId="59999" xr:uid="{00000000-0005-0000-0000-0000E1E80000}"/>
    <cellStyle name="Output 3 2 2 9 2 3 4" xfId="60000" xr:uid="{00000000-0005-0000-0000-0000E2E80000}"/>
    <cellStyle name="Output 3 2 2 9 2 3 5" xfId="60001" xr:uid="{00000000-0005-0000-0000-0000E3E80000}"/>
    <cellStyle name="Output 3 2 2 9 2 4" xfId="60002" xr:uid="{00000000-0005-0000-0000-0000E4E80000}"/>
    <cellStyle name="Output 3 2 2 9 2 5" xfId="60003" xr:uid="{00000000-0005-0000-0000-0000E5E80000}"/>
    <cellStyle name="Output 3 2 2 9 2 6" xfId="60004" xr:uid="{00000000-0005-0000-0000-0000E6E80000}"/>
    <cellStyle name="Output 3 2 2 9 2 7" xfId="60005" xr:uid="{00000000-0005-0000-0000-0000E7E80000}"/>
    <cellStyle name="Output 3 2 2 9 3" xfId="60006" xr:uid="{00000000-0005-0000-0000-0000E8E80000}"/>
    <cellStyle name="Output 3 2 2 9 3 2" xfId="60007" xr:uid="{00000000-0005-0000-0000-0000E9E80000}"/>
    <cellStyle name="Output 3 2 2 9 3 3" xfId="60008" xr:uid="{00000000-0005-0000-0000-0000EAE80000}"/>
    <cellStyle name="Output 3 2 2 9 3 4" xfId="60009" xr:uid="{00000000-0005-0000-0000-0000EBE80000}"/>
    <cellStyle name="Output 3 2 2 9 3 5" xfId="60010" xr:uid="{00000000-0005-0000-0000-0000ECE80000}"/>
    <cellStyle name="Output 3 2 2 9 4" xfId="60011" xr:uid="{00000000-0005-0000-0000-0000EDE80000}"/>
    <cellStyle name="Output 3 2 2 9 4 2" xfId="60012" xr:uid="{00000000-0005-0000-0000-0000EEE80000}"/>
    <cellStyle name="Output 3 2 2 9 4 3" xfId="60013" xr:uid="{00000000-0005-0000-0000-0000EFE80000}"/>
    <cellStyle name="Output 3 2 2 9 4 4" xfId="60014" xr:uid="{00000000-0005-0000-0000-0000F0E80000}"/>
    <cellStyle name="Output 3 2 2 9 4 5" xfId="60015" xr:uid="{00000000-0005-0000-0000-0000F1E80000}"/>
    <cellStyle name="Output 3 2 2 9 5" xfId="60016" xr:uid="{00000000-0005-0000-0000-0000F2E80000}"/>
    <cellStyle name="Output 3 2 2 9 6" xfId="60017" xr:uid="{00000000-0005-0000-0000-0000F3E80000}"/>
    <cellStyle name="Output 3 2 2 9 7" xfId="60018" xr:uid="{00000000-0005-0000-0000-0000F4E80000}"/>
    <cellStyle name="Output 3 2 2 9 8" xfId="60019" xr:uid="{00000000-0005-0000-0000-0000F5E80000}"/>
    <cellStyle name="Output 3 2 3" xfId="1891" xr:uid="{00000000-0005-0000-0000-0000F6E80000}"/>
    <cellStyle name="Output 3 2 3 2" xfId="1892" xr:uid="{00000000-0005-0000-0000-0000F7E80000}"/>
    <cellStyle name="Output 3 2 3 2 2" xfId="60020" xr:uid="{00000000-0005-0000-0000-0000F8E80000}"/>
    <cellStyle name="Output 3 2 3 3" xfId="60021" xr:uid="{00000000-0005-0000-0000-0000F9E80000}"/>
    <cellStyle name="Output 3 2 3 4" xfId="60022" xr:uid="{00000000-0005-0000-0000-0000FAE80000}"/>
    <cellStyle name="Output 3 2 3 5" xfId="60023" xr:uid="{00000000-0005-0000-0000-0000FBE80000}"/>
    <cellStyle name="Output 3 2 4" xfId="1893" xr:uid="{00000000-0005-0000-0000-0000FCE80000}"/>
    <cellStyle name="Output 3 2 4 2" xfId="1894" xr:uid="{00000000-0005-0000-0000-0000FDE80000}"/>
    <cellStyle name="Output 3 2 4 2 2" xfId="60024" xr:uid="{00000000-0005-0000-0000-0000FEE80000}"/>
    <cellStyle name="Output 3 2 4 3" xfId="60025" xr:uid="{00000000-0005-0000-0000-0000FFE80000}"/>
    <cellStyle name="Output 3 2 4 4" xfId="60026" xr:uid="{00000000-0005-0000-0000-000000E90000}"/>
    <cellStyle name="Output 3 2 4 5" xfId="60027" xr:uid="{00000000-0005-0000-0000-000001E90000}"/>
    <cellStyle name="Output 3 2 5" xfId="1895" xr:uid="{00000000-0005-0000-0000-000002E90000}"/>
    <cellStyle name="Output 3 2 5 2" xfId="60028" xr:uid="{00000000-0005-0000-0000-000003E90000}"/>
    <cellStyle name="Output 3 2 6" xfId="60029" xr:uid="{00000000-0005-0000-0000-000004E90000}"/>
    <cellStyle name="Output 3 2 7" xfId="60030" xr:uid="{00000000-0005-0000-0000-000005E90000}"/>
    <cellStyle name="Output 3 2_T-straight with PEDs adjustor" xfId="60031" xr:uid="{00000000-0005-0000-0000-000006E90000}"/>
    <cellStyle name="Output 3 3" xfId="1896" xr:uid="{00000000-0005-0000-0000-000007E90000}"/>
    <cellStyle name="Output 3 3 10" xfId="60032" xr:uid="{00000000-0005-0000-0000-000008E90000}"/>
    <cellStyle name="Output 3 3 10 2" xfId="60033" xr:uid="{00000000-0005-0000-0000-000009E90000}"/>
    <cellStyle name="Output 3 3 10 2 2" xfId="60034" xr:uid="{00000000-0005-0000-0000-00000AE90000}"/>
    <cellStyle name="Output 3 3 10 2 2 2" xfId="60035" xr:uid="{00000000-0005-0000-0000-00000BE90000}"/>
    <cellStyle name="Output 3 3 10 2 2 3" xfId="60036" xr:uid="{00000000-0005-0000-0000-00000CE90000}"/>
    <cellStyle name="Output 3 3 10 2 2 4" xfId="60037" xr:uid="{00000000-0005-0000-0000-00000DE90000}"/>
    <cellStyle name="Output 3 3 10 2 2 5" xfId="60038" xr:uid="{00000000-0005-0000-0000-00000EE90000}"/>
    <cellStyle name="Output 3 3 10 2 3" xfId="60039" xr:uid="{00000000-0005-0000-0000-00000FE90000}"/>
    <cellStyle name="Output 3 3 10 2 3 2" xfId="60040" xr:uid="{00000000-0005-0000-0000-000010E90000}"/>
    <cellStyle name="Output 3 3 10 2 3 3" xfId="60041" xr:uid="{00000000-0005-0000-0000-000011E90000}"/>
    <cellStyle name="Output 3 3 10 2 3 4" xfId="60042" xr:uid="{00000000-0005-0000-0000-000012E90000}"/>
    <cellStyle name="Output 3 3 10 2 3 5" xfId="60043" xr:uid="{00000000-0005-0000-0000-000013E90000}"/>
    <cellStyle name="Output 3 3 10 2 4" xfId="60044" xr:uid="{00000000-0005-0000-0000-000014E90000}"/>
    <cellStyle name="Output 3 3 10 2 5" xfId="60045" xr:uid="{00000000-0005-0000-0000-000015E90000}"/>
    <cellStyle name="Output 3 3 10 2 6" xfId="60046" xr:uid="{00000000-0005-0000-0000-000016E90000}"/>
    <cellStyle name="Output 3 3 10 2 7" xfId="60047" xr:uid="{00000000-0005-0000-0000-000017E90000}"/>
    <cellStyle name="Output 3 3 10 3" xfId="60048" xr:uid="{00000000-0005-0000-0000-000018E90000}"/>
    <cellStyle name="Output 3 3 10 3 2" xfId="60049" xr:uid="{00000000-0005-0000-0000-000019E90000}"/>
    <cellStyle name="Output 3 3 10 3 3" xfId="60050" xr:uid="{00000000-0005-0000-0000-00001AE90000}"/>
    <cellStyle name="Output 3 3 10 3 4" xfId="60051" xr:uid="{00000000-0005-0000-0000-00001BE90000}"/>
    <cellStyle name="Output 3 3 10 3 5" xfId="60052" xr:uid="{00000000-0005-0000-0000-00001CE90000}"/>
    <cellStyle name="Output 3 3 10 4" xfId="60053" xr:uid="{00000000-0005-0000-0000-00001DE90000}"/>
    <cellStyle name="Output 3 3 10 4 2" xfId="60054" xr:uid="{00000000-0005-0000-0000-00001EE90000}"/>
    <cellStyle name="Output 3 3 10 4 3" xfId="60055" xr:uid="{00000000-0005-0000-0000-00001FE90000}"/>
    <cellStyle name="Output 3 3 10 4 4" xfId="60056" xr:uid="{00000000-0005-0000-0000-000020E90000}"/>
    <cellStyle name="Output 3 3 10 4 5" xfId="60057" xr:uid="{00000000-0005-0000-0000-000021E90000}"/>
    <cellStyle name="Output 3 3 10 5" xfId="60058" xr:uid="{00000000-0005-0000-0000-000022E90000}"/>
    <cellStyle name="Output 3 3 10 6" xfId="60059" xr:uid="{00000000-0005-0000-0000-000023E90000}"/>
    <cellStyle name="Output 3 3 10 7" xfId="60060" xr:uid="{00000000-0005-0000-0000-000024E90000}"/>
    <cellStyle name="Output 3 3 10 8" xfId="60061" xr:uid="{00000000-0005-0000-0000-000025E90000}"/>
    <cellStyle name="Output 3 3 11" xfId="60062" xr:uid="{00000000-0005-0000-0000-000026E90000}"/>
    <cellStyle name="Output 3 3 11 2" xfId="60063" xr:uid="{00000000-0005-0000-0000-000027E90000}"/>
    <cellStyle name="Output 3 3 11 2 2" xfId="60064" xr:uid="{00000000-0005-0000-0000-000028E90000}"/>
    <cellStyle name="Output 3 3 11 2 2 2" xfId="60065" xr:uid="{00000000-0005-0000-0000-000029E90000}"/>
    <cellStyle name="Output 3 3 11 2 2 3" xfId="60066" xr:uid="{00000000-0005-0000-0000-00002AE90000}"/>
    <cellStyle name="Output 3 3 11 2 2 4" xfId="60067" xr:uid="{00000000-0005-0000-0000-00002BE90000}"/>
    <cellStyle name="Output 3 3 11 2 2 5" xfId="60068" xr:uid="{00000000-0005-0000-0000-00002CE90000}"/>
    <cellStyle name="Output 3 3 11 2 3" xfId="60069" xr:uid="{00000000-0005-0000-0000-00002DE90000}"/>
    <cellStyle name="Output 3 3 11 2 3 2" xfId="60070" xr:uid="{00000000-0005-0000-0000-00002EE90000}"/>
    <cellStyle name="Output 3 3 11 2 3 3" xfId="60071" xr:uid="{00000000-0005-0000-0000-00002FE90000}"/>
    <cellStyle name="Output 3 3 11 2 3 4" xfId="60072" xr:uid="{00000000-0005-0000-0000-000030E90000}"/>
    <cellStyle name="Output 3 3 11 2 3 5" xfId="60073" xr:uid="{00000000-0005-0000-0000-000031E90000}"/>
    <cellStyle name="Output 3 3 11 2 4" xfId="60074" xr:uid="{00000000-0005-0000-0000-000032E90000}"/>
    <cellStyle name="Output 3 3 11 2 5" xfId="60075" xr:uid="{00000000-0005-0000-0000-000033E90000}"/>
    <cellStyle name="Output 3 3 11 2 6" xfId="60076" xr:uid="{00000000-0005-0000-0000-000034E90000}"/>
    <cellStyle name="Output 3 3 11 2 7" xfId="60077" xr:uid="{00000000-0005-0000-0000-000035E90000}"/>
    <cellStyle name="Output 3 3 11 3" xfId="60078" xr:uid="{00000000-0005-0000-0000-000036E90000}"/>
    <cellStyle name="Output 3 3 11 3 2" xfId="60079" xr:uid="{00000000-0005-0000-0000-000037E90000}"/>
    <cellStyle name="Output 3 3 11 3 3" xfId="60080" xr:uid="{00000000-0005-0000-0000-000038E90000}"/>
    <cellStyle name="Output 3 3 11 3 4" xfId="60081" xr:uid="{00000000-0005-0000-0000-000039E90000}"/>
    <cellStyle name="Output 3 3 11 3 5" xfId="60082" xr:uid="{00000000-0005-0000-0000-00003AE90000}"/>
    <cellStyle name="Output 3 3 11 4" xfId="60083" xr:uid="{00000000-0005-0000-0000-00003BE90000}"/>
    <cellStyle name="Output 3 3 11 4 2" xfId="60084" xr:uid="{00000000-0005-0000-0000-00003CE90000}"/>
    <cellStyle name="Output 3 3 11 4 3" xfId="60085" xr:uid="{00000000-0005-0000-0000-00003DE90000}"/>
    <cellStyle name="Output 3 3 11 4 4" xfId="60086" xr:uid="{00000000-0005-0000-0000-00003EE90000}"/>
    <cellStyle name="Output 3 3 11 4 5" xfId="60087" xr:uid="{00000000-0005-0000-0000-00003FE90000}"/>
    <cellStyle name="Output 3 3 11 5" xfId="60088" xr:uid="{00000000-0005-0000-0000-000040E90000}"/>
    <cellStyle name="Output 3 3 11 6" xfId="60089" xr:uid="{00000000-0005-0000-0000-000041E90000}"/>
    <cellStyle name="Output 3 3 11 7" xfId="60090" xr:uid="{00000000-0005-0000-0000-000042E90000}"/>
    <cellStyle name="Output 3 3 11 8" xfId="60091" xr:uid="{00000000-0005-0000-0000-000043E90000}"/>
    <cellStyle name="Output 3 3 12" xfId="60092" xr:uid="{00000000-0005-0000-0000-000044E90000}"/>
    <cellStyle name="Output 3 3 12 2" xfId="60093" xr:uid="{00000000-0005-0000-0000-000045E90000}"/>
    <cellStyle name="Output 3 3 12 2 2" xfId="60094" xr:uid="{00000000-0005-0000-0000-000046E90000}"/>
    <cellStyle name="Output 3 3 12 2 2 2" xfId="60095" xr:uid="{00000000-0005-0000-0000-000047E90000}"/>
    <cellStyle name="Output 3 3 12 2 2 3" xfId="60096" xr:uid="{00000000-0005-0000-0000-000048E90000}"/>
    <cellStyle name="Output 3 3 12 2 2 4" xfId="60097" xr:uid="{00000000-0005-0000-0000-000049E90000}"/>
    <cellStyle name="Output 3 3 12 2 2 5" xfId="60098" xr:uid="{00000000-0005-0000-0000-00004AE90000}"/>
    <cellStyle name="Output 3 3 12 2 3" xfId="60099" xr:uid="{00000000-0005-0000-0000-00004BE90000}"/>
    <cellStyle name="Output 3 3 12 2 3 2" xfId="60100" xr:uid="{00000000-0005-0000-0000-00004CE90000}"/>
    <cellStyle name="Output 3 3 12 2 3 3" xfId="60101" xr:uid="{00000000-0005-0000-0000-00004DE90000}"/>
    <cellStyle name="Output 3 3 12 2 3 4" xfId="60102" xr:uid="{00000000-0005-0000-0000-00004EE90000}"/>
    <cellStyle name="Output 3 3 12 2 3 5" xfId="60103" xr:uid="{00000000-0005-0000-0000-00004FE90000}"/>
    <cellStyle name="Output 3 3 12 2 4" xfId="60104" xr:uid="{00000000-0005-0000-0000-000050E90000}"/>
    <cellStyle name="Output 3 3 12 2 5" xfId="60105" xr:uid="{00000000-0005-0000-0000-000051E90000}"/>
    <cellStyle name="Output 3 3 12 2 6" xfId="60106" xr:uid="{00000000-0005-0000-0000-000052E90000}"/>
    <cellStyle name="Output 3 3 12 2 7" xfId="60107" xr:uid="{00000000-0005-0000-0000-000053E90000}"/>
    <cellStyle name="Output 3 3 12 3" xfId="60108" xr:uid="{00000000-0005-0000-0000-000054E90000}"/>
    <cellStyle name="Output 3 3 12 3 2" xfId="60109" xr:uid="{00000000-0005-0000-0000-000055E90000}"/>
    <cellStyle name="Output 3 3 12 3 3" xfId="60110" xr:uid="{00000000-0005-0000-0000-000056E90000}"/>
    <cellStyle name="Output 3 3 12 3 4" xfId="60111" xr:uid="{00000000-0005-0000-0000-000057E90000}"/>
    <cellStyle name="Output 3 3 12 3 5" xfId="60112" xr:uid="{00000000-0005-0000-0000-000058E90000}"/>
    <cellStyle name="Output 3 3 12 4" xfId="60113" xr:uid="{00000000-0005-0000-0000-000059E90000}"/>
    <cellStyle name="Output 3 3 12 4 2" xfId="60114" xr:uid="{00000000-0005-0000-0000-00005AE90000}"/>
    <cellStyle name="Output 3 3 12 4 3" xfId="60115" xr:uid="{00000000-0005-0000-0000-00005BE90000}"/>
    <cellStyle name="Output 3 3 12 4 4" xfId="60116" xr:uid="{00000000-0005-0000-0000-00005CE90000}"/>
    <cellStyle name="Output 3 3 12 4 5" xfId="60117" xr:uid="{00000000-0005-0000-0000-00005DE90000}"/>
    <cellStyle name="Output 3 3 12 5" xfId="60118" xr:uid="{00000000-0005-0000-0000-00005EE90000}"/>
    <cellStyle name="Output 3 3 12 6" xfId="60119" xr:uid="{00000000-0005-0000-0000-00005FE90000}"/>
    <cellStyle name="Output 3 3 12 7" xfId="60120" xr:uid="{00000000-0005-0000-0000-000060E90000}"/>
    <cellStyle name="Output 3 3 12 8" xfId="60121" xr:uid="{00000000-0005-0000-0000-000061E90000}"/>
    <cellStyle name="Output 3 3 13" xfId="60122" xr:uid="{00000000-0005-0000-0000-000062E90000}"/>
    <cellStyle name="Output 3 3 13 2" xfId="60123" xr:uid="{00000000-0005-0000-0000-000063E90000}"/>
    <cellStyle name="Output 3 3 13 2 2" xfId="60124" xr:uid="{00000000-0005-0000-0000-000064E90000}"/>
    <cellStyle name="Output 3 3 13 2 2 2" xfId="60125" xr:uid="{00000000-0005-0000-0000-000065E90000}"/>
    <cellStyle name="Output 3 3 13 2 2 3" xfId="60126" xr:uid="{00000000-0005-0000-0000-000066E90000}"/>
    <cellStyle name="Output 3 3 13 2 2 4" xfId="60127" xr:uid="{00000000-0005-0000-0000-000067E90000}"/>
    <cellStyle name="Output 3 3 13 2 2 5" xfId="60128" xr:uid="{00000000-0005-0000-0000-000068E90000}"/>
    <cellStyle name="Output 3 3 13 2 3" xfId="60129" xr:uid="{00000000-0005-0000-0000-000069E90000}"/>
    <cellStyle name="Output 3 3 13 2 3 2" xfId="60130" xr:uid="{00000000-0005-0000-0000-00006AE90000}"/>
    <cellStyle name="Output 3 3 13 2 3 3" xfId="60131" xr:uid="{00000000-0005-0000-0000-00006BE90000}"/>
    <cellStyle name="Output 3 3 13 2 3 4" xfId="60132" xr:uid="{00000000-0005-0000-0000-00006CE90000}"/>
    <cellStyle name="Output 3 3 13 2 3 5" xfId="60133" xr:uid="{00000000-0005-0000-0000-00006DE90000}"/>
    <cellStyle name="Output 3 3 13 2 4" xfId="60134" xr:uid="{00000000-0005-0000-0000-00006EE90000}"/>
    <cellStyle name="Output 3 3 13 2 5" xfId="60135" xr:uid="{00000000-0005-0000-0000-00006FE90000}"/>
    <cellStyle name="Output 3 3 13 2 6" xfId="60136" xr:uid="{00000000-0005-0000-0000-000070E90000}"/>
    <cellStyle name="Output 3 3 13 2 7" xfId="60137" xr:uid="{00000000-0005-0000-0000-000071E90000}"/>
    <cellStyle name="Output 3 3 13 3" xfId="60138" xr:uid="{00000000-0005-0000-0000-000072E90000}"/>
    <cellStyle name="Output 3 3 13 3 2" xfId="60139" xr:uid="{00000000-0005-0000-0000-000073E90000}"/>
    <cellStyle name="Output 3 3 13 3 3" xfId="60140" xr:uid="{00000000-0005-0000-0000-000074E90000}"/>
    <cellStyle name="Output 3 3 13 3 4" xfId="60141" xr:uid="{00000000-0005-0000-0000-000075E90000}"/>
    <cellStyle name="Output 3 3 13 3 5" xfId="60142" xr:uid="{00000000-0005-0000-0000-000076E90000}"/>
    <cellStyle name="Output 3 3 13 4" xfId="60143" xr:uid="{00000000-0005-0000-0000-000077E90000}"/>
    <cellStyle name="Output 3 3 13 4 2" xfId="60144" xr:uid="{00000000-0005-0000-0000-000078E90000}"/>
    <cellStyle name="Output 3 3 13 4 3" xfId="60145" xr:uid="{00000000-0005-0000-0000-000079E90000}"/>
    <cellStyle name="Output 3 3 13 4 4" xfId="60146" xr:uid="{00000000-0005-0000-0000-00007AE90000}"/>
    <cellStyle name="Output 3 3 13 4 5" xfId="60147" xr:uid="{00000000-0005-0000-0000-00007BE90000}"/>
    <cellStyle name="Output 3 3 13 5" xfId="60148" xr:uid="{00000000-0005-0000-0000-00007CE90000}"/>
    <cellStyle name="Output 3 3 13 6" xfId="60149" xr:uid="{00000000-0005-0000-0000-00007DE90000}"/>
    <cellStyle name="Output 3 3 13 7" xfId="60150" xr:uid="{00000000-0005-0000-0000-00007EE90000}"/>
    <cellStyle name="Output 3 3 13 8" xfId="60151" xr:uid="{00000000-0005-0000-0000-00007FE90000}"/>
    <cellStyle name="Output 3 3 14" xfId="60152" xr:uid="{00000000-0005-0000-0000-000080E90000}"/>
    <cellStyle name="Output 3 3 14 2" xfId="60153" xr:uid="{00000000-0005-0000-0000-000081E90000}"/>
    <cellStyle name="Output 3 3 14 2 2" xfId="60154" xr:uid="{00000000-0005-0000-0000-000082E90000}"/>
    <cellStyle name="Output 3 3 14 2 2 2" xfId="60155" xr:uid="{00000000-0005-0000-0000-000083E90000}"/>
    <cellStyle name="Output 3 3 14 2 2 3" xfId="60156" xr:uid="{00000000-0005-0000-0000-000084E90000}"/>
    <cellStyle name="Output 3 3 14 2 2 4" xfId="60157" xr:uid="{00000000-0005-0000-0000-000085E90000}"/>
    <cellStyle name="Output 3 3 14 2 2 5" xfId="60158" xr:uid="{00000000-0005-0000-0000-000086E90000}"/>
    <cellStyle name="Output 3 3 14 2 3" xfId="60159" xr:uid="{00000000-0005-0000-0000-000087E90000}"/>
    <cellStyle name="Output 3 3 14 2 3 2" xfId="60160" xr:uid="{00000000-0005-0000-0000-000088E90000}"/>
    <cellStyle name="Output 3 3 14 2 3 3" xfId="60161" xr:uid="{00000000-0005-0000-0000-000089E90000}"/>
    <cellStyle name="Output 3 3 14 2 3 4" xfId="60162" xr:uid="{00000000-0005-0000-0000-00008AE90000}"/>
    <cellStyle name="Output 3 3 14 2 3 5" xfId="60163" xr:uid="{00000000-0005-0000-0000-00008BE90000}"/>
    <cellStyle name="Output 3 3 14 2 4" xfId="60164" xr:uid="{00000000-0005-0000-0000-00008CE90000}"/>
    <cellStyle name="Output 3 3 14 2 5" xfId="60165" xr:uid="{00000000-0005-0000-0000-00008DE90000}"/>
    <cellStyle name="Output 3 3 14 2 6" xfId="60166" xr:uid="{00000000-0005-0000-0000-00008EE90000}"/>
    <cellStyle name="Output 3 3 14 2 7" xfId="60167" xr:uid="{00000000-0005-0000-0000-00008FE90000}"/>
    <cellStyle name="Output 3 3 14 3" xfId="60168" xr:uid="{00000000-0005-0000-0000-000090E90000}"/>
    <cellStyle name="Output 3 3 14 3 2" xfId="60169" xr:uid="{00000000-0005-0000-0000-000091E90000}"/>
    <cellStyle name="Output 3 3 14 3 3" xfId="60170" xr:uid="{00000000-0005-0000-0000-000092E90000}"/>
    <cellStyle name="Output 3 3 14 3 4" xfId="60171" xr:uid="{00000000-0005-0000-0000-000093E90000}"/>
    <cellStyle name="Output 3 3 14 3 5" xfId="60172" xr:uid="{00000000-0005-0000-0000-000094E90000}"/>
    <cellStyle name="Output 3 3 14 4" xfId="60173" xr:uid="{00000000-0005-0000-0000-000095E90000}"/>
    <cellStyle name="Output 3 3 14 4 2" xfId="60174" xr:uid="{00000000-0005-0000-0000-000096E90000}"/>
    <cellStyle name="Output 3 3 14 4 3" xfId="60175" xr:uid="{00000000-0005-0000-0000-000097E90000}"/>
    <cellStyle name="Output 3 3 14 4 4" xfId="60176" xr:uid="{00000000-0005-0000-0000-000098E90000}"/>
    <cellStyle name="Output 3 3 14 4 5" xfId="60177" xr:uid="{00000000-0005-0000-0000-000099E90000}"/>
    <cellStyle name="Output 3 3 14 5" xfId="60178" xr:uid="{00000000-0005-0000-0000-00009AE90000}"/>
    <cellStyle name="Output 3 3 14 6" xfId="60179" xr:uid="{00000000-0005-0000-0000-00009BE90000}"/>
    <cellStyle name="Output 3 3 14 7" xfId="60180" xr:uid="{00000000-0005-0000-0000-00009CE90000}"/>
    <cellStyle name="Output 3 3 14 8" xfId="60181" xr:uid="{00000000-0005-0000-0000-00009DE90000}"/>
    <cellStyle name="Output 3 3 15" xfId="60182" xr:uid="{00000000-0005-0000-0000-00009EE90000}"/>
    <cellStyle name="Output 3 3 15 2" xfId="60183" xr:uid="{00000000-0005-0000-0000-00009FE90000}"/>
    <cellStyle name="Output 3 3 15 2 2" xfId="60184" xr:uid="{00000000-0005-0000-0000-0000A0E90000}"/>
    <cellStyle name="Output 3 3 15 2 3" xfId="60185" xr:uid="{00000000-0005-0000-0000-0000A1E90000}"/>
    <cellStyle name="Output 3 3 15 2 4" xfId="60186" xr:uid="{00000000-0005-0000-0000-0000A2E90000}"/>
    <cellStyle name="Output 3 3 15 2 5" xfId="60187" xr:uid="{00000000-0005-0000-0000-0000A3E90000}"/>
    <cellStyle name="Output 3 3 15 3" xfId="60188" xr:uid="{00000000-0005-0000-0000-0000A4E90000}"/>
    <cellStyle name="Output 3 3 15 3 2" xfId="60189" xr:uid="{00000000-0005-0000-0000-0000A5E90000}"/>
    <cellStyle name="Output 3 3 15 3 3" xfId="60190" xr:uid="{00000000-0005-0000-0000-0000A6E90000}"/>
    <cellStyle name="Output 3 3 15 3 4" xfId="60191" xr:uid="{00000000-0005-0000-0000-0000A7E90000}"/>
    <cellStyle name="Output 3 3 15 3 5" xfId="60192" xr:uid="{00000000-0005-0000-0000-0000A8E90000}"/>
    <cellStyle name="Output 3 3 15 4" xfId="60193" xr:uid="{00000000-0005-0000-0000-0000A9E90000}"/>
    <cellStyle name="Output 3 3 15 5" xfId="60194" xr:uid="{00000000-0005-0000-0000-0000AAE90000}"/>
    <cellStyle name="Output 3 3 15 6" xfId="60195" xr:uid="{00000000-0005-0000-0000-0000ABE90000}"/>
    <cellStyle name="Output 3 3 15 7" xfId="60196" xr:uid="{00000000-0005-0000-0000-0000ACE90000}"/>
    <cellStyle name="Output 3 3 16" xfId="60197" xr:uid="{00000000-0005-0000-0000-0000ADE90000}"/>
    <cellStyle name="Output 3 3 16 2" xfId="60198" xr:uid="{00000000-0005-0000-0000-0000AEE90000}"/>
    <cellStyle name="Output 3 3 16 3" xfId="60199" xr:uid="{00000000-0005-0000-0000-0000AFE90000}"/>
    <cellStyle name="Output 3 3 16 4" xfId="60200" xr:uid="{00000000-0005-0000-0000-0000B0E90000}"/>
    <cellStyle name="Output 3 3 16 5" xfId="60201" xr:uid="{00000000-0005-0000-0000-0000B1E90000}"/>
    <cellStyle name="Output 3 3 17" xfId="60202" xr:uid="{00000000-0005-0000-0000-0000B2E90000}"/>
    <cellStyle name="Output 3 3 17 2" xfId="60203" xr:uid="{00000000-0005-0000-0000-0000B3E90000}"/>
    <cellStyle name="Output 3 3 17 3" xfId="60204" xr:uid="{00000000-0005-0000-0000-0000B4E90000}"/>
    <cellStyle name="Output 3 3 17 4" xfId="60205" xr:uid="{00000000-0005-0000-0000-0000B5E90000}"/>
    <cellStyle name="Output 3 3 17 5" xfId="60206" xr:uid="{00000000-0005-0000-0000-0000B6E90000}"/>
    <cellStyle name="Output 3 3 18" xfId="60207" xr:uid="{00000000-0005-0000-0000-0000B7E90000}"/>
    <cellStyle name="Output 3 3 18 2" xfId="60208" xr:uid="{00000000-0005-0000-0000-0000B8E90000}"/>
    <cellStyle name="Output 3 3 19" xfId="60209" xr:uid="{00000000-0005-0000-0000-0000B9E90000}"/>
    <cellStyle name="Output 3 3 2" xfId="1897" xr:uid="{00000000-0005-0000-0000-0000BAE90000}"/>
    <cellStyle name="Output 3 3 2 2" xfId="1898" xr:uid="{00000000-0005-0000-0000-0000BBE90000}"/>
    <cellStyle name="Output 3 3 2 2 2" xfId="60210" xr:uid="{00000000-0005-0000-0000-0000BCE90000}"/>
    <cellStyle name="Output 3 3 2 2 2 2" xfId="60211" xr:uid="{00000000-0005-0000-0000-0000BDE90000}"/>
    <cellStyle name="Output 3 3 2 2 2 3" xfId="60212" xr:uid="{00000000-0005-0000-0000-0000BEE90000}"/>
    <cellStyle name="Output 3 3 2 2 2 4" xfId="60213" xr:uid="{00000000-0005-0000-0000-0000BFE90000}"/>
    <cellStyle name="Output 3 3 2 2 2 5" xfId="60214" xr:uid="{00000000-0005-0000-0000-0000C0E90000}"/>
    <cellStyle name="Output 3 3 2 2 3" xfId="60215" xr:uid="{00000000-0005-0000-0000-0000C1E90000}"/>
    <cellStyle name="Output 3 3 2 2 3 2" xfId="60216" xr:uid="{00000000-0005-0000-0000-0000C2E90000}"/>
    <cellStyle name="Output 3 3 2 2 3 3" xfId="60217" xr:uid="{00000000-0005-0000-0000-0000C3E90000}"/>
    <cellStyle name="Output 3 3 2 2 3 4" xfId="60218" xr:uid="{00000000-0005-0000-0000-0000C4E90000}"/>
    <cellStyle name="Output 3 3 2 2 3 5" xfId="60219" xr:uid="{00000000-0005-0000-0000-0000C5E90000}"/>
    <cellStyle name="Output 3 3 2 2 4" xfId="60220" xr:uid="{00000000-0005-0000-0000-0000C6E90000}"/>
    <cellStyle name="Output 3 3 2 2 5" xfId="60221" xr:uid="{00000000-0005-0000-0000-0000C7E90000}"/>
    <cellStyle name="Output 3 3 2 2 6" xfId="60222" xr:uid="{00000000-0005-0000-0000-0000C8E90000}"/>
    <cellStyle name="Output 3 3 2 2 7" xfId="60223" xr:uid="{00000000-0005-0000-0000-0000C9E90000}"/>
    <cellStyle name="Output 3 3 2 3" xfId="60224" xr:uid="{00000000-0005-0000-0000-0000CAE90000}"/>
    <cellStyle name="Output 3 3 2 3 2" xfId="60225" xr:uid="{00000000-0005-0000-0000-0000CBE90000}"/>
    <cellStyle name="Output 3 3 2 3 3" xfId="60226" xr:uid="{00000000-0005-0000-0000-0000CCE90000}"/>
    <cellStyle name="Output 3 3 2 3 4" xfId="60227" xr:uid="{00000000-0005-0000-0000-0000CDE90000}"/>
    <cellStyle name="Output 3 3 2 3 5" xfId="60228" xr:uid="{00000000-0005-0000-0000-0000CEE90000}"/>
    <cellStyle name="Output 3 3 2 4" xfId="60229" xr:uid="{00000000-0005-0000-0000-0000CFE90000}"/>
    <cellStyle name="Output 3 3 2 4 2" xfId="60230" xr:uid="{00000000-0005-0000-0000-0000D0E90000}"/>
    <cellStyle name="Output 3 3 2 4 3" xfId="60231" xr:uid="{00000000-0005-0000-0000-0000D1E90000}"/>
    <cellStyle name="Output 3 3 2 4 4" xfId="60232" xr:uid="{00000000-0005-0000-0000-0000D2E90000}"/>
    <cellStyle name="Output 3 3 2 4 5" xfId="60233" xr:uid="{00000000-0005-0000-0000-0000D3E90000}"/>
    <cellStyle name="Output 3 3 2 5" xfId="60234" xr:uid="{00000000-0005-0000-0000-0000D4E90000}"/>
    <cellStyle name="Output 3 3 2 6" xfId="60235" xr:uid="{00000000-0005-0000-0000-0000D5E90000}"/>
    <cellStyle name="Output 3 3 2 7" xfId="60236" xr:uid="{00000000-0005-0000-0000-0000D6E90000}"/>
    <cellStyle name="Output 3 3 2 8" xfId="60237" xr:uid="{00000000-0005-0000-0000-0000D7E90000}"/>
    <cellStyle name="Output 3 3 20" xfId="60238" xr:uid="{00000000-0005-0000-0000-0000D8E90000}"/>
    <cellStyle name="Output 3 3 3" xfId="1899" xr:uid="{00000000-0005-0000-0000-0000D9E90000}"/>
    <cellStyle name="Output 3 3 3 2" xfId="1900" xr:uid="{00000000-0005-0000-0000-0000DAE90000}"/>
    <cellStyle name="Output 3 3 3 2 2" xfId="60239" xr:uid="{00000000-0005-0000-0000-0000DBE90000}"/>
    <cellStyle name="Output 3 3 3 2 2 2" xfId="60240" xr:uid="{00000000-0005-0000-0000-0000DCE90000}"/>
    <cellStyle name="Output 3 3 3 2 2 3" xfId="60241" xr:uid="{00000000-0005-0000-0000-0000DDE90000}"/>
    <cellStyle name="Output 3 3 3 2 2 4" xfId="60242" xr:uid="{00000000-0005-0000-0000-0000DEE90000}"/>
    <cellStyle name="Output 3 3 3 2 2 5" xfId="60243" xr:uid="{00000000-0005-0000-0000-0000DFE90000}"/>
    <cellStyle name="Output 3 3 3 2 3" xfId="60244" xr:uid="{00000000-0005-0000-0000-0000E0E90000}"/>
    <cellStyle name="Output 3 3 3 2 3 2" xfId="60245" xr:uid="{00000000-0005-0000-0000-0000E1E90000}"/>
    <cellStyle name="Output 3 3 3 2 3 3" xfId="60246" xr:uid="{00000000-0005-0000-0000-0000E2E90000}"/>
    <cellStyle name="Output 3 3 3 2 3 4" xfId="60247" xr:uid="{00000000-0005-0000-0000-0000E3E90000}"/>
    <cellStyle name="Output 3 3 3 2 3 5" xfId="60248" xr:uid="{00000000-0005-0000-0000-0000E4E90000}"/>
    <cellStyle name="Output 3 3 3 2 4" xfId="60249" xr:uid="{00000000-0005-0000-0000-0000E5E90000}"/>
    <cellStyle name="Output 3 3 3 2 5" xfId="60250" xr:uid="{00000000-0005-0000-0000-0000E6E90000}"/>
    <cellStyle name="Output 3 3 3 2 6" xfId="60251" xr:uid="{00000000-0005-0000-0000-0000E7E90000}"/>
    <cellStyle name="Output 3 3 3 2 7" xfId="60252" xr:uid="{00000000-0005-0000-0000-0000E8E90000}"/>
    <cellStyle name="Output 3 3 3 3" xfId="60253" xr:uid="{00000000-0005-0000-0000-0000E9E90000}"/>
    <cellStyle name="Output 3 3 3 3 2" xfId="60254" xr:uid="{00000000-0005-0000-0000-0000EAE90000}"/>
    <cellStyle name="Output 3 3 3 3 3" xfId="60255" xr:uid="{00000000-0005-0000-0000-0000EBE90000}"/>
    <cellStyle name="Output 3 3 3 3 4" xfId="60256" xr:uid="{00000000-0005-0000-0000-0000ECE90000}"/>
    <cellStyle name="Output 3 3 3 3 5" xfId="60257" xr:uid="{00000000-0005-0000-0000-0000EDE90000}"/>
    <cellStyle name="Output 3 3 3 4" xfId="60258" xr:uid="{00000000-0005-0000-0000-0000EEE90000}"/>
    <cellStyle name="Output 3 3 3 4 2" xfId="60259" xr:uid="{00000000-0005-0000-0000-0000EFE90000}"/>
    <cellStyle name="Output 3 3 3 4 3" xfId="60260" xr:uid="{00000000-0005-0000-0000-0000F0E90000}"/>
    <cellStyle name="Output 3 3 3 4 4" xfId="60261" xr:uid="{00000000-0005-0000-0000-0000F1E90000}"/>
    <cellStyle name="Output 3 3 3 4 5" xfId="60262" xr:uid="{00000000-0005-0000-0000-0000F2E90000}"/>
    <cellStyle name="Output 3 3 3 5" xfId="60263" xr:uid="{00000000-0005-0000-0000-0000F3E90000}"/>
    <cellStyle name="Output 3 3 3 6" xfId="60264" xr:uid="{00000000-0005-0000-0000-0000F4E90000}"/>
    <cellStyle name="Output 3 3 3 7" xfId="60265" xr:uid="{00000000-0005-0000-0000-0000F5E90000}"/>
    <cellStyle name="Output 3 3 3 8" xfId="60266" xr:uid="{00000000-0005-0000-0000-0000F6E90000}"/>
    <cellStyle name="Output 3 3 4" xfId="1901" xr:uid="{00000000-0005-0000-0000-0000F7E90000}"/>
    <cellStyle name="Output 3 3 4 2" xfId="1902" xr:uid="{00000000-0005-0000-0000-0000F8E90000}"/>
    <cellStyle name="Output 3 3 4 2 2" xfId="60267" xr:uid="{00000000-0005-0000-0000-0000F9E90000}"/>
    <cellStyle name="Output 3 3 4 2 2 2" xfId="60268" xr:uid="{00000000-0005-0000-0000-0000FAE90000}"/>
    <cellStyle name="Output 3 3 4 2 2 3" xfId="60269" xr:uid="{00000000-0005-0000-0000-0000FBE90000}"/>
    <cellStyle name="Output 3 3 4 2 2 4" xfId="60270" xr:uid="{00000000-0005-0000-0000-0000FCE90000}"/>
    <cellStyle name="Output 3 3 4 2 2 5" xfId="60271" xr:uid="{00000000-0005-0000-0000-0000FDE90000}"/>
    <cellStyle name="Output 3 3 4 2 3" xfId="60272" xr:uid="{00000000-0005-0000-0000-0000FEE90000}"/>
    <cellStyle name="Output 3 3 4 2 3 2" xfId="60273" xr:uid="{00000000-0005-0000-0000-0000FFE90000}"/>
    <cellStyle name="Output 3 3 4 2 3 3" xfId="60274" xr:uid="{00000000-0005-0000-0000-000000EA0000}"/>
    <cellStyle name="Output 3 3 4 2 3 4" xfId="60275" xr:uid="{00000000-0005-0000-0000-000001EA0000}"/>
    <cellStyle name="Output 3 3 4 2 3 5" xfId="60276" xr:uid="{00000000-0005-0000-0000-000002EA0000}"/>
    <cellStyle name="Output 3 3 4 2 4" xfId="60277" xr:uid="{00000000-0005-0000-0000-000003EA0000}"/>
    <cellStyle name="Output 3 3 4 2 5" xfId="60278" xr:uid="{00000000-0005-0000-0000-000004EA0000}"/>
    <cellStyle name="Output 3 3 4 2 6" xfId="60279" xr:uid="{00000000-0005-0000-0000-000005EA0000}"/>
    <cellStyle name="Output 3 3 4 2 7" xfId="60280" xr:uid="{00000000-0005-0000-0000-000006EA0000}"/>
    <cellStyle name="Output 3 3 4 3" xfId="60281" xr:uid="{00000000-0005-0000-0000-000007EA0000}"/>
    <cellStyle name="Output 3 3 4 3 2" xfId="60282" xr:uid="{00000000-0005-0000-0000-000008EA0000}"/>
    <cellStyle name="Output 3 3 4 3 3" xfId="60283" xr:uid="{00000000-0005-0000-0000-000009EA0000}"/>
    <cellStyle name="Output 3 3 4 3 4" xfId="60284" xr:uid="{00000000-0005-0000-0000-00000AEA0000}"/>
    <cellStyle name="Output 3 3 4 3 5" xfId="60285" xr:uid="{00000000-0005-0000-0000-00000BEA0000}"/>
    <cellStyle name="Output 3 3 4 4" xfId="60286" xr:uid="{00000000-0005-0000-0000-00000CEA0000}"/>
    <cellStyle name="Output 3 3 4 4 2" xfId="60287" xr:uid="{00000000-0005-0000-0000-00000DEA0000}"/>
    <cellStyle name="Output 3 3 4 4 3" xfId="60288" xr:uid="{00000000-0005-0000-0000-00000EEA0000}"/>
    <cellStyle name="Output 3 3 4 4 4" xfId="60289" xr:uid="{00000000-0005-0000-0000-00000FEA0000}"/>
    <cellStyle name="Output 3 3 4 4 5" xfId="60290" xr:uid="{00000000-0005-0000-0000-000010EA0000}"/>
    <cellStyle name="Output 3 3 4 5" xfId="60291" xr:uid="{00000000-0005-0000-0000-000011EA0000}"/>
    <cellStyle name="Output 3 3 4 6" xfId="60292" xr:uid="{00000000-0005-0000-0000-000012EA0000}"/>
    <cellStyle name="Output 3 3 4 7" xfId="60293" xr:uid="{00000000-0005-0000-0000-000013EA0000}"/>
    <cellStyle name="Output 3 3 4 8" xfId="60294" xr:uid="{00000000-0005-0000-0000-000014EA0000}"/>
    <cellStyle name="Output 3 3 5" xfId="1903" xr:uid="{00000000-0005-0000-0000-000015EA0000}"/>
    <cellStyle name="Output 3 3 5 2" xfId="60295" xr:uid="{00000000-0005-0000-0000-000016EA0000}"/>
    <cellStyle name="Output 3 3 5 2 2" xfId="60296" xr:uid="{00000000-0005-0000-0000-000017EA0000}"/>
    <cellStyle name="Output 3 3 5 2 2 2" xfId="60297" xr:uid="{00000000-0005-0000-0000-000018EA0000}"/>
    <cellStyle name="Output 3 3 5 2 2 3" xfId="60298" xr:uid="{00000000-0005-0000-0000-000019EA0000}"/>
    <cellStyle name="Output 3 3 5 2 2 4" xfId="60299" xr:uid="{00000000-0005-0000-0000-00001AEA0000}"/>
    <cellStyle name="Output 3 3 5 2 2 5" xfId="60300" xr:uid="{00000000-0005-0000-0000-00001BEA0000}"/>
    <cellStyle name="Output 3 3 5 2 3" xfId="60301" xr:uid="{00000000-0005-0000-0000-00001CEA0000}"/>
    <cellStyle name="Output 3 3 5 2 3 2" xfId="60302" xr:uid="{00000000-0005-0000-0000-00001DEA0000}"/>
    <cellStyle name="Output 3 3 5 2 3 3" xfId="60303" xr:uid="{00000000-0005-0000-0000-00001EEA0000}"/>
    <cellStyle name="Output 3 3 5 2 3 4" xfId="60304" xr:uid="{00000000-0005-0000-0000-00001FEA0000}"/>
    <cellStyle name="Output 3 3 5 2 3 5" xfId="60305" xr:uid="{00000000-0005-0000-0000-000020EA0000}"/>
    <cellStyle name="Output 3 3 5 2 4" xfId="60306" xr:uid="{00000000-0005-0000-0000-000021EA0000}"/>
    <cellStyle name="Output 3 3 5 2 5" xfId="60307" xr:uid="{00000000-0005-0000-0000-000022EA0000}"/>
    <cellStyle name="Output 3 3 5 2 6" xfId="60308" xr:uid="{00000000-0005-0000-0000-000023EA0000}"/>
    <cellStyle name="Output 3 3 5 2 7" xfId="60309" xr:uid="{00000000-0005-0000-0000-000024EA0000}"/>
    <cellStyle name="Output 3 3 5 3" xfId="60310" xr:uid="{00000000-0005-0000-0000-000025EA0000}"/>
    <cellStyle name="Output 3 3 5 3 2" xfId="60311" xr:uid="{00000000-0005-0000-0000-000026EA0000}"/>
    <cellStyle name="Output 3 3 5 3 3" xfId="60312" xr:uid="{00000000-0005-0000-0000-000027EA0000}"/>
    <cellStyle name="Output 3 3 5 3 4" xfId="60313" xr:uid="{00000000-0005-0000-0000-000028EA0000}"/>
    <cellStyle name="Output 3 3 5 3 5" xfId="60314" xr:uid="{00000000-0005-0000-0000-000029EA0000}"/>
    <cellStyle name="Output 3 3 5 4" xfId="60315" xr:uid="{00000000-0005-0000-0000-00002AEA0000}"/>
    <cellStyle name="Output 3 3 5 4 2" xfId="60316" xr:uid="{00000000-0005-0000-0000-00002BEA0000}"/>
    <cellStyle name="Output 3 3 5 4 3" xfId="60317" xr:uid="{00000000-0005-0000-0000-00002CEA0000}"/>
    <cellStyle name="Output 3 3 5 4 4" xfId="60318" xr:uid="{00000000-0005-0000-0000-00002DEA0000}"/>
    <cellStyle name="Output 3 3 5 4 5" xfId="60319" xr:uid="{00000000-0005-0000-0000-00002EEA0000}"/>
    <cellStyle name="Output 3 3 5 5" xfId="60320" xr:uid="{00000000-0005-0000-0000-00002FEA0000}"/>
    <cellStyle name="Output 3 3 5 6" xfId="60321" xr:uid="{00000000-0005-0000-0000-000030EA0000}"/>
    <cellStyle name="Output 3 3 5 7" xfId="60322" xr:uid="{00000000-0005-0000-0000-000031EA0000}"/>
    <cellStyle name="Output 3 3 5 8" xfId="60323" xr:uid="{00000000-0005-0000-0000-000032EA0000}"/>
    <cellStyle name="Output 3 3 6" xfId="60324" xr:uid="{00000000-0005-0000-0000-000033EA0000}"/>
    <cellStyle name="Output 3 3 6 2" xfId="60325" xr:uid="{00000000-0005-0000-0000-000034EA0000}"/>
    <cellStyle name="Output 3 3 6 2 2" xfId="60326" xr:uid="{00000000-0005-0000-0000-000035EA0000}"/>
    <cellStyle name="Output 3 3 6 2 2 2" xfId="60327" xr:uid="{00000000-0005-0000-0000-000036EA0000}"/>
    <cellStyle name="Output 3 3 6 2 2 3" xfId="60328" xr:uid="{00000000-0005-0000-0000-000037EA0000}"/>
    <cellStyle name="Output 3 3 6 2 2 4" xfId="60329" xr:uid="{00000000-0005-0000-0000-000038EA0000}"/>
    <cellStyle name="Output 3 3 6 2 2 5" xfId="60330" xr:uid="{00000000-0005-0000-0000-000039EA0000}"/>
    <cellStyle name="Output 3 3 6 2 3" xfId="60331" xr:uid="{00000000-0005-0000-0000-00003AEA0000}"/>
    <cellStyle name="Output 3 3 6 2 3 2" xfId="60332" xr:uid="{00000000-0005-0000-0000-00003BEA0000}"/>
    <cellStyle name="Output 3 3 6 2 3 3" xfId="60333" xr:uid="{00000000-0005-0000-0000-00003CEA0000}"/>
    <cellStyle name="Output 3 3 6 2 3 4" xfId="60334" xr:uid="{00000000-0005-0000-0000-00003DEA0000}"/>
    <cellStyle name="Output 3 3 6 2 3 5" xfId="60335" xr:uid="{00000000-0005-0000-0000-00003EEA0000}"/>
    <cellStyle name="Output 3 3 6 2 4" xfId="60336" xr:uid="{00000000-0005-0000-0000-00003FEA0000}"/>
    <cellStyle name="Output 3 3 6 2 5" xfId="60337" xr:uid="{00000000-0005-0000-0000-000040EA0000}"/>
    <cellStyle name="Output 3 3 6 2 6" xfId="60338" xr:uid="{00000000-0005-0000-0000-000041EA0000}"/>
    <cellStyle name="Output 3 3 6 2 7" xfId="60339" xr:uid="{00000000-0005-0000-0000-000042EA0000}"/>
    <cellStyle name="Output 3 3 6 3" xfId="60340" xr:uid="{00000000-0005-0000-0000-000043EA0000}"/>
    <cellStyle name="Output 3 3 6 3 2" xfId="60341" xr:uid="{00000000-0005-0000-0000-000044EA0000}"/>
    <cellStyle name="Output 3 3 6 3 3" xfId="60342" xr:uid="{00000000-0005-0000-0000-000045EA0000}"/>
    <cellStyle name="Output 3 3 6 3 4" xfId="60343" xr:uid="{00000000-0005-0000-0000-000046EA0000}"/>
    <cellStyle name="Output 3 3 6 3 5" xfId="60344" xr:uid="{00000000-0005-0000-0000-000047EA0000}"/>
    <cellStyle name="Output 3 3 6 4" xfId="60345" xr:uid="{00000000-0005-0000-0000-000048EA0000}"/>
    <cellStyle name="Output 3 3 6 4 2" xfId="60346" xr:uid="{00000000-0005-0000-0000-000049EA0000}"/>
    <cellStyle name="Output 3 3 6 4 3" xfId="60347" xr:uid="{00000000-0005-0000-0000-00004AEA0000}"/>
    <cellStyle name="Output 3 3 6 4 4" xfId="60348" xr:uid="{00000000-0005-0000-0000-00004BEA0000}"/>
    <cellStyle name="Output 3 3 6 4 5" xfId="60349" xr:uid="{00000000-0005-0000-0000-00004CEA0000}"/>
    <cellStyle name="Output 3 3 6 5" xfId="60350" xr:uid="{00000000-0005-0000-0000-00004DEA0000}"/>
    <cellStyle name="Output 3 3 6 6" xfId="60351" xr:uid="{00000000-0005-0000-0000-00004EEA0000}"/>
    <cellStyle name="Output 3 3 6 7" xfId="60352" xr:uid="{00000000-0005-0000-0000-00004FEA0000}"/>
    <cellStyle name="Output 3 3 6 8" xfId="60353" xr:uid="{00000000-0005-0000-0000-000050EA0000}"/>
    <cellStyle name="Output 3 3 7" xfId="60354" xr:uid="{00000000-0005-0000-0000-000051EA0000}"/>
    <cellStyle name="Output 3 3 7 2" xfId="60355" xr:uid="{00000000-0005-0000-0000-000052EA0000}"/>
    <cellStyle name="Output 3 3 7 2 2" xfId="60356" xr:uid="{00000000-0005-0000-0000-000053EA0000}"/>
    <cellStyle name="Output 3 3 7 2 2 2" xfId="60357" xr:uid="{00000000-0005-0000-0000-000054EA0000}"/>
    <cellStyle name="Output 3 3 7 2 2 3" xfId="60358" xr:uid="{00000000-0005-0000-0000-000055EA0000}"/>
    <cellStyle name="Output 3 3 7 2 2 4" xfId="60359" xr:uid="{00000000-0005-0000-0000-000056EA0000}"/>
    <cellStyle name="Output 3 3 7 2 2 5" xfId="60360" xr:uid="{00000000-0005-0000-0000-000057EA0000}"/>
    <cellStyle name="Output 3 3 7 2 3" xfId="60361" xr:uid="{00000000-0005-0000-0000-000058EA0000}"/>
    <cellStyle name="Output 3 3 7 2 3 2" xfId="60362" xr:uid="{00000000-0005-0000-0000-000059EA0000}"/>
    <cellStyle name="Output 3 3 7 2 3 3" xfId="60363" xr:uid="{00000000-0005-0000-0000-00005AEA0000}"/>
    <cellStyle name="Output 3 3 7 2 3 4" xfId="60364" xr:uid="{00000000-0005-0000-0000-00005BEA0000}"/>
    <cellStyle name="Output 3 3 7 2 3 5" xfId="60365" xr:uid="{00000000-0005-0000-0000-00005CEA0000}"/>
    <cellStyle name="Output 3 3 7 2 4" xfId="60366" xr:uid="{00000000-0005-0000-0000-00005DEA0000}"/>
    <cellStyle name="Output 3 3 7 2 5" xfId="60367" xr:uid="{00000000-0005-0000-0000-00005EEA0000}"/>
    <cellStyle name="Output 3 3 7 2 6" xfId="60368" xr:uid="{00000000-0005-0000-0000-00005FEA0000}"/>
    <cellStyle name="Output 3 3 7 2 7" xfId="60369" xr:uid="{00000000-0005-0000-0000-000060EA0000}"/>
    <cellStyle name="Output 3 3 7 3" xfId="60370" xr:uid="{00000000-0005-0000-0000-000061EA0000}"/>
    <cellStyle name="Output 3 3 7 3 2" xfId="60371" xr:uid="{00000000-0005-0000-0000-000062EA0000}"/>
    <cellStyle name="Output 3 3 7 3 3" xfId="60372" xr:uid="{00000000-0005-0000-0000-000063EA0000}"/>
    <cellStyle name="Output 3 3 7 3 4" xfId="60373" xr:uid="{00000000-0005-0000-0000-000064EA0000}"/>
    <cellStyle name="Output 3 3 7 3 5" xfId="60374" xr:uid="{00000000-0005-0000-0000-000065EA0000}"/>
    <cellStyle name="Output 3 3 7 4" xfId="60375" xr:uid="{00000000-0005-0000-0000-000066EA0000}"/>
    <cellStyle name="Output 3 3 7 4 2" xfId="60376" xr:uid="{00000000-0005-0000-0000-000067EA0000}"/>
    <cellStyle name="Output 3 3 7 4 3" xfId="60377" xr:uid="{00000000-0005-0000-0000-000068EA0000}"/>
    <cellStyle name="Output 3 3 7 4 4" xfId="60378" xr:uid="{00000000-0005-0000-0000-000069EA0000}"/>
    <cellStyle name="Output 3 3 7 4 5" xfId="60379" xr:uid="{00000000-0005-0000-0000-00006AEA0000}"/>
    <cellStyle name="Output 3 3 7 5" xfId="60380" xr:uid="{00000000-0005-0000-0000-00006BEA0000}"/>
    <cellStyle name="Output 3 3 7 6" xfId="60381" xr:uid="{00000000-0005-0000-0000-00006CEA0000}"/>
    <cellStyle name="Output 3 3 7 7" xfId="60382" xr:uid="{00000000-0005-0000-0000-00006DEA0000}"/>
    <cellStyle name="Output 3 3 7 8" xfId="60383" xr:uid="{00000000-0005-0000-0000-00006EEA0000}"/>
    <cellStyle name="Output 3 3 8" xfId="60384" xr:uid="{00000000-0005-0000-0000-00006FEA0000}"/>
    <cellStyle name="Output 3 3 8 2" xfId="60385" xr:uid="{00000000-0005-0000-0000-000070EA0000}"/>
    <cellStyle name="Output 3 3 8 2 2" xfId="60386" xr:uid="{00000000-0005-0000-0000-000071EA0000}"/>
    <cellStyle name="Output 3 3 8 2 2 2" xfId="60387" xr:uid="{00000000-0005-0000-0000-000072EA0000}"/>
    <cellStyle name="Output 3 3 8 2 2 3" xfId="60388" xr:uid="{00000000-0005-0000-0000-000073EA0000}"/>
    <cellStyle name="Output 3 3 8 2 2 4" xfId="60389" xr:uid="{00000000-0005-0000-0000-000074EA0000}"/>
    <cellStyle name="Output 3 3 8 2 2 5" xfId="60390" xr:uid="{00000000-0005-0000-0000-000075EA0000}"/>
    <cellStyle name="Output 3 3 8 2 3" xfId="60391" xr:uid="{00000000-0005-0000-0000-000076EA0000}"/>
    <cellStyle name="Output 3 3 8 2 3 2" xfId="60392" xr:uid="{00000000-0005-0000-0000-000077EA0000}"/>
    <cellStyle name="Output 3 3 8 2 3 3" xfId="60393" xr:uid="{00000000-0005-0000-0000-000078EA0000}"/>
    <cellStyle name="Output 3 3 8 2 3 4" xfId="60394" xr:uid="{00000000-0005-0000-0000-000079EA0000}"/>
    <cellStyle name="Output 3 3 8 2 3 5" xfId="60395" xr:uid="{00000000-0005-0000-0000-00007AEA0000}"/>
    <cellStyle name="Output 3 3 8 2 4" xfId="60396" xr:uid="{00000000-0005-0000-0000-00007BEA0000}"/>
    <cellStyle name="Output 3 3 8 2 5" xfId="60397" xr:uid="{00000000-0005-0000-0000-00007CEA0000}"/>
    <cellStyle name="Output 3 3 8 2 6" xfId="60398" xr:uid="{00000000-0005-0000-0000-00007DEA0000}"/>
    <cellStyle name="Output 3 3 8 2 7" xfId="60399" xr:uid="{00000000-0005-0000-0000-00007EEA0000}"/>
    <cellStyle name="Output 3 3 8 3" xfId="60400" xr:uid="{00000000-0005-0000-0000-00007FEA0000}"/>
    <cellStyle name="Output 3 3 8 3 2" xfId="60401" xr:uid="{00000000-0005-0000-0000-000080EA0000}"/>
    <cellStyle name="Output 3 3 8 3 3" xfId="60402" xr:uid="{00000000-0005-0000-0000-000081EA0000}"/>
    <cellStyle name="Output 3 3 8 3 4" xfId="60403" xr:uid="{00000000-0005-0000-0000-000082EA0000}"/>
    <cellStyle name="Output 3 3 8 3 5" xfId="60404" xr:uid="{00000000-0005-0000-0000-000083EA0000}"/>
    <cellStyle name="Output 3 3 8 4" xfId="60405" xr:uid="{00000000-0005-0000-0000-000084EA0000}"/>
    <cellStyle name="Output 3 3 8 4 2" xfId="60406" xr:uid="{00000000-0005-0000-0000-000085EA0000}"/>
    <cellStyle name="Output 3 3 8 4 3" xfId="60407" xr:uid="{00000000-0005-0000-0000-000086EA0000}"/>
    <cellStyle name="Output 3 3 8 4 4" xfId="60408" xr:uid="{00000000-0005-0000-0000-000087EA0000}"/>
    <cellStyle name="Output 3 3 8 4 5" xfId="60409" xr:uid="{00000000-0005-0000-0000-000088EA0000}"/>
    <cellStyle name="Output 3 3 8 5" xfId="60410" xr:uid="{00000000-0005-0000-0000-000089EA0000}"/>
    <cellStyle name="Output 3 3 8 6" xfId="60411" xr:uid="{00000000-0005-0000-0000-00008AEA0000}"/>
    <cellStyle name="Output 3 3 8 7" xfId="60412" xr:uid="{00000000-0005-0000-0000-00008BEA0000}"/>
    <cellStyle name="Output 3 3 8 8" xfId="60413" xr:uid="{00000000-0005-0000-0000-00008CEA0000}"/>
    <cellStyle name="Output 3 3 9" xfId="60414" xr:uid="{00000000-0005-0000-0000-00008DEA0000}"/>
    <cellStyle name="Output 3 3 9 2" xfId="60415" xr:uid="{00000000-0005-0000-0000-00008EEA0000}"/>
    <cellStyle name="Output 3 3 9 2 2" xfId="60416" xr:uid="{00000000-0005-0000-0000-00008FEA0000}"/>
    <cellStyle name="Output 3 3 9 2 2 2" xfId="60417" xr:uid="{00000000-0005-0000-0000-000090EA0000}"/>
    <cellStyle name="Output 3 3 9 2 2 3" xfId="60418" xr:uid="{00000000-0005-0000-0000-000091EA0000}"/>
    <cellStyle name="Output 3 3 9 2 2 4" xfId="60419" xr:uid="{00000000-0005-0000-0000-000092EA0000}"/>
    <cellStyle name="Output 3 3 9 2 2 5" xfId="60420" xr:uid="{00000000-0005-0000-0000-000093EA0000}"/>
    <cellStyle name="Output 3 3 9 2 3" xfId="60421" xr:uid="{00000000-0005-0000-0000-000094EA0000}"/>
    <cellStyle name="Output 3 3 9 2 3 2" xfId="60422" xr:uid="{00000000-0005-0000-0000-000095EA0000}"/>
    <cellStyle name="Output 3 3 9 2 3 3" xfId="60423" xr:uid="{00000000-0005-0000-0000-000096EA0000}"/>
    <cellStyle name="Output 3 3 9 2 3 4" xfId="60424" xr:uid="{00000000-0005-0000-0000-000097EA0000}"/>
    <cellStyle name="Output 3 3 9 2 3 5" xfId="60425" xr:uid="{00000000-0005-0000-0000-000098EA0000}"/>
    <cellStyle name="Output 3 3 9 2 4" xfId="60426" xr:uid="{00000000-0005-0000-0000-000099EA0000}"/>
    <cellStyle name="Output 3 3 9 2 5" xfId="60427" xr:uid="{00000000-0005-0000-0000-00009AEA0000}"/>
    <cellStyle name="Output 3 3 9 2 6" xfId="60428" xr:uid="{00000000-0005-0000-0000-00009BEA0000}"/>
    <cellStyle name="Output 3 3 9 2 7" xfId="60429" xr:uid="{00000000-0005-0000-0000-00009CEA0000}"/>
    <cellStyle name="Output 3 3 9 3" xfId="60430" xr:uid="{00000000-0005-0000-0000-00009DEA0000}"/>
    <cellStyle name="Output 3 3 9 3 2" xfId="60431" xr:uid="{00000000-0005-0000-0000-00009EEA0000}"/>
    <cellStyle name="Output 3 3 9 3 3" xfId="60432" xr:uid="{00000000-0005-0000-0000-00009FEA0000}"/>
    <cellStyle name="Output 3 3 9 3 4" xfId="60433" xr:uid="{00000000-0005-0000-0000-0000A0EA0000}"/>
    <cellStyle name="Output 3 3 9 3 5" xfId="60434" xr:uid="{00000000-0005-0000-0000-0000A1EA0000}"/>
    <cellStyle name="Output 3 3 9 4" xfId="60435" xr:uid="{00000000-0005-0000-0000-0000A2EA0000}"/>
    <cellStyle name="Output 3 3 9 4 2" xfId="60436" xr:uid="{00000000-0005-0000-0000-0000A3EA0000}"/>
    <cellStyle name="Output 3 3 9 4 3" xfId="60437" xr:uid="{00000000-0005-0000-0000-0000A4EA0000}"/>
    <cellStyle name="Output 3 3 9 4 4" xfId="60438" xr:uid="{00000000-0005-0000-0000-0000A5EA0000}"/>
    <cellStyle name="Output 3 3 9 4 5" xfId="60439" xr:uid="{00000000-0005-0000-0000-0000A6EA0000}"/>
    <cellStyle name="Output 3 3 9 5" xfId="60440" xr:uid="{00000000-0005-0000-0000-0000A7EA0000}"/>
    <cellStyle name="Output 3 3 9 6" xfId="60441" xr:uid="{00000000-0005-0000-0000-0000A8EA0000}"/>
    <cellStyle name="Output 3 3 9 7" xfId="60442" xr:uid="{00000000-0005-0000-0000-0000A9EA0000}"/>
    <cellStyle name="Output 3 3 9 8" xfId="60443" xr:uid="{00000000-0005-0000-0000-0000AAEA0000}"/>
    <cellStyle name="Output 3 4" xfId="1904" xr:uid="{00000000-0005-0000-0000-0000ABEA0000}"/>
    <cellStyle name="Output 3 4 2" xfId="1905" xr:uid="{00000000-0005-0000-0000-0000ACEA0000}"/>
    <cellStyle name="Output 3 4 2 2" xfId="60444" xr:uid="{00000000-0005-0000-0000-0000ADEA0000}"/>
    <cellStyle name="Output 3 4 3" xfId="60445" xr:uid="{00000000-0005-0000-0000-0000AEEA0000}"/>
    <cellStyle name="Output 3 4 4" xfId="60446" xr:uid="{00000000-0005-0000-0000-0000AFEA0000}"/>
    <cellStyle name="Output 3 4 5" xfId="60447" xr:uid="{00000000-0005-0000-0000-0000B0EA0000}"/>
    <cellStyle name="Output 3 5" xfId="1906" xr:uid="{00000000-0005-0000-0000-0000B1EA0000}"/>
    <cellStyle name="Output 3 5 2" xfId="1907" xr:uid="{00000000-0005-0000-0000-0000B2EA0000}"/>
    <cellStyle name="Output 3 5 2 2" xfId="60448" xr:uid="{00000000-0005-0000-0000-0000B3EA0000}"/>
    <cellStyle name="Output 3 5 3" xfId="60449" xr:uid="{00000000-0005-0000-0000-0000B4EA0000}"/>
    <cellStyle name="Output 3 5 4" xfId="60450" xr:uid="{00000000-0005-0000-0000-0000B5EA0000}"/>
    <cellStyle name="Output 3 5 5" xfId="60451" xr:uid="{00000000-0005-0000-0000-0000B6EA0000}"/>
    <cellStyle name="Output 3 6" xfId="1908" xr:uid="{00000000-0005-0000-0000-0000B7EA0000}"/>
    <cellStyle name="Output 3 6 2" xfId="60452" xr:uid="{00000000-0005-0000-0000-0000B8EA0000}"/>
    <cellStyle name="Output 3 7" xfId="60453" xr:uid="{00000000-0005-0000-0000-0000B9EA0000}"/>
    <cellStyle name="Output 3 8" xfId="60454" xr:uid="{00000000-0005-0000-0000-0000BAEA0000}"/>
    <cellStyle name="Output 3_T-straight with PEDs adjustor" xfId="60455" xr:uid="{00000000-0005-0000-0000-0000BBEA0000}"/>
    <cellStyle name="Output 4" xfId="1909" xr:uid="{00000000-0005-0000-0000-0000BCEA0000}"/>
    <cellStyle name="Output 4 2" xfId="1910" xr:uid="{00000000-0005-0000-0000-0000BDEA0000}"/>
    <cellStyle name="Output 4 2 10" xfId="60456" xr:uid="{00000000-0005-0000-0000-0000BEEA0000}"/>
    <cellStyle name="Output 4 2 10 2" xfId="60457" xr:uid="{00000000-0005-0000-0000-0000BFEA0000}"/>
    <cellStyle name="Output 4 2 10 2 2" xfId="60458" xr:uid="{00000000-0005-0000-0000-0000C0EA0000}"/>
    <cellStyle name="Output 4 2 10 2 2 2" xfId="60459" xr:uid="{00000000-0005-0000-0000-0000C1EA0000}"/>
    <cellStyle name="Output 4 2 10 2 2 3" xfId="60460" xr:uid="{00000000-0005-0000-0000-0000C2EA0000}"/>
    <cellStyle name="Output 4 2 10 2 2 4" xfId="60461" xr:uid="{00000000-0005-0000-0000-0000C3EA0000}"/>
    <cellStyle name="Output 4 2 10 2 2 5" xfId="60462" xr:uid="{00000000-0005-0000-0000-0000C4EA0000}"/>
    <cellStyle name="Output 4 2 10 2 3" xfId="60463" xr:uid="{00000000-0005-0000-0000-0000C5EA0000}"/>
    <cellStyle name="Output 4 2 10 2 3 2" xfId="60464" xr:uid="{00000000-0005-0000-0000-0000C6EA0000}"/>
    <cellStyle name="Output 4 2 10 2 3 3" xfId="60465" xr:uid="{00000000-0005-0000-0000-0000C7EA0000}"/>
    <cellStyle name="Output 4 2 10 2 3 4" xfId="60466" xr:uid="{00000000-0005-0000-0000-0000C8EA0000}"/>
    <cellStyle name="Output 4 2 10 2 3 5" xfId="60467" xr:uid="{00000000-0005-0000-0000-0000C9EA0000}"/>
    <cellStyle name="Output 4 2 10 2 4" xfId="60468" xr:uid="{00000000-0005-0000-0000-0000CAEA0000}"/>
    <cellStyle name="Output 4 2 10 2 5" xfId="60469" xr:uid="{00000000-0005-0000-0000-0000CBEA0000}"/>
    <cellStyle name="Output 4 2 10 2 6" xfId="60470" xr:uid="{00000000-0005-0000-0000-0000CCEA0000}"/>
    <cellStyle name="Output 4 2 10 2 7" xfId="60471" xr:uid="{00000000-0005-0000-0000-0000CDEA0000}"/>
    <cellStyle name="Output 4 2 10 3" xfId="60472" xr:uid="{00000000-0005-0000-0000-0000CEEA0000}"/>
    <cellStyle name="Output 4 2 10 3 2" xfId="60473" xr:uid="{00000000-0005-0000-0000-0000CFEA0000}"/>
    <cellStyle name="Output 4 2 10 3 3" xfId="60474" xr:uid="{00000000-0005-0000-0000-0000D0EA0000}"/>
    <cellStyle name="Output 4 2 10 3 4" xfId="60475" xr:uid="{00000000-0005-0000-0000-0000D1EA0000}"/>
    <cellStyle name="Output 4 2 10 3 5" xfId="60476" xr:uid="{00000000-0005-0000-0000-0000D2EA0000}"/>
    <cellStyle name="Output 4 2 10 4" xfId="60477" xr:uid="{00000000-0005-0000-0000-0000D3EA0000}"/>
    <cellStyle name="Output 4 2 10 4 2" xfId="60478" xr:uid="{00000000-0005-0000-0000-0000D4EA0000}"/>
    <cellStyle name="Output 4 2 10 4 3" xfId="60479" xr:uid="{00000000-0005-0000-0000-0000D5EA0000}"/>
    <cellStyle name="Output 4 2 10 4 4" xfId="60480" xr:uid="{00000000-0005-0000-0000-0000D6EA0000}"/>
    <cellStyle name="Output 4 2 10 4 5" xfId="60481" xr:uid="{00000000-0005-0000-0000-0000D7EA0000}"/>
    <cellStyle name="Output 4 2 10 5" xfId="60482" xr:uid="{00000000-0005-0000-0000-0000D8EA0000}"/>
    <cellStyle name="Output 4 2 10 6" xfId="60483" xr:uid="{00000000-0005-0000-0000-0000D9EA0000}"/>
    <cellStyle name="Output 4 2 10 7" xfId="60484" xr:uid="{00000000-0005-0000-0000-0000DAEA0000}"/>
    <cellStyle name="Output 4 2 10 8" xfId="60485" xr:uid="{00000000-0005-0000-0000-0000DBEA0000}"/>
    <cellStyle name="Output 4 2 11" xfId="60486" xr:uid="{00000000-0005-0000-0000-0000DCEA0000}"/>
    <cellStyle name="Output 4 2 11 2" xfId="60487" xr:uid="{00000000-0005-0000-0000-0000DDEA0000}"/>
    <cellStyle name="Output 4 2 11 2 2" xfId="60488" xr:uid="{00000000-0005-0000-0000-0000DEEA0000}"/>
    <cellStyle name="Output 4 2 11 2 2 2" xfId="60489" xr:uid="{00000000-0005-0000-0000-0000DFEA0000}"/>
    <cellStyle name="Output 4 2 11 2 2 3" xfId="60490" xr:uid="{00000000-0005-0000-0000-0000E0EA0000}"/>
    <cellStyle name="Output 4 2 11 2 2 4" xfId="60491" xr:uid="{00000000-0005-0000-0000-0000E1EA0000}"/>
    <cellStyle name="Output 4 2 11 2 2 5" xfId="60492" xr:uid="{00000000-0005-0000-0000-0000E2EA0000}"/>
    <cellStyle name="Output 4 2 11 2 3" xfId="60493" xr:uid="{00000000-0005-0000-0000-0000E3EA0000}"/>
    <cellStyle name="Output 4 2 11 2 3 2" xfId="60494" xr:uid="{00000000-0005-0000-0000-0000E4EA0000}"/>
    <cellStyle name="Output 4 2 11 2 3 3" xfId="60495" xr:uid="{00000000-0005-0000-0000-0000E5EA0000}"/>
    <cellStyle name="Output 4 2 11 2 3 4" xfId="60496" xr:uid="{00000000-0005-0000-0000-0000E6EA0000}"/>
    <cellStyle name="Output 4 2 11 2 3 5" xfId="60497" xr:uid="{00000000-0005-0000-0000-0000E7EA0000}"/>
    <cellStyle name="Output 4 2 11 2 4" xfId="60498" xr:uid="{00000000-0005-0000-0000-0000E8EA0000}"/>
    <cellStyle name="Output 4 2 11 2 5" xfId="60499" xr:uid="{00000000-0005-0000-0000-0000E9EA0000}"/>
    <cellStyle name="Output 4 2 11 2 6" xfId="60500" xr:uid="{00000000-0005-0000-0000-0000EAEA0000}"/>
    <cellStyle name="Output 4 2 11 2 7" xfId="60501" xr:uid="{00000000-0005-0000-0000-0000EBEA0000}"/>
    <cellStyle name="Output 4 2 11 3" xfId="60502" xr:uid="{00000000-0005-0000-0000-0000ECEA0000}"/>
    <cellStyle name="Output 4 2 11 3 2" xfId="60503" xr:uid="{00000000-0005-0000-0000-0000EDEA0000}"/>
    <cellStyle name="Output 4 2 11 3 3" xfId="60504" xr:uid="{00000000-0005-0000-0000-0000EEEA0000}"/>
    <cellStyle name="Output 4 2 11 3 4" xfId="60505" xr:uid="{00000000-0005-0000-0000-0000EFEA0000}"/>
    <cellStyle name="Output 4 2 11 3 5" xfId="60506" xr:uid="{00000000-0005-0000-0000-0000F0EA0000}"/>
    <cellStyle name="Output 4 2 11 4" xfId="60507" xr:uid="{00000000-0005-0000-0000-0000F1EA0000}"/>
    <cellStyle name="Output 4 2 11 4 2" xfId="60508" xr:uid="{00000000-0005-0000-0000-0000F2EA0000}"/>
    <cellStyle name="Output 4 2 11 4 3" xfId="60509" xr:uid="{00000000-0005-0000-0000-0000F3EA0000}"/>
    <cellStyle name="Output 4 2 11 4 4" xfId="60510" xr:uid="{00000000-0005-0000-0000-0000F4EA0000}"/>
    <cellStyle name="Output 4 2 11 4 5" xfId="60511" xr:uid="{00000000-0005-0000-0000-0000F5EA0000}"/>
    <cellStyle name="Output 4 2 11 5" xfId="60512" xr:uid="{00000000-0005-0000-0000-0000F6EA0000}"/>
    <cellStyle name="Output 4 2 11 6" xfId="60513" xr:uid="{00000000-0005-0000-0000-0000F7EA0000}"/>
    <cellStyle name="Output 4 2 11 7" xfId="60514" xr:uid="{00000000-0005-0000-0000-0000F8EA0000}"/>
    <cellStyle name="Output 4 2 11 8" xfId="60515" xr:uid="{00000000-0005-0000-0000-0000F9EA0000}"/>
    <cellStyle name="Output 4 2 12" xfId="60516" xr:uid="{00000000-0005-0000-0000-0000FAEA0000}"/>
    <cellStyle name="Output 4 2 12 2" xfId="60517" xr:uid="{00000000-0005-0000-0000-0000FBEA0000}"/>
    <cellStyle name="Output 4 2 12 2 2" xfId="60518" xr:uid="{00000000-0005-0000-0000-0000FCEA0000}"/>
    <cellStyle name="Output 4 2 12 2 2 2" xfId="60519" xr:uid="{00000000-0005-0000-0000-0000FDEA0000}"/>
    <cellStyle name="Output 4 2 12 2 2 3" xfId="60520" xr:uid="{00000000-0005-0000-0000-0000FEEA0000}"/>
    <cellStyle name="Output 4 2 12 2 2 4" xfId="60521" xr:uid="{00000000-0005-0000-0000-0000FFEA0000}"/>
    <cellStyle name="Output 4 2 12 2 2 5" xfId="60522" xr:uid="{00000000-0005-0000-0000-000000EB0000}"/>
    <cellStyle name="Output 4 2 12 2 3" xfId="60523" xr:uid="{00000000-0005-0000-0000-000001EB0000}"/>
    <cellStyle name="Output 4 2 12 2 3 2" xfId="60524" xr:uid="{00000000-0005-0000-0000-000002EB0000}"/>
    <cellStyle name="Output 4 2 12 2 3 3" xfId="60525" xr:uid="{00000000-0005-0000-0000-000003EB0000}"/>
    <cellStyle name="Output 4 2 12 2 3 4" xfId="60526" xr:uid="{00000000-0005-0000-0000-000004EB0000}"/>
    <cellStyle name="Output 4 2 12 2 3 5" xfId="60527" xr:uid="{00000000-0005-0000-0000-000005EB0000}"/>
    <cellStyle name="Output 4 2 12 2 4" xfId="60528" xr:uid="{00000000-0005-0000-0000-000006EB0000}"/>
    <cellStyle name="Output 4 2 12 2 5" xfId="60529" xr:uid="{00000000-0005-0000-0000-000007EB0000}"/>
    <cellStyle name="Output 4 2 12 2 6" xfId="60530" xr:uid="{00000000-0005-0000-0000-000008EB0000}"/>
    <cellStyle name="Output 4 2 12 2 7" xfId="60531" xr:uid="{00000000-0005-0000-0000-000009EB0000}"/>
    <cellStyle name="Output 4 2 12 3" xfId="60532" xr:uid="{00000000-0005-0000-0000-00000AEB0000}"/>
    <cellStyle name="Output 4 2 12 3 2" xfId="60533" xr:uid="{00000000-0005-0000-0000-00000BEB0000}"/>
    <cellStyle name="Output 4 2 12 3 3" xfId="60534" xr:uid="{00000000-0005-0000-0000-00000CEB0000}"/>
    <cellStyle name="Output 4 2 12 3 4" xfId="60535" xr:uid="{00000000-0005-0000-0000-00000DEB0000}"/>
    <cellStyle name="Output 4 2 12 3 5" xfId="60536" xr:uid="{00000000-0005-0000-0000-00000EEB0000}"/>
    <cellStyle name="Output 4 2 12 4" xfId="60537" xr:uid="{00000000-0005-0000-0000-00000FEB0000}"/>
    <cellStyle name="Output 4 2 12 4 2" xfId="60538" xr:uid="{00000000-0005-0000-0000-000010EB0000}"/>
    <cellStyle name="Output 4 2 12 4 3" xfId="60539" xr:uid="{00000000-0005-0000-0000-000011EB0000}"/>
    <cellStyle name="Output 4 2 12 4 4" xfId="60540" xr:uid="{00000000-0005-0000-0000-000012EB0000}"/>
    <cellStyle name="Output 4 2 12 4 5" xfId="60541" xr:uid="{00000000-0005-0000-0000-000013EB0000}"/>
    <cellStyle name="Output 4 2 12 5" xfId="60542" xr:uid="{00000000-0005-0000-0000-000014EB0000}"/>
    <cellStyle name="Output 4 2 12 6" xfId="60543" xr:uid="{00000000-0005-0000-0000-000015EB0000}"/>
    <cellStyle name="Output 4 2 12 7" xfId="60544" xr:uid="{00000000-0005-0000-0000-000016EB0000}"/>
    <cellStyle name="Output 4 2 12 8" xfId="60545" xr:uid="{00000000-0005-0000-0000-000017EB0000}"/>
    <cellStyle name="Output 4 2 13" xfId="60546" xr:uid="{00000000-0005-0000-0000-000018EB0000}"/>
    <cellStyle name="Output 4 2 13 2" xfId="60547" xr:uid="{00000000-0005-0000-0000-000019EB0000}"/>
    <cellStyle name="Output 4 2 13 2 2" xfId="60548" xr:uid="{00000000-0005-0000-0000-00001AEB0000}"/>
    <cellStyle name="Output 4 2 13 2 2 2" xfId="60549" xr:uid="{00000000-0005-0000-0000-00001BEB0000}"/>
    <cellStyle name="Output 4 2 13 2 2 3" xfId="60550" xr:uid="{00000000-0005-0000-0000-00001CEB0000}"/>
    <cellStyle name="Output 4 2 13 2 2 4" xfId="60551" xr:uid="{00000000-0005-0000-0000-00001DEB0000}"/>
    <cellStyle name="Output 4 2 13 2 2 5" xfId="60552" xr:uid="{00000000-0005-0000-0000-00001EEB0000}"/>
    <cellStyle name="Output 4 2 13 2 3" xfId="60553" xr:uid="{00000000-0005-0000-0000-00001FEB0000}"/>
    <cellStyle name="Output 4 2 13 2 3 2" xfId="60554" xr:uid="{00000000-0005-0000-0000-000020EB0000}"/>
    <cellStyle name="Output 4 2 13 2 3 3" xfId="60555" xr:uid="{00000000-0005-0000-0000-000021EB0000}"/>
    <cellStyle name="Output 4 2 13 2 3 4" xfId="60556" xr:uid="{00000000-0005-0000-0000-000022EB0000}"/>
    <cellStyle name="Output 4 2 13 2 3 5" xfId="60557" xr:uid="{00000000-0005-0000-0000-000023EB0000}"/>
    <cellStyle name="Output 4 2 13 2 4" xfId="60558" xr:uid="{00000000-0005-0000-0000-000024EB0000}"/>
    <cellStyle name="Output 4 2 13 2 5" xfId="60559" xr:uid="{00000000-0005-0000-0000-000025EB0000}"/>
    <cellStyle name="Output 4 2 13 2 6" xfId="60560" xr:uid="{00000000-0005-0000-0000-000026EB0000}"/>
    <cellStyle name="Output 4 2 13 2 7" xfId="60561" xr:uid="{00000000-0005-0000-0000-000027EB0000}"/>
    <cellStyle name="Output 4 2 13 3" xfId="60562" xr:uid="{00000000-0005-0000-0000-000028EB0000}"/>
    <cellStyle name="Output 4 2 13 3 2" xfId="60563" xr:uid="{00000000-0005-0000-0000-000029EB0000}"/>
    <cellStyle name="Output 4 2 13 3 3" xfId="60564" xr:uid="{00000000-0005-0000-0000-00002AEB0000}"/>
    <cellStyle name="Output 4 2 13 3 4" xfId="60565" xr:uid="{00000000-0005-0000-0000-00002BEB0000}"/>
    <cellStyle name="Output 4 2 13 3 5" xfId="60566" xr:uid="{00000000-0005-0000-0000-00002CEB0000}"/>
    <cellStyle name="Output 4 2 13 4" xfId="60567" xr:uid="{00000000-0005-0000-0000-00002DEB0000}"/>
    <cellStyle name="Output 4 2 13 4 2" xfId="60568" xr:uid="{00000000-0005-0000-0000-00002EEB0000}"/>
    <cellStyle name="Output 4 2 13 4 3" xfId="60569" xr:uid="{00000000-0005-0000-0000-00002FEB0000}"/>
    <cellStyle name="Output 4 2 13 4 4" xfId="60570" xr:uid="{00000000-0005-0000-0000-000030EB0000}"/>
    <cellStyle name="Output 4 2 13 4 5" xfId="60571" xr:uid="{00000000-0005-0000-0000-000031EB0000}"/>
    <cellStyle name="Output 4 2 13 5" xfId="60572" xr:uid="{00000000-0005-0000-0000-000032EB0000}"/>
    <cellStyle name="Output 4 2 13 6" xfId="60573" xr:uid="{00000000-0005-0000-0000-000033EB0000}"/>
    <cellStyle name="Output 4 2 13 7" xfId="60574" xr:uid="{00000000-0005-0000-0000-000034EB0000}"/>
    <cellStyle name="Output 4 2 13 8" xfId="60575" xr:uid="{00000000-0005-0000-0000-000035EB0000}"/>
    <cellStyle name="Output 4 2 14" xfId="60576" xr:uid="{00000000-0005-0000-0000-000036EB0000}"/>
    <cellStyle name="Output 4 2 14 2" xfId="60577" xr:uid="{00000000-0005-0000-0000-000037EB0000}"/>
    <cellStyle name="Output 4 2 14 2 2" xfId="60578" xr:uid="{00000000-0005-0000-0000-000038EB0000}"/>
    <cellStyle name="Output 4 2 14 2 2 2" xfId="60579" xr:uid="{00000000-0005-0000-0000-000039EB0000}"/>
    <cellStyle name="Output 4 2 14 2 2 3" xfId="60580" xr:uid="{00000000-0005-0000-0000-00003AEB0000}"/>
    <cellStyle name="Output 4 2 14 2 2 4" xfId="60581" xr:uid="{00000000-0005-0000-0000-00003BEB0000}"/>
    <cellStyle name="Output 4 2 14 2 2 5" xfId="60582" xr:uid="{00000000-0005-0000-0000-00003CEB0000}"/>
    <cellStyle name="Output 4 2 14 2 3" xfId="60583" xr:uid="{00000000-0005-0000-0000-00003DEB0000}"/>
    <cellStyle name="Output 4 2 14 2 3 2" xfId="60584" xr:uid="{00000000-0005-0000-0000-00003EEB0000}"/>
    <cellStyle name="Output 4 2 14 2 3 3" xfId="60585" xr:uid="{00000000-0005-0000-0000-00003FEB0000}"/>
    <cellStyle name="Output 4 2 14 2 3 4" xfId="60586" xr:uid="{00000000-0005-0000-0000-000040EB0000}"/>
    <cellStyle name="Output 4 2 14 2 3 5" xfId="60587" xr:uid="{00000000-0005-0000-0000-000041EB0000}"/>
    <cellStyle name="Output 4 2 14 2 4" xfId="60588" xr:uid="{00000000-0005-0000-0000-000042EB0000}"/>
    <cellStyle name="Output 4 2 14 2 5" xfId="60589" xr:uid="{00000000-0005-0000-0000-000043EB0000}"/>
    <cellStyle name="Output 4 2 14 2 6" xfId="60590" xr:uid="{00000000-0005-0000-0000-000044EB0000}"/>
    <cellStyle name="Output 4 2 14 2 7" xfId="60591" xr:uid="{00000000-0005-0000-0000-000045EB0000}"/>
    <cellStyle name="Output 4 2 14 3" xfId="60592" xr:uid="{00000000-0005-0000-0000-000046EB0000}"/>
    <cellStyle name="Output 4 2 14 3 2" xfId="60593" xr:uid="{00000000-0005-0000-0000-000047EB0000}"/>
    <cellStyle name="Output 4 2 14 3 3" xfId="60594" xr:uid="{00000000-0005-0000-0000-000048EB0000}"/>
    <cellStyle name="Output 4 2 14 3 4" xfId="60595" xr:uid="{00000000-0005-0000-0000-000049EB0000}"/>
    <cellStyle name="Output 4 2 14 3 5" xfId="60596" xr:uid="{00000000-0005-0000-0000-00004AEB0000}"/>
    <cellStyle name="Output 4 2 14 4" xfId="60597" xr:uid="{00000000-0005-0000-0000-00004BEB0000}"/>
    <cellStyle name="Output 4 2 14 4 2" xfId="60598" xr:uid="{00000000-0005-0000-0000-00004CEB0000}"/>
    <cellStyle name="Output 4 2 14 4 3" xfId="60599" xr:uid="{00000000-0005-0000-0000-00004DEB0000}"/>
    <cellStyle name="Output 4 2 14 4 4" xfId="60600" xr:uid="{00000000-0005-0000-0000-00004EEB0000}"/>
    <cellStyle name="Output 4 2 14 4 5" xfId="60601" xr:uid="{00000000-0005-0000-0000-00004FEB0000}"/>
    <cellStyle name="Output 4 2 14 5" xfId="60602" xr:uid="{00000000-0005-0000-0000-000050EB0000}"/>
    <cellStyle name="Output 4 2 14 6" xfId="60603" xr:uid="{00000000-0005-0000-0000-000051EB0000}"/>
    <cellStyle name="Output 4 2 14 7" xfId="60604" xr:uid="{00000000-0005-0000-0000-000052EB0000}"/>
    <cellStyle name="Output 4 2 14 8" xfId="60605" xr:uid="{00000000-0005-0000-0000-000053EB0000}"/>
    <cellStyle name="Output 4 2 15" xfId="60606" xr:uid="{00000000-0005-0000-0000-000054EB0000}"/>
    <cellStyle name="Output 4 2 15 2" xfId="60607" xr:uid="{00000000-0005-0000-0000-000055EB0000}"/>
    <cellStyle name="Output 4 2 15 2 2" xfId="60608" xr:uid="{00000000-0005-0000-0000-000056EB0000}"/>
    <cellStyle name="Output 4 2 15 2 3" xfId="60609" xr:uid="{00000000-0005-0000-0000-000057EB0000}"/>
    <cellStyle name="Output 4 2 15 2 4" xfId="60610" xr:uid="{00000000-0005-0000-0000-000058EB0000}"/>
    <cellStyle name="Output 4 2 15 2 5" xfId="60611" xr:uid="{00000000-0005-0000-0000-000059EB0000}"/>
    <cellStyle name="Output 4 2 15 3" xfId="60612" xr:uid="{00000000-0005-0000-0000-00005AEB0000}"/>
    <cellStyle name="Output 4 2 15 3 2" xfId="60613" xr:uid="{00000000-0005-0000-0000-00005BEB0000}"/>
    <cellStyle name="Output 4 2 15 3 3" xfId="60614" xr:uid="{00000000-0005-0000-0000-00005CEB0000}"/>
    <cellStyle name="Output 4 2 15 3 4" xfId="60615" xr:uid="{00000000-0005-0000-0000-00005DEB0000}"/>
    <cellStyle name="Output 4 2 15 3 5" xfId="60616" xr:uid="{00000000-0005-0000-0000-00005EEB0000}"/>
    <cellStyle name="Output 4 2 15 4" xfId="60617" xr:uid="{00000000-0005-0000-0000-00005FEB0000}"/>
    <cellStyle name="Output 4 2 15 5" xfId="60618" xr:uid="{00000000-0005-0000-0000-000060EB0000}"/>
    <cellStyle name="Output 4 2 15 6" xfId="60619" xr:uid="{00000000-0005-0000-0000-000061EB0000}"/>
    <cellStyle name="Output 4 2 15 7" xfId="60620" xr:uid="{00000000-0005-0000-0000-000062EB0000}"/>
    <cellStyle name="Output 4 2 16" xfId="60621" xr:uid="{00000000-0005-0000-0000-000063EB0000}"/>
    <cellStyle name="Output 4 2 16 2" xfId="60622" xr:uid="{00000000-0005-0000-0000-000064EB0000}"/>
    <cellStyle name="Output 4 2 16 3" xfId="60623" xr:uid="{00000000-0005-0000-0000-000065EB0000}"/>
    <cellStyle name="Output 4 2 16 4" xfId="60624" xr:uid="{00000000-0005-0000-0000-000066EB0000}"/>
    <cellStyle name="Output 4 2 16 5" xfId="60625" xr:uid="{00000000-0005-0000-0000-000067EB0000}"/>
    <cellStyle name="Output 4 2 17" xfId="60626" xr:uid="{00000000-0005-0000-0000-000068EB0000}"/>
    <cellStyle name="Output 4 2 17 2" xfId="60627" xr:uid="{00000000-0005-0000-0000-000069EB0000}"/>
    <cellStyle name="Output 4 2 17 3" xfId="60628" xr:uid="{00000000-0005-0000-0000-00006AEB0000}"/>
    <cellStyle name="Output 4 2 17 4" xfId="60629" xr:uid="{00000000-0005-0000-0000-00006BEB0000}"/>
    <cellStyle name="Output 4 2 17 5" xfId="60630" xr:uid="{00000000-0005-0000-0000-00006CEB0000}"/>
    <cellStyle name="Output 4 2 18" xfId="60631" xr:uid="{00000000-0005-0000-0000-00006DEB0000}"/>
    <cellStyle name="Output 4 2 18 2" xfId="60632" xr:uid="{00000000-0005-0000-0000-00006EEB0000}"/>
    <cellStyle name="Output 4 2 19" xfId="60633" xr:uid="{00000000-0005-0000-0000-00006FEB0000}"/>
    <cellStyle name="Output 4 2 2" xfId="1911" xr:uid="{00000000-0005-0000-0000-000070EB0000}"/>
    <cellStyle name="Output 4 2 2 2" xfId="1912" xr:uid="{00000000-0005-0000-0000-000071EB0000}"/>
    <cellStyle name="Output 4 2 2 2 2" xfId="60634" xr:uid="{00000000-0005-0000-0000-000072EB0000}"/>
    <cellStyle name="Output 4 2 2 2 2 2" xfId="60635" xr:uid="{00000000-0005-0000-0000-000073EB0000}"/>
    <cellStyle name="Output 4 2 2 2 2 3" xfId="60636" xr:uid="{00000000-0005-0000-0000-000074EB0000}"/>
    <cellStyle name="Output 4 2 2 2 2 4" xfId="60637" xr:uid="{00000000-0005-0000-0000-000075EB0000}"/>
    <cellStyle name="Output 4 2 2 2 2 5" xfId="60638" xr:uid="{00000000-0005-0000-0000-000076EB0000}"/>
    <cellStyle name="Output 4 2 2 2 3" xfId="60639" xr:uid="{00000000-0005-0000-0000-000077EB0000}"/>
    <cellStyle name="Output 4 2 2 2 3 2" xfId="60640" xr:uid="{00000000-0005-0000-0000-000078EB0000}"/>
    <cellStyle name="Output 4 2 2 2 3 3" xfId="60641" xr:uid="{00000000-0005-0000-0000-000079EB0000}"/>
    <cellStyle name="Output 4 2 2 2 3 4" xfId="60642" xr:uid="{00000000-0005-0000-0000-00007AEB0000}"/>
    <cellStyle name="Output 4 2 2 2 3 5" xfId="60643" xr:uid="{00000000-0005-0000-0000-00007BEB0000}"/>
    <cellStyle name="Output 4 2 2 2 4" xfId="60644" xr:uid="{00000000-0005-0000-0000-00007CEB0000}"/>
    <cellStyle name="Output 4 2 2 2 5" xfId="60645" xr:uid="{00000000-0005-0000-0000-00007DEB0000}"/>
    <cellStyle name="Output 4 2 2 2 6" xfId="60646" xr:uid="{00000000-0005-0000-0000-00007EEB0000}"/>
    <cellStyle name="Output 4 2 2 2 7" xfId="60647" xr:uid="{00000000-0005-0000-0000-00007FEB0000}"/>
    <cellStyle name="Output 4 2 2 3" xfId="60648" xr:uid="{00000000-0005-0000-0000-000080EB0000}"/>
    <cellStyle name="Output 4 2 2 3 2" xfId="60649" xr:uid="{00000000-0005-0000-0000-000081EB0000}"/>
    <cellStyle name="Output 4 2 2 3 3" xfId="60650" xr:uid="{00000000-0005-0000-0000-000082EB0000}"/>
    <cellStyle name="Output 4 2 2 3 4" xfId="60651" xr:uid="{00000000-0005-0000-0000-000083EB0000}"/>
    <cellStyle name="Output 4 2 2 3 5" xfId="60652" xr:uid="{00000000-0005-0000-0000-000084EB0000}"/>
    <cellStyle name="Output 4 2 2 4" xfId="60653" xr:uid="{00000000-0005-0000-0000-000085EB0000}"/>
    <cellStyle name="Output 4 2 2 4 2" xfId="60654" xr:uid="{00000000-0005-0000-0000-000086EB0000}"/>
    <cellStyle name="Output 4 2 2 4 3" xfId="60655" xr:uid="{00000000-0005-0000-0000-000087EB0000}"/>
    <cellStyle name="Output 4 2 2 4 4" xfId="60656" xr:uid="{00000000-0005-0000-0000-000088EB0000}"/>
    <cellStyle name="Output 4 2 2 4 5" xfId="60657" xr:uid="{00000000-0005-0000-0000-000089EB0000}"/>
    <cellStyle name="Output 4 2 2 5" xfId="60658" xr:uid="{00000000-0005-0000-0000-00008AEB0000}"/>
    <cellStyle name="Output 4 2 2 5 2" xfId="60659" xr:uid="{00000000-0005-0000-0000-00008BEB0000}"/>
    <cellStyle name="Output 4 2 2 6" xfId="60660" xr:uid="{00000000-0005-0000-0000-00008CEB0000}"/>
    <cellStyle name="Output 4 2 2 7" xfId="60661" xr:uid="{00000000-0005-0000-0000-00008DEB0000}"/>
    <cellStyle name="Output 4 2 2 8" xfId="60662" xr:uid="{00000000-0005-0000-0000-00008EEB0000}"/>
    <cellStyle name="Output 4 2 20" xfId="60663" xr:uid="{00000000-0005-0000-0000-00008FEB0000}"/>
    <cellStyle name="Output 4 2 21" xfId="60664" xr:uid="{00000000-0005-0000-0000-000090EB0000}"/>
    <cellStyle name="Output 4 2 3" xfId="1913" xr:uid="{00000000-0005-0000-0000-000091EB0000}"/>
    <cellStyle name="Output 4 2 3 2" xfId="1914" xr:uid="{00000000-0005-0000-0000-000092EB0000}"/>
    <cellStyle name="Output 4 2 3 2 2" xfId="60665" xr:uid="{00000000-0005-0000-0000-000093EB0000}"/>
    <cellStyle name="Output 4 2 3 2 2 2" xfId="60666" xr:uid="{00000000-0005-0000-0000-000094EB0000}"/>
    <cellStyle name="Output 4 2 3 2 2 3" xfId="60667" xr:uid="{00000000-0005-0000-0000-000095EB0000}"/>
    <cellStyle name="Output 4 2 3 2 2 4" xfId="60668" xr:uid="{00000000-0005-0000-0000-000096EB0000}"/>
    <cellStyle name="Output 4 2 3 2 2 5" xfId="60669" xr:uid="{00000000-0005-0000-0000-000097EB0000}"/>
    <cellStyle name="Output 4 2 3 2 3" xfId="60670" xr:uid="{00000000-0005-0000-0000-000098EB0000}"/>
    <cellStyle name="Output 4 2 3 2 3 2" xfId="60671" xr:uid="{00000000-0005-0000-0000-000099EB0000}"/>
    <cellStyle name="Output 4 2 3 2 3 3" xfId="60672" xr:uid="{00000000-0005-0000-0000-00009AEB0000}"/>
    <cellStyle name="Output 4 2 3 2 3 4" xfId="60673" xr:uid="{00000000-0005-0000-0000-00009BEB0000}"/>
    <cellStyle name="Output 4 2 3 2 3 5" xfId="60674" xr:uid="{00000000-0005-0000-0000-00009CEB0000}"/>
    <cellStyle name="Output 4 2 3 2 4" xfId="60675" xr:uid="{00000000-0005-0000-0000-00009DEB0000}"/>
    <cellStyle name="Output 4 2 3 2 5" xfId="60676" xr:uid="{00000000-0005-0000-0000-00009EEB0000}"/>
    <cellStyle name="Output 4 2 3 2 6" xfId="60677" xr:uid="{00000000-0005-0000-0000-00009FEB0000}"/>
    <cellStyle name="Output 4 2 3 2 7" xfId="60678" xr:uid="{00000000-0005-0000-0000-0000A0EB0000}"/>
    <cellStyle name="Output 4 2 3 3" xfId="60679" xr:uid="{00000000-0005-0000-0000-0000A1EB0000}"/>
    <cellStyle name="Output 4 2 3 3 2" xfId="60680" xr:uid="{00000000-0005-0000-0000-0000A2EB0000}"/>
    <cellStyle name="Output 4 2 3 3 3" xfId="60681" xr:uid="{00000000-0005-0000-0000-0000A3EB0000}"/>
    <cellStyle name="Output 4 2 3 3 4" xfId="60682" xr:uid="{00000000-0005-0000-0000-0000A4EB0000}"/>
    <cellStyle name="Output 4 2 3 3 5" xfId="60683" xr:uid="{00000000-0005-0000-0000-0000A5EB0000}"/>
    <cellStyle name="Output 4 2 3 4" xfId="60684" xr:uid="{00000000-0005-0000-0000-0000A6EB0000}"/>
    <cellStyle name="Output 4 2 3 4 2" xfId="60685" xr:uid="{00000000-0005-0000-0000-0000A7EB0000}"/>
    <cellStyle name="Output 4 2 3 4 3" xfId="60686" xr:uid="{00000000-0005-0000-0000-0000A8EB0000}"/>
    <cellStyle name="Output 4 2 3 4 4" xfId="60687" xr:uid="{00000000-0005-0000-0000-0000A9EB0000}"/>
    <cellStyle name="Output 4 2 3 4 5" xfId="60688" xr:uid="{00000000-0005-0000-0000-0000AAEB0000}"/>
    <cellStyle name="Output 4 2 3 5" xfId="60689" xr:uid="{00000000-0005-0000-0000-0000ABEB0000}"/>
    <cellStyle name="Output 4 2 3 6" xfId="60690" xr:uid="{00000000-0005-0000-0000-0000ACEB0000}"/>
    <cellStyle name="Output 4 2 3 7" xfId="60691" xr:uid="{00000000-0005-0000-0000-0000ADEB0000}"/>
    <cellStyle name="Output 4 2 3 8" xfId="60692" xr:uid="{00000000-0005-0000-0000-0000AEEB0000}"/>
    <cellStyle name="Output 4 2 4" xfId="1915" xr:uid="{00000000-0005-0000-0000-0000AFEB0000}"/>
    <cellStyle name="Output 4 2 4 2" xfId="1916" xr:uid="{00000000-0005-0000-0000-0000B0EB0000}"/>
    <cellStyle name="Output 4 2 4 2 2" xfId="60693" xr:uid="{00000000-0005-0000-0000-0000B1EB0000}"/>
    <cellStyle name="Output 4 2 4 2 2 2" xfId="60694" xr:uid="{00000000-0005-0000-0000-0000B2EB0000}"/>
    <cellStyle name="Output 4 2 4 2 2 3" xfId="60695" xr:uid="{00000000-0005-0000-0000-0000B3EB0000}"/>
    <cellStyle name="Output 4 2 4 2 2 4" xfId="60696" xr:uid="{00000000-0005-0000-0000-0000B4EB0000}"/>
    <cellStyle name="Output 4 2 4 2 2 5" xfId="60697" xr:uid="{00000000-0005-0000-0000-0000B5EB0000}"/>
    <cellStyle name="Output 4 2 4 2 3" xfId="60698" xr:uid="{00000000-0005-0000-0000-0000B6EB0000}"/>
    <cellStyle name="Output 4 2 4 2 3 2" xfId="60699" xr:uid="{00000000-0005-0000-0000-0000B7EB0000}"/>
    <cellStyle name="Output 4 2 4 2 3 3" xfId="60700" xr:uid="{00000000-0005-0000-0000-0000B8EB0000}"/>
    <cellStyle name="Output 4 2 4 2 3 4" xfId="60701" xr:uid="{00000000-0005-0000-0000-0000B9EB0000}"/>
    <cellStyle name="Output 4 2 4 2 3 5" xfId="60702" xr:uid="{00000000-0005-0000-0000-0000BAEB0000}"/>
    <cellStyle name="Output 4 2 4 2 4" xfId="60703" xr:uid="{00000000-0005-0000-0000-0000BBEB0000}"/>
    <cellStyle name="Output 4 2 4 2 5" xfId="60704" xr:uid="{00000000-0005-0000-0000-0000BCEB0000}"/>
    <cellStyle name="Output 4 2 4 2 6" xfId="60705" xr:uid="{00000000-0005-0000-0000-0000BDEB0000}"/>
    <cellStyle name="Output 4 2 4 2 7" xfId="60706" xr:uid="{00000000-0005-0000-0000-0000BEEB0000}"/>
    <cellStyle name="Output 4 2 4 3" xfId="60707" xr:uid="{00000000-0005-0000-0000-0000BFEB0000}"/>
    <cellStyle name="Output 4 2 4 3 2" xfId="60708" xr:uid="{00000000-0005-0000-0000-0000C0EB0000}"/>
    <cellStyle name="Output 4 2 4 3 3" xfId="60709" xr:uid="{00000000-0005-0000-0000-0000C1EB0000}"/>
    <cellStyle name="Output 4 2 4 3 4" xfId="60710" xr:uid="{00000000-0005-0000-0000-0000C2EB0000}"/>
    <cellStyle name="Output 4 2 4 3 5" xfId="60711" xr:uid="{00000000-0005-0000-0000-0000C3EB0000}"/>
    <cellStyle name="Output 4 2 4 4" xfId="60712" xr:uid="{00000000-0005-0000-0000-0000C4EB0000}"/>
    <cellStyle name="Output 4 2 4 4 2" xfId="60713" xr:uid="{00000000-0005-0000-0000-0000C5EB0000}"/>
    <cellStyle name="Output 4 2 4 4 3" xfId="60714" xr:uid="{00000000-0005-0000-0000-0000C6EB0000}"/>
    <cellStyle name="Output 4 2 4 4 4" xfId="60715" xr:uid="{00000000-0005-0000-0000-0000C7EB0000}"/>
    <cellStyle name="Output 4 2 4 4 5" xfId="60716" xr:uid="{00000000-0005-0000-0000-0000C8EB0000}"/>
    <cellStyle name="Output 4 2 4 5" xfId="60717" xr:uid="{00000000-0005-0000-0000-0000C9EB0000}"/>
    <cellStyle name="Output 4 2 4 6" xfId="60718" xr:uid="{00000000-0005-0000-0000-0000CAEB0000}"/>
    <cellStyle name="Output 4 2 4 7" xfId="60719" xr:uid="{00000000-0005-0000-0000-0000CBEB0000}"/>
    <cellStyle name="Output 4 2 4 8" xfId="60720" xr:uid="{00000000-0005-0000-0000-0000CCEB0000}"/>
    <cellStyle name="Output 4 2 5" xfId="1917" xr:uid="{00000000-0005-0000-0000-0000CDEB0000}"/>
    <cellStyle name="Output 4 2 5 2" xfId="60721" xr:uid="{00000000-0005-0000-0000-0000CEEB0000}"/>
    <cellStyle name="Output 4 2 5 2 2" xfId="60722" xr:uid="{00000000-0005-0000-0000-0000CFEB0000}"/>
    <cellStyle name="Output 4 2 5 2 2 2" xfId="60723" xr:uid="{00000000-0005-0000-0000-0000D0EB0000}"/>
    <cellStyle name="Output 4 2 5 2 2 3" xfId="60724" xr:uid="{00000000-0005-0000-0000-0000D1EB0000}"/>
    <cellStyle name="Output 4 2 5 2 2 4" xfId="60725" xr:uid="{00000000-0005-0000-0000-0000D2EB0000}"/>
    <cellStyle name="Output 4 2 5 2 2 5" xfId="60726" xr:uid="{00000000-0005-0000-0000-0000D3EB0000}"/>
    <cellStyle name="Output 4 2 5 2 3" xfId="60727" xr:uid="{00000000-0005-0000-0000-0000D4EB0000}"/>
    <cellStyle name="Output 4 2 5 2 3 2" xfId="60728" xr:uid="{00000000-0005-0000-0000-0000D5EB0000}"/>
    <cellStyle name="Output 4 2 5 2 3 3" xfId="60729" xr:uid="{00000000-0005-0000-0000-0000D6EB0000}"/>
    <cellStyle name="Output 4 2 5 2 3 4" xfId="60730" xr:uid="{00000000-0005-0000-0000-0000D7EB0000}"/>
    <cellStyle name="Output 4 2 5 2 3 5" xfId="60731" xr:uid="{00000000-0005-0000-0000-0000D8EB0000}"/>
    <cellStyle name="Output 4 2 5 2 4" xfId="60732" xr:uid="{00000000-0005-0000-0000-0000D9EB0000}"/>
    <cellStyle name="Output 4 2 5 2 5" xfId="60733" xr:uid="{00000000-0005-0000-0000-0000DAEB0000}"/>
    <cellStyle name="Output 4 2 5 2 6" xfId="60734" xr:uid="{00000000-0005-0000-0000-0000DBEB0000}"/>
    <cellStyle name="Output 4 2 5 2 7" xfId="60735" xr:uid="{00000000-0005-0000-0000-0000DCEB0000}"/>
    <cellStyle name="Output 4 2 5 3" xfId="60736" xr:uid="{00000000-0005-0000-0000-0000DDEB0000}"/>
    <cellStyle name="Output 4 2 5 3 2" xfId="60737" xr:uid="{00000000-0005-0000-0000-0000DEEB0000}"/>
    <cellStyle name="Output 4 2 5 3 3" xfId="60738" xr:uid="{00000000-0005-0000-0000-0000DFEB0000}"/>
    <cellStyle name="Output 4 2 5 3 4" xfId="60739" xr:uid="{00000000-0005-0000-0000-0000E0EB0000}"/>
    <cellStyle name="Output 4 2 5 3 5" xfId="60740" xr:uid="{00000000-0005-0000-0000-0000E1EB0000}"/>
    <cellStyle name="Output 4 2 5 4" xfId="60741" xr:uid="{00000000-0005-0000-0000-0000E2EB0000}"/>
    <cellStyle name="Output 4 2 5 4 2" xfId="60742" xr:uid="{00000000-0005-0000-0000-0000E3EB0000}"/>
    <cellStyle name="Output 4 2 5 4 3" xfId="60743" xr:uid="{00000000-0005-0000-0000-0000E4EB0000}"/>
    <cellStyle name="Output 4 2 5 4 4" xfId="60744" xr:uid="{00000000-0005-0000-0000-0000E5EB0000}"/>
    <cellStyle name="Output 4 2 5 4 5" xfId="60745" xr:uid="{00000000-0005-0000-0000-0000E6EB0000}"/>
    <cellStyle name="Output 4 2 5 5" xfId="60746" xr:uid="{00000000-0005-0000-0000-0000E7EB0000}"/>
    <cellStyle name="Output 4 2 5 6" xfId="60747" xr:uid="{00000000-0005-0000-0000-0000E8EB0000}"/>
    <cellStyle name="Output 4 2 5 7" xfId="60748" xr:uid="{00000000-0005-0000-0000-0000E9EB0000}"/>
    <cellStyle name="Output 4 2 5 8" xfId="60749" xr:uid="{00000000-0005-0000-0000-0000EAEB0000}"/>
    <cellStyle name="Output 4 2 6" xfId="60750" xr:uid="{00000000-0005-0000-0000-0000EBEB0000}"/>
    <cellStyle name="Output 4 2 6 2" xfId="60751" xr:uid="{00000000-0005-0000-0000-0000ECEB0000}"/>
    <cellStyle name="Output 4 2 6 2 2" xfId="60752" xr:uid="{00000000-0005-0000-0000-0000EDEB0000}"/>
    <cellStyle name="Output 4 2 6 2 2 2" xfId="60753" xr:uid="{00000000-0005-0000-0000-0000EEEB0000}"/>
    <cellStyle name="Output 4 2 6 2 2 3" xfId="60754" xr:uid="{00000000-0005-0000-0000-0000EFEB0000}"/>
    <cellStyle name="Output 4 2 6 2 2 4" xfId="60755" xr:uid="{00000000-0005-0000-0000-0000F0EB0000}"/>
    <cellStyle name="Output 4 2 6 2 2 5" xfId="60756" xr:uid="{00000000-0005-0000-0000-0000F1EB0000}"/>
    <cellStyle name="Output 4 2 6 2 3" xfId="60757" xr:uid="{00000000-0005-0000-0000-0000F2EB0000}"/>
    <cellStyle name="Output 4 2 6 2 3 2" xfId="60758" xr:uid="{00000000-0005-0000-0000-0000F3EB0000}"/>
    <cellStyle name="Output 4 2 6 2 3 3" xfId="60759" xr:uid="{00000000-0005-0000-0000-0000F4EB0000}"/>
    <cellStyle name="Output 4 2 6 2 3 4" xfId="60760" xr:uid="{00000000-0005-0000-0000-0000F5EB0000}"/>
    <cellStyle name="Output 4 2 6 2 3 5" xfId="60761" xr:uid="{00000000-0005-0000-0000-0000F6EB0000}"/>
    <cellStyle name="Output 4 2 6 2 4" xfId="60762" xr:uid="{00000000-0005-0000-0000-0000F7EB0000}"/>
    <cellStyle name="Output 4 2 6 2 5" xfId="60763" xr:uid="{00000000-0005-0000-0000-0000F8EB0000}"/>
    <cellStyle name="Output 4 2 6 2 6" xfId="60764" xr:uid="{00000000-0005-0000-0000-0000F9EB0000}"/>
    <cellStyle name="Output 4 2 6 2 7" xfId="60765" xr:uid="{00000000-0005-0000-0000-0000FAEB0000}"/>
    <cellStyle name="Output 4 2 6 3" xfId="60766" xr:uid="{00000000-0005-0000-0000-0000FBEB0000}"/>
    <cellStyle name="Output 4 2 6 3 2" xfId="60767" xr:uid="{00000000-0005-0000-0000-0000FCEB0000}"/>
    <cellStyle name="Output 4 2 6 3 3" xfId="60768" xr:uid="{00000000-0005-0000-0000-0000FDEB0000}"/>
    <cellStyle name="Output 4 2 6 3 4" xfId="60769" xr:uid="{00000000-0005-0000-0000-0000FEEB0000}"/>
    <cellStyle name="Output 4 2 6 3 5" xfId="60770" xr:uid="{00000000-0005-0000-0000-0000FFEB0000}"/>
    <cellStyle name="Output 4 2 6 4" xfId="60771" xr:uid="{00000000-0005-0000-0000-000000EC0000}"/>
    <cellStyle name="Output 4 2 6 4 2" xfId="60772" xr:uid="{00000000-0005-0000-0000-000001EC0000}"/>
    <cellStyle name="Output 4 2 6 4 3" xfId="60773" xr:uid="{00000000-0005-0000-0000-000002EC0000}"/>
    <cellStyle name="Output 4 2 6 4 4" xfId="60774" xr:uid="{00000000-0005-0000-0000-000003EC0000}"/>
    <cellStyle name="Output 4 2 6 4 5" xfId="60775" xr:uid="{00000000-0005-0000-0000-000004EC0000}"/>
    <cellStyle name="Output 4 2 6 5" xfId="60776" xr:uid="{00000000-0005-0000-0000-000005EC0000}"/>
    <cellStyle name="Output 4 2 6 6" xfId="60777" xr:uid="{00000000-0005-0000-0000-000006EC0000}"/>
    <cellStyle name="Output 4 2 6 7" xfId="60778" xr:uid="{00000000-0005-0000-0000-000007EC0000}"/>
    <cellStyle name="Output 4 2 6 8" xfId="60779" xr:uid="{00000000-0005-0000-0000-000008EC0000}"/>
    <cellStyle name="Output 4 2 7" xfId="60780" xr:uid="{00000000-0005-0000-0000-000009EC0000}"/>
    <cellStyle name="Output 4 2 7 2" xfId="60781" xr:uid="{00000000-0005-0000-0000-00000AEC0000}"/>
    <cellStyle name="Output 4 2 7 2 2" xfId="60782" xr:uid="{00000000-0005-0000-0000-00000BEC0000}"/>
    <cellStyle name="Output 4 2 7 2 2 2" xfId="60783" xr:uid="{00000000-0005-0000-0000-00000CEC0000}"/>
    <cellStyle name="Output 4 2 7 2 2 3" xfId="60784" xr:uid="{00000000-0005-0000-0000-00000DEC0000}"/>
    <cellStyle name="Output 4 2 7 2 2 4" xfId="60785" xr:uid="{00000000-0005-0000-0000-00000EEC0000}"/>
    <cellStyle name="Output 4 2 7 2 2 5" xfId="60786" xr:uid="{00000000-0005-0000-0000-00000FEC0000}"/>
    <cellStyle name="Output 4 2 7 2 3" xfId="60787" xr:uid="{00000000-0005-0000-0000-000010EC0000}"/>
    <cellStyle name="Output 4 2 7 2 3 2" xfId="60788" xr:uid="{00000000-0005-0000-0000-000011EC0000}"/>
    <cellStyle name="Output 4 2 7 2 3 3" xfId="60789" xr:uid="{00000000-0005-0000-0000-000012EC0000}"/>
    <cellStyle name="Output 4 2 7 2 3 4" xfId="60790" xr:uid="{00000000-0005-0000-0000-000013EC0000}"/>
    <cellStyle name="Output 4 2 7 2 3 5" xfId="60791" xr:uid="{00000000-0005-0000-0000-000014EC0000}"/>
    <cellStyle name="Output 4 2 7 2 4" xfId="60792" xr:uid="{00000000-0005-0000-0000-000015EC0000}"/>
    <cellStyle name="Output 4 2 7 2 5" xfId="60793" xr:uid="{00000000-0005-0000-0000-000016EC0000}"/>
    <cellStyle name="Output 4 2 7 2 6" xfId="60794" xr:uid="{00000000-0005-0000-0000-000017EC0000}"/>
    <cellStyle name="Output 4 2 7 2 7" xfId="60795" xr:uid="{00000000-0005-0000-0000-000018EC0000}"/>
    <cellStyle name="Output 4 2 7 3" xfId="60796" xr:uid="{00000000-0005-0000-0000-000019EC0000}"/>
    <cellStyle name="Output 4 2 7 3 2" xfId="60797" xr:uid="{00000000-0005-0000-0000-00001AEC0000}"/>
    <cellStyle name="Output 4 2 7 3 3" xfId="60798" xr:uid="{00000000-0005-0000-0000-00001BEC0000}"/>
    <cellStyle name="Output 4 2 7 3 4" xfId="60799" xr:uid="{00000000-0005-0000-0000-00001CEC0000}"/>
    <cellStyle name="Output 4 2 7 3 5" xfId="60800" xr:uid="{00000000-0005-0000-0000-00001DEC0000}"/>
    <cellStyle name="Output 4 2 7 4" xfId="60801" xr:uid="{00000000-0005-0000-0000-00001EEC0000}"/>
    <cellStyle name="Output 4 2 7 4 2" xfId="60802" xr:uid="{00000000-0005-0000-0000-00001FEC0000}"/>
    <cellStyle name="Output 4 2 7 4 3" xfId="60803" xr:uid="{00000000-0005-0000-0000-000020EC0000}"/>
    <cellStyle name="Output 4 2 7 4 4" xfId="60804" xr:uid="{00000000-0005-0000-0000-000021EC0000}"/>
    <cellStyle name="Output 4 2 7 4 5" xfId="60805" xr:uid="{00000000-0005-0000-0000-000022EC0000}"/>
    <cellStyle name="Output 4 2 7 5" xfId="60806" xr:uid="{00000000-0005-0000-0000-000023EC0000}"/>
    <cellStyle name="Output 4 2 7 6" xfId="60807" xr:uid="{00000000-0005-0000-0000-000024EC0000}"/>
    <cellStyle name="Output 4 2 7 7" xfId="60808" xr:uid="{00000000-0005-0000-0000-000025EC0000}"/>
    <cellStyle name="Output 4 2 7 8" xfId="60809" xr:uid="{00000000-0005-0000-0000-000026EC0000}"/>
    <cellStyle name="Output 4 2 8" xfId="60810" xr:uid="{00000000-0005-0000-0000-000027EC0000}"/>
    <cellStyle name="Output 4 2 8 2" xfId="60811" xr:uid="{00000000-0005-0000-0000-000028EC0000}"/>
    <cellStyle name="Output 4 2 8 2 2" xfId="60812" xr:uid="{00000000-0005-0000-0000-000029EC0000}"/>
    <cellStyle name="Output 4 2 8 2 2 2" xfId="60813" xr:uid="{00000000-0005-0000-0000-00002AEC0000}"/>
    <cellStyle name="Output 4 2 8 2 2 3" xfId="60814" xr:uid="{00000000-0005-0000-0000-00002BEC0000}"/>
    <cellStyle name="Output 4 2 8 2 2 4" xfId="60815" xr:uid="{00000000-0005-0000-0000-00002CEC0000}"/>
    <cellStyle name="Output 4 2 8 2 2 5" xfId="60816" xr:uid="{00000000-0005-0000-0000-00002DEC0000}"/>
    <cellStyle name="Output 4 2 8 2 3" xfId="60817" xr:uid="{00000000-0005-0000-0000-00002EEC0000}"/>
    <cellStyle name="Output 4 2 8 2 3 2" xfId="60818" xr:uid="{00000000-0005-0000-0000-00002FEC0000}"/>
    <cellStyle name="Output 4 2 8 2 3 3" xfId="60819" xr:uid="{00000000-0005-0000-0000-000030EC0000}"/>
    <cellStyle name="Output 4 2 8 2 3 4" xfId="60820" xr:uid="{00000000-0005-0000-0000-000031EC0000}"/>
    <cellStyle name="Output 4 2 8 2 3 5" xfId="60821" xr:uid="{00000000-0005-0000-0000-000032EC0000}"/>
    <cellStyle name="Output 4 2 8 2 4" xfId="60822" xr:uid="{00000000-0005-0000-0000-000033EC0000}"/>
    <cellStyle name="Output 4 2 8 2 5" xfId="60823" xr:uid="{00000000-0005-0000-0000-000034EC0000}"/>
    <cellStyle name="Output 4 2 8 2 6" xfId="60824" xr:uid="{00000000-0005-0000-0000-000035EC0000}"/>
    <cellStyle name="Output 4 2 8 2 7" xfId="60825" xr:uid="{00000000-0005-0000-0000-000036EC0000}"/>
    <cellStyle name="Output 4 2 8 3" xfId="60826" xr:uid="{00000000-0005-0000-0000-000037EC0000}"/>
    <cellStyle name="Output 4 2 8 3 2" xfId="60827" xr:uid="{00000000-0005-0000-0000-000038EC0000}"/>
    <cellStyle name="Output 4 2 8 3 3" xfId="60828" xr:uid="{00000000-0005-0000-0000-000039EC0000}"/>
    <cellStyle name="Output 4 2 8 3 4" xfId="60829" xr:uid="{00000000-0005-0000-0000-00003AEC0000}"/>
    <cellStyle name="Output 4 2 8 3 5" xfId="60830" xr:uid="{00000000-0005-0000-0000-00003BEC0000}"/>
    <cellStyle name="Output 4 2 8 4" xfId="60831" xr:uid="{00000000-0005-0000-0000-00003CEC0000}"/>
    <cellStyle name="Output 4 2 8 4 2" xfId="60832" xr:uid="{00000000-0005-0000-0000-00003DEC0000}"/>
    <cellStyle name="Output 4 2 8 4 3" xfId="60833" xr:uid="{00000000-0005-0000-0000-00003EEC0000}"/>
    <cellStyle name="Output 4 2 8 4 4" xfId="60834" xr:uid="{00000000-0005-0000-0000-00003FEC0000}"/>
    <cellStyle name="Output 4 2 8 4 5" xfId="60835" xr:uid="{00000000-0005-0000-0000-000040EC0000}"/>
    <cellStyle name="Output 4 2 8 5" xfId="60836" xr:uid="{00000000-0005-0000-0000-000041EC0000}"/>
    <cellStyle name="Output 4 2 8 6" xfId="60837" xr:uid="{00000000-0005-0000-0000-000042EC0000}"/>
    <cellStyle name="Output 4 2 8 7" xfId="60838" xr:uid="{00000000-0005-0000-0000-000043EC0000}"/>
    <cellStyle name="Output 4 2 8 8" xfId="60839" xr:uid="{00000000-0005-0000-0000-000044EC0000}"/>
    <cellStyle name="Output 4 2 9" xfId="60840" xr:uid="{00000000-0005-0000-0000-000045EC0000}"/>
    <cellStyle name="Output 4 2 9 2" xfId="60841" xr:uid="{00000000-0005-0000-0000-000046EC0000}"/>
    <cellStyle name="Output 4 2 9 2 2" xfId="60842" xr:uid="{00000000-0005-0000-0000-000047EC0000}"/>
    <cellStyle name="Output 4 2 9 2 2 2" xfId="60843" xr:uid="{00000000-0005-0000-0000-000048EC0000}"/>
    <cellStyle name="Output 4 2 9 2 2 3" xfId="60844" xr:uid="{00000000-0005-0000-0000-000049EC0000}"/>
    <cellStyle name="Output 4 2 9 2 2 4" xfId="60845" xr:uid="{00000000-0005-0000-0000-00004AEC0000}"/>
    <cellStyle name="Output 4 2 9 2 2 5" xfId="60846" xr:uid="{00000000-0005-0000-0000-00004BEC0000}"/>
    <cellStyle name="Output 4 2 9 2 3" xfId="60847" xr:uid="{00000000-0005-0000-0000-00004CEC0000}"/>
    <cellStyle name="Output 4 2 9 2 3 2" xfId="60848" xr:uid="{00000000-0005-0000-0000-00004DEC0000}"/>
    <cellStyle name="Output 4 2 9 2 3 3" xfId="60849" xr:uid="{00000000-0005-0000-0000-00004EEC0000}"/>
    <cellStyle name="Output 4 2 9 2 3 4" xfId="60850" xr:uid="{00000000-0005-0000-0000-00004FEC0000}"/>
    <cellStyle name="Output 4 2 9 2 3 5" xfId="60851" xr:uid="{00000000-0005-0000-0000-000050EC0000}"/>
    <cellStyle name="Output 4 2 9 2 4" xfId="60852" xr:uid="{00000000-0005-0000-0000-000051EC0000}"/>
    <cellStyle name="Output 4 2 9 2 5" xfId="60853" xr:uid="{00000000-0005-0000-0000-000052EC0000}"/>
    <cellStyle name="Output 4 2 9 2 6" xfId="60854" xr:uid="{00000000-0005-0000-0000-000053EC0000}"/>
    <cellStyle name="Output 4 2 9 2 7" xfId="60855" xr:uid="{00000000-0005-0000-0000-000054EC0000}"/>
    <cellStyle name="Output 4 2 9 3" xfId="60856" xr:uid="{00000000-0005-0000-0000-000055EC0000}"/>
    <cellStyle name="Output 4 2 9 3 2" xfId="60857" xr:uid="{00000000-0005-0000-0000-000056EC0000}"/>
    <cellStyle name="Output 4 2 9 3 3" xfId="60858" xr:uid="{00000000-0005-0000-0000-000057EC0000}"/>
    <cellStyle name="Output 4 2 9 3 4" xfId="60859" xr:uid="{00000000-0005-0000-0000-000058EC0000}"/>
    <cellStyle name="Output 4 2 9 3 5" xfId="60860" xr:uid="{00000000-0005-0000-0000-000059EC0000}"/>
    <cellStyle name="Output 4 2 9 4" xfId="60861" xr:uid="{00000000-0005-0000-0000-00005AEC0000}"/>
    <cellStyle name="Output 4 2 9 4 2" xfId="60862" xr:uid="{00000000-0005-0000-0000-00005BEC0000}"/>
    <cellStyle name="Output 4 2 9 4 3" xfId="60863" xr:uid="{00000000-0005-0000-0000-00005CEC0000}"/>
    <cellStyle name="Output 4 2 9 4 4" xfId="60864" xr:uid="{00000000-0005-0000-0000-00005DEC0000}"/>
    <cellStyle name="Output 4 2 9 4 5" xfId="60865" xr:uid="{00000000-0005-0000-0000-00005EEC0000}"/>
    <cellStyle name="Output 4 2 9 5" xfId="60866" xr:uid="{00000000-0005-0000-0000-00005FEC0000}"/>
    <cellStyle name="Output 4 2 9 6" xfId="60867" xr:uid="{00000000-0005-0000-0000-000060EC0000}"/>
    <cellStyle name="Output 4 2 9 7" xfId="60868" xr:uid="{00000000-0005-0000-0000-000061EC0000}"/>
    <cellStyle name="Output 4 2 9 8" xfId="60869" xr:uid="{00000000-0005-0000-0000-000062EC0000}"/>
    <cellStyle name="Output 4 3" xfId="1918" xr:uid="{00000000-0005-0000-0000-000063EC0000}"/>
    <cellStyle name="Output 4 3 2" xfId="1919" xr:uid="{00000000-0005-0000-0000-000064EC0000}"/>
    <cellStyle name="Output 4 3 2 2" xfId="60870" xr:uid="{00000000-0005-0000-0000-000065EC0000}"/>
    <cellStyle name="Output 4 3 3" xfId="60871" xr:uid="{00000000-0005-0000-0000-000066EC0000}"/>
    <cellStyle name="Output 4 3 4" xfId="60872" xr:uid="{00000000-0005-0000-0000-000067EC0000}"/>
    <cellStyle name="Output 4 4" xfId="1920" xr:uid="{00000000-0005-0000-0000-000068EC0000}"/>
    <cellStyle name="Output 4 4 2" xfId="1921" xr:uid="{00000000-0005-0000-0000-000069EC0000}"/>
    <cellStyle name="Output 4 4 2 2" xfId="60873" xr:uid="{00000000-0005-0000-0000-00006AEC0000}"/>
    <cellStyle name="Output 4 4 3" xfId="60874" xr:uid="{00000000-0005-0000-0000-00006BEC0000}"/>
    <cellStyle name="Output 4 4 4" xfId="60875" xr:uid="{00000000-0005-0000-0000-00006CEC0000}"/>
    <cellStyle name="Output 4 4 5" xfId="60876" xr:uid="{00000000-0005-0000-0000-00006DEC0000}"/>
    <cellStyle name="Output 4 5" xfId="1922" xr:uid="{00000000-0005-0000-0000-00006EEC0000}"/>
    <cellStyle name="Output 4 5 2" xfId="60877" xr:uid="{00000000-0005-0000-0000-00006FEC0000}"/>
    <cellStyle name="Output 4 6" xfId="60878" xr:uid="{00000000-0005-0000-0000-000070EC0000}"/>
    <cellStyle name="Output 4 7" xfId="60879" xr:uid="{00000000-0005-0000-0000-000071EC0000}"/>
    <cellStyle name="Output 4_T-straight with PEDs adjustor" xfId="60880" xr:uid="{00000000-0005-0000-0000-000072EC0000}"/>
    <cellStyle name="Output 5" xfId="1923" xr:uid="{00000000-0005-0000-0000-000073EC0000}"/>
    <cellStyle name="Output 5 2" xfId="1924" xr:uid="{00000000-0005-0000-0000-000074EC0000}"/>
    <cellStyle name="Output 5 2 2" xfId="60881" xr:uid="{00000000-0005-0000-0000-000075EC0000}"/>
    <cellStyle name="Output 5 3" xfId="60882" xr:uid="{00000000-0005-0000-0000-000076EC0000}"/>
    <cellStyle name="Output 5 3 2" xfId="60883" xr:uid="{00000000-0005-0000-0000-000077EC0000}"/>
    <cellStyle name="Output 5 4" xfId="60884" xr:uid="{00000000-0005-0000-0000-000078EC0000}"/>
    <cellStyle name="Output 6" xfId="60885" xr:uid="{00000000-0005-0000-0000-000079EC0000}"/>
    <cellStyle name="Output 6 2" xfId="60886" xr:uid="{00000000-0005-0000-0000-00007AEC0000}"/>
    <cellStyle name="Output 6 2 2" xfId="60887" xr:uid="{00000000-0005-0000-0000-00007BEC0000}"/>
    <cellStyle name="Output 6 3" xfId="60888" xr:uid="{00000000-0005-0000-0000-00007CEC0000}"/>
    <cellStyle name="Output 6 3 2" xfId="60889" xr:uid="{00000000-0005-0000-0000-00007DEC0000}"/>
    <cellStyle name="Output 6 4" xfId="60890" xr:uid="{00000000-0005-0000-0000-00007EEC0000}"/>
    <cellStyle name="Output 7" xfId="60891" xr:uid="{00000000-0005-0000-0000-00007FEC0000}"/>
    <cellStyle name="Output 7 2" xfId="60892" xr:uid="{00000000-0005-0000-0000-000080EC0000}"/>
    <cellStyle name="Output 7 2 2" xfId="60893" xr:uid="{00000000-0005-0000-0000-000081EC0000}"/>
    <cellStyle name="Output 7 3" xfId="60894" xr:uid="{00000000-0005-0000-0000-000082EC0000}"/>
    <cellStyle name="Output 7 3 2" xfId="60895" xr:uid="{00000000-0005-0000-0000-000083EC0000}"/>
    <cellStyle name="Output 7 4" xfId="60896" xr:uid="{00000000-0005-0000-0000-000084EC0000}"/>
    <cellStyle name="Output 8" xfId="60897" xr:uid="{00000000-0005-0000-0000-000085EC0000}"/>
    <cellStyle name="Output 8 2" xfId="60898" xr:uid="{00000000-0005-0000-0000-000086EC0000}"/>
    <cellStyle name="Output 8 2 2" xfId="60899" xr:uid="{00000000-0005-0000-0000-000087EC0000}"/>
    <cellStyle name="Output 8 3" xfId="60900" xr:uid="{00000000-0005-0000-0000-000088EC0000}"/>
    <cellStyle name="Output 8 3 2" xfId="60901" xr:uid="{00000000-0005-0000-0000-000089EC0000}"/>
    <cellStyle name="Output 8 4" xfId="60902" xr:uid="{00000000-0005-0000-0000-00008AEC0000}"/>
    <cellStyle name="Output 9" xfId="60903" xr:uid="{00000000-0005-0000-0000-00008BEC0000}"/>
    <cellStyle name="Output 9 2" xfId="60904" xr:uid="{00000000-0005-0000-0000-00008CEC0000}"/>
    <cellStyle name="Output 9 2 2" xfId="60905" xr:uid="{00000000-0005-0000-0000-00008DEC0000}"/>
    <cellStyle name="Output 9 3" xfId="60906" xr:uid="{00000000-0005-0000-0000-00008EEC0000}"/>
    <cellStyle name="Output 9 3 2" xfId="60907" xr:uid="{00000000-0005-0000-0000-00008FEC0000}"/>
    <cellStyle name="Output 9 4" xfId="60908" xr:uid="{00000000-0005-0000-0000-000090EC0000}"/>
    <cellStyle name="Percent" xfId="1925" builtinId="5"/>
    <cellStyle name="Percent 10" xfId="1926" xr:uid="{00000000-0005-0000-0000-000092EC0000}"/>
    <cellStyle name="Percent 10 2" xfId="60909" xr:uid="{00000000-0005-0000-0000-000093EC0000}"/>
    <cellStyle name="Percent 10 2 2" xfId="60910" xr:uid="{00000000-0005-0000-0000-000094EC0000}"/>
    <cellStyle name="Percent 10 2 3" xfId="60911" xr:uid="{00000000-0005-0000-0000-000095EC0000}"/>
    <cellStyle name="Percent 10 2 4" xfId="60912" xr:uid="{00000000-0005-0000-0000-000096EC0000}"/>
    <cellStyle name="Percent 10 3" xfId="60913" xr:uid="{00000000-0005-0000-0000-000097EC0000}"/>
    <cellStyle name="Percent 10 4" xfId="60914" xr:uid="{00000000-0005-0000-0000-000098EC0000}"/>
    <cellStyle name="Percent 10 5" xfId="60915" xr:uid="{00000000-0005-0000-0000-000099EC0000}"/>
    <cellStyle name="Percent 11" xfId="1927" xr:uid="{00000000-0005-0000-0000-00009AEC0000}"/>
    <cellStyle name="Percent 11 2" xfId="2280" xr:uid="{00000000-0005-0000-0000-00009BEC0000}"/>
    <cellStyle name="Percent 11 2 2" xfId="60916" xr:uid="{00000000-0005-0000-0000-00009CEC0000}"/>
    <cellStyle name="Percent 11 3" xfId="60917" xr:uid="{00000000-0005-0000-0000-00009DEC0000}"/>
    <cellStyle name="Percent 11 3 2" xfId="60918" xr:uid="{00000000-0005-0000-0000-00009EEC0000}"/>
    <cellStyle name="Percent 11 4" xfId="60919" xr:uid="{00000000-0005-0000-0000-00009FEC0000}"/>
    <cellStyle name="Percent 11 5" xfId="60920" xr:uid="{00000000-0005-0000-0000-0000A0EC0000}"/>
    <cellStyle name="Percent 11 6" xfId="60921" xr:uid="{00000000-0005-0000-0000-0000A1EC0000}"/>
    <cellStyle name="Percent 12" xfId="60922" xr:uid="{00000000-0005-0000-0000-0000A2EC0000}"/>
    <cellStyle name="Percent 12 2" xfId="60923" xr:uid="{00000000-0005-0000-0000-0000A3EC0000}"/>
    <cellStyle name="Percent 12 2 2" xfId="60924" xr:uid="{00000000-0005-0000-0000-0000A4EC0000}"/>
    <cellStyle name="Percent 12 2 2 2" xfId="60925" xr:uid="{00000000-0005-0000-0000-0000A5EC0000}"/>
    <cellStyle name="Percent 12 2 3" xfId="60926" xr:uid="{00000000-0005-0000-0000-0000A6EC0000}"/>
    <cellStyle name="Percent 12 2 3 2" xfId="60927" xr:uid="{00000000-0005-0000-0000-0000A7EC0000}"/>
    <cellStyle name="Percent 12 2 3 2 2" xfId="60928" xr:uid="{00000000-0005-0000-0000-0000A8EC0000}"/>
    <cellStyle name="Percent 12 2 3 3" xfId="60929" xr:uid="{00000000-0005-0000-0000-0000A9EC0000}"/>
    <cellStyle name="Percent 12 2 4" xfId="60930" xr:uid="{00000000-0005-0000-0000-0000AAEC0000}"/>
    <cellStyle name="Percent 12 3" xfId="60931" xr:uid="{00000000-0005-0000-0000-0000ABEC0000}"/>
    <cellStyle name="Percent 12 3 2" xfId="60932" xr:uid="{00000000-0005-0000-0000-0000ACEC0000}"/>
    <cellStyle name="Percent 12 4" xfId="60933" xr:uid="{00000000-0005-0000-0000-0000ADEC0000}"/>
    <cellStyle name="Percent 12 4 2" xfId="60934" xr:uid="{00000000-0005-0000-0000-0000AEEC0000}"/>
    <cellStyle name="Percent 12 4 2 2" xfId="60935" xr:uid="{00000000-0005-0000-0000-0000AFEC0000}"/>
    <cellStyle name="Percent 12 4 3" xfId="60936" xr:uid="{00000000-0005-0000-0000-0000B0EC0000}"/>
    <cellStyle name="Percent 12 5" xfId="60937" xr:uid="{00000000-0005-0000-0000-0000B1EC0000}"/>
    <cellStyle name="Percent 13" xfId="60938" xr:uid="{00000000-0005-0000-0000-0000B2EC0000}"/>
    <cellStyle name="Percent 13 2" xfId="60939" xr:uid="{00000000-0005-0000-0000-0000B3EC0000}"/>
    <cellStyle name="Percent 13 2 2" xfId="60940" xr:uid="{00000000-0005-0000-0000-0000B4EC0000}"/>
    <cellStyle name="Percent 13 3" xfId="60941" xr:uid="{00000000-0005-0000-0000-0000B5EC0000}"/>
    <cellStyle name="Percent 13 3 2" xfId="60942" xr:uid="{00000000-0005-0000-0000-0000B6EC0000}"/>
    <cellStyle name="Percent 13 4" xfId="60943" xr:uid="{00000000-0005-0000-0000-0000B7EC0000}"/>
    <cellStyle name="Percent 14" xfId="60944" xr:uid="{00000000-0005-0000-0000-0000B8EC0000}"/>
    <cellStyle name="Percent 14 2" xfId="60945" xr:uid="{00000000-0005-0000-0000-0000B9EC0000}"/>
    <cellStyle name="Percent 14 2 2" xfId="60946" xr:uid="{00000000-0005-0000-0000-0000BAEC0000}"/>
    <cellStyle name="Percent 14 3" xfId="60947" xr:uid="{00000000-0005-0000-0000-0000BBEC0000}"/>
    <cellStyle name="Percent 15" xfId="60948" xr:uid="{00000000-0005-0000-0000-0000BCEC0000}"/>
    <cellStyle name="Percent 15 2" xfId="60949" xr:uid="{00000000-0005-0000-0000-0000BDEC0000}"/>
    <cellStyle name="Percent 16" xfId="60950" xr:uid="{00000000-0005-0000-0000-0000BEEC0000}"/>
    <cellStyle name="Percent 16 2" xfId="60951" xr:uid="{00000000-0005-0000-0000-0000BFEC0000}"/>
    <cellStyle name="Percent 17" xfId="60952" xr:uid="{00000000-0005-0000-0000-0000C0EC0000}"/>
    <cellStyle name="Percent 17 2" xfId="60953" xr:uid="{00000000-0005-0000-0000-0000C1EC0000}"/>
    <cellStyle name="Percent 18" xfId="60954" xr:uid="{00000000-0005-0000-0000-0000C2EC0000}"/>
    <cellStyle name="Percent 18 2" xfId="60955" xr:uid="{00000000-0005-0000-0000-0000C3EC0000}"/>
    <cellStyle name="Percent 18 2 2" xfId="60956" xr:uid="{00000000-0005-0000-0000-0000C4EC0000}"/>
    <cellStyle name="Percent 19" xfId="60957" xr:uid="{00000000-0005-0000-0000-0000C5EC0000}"/>
    <cellStyle name="Percent 2" xfId="1928" xr:uid="{00000000-0005-0000-0000-0000C6EC0000}"/>
    <cellStyle name="Percent 2 10" xfId="1929" xr:uid="{00000000-0005-0000-0000-0000C7EC0000}"/>
    <cellStyle name="Percent 2 10 2" xfId="1930" xr:uid="{00000000-0005-0000-0000-0000C8EC0000}"/>
    <cellStyle name="Percent 2 10 3" xfId="1931" xr:uid="{00000000-0005-0000-0000-0000C9EC0000}"/>
    <cellStyle name="Percent 2 11" xfId="1932" xr:uid="{00000000-0005-0000-0000-0000CAEC0000}"/>
    <cellStyle name="Percent 2 11 2" xfId="60958" xr:uid="{00000000-0005-0000-0000-0000CBEC0000}"/>
    <cellStyle name="Percent 2 12" xfId="1933" xr:uid="{00000000-0005-0000-0000-0000CCEC0000}"/>
    <cellStyle name="Percent 2 12 2" xfId="60959" xr:uid="{00000000-0005-0000-0000-0000CDEC0000}"/>
    <cellStyle name="Percent 2 13" xfId="60960" xr:uid="{00000000-0005-0000-0000-0000CEEC0000}"/>
    <cellStyle name="Percent 2 2" xfId="1934" xr:uid="{00000000-0005-0000-0000-0000CFEC0000}"/>
    <cellStyle name="Percent 2 2 2" xfId="1935" xr:uid="{00000000-0005-0000-0000-0000D0EC0000}"/>
    <cellStyle name="Percent 2 2 2 2" xfId="60961" xr:uid="{00000000-0005-0000-0000-0000D1EC0000}"/>
    <cellStyle name="Percent 2 2 2 2 2" xfId="60962" xr:uid="{00000000-0005-0000-0000-0000D2EC0000}"/>
    <cellStyle name="Percent 2 2 2 3" xfId="60963" xr:uid="{00000000-0005-0000-0000-0000D3EC0000}"/>
    <cellStyle name="Percent 2 2 2 3 2" xfId="60964" xr:uid="{00000000-0005-0000-0000-0000D4EC0000}"/>
    <cellStyle name="Percent 2 2 2 4" xfId="60965" xr:uid="{00000000-0005-0000-0000-0000D5EC0000}"/>
    <cellStyle name="Percent 2 2 3" xfId="60966" xr:uid="{00000000-0005-0000-0000-0000D6EC0000}"/>
    <cellStyle name="Percent 2 2 3 2" xfId="60967" xr:uid="{00000000-0005-0000-0000-0000D7EC0000}"/>
    <cellStyle name="Percent 2 2 3 2 2" xfId="60968" xr:uid="{00000000-0005-0000-0000-0000D8EC0000}"/>
    <cellStyle name="Percent 2 2 3 3" xfId="60969" xr:uid="{00000000-0005-0000-0000-0000D9EC0000}"/>
    <cellStyle name="Percent 2 2 4" xfId="60970" xr:uid="{00000000-0005-0000-0000-0000DAEC0000}"/>
    <cellStyle name="Percent 2 2 4 2" xfId="60971" xr:uid="{00000000-0005-0000-0000-0000DBEC0000}"/>
    <cellStyle name="Percent 2 2 5" xfId="60972" xr:uid="{00000000-0005-0000-0000-0000DCEC0000}"/>
    <cellStyle name="Percent 2 2 5 2" xfId="60973" xr:uid="{00000000-0005-0000-0000-0000DDEC0000}"/>
    <cellStyle name="Percent 2 2 6" xfId="60974" xr:uid="{00000000-0005-0000-0000-0000DEEC0000}"/>
    <cellStyle name="Percent 2 2 6 2" xfId="60975" xr:uid="{00000000-0005-0000-0000-0000DFEC0000}"/>
    <cellStyle name="Percent 2 2 7" xfId="60976" xr:uid="{00000000-0005-0000-0000-0000E0EC0000}"/>
    <cellStyle name="Percent 2 2 8" xfId="60977" xr:uid="{00000000-0005-0000-0000-0000E1EC0000}"/>
    <cellStyle name="Percent 2 2 9" xfId="60978" xr:uid="{00000000-0005-0000-0000-0000E2EC0000}"/>
    <cellStyle name="Percent 2 2 9 2" xfId="60979" xr:uid="{00000000-0005-0000-0000-0000E3EC0000}"/>
    <cellStyle name="Percent 2 3" xfId="1936" xr:uid="{00000000-0005-0000-0000-0000E4EC0000}"/>
    <cellStyle name="Percent 2 3 2" xfId="1937" xr:uid="{00000000-0005-0000-0000-0000E5EC0000}"/>
    <cellStyle name="Percent 2 3 2 2" xfId="1938" xr:uid="{00000000-0005-0000-0000-0000E6EC0000}"/>
    <cellStyle name="Percent 2 3 2 2 2" xfId="1939" xr:uid="{00000000-0005-0000-0000-0000E7EC0000}"/>
    <cellStyle name="Percent 2 3 2 2 2 2" xfId="1940" xr:uid="{00000000-0005-0000-0000-0000E8EC0000}"/>
    <cellStyle name="Percent 2 3 2 2 2 2 2" xfId="1941" xr:uid="{00000000-0005-0000-0000-0000E9EC0000}"/>
    <cellStyle name="Percent 2 3 2 2 2 3" xfId="1942" xr:uid="{00000000-0005-0000-0000-0000EAEC0000}"/>
    <cellStyle name="Percent 2 3 2 2 3" xfId="1943" xr:uid="{00000000-0005-0000-0000-0000EBEC0000}"/>
    <cellStyle name="Percent 2 3 2 2 3 2" xfId="1944" xr:uid="{00000000-0005-0000-0000-0000ECEC0000}"/>
    <cellStyle name="Percent 2 3 2 2 4" xfId="1945" xr:uid="{00000000-0005-0000-0000-0000EDEC0000}"/>
    <cellStyle name="Percent 2 3 2 3" xfId="1946" xr:uid="{00000000-0005-0000-0000-0000EEEC0000}"/>
    <cellStyle name="Percent 2 3 2 3 2" xfId="1947" xr:uid="{00000000-0005-0000-0000-0000EFEC0000}"/>
    <cellStyle name="Percent 2 3 2 3 2 2" xfId="1948" xr:uid="{00000000-0005-0000-0000-0000F0EC0000}"/>
    <cellStyle name="Percent 2 3 2 3 3" xfId="1949" xr:uid="{00000000-0005-0000-0000-0000F1EC0000}"/>
    <cellStyle name="Percent 2 3 2 4" xfId="1950" xr:uid="{00000000-0005-0000-0000-0000F2EC0000}"/>
    <cellStyle name="Percent 2 3 2 4 2" xfId="1951" xr:uid="{00000000-0005-0000-0000-0000F3EC0000}"/>
    <cellStyle name="Percent 2 3 2 5" xfId="1952" xr:uid="{00000000-0005-0000-0000-0000F4EC0000}"/>
    <cellStyle name="Percent 2 3 3" xfId="1953" xr:uid="{00000000-0005-0000-0000-0000F5EC0000}"/>
    <cellStyle name="Percent 2 3 3 2" xfId="1954" xr:uid="{00000000-0005-0000-0000-0000F6EC0000}"/>
    <cellStyle name="Percent 2 3 3 2 2" xfId="1955" xr:uid="{00000000-0005-0000-0000-0000F7EC0000}"/>
    <cellStyle name="Percent 2 3 3 2 2 2" xfId="1956" xr:uid="{00000000-0005-0000-0000-0000F8EC0000}"/>
    <cellStyle name="Percent 2 3 3 2 3" xfId="1957" xr:uid="{00000000-0005-0000-0000-0000F9EC0000}"/>
    <cellStyle name="Percent 2 3 3 3" xfId="1958" xr:uid="{00000000-0005-0000-0000-0000FAEC0000}"/>
    <cellStyle name="Percent 2 3 3 3 2" xfId="1959" xr:uid="{00000000-0005-0000-0000-0000FBEC0000}"/>
    <cellStyle name="Percent 2 3 3 4" xfId="1960" xr:uid="{00000000-0005-0000-0000-0000FCEC0000}"/>
    <cellStyle name="Percent 2 3 4" xfId="1961" xr:uid="{00000000-0005-0000-0000-0000FDEC0000}"/>
    <cellStyle name="Percent 2 3 4 2" xfId="1962" xr:uid="{00000000-0005-0000-0000-0000FEEC0000}"/>
    <cellStyle name="Percent 2 3 4 2 2" xfId="1963" xr:uid="{00000000-0005-0000-0000-0000FFEC0000}"/>
    <cellStyle name="Percent 2 3 4 3" xfId="1964" xr:uid="{00000000-0005-0000-0000-000000ED0000}"/>
    <cellStyle name="Percent 2 3 5" xfId="1965" xr:uid="{00000000-0005-0000-0000-000001ED0000}"/>
    <cellStyle name="Percent 2 3 5 2" xfId="1966" xr:uid="{00000000-0005-0000-0000-000002ED0000}"/>
    <cellStyle name="Percent 2 3 6" xfId="1967" xr:uid="{00000000-0005-0000-0000-000003ED0000}"/>
    <cellStyle name="Percent 2 4" xfId="1968" xr:uid="{00000000-0005-0000-0000-000004ED0000}"/>
    <cellStyle name="Percent 2 4 2" xfId="1969" xr:uid="{00000000-0005-0000-0000-000005ED0000}"/>
    <cellStyle name="Percent 2 4 2 2" xfId="1970" xr:uid="{00000000-0005-0000-0000-000006ED0000}"/>
    <cellStyle name="Percent 2 4 2 2 2" xfId="1971" xr:uid="{00000000-0005-0000-0000-000007ED0000}"/>
    <cellStyle name="Percent 2 4 2 2 2 2" xfId="1972" xr:uid="{00000000-0005-0000-0000-000008ED0000}"/>
    <cellStyle name="Percent 2 4 2 2 3" xfId="1973" xr:uid="{00000000-0005-0000-0000-000009ED0000}"/>
    <cellStyle name="Percent 2 4 2 3" xfId="1974" xr:uid="{00000000-0005-0000-0000-00000AED0000}"/>
    <cellStyle name="Percent 2 4 2 3 2" xfId="1975" xr:uid="{00000000-0005-0000-0000-00000BED0000}"/>
    <cellStyle name="Percent 2 4 2 4" xfId="1976" xr:uid="{00000000-0005-0000-0000-00000CED0000}"/>
    <cellStyle name="Percent 2 4 3" xfId="1977" xr:uid="{00000000-0005-0000-0000-00000DED0000}"/>
    <cellStyle name="Percent 2 4 3 2" xfId="1978" xr:uid="{00000000-0005-0000-0000-00000EED0000}"/>
    <cellStyle name="Percent 2 4 3 2 2" xfId="1979" xr:uid="{00000000-0005-0000-0000-00000FED0000}"/>
    <cellStyle name="Percent 2 4 3 3" xfId="1980" xr:uid="{00000000-0005-0000-0000-000010ED0000}"/>
    <cellStyle name="Percent 2 4 4" xfId="1981" xr:uid="{00000000-0005-0000-0000-000011ED0000}"/>
    <cellStyle name="Percent 2 4 4 2" xfId="1982" xr:uid="{00000000-0005-0000-0000-000012ED0000}"/>
    <cellStyle name="Percent 2 4 5" xfId="1983" xr:uid="{00000000-0005-0000-0000-000013ED0000}"/>
    <cellStyle name="Percent 2 5" xfId="1984" xr:uid="{00000000-0005-0000-0000-000014ED0000}"/>
    <cellStyle name="Percent 2 5 2" xfId="1985" xr:uid="{00000000-0005-0000-0000-000015ED0000}"/>
    <cellStyle name="Percent 2 5 2 2" xfId="1986" xr:uid="{00000000-0005-0000-0000-000016ED0000}"/>
    <cellStyle name="Percent 2 5 2 2 2" xfId="1987" xr:uid="{00000000-0005-0000-0000-000017ED0000}"/>
    <cellStyle name="Percent 2 5 2 2 2 2" xfId="1988" xr:uid="{00000000-0005-0000-0000-000018ED0000}"/>
    <cellStyle name="Percent 2 5 2 2 3" xfId="1989" xr:uid="{00000000-0005-0000-0000-000019ED0000}"/>
    <cellStyle name="Percent 2 5 2 3" xfId="1990" xr:uid="{00000000-0005-0000-0000-00001AED0000}"/>
    <cellStyle name="Percent 2 5 2 3 2" xfId="1991" xr:uid="{00000000-0005-0000-0000-00001BED0000}"/>
    <cellStyle name="Percent 2 5 2 4" xfId="1992" xr:uid="{00000000-0005-0000-0000-00001CED0000}"/>
    <cellStyle name="Percent 2 5 3" xfId="1993" xr:uid="{00000000-0005-0000-0000-00001DED0000}"/>
    <cellStyle name="Percent 2 5 3 2" xfId="1994" xr:uid="{00000000-0005-0000-0000-00001EED0000}"/>
    <cellStyle name="Percent 2 5 3 2 2" xfId="1995" xr:uid="{00000000-0005-0000-0000-00001FED0000}"/>
    <cellStyle name="Percent 2 5 3 3" xfId="1996" xr:uid="{00000000-0005-0000-0000-000020ED0000}"/>
    <cellStyle name="Percent 2 5 4" xfId="1997" xr:uid="{00000000-0005-0000-0000-000021ED0000}"/>
    <cellStyle name="Percent 2 5 4 2" xfId="1998" xr:uid="{00000000-0005-0000-0000-000022ED0000}"/>
    <cellStyle name="Percent 2 5 5" xfId="1999" xr:uid="{00000000-0005-0000-0000-000023ED0000}"/>
    <cellStyle name="Percent 2 6" xfId="2000" xr:uid="{00000000-0005-0000-0000-000024ED0000}"/>
    <cellStyle name="Percent 2 6 2" xfId="2001" xr:uid="{00000000-0005-0000-0000-000025ED0000}"/>
    <cellStyle name="Percent 2 6 2 2" xfId="2002" xr:uid="{00000000-0005-0000-0000-000026ED0000}"/>
    <cellStyle name="Percent 2 6 2 2 2" xfId="2003" xr:uid="{00000000-0005-0000-0000-000027ED0000}"/>
    <cellStyle name="Percent 2 6 2 2 2 2" xfId="2004" xr:uid="{00000000-0005-0000-0000-000028ED0000}"/>
    <cellStyle name="Percent 2 6 2 2 3" xfId="2005" xr:uid="{00000000-0005-0000-0000-000029ED0000}"/>
    <cellStyle name="Percent 2 6 2 3" xfId="2006" xr:uid="{00000000-0005-0000-0000-00002AED0000}"/>
    <cellStyle name="Percent 2 6 2 3 2" xfId="2007" xr:uid="{00000000-0005-0000-0000-00002BED0000}"/>
    <cellStyle name="Percent 2 6 2 4" xfId="2008" xr:uid="{00000000-0005-0000-0000-00002CED0000}"/>
    <cellStyle name="Percent 2 6 3" xfId="2009" xr:uid="{00000000-0005-0000-0000-00002DED0000}"/>
    <cellStyle name="Percent 2 6 3 2" xfId="2010" xr:uid="{00000000-0005-0000-0000-00002EED0000}"/>
    <cellStyle name="Percent 2 6 3 2 2" xfId="2011" xr:uid="{00000000-0005-0000-0000-00002FED0000}"/>
    <cellStyle name="Percent 2 6 3 3" xfId="2012" xr:uid="{00000000-0005-0000-0000-000030ED0000}"/>
    <cellStyle name="Percent 2 6 4" xfId="2013" xr:uid="{00000000-0005-0000-0000-000031ED0000}"/>
    <cellStyle name="Percent 2 6 4 2" xfId="2014" xr:uid="{00000000-0005-0000-0000-000032ED0000}"/>
    <cellStyle name="Percent 2 6 5" xfId="2015" xr:uid="{00000000-0005-0000-0000-000033ED0000}"/>
    <cellStyle name="Percent 2 7" xfId="2016" xr:uid="{00000000-0005-0000-0000-000034ED0000}"/>
    <cellStyle name="Percent 2 7 2" xfId="2017" xr:uid="{00000000-0005-0000-0000-000035ED0000}"/>
    <cellStyle name="Percent 2 7 2 2" xfId="2018" xr:uid="{00000000-0005-0000-0000-000036ED0000}"/>
    <cellStyle name="Percent 2 7 2 2 2" xfId="2019" xr:uid="{00000000-0005-0000-0000-000037ED0000}"/>
    <cellStyle name="Percent 2 7 2 3" xfId="2020" xr:uid="{00000000-0005-0000-0000-000038ED0000}"/>
    <cellStyle name="Percent 2 7 3" xfId="2021" xr:uid="{00000000-0005-0000-0000-000039ED0000}"/>
    <cellStyle name="Percent 2 7 3 2" xfId="2022" xr:uid="{00000000-0005-0000-0000-00003AED0000}"/>
    <cellStyle name="Percent 2 7 4" xfId="2023" xr:uid="{00000000-0005-0000-0000-00003BED0000}"/>
    <cellStyle name="Percent 2 8" xfId="2024" xr:uid="{00000000-0005-0000-0000-00003CED0000}"/>
    <cellStyle name="Percent 2 8 2" xfId="2025" xr:uid="{00000000-0005-0000-0000-00003DED0000}"/>
    <cellStyle name="Percent 2 8 2 2" xfId="2026" xr:uid="{00000000-0005-0000-0000-00003EED0000}"/>
    <cellStyle name="Percent 2 8 3" xfId="2027" xr:uid="{00000000-0005-0000-0000-00003FED0000}"/>
    <cellStyle name="Percent 2 9" xfId="2028" xr:uid="{00000000-0005-0000-0000-000040ED0000}"/>
    <cellStyle name="Percent 2 9 2" xfId="2029" xr:uid="{00000000-0005-0000-0000-000041ED0000}"/>
    <cellStyle name="Percent 2 9 3" xfId="60980" xr:uid="{00000000-0005-0000-0000-000042ED0000}"/>
    <cellStyle name="Percent 20" xfId="60981" xr:uid="{00000000-0005-0000-0000-000043ED0000}"/>
    <cellStyle name="Percent 20 2" xfId="60982" xr:uid="{00000000-0005-0000-0000-000044ED0000}"/>
    <cellStyle name="Percent 20 3" xfId="60983" xr:uid="{00000000-0005-0000-0000-000045ED0000}"/>
    <cellStyle name="Percent 20 4" xfId="2030" xr:uid="{00000000-0005-0000-0000-000046ED0000}"/>
    <cellStyle name="Percent 21" xfId="60984" xr:uid="{00000000-0005-0000-0000-000047ED0000}"/>
    <cellStyle name="Percent 22" xfId="60985" xr:uid="{00000000-0005-0000-0000-000048ED0000}"/>
    <cellStyle name="Percent 22 2" xfId="60986" xr:uid="{00000000-0005-0000-0000-000049ED0000}"/>
    <cellStyle name="Percent 23" xfId="60987" xr:uid="{00000000-0005-0000-0000-00004AED0000}"/>
    <cellStyle name="Percent 23 2" xfId="60988" xr:uid="{00000000-0005-0000-0000-00004BED0000}"/>
    <cellStyle name="Percent 23 3" xfId="60989" xr:uid="{00000000-0005-0000-0000-00004CED0000}"/>
    <cellStyle name="Percent 24" xfId="60990" xr:uid="{00000000-0005-0000-0000-00004DED0000}"/>
    <cellStyle name="Percent 3" xfId="2031" xr:uid="{00000000-0005-0000-0000-00004EED0000}"/>
    <cellStyle name="Percent 3 2" xfId="2032" xr:uid="{00000000-0005-0000-0000-00004FED0000}"/>
    <cellStyle name="Percent 3 2 2" xfId="2033" xr:uid="{00000000-0005-0000-0000-000050ED0000}"/>
    <cellStyle name="Percent 3 2 2 2" xfId="2034" xr:uid="{00000000-0005-0000-0000-000051ED0000}"/>
    <cellStyle name="Percent 3 2 2 2 2" xfId="2035" xr:uid="{00000000-0005-0000-0000-000052ED0000}"/>
    <cellStyle name="Percent 3 2 2 3" xfId="2036" xr:uid="{00000000-0005-0000-0000-000053ED0000}"/>
    <cellStyle name="Percent 3 2 3" xfId="60991" xr:uid="{00000000-0005-0000-0000-000054ED0000}"/>
    <cellStyle name="Percent 3 2 3 2" xfId="60992" xr:uid="{00000000-0005-0000-0000-000055ED0000}"/>
    <cellStyle name="Percent 3 2 4" xfId="60993" xr:uid="{00000000-0005-0000-0000-000056ED0000}"/>
    <cellStyle name="Percent 3 2 5" xfId="60994" xr:uid="{00000000-0005-0000-0000-000057ED0000}"/>
    <cellStyle name="Percent 3 3" xfId="2037" xr:uid="{00000000-0005-0000-0000-000058ED0000}"/>
    <cellStyle name="Percent 3 3 2" xfId="2038" xr:uid="{00000000-0005-0000-0000-000059ED0000}"/>
    <cellStyle name="Percent 3 3 2 2" xfId="2039" xr:uid="{00000000-0005-0000-0000-00005AED0000}"/>
    <cellStyle name="Percent 3 3 3" xfId="2040" xr:uid="{00000000-0005-0000-0000-00005BED0000}"/>
    <cellStyle name="Percent 3 3 3 2" xfId="60995" xr:uid="{00000000-0005-0000-0000-00005CED0000}"/>
    <cellStyle name="Percent 3 3 3 2 2" xfId="60996" xr:uid="{00000000-0005-0000-0000-00005DED0000}"/>
    <cellStyle name="Percent 3 3 3 3" xfId="60997" xr:uid="{00000000-0005-0000-0000-00005EED0000}"/>
    <cellStyle name="Percent 3 3 4" xfId="2041" xr:uid="{00000000-0005-0000-0000-00005FED0000}"/>
    <cellStyle name="Percent 3 4" xfId="2042" xr:uid="{00000000-0005-0000-0000-000060ED0000}"/>
    <cellStyle name="Percent 3 4 2" xfId="2043" xr:uid="{00000000-0005-0000-0000-000061ED0000}"/>
    <cellStyle name="Percent 3 4 3" xfId="2044" xr:uid="{00000000-0005-0000-0000-000062ED0000}"/>
    <cellStyle name="Percent 3 5" xfId="2045" xr:uid="{00000000-0005-0000-0000-000063ED0000}"/>
    <cellStyle name="Percent 3 5 2" xfId="60998" xr:uid="{00000000-0005-0000-0000-000064ED0000}"/>
    <cellStyle name="Percent 3 6" xfId="2046" xr:uid="{00000000-0005-0000-0000-000065ED0000}"/>
    <cellStyle name="Percent 3 6 2" xfId="60999" xr:uid="{00000000-0005-0000-0000-000066ED0000}"/>
    <cellStyle name="Percent 3 7" xfId="61000" xr:uid="{00000000-0005-0000-0000-000067ED0000}"/>
    <cellStyle name="Percent 3 8" xfId="61001" xr:uid="{00000000-0005-0000-0000-000068ED0000}"/>
    <cellStyle name="Percent 4" xfId="2047" xr:uid="{00000000-0005-0000-0000-000069ED0000}"/>
    <cellStyle name="Percent 4 2" xfId="2048" xr:uid="{00000000-0005-0000-0000-00006AED0000}"/>
    <cellStyle name="Percent 4 2 2" xfId="2049" xr:uid="{00000000-0005-0000-0000-00006BED0000}"/>
    <cellStyle name="Percent 4 2 2 2" xfId="2050" xr:uid="{00000000-0005-0000-0000-00006CED0000}"/>
    <cellStyle name="Percent 4 2 2 2 2" xfId="2051" xr:uid="{00000000-0005-0000-0000-00006DED0000}"/>
    <cellStyle name="Percent 4 2 2 2 2 2" xfId="2052" xr:uid="{00000000-0005-0000-0000-00006EED0000}"/>
    <cellStyle name="Percent 4 2 2 2 2 2 2" xfId="2053" xr:uid="{00000000-0005-0000-0000-00006FED0000}"/>
    <cellStyle name="Percent 4 2 2 2 2 3" xfId="2054" xr:uid="{00000000-0005-0000-0000-000070ED0000}"/>
    <cellStyle name="Percent 4 2 2 2 3" xfId="2055" xr:uid="{00000000-0005-0000-0000-000071ED0000}"/>
    <cellStyle name="Percent 4 2 2 2 3 2" xfId="2056" xr:uid="{00000000-0005-0000-0000-000072ED0000}"/>
    <cellStyle name="Percent 4 2 2 2 4" xfId="2057" xr:uid="{00000000-0005-0000-0000-000073ED0000}"/>
    <cellStyle name="Percent 4 2 2 3" xfId="2058" xr:uid="{00000000-0005-0000-0000-000074ED0000}"/>
    <cellStyle name="Percent 4 2 2 3 2" xfId="2059" xr:uid="{00000000-0005-0000-0000-000075ED0000}"/>
    <cellStyle name="Percent 4 2 2 3 2 2" xfId="2060" xr:uid="{00000000-0005-0000-0000-000076ED0000}"/>
    <cellStyle name="Percent 4 2 2 3 3" xfId="2061" xr:uid="{00000000-0005-0000-0000-000077ED0000}"/>
    <cellStyle name="Percent 4 2 2 4" xfId="2062" xr:uid="{00000000-0005-0000-0000-000078ED0000}"/>
    <cellStyle name="Percent 4 2 2 4 2" xfId="2063" xr:uid="{00000000-0005-0000-0000-000079ED0000}"/>
    <cellStyle name="Percent 4 2 2 5" xfId="2064" xr:uid="{00000000-0005-0000-0000-00007AED0000}"/>
    <cellStyle name="Percent 4 2 3" xfId="2065" xr:uid="{00000000-0005-0000-0000-00007BED0000}"/>
    <cellStyle name="Percent 4 2 3 2" xfId="2066" xr:uid="{00000000-0005-0000-0000-00007CED0000}"/>
    <cellStyle name="Percent 4 2 3 2 2" xfId="2067" xr:uid="{00000000-0005-0000-0000-00007DED0000}"/>
    <cellStyle name="Percent 4 2 3 2 2 2" xfId="2068" xr:uid="{00000000-0005-0000-0000-00007EED0000}"/>
    <cellStyle name="Percent 4 2 3 2 3" xfId="2069" xr:uid="{00000000-0005-0000-0000-00007FED0000}"/>
    <cellStyle name="Percent 4 2 3 3" xfId="2070" xr:uid="{00000000-0005-0000-0000-000080ED0000}"/>
    <cellStyle name="Percent 4 2 3 3 2" xfId="2071" xr:uid="{00000000-0005-0000-0000-000081ED0000}"/>
    <cellStyle name="Percent 4 2 3 4" xfId="2072" xr:uid="{00000000-0005-0000-0000-000082ED0000}"/>
    <cellStyle name="Percent 4 2 4" xfId="2073" xr:uid="{00000000-0005-0000-0000-000083ED0000}"/>
    <cellStyle name="Percent 4 2 4 2" xfId="2074" xr:uid="{00000000-0005-0000-0000-000084ED0000}"/>
    <cellStyle name="Percent 4 2 4 2 2" xfId="2075" xr:uid="{00000000-0005-0000-0000-000085ED0000}"/>
    <cellStyle name="Percent 4 2 4 3" xfId="2076" xr:uid="{00000000-0005-0000-0000-000086ED0000}"/>
    <cellStyle name="Percent 4 2 5" xfId="2077" xr:uid="{00000000-0005-0000-0000-000087ED0000}"/>
    <cellStyle name="Percent 4 2 5 2" xfId="2078" xr:uid="{00000000-0005-0000-0000-000088ED0000}"/>
    <cellStyle name="Percent 4 2 6" xfId="2079" xr:uid="{00000000-0005-0000-0000-000089ED0000}"/>
    <cellStyle name="Percent 4 3" xfId="2080" xr:uid="{00000000-0005-0000-0000-00008AED0000}"/>
    <cellStyle name="Percent 4 3 2" xfId="2081" xr:uid="{00000000-0005-0000-0000-00008BED0000}"/>
    <cellStyle name="Percent 4 3 2 2" xfId="2082" xr:uid="{00000000-0005-0000-0000-00008CED0000}"/>
    <cellStyle name="Percent 4 3 2 2 2" xfId="2083" xr:uid="{00000000-0005-0000-0000-00008DED0000}"/>
    <cellStyle name="Percent 4 3 2 2 2 2" xfId="2084" xr:uid="{00000000-0005-0000-0000-00008EED0000}"/>
    <cellStyle name="Percent 4 3 2 2 3" xfId="2085" xr:uid="{00000000-0005-0000-0000-00008FED0000}"/>
    <cellStyle name="Percent 4 3 2 3" xfId="2086" xr:uid="{00000000-0005-0000-0000-000090ED0000}"/>
    <cellStyle name="Percent 4 3 2 3 2" xfId="2087" xr:uid="{00000000-0005-0000-0000-000091ED0000}"/>
    <cellStyle name="Percent 4 3 2 4" xfId="2088" xr:uid="{00000000-0005-0000-0000-000092ED0000}"/>
    <cellStyle name="Percent 4 3 3" xfId="2089" xr:uid="{00000000-0005-0000-0000-000093ED0000}"/>
    <cellStyle name="Percent 4 3 3 2" xfId="2090" xr:uid="{00000000-0005-0000-0000-000094ED0000}"/>
    <cellStyle name="Percent 4 3 3 2 2" xfId="2091" xr:uid="{00000000-0005-0000-0000-000095ED0000}"/>
    <cellStyle name="Percent 4 3 3 3" xfId="2092" xr:uid="{00000000-0005-0000-0000-000096ED0000}"/>
    <cellStyle name="Percent 4 3 4" xfId="2093" xr:uid="{00000000-0005-0000-0000-000097ED0000}"/>
    <cellStyle name="Percent 4 3 4 2" xfId="2094" xr:uid="{00000000-0005-0000-0000-000098ED0000}"/>
    <cellStyle name="Percent 4 3 5" xfId="2095" xr:uid="{00000000-0005-0000-0000-000099ED0000}"/>
    <cellStyle name="Percent 4 4" xfId="2096" xr:uid="{00000000-0005-0000-0000-00009AED0000}"/>
    <cellStyle name="Percent 4 4 2" xfId="2097" xr:uid="{00000000-0005-0000-0000-00009BED0000}"/>
    <cellStyle name="Percent 4 4 2 2" xfId="2098" xr:uid="{00000000-0005-0000-0000-00009CED0000}"/>
    <cellStyle name="Percent 4 4 2 2 2" xfId="2099" xr:uid="{00000000-0005-0000-0000-00009DED0000}"/>
    <cellStyle name="Percent 4 4 2 2 2 2" xfId="2100" xr:uid="{00000000-0005-0000-0000-00009EED0000}"/>
    <cellStyle name="Percent 4 4 2 2 3" xfId="2101" xr:uid="{00000000-0005-0000-0000-00009FED0000}"/>
    <cellStyle name="Percent 4 4 2 3" xfId="2102" xr:uid="{00000000-0005-0000-0000-0000A0ED0000}"/>
    <cellStyle name="Percent 4 4 2 3 2" xfId="2103" xr:uid="{00000000-0005-0000-0000-0000A1ED0000}"/>
    <cellStyle name="Percent 4 4 2 4" xfId="2104" xr:uid="{00000000-0005-0000-0000-0000A2ED0000}"/>
    <cellStyle name="Percent 4 4 3" xfId="2105" xr:uid="{00000000-0005-0000-0000-0000A3ED0000}"/>
    <cellStyle name="Percent 4 4 3 2" xfId="2106" xr:uid="{00000000-0005-0000-0000-0000A4ED0000}"/>
    <cellStyle name="Percent 4 4 3 2 2" xfId="2107" xr:uid="{00000000-0005-0000-0000-0000A5ED0000}"/>
    <cellStyle name="Percent 4 4 3 3" xfId="2108" xr:uid="{00000000-0005-0000-0000-0000A6ED0000}"/>
    <cellStyle name="Percent 4 4 4" xfId="2109" xr:uid="{00000000-0005-0000-0000-0000A7ED0000}"/>
    <cellStyle name="Percent 4 4 4 2" xfId="2110" xr:uid="{00000000-0005-0000-0000-0000A8ED0000}"/>
    <cellStyle name="Percent 4 4 5" xfId="2111" xr:uid="{00000000-0005-0000-0000-0000A9ED0000}"/>
    <cellStyle name="Percent 4 5" xfId="2112" xr:uid="{00000000-0005-0000-0000-0000AAED0000}"/>
    <cellStyle name="Percent 4 5 2" xfId="2113" xr:uid="{00000000-0005-0000-0000-0000ABED0000}"/>
    <cellStyle name="Percent 4 5 2 2" xfId="2114" xr:uid="{00000000-0005-0000-0000-0000ACED0000}"/>
    <cellStyle name="Percent 4 5 2 2 2" xfId="2115" xr:uid="{00000000-0005-0000-0000-0000ADED0000}"/>
    <cellStyle name="Percent 4 5 2 2 2 2" xfId="2116" xr:uid="{00000000-0005-0000-0000-0000AEED0000}"/>
    <cellStyle name="Percent 4 5 2 2 3" xfId="2117" xr:uid="{00000000-0005-0000-0000-0000AFED0000}"/>
    <cellStyle name="Percent 4 5 2 3" xfId="2118" xr:uid="{00000000-0005-0000-0000-0000B0ED0000}"/>
    <cellStyle name="Percent 4 5 2 3 2" xfId="2119" xr:uid="{00000000-0005-0000-0000-0000B1ED0000}"/>
    <cellStyle name="Percent 4 5 2 4" xfId="2120" xr:uid="{00000000-0005-0000-0000-0000B2ED0000}"/>
    <cellStyle name="Percent 4 5 3" xfId="2121" xr:uid="{00000000-0005-0000-0000-0000B3ED0000}"/>
    <cellStyle name="Percent 4 5 3 2" xfId="2122" xr:uid="{00000000-0005-0000-0000-0000B4ED0000}"/>
    <cellStyle name="Percent 4 5 3 2 2" xfId="2123" xr:uid="{00000000-0005-0000-0000-0000B5ED0000}"/>
    <cellStyle name="Percent 4 5 3 3" xfId="2124" xr:uid="{00000000-0005-0000-0000-0000B6ED0000}"/>
    <cellStyle name="Percent 4 5 4" xfId="2125" xr:uid="{00000000-0005-0000-0000-0000B7ED0000}"/>
    <cellStyle name="Percent 4 5 4 2" xfId="2126" xr:uid="{00000000-0005-0000-0000-0000B8ED0000}"/>
    <cellStyle name="Percent 4 5 5" xfId="2127" xr:uid="{00000000-0005-0000-0000-0000B9ED0000}"/>
    <cellStyle name="Percent 4 6" xfId="2128" xr:uid="{00000000-0005-0000-0000-0000BAED0000}"/>
    <cellStyle name="Percent 4 6 2" xfId="2129" xr:uid="{00000000-0005-0000-0000-0000BBED0000}"/>
    <cellStyle name="Percent 4 6 2 2" xfId="2130" xr:uid="{00000000-0005-0000-0000-0000BCED0000}"/>
    <cellStyle name="Percent 4 6 2 2 2" xfId="2131" xr:uid="{00000000-0005-0000-0000-0000BDED0000}"/>
    <cellStyle name="Percent 4 6 2 3" xfId="2132" xr:uid="{00000000-0005-0000-0000-0000BEED0000}"/>
    <cellStyle name="Percent 4 6 3" xfId="2133" xr:uid="{00000000-0005-0000-0000-0000BFED0000}"/>
    <cellStyle name="Percent 4 6 3 2" xfId="2134" xr:uid="{00000000-0005-0000-0000-0000C0ED0000}"/>
    <cellStyle name="Percent 4 6 4" xfId="2135" xr:uid="{00000000-0005-0000-0000-0000C1ED0000}"/>
    <cellStyle name="Percent 4 7" xfId="2136" xr:uid="{00000000-0005-0000-0000-0000C2ED0000}"/>
    <cellStyle name="Percent 4 7 2" xfId="2137" xr:uid="{00000000-0005-0000-0000-0000C3ED0000}"/>
    <cellStyle name="Percent 4 7 2 2" xfId="2138" xr:uid="{00000000-0005-0000-0000-0000C4ED0000}"/>
    <cellStyle name="Percent 4 7 3" xfId="2139" xr:uid="{00000000-0005-0000-0000-0000C5ED0000}"/>
    <cellStyle name="Percent 4 8" xfId="2140" xr:uid="{00000000-0005-0000-0000-0000C6ED0000}"/>
    <cellStyle name="Percent 4 8 2" xfId="2141" xr:uid="{00000000-0005-0000-0000-0000C7ED0000}"/>
    <cellStyle name="Percent 4 9" xfId="61002" xr:uid="{00000000-0005-0000-0000-0000C8ED0000}"/>
    <cellStyle name="Percent 5" xfId="2142" xr:uid="{00000000-0005-0000-0000-0000C9ED0000}"/>
    <cellStyle name="Percent 5 10" xfId="61003" xr:uid="{00000000-0005-0000-0000-0000CAED0000}"/>
    <cellStyle name="Percent 5 10 2" xfId="61004" xr:uid="{00000000-0005-0000-0000-0000CBED0000}"/>
    <cellStyle name="Percent 5 11" xfId="61005" xr:uid="{00000000-0005-0000-0000-0000CCED0000}"/>
    <cellStyle name="Percent 5 2" xfId="2143" xr:uid="{00000000-0005-0000-0000-0000CDED0000}"/>
    <cellStyle name="Percent 5 2 10" xfId="61006" xr:uid="{00000000-0005-0000-0000-0000CEED0000}"/>
    <cellStyle name="Percent 5 2 2" xfId="2144" xr:uid="{00000000-0005-0000-0000-0000CFED0000}"/>
    <cellStyle name="Percent 5 2 2 2" xfId="2145" xr:uid="{00000000-0005-0000-0000-0000D0ED0000}"/>
    <cellStyle name="Percent 5 2 2 2 2" xfId="61007" xr:uid="{00000000-0005-0000-0000-0000D1ED0000}"/>
    <cellStyle name="Percent 5 2 2 2 2 2" xfId="61008" xr:uid="{00000000-0005-0000-0000-0000D2ED0000}"/>
    <cellStyle name="Percent 5 2 2 2 2 2 2" xfId="61009" xr:uid="{00000000-0005-0000-0000-0000D3ED0000}"/>
    <cellStyle name="Percent 5 2 2 2 2 2 2 2" xfId="61010" xr:uid="{00000000-0005-0000-0000-0000D4ED0000}"/>
    <cellStyle name="Percent 5 2 2 2 2 2 3" xfId="61011" xr:uid="{00000000-0005-0000-0000-0000D5ED0000}"/>
    <cellStyle name="Percent 5 2 2 2 2 2 3 2" xfId="61012" xr:uid="{00000000-0005-0000-0000-0000D6ED0000}"/>
    <cellStyle name="Percent 5 2 2 2 2 2 3 2 2" xfId="61013" xr:uid="{00000000-0005-0000-0000-0000D7ED0000}"/>
    <cellStyle name="Percent 5 2 2 2 2 2 3 3" xfId="61014" xr:uid="{00000000-0005-0000-0000-0000D8ED0000}"/>
    <cellStyle name="Percent 5 2 2 2 2 2 4" xfId="61015" xr:uid="{00000000-0005-0000-0000-0000D9ED0000}"/>
    <cellStyle name="Percent 5 2 2 2 2 3" xfId="61016" xr:uid="{00000000-0005-0000-0000-0000DAED0000}"/>
    <cellStyle name="Percent 5 2 2 2 2 3 2" xfId="61017" xr:uid="{00000000-0005-0000-0000-0000DBED0000}"/>
    <cellStyle name="Percent 5 2 2 2 2 4" xfId="61018" xr:uid="{00000000-0005-0000-0000-0000DCED0000}"/>
    <cellStyle name="Percent 5 2 2 2 2 4 2" xfId="61019" xr:uid="{00000000-0005-0000-0000-0000DDED0000}"/>
    <cellStyle name="Percent 5 2 2 2 2 4 2 2" xfId="61020" xr:uid="{00000000-0005-0000-0000-0000DEED0000}"/>
    <cellStyle name="Percent 5 2 2 2 2 4 3" xfId="61021" xr:uid="{00000000-0005-0000-0000-0000DFED0000}"/>
    <cellStyle name="Percent 5 2 2 2 2 5" xfId="61022" xr:uid="{00000000-0005-0000-0000-0000E0ED0000}"/>
    <cellStyle name="Percent 5 2 2 2 3" xfId="61023" xr:uid="{00000000-0005-0000-0000-0000E1ED0000}"/>
    <cellStyle name="Percent 5 2 2 2 3 2" xfId="61024" xr:uid="{00000000-0005-0000-0000-0000E2ED0000}"/>
    <cellStyle name="Percent 5 2 2 2 3 2 2" xfId="61025" xr:uid="{00000000-0005-0000-0000-0000E3ED0000}"/>
    <cellStyle name="Percent 5 2 2 2 3 3" xfId="61026" xr:uid="{00000000-0005-0000-0000-0000E4ED0000}"/>
    <cellStyle name="Percent 5 2 2 2 3 3 2" xfId="61027" xr:uid="{00000000-0005-0000-0000-0000E5ED0000}"/>
    <cellStyle name="Percent 5 2 2 2 3 3 2 2" xfId="61028" xr:uid="{00000000-0005-0000-0000-0000E6ED0000}"/>
    <cellStyle name="Percent 5 2 2 2 3 3 3" xfId="61029" xr:uid="{00000000-0005-0000-0000-0000E7ED0000}"/>
    <cellStyle name="Percent 5 2 2 2 3 4" xfId="61030" xr:uid="{00000000-0005-0000-0000-0000E8ED0000}"/>
    <cellStyle name="Percent 5 2 2 2 4" xfId="61031" xr:uid="{00000000-0005-0000-0000-0000E9ED0000}"/>
    <cellStyle name="Percent 5 2 2 2 4 2" xfId="61032" xr:uid="{00000000-0005-0000-0000-0000EAED0000}"/>
    <cellStyle name="Percent 5 2 2 2 4 2 2" xfId="61033" xr:uid="{00000000-0005-0000-0000-0000EBED0000}"/>
    <cellStyle name="Percent 5 2 2 2 4 3" xfId="61034" xr:uid="{00000000-0005-0000-0000-0000ECED0000}"/>
    <cellStyle name="Percent 5 2 2 2 4 3 2" xfId="61035" xr:uid="{00000000-0005-0000-0000-0000EDED0000}"/>
    <cellStyle name="Percent 5 2 2 2 4 3 2 2" xfId="61036" xr:uid="{00000000-0005-0000-0000-0000EEED0000}"/>
    <cellStyle name="Percent 5 2 2 2 4 3 3" xfId="61037" xr:uid="{00000000-0005-0000-0000-0000EFED0000}"/>
    <cellStyle name="Percent 5 2 2 2 4 4" xfId="61038" xr:uid="{00000000-0005-0000-0000-0000F0ED0000}"/>
    <cellStyle name="Percent 5 2 2 2 5" xfId="61039" xr:uid="{00000000-0005-0000-0000-0000F1ED0000}"/>
    <cellStyle name="Percent 5 2 2 2 5 2" xfId="61040" xr:uid="{00000000-0005-0000-0000-0000F2ED0000}"/>
    <cellStyle name="Percent 5 2 2 2 6" xfId="61041" xr:uid="{00000000-0005-0000-0000-0000F3ED0000}"/>
    <cellStyle name="Percent 5 2 2 2 6 2" xfId="61042" xr:uid="{00000000-0005-0000-0000-0000F4ED0000}"/>
    <cellStyle name="Percent 5 2 2 2 6 2 2" xfId="61043" xr:uid="{00000000-0005-0000-0000-0000F5ED0000}"/>
    <cellStyle name="Percent 5 2 2 2 6 3" xfId="61044" xr:uid="{00000000-0005-0000-0000-0000F6ED0000}"/>
    <cellStyle name="Percent 5 2 2 2 7" xfId="61045" xr:uid="{00000000-0005-0000-0000-0000F7ED0000}"/>
    <cellStyle name="Percent 5 2 2 2 7 2" xfId="61046" xr:uid="{00000000-0005-0000-0000-0000F8ED0000}"/>
    <cellStyle name="Percent 5 2 2 2 8" xfId="61047" xr:uid="{00000000-0005-0000-0000-0000F9ED0000}"/>
    <cellStyle name="Percent 5 2 2 3" xfId="61048" xr:uid="{00000000-0005-0000-0000-0000FAED0000}"/>
    <cellStyle name="Percent 5 2 2 3 2" xfId="61049" xr:uid="{00000000-0005-0000-0000-0000FBED0000}"/>
    <cellStyle name="Percent 5 2 2 3 2 2" xfId="61050" xr:uid="{00000000-0005-0000-0000-0000FCED0000}"/>
    <cellStyle name="Percent 5 2 2 3 2 2 2" xfId="61051" xr:uid="{00000000-0005-0000-0000-0000FDED0000}"/>
    <cellStyle name="Percent 5 2 2 3 2 3" xfId="61052" xr:uid="{00000000-0005-0000-0000-0000FEED0000}"/>
    <cellStyle name="Percent 5 2 2 3 2 3 2" xfId="61053" xr:uid="{00000000-0005-0000-0000-0000FFED0000}"/>
    <cellStyle name="Percent 5 2 2 3 2 3 2 2" xfId="61054" xr:uid="{00000000-0005-0000-0000-000000EE0000}"/>
    <cellStyle name="Percent 5 2 2 3 2 3 3" xfId="61055" xr:uid="{00000000-0005-0000-0000-000001EE0000}"/>
    <cellStyle name="Percent 5 2 2 3 2 4" xfId="61056" xr:uid="{00000000-0005-0000-0000-000002EE0000}"/>
    <cellStyle name="Percent 5 2 2 3 3" xfId="61057" xr:uid="{00000000-0005-0000-0000-000003EE0000}"/>
    <cellStyle name="Percent 5 2 2 3 3 2" xfId="61058" xr:uid="{00000000-0005-0000-0000-000004EE0000}"/>
    <cellStyle name="Percent 5 2 2 3 4" xfId="61059" xr:uid="{00000000-0005-0000-0000-000005EE0000}"/>
    <cellStyle name="Percent 5 2 2 3 4 2" xfId="61060" xr:uid="{00000000-0005-0000-0000-000006EE0000}"/>
    <cellStyle name="Percent 5 2 2 3 4 2 2" xfId="61061" xr:uid="{00000000-0005-0000-0000-000007EE0000}"/>
    <cellStyle name="Percent 5 2 2 3 4 3" xfId="61062" xr:uid="{00000000-0005-0000-0000-000008EE0000}"/>
    <cellStyle name="Percent 5 2 2 3 5" xfId="61063" xr:uid="{00000000-0005-0000-0000-000009EE0000}"/>
    <cellStyle name="Percent 5 2 2 4" xfId="61064" xr:uid="{00000000-0005-0000-0000-00000AEE0000}"/>
    <cellStyle name="Percent 5 2 2 4 2" xfId="61065" xr:uid="{00000000-0005-0000-0000-00000BEE0000}"/>
    <cellStyle name="Percent 5 2 2 4 2 2" xfId="61066" xr:uid="{00000000-0005-0000-0000-00000CEE0000}"/>
    <cellStyle name="Percent 5 2 2 4 3" xfId="61067" xr:uid="{00000000-0005-0000-0000-00000DEE0000}"/>
    <cellStyle name="Percent 5 2 2 4 3 2" xfId="61068" xr:uid="{00000000-0005-0000-0000-00000EEE0000}"/>
    <cellStyle name="Percent 5 2 2 4 3 2 2" xfId="61069" xr:uid="{00000000-0005-0000-0000-00000FEE0000}"/>
    <cellStyle name="Percent 5 2 2 4 3 3" xfId="61070" xr:uid="{00000000-0005-0000-0000-000010EE0000}"/>
    <cellStyle name="Percent 5 2 2 4 4" xfId="61071" xr:uid="{00000000-0005-0000-0000-000011EE0000}"/>
    <cellStyle name="Percent 5 2 2 5" xfId="61072" xr:uid="{00000000-0005-0000-0000-000012EE0000}"/>
    <cellStyle name="Percent 5 2 2 5 2" xfId="61073" xr:uid="{00000000-0005-0000-0000-000013EE0000}"/>
    <cellStyle name="Percent 5 2 2 5 2 2" xfId="61074" xr:uid="{00000000-0005-0000-0000-000014EE0000}"/>
    <cellStyle name="Percent 5 2 2 5 3" xfId="61075" xr:uid="{00000000-0005-0000-0000-000015EE0000}"/>
    <cellStyle name="Percent 5 2 2 5 3 2" xfId="61076" xr:uid="{00000000-0005-0000-0000-000016EE0000}"/>
    <cellStyle name="Percent 5 2 2 5 3 2 2" xfId="61077" xr:uid="{00000000-0005-0000-0000-000017EE0000}"/>
    <cellStyle name="Percent 5 2 2 5 3 3" xfId="61078" xr:uid="{00000000-0005-0000-0000-000018EE0000}"/>
    <cellStyle name="Percent 5 2 2 5 4" xfId="61079" xr:uid="{00000000-0005-0000-0000-000019EE0000}"/>
    <cellStyle name="Percent 5 2 2 6" xfId="61080" xr:uid="{00000000-0005-0000-0000-00001AEE0000}"/>
    <cellStyle name="Percent 5 2 2 6 2" xfId="61081" xr:uid="{00000000-0005-0000-0000-00001BEE0000}"/>
    <cellStyle name="Percent 5 2 2 7" xfId="61082" xr:uid="{00000000-0005-0000-0000-00001CEE0000}"/>
    <cellStyle name="Percent 5 2 2 7 2" xfId="61083" xr:uid="{00000000-0005-0000-0000-00001DEE0000}"/>
    <cellStyle name="Percent 5 2 2 7 2 2" xfId="61084" xr:uid="{00000000-0005-0000-0000-00001EEE0000}"/>
    <cellStyle name="Percent 5 2 2 7 3" xfId="61085" xr:uid="{00000000-0005-0000-0000-00001FEE0000}"/>
    <cellStyle name="Percent 5 2 2 8" xfId="61086" xr:uid="{00000000-0005-0000-0000-000020EE0000}"/>
    <cellStyle name="Percent 5 2 2 8 2" xfId="61087" xr:uid="{00000000-0005-0000-0000-000021EE0000}"/>
    <cellStyle name="Percent 5 2 2 9" xfId="61088" xr:uid="{00000000-0005-0000-0000-000022EE0000}"/>
    <cellStyle name="Percent 5 2 3" xfId="2146" xr:uid="{00000000-0005-0000-0000-000023EE0000}"/>
    <cellStyle name="Percent 5 2 3 2" xfId="61089" xr:uid="{00000000-0005-0000-0000-000024EE0000}"/>
    <cellStyle name="Percent 5 2 3 2 2" xfId="61090" xr:uid="{00000000-0005-0000-0000-000025EE0000}"/>
    <cellStyle name="Percent 5 2 3 2 2 2" xfId="61091" xr:uid="{00000000-0005-0000-0000-000026EE0000}"/>
    <cellStyle name="Percent 5 2 3 2 2 2 2" xfId="61092" xr:uid="{00000000-0005-0000-0000-000027EE0000}"/>
    <cellStyle name="Percent 5 2 3 2 2 3" xfId="61093" xr:uid="{00000000-0005-0000-0000-000028EE0000}"/>
    <cellStyle name="Percent 5 2 3 2 2 3 2" xfId="61094" xr:uid="{00000000-0005-0000-0000-000029EE0000}"/>
    <cellStyle name="Percent 5 2 3 2 2 3 2 2" xfId="61095" xr:uid="{00000000-0005-0000-0000-00002AEE0000}"/>
    <cellStyle name="Percent 5 2 3 2 2 3 3" xfId="61096" xr:uid="{00000000-0005-0000-0000-00002BEE0000}"/>
    <cellStyle name="Percent 5 2 3 2 2 4" xfId="61097" xr:uid="{00000000-0005-0000-0000-00002CEE0000}"/>
    <cellStyle name="Percent 5 2 3 2 3" xfId="61098" xr:uid="{00000000-0005-0000-0000-00002DEE0000}"/>
    <cellStyle name="Percent 5 2 3 2 3 2" xfId="61099" xr:uid="{00000000-0005-0000-0000-00002EEE0000}"/>
    <cellStyle name="Percent 5 2 3 2 4" xfId="61100" xr:uid="{00000000-0005-0000-0000-00002FEE0000}"/>
    <cellStyle name="Percent 5 2 3 2 4 2" xfId="61101" xr:uid="{00000000-0005-0000-0000-000030EE0000}"/>
    <cellStyle name="Percent 5 2 3 2 4 2 2" xfId="61102" xr:uid="{00000000-0005-0000-0000-000031EE0000}"/>
    <cellStyle name="Percent 5 2 3 2 4 3" xfId="61103" xr:uid="{00000000-0005-0000-0000-000032EE0000}"/>
    <cellStyle name="Percent 5 2 3 2 5" xfId="61104" xr:uid="{00000000-0005-0000-0000-000033EE0000}"/>
    <cellStyle name="Percent 5 2 3 3" xfId="61105" xr:uid="{00000000-0005-0000-0000-000034EE0000}"/>
    <cellStyle name="Percent 5 2 3 3 2" xfId="61106" xr:uid="{00000000-0005-0000-0000-000035EE0000}"/>
    <cellStyle name="Percent 5 2 3 3 2 2" xfId="61107" xr:uid="{00000000-0005-0000-0000-000036EE0000}"/>
    <cellStyle name="Percent 5 2 3 3 3" xfId="61108" xr:uid="{00000000-0005-0000-0000-000037EE0000}"/>
    <cellStyle name="Percent 5 2 3 3 3 2" xfId="61109" xr:uid="{00000000-0005-0000-0000-000038EE0000}"/>
    <cellStyle name="Percent 5 2 3 3 3 2 2" xfId="61110" xr:uid="{00000000-0005-0000-0000-000039EE0000}"/>
    <cellStyle name="Percent 5 2 3 3 3 3" xfId="61111" xr:uid="{00000000-0005-0000-0000-00003AEE0000}"/>
    <cellStyle name="Percent 5 2 3 3 4" xfId="61112" xr:uid="{00000000-0005-0000-0000-00003BEE0000}"/>
    <cellStyle name="Percent 5 2 3 4" xfId="61113" xr:uid="{00000000-0005-0000-0000-00003CEE0000}"/>
    <cellStyle name="Percent 5 2 3 4 2" xfId="61114" xr:uid="{00000000-0005-0000-0000-00003DEE0000}"/>
    <cellStyle name="Percent 5 2 3 4 2 2" xfId="61115" xr:uid="{00000000-0005-0000-0000-00003EEE0000}"/>
    <cellStyle name="Percent 5 2 3 4 3" xfId="61116" xr:uid="{00000000-0005-0000-0000-00003FEE0000}"/>
    <cellStyle name="Percent 5 2 3 4 3 2" xfId="61117" xr:uid="{00000000-0005-0000-0000-000040EE0000}"/>
    <cellStyle name="Percent 5 2 3 4 3 2 2" xfId="61118" xr:uid="{00000000-0005-0000-0000-000041EE0000}"/>
    <cellStyle name="Percent 5 2 3 4 3 3" xfId="61119" xr:uid="{00000000-0005-0000-0000-000042EE0000}"/>
    <cellStyle name="Percent 5 2 3 4 4" xfId="61120" xr:uid="{00000000-0005-0000-0000-000043EE0000}"/>
    <cellStyle name="Percent 5 2 3 5" xfId="61121" xr:uid="{00000000-0005-0000-0000-000044EE0000}"/>
    <cellStyle name="Percent 5 2 3 5 2" xfId="61122" xr:uid="{00000000-0005-0000-0000-000045EE0000}"/>
    <cellStyle name="Percent 5 2 3 6" xfId="61123" xr:uid="{00000000-0005-0000-0000-000046EE0000}"/>
    <cellStyle name="Percent 5 2 3 6 2" xfId="61124" xr:uid="{00000000-0005-0000-0000-000047EE0000}"/>
    <cellStyle name="Percent 5 2 3 6 2 2" xfId="61125" xr:uid="{00000000-0005-0000-0000-000048EE0000}"/>
    <cellStyle name="Percent 5 2 3 6 3" xfId="61126" xr:uid="{00000000-0005-0000-0000-000049EE0000}"/>
    <cellStyle name="Percent 5 2 3 7" xfId="61127" xr:uid="{00000000-0005-0000-0000-00004AEE0000}"/>
    <cellStyle name="Percent 5 2 3 7 2" xfId="61128" xr:uid="{00000000-0005-0000-0000-00004BEE0000}"/>
    <cellStyle name="Percent 5 2 3 8" xfId="61129" xr:uid="{00000000-0005-0000-0000-00004CEE0000}"/>
    <cellStyle name="Percent 5 2 4" xfId="61130" xr:uid="{00000000-0005-0000-0000-00004DEE0000}"/>
    <cellStyle name="Percent 5 2 4 2" xfId="61131" xr:uid="{00000000-0005-0000-0000-00004EEE0000}"/>
    <cellStyle name="Percent 5 2 4 2 2" xfId="61132" xr:uid="{00000000-0005-0000-0000-00004FEE0000}"/>
    <cellStyle name="Percent 5 2 4 2 2 2" xfId="61133" xr:uid="{00000000-0005-0000-0000-000050EE0000}"/>
    <cellStyle name="Percent 5 2 4 2 3" xfId="61134" xr:uid="{00000000-0005-0000-0000-000051EE0000}"/>
    <cellStyle name="Percent 5 2 4 2 3 2" xfId="61135" xr:uid="{00000000-0005-0000-0000-000052EE0000}"/>
    <cellStyle name="Percent 5 2 4 2 3 2 2" xfId="61136" xr:uid="{00000000-0005-0000-0000-000053EE0000}"/>
    <cellStyle name="Percent 5 2 4 2 3 3" xfId="61137" xr:uid="{00000000-0005-0000-0000-000054EE0000}"/>
    <cellStyle name="Percent 5 2 4 2 4" xfId="61138" xr:uid="{00000000-0005-0000-0000-000055EE0000}"/>
    <cellStyle name="Percent 5 2 4 3" xfId="61139" xr:uid="{00000000-0005-0000-0000-000056EE0000}"/>
    <cellStyle name="Percent 5 2 4 3 2" xfId="61140" xr:uid="{00000000-0005-0000-0000-000057EE0000}"/>
    <cellStyle name="Percent 5 2 4 4" xfId="61141" xr:uid="{00000000-0005-0000-0000-000058EE0000}"/>
    <cellStyle name="Percent 5 2 4 4 2" xfId="61142" xr:uid="{00000000-0005-0000-0000-000059EE0000}"/>
    <cellStyle name="Percent 5 2 4 4 2 2" xfId="61143" xr:uid="{00000000-0005-0000-0000-00005AEE0000}"/>
    <cellStyle name="Percent 5 2 4 4 3" xfId="61144" xr:uid="{00000000-0005-0000-0000-00005BEE0000}"/>
    <cellStyle name="Percent 5 2 4 5" xfId="61145" xr:uid="{00000000-0005-0000-0000-00005CEE0000}"/>
    <cellStyle name="Percent 5 2 5" xfId="61146" xr:uid="{00000000-0005-0000-0000-00005DEE0000}"/>
    <cellStyle name="Percent 5 2 5 2" xfId="61147" xr:uid="{00000000-0005-0000-0000-00005EEE0000}"/>
    <cellStyle name="Percent 5 2 5 2 2" xfId="61148" xr:uid="{00000000-0005-0000-0000-00005FEE0000}"/>
    <cellStyle name="Percent 5 2 5 3" xfId="61149" xr:uid="{00000000-0005-0000-0000-000060EE0000}"/>
    <cellStyle name="Percent 5 2 5 3 2" xfId="61150" xr:uid="{00000000-0005-0000-0000-000061EE0000}"/>
    <cellStyle name="Percent 5 2 5 3 2 2" xfId="61151" xr:uid="{00000000-0005-0000-0000-000062EE0000}"/>
    <cellStyle name="Percent 5 2 5 3 3" xfId="61152" xr:uid="{00000000-0005-0000-0000-000063EE0000}"/>
    <cellStyle name="Percent 5 2 5 4" xfId="61153" xr:uid="{00000000-0005-0000-0000-000064EE0000}"/>
    <cellStyle name="Percent 5 2 6" xfId="61154" xr:uid="{00000000-0005-0000-0000-000065EE0000}"/>
    <cellStyle name="Percent 5 2 6 2" xfId="61155" xr:uid="{00000000-0005-0000-0000-000066EE0000}"/>
    <cellStyle name="Percent 5 2 6 2 2" xfId="61156" xr:uid="{00000000-0005-0000-0000-000067EE0000}"/>
    <cellStyle name="Percent 5 2 6 3" xfId="61157" xr:uid="{00000000-0005-0000-0000-000068EE0000}"/>
    <cellStyle name="Percent 5 2 6 3 2" xfId="61158" xr:uid="{00000000-0005-0000-0000-000069EE0000}"/>
    <cellStyle name="Percent 5 2 6 3 2 2" xfId="61159" xr:uid="{00000000-0005-0000-0000-00006AEE0000}"/>
    <cellStyle name="Percent 5 2 6 3 3" xfId="61160" xr:uid="{00000000-0005-0000-0000-00006BEE0000}"/>
    <cellStyle name="Percent 5 2 6 4" xfId="61161" xr:uid="{00000000-0005-0000-0000-00006CEE0000}"/>
    <cellStyle name="Percent 5 2 7" xfId="61162" xr:uid="{00000000-0005-0000-0000-00006DEE0000}"/>
    <cellStyle name="Percent 5 2 7 2" xfId="61163" xr:uid="{00000000-0005-0000-0000-00006EEE0000}"/>
    <cellStyle name="Percent 5 2 8" xfId="61164" xr:uid="{00000000-0005-0000-0000-00006FEE0000}"/>
    <cellStyle name="Percent 5 2 8 2" xfId="61165" xr:uid="{00000000-0005-0000-0000-000070EE0000}"/>
    <cellStyle name="Percent 5 2 8 2 2" xfId="61166" xr:uid="{00000000-0005-0000-0000-000071EE0000}"/>
    <cellStyle name="Percent 5 2 8 3" xfId="61167" xr:uid="{00000000-0005-0000-0000-000072EE0000}"/>
    <cellStyle name="Percent 5 2 9" xfId="61168" xr:uid="{00000000-0005-0000-0000-000073EE0000}"/>
    <cellStyle name="Percent 5 2 9 2" xfId="61169" xr:uid="{00000000-0005-0000-0000-000074EE0000}"/>
    <cellStyle name="Percent 5 3" xfId="2147" xr:uid="{00000000-0005-0000-0000-000075EE0000}"/>
    <cellStyle name="Percent 5 3 2" xfId="2148" xr:uid="{00000000-0005-0000-0000-000076EE0000}"/>
    <cellStyle name="Percent 5 3 2 2" xfId="61170" xr:uid="{00000000-0005-0000-0000-000077EE0000}"/>
    <cellStyle name="Percent 5 3 2 2 2" xfId="61171" xr:uid="{00000000-0005-0000-0000-000078EE0000}"/>
    <cellStyle name="Percent 5 3 2 2 2 2" xfId="61172" xr:uid="{00000000-0005-0000-0000-000079EE0000}"/>
    <cellStyle name="Percent 5 3 2 2 2 2 2" xfId="61173" xr:uid="{00000000-0005-0000-0000-00007AEE0000}"/>
    <cellStyle name="Percent 5 3 2 2 2 3" xfId="61174" xr:uid="{00000000-0005-0000-0000-00007BEE0000}"/>
    <cellStyle name="Percent 5 3 2 2 2 3 2" xfId="61175" xr:uid="{00000000-0005-0000-0000-00007CEE0000}"/>
    <cellStyle name="Percent 5 3 2 2 2 3 2 2" xfId="61176" xr:uid="{00000000-0005-0000-0000-00007DEE0000}"/>
    <cellStyle name="Percent 5 3 2 2 2 3 3" xfId="61177" xr:uid="{00000000-0005-0000-0000-00007EEE0000}"/>
    <cellStyle name="Percent 5 3 2 2 2 4" xfId="61178" xr:uid="{00000000-0005-0000-0000-00007FEE0000}"/>
    <cellStyle name="Percent 5 3 2 2 3" xfId="61179" xr:uid="{00000000-0005-0000-0000-000080EE0000}"/>
    <cellStyle name="Percent 5 3 2 2 3 2" xfId="61180" xr:uid="{00000000-0005-0000-0000-000081EE0000}"/>
    <cellStyle name="Percent 5 3 2 2 4" xfId="61181" xr:uid="{00000000-0005-0000-0000-000082EE0000}"/>
    <cellStyle name="Percent 5 3 2 2 4 2" xfId="61182" xr:uid="{00000000-0005-0000-0000-000083EE0000}"/>
    <cellStyle name="Percent 5 3 2 2 4 2 2" xfId="61183" xr:uid="{00000000-0005-0000-0000-000084EE0000}"/>
    <cellStyle name="Percent 5 3 2 2 4 3" xfId="61184" xr:uid="{00000000-0005-0000-0000-000085EE0000}"/>
    <cellStyle name="Percent 5 3 2 2 5" xfId="61185" xr:uid="{00000000-0005-0000-0000-000086EE0000}"/>
    <cellStyle name="Percent 5 3 2 3" xfId="61186" xr:uid="{00000000-0005-0000-0000-000087EE0000}"/>
    <cellStyle name="Percent 5 3 2 3 2" xfId="61187" xr:uid="{00000000-0005-0000-0000-000088EE0000}"/>
    <cellStyle name="Percent 5 3 2 3 2 2" xfId="61188" xr:uid="{00000000-0005-0000-0000-000089EE0000}"/>
    <cellStyle name="Percent 5 3 2 3 3" xfId="61189" xr:uid="{00000000-0005-0000-0000-00008AEE0000}"/>
    <cellStyle name="Percent 5 3 2 3 3 2" xfId="61190" xr:uid="{00000000-0005-0000-0000-00008BEE0000}"/>
    <cellStyle name="Percent 5 3 2 3 3 2 2" xfId="61191" xr:uid="{00000000-0005-0000-0000-00008CEE0000}"/>
    <cellStyle name="Percent 5 3 2 3 3 3" xfId="61192" xr:uid="{00000000-0005-0000-0000-00008DEE0000}"/>
    <cellStyle name="Percent 5 3 2 3 4" xfId="61193" xr:uid="{00000000-0005-0000-0000-00008EEE0000}"/>
    <cellStyle name="Percent 5 3 2 4" xfId="61194" xr:uid="{00000000-0005-0000-0000-00008FEE0000}"/>
    <cellStyle name="Percent 5 3 2 4 2" xfId="61195" xr:uid="{00000000-0005-0000-0000-000090EE0000}"/>
    <cellStyle name="Percent 5 3 2 4 2 2" xfId="61196" xr:uid="{00000000-0005-0000-0000-000091EE0000}"/>
    <cellStyle name="Percent 5 3 2 4 3" xfId="61197" xr:uid="{00000000-0005-0000-0000-000092EE0000}"/>
    <cellStyle name="Percent 5 3 2 4 3 2" xfId="61198" xr:uid="{00000000-0005-0000-0000-000093EE0000}"/>
    <cellStyle name="Percent 5 3 2 4 3 2 2" xfId="61199" xr:uid="{00000000-0005-0000-0000-000094EE0000}"/>
    <cellStyle name="Percent 5 3 2 4 3 3" xfId="61200" xr:uid="{00000000-0005-0000-0000-000095EE0000}"/>
    <cellStyle name="Percent 5 3 2 4 4" xfId="61201" xr:uid="{00000000-0005-0000-0000-000096EE0000}"/>
    <cellStyle name="Percent 5 3 2 5" xfId="61202" xr:uid="{00000000-0005-0000-0000-000097EE0000}"/>
    <cellStyle name="Percent 5 3 2 5 2" xfId="61203" xr:uid="{00000000-0005-0000-0000-000098EE0000}"/>
    <cellStyle name="Percent 5 3 2 6" xfId="61204" xr:uid="{00000000-0005-0000-0000-000099EE0000}"/>
    <cellStyle name="Percent 5 3 2 6 2" xfId="61205" xr:uid="{00000000-0005-0000-0000-00009AEE0000}"/>
    <cellStyle name="Percent 5 3 2 6 2 2" xfId="61206" xr:uid="{00000000-0005-0000-0000-00009BEE0000}"/>
    <cellStyle name="Percent 5 3 2 6 3" xfId="61207" xr:uid="{00000000-0005-0000-0000-00009CEE0000}"/>
    <cellStyle name="Percent 5 3 2 7" xfId="61208" xr:uid="{00000000-0005-0000-0000-00009DEE0000}"/>
    <cellStyle name="Percent 5 3 2 7 2" xfId="61209" xr:uid="{00000000-0005-0000-0000-00009EEE0000}"/>
    <cellStyle name="Percent 5 3 2 8" xfId="61210" xr:uid="{00000000-0005-0000-0000-00009FEE0000}"/>
    <cellStyle name="Percent 5 3 3" xfId="61211" xr:uid="{00000000-0005-0000-0000-0000A0EE0000}"/>
    <cellStyle name="Percent 5 3 3 2" xfId="61212" xr:uid="{00000000-0005-0000-0000-0000A1EE0000}"/>
    <cellStyle name="Percent 5 3 3 2 2" xfId="61213" xr:uid="{00000000-0005-0000-0000-0000A2EE0000}"/>
    <cellStyle name="Percent 5 3 3 2 2 2" xfId="61214" xr:uid="{00000000-0005-0000-0000-0000A3EE0000}"/>
    <cellStyle name="Percent 5 3 3 2 3" xfId="61215" xr:uid="{00000000-0005-0000-0000-0000A4EE0000}"/>
    <cellStyle name="Percent 5 3 3 2 3 2" xfId="61216" xr:uid="{00000000-0005-0000-0000-0000A5EE0000}"/>
    <cellStyle name="Percent 5 3 3 2 3 2 2" xfId="61217" xr:uid="{00000000-0005-0000-0000-0000A6EE0000}"/>
    <cellStyle name="Percent 5 3 3 2 3 3" xfId="61218" xr:uid="{00000000-0005-0000-0000-0000A7EE0000}"/>
    <cellStyle name="Percent 5 3 3 2 4" xfId="61219" xr:uid="{00000000-0005-0000-0000-0000A8EE0000}"/>
    <cellStyle name="Percent 5 3 3 3" xfId="61220" xr:uid="{00000000-0005-0000-0000-0000A9EE0000}"/>
    <cellStyle name="Percent 5 3 3 3 2" xfId="61221" xr:uid="{00000000-0005-0000-0000-0000AAEE0000}"/>
    <cellStyle name="Percent 5 3 3 4" xfId="61222" xr:uid="{00000000-0005-0000-0000-0000ABEE0000}"/>
    <cellStyle name="Percent 5 3 3 4 2" xfId="61223" xr:uid="{00000000-0005-0000-0000-0000ACEE0000}"/>
    <cellStyle name="Percent 5 3 3 4 2 2" xfId="61224" xr:uid="{00000000-0005-0000-0000-0000ADEE0000}"/>
    <cellStyle name="Percent 5 3 3 4 3" xfId="61225" xr:uid="{00000000-0005-0000-0000-0000AEEE0000}"/>
    <cellStyle name="Percent 5 3 3 5" xfId="61226" xr:uid="{00000000-0005-0000-0000-0000AFEE0000}"/>
    <cellStyle name="Percent 5 3 4" xfId="61227" xr:uid="{00000000-0005-0000-0000-0000B0EE0000}"/>
    <cellStyle name="Percent 5 3 4 2" xfId="61228" xr:uid="{00000000-0005-0000-0000-0000B1EE0000}"/>
    <cellStyle name="Percent 5 3 4 2 2" xfId="61229" xr:uid="{00000000-0005-0000-0000-0000B2EE0000}"/>
    <cellStyle name="Percent 5 3 4 3" xfId="61230" xr:uid="{00000000-0005-0000-0000-0000B3EE0000}"/>
    <cellStyle name="Percent 5 3 4 3 2" xfId="61231" xr:uid="{00000000-0005-0000-0000-0000B4EE0000}"/>
    <cellStyle name="Percent 5 3 4 3 2 2" xfId="61232" xr:uid="{00000000-0005-0000-0000-0000B5EE0000}"/>
    <cellStyle name="Percent 5 3 4 3 3" xfId="61233" xr:uid="{00000000-0005-0000-0000-0000B6EE0000}"/>
    <cellStyle name="Percent 5 3 4 4" xfId="61234" xr:uid="{00000000-0005-0000-0000-0000B7EE0000}"/>
    <cellStyle name="Percent 5 3 5" xfId="61235" xr:uid="{00000000-0005-0000-0000-0000B8EE0000}"/>
    <cellStyle name="Percent 5 3 5 2" xfId="61236" xr:uid="{00000000-0005-0000-0000-0000B9EE0000}"/>
    <cellStyle name="Percent 5 3 5 2 2" xfId="61237" xr:uid="{00000000-0005-0000-0000-0000BAEE0000}"/>
    <cellStyle name="Percent 5 3 5 3" xfId="61238" xr:uid="{00000000-0005-0000-0000-0000BBEE0000}"/>
    <cellStyle name="Percent 5 3 5 3 2" xfId="61239" xr:uid="{00000000-0005-0000-0000-0000BCEE0000}"/>
    <cellStyle name="Percent 5 3 5 3 2 2" xfId="61240" xr:uid="{00000000-0005-0000-0000-0000BDEE0000}"/>
    <cellStyle name="Percent 5 3 5 3 3" xfId="61241" xr:uid="{00000000-0005-0000-0000-0000BEEE0000}"/>
    <cellStyle name="Percent 5 3 5 4" xfId="61242" xr:uid="{00000000-0005-0000-0000-0000BFEE0000}"/>
    <cellStyle name="Percent 5 3 6" xfId="61243" xr:uid="{00000000-0005-0000-0000-0000C0EE0000}"/>
    <cellStyle name="Percent 5 3 6 2" xfId="61244" xr:uid="{00000000-0005-0000-0000-0000C1EE0000}"/>
    <cellStyle name="Percent 5 3 7" xfId="61245" xr:uid="{00000000-0005-0000-0000-0000C2EE0000}"/>
    <cellStyle name="Percent 5 3 7 2" xfId="61246" xr:uid="{00000000-0005-0000-0000-0000C3EE0000}"/>
    <cellStyle name="Percent 5 3 7 2 2" xfId="61247" xr:uid="{00000000-0005-0000-0000-0000C4EE0000}"/>
    <cellStyle name="Percent 5 3 7 3" xfId="61248" xr:uid="{00000000-0005-0000-0000-0000C5EE0000}"/>
    <cellStyle name="Percent 5 3 8" xfId="61249" xr:uid="{00000000-0005-0000-0000-0000C6EE0000}"/>
    <cellStyle name="Percent 5 3 8 2" xfId="61250" xr:uid="{00000000-0005-0000-0000-0000C7EE0000}"/>
    <cellStyle name="Percent 5 3 9" xfId="61251" xr:uid="{00000000-0005-0000-0000-0000C8EE0000}"/>
    <cellStyle name="Percent 5 4" xfId="61252" xr:uid="{00000000-0005-0000-0000-0000C9EE0000}"/>
    <cellStyle name="Percent 5 4 2" xfId="61253" xr:uid="{00000000-0005-0000-0000-0000CAEE0000}"/>
    <cellStyle name="Percent 5 4 2 2" xfId="61254" xr:uid="{00000000-0005-0000-0000-0000CBEE0000}"/>
    <cellStyle name="Percent 5 4 2 2 2" xfId="61255" xr:uid="{00000000-0005-0000-0000-0000CCEE0000}"/>
    <cellStyle name="Percent 5 4 2 2 2 2" xfId="61256" xr:uid="{00000000-0005-0000-0000-0000CDEE0000}"/>
    <cellStyle name="Percent 5 4 2 2 3" xfId="61257" xr:uid="{00000000-0005-0000-0000-0000CEEE0000}"/>
    <cellStyle name="Percent 5 4 2 2 3 2" xfId="61258" xr:uid="{00000000-0005-0000-0000-0000CFEE0000}"/>
    <cellStyle name="Percent 5 4 2 2 3 2 2" xfId="61259" xr:uid="{00000000-0005-0000-0000-0000D0EE0000}"/>
    <cellStyle name="Percent 5 4 2 2 3 3" xfId="61260" xr:uid="{00000000-0005-0000-0000-0000D1EE0000}"/>
    <cellStyle name="Percent 5 4 2 2 4" xfId="61261" xr:uid="{00000000-0005-0000-0000-0000D2EE0000}"/>
    <cellStyle name="Percent 5 4 2 3" xfId="61262" xr:uid="{00000000-0005-0000-0000-0000D3EE0000}"/>
    <cellStyle name="Percent 5 4 2 3 2" xfId="61263" xr:uid="{00000000-0005-0000-0000-0000D4EE0000}"/>
    <cellStyle name="Percent 5 4 2 4" xfId="61264" xr:uid="{00000000-0005-0000-0000-0000D5EE0000}"/>
    <cellStyle name="Percent 5 4 2 4 2" xfId="61265" xr:uid="{00000000-0005-0000-0000-0000D6EE0000}"/>
    <cellStyle name="Percent 5 4 2 4 2 2" xfId="61266" xr:uid="{00000000-0005-0000-0000-0000D7EE0000}"/>
    <cellStyle name="Percent 5 4 2 4 3" xfId="61267" xr:uid="{00000000-0005-0000-0000-0000D8EE0000}"/>
    <cellStyle name="Percent 5 4 2 5" xfId="61268" xr:uid="{00000000-0005-0000-0000-0000D9EE0000}"/>
    <cellStyle name="Percent 5 4 3" xfId="61269" xr:uid="{00000000-0005-0000-0000-0000DAEE0000}"/>
    <cellStyle name="Percent 5 4 3 2" xfId="61270" xr:uid="{00000000-0005-0000-0000-0000DBEE0000}"/>
    <cellStyle name="Percent 5 4 3 2 2" xfId="61271" xr:uid="{00000000-0005-0000-0000-0000DCEE0000}"/>
    <cellStyle name="Percent 5 4 3 3" xfId="61272" xr:uid="{00000000-0005-0000-0000-0000DDEE0000}"/>
    <cellStyle name="Percent 5 4 3 3 2" xfId="61273" xr:uid="{00000000-0005-0000-0000-0000DEEE0000}"/>
    <cellStyle name="Percent 5 4 3 3 2 2" xfId="61274" xr:uid="{00000000-0005-0000-0000-0000DFEE0000}"/>
    <cellStyle name="Percent 5 4 3 3 3" xfId="61275" xr:uid="{00000000-0005-0000-0000-0000E0EE0000}"/>
    <cellStyle name="Percent 5 4 3 4" xfId="61276" xr:uid="{00000000-0005-0000-0000-0000E1EE0000}"/>
    <cellStyle name="Percent 5 4 4" xfId="61277" xr:uid="{00000000-0005-0000-0000-0000E2EE0000}"/>
    <cellStyle name="Percent 5 4 4 2" xfId="61278" xr:uid="{00000000-0005-0000-0000-0000E3EE0000}"/>
    <cellStyle name="Percent 5 4 4 2 2" xfId="61279" xr:uid="{00000000-0005-0000-0000-0000E4EE0000}"/>
    <cellStyle name="Percent 5 4 4 3" xfId="61280" xr:uid="{00000000-0005-0000-0000-0000E5EE0000}"/>
    <cellStyle name="Percent 5 4 4 3 2" xfId="61281" xr:uid="{00000000-0005-0000-0000-0000E6EE0000}"/>
    <cellStyle name="Percent 5 4 4 3 2 2" xfId="61282" xr:uid="{00000000-0005-0000-0000-0000E7EE0000}"/>
    <cellStyle name="Percent 5 4 4 3 3" xfId="61283" xr:uid="{00000000-0005-0000-0000-0000E8EE0000}"/>
    <cellStyle name="Percent 5 4 4 4" xfId="61284" xr:uid="{00000000-0005-0000-0000-0000E9EE0000}"/>
    <cellStyle name="Percent 5 4 5" xfId="61285" xr:uid="{00000000-0005-0000-0000-0000EAEE0000}"/>
    <cellStyle name="Percent 5 4 5 2" xfId="61286" xr:uid="{00000000-0005-0000-0000-0000EBEE0000}"/>
    <cellStyle name="Percent 5 4 6" xfId="61287" xr:uid="{00000000-0005-0000-0000-0000ECEE0000}"/>
    <cellStyle name="Percent 5 4 6 2" xfId="61288" xr:uid="{00000000-0005-0000-0000-0000EDEE0000}"/>
    <cellStyle name="Percent 5 4 6 2 2" xfId="61289" xr:uid="{00000000-0005-0000-0000-0000EEEE0000}"/>
    <cellStyle name="Percent 5 4 6 3" xfId="61290" xr:uid="{00000000-0005-0000-0000-0000EFEE0000}"/>
    <cellStyle name="Percent 5 4 7" xfId="61291" xr:uid="{00000000-0005-0000-0000-0000F0EE0000}"/>
    <cellStyle name="Percent 5 4 7 2" xfId="61292" xr:uid="{00000000-0005-0000-0000-0000F1EE0000}"/>
    <cellStyle name="Percent 5 4 8" xfId="61293" xr:uid="{00000000-0005-0000-0000-0000F2EE0000}"/>
    <cellStyle name="Percent 5 5" xfId="61294" xr:uid="{00000000-0005-0000-0000-0000F3EE0000}"/>
    <cellStyle name="Percent 5 5 2" xfId="61295" xr:uid="{00000000-0005-0000-0000-0000F4EE0000}"/>
    <cellStyle name="Percent 5 5 2 2" xfId="61296" xr:uid="{00000000-0005-0000-0000-0000F5EE0000}"/>
    <cellStyle name="Percent 5 5 2 2 2" xfId="61297" xr:uid="{00000000-0005-0000-0000-0000F6EE0000}"/>
    <cellStyle name="Percent 5 5 2 3" xfId="61298" xr:uid="{00000000-0005-0000-0000-0000F7EE0000}"/>
    <cellStyle name="Percent 5 5 2 3 2" xfId="61299" xr:uid="{00000000-0005-0000-0000-0000F8EE0000}"/>
    <cellStyle name="Percent 5 5 2 3 2 2" xfId="61300" xr:uid="{00000000-0005-0000-0000-0000F9EE0000}"/>
    <cellStyle name="Percent 5 5 2 3 3" xfId="61301" xr:uid="{00000000-0005-0000-0000-0000FAEE0000}"/>
    <cellStyle name="Percent 5 5 2 4" xfId="61302" xr:uid="{00000000-0005-0000-0000-0000FBEE0000}"/>
    <cellStyle name="Percent 5 5 3" xfId="61303" xr:uid="{00000000-0005-0000-0000-0000FCEE0000}"/>
    <cellStyle name="Percent 5 5 3 2" xfId="61304" xr:uid="{00000000-0005-0000-0000-0000FDEE0000}"/>
    <cellStyle name="Percent 5 5 4" xfId="61305" xr:uid="{00000000-0005-0000-0000-0000FEEE0000}"/>
    <cellStyle name="Percent 5 5 4 2" xfId="61306" xr:uid="{00000000-0005-0000-0000-0000FFEE0000}"/>
    <cellStyle name="Percent 5 5 4 2 2" xfId="61307" xr:uid="{00000000-0005-0000-0000-000000EF0000}"/>
    <cellStyle name="Percent 5 5 4 3" xfId="61308" xr:uid="{00000000-0005-0000-0000-000001EF0000}"/>
    <cellStyle name="Percent 5 5 5" xfId="61309" xr:uid="{00000000-0005-0000-0000-000002EF0000}"/>
    <cellStyle name="Percent 5 6" xfId="61310" xr:uid="{00000000-0005-0000-0000-000003EF0000}"/>
    <cellStyle name="Percent 5 6 2" xfId="61311" xr:uid="{00000000-0005-0000-0000-000004EF0000}"/>
    <cellStyle name="Percent 5 6 2 2" xfId="61312" xr:uid="{00000000-0005-0000-0000-000005EF0000}"/>
    <cellStyle name="Percent 5 6 3" xfId="61313" xr:uid="{00000000-0005-0000-0000-000006EF0000}"/>
    <cellStyle name="Percent 5 6 3 2" xfId="61314" xr:uid="{00000000-0005-0000-0000-000007EF0000}"/>
    <cellStyle name="Percent 5 6 3 2 2" xfId="61315" xr:uid="{00000000-0005-0000-0000-000008EF0000}"/>
    <cellStyle name="Percent 5 6 3 3" xfId="61316" xr:uid="{00000000-0005-0000-0000-000009EF0000}"/>
    <cellStyle name="Percent 5 6 4" xfId="61317" xr:uid="{00000000-0005-0000-0000-00000AEF0000}"/>
    <cellStyle name="Percent 5 7" xfId="61318" xr:uid="{00000000-0005-0000-0000-00000BEF0000}"/>
    <cellStyle name="Percent 5 7 2" xfId="61319" xr:uid="{00000000-0005-0000-0000-00000CEF0000}"/>
    <cellStyle name="Percent 5 7 2 2" xfId="61320" xr:uid="{00000000-0005-0000-0000-00000DEF0000}"/>
    <cellStyle name="Percent 5 7 3" xfId="61321" xr:uid="{00000000-0005-0000-0000-00000EEF0000}"/>
    <cellStyle name="Percent 5 7 3 2" xfId="61322" xr:uid="{00000000-0005-0000-0000-00000FEF0000}"/>
    <cellStyle name="Percent 5 7 3 2 2" xfId="61323" xr:uid="{00000000-0005-0000-0000-000010EF0000}"/>
    <cellStyle name="Percent 5 7 3 3" xfId="61324" xr:uid="{00000000-0005-0000-0000-000011EF0000}"/>
    <cellStyle name="Percent 5 7 4" xfId="61325" xr:uid="{00000000-0005-0000-0000-000012EF0000}"/>
    <cellStyle name="Percent 5 8" xfId="61326" xr:uid="{00000000-0005-0000-0000-000013EF0000}"/>
    <cellStyle name="Percent 5 8 2" xfId="61327" xr:uid="{00000000-0005-0000-0000-000014EF0000}"/>
    <cellStyle name="Percent 5 9" xfId="61328" xr:uid="{00000000-0005-0000-0000-000015EF0000}"/>
    <cellStyle name="Percent 5 9 2" xfId="61329" xr:uid="{00000000-0005-0000-0000-000016EF0000}"/>
    <cellStyle name="Percent 5 9 2 2" xfId="61330" xr:uid="{00000000-0005-0000-0000-000017EF0000}"/>
    <cellStyle name="Percent 5 9 3" xfId="61331" xr:uid="{00000000-0005-0000-0000-000018EF0000}"/>
    <cellStyle name="Percent 6" xfId="2149" xr:uid="{00000000-0005-0000-0000-000019EF0000}"/>
    <cellStyle name="Percent 6 2" xfId="2150" xr:uid="{00000000-0005-0000-0000-00001AEF0000}"/>
    <cellStyle name="Percent 6 2 2" xfId="2151" xr:uid="{00000000-0005-0000-0000-00001BEF0000}"/>
    <cellStyle name="Percent 6 2 2 2" xfId="2152" xr:uid="{00000000-0005-0000-0000-00001CEF0000}"/>
    <cellStyle name="Percent 6 2 3" xfId="2153" xr:uid="{00000000-0005-0000-0000-00001DEF0000}"/>
    <cellStyle name="Percent 6 3" xfId="2154" xr:uid="{00000000-0005-0000-0000-00001EEF0000}"/>
    <cellStyle name="Percent 6 3 2" xfId="61332" xr:uid="{00000000-0005-0000-0000-00001FEF0000}"/>
    <cellStyle name="Percent 6 4" xfId="61333" xr:uid="{00000000-0005-0000-0000-000020EF0000}"/>
    <cellStyle name="Percent 6 5" xfId="61334" xr:uid="{00000000-0005-0000-0000-000021EF0000}"/>
    <cellStyle name="Percent 7" xfId="2155" xr:uid="{00000000-0005-0000-0000-000022EF0000}"/>
    <cellStyle name="Percent 7 2" xfId="61335" xr:uid="{00000000-0005-0000-0000-000023EF0000}"/>
    <cellStyle name="Percent 7 2 2" xfId="61336" xr:uid="{00000000-0005-0000-0000-000024EF0000}"/>
    <cellStyle name="Percent 7 3" xfId="61337" xr:uid="{00000000-0005-0000-0000-000025EF0000}"/>
    <cellStyle name="Percent 7 3 2" xfId="61338" xr:uid="{00000000-0005-0000-0000-000026EF0000}"/>
    <cellStyle name="Percent 7 4" xfId="61339" xr:uid="{00000000-0005-0000-0000-000027EF0000}"/>
    <cellStyle name="Percent 7 5" xfId="61340" xr:uid="{00000000-0005-0000-0000-000028EF0000}"/>
    <cellStyle name="Percent 8" xfId="2156" xr:uid="{00000000-0005-0000-0000-000029EF0000}"/>
    <cellStyle name="Percent 8 2" xfId="2157" xr:uid="{00000000-0005-0000-0000-00002AEF0000}"/>
    <cellStyle name="Percent 8 2 2" xfId="2158" xr:uid="{00000000-0005-0000-0000-00002BEF0000}"/>
    <cellStyle name="Percent 8 2 2 2" xfId="2159" xr:uid="{00000000-0005-0000-0000-00002CEF0000}"/>
    <cellStyle name="Percent 8 2 3" xfId="61341" xr:uid="{00000000-0005-0000-0000-00002DEF0000}"/>
    <cellStyle name="Percent 8 3" xfId="2160" xr:uid="{00000000-0005-0000-0000-00002EEF0000}"/>
    <cellStyle name="Percent 8 3 2" xfId="2161" xr:uid="{00000000-0005-0000-0000-00002FEF0000}"/>
    <cellStyle name="Percent 8 4" xfId="61342" xr:uid="{00000000-0005-0000-0000-000030EF0000}"/>
    <cellStyle name="Percent 8 5" xfId="61343" xr:uid="{00000000-0005-0000-0000-000031EF0000}"/>
    <cellStyle name="Percent 9" xfId="2162" xr:uid="{00000000-0005-0000-0000-000032EF0000}"/>
    <cellStyle name="Percent 9 2" xfId="2163" xr:uid="{00000000-0005-0000-0000-000033EF0000}"/>
    <cellStyle name="Percent 9 2 2" xfId="61344" xr:uid="{00000000-0005-0000-0000-000034EF0000}"/>
    <cellStyle name="Percent 9 2 3" xfId="61345" xr:uid="{00000000-0005-0000-0000-000035EF0000}"/>
    <cellStyle name="Percent 9 2 4" xfId="61346" xr:uid="{00000000-0005-0000-0000-000036EF0000}"/>
    <cellStyle name="Percent 9 3" xfId="2164" xr:uid="{00000000-0005-0000-0000-000037EF0000}"/>
    <cellStyle name="Percent 9 3 2" xfId="61347" xr:uid="{00000000-0005-0000-0000-000038EF0000}"/>
    <cellStyle name="Percent 9 4" xfId="61348" xr:uid="{00000000-0005-0000-0000-000039EF0000}"/>
    <cellStyle name="Percent 9 5" xfId="61349" xr:uid="{00000000-0005-0000-0000-00003AEF0000}"/>
    <cellStyle name="Percent 9 6" xfId="61350" xr:uid="{00000000-0005-0000-0000-00003BEF0000}"/>
    <cellStyle name="rowhead_tbls1_13_a" xfId="61351" xr:uid="{00000000-0005-0000-0000-00003CEF0000}"/>
    <cellStyle name="Style 1" xfId="2165" xr:uid="{00000000-0005-0000-0000-00003DEF0000}"/>
    <cellStyle name="Style 1 2" xfId="2166" xr:uid="{00000000-0005-0000-0000-00003EEF0000}"/>
    <cellStyle name="Title 10" xfId="61352" xr:uid="{00000000-0005-0000-0000-00003FEF0000}"/>
    <cellStyle name="Title 10 2" xfId="61353" xr:uid="{00000000-0005-0000-0000-000040EF0000}"/>
    <cellStyle name="Title 10 2 2" xfId="61354" xr:uid="{00000000-0005-0000-0000-000041EF0000}"/>
    <cellStyle name="Title 10 3" xfId="61355" xr:uid="{00000000-0005-0000-0000-000042EF0000}"/>
    <cellStyle name="Title 11" xfId="61356" xr:uid="{00000000-0005-0000-0000-000043EF0000}"/>
    <cellStyle name="Title 11 2" xfId="61357" xr:uid="{00000000-0005-0000-0000-000044EF0000}"/>
    <cellStyle name="Title 12" xfId="61358" xr:uid="{00000000-0005-0000-0000-000045EF0000}"/>
    <cellStyle name="Title 2" xfId="2167" xr:uid="{00000000-0005-0000-0000-000046EF0000}"/>
    <cellStyle name="Title 2 2" xfId="2168" xr:uid="{00000000-0005-0000-0000-000047EF0000}"/>
    <cellStyle name="Title 2 2 2" xfId="61359" xr:uid="{00000000-0005-0000-0000-000048EF0000}"/>
    <cellStyle name="Title 2 2_T-straight with PEDs adjustor" xfId="61360" xr:uid="{00000000-0005-0000-0000-000049EF0000}"/>
    <cellStyle name="Title 2 3" xfId="61361" xr:uid="{00000000-0005-0000-0000-00004AEF0000}"/>
    <cellStyle name="Title 3" xfId="2169" xr:uid="{00000000-0005-0000-0000-00004BEF0000}"/>
    <cellStyle name="Title 3 2" xfId="61362" xr:uid="{00000000-0005-0000-0000-00004CEF0000}"/>
    <cellStyle name="Title 3 2 2" xfId="61363" xr:uid="{00000000-0005-0000-0000-00004DEF0000}"/>
    <cellStyle name="Title 3 3" xfId="61364" xr:uid="{00000000-0005-0000-0000-00004EEF0000}"/>
    <cellStyle name="Title 4" xfId="61365" xr:uid="{00000000-0005-0000-0000-00004FEF0000}"/>
    <cellStyle name="Title 4 2" xfId="61366" xr:uid="{00000000-0005-0000-0000-000050EF0000}"/>
    <cellStyle name="Title 4 2 2" xfId="61367" xr:uid="{00000000-0005-0000-0000-000051EF0000}"/>
    <cellStyle name="Title 4 3" xfId="61368" xr:uid="{00000000-0005-0000-0000-000052EF0000}"/>
    <cellStyle name="Title 5" xfId="61369" xr:uid="{00000000-0005-0000-0000-000053EF0000}"/>
    <cellStyle name="Title 5 2" xfId="61370" xr:uid="{00000000-0005-0000-0000-000054EF0000}"/>
    <cellStyle name="Title 5 2 2" xfId="61371" xr:uid="{00000000-0005-0000-0000-000055EF0000}"/>
    <cellStyle name="Title 5 3" xfId="61372" xr:uid="{00000000-0005-0000-0000-000056EF0000}"/>
    <cellStyle name="Title 6" xfId="61373" xr:uid="{00000000-0005-0000-0000-000057EF0000}"/>
    <cellStyle name="Title 6 2" xfId="61374" xr:uid="{00000000-0005-0000-0000-000058EF0000}"/>
    <cellStyle name="Title 6 2 2" xfId="61375" xr:uid="{00000000-0005-0000-0000-000059EF0000}"/>
    <cellStyle name="Title 6 3" xfId="61376" xr:uid="{00000000-0005-0000-0000-00005AEF0000}"/>
    <cellStyle name="Title 7" xfId="61377" xr:uid="{00000000-0005-0000-0000-00005BEF0000}"/>
    <cellStyle name="Title 7 2" xfId="61378" xr:uid="{00000000-0005-0000-0000-00005CEF0000}"/>
    <cellStyle name="Title 7 2 2" xfId="61379" xr:uid="{00000000-0005-0000-0000-00005DEF0000}"/>
    <cellStyle name="Title 7 3" xfId="61380" xr:uid="{00000000-0005-0000-0000-00005EEF0000}"/>
    <cellStyle name="Title 8" xfId="61381" xr:uid="{00000000-0005-0000-0000-00005FEF0000}"/>
    <cellStyle name="Title 8 2" xfId="61382" xr:uid="{00000000-0005-0000-0000-000060EF0000}"/>
    <cellStyle name="Title 8 2 2" xfId="61383" xr:uid="{00000000-0005-0000-0000-000061EF0000}"/>
    <cellStyle name="Title 8 3" xfId="61384" xr:uid="{00000000-0005-0000-0000-000062EF0000}"/>
    <cellStyle name="Title 9" xfId="61385" xr:uid="{00000000-0005-0000-0000-000063EF0000}"/>
    <cellStyle name="Title 9 2" xfId="61386" xr:uid="{00000000-0005-0000-0000-000064EF0000}"/>
    <cellStyle name="Title 9 2 2" xfId="61387" xr:uid="{00000000-0005-0000-0000-000065EF0000}"/>
    <cellStyle name="Title 9 3" xfId="61388" xr:uid="{00000000-0005-0000-0000-000066EF0000}"/>
    <cellStyle name="Total 10" xfId="61389" xr:uid="{00000000-0005-0000-0000-000067EF0000}"/>
    <cellStyle name="Total 10 2" xfId="61390" xr:uid="{00000000-0005-0000-0000-000068EF0000}"/>
    <cellStyle name="Total 10 2 2" xfId="61391" xr:uid="{00000000-0005-0000-0000-000069EF0000}"/>
    <cellStyle name="Total 10 3" xfId="61392" xr:uid="{00000000-0005-0000-0000-00006AEF0000}"/>
    <cellStyle name="Total 10 3 2" xfId="61393" xr:uid="{00000000-0005-0000-0000-00006BEF0000}"/>
    <cellStyle name="Total 10 4" xfId="61394" xr:uid="{00000000-0005-0000-0000-00006CEF0000}"/>
    <cellStyle name="Total 11" xfId="61395" xr:uid="{00000000-0005-0000-0000-00006DEF0000}"/>
    <cellStyle name="Total 11 2" xfId="61396" xr:uid="{00000000-0005-0000-0000-00006EEF0000}"/>
    <cellStyle name="Total 12" xfId="61397" xr:uid="{00000000-0005-0000-0000-00006FEF0000}"/>
    <cellStyle name="Total 12 2" xfId="61398" xr:uid="{00000000-0005-0000-0000-000070EF0000}"/>
    <cellStyle name="Total 2" xfId="2170" xr:uid="{00000000-0005-0000-0000-000071EF0000}"/>
    <cellStyle name="Total 2 10" xfId="61399" xr:uid="{00000000-0005-0000-0000-000072EF0000}"/>
    <cellStyle name="Total 2 10 2" xfId="61400" xr:uid="{00000000-0005-0000-0000-000073EF0000}"/>
    <cellStyle name="Total 2 2" xfId="2171" xr:uid="{00000000-0005-0000-0000-000074EF0000}"/>
    <cellStyle name="Total 2 2 2" xfId="2172" xr:uid="{00000000-0005-0000-0000-000075EF0000}"/>
    <cellStyle name="Total 2 2 2 2" xfId="2173" xr:uid="{00000000-0005-0000-0000-000076EF0000}"/>
    <cellStyle name="Total 2 2 2 2 10" xfId="61401" xr:uid="{00000000-0005-0000-0000-000077EF0000}"/>
    <cellStyle name="Total 2 2 2 2 10 2" xfId="61402" xr:uid="{00000000-0005-0000-0000-000078EF0000}"/>
    <cellStyle name="Total 2 2 2 2 10 2 2" xfId="61403" xr:uid="{00000000-0005-0000-0000-000079EF0000}"/>
    <cellStyle name="Total 2 2 2 2 10 2 2 2" xfId="61404" xr:uid="{00000000-0005-0000-0000-00007AEF0000}"/>
    <cellStyle name="Total 2 2 2 2 10 2 2 3" xfId="61405" xr:uid="{00000000-0005-0000-0000-00007BEF0000}"/>
    <cellStyle name="Total 2 2 2 2 10 2 2 4" xfId="61406" xr:uid="{00000000-0005-0000-0000-00007CEF0000}"/>
    <cellStyle name="Total 2 2 2 2 10 2 2 5" xfId="61407" xr:uid="{00000000-0005-0000-0000-00007DEF0000}"/>
    <cellStyle name="Total 2 2 2 2 10 2 3" xfId="61408" xr:uid="{00000000-0005-0000-0000-00007EEF0000}"/>
    <cellStyle name="Total 2 2 2 2 10 2 3 2" xfId="61409" xr:uid="{00000000-0005-0000-0000-00007FEF0000}"/>
    <cellStyle name="Total 2 2 2 2 10 2 3 3" xfId="61410" xr:uid="{00000000-0005-0000-0000-000080EF0000}"/>
    <cellStyle name="Total 2 2 2 2 10 2 3 4" xfId="61411" xr:uid="{00000000-0005-0000-0000-000081EF0000}"/>
    <cellStyle name="Total 2 2 2 2 10 2 3 5" xfId="61412" xr:uid="{00000000-0005-0000-0000-000082EF0000}"/>
    <cellStyle name="Total 2 2 2 2 10 2 4" xfId="61413" xr:uid="{00000000-0005-0000-0000-000083EF0000}"/>
    <cellStyle name="Total 2 2 2 2 10 2 5" xfId="61414" xr:uid="{00000000-0005-0000-0000-000084EF0000}"/>
    <cellStyle name="Total 2 2 2 2 10 2 6" xfId="61415" xr:uid="{00000000-0005-0000-0000-000085EF0000}"/>
    <cellStyle name="Total 2 2 2 2 10 2 7" xfId="61416" xr:uid="{00000000-0005-0000-0000-000086EF0000}"/>
    <cellStyle name="Total 2 2 2 2 10 3" xfId="61417" xr:uid="{00000000-0005-0000-0000-000087EF0000}"/>
    <cellStyle name="Total 2 2 2 2 10 3 2" xfId="61418" xr:uid="{00000000-0005-0000-0000-000088EF0000}"/>
    <cellStyle name="Total 2 2 2 2 10 3 3" xfId="61419" xr:uid="{00000000-0005-0000-0000-000089EF0000}"/>
    <cellStyle name="Total 2 2 2 2 10 3 4" xfId="61420" xr:uid="{00000000-0005-0000-0000-00008AEF0000}"/>
    <cellStyle name="Total 2 2 2 2 10 3 5" xfId="61421" xr:uid="{00000000-0005-0000-0000-00008BEF0000}"/>
    <cellStyle name="Total 2 2 2 2 10 4" xfId="61422" xr:uid="{00000000-0005-0000-0000-00008CEF0000}"/>
    <cellStyle name="Total 2 2 2 2 10 4 2" xfId="61423" xr:uid="{00000000-0005-0000-0000-00008DEF0000}"/>
    <cellStyle name="Total 2 2 2 2 10 4 3" xfId="61424" xr:uid="{00000000-0005-0000-0000-00008EEF0000}"/>
    <cellStyle name="Total 2 2 2 2 10 4 4" xfId="61425" xr:uid="{00000000-0005-0000-0000-00008FEF0000}"/>
    <cellStyle name="Total 2 2 2 2 10 4 5" xfId="61426" xr:uid="{00000000-0005-0000-0000-000090EF0000}"/>
    <cellStyle name="Total 2 2 2 2 10 5" xfId="61427" xr:uid="{00000000-0005-0000-0000-000091EF0000}"/>
    <cellStyle name="Total 2 2 2 2 10 6" xfId="61428" xr:uid="{00000000-0005-0000-0000-000092EF0000}"/>
    <cellStyle name="Total 2 2 2 2 10 7" xfId="61429" xr:uid="{00000000-0005-0000-0000-000093EF0000}"/>
    <cellStyle name="Total 2 2 2 2 10 8" xfId="61430" xr:uid="{00000000-0005-0000-0000-000094EF0000}"/>
    <cellStyle name="Total 2 2 2 2 11" xfId="61431" xr:uid="{00000000-0005-0000-0000-000095EF0000}"/>
    <cellStyle name="Total 2 2 2 2 11 2" xfId="61432" xr:uid="{00000000-0005-0000-0000-000096EF0000}"/>
    <cellStyle name="Total 2 2 2 2 11 2 2" xfId="61433" xr:uid="{00000000-0005-0000-0000-000097EF0000}"/>
    <cellStyle name="Total 2 2 2 2 11 2 2 2" xfId="61434" xr:uid="{00000000-0005-0000-0000-000098EF0000}"/>
    <cellStyle name="Total 2 2 2 2 11 2 2 3" xfId="61435" xr:uid="{00000000-0005-0000-0000-000099EF0000}"/>
    <cellStyle name="Total 2 2 2 2 11 2 2 4" xfId="61436" xr:uid="{00000000-0005-0000-0000-00009AEF0000}"/>
    <cellStyle name="Total 2 2 2 2 11 2 2 5" xfId="61437" xr:uid="{00000000-0005-0000-0000-00009BEF0000}"/>
    <cellStyle name="Total 2 2 2 2 11 2 3" xfId="61438" xr:uid="{00000000-0005-0000-0000-00009CEF0000}"/>
    <cellStyle name="Total 2 2 2 2 11 2 3 2" xfId="61439" xr:uid="{00000000-0005-0000-0000-00009DEF0000}"/>
    <cellStyle name="Total 2 2 2 2 11 2 3 3" xfId="61440" xr:uid="{00000000-0005-0000-0000-00009EEF0000}"/>
    <cellStyle name="Total 2 2 2 2 11 2 3 4" xfId="61441" xr:uid="{00000000-0005-0000-0000-00009FEF0000}"/>
    <cellStyle name="Total 2 2 2 2 11 2 3 5" xfId="61442" xr:uid="{00000000-0005-0000-0000-0000A0EF0000}"/>
    <cellStyle name="Total 2 2 2 2 11 2 4" xfId="61443" xr:uid="{00000000-0005-0000-0000-0000A1EF0000}"/>
    <cellStyle name="Total 2 2 2 2 11 2 5" xfId="61444" xr:uid="{00000000-0005-0000-0000-0000A2EF0000}"/>
    <cellStyle name="Total 2 2 2 2 11 2 6" xfId="61445" xr:uid="{00000000-0005-0000-0000-0000A3EF0000}"/>
    <cellStyle name="Total 2 2 2 2 11 2 7" xfId="61446" xr:uid="{00000000-0005-0000-0000-0000A4EF0000}"/>
    <cellStyle name="Total 2 2 2 2 11 3" xfId="61447" xr:uid="{00000000-0005-0000-0000-0000A5EF0000}"/>
    <cellStyle name="Total 2 2 2 2 11 3 2" xfId="61448" xr:uid="{00000000-0005-0000-0000-0000A6EF0000}"/>
    <cellStyle name="Total 2 2 2 2 11 3 3" xfId="61449" xr:uid="{00000000-0005-0000-0000-0000A7EF0000}"/>
    <cellStyle name="Total 2 2 2 2 11 3 4" xfId="61450" xr:uid="{00000000-0005-0000-0000-0000A8EF0000}"/>
    <cellStyle name="Total 2 2 2 2 11 3 5" xfId="61451" xr:uid="{00000000-0005-0000-0000-0000A9EF0000}"/>
    <cellStyle name="Total 2 2 2 2 11 4" xfId="61452" xr:uid="{00000000-0005-0000-0000-0000AAEF0000}"/>
    <cellStyle name="Total 2 2 2 2 11 4 2" xfId="61453" xr:uid="{00000000-0005-0000-0000-0000ABEF0000}"/>
    <cellStyle name="Total 2 2 2 2 11 4 3" xfId="61454" xr:uid="{00000000-0005-0000-0000-0000ACEF0000}"/>
    <cellStyle name="Total 2 2 2 2 11 4 4" xfId="61455" xr:uid="{00000000-0005-0000-0000-0000ADEF0000}"/>
    <cellStyle name="Total 2 2 2 2 11 4 5" xfId="61456" xr:uid="{00000000-0005-0000-0000-0000AEEF0000}"/>
    <cellStyle name="Total 2 2 2 2 11 5" xfId="61457" xr:uid="{00000000-0005-0000-0000-0000AFEF0000}"/>
    <cellStyle name="Total 2 2 2 2 11 6" xfId="61458" xr:uid="{00000000-0005-0000-0000-0000B0EF0000}"/>
    <cellStyle name="Total 2 2 2 2 11 7" xfId="61459" xr:uid="{00000000-0005-0000-0000-0000B1EF0000}"/>
    <cellStyle name="Total 2 2 2 2 11 8" xfId="61460" xr:uid="{00000000-0005-0000-0000-0000B2EF0000}"/>
    <cellStyle name="Total 2 2 2 2 12" xfId="61461" xr:uid="{00000000-0005-0000-0000-0000B3EF0000}"/>
    <cellStyle name="Total 2 2 2 2 12 2" xfId="61462" xr:uid="{00000000-0005-0000-0000-0000B4EF0000}"/>
    <cellStyle name="Total 2 2 2 2 12 2 2" xfId="61463" xr:uid="{00000000-0005-0000-0000-0000B5EF0000}"/>
    <cellStyle name="Total 2 2 2 2 12 2 2 2" xfId="61464" xr:uid="{00000000-0005-0000-0000-0000B6EF0000}"/>
    <cellStyle name="Total 2 2 2 2 12 2 2 3" xfId="61465" xr:uid="{00000000-0005-0000-0000-0000B7EF0000}"/>
    <cellStyle name="Total 2 2 2 2 12 2 2 4" xfId="61466" xr:uid="{00000000-0005-0000-0000-0000B8EF0000}"/>
    <cellStyle name="Total 2 2 2 2 12 2 2 5" xfId="61467" xr:uid="{00000000-0005-0000-0000-0000B9EF0000}"/>
    <cellStyle name="Total 2 2 2 2 12 2 3" xfId="61468" xr:uid="{00000000-0005-0000-0000-0000BAEF0000}"/>
    <cellStyle name="Total 2 2 2 2 12 2 3 2" xfId="61469" xr:uid="{00000000-0005-0000-0000-0000BBEF0000}"/>
    <cellStyle name="Total 2 2 2 2 12 2 3 3" xfId="61470" xr:uid="{00000000-0005-0000-0000-0000BCEF0000}"/>
    <cellStyle name="Total 2 2 2 2 12 2 3 4" xfId="61471" xr:uid="{00000000-0005-0000-0000-0000BDEF0000}"/>
    <cellStyle name="Total 2 2 2 2 12 2 3 5" xfId="61472" xr:uid="{00000000-0005-0000-0000-0000BEEF0000}"/>
    <cellStyle name="Total 2 2 2 2 12 2 4" xfId="61473" xr:uid="{00000000-0005-0000-0000-0000BFEF0000}"/>
    <cellStyle name="Total 2 2 2 2 12 2 5" xfId="61474" xr:uid="{00000000-0005-0000-0000-0000C0EF0000}"/>
    <cellStyle name="Total 2 2 2 2 12 2 6" xfId="61475" xr:uid="{00000000-0005-0000-0000-0000C1EF0000}"/>
    <cellStyle name="Total 2 2 2 2 12 2 7" xfId="61476" xr:uid="{00000000-0005-0000-0000-0000C2EF0000}"/>
    <cellStyle name="Total 2 2 2 2 12 3" xfId="61477" xr:uid="{00000000-0005-0000-0000-0000C3EF0000}"/>
    <cellStyle name="Total 2 2 2 2 12 3 2" xfId="61478" xr:uid="{00000000-0005-0000-0000-0000C4EF0000}"/>
    <cellStyle name="Total 2 2 2 2 12 3 3" xfId="61479" xr:uid="{00000000-0005-0000-0000-0000C5EF0000}"/>
    <cellStyle name="Total 2 2 2 2 12 3 4" xfId="61480" xr:uid="{00000000-0005-0000-0000-0000C6EF0000}"/>
    <cellStyle name="Total 2 2 2 2 12 3 5" xfId="61481" xr:uid="{00000000-0005-0000-0000-0000C7EF0000}"/>
    <cellStyle name="Total 2 2 2 2 12 4" xfId="61482" xr:uid="{00000000-0005-0000-0000-0000C8EF0000}"/>
    <cellStyle name="Total 2 2 2 2 12 4 2" xfId="61483" xr:uid="{00000000-0005-0000-0000-0000C9EF0000}"/>
    <cellStyle name="Total 2 2 2 2 12 4 3" xfId="61484" xr:uid="{00000000-0005-0000-0000-0000CAEF0000}"/>
    <cellStyle name="Total 2 2 2 2 12 4 4" xfId="61485" xr:uid="{00000000-0005-0000-0000-0000CBEF0000}"/>
    <cellStyle name="Total 2 2 2 2 12 4 5" xfId="61486" xr:uid="{00000000-0005-0000-0000-0000CCEF0000}"/>
    <cellStyle name="Total 2 2 2 2 12 5" xfId="61487" xr:uid="{00000000-0005-0000-0000-0000CDEF0000}"/>
    <cellStyle name="Total 2 2 2 2 12 6" xfId="61488" xr:uid="{00000000-0005-0000-0000-0000CEEF0000}"/>
    <cellStyle name="Total 2 2 2 2 12 7" xfId="61489" xr:uid="{00000000-0005-0000-0000-0000CFEF0000}"/>
    <cellStyle name="Total 2 2 2 2 12 8" xfId="61490" xr:uid="{00000000-0005-0000-0000-0000D0EF0000}"/>
    <cellStyle name="Total 2 2 2 2 13" xfId="61491" xr:uid="{00000000-0005-0000-0000-0000D1EF0000}"/>
    <cellStyle name="Total 2 2 2 2 13 2" xfId="61492" xr:uid="{00000000-0005-0000-0000-0000D2EF0000}"/>
    <cellStyle name="Total 2 2 2 2 13 2 2" xfId="61493" xr:uid="{00000000-0005-0000-0000-0000D3EF0000}"/>
    <cellStyle name="Total 2 2 2 2 13 2 2 2" xfId="61494" xr:uid="{00000000-0005-0000-0000-0000D4EF0000}"/>
    <cellStyle name="Total 2 2 2 2 13 2 2 3" xfId="61495" xr:uid="{00000000-0005-0000-0000-0000D5EF0000}"/>
    <cellStyle name="Total 2 2 2 2 13 2 2 4" xfId="61496" xr:uid="{00000000-0005-0000-0000-0000D6EF0000}"/>
    <cellStyle name="Total 2 2 2 2 13 2 2 5" xfId="61497" xr:uid="{00000000-0005-0000-0000-0000D7EF0000}"/>
    <cellStyle name="Total 2 2 2 2 13 2 3" xfId="61498" xr:uid="{00000000-0005-0000-0000-0000D8EF0000}"/>
    <cellStyle name="Total 2 2 2 2 13 2 3 2" xfId="61499" xr:uid="{00000000-0005-0000-0000-0000D9EF0000}"/>
    <cellStyle name="Total 2 2 2 2 13 2 3 3" xfId="61500" xr:uid="{00000000-0005-0000-0000-0000DAEF0000}"/>
    <cellStyle name="Total 2 2 2 2 13 2 3 4" xfId="61501" xr:uid="{00000000-0005-0000-0000-0000DBEF0000}"/>
    <cellStyle name="Total 2 2 2 2 13 2 3 5" xfId="61502" xr:uid="{00000000-0005-0000-0000-0000DCEF0000}"/>
    <cellStyle name="Total 2 2 2 2 13 2 4" xfId="61503" xr:uid="{00000000-0005-0000-0000-0000DDEF0000}"/>
    <cellStyle name="Total 2 2 2 2 13 2 5" xfId="61504" xr:uid="{00000000-0005-0000-0000-0000DEEF0000}"/>
    <cellStyle name="Total 2 2 2 2 13 2 6" xfId="61505" xr:uid="{00000000-0005-0000-0000-0000DFEF0000}"/>
    <cellStyle name="Total 2 2 2 2 13 2 7" xfId="61506" xr:uid="{00000000-0005-0000-0000-0000E0EF0000}"/>
    <cellStyle name="Total 2 2 2 2 13 3" xfId="61507" xr:uid="{00000000-0005-0000-0000-0000E1EF0000}"/>
    <cellStyle name="Total 2 2 2 2 13 3 2" xfId="61508" xr:uid="{00000000-0005-0000-0000-0000E2EF0000}"/>
    <cellStyle name="Total 2 2 2 2 13 3 3" xfId="61509" xr:uid="{00000000-0005-0000-0000-0000E3EF0000}"/>
    <cellStyle name="Total 2 2 2 2 13 3 4" xfId="61510" xr:uid="{00000000-0005-0000-0000-0000E4EF0000}"/>
    <cellStyle name="Total 2 2 2 2 13 3 5" xfId="61511" xr:uid="{00000000-0005-0000-0000-0000E5EF0000}"/>
    <cellStyle name="Total 2 2 2 2 13 4" xfId="61512" xr:uid="{00000000-0005-0000-0000-0000E6EF0000}"/>
    <cellStyle name="Total 2 2 2 2 13 4 2" xfId="61513" xr:uid="{00000000-0005-0000-0000-0000E7EF0000}"/>
    <cellStyle name="Total 2 2 2 2 13 4 3" xfId="61514" xr:uid="{00000000-0005-0000-0000-0000E8EF0000}"/>
    <cellStyle name="Total 2 2 2 2 13 4 4" xfId="61515" xr:uid="{00000000-0005-0000-0000-0000E9EF0000}"/>
    <cellStyle name="Total 2 2 2 2 13 4 5" xfId="61516" xr:uid="{00000000-0005-0000-0000-0000EAEF0000}"/>
    <cellStyle name="Total 2 2 2 2 13 5" xfId="61517" xr:uid="{00000000-0005-0000-0000-0000EBEF0000}"/>
    <cellStyle name="Total 2 2 2 2 13 6" xfId="61518" xr:uid="{00000000-0005-0000-0000-0000ECEF0000}"/>
    <cellStyle name="Total 2 2 2 2 13 7" xfId="61519" xr:uid="{00000000-0005-0000-0000-0000EDEF0000}"/>
    <cellStyle name="Total 2 2 2 2 13 8" xfId="61520" xr:uid="{00000000-0005-0000-0000-0000EEEF0000}"/>
    <cellStyle name="Total 2 2 2 2 14" xfId="61521" xr:uid="{00000000-0005-0000-0000-0000EFEF0000}"/>
    <cellStyle name="Total 2 2 2 2 14 2" xfId="61522" xr:uid="{00000000-0005-0000-0000-0000F0EF0000}"/>
    <cellStyle name="Total 2 2 2 2 14 2 2" xfId="61523" xr:uid="{00000000-0005-0000-0000-0000F1EF0000}"/>
    <cellStyle name="Total 2 2 2 2 14 2 2 2" xfId="61524" xr:uid="{00000000-0005-0000-0000-0000F2EF0000}"/>
    <cellStyle name="Total 2 2 2 2 14 2 2 3" xfId="61525" xr:uid="{00000000-0005-0000-0000-0000F3EF0000}"/>
    <cellStyle name="Total 2 2 2 2 14 2 2 4" xfId="61526" xr:uid="{00000000-0005-0000-0000-0000F4EF0000}"/>
    <cellStyle name="Total 2 2 2 2 14 2 2 5" xfId="61527" xr:uid="{00000000-0005-0000-0000-0000F5EF0000}"/>
    <cellStyle name="Total 2 2 2 2 14 2 3" xfId="61528" xr:uid="{00000000-0005-0000-0000-0000F6EF0000}"/>
    <cellStyle name="Total 2 2 2 2 14 2 3 2" xfId="61529" xr:uid="{00000000-0005-0000-0000-0000F7EF0000}"/>
    <cellStyle name="Total 2 2 2 2 14 2 3 3" xfId="61530" xr:uid="{00000000-0005-0000-0000-0000F8EF0000}"/>
    <cellStyle name="Total 2 2 2 2 14 2 3 4" xfId="61531" xr:uid="{00000000-0005-0000-0000-0000F9EF0000}"/>
    <cellStyle name="Total 2 2 2 2 14 2 3 5" xfId="61532" xr:uid="{00000000-0005-0000-0000-0000FAEF0000}"/>
    <cellStyle name="Total 2 2 2 2 14 2 4" xfId="61533" xr:uid="{00000000-0005-0000-0000-0000FBEF0000}"/>
    <cellStyle name="Total 2 2 2 2 14 2 5" xfId="61534" xr:uid="{00000000-0005-0000-0000-0000FCEF0000}"/>
    <cellStyle name="Total 2 2 2 2 14 2 6" xfId="61535" xr:uid="{00000000-0005-0000-0000-0000FDEF0000}"/>
    <cellStyle name="Total 2 2 2 2 14 2 7" xfId="61536" xr:uid="{00000000-0005-0000-0000-0000FEEF0000}"/>
    <cellStyle name="Total 2 2 2 2 14 3" xfId="61537" xr:uid="{00000000-0005-0000-0000-0000FFEF0000}"/>
    <cellStyle name="Total 2 2 2 2 14 3 2" xfId="61538" xr:uid="{00000000-0005-0000-0000-000000F00000}"/>
    <cellStyle name="Total 2 2 2 2 14 3 3" xfId="61539" xr:uid="{00000000-0005-0000-0000-000001F00000}"/>
    <cellStyle name="Total 2 2 2 2 14 3 4" xfId="61540" xr:uid="{00000000-0005-0000-0000-000002F00000}"/>
    <cellStyle name="Total 2 2 2 2 14 3 5" xfId="61541" xr:uid="{00000000-0005-0000-0000-000003F00000}"/>
    <cellStyle name="Total 2 2 2 2 14 4" xfId="61542" xr:uid="{00000000-0005-0000-0000-000004F00000}"/>
    <cellStyle name="Total 2 2 2 2 14 4 2" xfId="61543" xr:uid="{00000000-0005-0000-0000-000005F00000}"/>
    <cellStyle name="Total 2 2 2 2 14 4 3" xfId="61544" xr:uid="{00000000-0005-0000-0000-000006F00000}"/>
    <cellStyle name="Total 2 2 2 2 14 4 4" xfId="61545" xr:uid="{00000000-0005-0000-0000-000007F00000}"/>
    <cellStyle name="Total 2 2 2 2 14 4 5" xfId="61546" xr:uid="{00000000-0005-0000-0000-000008F00000}"/>
    <cellStyle name="Total 2 2 2 2 14 5" xfId="61547" xr:uid="{00000000-0005-0000-0000-000009F00000}"/>
    <cellStyle name="Total 2 2 2 2 14 6" xfId="61548" xr:uid="{00000000-0005-0000-0000-00000AF00000}"/>
    <cellStyle name="Total 2 2 2 2 14 7" xfId="61549" xr:uid="{00000000-0005-0000-0000-00000BF00000}"/>
    <cellStyle name="Total 2 2 2 2 14 8" xfId="61550" xr:uid="{00000000-0005-0000-0000-00000CF00000}"/>
    <cellStyle name="Total 2 2 2 2 15" xfId="61551" xr:uid="{00000000-0005-0000-0000-00000DF00000}"/>
    <cellStyle name="Total 2 2 2 2 15 2" xfId="61552" xr:uid="{00000000-0005-0000-0000-00000EF00000}"/>
    <cellStyle name="Total 2 2 2 2 15 2 2" xfId="61553" xr:uid="{00000000-0005-0000-0000-00000FF00000}"/>
    <cellStyle name="Total 2 2 2 2 15 2 3" xfId="61554" xr:uid="{00000000-0005-0000-0000-000010F00000}"/>
    <cellStyle name="Total 2 2 2 2 15 2 4" xfId="61555" xr:uid="{00000000-0005-0000-0000-000011F00000}"/>
    <cellStyle name="Total 2 2 2 2 15 2 5" xfId="61556" xr:uid="{00000000-0005-0000-0000-000012F00000}"/>
    <cellStyle name="Total 2 2 2 2 15 3" xfId="61557" xr:uid="{00000000-0005-0000-0000-000013F00000}"/>
    <cellStyle name="Total 2 2 2 2 15 3 2" xfId="61558" xr:uid="{00000000-0005-0000-0000-000014F00000}"/>
    <cellStyle name="Total 2 2 2 2 15 3 3" xfId="61559" xr:uid="{00000000-0005-0000-0000-000015F00000}"/>
    <cellStyle name="Total 2 2 2 2 15 3 4" xfId="61560" xr:uid="{00000000-0005-0000-0000-000016F00000}"/>
    <cellStyle name="Total 2 2 2 2 15 3 5" xfId="61561" xr:uid="{00000000-0005-0000-0000-000017F00000}"/>
    <cellStyle name="Total 2 2 2 2 15 4" xfId="61562" xr:uid="{00000000-0005-0000-0000-000018F00000}"/>
    <cellStyle name="Total 2 2 2 2 15 5" xfId="61563" xr:uid="{00000000-0005-0000-0000-000019F00000}"/>
    <cellStyle name="Total 2 2 2 2 15 6" xfId="61564" xr:uid="{00000000-0005-0000-0000-00001AF00000}"/>
    <cellStyle name="Total 2 2 2 2 15 7" xfId="61565" xr:uid="{00000000-0005-0000-0000-00001BF00000}"/>
    <cellStyle name="Total 2 2 2 2 16" xfId="61566" xr:uid="{00000000-0005-0000-0000-00001CF00000}"/>
    <cellStyle name="Total 2 2 2 2 16 2" xfId="61567" xr:uid="{00000000-0005-0000-0000-00001DF00000}"/>
    <cellStyle name="Total 2 2 2 2 16 3" xfId="61568" xr:uid="{00000000-0005-0000-0000-00001EF00000}"/>
    <cellStyle name="Total 2 2 2 2 16 4" xfId="61569" xr:uid="{00000000-0005-0000-0000-00001FF00000}"/>
    <cellStyle name="Total 2 2 2 2 16 5" xfId="61570" xr:uid="{00000000-0005-0000-0000-000020F00000}"/>
    <cellStyle name="Total 2 2 2 2 17" xfId="61571" xr:uid="{00000000-0005-0000-0000-000021F00000}"/>
    <cellStyle name="Total 2 2 2 2 17 2" xfId="61572" xr:uid="{00000000-0005-0000-0000-000022F00000}"/>
    <cellStyle name="Total 2 2 2 2 17 3" xfId="61573" xr:uid="{00000000-0005-0000-0000-000023F00000}"/>
    <cellStyle name="Total 2 2 2 2 17 4" xfId="61574" xr:uid="{00000000-0005-0000-0000-000024F00000}"/>
    <cellStyle name="Total 2 2 2 2 17 5" xfId="61575" xr:uid="{00000000-0005-0000-0000-000025F00000}"/>
    <cellStyle name="Total 2 2 2 2 18" xfId="61576" xr:uid="{00000000-0005-0000-0000-000026F00000}"/>
    <cellStyle name="Total 2 2 2 2 19" xfId="61577" xr:uid="{00000000-0005-0000-0000-000027F00000}"/>
    <cellStyle name="Total 2 2 2 2 2" xfId="2174" xr:uid="{00000000-0005-0000-0000-000028F00000}"/>
    <cellStyle name="Total 2 2 2 2 2 2" xfId="2175" xr:uid="{00000000-0005-0000-0000-000029F00000}"/>
    <cellStyle name="Total 2 2 2 2 2 2 2" xfId="61578" xr:uid="{00000000-0005-0000-0000-00002AF00000}"/>
    <cellStyle name="Total 2 2 2 2 2 2 2 2" xfId="61579" xr:uid="{00000000-0005-0000-0000-00002BF00000}"/>
    <cellStyle name="Total 2 2 2 2 2 2 2 3" xfId="61580" xr:uid="{00000000-0005-0000-0000-00002CF00000}"/>
    <cellStyle name="Total 2 2 2 2 2 2 2 4" xfId="61581" xr:uid="{00000000-0005-0000-0000-00002DF00000}"/>
    <cellStyle name="Total 2 2 2 2 2 2 2 5" xfId="61582" xr:uid="{00000000-0005-0000-0000-00002EF00000}"/>
    <cellStyle name="Total 2 2 2 2 2 2 3" xfId="61583" xr:uid="{00000000-0005-0000-0000-00002FF00000}"/>
    <cellStyle name="Total 2 2 2 2 2 2 3 2" xfId="61584" xr:uid="{00000000-0005-0000-0000-000030F00000}"/>
    <cellStyle name="Total 2 2 2 2 2 2 3 3" xfId="61585" xr:uid="{00000000-0005-0000-0000-000031F00000}"/>
    <cellStyle name="Total 2 2 2 2 2 2 3 4" xfId="61586" xr:uid="{00000000-0005-0000-0000-000032F00000}"/>
    <cellStyle name="Total 2 2 2 2 2 2 3 5" xfId="61587" xr:uid="{00000000-0005-0000-0000-000033F00000}"/>
    <cellStyle name="Total 2 2 2 2 2 2 4" xfId="61588" xr:uid="{00000000-0005-0000-0000-000034F00000}"/>
    <cellStyle name="Total 2 2 2 2 2 2 5" xfId="61589" xr:uid="{00000000-0005-0000-0000-000035F00000}"/>
    <cellStyle name="Total 2 2 2 2 2 2 6" xfId="61590" xr:uid="{00000000-0005-0000-0000-000036F00000}"/>
    <cellStyle name="Total 2 2 2 2 2 2 7" xfId="61591" xr:uid="{00000000-0005-0000-0000-000037F00000}"/>
    <cellStyle name="Total 2 2 2 2 2 3" xfId="61592" xr:uid="{00000000-0005-0000-0000-000038F00000}"/>
    <cellStyle name="Total 2 2 2 2 2 3 2" xfId="61593" xr:uid="{00000000-0005-0000-0000-000039F00000}"/>
    <cellStyle name="Total 2 2 2 2 2 3 3" xfId="61594" xr:uid="{00000000-0005-0000-0000-00003AF00000}"/>
    <cellStyle name="Total 2 2 2 2 2 3 4" xfId="61595" xr:uid="{00000000-0005-0000-0000-00003BF00000}"/>
    <cellStyle name="Total 2 2 2 2 2 3 5" xfId="61596" xr:uid="{00000000-0005-0000-0000-00003CF00000}"/>
    <cellStyle name="Total 2 2 2 2 2 4" xfId="61597" xr:uid="{00000000-0005-0000-0000-00003DF00000}"/>
    <cellStyle name="Total 2 2 2 2 2 4 2" xfId="61598" xr:uid="{00000000-0005-0000-0000-00003EF00000}"/>
    <cellStyle name="Total 2 2 2 2 2 4 3" xfId="61599" xr:uid="{00000000-0005-0000-0000-00003FF00000}"/>
    <cellStyle name="Total 2 2 2 2 2 4 4" xfId="61600" xr:uid="{00000000-0005-0000-0000-000040F00000}"/>
    <cellStyle name="Total 2 2 2 2 2 4 5" xfId="61601" xr:uid="{00000000-0005-0000-0000-000041F00000}"/>
    <cellStyle name="Total 2 2 2 2 2 5" xfId="61602" xr:uid="{00000000-0005-0000-0000-000042F00000}"/>
    <cellStyle name="Total 2 2 2 2 2 6" xfId="61603" xr:uid="{00000000-0005-0000-0000-000043F00000}"/>
    <cellStyle name="Total 2 2 2 2 2 7" xfId="61604" xr:uid="{00000000-0005-0000-0000-000044F00000}"/>
    <cellStyle name="Total 2 2 2 2 2 8" xfId="61605" xr:uid="{00000000-0005-0000-0000-000045F00000}"/>
    <cellStyle name="Total 2 2 2 2 20" xfId="61606" xr:uid="{00000000-0005-0000-0000-000046F00000}"/>
    <cellStyle name="Total 2 2 2 2 21" xfId="61607" xr:uid="{00000000-0005-0000-0000-000047F00000}"/>
    <cellStyle name="Total 2 2 2 2 3" xfId="2176" xr:uid="{00000000-0005-0000-0000-000048F00000}"/>
    <cellStyle name="Total 2 2 2 2 3 2" xfId="2177" xr:uid="{00000000-0005-0000-0000-000049F00000}"/>
    <cellStyle name="Total 2 2 2 2 3 2 2" xfId="61608" xr:uid="{00000000-0005-0000-0000-00004AF00000}"/>
    <cellStyle name="Total 2 2 2 2 3 2 2 2" xfId="61609" xr:uid="{00000000-0005-0000-0000-00004BF00000}"/>
    <cellStyle name="Total 2 2 2 2 3 2 2 3" xfId="61610" xr:uid="{00000000-0005-0000-0000-00004CF00000}"/>
    <cellStyle name="Total 2 2 2 2 3 2 2 4" xfId="61611" xr:uid="{00000000-0005-0000-0000-00004DF00000}"/>
    <cellStyle name="Total 2 2 2 2 3 2 2 5" xfId="61612" xr:uid="{00000000-0005-0000-0000-00004EF00000}"/>
    <cellStyle name="Total 2 2 2 2 3 2 3" xfId="61613" xr:uid="{00000000-0005-0000-0000-00004FF00000}"/>
    <cellStyle name="Total 2 2 2 2 3 2 3 2" xfId="61614" xr:uid="{00000000-0005-0000-0000-000050F00000}"/>
    <cellStyle name="Total 2 2 2 2 3 2 3 3" xfId="61615" xr:uid="{00000000-0005-0000-0000-000051F00000}"/>
    <cellStyle name="Total 2 2 2 2 3 2 3 4" xfId="61616" xr:uid="{00000000-0005-0000-0000-000052F00000}"/>
    <cellStyle name="Total 2 2 2 2 3 2 3 5" xfId="61617" xr:uid="{00000000-0005-0000-0000-000053F00000}"/>
    <cellStyle name="Total 2 2 2 2 3 2 4" xfId="61618" xr:uid="{00000000-0005-0000-0000-000054F00000}"/>
    <cellStyle name="Total 2 2 2 2 3 2 5" xfId="61619" xr:uid="{00000000-0005-0000-0000-000055F00000}"/>
    <cellStyle name="Total 2 2 2 2 3 2 6" xfId="61620" xr:uid="{00000000-0005-0000-0000-000056F00000}"/>
    <cellStyle name="Total 2 2 2 2 3 2 7" xfId="61621" xr:uid="{00000000-0005-0000-0000-000057F00000}"/>
    <cellStyle name="Total 2 2 2 2 3 3" xfId="61622" xr:uid="{00000000-0005-0000-0000-000058F00000}"/>
    <cellStyle name="Total 2 2 2 2 3 3 2" xfId="61623" xr:uid="{00000000-0005-0000-0000-000059F00000}"/>
    <cellStyle name="Total 2 2 2 2 3 3 3" xfId="61624" xr:uid="{00000000-0005-0000-0000-00005AF00000}"/>
    <cellStyle name="Total 2 2 2 2 3 3 4" xfId="61625" xr:uid="{00000000-0005-0000-0000-00005BF00000}"/>
    <cellStyle name="Total 2 2 2 2 3 3 5" xfId="61626" xr:uid="{00000000-0005-0000-0000-00005CF00000}"/>
    <cellStyle name="Total 2 2 2 2 3 4" xfId="61627" xr:uid="{00000000-0005-0000-0000-00005DF00000}"/>
    <cellStyle name="Total 2 2 2 2 3 4 2" xfId="61628" xr:uid="{00000000-0005-0000-0000-00005EF00000}"/>
    <cellStyle name="Total 2 2 2 2 3 4 3" xfId="61629" xr:uid="{00000000-0005-0000-0000-00005FF00000}"/>
    <cellStyle name="Total 2 2 2 2 3 4 4" xfId="61630" xr:uid="{00000000-0005-0000-0000-000060F00000}"/>
    <cellStyle name="Total 2 2 2 2 3 4 5" xfId="61631" xr:uid="{00000000-0005-0000-0000-000061F00000}"/>
    <cellStyle name="Total 2 2 2 2 3 5" xfId="61632" xr:uid="{00000000-0005-0000-0000-000062F00000}"/>
    <cellStyle name="Total 2 2 2 2 3 6" xfId="61633" xr:uid="{00000000-0005-0000-0000-000063F00000}"/>
    <cellStyle name="Total 2 2 2 2 3 7" xfId="61634" xr:uid="{00000000-0005-0000-0000-000064F00000}"/>
    <cellStyle name="Total 2 2 2 2 3 8" xfId="61635" xr:uid="{00000000-0005-0000-0000-000065F00000}"/>
    <cellStyle name="Total 2 2 2 2 4" xfId="2178" xr:uid="{00000000-0005-0000-0000-000066F00000}"/>
    <cellStyle name="Total 2 2 2 2 4 2" xfId="2179" xr:uid="{00000000-0005-0000-0000-000067F00000}"/>
    <cellStyle name="Total 2 2 2 2 4 2 2" xfId="61636" xr:uid="{00000000-0005-0000-0000-000068F00000}"/>
    <cellStyle name="Total 2 2 2 2 4 2 2 2" xfId="61637" xr:uid="{00000000-0005-0000-0000-000069F00000}"/>
    <cellStyle name="Total 2 2 2 2 4 2 2 3" xfId="61638" xr:uid="{00000000-0005-0000-0000-00006AF00000}"/>
    <cellStyle name="Total 2 2 2 2 4 2 2 4" xfId="61639" xr:uid="{00000000-0005-0000-0000-00006BF00000}"/>
    <cellStyle name="Total 2 2 2 2 4 2 2 5" xfId="61640" xr:uid="{00000000-0005-0000-0000-00006CF00000}"/>
    <cellStyle name="Total 2 2 2 2 4 2 3" xfId="61641" xr:uid="{00000000-0005-0000-0000-00006DF00000}"/>
    <cellStyle name="Total 2 2 2 2 4 2 3 2" xfId="61642" xr:uid="{00000000-0005-0000-0000-00006EF00000}"/>
    <cellStyle name="Total 2 2 2 2 4 2 3 3" xfId="61643" xr:uid="{00000000-0005-0000-0000-00006FF00000}"/>
    <cellStyle name="Total 2 2 2 2 4 2 3 4" xfId="61644" xr:uid="{00000000-0005-0000-0000-000070F00000}"/>
    <cellStyle name="Total 2 2 2 2 4 2 3 5" xfId="61645" xr:uid="{00000000-0005-0000-0000-000071F00000}"/>
    <cellStyle name="Total 2 2 2 2 4 2 4" xfId="61646" xr:uid="{00000000-0005-0000-0000-000072F00000}"/>
    <cellStyle name="Total 2 2 2 2 4 2 5" xfId="61647" xr:uid="{00000000-0005-0000-0000-000073F00000}"/>
    <cellStyle name="Total 2 2 2 2 4 2 6" xfId="61648" xr:uid="{00000000-0005-0000-0000-000074F00000}"/>
    <cellStyle name="Total 2 2 2 2 4 2 7" xfId="61649" xr:uid="{00000000-0005-0000-0000-000075F00000}"/>
    <cellStyle name="Total 2 2 2 2 4 3" xfId="61650" xr:uid="{00000000-0005-0000-0000-000076F00000}"/>
    <cellStyle name="Total 2 2 2 2 4 3 2" xfId="61651" xr:uid="{00000000-0005-0000-0000-000077F00000}"/>
    <cellStyle name="Total 2 2 2 2 4 3 3" xfId="61652" xr:uid="{00000000-0005-0000-0000-000078F00000}"/>
    <cellStyle name="Total 2 2 2 2 4 3 4" xfId="61653" xr:uid="{00000000-0005-0000-0000-000079F00000}"/>
    <cellStyle name="Total 2 2 2 2 4 3 5" xfId="61654" xr:uid="{00000000-0005-0000-0000-00007AF00000}"/>
    <cellStyle name="Total 2 2 2 2 4 4" xfId="61655" xr:uid="{00000000-0005-0000-0000-00007BF00000}"/>
    <cellStyle name="Total 2 2 2 2 4 4 2" xfId="61656" xr:uid="{00000000-0005-0000-0000-00007CF00000}"/>
    <cellStyle name="Total 2 2 2 2 4 4 3" xfId="61657" xr:uid="{00000000-0005-0000-0000-00007DF00000}"/>
    <cellStyle name="Total 2 2 2 2 4 4 4" xfId="61658" xr:uid="{00000000-0005-0000-0000-00007EF00000}"/>
    <cellStyle name="Total 2 2 2 2 4 4 5" xfId="61659" xr:uid="{00000000-0005-0000-0000-00007FF00000}"/>
    <cellStyle name="Total 2 2 2 2 4 5" xfId="61660" xr:uid="{00000000-0005-0000-0000-000080F00000}"/>
    <cellStyle name="Total 2 2 2 2 4 6" xfId="61661" xr:uid="{00000000-0005-0000-0000-000081F00000}"/>
    <cellStyle name="Total 2 2 2 2 4 7" xfId="61662" xr:uid="{00000000-0005-0000-0000-000082F00000}"/>
    <cellStyle name="Total 2 2 2 2 4 8" xfId="61663" xr:uid="{00000000-0005-0000-0000-000083F00000}"/>
    <cellStyle name="Total 2 2 2 2 5" xfId="2180" xr:uid="{00000000-0005-0000-0000-000084F00000}"/>
    <cellStyle name="Total 2 2 2 2 5 2" xfId="61664" xr:uid="{00000000-0005-0000-0000-000085F00000}"/>
    <cellStyle name="Total 2 2 2 2 5 2 2" xfId="61665" xr:uid="{00000000-0005-0000-0000-000086F00000}"/>
    <cellStyle name="Total 2 2 2 2 5 2 2 2" xfId="61666" xr:uid="{00000000-0005-0000-0000-000087F00000}"/>
    <cellStyle name="Total 2 2 2 2 5 2 2 3" xfId="61667" xr:uid="{00000000-0005-0000-0000-000088F00000}"/>
    <cellStyle name="Total 2 2 2 2 5 2 2 4" xfId="61668" xr:uid="{00000000-0005-0000-0000-000089F00000}"/>
    <cellStyle name="Total 2 2 2 2 5 2 2 5" xfId="61669" xr:uid="{00000000-0005-0000-0000-00008AF00000}"/>
    <cellStyle name="Total 2 2 2 2 5 2 3" xfId="61670" xr:uid="{00000000-0005-0000-0000-00008BF00000}"/>
    <cellStyle name="Total 2 2 2 2 5 2 3 2" xfId="61671" xr:uid="{00000000-0005-0000-0000-00008CF00000}"/>
    <cellStyle name="Total 2 2 2 2 5 2 3 3" xfId="61672" xr:uid="{00000000-0005-0000-0000-00008DF00000}"/>
    <cellStyle name="Total 2 2 2 2 5 2 3 4" xfId="61673" xr:uid="{00000000-0005-0000-0000-00008EF00000}"/>
    <cellStyle name="Total 2 2 2 2 5 2 3 5" xfId="61674" xr:uid="{00000000-0005-0000-0000-00008FF00000}"/>
    <cellStyle name="Total 2 2 2 2 5 2 4" xfId="61675" xr:uid="{00000000-0005-0000-0000-000090F00000}"/>
    <cellStyle name="Total 2 2 2 2 5 2 5" xfId="61676" xr:uid="{00000000-0005-0000-0000-000091F00000}"/>
    <cellStyle name="Total 2 2 2 2 5 2 6" xfId="61677" xr:uid="{00000000-0005-0000-0000-000092F00000}"/>
    <cellStyle name="Total 2 2 2 2 5 2 7" xfId="61678" xr:uid="{00000000-0005-0000-0000-000093F00000}"/>
    <cellStyle name="Total 2 2 2 2 5 3" xfId="61679" xr:uid="{00000000-0005-0000-0000-000094F00000}"/>
    <cellStyle name="Total 2 2 2 2 5 3 2" xfId="61680" xr:uid="{00000000-0005-0000-0000-000095F00000}"/>
    <cellStyle name="Total 2 2 2 2 5 3 3" xfId="61681" xr:uid="{00000000-0005-0000-0000-000096F00000}"/>
    <cellStyle name="Total 2 2 2 2 5 3 4" xfId="61682" xr:uid="{00000000-0005-0000-0000-000097F00000}"/>
    <cellStyle name="Total 2 2 2 2 5 3 5" xfId="61683" xr:uid="{00000000-0005-0000-0000-000098F00000}"/>
    <cellStyle name="Total 2 2 2 2 5 4" xfId="61684" xr:uid="{00000000-0005-0000-0000-000099F00000}"/>
    <cellStyle name="Total 2 2 2 2 5 4 2" xfId="61685" xr:uid="{00000000-0005-0000-0000-00009AF00000}"/>
    <cellStyle name="Total 2 2 2 2 5 4 3" xfId="61686" xr:uid="{00000000-0005-0000-0000-00009BF00000}"/>
    <cellStyle name="Total 2 2 2 2 5 4 4" xfId="61687" xr:uid="{00000000-0005-0000-0000-00009CF00000}"/>
    <cellStyle name="Total 2 2 2 2 5 4 5" xfId="61688" xr:uid="{00000000-0005-0000-0000-00009DF00000}"/>
    <cellStyle name="Total 2 2 2 2 5 5" xfId="61689" xr:uid="{00000000-0005-0000-0000-00009EF00000}"/>
    <cellStyle name="Total 2 2 2 2 5 6" xfId="61690" xr:uid="{00000000-0005-0000-0000-00009FF00000}"/>
    <cellStyle name="Total 2 2 2 2 5 7" xfId="61691" xr:uid="{00000000-0005-0000-0000-0000A0F00000}"/>
    <cellStyle name="Total 2 2 2 2 5 8" xfId="61692" xr:uid="{00000000-0005-0000-0000-0000A1F00000}"/>
    <cellStyle name="Total 2 2 2 2 6" xfId="61693" xr:uid="{00000000-0005-0000-0000-0000A2F00000}"/>
    <cellStyle name="Total 2 2 2 2 6 2" xfId="61694" xr:uid="{00000000-0005-0000-0000-0000A3F00000}"/>
    <cellStyle name="Total 2 2 2 2 6 2 2" xfId="61695" xr:uid="{00000000-0005-0000-0000-0000A4F00000}"/>
    <cellStyle name="Total 2 2 2 2 6 2 2 2" xfId="61696" xr:uid="{00000000-0005-0000-0000-0000A5F00000}"/>
    <cellStyle name="Total 2 2 2 2 6 2 2 3" xfId="61697" xr:uid="{00000000-0005-0000-0000-0000A6F00000}"/>
    <cellStyle name="Total 2 2 2 2 6 2 2 4" xfId="61698" xr:uid="{00000000-0005-0000-0000-0000A7F00000}"/>
    <cellStyle name="Total 2 2 2 2 6 2 2 5" xfId="61699" xr:uid="{00000000-0005-0000-0000-0000A8F00000}"/>
    <cellStyle name="Total 2 2 2 2 6 2 3" xfId="61700" xr:uid="{00000000-0005-0000-0000-0000A9F00000}"/>
    <cellStyle name="Total 2 2 2 2 6 2 3 2" xfId="61701" xr:uid="{00000000-0005-0000-0000-0000AAF00000}"/>
    <cellStyle name="Total 2 2 2 2 6 2 3 3" xfId="61702" xr:uid="{00000000-0005-0000-0000-0000ABF00000}"/>
    <cellStyle name="Total 2 2 2 2 6 2 3 4" xfId="61703" xr:uid="{00000000-0005-0000-0000-0000ACF00000}"/>
    <cellStyle name="Total 2 2 2 2 6 2 3 5" xfId="61704" xr:uid="{00000000-0005-0000-0000-0000ADF00000}"/>
    <cellStyle name="Total 2 2 2 2 6 2 4" xfId="61705" xr:uid="{00000000-0005-0000-0000-0000AEF00000}"/>
    <cellStyle name="Total 2 2 2 2 6 2 5" xfId="61706" xr:uid="{00000000-0005-0000-0000-0000AFF00000}"/>
    <cellStyle name="Total 2 2 2 2 6 2 6" xfId="61707" xr:uid="{00000000-0005-0000-0000-0000B0F00000}"/>
    <cellStyle name="Total 2 2 2 2 6 2 7" xfId="61708" xr:uid="{00000000-0005-0000-0000-0000B1F00000}"/>
    <cellStyle name="Total 2 2 2 2 6 3" xfId="61709" xr:uid="{00000000-0005-0000-0000-0000B2F00000}"/>
    <cellStyle name="Total 2 2 2 2 6 3 2" xfId="61710" xr:uid="{00000000-0005-0000-0000-0000B3F00000}"/>
    <cellStyle name="Total 2 2 2 2 6 3 3" xfId="61711" xr:uid="{00000000-0005-0000-0000-0000B4F00000}"/>
    <cellStyle name="Total 2 2 2 2 6 3 4" xfId="61712" xr:uid="{00000000-0005-0000-0000-0000B5F00000}"/>
    <cellStyle name="Total 2 2 2 2 6 3 5" xfId="61713" xr:uid="{00000000-0005-0000-0000-0000B6F00000}"/>
    <cellStyle name="Total 2 2 2 2 6 4" xfId="61714" xr:uid="{00000000-0005-0000-0000-0000B7F00000}"/>
    <cellStyle name="Total 2 2 2 2 6 4 2" xfId="61715" xr:uid="{00000000-0005-0000-0000-0000B8F00000}"/>
    <cellStyle name="Total 2 2 2 2 6 4 3" xfId="61716" xr:uid="{00000000-0005-0000-0000-0000B9F00000}"/>
    <cellStyle name="Total 2 2 2 2 6 4 4" xfId="61717" xr:uid="{00000000-0005-0000-0000-0000BAF00000}"/>
    <cellStyle name="Total 2 2 2 2 6 4 5" xfId="61718" xr:uid="{00000000-0005-0000-0000-0000BBF00000}"/>
    <cellStyle name="Total 2 2 2 2 6 5" xfId="61719" xr:uid="{00000000-0005-0000-0000-0000BCF00000}"/>
    <cellStyle name="Total 2 2 2 2 6 6" xfId="61720" xr:uid="{00000000-0005-0000-0000-0000BDF00000}"/>
    <cellStyle name="Total 2 2 2 2 6 7" xfId="61721" xr:uid="{00000000-0005-0000-0000-0000BEF00000}"/>
    <cellStyle name="Total 2 2 2 2 6 8" xfId="61722" xr:uid="{00000000-0005-0000-0000-0000BFF00000}"/>
    <cellStyle name="Total 2 2 2 2 7" xfId="61723" xr:uid="{00000000-0005-0000-0000-0000C0F00000}"/>
    <cellStyle name="Total 2 2 2 2 7 2" xfId="61724" xr:uid="{00000000-0005-0000-0000-0000C1F00000}"/>
    <cellStyle name="Total 2 2 2 2 7 2 2" xfId="61725" xr:uid="{00000000-0005-0000-0000-0000C2F00000}"/>
    <cellStyle name="Total 2 2 2 2 7 2 2 2" xfId="61726" xr:uid="{00000000-0005-0000-0000-0000C3F00000}"/>
    <cellStyle name="Total 2 2 2 2 7 2 2 3" xfId="61727" xr:uid="{00000000-0005-0000-0000-0000C4F00000}"/>
    <cellStyle name="Total 2 2 2 2 7 2 2 4" xfId="61728" xr:uid="{00000000-0005-0000-0000-0000C5F00000}"/>
    <cellStyle name="Total 2 2 2 2 7 2 2 5" xfId="61729" xr:uid="{00000000-0005-0000-0000-0000C6F00000}"/>
    <cellStyle name="Total 2 2 2 2 7 2 3" xfId="61730" xr:uid="{00000000-0005-0000-0000-0000C7F00000}"/>
    <cellStyle name="Total 2 2 2 2 7 2 3 2" xfId="61731" xr:uid="{00000000-0005-0000-0000-0000C8F00000}"/>
    <cellStyle name="Total 2 2 2 2 7 2 3 3" xfId="61732" xr:uid="{00000000-0005-0000-0000-0000C9F00000}"/>
    <cellStyle name="Total 2 2 2 2 7 2 3 4" xfId="61733" xr:uid="{00000000-0005-0000-0000-0000CAF00000}"/>
    <cellStyle name="Total 2 2 2 2 7 2 3 5" xfId="61734" xr:uid="{00000000-0005-0000-0000-0000CBF00000}"/>
    <cellStyle name="Total 2 2 2 2 7 2 4" xfId="61735" xr:uid="{00000000-0005-0000-0000-0000CCF00000}"/>
    <cellStyle name="Total 2 2 2 2 7 2 5" xfId="61736" xr:uid="{00000000-0005-0000-0000-0000CDF00000}"/>
    <cellStyle name="Total 2 2 2 2 7 2 6" xfId="61737" xr:uid="{00000000-0005-0000-0000-0000CEF00000}"/>
    <cellStyle name="Total 2 2 2 2 7 2 7" xfId="61738" xr:uid="{00000000-0005-0000-0000-0000CFF00000}"/>
    <cellStyle name="Total 2 2 2 2 7 3" xfId="61739" xr:uid="{00000000-0005-0000-0000-0000D0F00000}"/>
    <cellStyle name="Total 2 2 2 2 7 3 2" xfId="61740" xr:uid="{00000000-0005-0000-0000-0000D1F00000}"/>
    <cellStyle name="Total 2 2 2 2 7 3 3" xfId="61741" xr:uid="{00000000-0005-0000-0000-0000D2F00000}"/>
    <cellStyle name="Total 2 2 2 2 7 3 4" xfId="61742" xr:uid="{00000000-0005-0000-0000-0000D3F00000}"/>
    <cellStyle name="Total 2 2 2 2 7 3 5" xfId="61743" xr:uid="{00000000-0005-0000-0000-0000D4F00000}"/>
    <cellStyle name="Total 2 2 2 2 7 4" xfId="61744" xr:uid="{00000000-0005-0000-0000-0000D5F00000}"/>
    <cellStyle name="Total 2 2 2 2 7 4 2" xfId="61745" xr:uid="{00000000-0005-0000-0000-0000D6F00000}"/>
    <cellStyle name="Total 2 2 2 2 7 4 3" xfId="61746" xr:uid="{00000000-0005-0000-0000-0000D7F00000}"/>
    <cellStyle name="Total 2 2 2 2 7 4 4" xfId="61747" xr:uid="{00000000-0005-0000-0000-0000D8F00000}"/>
    <cellStyle name="Total 2 2 2 2 7 4 5" xfId="61748" xr:uid="{00000000-0005-0000-0000-0000D9F00000}"/>
    <cellStyle name="Total 2 2 2 2 7 5" xfId="61749" xr:uid="{00000000-0005-0000-0000-0000DAF00000}"/>
    <cellStyle name="Total 2 2 2 2 7 6" xfId="61750" xr:uid="{00000000-0005-0000-0000-0000DBF00000}"/>
    <cellStyle name="Total 2 2 2 2 7 7" xfId="61751" xr:uid="{00000000-0005-0000-0000-0000DCF00000}"/>
    <cellStyle name="Total 2 2 2 2 7 8" xfId="61752" xr:uid="{00000000-0005-0000-0000-0000DDF00000}"/>
    <cellStyle name="Total 2 2 2 2 8" xfId="61753" xr:uid="{00000000-0005-0000-0000-0000DEF00000}"/>
    <cellStyle name="Total 2 2 2 2 8 2" xfId="61754" xr:uid="{00000000-0005-0000-0000-0000DFF00000}"/>
    <cellStyle name="Total 2 2 2 2 8 2 2" xfId="61755" xr:uid="{00000000-0005-0000-0000-0000E0F00000}"/>
    <cellStyle name="Total 2 2 2 2 8 2 2 2" xfId="61756" xr:uid="{00000000-0005-0000-0000-0000E1F00000}"/>
    <cellStyle name="Total 2 2 2 2 8 2 2 3" xfId="61757" xr:uid="{00000000-0005-0000-0000-0000E2F00000}"/>
    <cellStyle name="Total 2 2 2 2 8 2 2 4" xfId="61758" xr:uid="{00000000-0005-0000-0000-0000E3F00000}"/>
    <cellStyle name="Total 2 2 2 2 8 2 2 5" xfId="61759" xr:uid="{00000000-0005-0000-0000-0000E4F00000}"/>
    <cellStyle name="Total 2 2 2 2 8 2 3" xfId="61760" xr:uid="{00000000-0005-0000-0000-0000E5F00000}"/>
    <cellStyle name="Total 2 2 2 2 8 2 3 2" xfId="61761" xr:uid="{00000000-0005-0000-0000-0000E6F00000}"/>
    <cellStyle name="Total 2 2 2 2 8 2 3 3" xfId="61762" xr:uid="{00000000-0005-0000-0000-0000E7F00000}"/>
    <cellStyle name="Total 2 2 2 2 8 2 3 4" xfId="61763" xr:uid="{00000000-0005-0000-0000-0000E8F00000}"/>
    <cellStyle name="Total 2 2 2 2 8 2 3 5" xfId="61764" xr:uid="{00000000-0005-0000-0000-0000E9F00000}"/>
    <cellStyle name="Total 2 2 2 2 8 2 4" xfId="61765" xr:uid="{00000000-0005-0000-0000-0000EAF00000}"/>
    <cellStyle name="Total 2 2 2 2 8 2 5" xfId="61766" xr:uid="{00000000-0005-0000-0000-0000EBF00000}"/>
    <cellStyle name="Total 2 2 2 2 8 2 6" xfId="61767" xr:uid="{00000000-0005-0000-0000-0000ECF00000}"/>
    <cellStyle name="Total 2 2 2 2 8 2 7" xfId="61768" xr:uid="{00000000-0005-0000-0000-0000EDF00000}"/>
    <cellStyle name="Total 2 2 2 2 8 3" xfId="61769" xr:uid="{00000000-0005-0000-0000-0000EEF00000}"/>
    <cellStyle name="Total 2 2 2 2 8 3 2" xfId="61770" xr:uid="{00000000-0005-0000-0000-0000EFF00000}"/>
    <cellStyle name="Total 2 2 2 2 8 3 3" xfId="61771" xr:uid="{00000000-0005-0000-0000-0000F0F00000}"/>
    <cellStyle name="Total 2 2 2 2 8 3 4" xfId="61772" xr:uid="{00000000-0005-0000-0000-0000F1F00000}"/>
    <cellStyle name="Total 2 2 2 2 8 3 5" xfId="61773" xr:uid="{00000000-0005-0000-0000-0000F2F00000}"/>
    <cellStyle name="Total 2 2 2 2 8 4" xfId="61774" xr:uid="{00000000-0005-0000-0000-0000F3F00000}"/>
    <cellStyle name="Total 2 2 2 2 8 4 2" xfId="61775" xr:uid="{00000000-0005-0000-0000-0000F4F00000}"/>
    <cellStyle name="Total 2 2 2 2 8 4 3" xfId="61776" xr:uid="{00000000-0005-0000-0000-0000F5F00000}"/>
    <cellStyle name="Total 2 2 2 2 8 4 4" xfId="61777" xr:uid="{00000000-0005-0000-0000-0000F6F00000}"/>
    <cellStyle name="Total 2 2 2 2 8 4 5" xfId="61778" xr:uid="{00000000-0005-0000-0000-0000F7F00000}"/>
    <cellStyle name="Total 2 2 2 2 8 5" xfId="61779" xr:uid="{00000000-0005-0000-0000-0000F8F00000}"/>
    <cellStyle name="Total 2 2 2 2 8 6" xfId="61780" xr:uid="{00000000-0005-0000-0000-0000F9F00000}"/>
    <cellStyle name="Total 2 2 2 2 8 7" xfId="61781" xr:uid="{00000000-0005-0000-0000-0000FAF00000}"/>
    <cellStyle name="Total 2 2 2 2 8 8" xfId="61782" xr:uid="{00000000-0005-0000-0000-0000FBF00000}"/>
    <cellStyle name="Total 2 2 2 2 9" xfId="61783" xr:uid="{00000000-0005-0000-0000-0000FCF00000}"/>
    <cellStyle name="Total 2 2 2 2 9 2" xfId="61784" xr:uid="{00000000-0005-0000-0000-0000FDF00000}"/>
    <cellStyle name="Total 2 2 2 2 9 2 2" xfId="61785" xr:uid="{00000000-0005-0000-0000-0000FEF00000}"/>
    <cellStyle name="Total 2 2 2 2 9 2 2 2" xfId="61786" xr:uid="{00000000-0005-0000-0000-0000FFF00000}"/>
    <cellStyle name="Total 2 2 2 2 9 2 2 3" xfId="61787" xr:uid="{00000000-0005-0000-0000-000000F10000}"/>
    <cellStyle name="Total 2 2 2 2 9 2 2 4" xfId="61788" xr:uid="{00000000-0005-0000-0000-000001F10000}"/>
    <cellStyle name="Total 2 2 2 2 9 2 2 5" xfId="61789" xr:uid="{00000000-0005-0000-0000-000002F10000}"/>
    <cellStyle name="Total 2 2 2 2 9 2 3" xfId="61790" xr:uid="{00000000-0005-0000-0000-000003F10000}"/>
    <cellStyle name="Total 2 2 2 2 9 2 3 2" xfId="61791" xr:uid="{00000000-0005-0000-0000-000004F10000}"/>
    <cellStyle name="Total 2 2 2 2 9 2 3 3" xfId="61792" xr:uid="{00000000-0005-0000-0000-000005F10000}"/>
    <cellStyle name="Total 2 2 2 2 9 2 3 4" xfId="61793" xr:uid="{00000000-0005-0000-0000-000006F10000}"/>
    <cellStyle name="Total 2 2 2 2 9 2 3 5" xfId="61794" xr:uid="{00000000-0005-0000-0000-000007F10000}"/>
    <cellStyle name="Total 2 2 2 2 9 2 4" xfId="61795" xr:uid="{00000000-0005-0000-0000-000008F10000}"/>
    <cellStyle name="Total 2 2 2 2 9 2 5" xfId="61796" xr:uid="{00000000-0005-0000-0000-000009F10000}"/>
    <cellStyle name="Total 2 2 2 2 9 2 6" xfId="61797" xr:uid="{00000000-0005-0000-0000-00000AF10000}"/>
    <cellStyle name="Total 2 2 2 2 9 2 7" xfId="61798" xr:uid="{00000000-0005-0000-0000-00000BF10000}"/>
    <cellStyle name="Total 2 2 2 2 9 3" xfId="61799" xr:uid="{00000000-0005-0000-0000-00000CF10000}"/>
    <cellStyle name="Total 2 2 2 2 9 3 2" xfId="61800" xr:uid="{00000000-0005-0000-0000-00000DF10000}"/>
    <cellStyle name="Total 2 2 2 2 9 3 3" xfId="61801" xr:uid="{00000000-0005-0000-0000-00000EF10000}"/>
    <cellStyle name="Total 2 2 2 2 9 3 4" xfId="61802" xr:uid="{00000000-0005-0000-0000-00000FF10000}"/>
    <cellStyle name="Total 2 2 2 2 9 3 5" xfId="61803" xr:uid="{00000000-0005-0000-0000-000010F10000}"/>
    <cellStyle name="Total 2 2 2 2 9 4" xfId="61804" xr:uid="{00000000-0005-0000-0000-000011F10000}"/>
    <cellStyle name="Total 2 2 2 2 9 4 2" xfId="61805" xr:uid="{00000000-0005-0000-0000-000012F10000}"/>
    <cellStyle name="Total 2 2 2 2 9 4 3" xfId="61806" xr:uid="{00000000-0005-0000-0000-000013F10000}"/>
    <cellStyle name="Total 2 2 2 2 9 4 4" xfId="61807" xr:uid="{00000000-0005-0000-0000-000014F10000}"/>
    <cellStyle name="Total 2 2 2 2 9 4 5" xfId="61808" xr:uid="{00000000-0005-0000-0000-000015F10000}"/>
    <cellStyle name="Total 2 2 2 2 9 5" xfId="61809" xr:uid="{00000000-0005-0000-0000-000016F10000}"/>
    <cellStyle name="Total 2 2 2 2 9 6" xfId="61810" xr:uid="{00000000-0005-0000-0000-000017F10000}"/>
    <cellStyle name="Total 2 2 2 2 9 7" xfId="61811" xr:uid="{00000000-0005-0000-0000-000018F10000}"/>
    <cellStyle name="Total 2 2 2 2 9 8" xfId="61812" xr:uid="{00000000-0005-0000-0000-000019F10000}"/>
    <cellStyle name="Total 2 2 2 3" xfId="2181" xr:uid="{00000000-0005-0000-0000-00001AF10000}"/>
    <cellStyle name="Total 2 2 2 3 2" xfId="2182" xr:uid="{00000000-0005-0000-0000-00001BF10000}"/>
    <cellStyle name="Total 2 2 2 3 2 2" xfId="61813" xr:uid="{00000000-0005-0000-0000-00001CF10000}"/>
    <cellStyle name="Total 2 2 2 3 3" xfId="61814" xr:uid="{00000000-0005-0000-0000-00001DF10000}"/>
    <cellStyle name="Total 2 2 2 3 4" xfId="61815" xr:uid="{00000000-0005-0000-0000-00001EF10000}"/>
    <cellStyle name="Total 2 2 2 3 5" xfId="61816" xr:uid="{00000000-0005-0000-0000-00001FF10000}"/>
    <cellStyle name="Total 2 2 2 4" xfId="2183" xr:uid="{00000000-0005-0000-0000-000020F10000}"/>
    <cellStyle name="Total 2 2 2 4 2" xfId="2184" xr:uid="{00000000-0005-0000-0000-000021F10000}"/>
    <cellStyle name="Total 2 2 2 4 2 2" xfId="61817" xr:uid="{00000000-0005-0000-0000-000022F10000}"/>
    <cellStyle name="Total 2 2 2 4 3" xfId="61818" xr:uid="{00000000-0005-0000-0000-000023F10000}"/>
    <cellStyle name="Total 2 2 2 4 4" xfId="61819" xr:uid="{00000000-0005-0000-0000-000024F10000}"/>
    <cellStyle name="Total 2 2 2 4 5" xfId="61820" xr:uid="{00000000-0005-0000-0000-000025F10000}"/>
    <cellStyle name="Total 2 2 2 5" xfId="2185" xr:uid="{00000000-0005-0000-0000-000026F10000}"/>
    <cellStyle name="Total 2 2 2 5 2" xfId="61821" xr:uid="{00000000-0005-0000-0000-000027F10000}"/>
    <cellStyle name="Total 2 2 2 6" xfId="61822" xr:uid="{00000000-0005-0000-0000-000028F10000}"/>
    <cellStyle name="Total 2 2 2 7" xfId="61823" xr:uid="{00000000-0005-0000-0000-000029F10000}"/>
    <cellStyle name="Total 2 2 2_T-straight with PEDs adjustor" xfId="61824" xr:uid="{00000000-0005-0000-0000-00002AF10000}"/>
    <cellStyle name="Total 2 2 3" xfId="2186" xr:uid="{00000000-0005-0000-0000-00002BF10000}"/>
    <cellStyle name="Total 2 2 3 10" xfId="61825" xr:uid="{00000000-0005-0000-0000-00002CF10000}"/>
    <cellStyle name="Total 2 2 3 10 2" xfId="61826" xr:uid="{00000000-0005-0000-0000-00002DF10000}"/>
    <cellStyle name="Total 2 2 3 10 2 2" xfId="61827" xr:uid="{00000000-0005-0000-0000-00002EF10000}"/>
    <cellStyle name="Total 2 2 3 10 2 2 2" xfId="61828" xr:uid="{00000000-0005-0000-0000-00002FF10000}"/>
    <cellStyle name="Total 2 2 3 10 2 2 3" xfId="61829" xr:uid="{00000000-0005-0000-0000-000030F10000}"/>
    <cellStyle name="Total 2 2 3 10 2 2 4" xfId="61830" xr:uid="{00000000-0005-0000-0000-000031F10000}"/>
    <cellStyle name="Total 2 2 3 10 2 2 5" xfId="61831" xr:uid="{00000000-0005-0000-0000-000032F10000}"/>
    <cellStyle name="Total 2 2 3 10 2 3" xfId="61832" xr:uid="{00000000-0005-0000-0000-000033F10000}"/>
    <cellStyle name="Total 2 2 3 10 2 3 2" xfId="61833" xr:uid="{00000000-0005-0000-0000-000034F10000}"/>
    <cellStyle name="Total 2 2 3 10 2 3 3" xfId="61834" xr:uid="{00000000-0005-0000-0000-000035F10000}"/>
    <cellStyle name="Total 2 2 3 10 2 3 4" xfId="61835" xr:uid="{00000000-0005-0000-0000-000036F10000}"/>
    <cellStyle name="Total 2 2 3 10 2 3 5" xfId="61836" xr:uid="{00000000-0005-0000-0000-000037F10000}"/>
    <cellStyle name="Total 2 2 3 10 2 4" xfId="61837" xr:uid="{00000000-0005-0000-0000-000038F10000}"/>
    <cellStyle name="Total 2 2 3 10 2 5" xfId="61838" xr:uid="{00000000-0005-0000-0000-000039F10000}"/>
    <cellStyle name="Total 2 2 3 10 2 6" xfId="61839" xr:uid="{00000000-0005-0000-0000-00003AF10000}"/>
    <cellStyle name="Total 2 2 3 10 2 7" xfId="61840" xr:uid="{00000000-0005-0000-0000-00003BF10000}"/>
    <cellStyle name="Total 2 2 3 10 3" xfId="61841" xr:uid="{00000000-0005-0000-0000-00003CF10000}"/>
    <cellStyle name="Total 2 2 3 10 3 2" xfId="61842" xr:uid="{00000000-0005-0000-0000-00003DF10000}"/>
    <cellStyle name="Total 2 2 3 10 3 3" xfId="61843" xr:uid="{00000000-0005-0000-0000-00003EF10000}"/>
    <cellStyle name="Total 2 2 3 10 3 4" xfId="61844" xr:uid="{00000000-0005-0000-0000-00003FF10000}"/>
    <cellStyle name="Total 2 2 3 10 3 5" xfId="61845" xr:uid="{00000000-0005-0000-0000-000040F10000}"/>
    <cellStyle name="Total 2 2 3 10 4" xfId="61846" xr:uid="{00000000-0005-0000-0000-000041F10000}"/>
    <cellStyle name="Total 2 2 3 10 4 2" xfId="61847" xr:uid="{00000000-0005-0000-0000-000042F10000}"/>
    <cellStyle name="Total 2 2 3 10 4 3" xfId="61848" xr:uid="{00000000-0005-0000-0000-000043F10000}"/>
    <cellStyle name="Total 2 2 3 10 4 4" xfId="61849" xr:uid="{00000000-0005-0000-0000-000044F10000}"/>
    <cellStyle name="Total 2 2 3 10 4 5" xfId="61850" xr:uid="{00000000-0005-0000-0000-000045F10000}"/>
    <cellStyle name="Total 2 2 3 10 5" xfId="61851" xr:uid="{00000000-0005-0000-0000-000046F10000}"/>
    <cellStyle name="Total 2 2 3 10 6" xfId="61852" xr:uid="{00000000-0005-0000-0000-000047F10000}"/>
    <cellStyle name="Total 2 2 3 10 7" xfId="61853" xr:uid="{00000000-0005-0000-0000-000048F10000}"/>
    <cellStyle name="Total 2 2 3 10 8" xfId="61854" xr:uid="{00000000-0005-0000-0000-000049F10000}"/>
    <cellStyle name="Total 2 2 3 11" xfId="61855" xr:uid="{00000000-0005-0000-0000-00004AF10000}"/>
    <cellStyle name="Total 2 2 3 11 2" xfId="61856" xr:uid="{00000000-0005-0000-0000-00004BF10000}"/>
    <cellStyle name="Total 2 2 3 11 2 2" xfId="61857" xr:uid="{00000000-0005-0000-0000-00004CF10000}"/>
    <cellStyle name="Total 2 2 3 11 2 2 2" xfId="61858" xr:uid="{00000000-0005-0000-0000-00004DF10000}"/>
    <cellStyle name="Total 2 2 3 11 2 2 3" xfId="61859" xr:uid="{00000000-0005-0000-0000-00004EF10000}"/>
    <cellStyle name="Total 2 2 3 11 2 2 4" xfId="61860" xr:uid="{00000000-0005-0000-0000-00004FF10000}"/>
    <cellStyle name="Total 2 2 3 11 2 2 5" xfId="61861" xr:uid="{00000000-0005-0000-0000-000050F10000}"/>
    <cellStyle name="Total 2 2 3 11 2 3" xfId="61862" xr:uid="{00000000-0005-0000-0000-000051F10000}"/>
    <cellStyle name="Total 2 2 3 11 2 3 2" xfId="61863" xr:uid="{00000000-0005-0000-0000-000052F10000}"/>
    <cellStyle name="Total 2 2 3 11 2 3 3" xfId="61864" xr:uid="{00000000-0005-0000-0000-000053F10000}"/>
    <cellStyle name="Total 2 2 3 11 2 3 4" xfId="61865" xr:uid="{00000000-0005-0000-0000-000054F10000}"/>
    <cellStyle name="Total 2 2 3 11 2 3 5" xfId="61866" xr:uid="{00000000-0005-0000-0000-000055F10000}"/>
    <cellStyle name="Total 2 2 3 11 2 4" xfId="61867" xr:uid="{00000000-0005-0000-0000-000056F10000}"/>
    <cellStyle name="Total 2 2 3 11 2 5" xfId="61868" xr:uid="{00000000-0005-0000-0000-000057F10000}"/>
    <cellStyle name="Total 2 2 3 11 2 6" xfId="61869" xr:uid="{00000000-0005-0000-0000-000058F10000}"/>
    <cellStyle name="Total 2 2 3 11 2 7" xfId="61870" xr:uid="{00000000-0005-0000-0000-000059F10000}"/>
    <cellStyle name="Total 2 2 3 11 3" xfId="61871" xr:uid="{00000000-0005-0000-0000-00005AF10000}"/>
    <cellStyle name="Total 2 2 3 11 3 2" xfId="61872" xr:uid="{00000000-0005-0000-0000-00005BF10000}"/>
    <cellStyle name="Total 2 2 3 11 3 3" xfId="61873" xr:uid="{00000000-0005-0000-0000-00005CF10000}"/>
    <cellStyle name="Total 2 2 3 11 3 4" xfId="61874" xr:uid="{00000000-0005-0000-0000-00005DF10000}"/>
    <cellStyle name="Total 2 2 3 11 3 5" xfId="61875" xr:uid="{00000000-0005-0000-0000-00005EF10000}"/>
    <cellStyle name="Total 2 2 3 11 4" xfId="61876" xr:uid="{00000000-0005-0000-0000-00005FF10000}"/>
    <cellStyle name="Total 2 2 3 11 4 2" xfId="61877" xr:uid="{00000000-0005-0000-0000-000060F10000}"/>
    <cellStyle name="Total 2 2 3 11 4 3" xfId="61878" xr:uid="{00000000-0005-0000-0000-000061F10000}"/>
    <cellStyle name="Total 2 2 3 11 4 4" xfId="61879" xr:uid="{00000000-0005-0000-0000-000062F10000}"/>
    <cellStyle name="Total 2 2 3 11 4 5" xfId="61880" xr:uid="{00000000-0005-0000-0000-000063F10000}"/>
    <cellStyle name="Total 2 2 3 11 5" xfId="61881" xr:uid="{00000000-0005-0000-0000-000064F10000}"/>
    <cellStyle name="Total 2 2 3 11 6" xfId="61882" xr:uid="{00000000-0005-0000-0000-000065F10000}"/>
    <cellStyle name="Total 2 2 3 11 7" xfId="61883" xr:uid="{00000000-0005-0000-0000-000066F10000}"/>
    <cellStyle name="Total 2 2 3 11 8" xfId="61884" xr:uid="{00000000-0005-0000-0000-000067F10000}"/>
    <cellStyle name="Total 2 2 3 12" xfId="61885" xr:uid="{00000000-0005-0000-0000-000068F10000}"/>
    <cellStyle name="Total 2 2 3 12 2" xfId="61886" xr:uid="{00000000-0005-0000-0000-000069F10000}"/>
    <cellStyle name="Total 2 2 3 12 2 2" xfId="61887" xr:uid="{00000000-0005-0000-0000-00006AF10000}"/>
    <cellStyle name="Total 2 2 3 12 2 2 2" xfId="61888" xr:uid="{00000000-0005-0000-0000-00006BF10000}"/>
    <cellStyle name="Total 2 2 3 12 2 2 3" xfId="61889" xr:uid="{00000000-0005-0000-0000-00006CF10000}"/>
    <cellStyle name="Total 2 2 3 12 2 2 4" xfId="61890" xr:uid="{00000000-0005-0000-0000-00006DF10000}"/>
    <cellStyle name="Total 2 2 3 12 2 2 5" xfId="61891" xr:uid="{00000000-0005-0000-0000-00006EF10000}"/>
    <cellStyle name="Total 2 2 3 12 2 3" xfId="61892" xr:uid="{00000000-0005-0000-0000-00006FF10000}"/>
    <cellStyle name="Total 2 2 3 12 2 3 2" xfId="61893" xr:uid="{00000000-0005-0000-0000-000070F10000}"/>
    <cellStyle name="Total 2 2 3 12 2 3 3" xfId="61894" xr:uid="{00000000-0005-0000-0000-000071F10000}"/>
    <cellStyle name="Total 2 2 3 12 2 3 4" xfId="61895" xr:uid="{00000000-0005-0000-0000-000072F10000}"/>
    <cellStyle name="Total 2 2 3 12 2 3 5" xfId="61896" xr:uid="{00000000-0005-0000-0000-000073F10000}"/>
    <cellStyle name="Total 2 2 3 12 2 4" xfId="61897" xr:uid="{00000000-0005-0000-0000-000074F10000}"/>
    <cellStyle name="Total 2 2 3 12 2 5" xfId="61898" xr:uid="{00000000-0005-0000-0000-000075F10000}"/>
    <cellStyle name="Total 2 2 3 12 2 6" xfId="61899" xr:uid="{00000000-0005-0000-0000-000076F10000}"/>
    <cellStyle name="Total 2 2 3 12 2 7" xfId="61900" xr:uid="{00000000-0005-0000-0000-000077F10000}"/>
    <cellStyle name="Total 2 2 3 12 3" xfId="61901" xr:uid="{00000000-0005-0000-0000-000078F10000}"/>
    <cellStyle name="Total 2 2 3 12 3 2" xfId="61902" xr:uid="{00000000-0005-0000-0000-000079F10000}"/>
    <cellStyle name="Total 2 2 3 12 3 3" xfId="61903" xr:uid="{00000000-0005-0000-0000-00007AF10000}"/>
    <cellStyle name="Total 2 2 3 12 3 4" xfId="61904" xr:uid="{00000000-0005-0000-0000-00007BF10000}"/>
    <cellStyle name="Total 2 2 3 12 3 5" xfId="61905" xr:uid="{00000000-0005-0000-0000-00007CF10000}"/>
    <cellStyle name="Total 2 2 3 12 4" xfId="61906" xr:uid="{00000000-0005-0000-0000-00007DF10000}"/>
    <cellStyle name="Total 2 2 3 12 4 2" xfId="61907" xr:uid="{00000000-0005-0000-0000-00007EF10000}"/>
    <cellStyle name="Total 2 2 3 12 4 3" xfId="61908" xr:uid="{00000000-0005-0000-0000-00007FF10000}"/>
    <cellStyle name="Total 2 2 3 12 4 4" xfId="61909" xr:uid="{00000000-0005-0000-0000-000080F10000}"/>
    <cellStyle name="Total 2 2 3 12 4 5" xfId="61910" xr:uid="{00000000-0005-0000-0000-000081F10000}"/>
    <cellStyle name="Total 2 2 3 12 5" xfId="61911" xr:uid="{00000000-0005-0000-0000-000082F10000}"/>
    <cellStyle name="Total 2 2 3 12 6" xfId="61912" xr:uid="{00000000-0005-0000-0000-000083F10000}"/>
    <cellStyle name="Total 2 2 3 12 7" xfId="61913" xr:uid="{00000000-0005-0000-0000-000084F10000}"/>
    <cellStyle name="Total 2 2 3 12 8" xfId="61914" xr:uid="{00000000-0005-0000-0000-000085F10000}"/>
    <cellStyle name="Total 2 2 3 13" xfId="61915" xr:uid="{00000000-0005-0000-0000-000086F10000}"/>
    <cellStyle name="Total 2 2 3 13 2" xfId="61916" xr:uid="{00000000-0005-0000-0000-000087F10000}"/>
    <cellStyle name="Total 2 2 3 13 2 2" xfId="61917" xr:uid="{00000000-0005-0000-0000-000088F10000}"/>
    <cellStyle name="Total 2 2 3 13 2 2 2" xfId="61918" xr:uid="{00000000-0005-0000-0000-000089F10000}"/>
    <cellStyle name="Total 2 2 3 13 2 2 3" xfId="61919" xr:uid="{00000000-0005-0000-0000-00008AF10000}"/>
    <cellStyle name="Total 2 2 3 13 2 2 4" xfId="61920" xr:uid="{00000000-0005-0000-0000-00008BF10000}"/>
    <cellStyle name="Total 2 2 3 13 2 2 5" xfId="61921" xr:uid="{00000000-0005-0000-0000-00008CF10000}"/>
    <cellStyle name="Total 2 2 3 13 2 3" xfId="61922" xr:uid="{00000000-0005-0000-0000-00008DF10000}"/>
    <cellStyle name="Total 2 2 3 13 2 3 2" xfId="61923" xr:uid="{00000000-0005-0000-0000-00008EF10000}"/>
    <cellStyle name="Total 2 2 3 13 2 3 3" xfId="61924" xr:uid="{00000000-0005-0000-0000-00008FF10000}"/>
    <cellStyle name="Total 2 2 3 13 2 3 4" xfId="61925" xr:uid="{00000000-0005-0000-0000-000090F10000}"/>
    <cellStyle name="Total 2 2 3 13 2 3 5" xfId="61926" xr:uid="{00000000-0005-0000-0000-000091F10000}"/>
    <cellStyle name="Total 2 2 3 13 2 4" xfId="61927" xr:uid="{00000000-0005-0000-0000-000092F10000}"/>
    <cellStyle name="Total 2 2 3 13 2 5" xfId="61928" xr:uid="{00000000-0005-0000-0000-000093F10000}"/>
    <cellStyle name="Total 2 2 3 13 2 6" xfId="61929" xr:uid="{00000000-0005-0000-0000-000094F10000}"/>
    <cellStyle name="Total 2 2 3 13 2 7" xfId="61930" xr:uid="{00000000-0005-0000-0000-000095F10000}"/>
    <cellStyle name="Total 2 2 3 13 3" xfId="61931" xr:uid="{00000000-0005-0000-0000-000096F10000}"/>
    <cellStyle name="Total 2 2 3 13 3 2" xfId="61932" xr:uid="{00000000-0005-0000-0000-000097F10000}"/>
    <cellStyle name="Total 2 2 3 13 3 3" xfId="61933" xr:uid="{00000000-0005-0000-0000-000098F10000}"/>
    <cellStyle name="Total 2 2 3 13 3 4" xfId="61934" xr:uid="{00000000-0005-0000-0000-000099F10000}"/>
    <cellStyle name="Total 2 2 3 13 3 5" xfId="61935" xr:uid="{00000000-0005-0000-0000-00009AF10000}"/>
    <cellStyle name="Total 2 2 3 13 4" xfId="61936" xr:uid="{00000000-0005-0000-0000-00009BF10000}"/>
    <cellStyle name="Total 2 2 3 13 4 2" xfId="61937" xr:uid="{00000000-0005-0000-0000-00009CF10000}"/>
    <cellStyle name="Total 2 2 3 13 4 3" xfId="61938" xr:uid="{00000000-0005-0000-0000-00009DF10000}"/>
    <cellStyle name="Total 2 2 3 13 4 4" xfId="61939" xr:uid="{00000000-0005-0000-0000-00009EF10000}"/>
    <cellStyle name="Total 2 2 3 13 4 5" xfId="61940" xr:uid="{00000000-0005-0000-0000-00009FF10000}"/>
    <cellStyle name="Total 2 2 3 13 5" xfId="61941" xr:uid="{00000000-0005-0000-0000-0000A0F10000}"/>
    <cellStyle name="Total 2 2 3 13 6" xfId="61942" xr:uid="{00000000-0005-0000-0000-0000A1F10000}"/>
    <cellStyle name="Total 2 2 3 13 7" xfId="61943" xr:uid="{00000000-0005-0000-0000-0000A2F10000}"/>
    <cellStyle name="Total 2 2 3 13 8" xfId="61944" xr:uid="{00000000-0005-0000-0000-0000A3F10000}"/>
    <cellStyle name="Total 2 2 3 14" xfId="61945" xr:uid="{00000000-0005-0000-0000-0000A4F10000}"/>
    <cellStyle name="Total 2 2 3 14 2" xfId="61946" xr:uid="{00000000-0005-0000-0000-0000A5F10000}"/>
    <cellStyle name="Total 2 2 3 14 2 2" xfId="61947" xr:uid="{00000000-0005-0000-0000-0000A6F10000}"/>
    <cellStyle name="Total 2 2 3 14 2 2 2" xfId="61948" xr:uid="{00000000-0005-0000-0000-0000A7F10000}"/>
    <cellStyle name="Total 2 2 3 14 2 2 3" xfId="61949" xr:uid="{00000000-0005-0000-0000-0000A8F10000}"/>
    <cellStyle name="Total 2 2 3 14 2 2 4" xfId="61950" xr:uid="{00000000-0005-0000-0000-0000A9F10000}"/>
    <cellStyle name="Total 2 2 3 14 2 2 5" xfId="61951" xr:uid="{00000000-0005-0000-0000-0000AAF10000}"/>
    <cellStyle name="Total 2 2 3 14 2 3" xfId="61952" xr:uid="{00000000-0005-0000-0000-0000ABF10000}"/>
    <cellStyle name="Total 2 2 3 14 2 3 2" xfId="61953" xr:uid="{00000000-0005-0000-0000-0000ACF10000}"/>
    <cellStyle name="Total 2 2 3 14 2 3 3" xfId="61954" xr:uid="{00000000-0005-0000-0000-0000ADF10000}"/>
    <cellStyle name="Total 2 2 3 14 2 3 4" xfId="61955" xr:uid="{00000000-0005-0000-0000-0000AEF10000}"/>
    <cellStyle name="Total 2 2 3 14 2 3 5" xfId="61956" xr:uid="{00000000-0005-0000-0000-0000AFF10000}"/>
    <cellStyle name="Total 2 2 3 14 2 4" xfId="61957" xr:uid="{00000000-0005-0000-0000-0000B0F10000}"/>
    <cellStyle name="Total 2 2 3 14 2 5" xfId="61958" xr:uid="{00000000-0005-0000-0000-0000B1F10000}"/>
    <cellStyle name="Total 2 2 3 14 2 6" xfId="61959" xr:uid="{00000000-0005-0000-0000-0000B2F10000}"/>
    <cellStyle name="Total 2 2 3 14 2 7" xfId="61960" xr:uid="{00000000-0005-0000-0000-0000B3F10000}"/>
    <cellStyle name="Total 2 2 3 14 3" xfId="61961" xr:uid="{00000000-0005-0000-0000-0000B4F10000}"/>
    <cellStyle name="Total 2 2 3 14 3 2" xfId="61962" xr:uid="{00000000-0005-0000-0000-0000B5F10000}"/>
    <cellStyle name="Total 2 2 3 14 3 3" xfId="61963" xr:uid="{00000000-0005-0000-0000-0000B6F10000}"/>
    <cellStyle name="Total 2 2 3 14 3 4" xfId="61964" xr:uid="{00000000-0005-0000-0000-0000B7F10000}"/>
    <cellStyle name="Total 2 2 3 14 3 5" xfId="61965" xr:uid="{00000000-0005-0000-0000-0000B8F10000}"/>
    <cellStyle name="Total 2 2 3 14 4" xfId="61966" xr:uid="{00000000-0005-0000-0000-0000B9F10000}"/>
    <cellStyle name="Total 2 2 3 14 4 2" xfId="61967" xr:uid="{00000000-0005-0000-0000-0000BAF10000}"/>
    <cellStyle name="Total 2 2 3 14 4 3" xfId="61968" xr:uid="{00000000-0005-0000-0000-0000BBF10000}"/>
    <cellStyle name="Total 2 2 3 14 4 4" xfId="61969" xr:uid="{00000000-0005-0000-0000-0000BCF10000}"/>
    <cellStyle name="Total 2 2 3 14 4 5" xfId="61970" xr:uid="{00000000-0005-0000-0000-0000BDF10000}"/>
    <cellStyle name="Total 2 2 3 14 5" xfId="61971" xr:uid="{00000000-0005-0000-0000-0000BEF10000}"/>
    <cellStyle name="Total 2 2 3 14 6" xfId="61972" xr:uid="{00000000-0005-0000-0000-0000BFF10000}"/>
    <cellStyle name="Total 2 2 3 14 7" xfId="61973" xr:uid="{00000000-0005-0000-0000-0000C0F10000}"/>
    <cellStyle name="Total 2 2 3 14 8" xfId="61974" xr:uid="{00000000-0005-0000-0000-0000C1F10000}"/>
    <cellStyle name="Total 2 2 3 15" xfId="61975" xr:uid="{00000000-0005-0000-0000-0000C2F10000}"/>
    <cellStyle name="Total 2 2 3 15 2" xfId="61976" xr:uid="{00000000-0005-0000-0000-0000C3F10000}"/>
    <cellStyle name="Total 2 2 3 15 2 2" xfId="61977" xr:uid="{00000000-0005-0000-0000-0000C4F10000}"/>
    <cellStyle name="Total 2 2 3 15 2 3" xfId="61978" xr:uid="{00000000-0005-0000-0000-0000C5F10000}"/>
    <cellStyle name="Total 2 2 3 15 2 4" xfId="61979" xr:uid="{00000000-0005-0000-0000-0000C6F10000}"/>
    <cellStyle name="Total 2 2 3 15 2 5" xfId="61980" xr:uid="{00000000-0005-0000-0000-0000C7F10000}"/>
    <cellStyle name="Total 2 2 3 15 3" xfId="61981" xr:uid="{00000000-0005-0000-0000-0000C8F10000}"/>
    <cellStyle name="Total 2 2 3 15 3 2" xfId="61982" xr:uid="{00000000-0005-0000-0000-0000C9F10000}"/>
    <cellStyle name="Total 2 2 3 15 3 3" xfId="61983" xr:uid="{00000000-0005-0000-0000-0000CAF10000}"/>
    <cellStyle name="Total 2 2 3 15 3 4" xfId="61984" xr:uid="{00000000-0005-0000-0000-0000CBF10000}"/>
    <cellStyle name="Total 2 2 3 15 3 5" xfId="61985" xr:uid="{00000000-0005-0000-0000-0000CCF10000}"/>
    <cellStyle name="Total 2 2 3 15 4" xfId="61986" xr:uid="{00000000-0005-0000-0000-0000CDF10000}"/>
    <cellStyle name="Total 2 2 3 15 5" xfId="61987" xr:uid="{00000000-0005-0000-0000-0000CEF10000}"/>
    <cellStyle name="Total 2 2 3 15 6" xfId="61988" xr:uid="{00000000-0005-0000-0000-0000CFF10000}"/>
    <cellStyle name="Total 2 2 3 15 7" xfId="61989" xr:uid="{00000000-0005-0000-0000-0000D0F10000}"/>
    <cellStyle name="Total 2 2 3 16" xfId="61990" xr:uid="{00000000-0005-0000-0000-0000D1F10000}"/>
    <cellStyle name="Total 2 2 3 16 2" xfId="61991" xr:uid="{00000000-0005-0000-0000-0000D2F10000}"/>
    <cellStyle name="Total 2 2 3 16 3" xfId="61992" xr:uid="{00000000-0005-0000-0000-0000D3F10000}"/>
    <cellStyle name="Total 2 2 3 16 4" xfId="61993" xr:uid="{00000000-0005-0000-0000-0000D4F10000}"/>
    <cellStyle name="Total 2 2 3 16 5" xfId="61994" xr:uid="{00000000-0005-0000-0000-0000D5F10000}"/>
    <cellStyle name="Total 2 2 3 17" xfId="61995" xr:uid="{00000000-0005-0000-0000-0000D6F10000}"/>
    <cellStyle name="Total 2 2 3 17 2" xfId="61996" xr:uid="{00000000-0005-0000-0000-0000D7F10000}"/>
    <cellStyle name="Total 2 2 3 17 3" xfId="61997" xr:uid="{00000000-0005-0000-0000-0000D8F10000}"/>
    <cellStyle name="Total 2 2 3 17 4" xfId="61998" xr:uid="{00000000-0005-0000-0000-0000D9F10000}"/>
    <cellStyle name="Total 2 2 3 17 5" xfId="61999" xr:uid="{00000000-0005-0000-0000-0000DAF10000}"/>
    <cellStyle name="Total 2 2 3 18" xfId="62000" xr:uid="{00000000-0005-0000-0000-0000DBF10000}"/>
    <cellStyle name="Total 2 2 3 19" xfId="62001" xr:uid="{00000000-0005-0000-0000-0000DCF10000}"/>
    <cellStyle name="Total 2 2 3 2" xfId="2187" xr:uid="{00000000-0005-0000-0000-0000DDF10000}"/>
    <cellStyle name="Total 2 2 3 2 2" xfId="2188" xr:uid="{00000000-0005-0000-0000-0000DEF10000}"/>
    <cellStyle name="Total 2 2 3 2 2 2" xfId="62002" xr:uid="{00000000-0005-0000-0000-0000DFF10000}"/>
    <cellStyle name="Total 2 2 3 2 2 2 2" xfId="62003" xr:uid="{00000000-0005-0000-0000-0000E0F10000}"/>
    <cellStyle name="Total 2 2 3 2 2 2 3" xfId="62004" xr:uid="{00000000-0005-0000-0000-0000E1F10000}"/>
    <cellStyle name="Total 2 2 3 2 2 2 4" xfId="62005" xr:uid="{00000000-0005-0000-0000-0000E2F10000}"/>
    <cellStyle name="Total 2 2 3 2 2 2 5" xfId="62006" xr:uid="{00000000-0005-0000-0000-0000E3F10000}"/>
    <cellStyle name="Total 2 2 3 2 2 3" xfId="62007" xr:uid="{00000000-0005-0000-0000-0000E4F10000}"/>
    <cellStyle name="Total 2 2 3 2 2 3 2" xfId="62008" xr:uid="{00000000-0005-0000-0000-0000E5F10000}"/>
    <cellStyle name="Total 2 2 3 2 2 3 3" xfId="62009" xr:uid="{00000000-0005-0000-0000-0000E6F10000}"/>
    <cellStyle name="Total 2 2 3 2 2 3 4" xfId="62010" xr:uid="{00000000-0005-0000-0000-0000E7F10000}"/>
    <cellStyle name="Total 2 2 3 2 2 3 5" xfId="62011" xr:uid="{00000000-0005-0000-0000-0000E8F10000}"/>
    <cellStyle name="Total 2 2 3 2 2 4" xfId="62012" xr:uid="{00000000-0005-0000-0000-0000E9F10000}"/>
    <cellStyle name="Total 2 2 3 2 2 5" xfId="62013" xr:uid="{00000000-0005-0000-0000-0000EAF10000}"/>
    <cellStyle name="Total 2 2 3 2 2 6" xfId="62014" xr:uid="{00000000-0005-0000-0000-0000EBF10000}"/>
    <cellStyle name="Total 2 2 3 2 2 7" xfId="62015" xr:uid="{00000000-0005-0000-0000-0000ECF10000}"/>
    <cellStyle name="Total 2 2 3 2 3" xfId="62016" xr:uid="{00000000-0005-0000-0000-0000EDF10000}"/>
    <cellStyle name="Total 2 2 3 2 3 2" xfId="62017" xr:uid="{00000000-0005-0000-0000-0000EEF10000}"/>
    <cellStyle name="Total 2 2 3 2 3 3" xfId="62018" xr:uid="{00000000-0005-0000-0000-0000EFF10000}"/>
    <cellStyle name="Total 2 2 3 2 3 4" xfId="62019" xr:uid="{00000000-0005-0000-0000-0000F0F10000}"/>
    <cellStyle name="Total 2 2 3 2 3 5" xfId="62020" xr:uid="{00000000-0005-0000-0000-0000F1F10000}"/>
    <cellStyle name="Total 2 2 3 2 4" xfId="62021" xr:uid="{00000000-0005-0000-0000-0000F2F10000}"/>
    <cellStyle name="Total 2 2 3 2 4 2" xfId="62022" xr:uid="{00000000-0005-0000-0000-0000F3F10000}"/>
    <cellStyle name="Total 2 2 3 2 4 3" xfId="62023" xr:uid="{00000000-0005-0000-0000-0000F4F10000}"/>
    <cellStyle name="Total 2 2 3 2 4 4" xfId="62024" xr:uid="{00000000-0005-0000-0000-0000F5F10000}"/>
    <cellStyle name="Total 2 2 3 2 4 5" xfId="62025" xr:uid="{00000000-0005-0000-0000-0000F6F10000}"/>
    <cellStyle name="Total 2 2 3 2 5" xfId="62026" xr:uid="{00000000-0005-0000-0000-0000F7F10000}"/>
    <cellStyle name="Total 2 2 3 2 6" xfId="62027" xr:uid="{00000000-0005-0000-0000-0000F8F10000}"/>
    <cellStyle name="Total 2 2 3 2 7" xfId="62028" xr:uid="{00000000-0005-0000-0000-0000F9F10000}"/>
    <cellStyle name="Total 2 2 3 2 8" xfId="62029" xr:uid="{00000000-0005-0000-0000-0000FAF10000}"/>
    <cellStyle name="Total 2 2 3 20" xfId="62030" xr:uid="{00000000-0005-0000-0000-0000FBF10000}"/>
    <cellStyle name="Total 2 2 3 21" xfId="62031" xr:uid="{00000000-0005-0000-0000-0000FCF10000}"/>
    <cellStyle name="Total 2 2 3 3" xfId="2189" xr:uid="{00000000-0005-0000-0000-0000FDF10000}"/>
    <cellStyle name="Total 2 2 3 3 2" xfId="2190" xr:uid="{00000000-0005-0000-0000-0000FEF10000}"/>
    <cellStyle name="Total 2 2 3 3 2 2" xfId="62032" xr:uid="{00000000-0005-0000-0000-0000FFF10000}"/>
    <cellStyle name="Total 2 2 3 3 2 2 2" xfId="62033" xr:uid="{00000000-0005-0000-0000-000000F20000}"/>
    <cellStyle name="Total 2 2 3 3 2 2 3" xfId="62034" xr:uid="{00000000-0005-0000-0000-000001F20000}"/>
    <cellStyle name="Total 2 2 3 3 2 2 4" xfId="62035" xr:uid="{00000000-0005-0000-0000-000002F20000}"/>
    <cellStyle name="Total 2 2 3 3 2 2 5" xfId="62036" xr:uid="{00000000-0005-0000-0000-000003F20000}"/>
    <cellStyle name="Total 2 2 3 3 2 3" xfId="62037" xr:uid="{00000000-0005-0000-0000-000004F20000}"/>
    <cellStyle name="Total 2 2 3 3 2 3 2" xfId="62038" xr:uid="{00000000-0005-0000-0000-000005F20000}"/>
    <cellStyle name="Total 2 2 3 3 2 3 3" xfId="62039" xr:uid="{00000000-0005-0000-0000-000006F20000}"/>
    <cellStyle name="Total 2 2 3 3 2 3 4" xfId="62040" xr:uid="{00000000-0005-0000-0000-000007F20000}"/>
    <cellStyle name="Total 2 2 3 3 2 3 5" xfId="62041" xr:uid="{00000000-0005-0000-0000-000008F20000}"/>
    <cellStyle name="Total 2 2 3 3 2 4" xfId="62042" xr:uid="{00000000-0005-0000-0000-000009F20000}"/>
    <cellStyle name="Total 2 2 3 3 2 5" xfId="62043" xr:uid="{00000000-0005-0000-0000-00000AF20000}"/>
    <cellStyle name="Total 2 2 3 3 2 6" xfId="62044" xr:uid="{00000000-0005-0000-0000-00000BF20000}"/>
    <cellStyle name="Total 2 2 3 3 2 7" xfId="62045" xr:uid="{00000000-0005-0000-0000-00000CF20000}"/>
    <cellStyle name="Total 2 2 3 3 3" xfId="62046" xr:uid="{00000000-0005-0000-0000-00000DF20000}"/>
    <cellStyle name="Total 2 2 3 3 3 2" xfId="62047" xr:uid="{00000000-0005-0000-0000-00000EF20000}"/>
    <cellStyle name="Total 2 2 3 3 3 3" xfId="62048" xr:uid="{00000000-0005-0000-0000-00000FF20000}"/>
    <cellStyle name="Total 2 2 3 3 3 4" xfId="62049" xr:uid="{00000000-0005-0000-0000-000010F20000}"/>
    <cellStyle name="Total 2 2 3 3 3 5" xfId="62050" xr:uid="{00000000-0005-0000-0000-000011F20000}"/>
    <cellStyle name="Total 2 2 3 3 4" xfId="62051" xr:uid="{00000000-0005-0000-0000-000012F20000}"/>
    <cellStyle name="Total 2 2 3 3 4 2" xfId="62052" xr:uid="{00000000-0005-0000-0000-000013F20000}"/>
    <cellStyle name="Total 2 2 3 3 4 3" xfId="62053" xr:uid="{00000000-0005-0000-0000-000014F20000}"/>
    <cellStyle name="Total 2 2 3 3 4 4" xfId="62054" xr:uid="{00000000-0005-0000-0000-000015F20000}"/>
    <cellStyle name="Total 2 2 3 3 4 5" xfId="62055" xr:uid="{00000000-0005-0000-0000-000016F20000}"/>
    <cellStyle name="Total 2 2 3 3 5" xfId="62056" xr:uid="{00000000-0005-0000-0000-000017F20000}"/>
    <cellStyle name="Total 2 2 3 3 6" xfId="62057" xr:uid="{00000000-0005-0000-0000-000018F20000}"/>
    <cellStyle name="Total 2 2 3 3 7" xfId="62058" xr:uid="{00000000-0005-0000-0000-000019F20000}"/>
    <cellStyle name="Total 2 2 3 3 8" xfId="62059" xr:uid="{00000000-0005-0000-0000-00001AF20000}"/>
    <cellStyle name="Total 2 2 3 4" xfId="2191" xr:uid="{00000000-0005-0000-0000-00001BF20000}"/>
    <cellStyle name="Total 2 2 3 4 2" xfId="2192" xr:uid="{00000000-0005-0000-0000-00001CF20000}"/>
    <cellStyle name="Total 2 2 3 4 2 2" xfId="62060" xr:uid="{00000000-0005-0000-0000-00001DF20000}"/>
    <cellStyle name="Total 2 2 3 4 2 2 2" xfId="62061" xr:uid="{00000000-0005-0000-0000-00001EF20000}"/>
    <cellStyle name="Total 2 2 3 4 2 2 3" xfId="62062" xr:uid="{00000000-0005-0000-0000-00001FF20000}"/>
    <cellStyle name="Total 2 2 3 4 2 2 4" xfId="62063" xr:uid="{00000000-0005-0000-0000-000020F20000}"/>
    <cellStyle name="Total 2 2 3 4 2 2 5" xfId="62064" xr:uid="{00000000-0005-0000-0000-000021F20000}"/>
    <cellStyle name="Total 2 2 3 4 2 3" xfId="62065" xr:uid="{00000000-0005-0000-0000-000022F20000}"/>
    <cellStyle name="Total 2 2 3 4 2 3 2" xfId="62066" xr:uid="{00000000-0005-0000-0000-000023F20000}"/>
    <cellStyle name="Total 2 2 3 4 2 3 3" xfId="62067" xr:uid="{00000000-0005-0000-0000-000024F20000}"/>
    <cellStyle name="Total 2 2 3 4 2 3 4" xfId="62068" xr:uid="{00000000-0005-0000-0000-000025F20000}"/>
    <cellStyle name="Total 2 2 3 4 2 3 5" xfId="62069" xr:uid="{00000000-0005-0000-0000-000026F20000}"/>
    <cellStyle name="Total 2 2 3 4 2 4" xfId="62070" xr:uid="{00000000-0005-0000-0000-000027F20000}"/>
    <cellStyle name="Total 2 2 3 4 2 5" xfId="62071" xr:uid="{00000000-0005-0000-0000-000028F20000}"/>
    <cellStyle name="Total 2 2 3 4 2 6" xfId="62072" xr:uid="{00000000-0005-0000-0000-000029F20000}"/>
    <cellStyle name="Total 2 2 3 4 2 7" xfId="62073" xr:uid="{00000000-0005-0000-0000-00002AF20000}"/>
    <cellStyle name="Total 2 2 3 4 3" xfId="62074" xr:uid="{00000000-0005-0000-0000-00002BF20000}"/>
    <cellStyle name="Total 2 2 3 4 3 2" xfId="62075" xr:uid="{00000000-0005-0000-0000-00002CF20000}"/>
    <cellStyle name="Total 2 2 3 4 3 3" xfId="62076" xr:uid="{00000000-0005-0000-0000-00002DF20000}"/>
    <cellStyle name="Total 2 2 3 4 3 4" xfId="62077" xr:uid="{00000000-0005-0000-0000-00002EF20000}"/>
    <cellStyle name="Total 2 2 3 4 3 5" xfId="62078" xr:uid="{00000000-0005-0000-0000-00002FF20000}"/>
    <cellStyle name="Total 2 2 3 4 4" xfId="62079" xr:uid="{00000000-0005-0000-0000-000030F20000}"/>
    <cellStyle name="Total 2 2 3 4 4 2" xfId="62080" xr:uid="{00000000-0005-0000-0000-000031F20000}"/>
    <cellStyle name="Total 2 2 3 4 4 3" xfId="62081" xr:uid="{00000000-0005-0000-0000-000032F20000}"/>
    <cellStyle name="Total 2 2 3 4 4 4" xfId="62082" xr:uid="{00000000-0005-0000-0000-000033F20000}"/>
    <cellStyle name="Total 2 2 3 4 4 5" xfId="62083" xr:uid="{00000000-0005-0000-0000-000034F20000}"/>
    <cellStyle name="Total 2 2 3 4 5" xfId="62084" xr:uid="{00000000-0005-0000-0000-000035F20000}"/>
    <cellStyle name="Total 2 2 3 4 6" xfId="62085" xr:uid="{00000000-0005-0000-0000-000036F20000}"/>
    <cellStyle name="Total 2 2 3 4 7" xfId="62086" xr:uid="{00000000-0005-0000-0000-000037F20000}"/>
    <cellStyle name="Total 2 2 3 4 8" xfId="62087" xr:uid="{00000000-0005-0000-0000-000038F20000}"/>
    <cellStyle name="Total 2 2 3 5" xfId="2193" xr:uid="{00000000-0005-0000-0000-000039F20000}"/>
    <cellStyle name="Total 2 2 3 5 2" xfId="62088" xr:uid="{00000000-0005-0000-0000-00003AF20000}"/>
    <cellStyle name="Total 2 2 3 5 2 2" xfId="62089" xr:uid="{00000000-0005-0000-0000-00003BF20000}"/>
    <cellStyle name="Total 2 2 3 5 2 2 2" xfId="62090" xr:uid="{00000000-0005-0000-0000-00003CF20000}"/>
    <cellStyle name="Total 2 2 3 5 2 2 3" xfId="62091" xr:uid="{00000000-0005-0000-0000-00003DF20000}"/>
    <cellStyle name="Total 2 2 3 5 2 2 4" xfId="62092" xr:uid="{00000000-0005-0000-0000-00003EF20000}"/>
    <cellStyle name="Total 2 2 3 5 2 2 5" xfId="62093" xr:uid="{00000000-0005-0000-0000-00003FF20000}"/>
    <cellStyle name="Total 2 2 3 5 2 3" xfId="62094" xr:uid="{00000000-0005-0000-0000-000040F20000}"/>
    <cellStyle name="Total 2 2 3 5 2 3 2" xfId="62095" xr:uid="{00000000-0005-0000-0000-000041F20000}"/>
    <cellStyle name="Total 2 2 3 5 2 3 3" xfId="62096" xr:uid="{00000000-0005-0000-0000-000042F20000}"/>
    <cellStyle name="Total 2 2 3 5 2 3 4" xfId="62097" xr:uid="{00000000-0005-0000-0000-000043F20000}"/>
    <cellStyle name="Total 2 2 3 5 2 3 5" xfId="62098" xr:uid="{00000000-0005-0000-0000-000044F20000}"/>
    <cellStyle name="Total 2 2 3 5 2 4" xfId="62099" xr:uid="{00000000-0005-0000-0000-000045F20000}"/>
    <cellStyle name="Total 2 2 3 5 2 5" xfId="62100" xr:uid="{00000000-0005-0000-0000-000046F20000}"/>
    <cellStyle name="Total 2 2 3 5 2 6" xfId="62101" xr:uid="{00000000-0005-0000-0000-000047F20000}"/>
    <cellStyle name="Total 2 2 3 5 2 7" xfId="62102" xr:uid="{00000000-0005-0000-0000-000048F20000}"/>
    <cellStyle name="Total 2 2 3 5 3" xfId="62103" xr:uid="{00000000-0005-0000-0000-000049F20000}"/>
    <cellStyle name="Total 2 2 3 5 3 2" xfId="62104" xr:uid="{00000000-0005-0000-0000-00004AF20000}"/>
    <cellStyle name="Total 2 2 3 5 3 3" xfId="62105" xr:uid="{00000000-0005-0000-0000-00004BF20000}"/>
    <cellStyle name="Total 2 2 3 5 3 4" xfId="62106" xr:uid="{00000000-0005-0000-0000-00004CF20000}"/>
    <cellStyle name="Total 2 2 3 5 3 5" xfId="62107" xr:uid="{00000000-0005-0000-0000-00004DF20000}"/>
    <cellStyle name="Total 2 2 3 5 4" xfId="62108" xr:uid="{00000000-0005-0000-0000-00004EF20000}"/>
    <cellStyle name="Total 2 2 3 5 4 2" xfId="62109" xr:uid="{00000000-0005-0000-0000-00004FF20000}"/>
    <cellStyle name="Total 2 2 3 5 4 3" xfId="62110" xr:uid="{00000000-0005-0000-0000-000050F20000}"/>
    <cellStyle name="Total 2 2 3 5 4 4" xfId="62111" xr:uid="{00000000-0005-0000-0000-000051F20000}"/>
    <cellStyle name="Total 2 2 3 5 4 5" xfId="62112" xr:uid="{00000000-0005-0000-0000-000052F20000}"/>
    <cellStyle name="Total 2 2 3 5 5" xfId="62113" xr:uid="{00000000-0005-0000-0000-000053F20000}"/>
    <cellStyle name="Total 2 2 3 5 6" xfId="62114" xr:uid="{00000000-0005-0000-0000-000054F20000}"/>
    <cellStyle name="Total 2 2 3 5 7" xfId="62115" xr:uid="{00000000-0005-0000-0000-000055F20000}"/>
    <cellStyle name="Total 2 2 3 5 8" xfId="62116" xr:uid="{00000000-0005-0000-0000-000056F20000}"/>
    <cellStyle name="Total 2 2 3 6" xfId="62117" xr:uid="{00000000-0005-0000-0000-000057F20000}"/>
    <cellStyle name="Total 2 2 3 6 2" xfId="62118" xr:uid="{00000000-0005-0000-0000-000058F20000}"/>
    <cellStyle name="Total 2 2 3 6 2 2" xfId="62119" xr:uid="{00000000-0005-0000-0000-000059F20000}"/>
    <cellStyle name="Total 2 2 3 6 2 2 2" xfId="62120" xr:uid="{00000000-0005-0000-0000-00005AF20000}"/>
    <cellStyle name="Total 2 2 3 6 2 2 3" xfId="62121" xr:uid="{00000000-0005-0000-0000-00005BF20000}"/>
    <cellStyle name="Total 2 2 3 6 2 2 4" xfId="62122" xr:uid="{00000000-0005-0000-0000-00005CF20000}"/>
    <cellStyle name="Total 2 2 3 6 2 2 5" xfId="62123" xr:uid="{00000000-0005-0000-0000-00005DF20000}"/>
    <cellStyle name="Total 2 2 3 6 2 3" xfId="62124" xr:uid="{00000000-0005-0000-0000-00005EF20000}"/>
    <cellStyle name="Total 2 2 3 6 2 3 2" xfId="62125" xr:uid="{00000000-0005-0000-0000-00005FF20000}"/>
    <cellStyle name="Total 2 2 3 6 2 3 3" xfId="62126" xr:uid="{00000000-0005-0000-0000-000060F20000}"/>
    <cellStyle name="Total 2 2 3 6 2 3 4" xfId="62127" xr:uid="{00000000-0005-0000-0000-000061F20000}"/>
    <cellStyle name="Total 2 2 3 6 2 3 5" xfId="62128" xr:uid="{00000000-0005-0000-0000-000062F20000}"/>
    <cellStyle name="Total 2 2 3 6 2 4" xfId="62129" xr:uid="{00000000-0005-0000-0000-000063F20000}"/>
    <cellStyle name="Total 2 2 3 6 2 5" xfId="62130" xr:uid="{00000000-0005-0000-0000-000064F20000}"/>
    <cellStyle name="Total 2 2 3 6 2 6" xfId="62131" xr:uid="{00000000-0005-0000-0000-000065F20000}"/>
    <cellStyle name="Total 2 2 3 6 2 7" xfId="62132" xr:uid="{00000000-0005-0000-0000-000066F20000}"/>
    <cellStyle name="Total 2 2 3 6 3" xfId="62133" xr:uid="{00000000-0005-0000-0000-000067F20000}"/>
    <cellStyle name="Total 2 2 3 6 3 2" xfId="62134" xr:uid="{00000000-0005-0000-0000-000068F20000}"/>
    <cellStyle name="Total 2 2 3 6 3 3" xfId="62135" xr:uid="{00000000-0005-0000-0000-000069F20000}"/>
    <cellStyle name="Total 2 2 3 6 3 4" xfId="62136" xr:uid="{00000000-0005-0000-0000-00006AF20000}"/>
    <cellStyle name="Total 2 2 3 6 3 5" xfId="62137" xr:uid="{00000000-0005-0000-0000-00006BF20000}"/>
    <cellStyle name="Total 2 2 3 6 4" xfId="62138" xr:uid="{00000000-0005-0000-0000-00006CF20000}"/>
    <cellStyle name="Total 2 2 3 6 4 2" xfId="62139" xr:uid="{00000000-0005-0000-0000-00006DF20000}"/>
    <cellStyle name="Total 2 2 3 6 4 3" xfId="62140" xr:uid="{00000000-0005-0000-0000-00006EF20000}"/>
    <cellStyle name="Total 2 2 3 6 4 4" xfId="62141" xr:uid="{00000000-0005-0000-0000-00006FF20000}"/>
    <cellStyle name="Total 2 2 3 6 4 5" xfId="62142" xr:uid="{00000000-0005-0000-0000-000070F20000}"/>
    <cellStyle name="Total 2 2 3 6 5" xfId="62143" xr:uid="{00000000-0005-0000-0000-000071F20000}"/>
    <cellStyle name="Total 2 2 3 6 6" xfId="62144" xr:uid="{00000000-0005-0000-0000-000072F20000}"/>
    <cellStyle name="Total 2 2 3 6 7" xfId="62145" xr:uid="{00000000-0005-0000-0000-000073F20000}"/>
    <cellStyle name="Total 2 2 3 6 8" xfId="62146" xr:uid="{00000000-0005-0000-0000-000074F20000}"/>
    <cellStyle name="Total 2 2 3 7" xfId="62147" xr:uid="{00000000-0005-0000-0000-000075F20000}"/>
    <cellStyle name="Total 2 2 3 7 2" xfId="62148" xr:uid="{00000000-0005-0000-0000-000076F20000}"/>
    <cellStyle name="Total 2 2 3 7 2 2" xfId="62149" xr:uid="{00000000-0005-0000-0000-000077F20000}"/>
    <cellStyle name="Total 2 2 3 7 2 2 2" xfId="62150" xr:uid="{00000000-0005-0000-0000-000078F20000}"/>
    <cellStyle name="Total 2 2 3 7 2 2 3" xfId="62151" xr:uid="{00000000-0005-0000-0000-000079F20000}"/>
    <cellStyle name="Total 2 2 3 7 2 2 4" xfId="62152" xr:uid="{00000000-0005-0000-0000-00007AF20000}"/>
    <cellStyle name="Total 2 2 3 7 2 2 5" xfId="62153" xr:uid="{00000000-0005-0000-0000-00007BF20000}"/>
    <cellStyle name="Total 2 2 3 7 2 3" xfId="62154" xr:uid="{00000000-0005-0000-0000-00007CF20000}"/>
    <cellStyle name="Total 2 2 3 7 2 3 2" xfId="62155" xr:uid="{00000000-0005-0000-0000-00007DF20000}"/>
    <cellStyle name="Total 2 2 3 7 2 3 3" xfId="62156" xr:uid="{00000000-0005-0000-0000-00007EF20000}"/>
    <cellStyle name="Total 2 2 3 7 2 3 4" xfId="62157" xr:uid="{00000000-0005-0000-0000-00007FF20000}"/>
    <cellStyle name="Total 2 2 3 7 2 3 5" xfId="62158" xr:uid="{00000000-0005-0000-0000-000080F20000}"/>
    <cellStyle name="Total 2 2 3 7 2 4" xfId="62159" xr:uid="{00000000-0005-0000-0000-000081F20000}"/>
    <cellStyle name="Total 2 2 3 7 2 5" xfId="62160" xr:uid="{00000000-0005-0000-0000-000082F20000}"/>
    <cellStyle name="Total 2 2 3 7 2 6" xfId="62161" xr:uid="{00000000-0005-0000-0000-000083F20000}"/>
    <cellStyle name="Total 2 2 3 7 2 7" xfId="62162" xr:uid="{00000000-0005-0000-0000-000084F20000}"/>
    <cellStyle name="Total 2 2 3 7 3" xfId="62163" xr:uid="{00000000-0005-0000-0000-000085F20000}"/>
    <cellStyle name="Total 2 2 3 7 3 2" xfId="62164" xr:uid="{00000000-0005-0000-0000-000086F20000}"/>
    <cellStyle name="Total 2 2 3 7 3 3" xfId="62165" xr:uid="{00000000-0005-0000-0000-000087F20000}"/>
    <cellStyle name="Total 2 2 3 7 3 4" xfId="62166" xr:uid="{00000000-0005-0000-0000-000088F20000}"/>
    <cellStyle name="Total 2 2 3 7 3 5" xfId="62167" xr:uid="{00000000-0005-0000-0000-000089F20000}"/>
    <cellStyle name="Total 2 2 3 7 4" xfId="62168" xr:uid="{00000000-0005-0000-0000-00008AF20000}"/>
    <cellStyle name="Total 2 2 3 7 4 2" xfId="62169" xr:uid="{00000000-0005-0000-0000-00008BF20000}"/>
    <cellStyle name="Total 2 2 3 7 4 3" xfId="62170" xr:uid="{00000000-0005-0000-0000-00008CF20000}"/>
    <cellStyle name="Total 2 2 3 7 4 4" xfId="62171" xr:uid="{00000000-0005-0000-0000-00008DF20000}"/>
    <cellStyle name="Total 2 2 3 7 4 5" xfId="62172" xr:uid="{00000000-0005-0000-0000-00008EF20000}"/>
    <cellStyle name="Total 2 2 3 7 5" xfId="62173" xr:uid="{00000000-0005-0000-0000-00008FF20000}"/>
    <cellStyle name="Total 2 2 3 7 6" xfId="62174" xr:uid="{00000000-0005-0000-0000-000090F20000}"/>
    <cellStyle name="Total 2 2 3 7 7" xfId="62175" xr:uid="{00000000-0005-0000-0000-000091F20000}"/>
    <cellStyle name="Total 2 2 3 7 8" xfId="62176" xr:uid="{00000000-0005-0000-0000-000092F20000}"/>
    <cellStyle name="Total 2 2 3 8" xfId="62177" xr:uid="{00000000-0005-0000-0000-000093F20000}"/>
    <cellStyle name="Total 2 2 3 8 2" xfId="62178" xr:uid="{00000000-0005-0000-0000-000094F20000}"/>
    <cellStyle name="Total 2 2 3 8 2 2" xfId="62179" xr:uid="{00000000-0005-0000-0000-000095F20000}"/>
    <cellStyle name="Total 2 2 3 8 2 2 2" xfId="62180" xr:uid="{00000000-0005-0000-0000-000096F20000}"/>
    <cellStyle name="Total 2 2 3 8 2 2 3" xfId="62181" xr:uid="{00000000-0005-0000-0000-000097F20000}"/>
    <cellStyle name="Total 2 2 3 8 2 2 4" xfId="62182" xr:uid="{00000000-0005-0000-0000-000098F20000}"/>
    <cellStyle name="Total 2 2 3 8 2 2 5" xfId="62183" xr:uid="{00000000-0005-0000-0000-000099F20000}"/>
    <cellStyle name="Total 2 2 3 8 2 3" xfId="62184" xr:uid="{00000000-0005-0000-0000-00009AF20000}"/>
    <cellStyle name="Total 2 2 3 8 2 3 2" xfId="62185" xr:uid="{00000000-0005-0000-0000-00009BF20000}"/>
    <cellStyle name="Total 2 2 3 8 2 3 3" xfId="62186" xr:uid="{00000000-0005-0000-0000-00009CF20000}"/>
    <cellStyle name="Total 2 2 3 8 2 3 4" xfId="62187" xr:uid="{00000000-0005-0000-0000-00009DF20000}"/>
    <cellStyle name="Total 2 2 3 8 2 3 5" xfId="62188" xr:uid="{00000000-0005-0000-0000-00009EF20000}"/>
    <cellStyle name="Total 2 2 3 8 2 4" xfId="62189" xr:uid="{00000000-0005-0000-0000-00009FF20000}"/>
    <cellStyle name="Total 2 2 3 8 2 5" xfId="62190" xr:uid="{00000000-0005-0000-0000-0000A0F20000}"/>
    <cellStyle name="Total 2 2 3 8 2 6" xfId="62191" xr:uid="{00000000-0005-0000-0000-0000A1F20000}"/>
    <cellStyle name="Total 2 2 3 8 2 7" xfId="62192" xr:uid="{00000000-0005-0000-0000-0000A2F20000}"/>
    <cellStyle name="Total 2 2 3 8 3" xfId="62193" xr:uid="{00000000-0005-0000-0000-0000A3F20000}"/>
    <cellStyle name="Total 2 2 3 8 3 2" xfId="62194" xr:uid="{00000000-0005-0000-0000-0000A4F20000}"/>
    <cellStyle name="Total 2 2 3 8 3 3" xfId="62195" xr:uid="{00000000-0005-0000-0000-0000A5F20000}"/>
    <cellStyle name="Total 2 2 3 8 3 4" xfId="62196" xr:uid="{00000000-0005-0000-0000-0000A6F20000}"/>
    <cellStyle name="Total 2 2 3 8 3 5" xfId="62197" xr:uid="{00000000-0005-0000-0000-0000A7F20000}"/>
    <cellStyle name="Total 2 2 3 8 4" xfId="62198" xr:uid="{00000000-0005-0000-0000-0000A8F20000}"/>
    <cellStyle name="Total 2 2 3 8 4 2" xfId="62199" xr:uid="{00000000-0005-0000-0000-0000A9F20000}"/>
    <cellStyle name="Total 2 2 3 8 4 3" xfId="62200" xr:uid="{00000000-0005-0000-0000-0000AAF20000}"/>
    <cellStyle name="Total 2 2 3 8 4 4" xfId="62201" xr:uid="{00000000-0005-0000-0000-0000ABF20000}"/>
    <cellStyle name="Total 2 2 3 8 4 5" xfId="62202" xr:uid="{00000000-0005-0000-0000-0000ACF20000}"/>
    <cellStyle name="Total 2 2 3 8 5" xfId="62203" xr:uid="{00000000-0005-0000-0000-0000ADF20000}"/>
    <cellStyle name="Total 2 2 3 8 6" xfId="62204" xr:uid="{00000000-0005-0000-0000-0000AEF20000}"/>
    <cellStyle name="Total 2 2 3 8 7" xfId="62205" xr:uid="{00000000-0005-0000-0000-0000AFF20000}"/>
    <cellStyle name="Total 2 2 3 8 8" xfId="62206" xr:uid="{00000000-0005-0000-0000-0000B0F20000}"/>
    <cellStyle name="Total 2 2 3 9" xfId="62207" xr:uid="{00000000-0005-0000-0000-0000B1F20000}"/>
    <cellStyle name="Total 2 2 3 9 2" xfId="62208" xr:uid="{00000000-0005-0000-0000-0000B2F20000}"/>
    <cellStyle name="Total 2 2 3 9 2 2" xfId="62209" xr:uid="{00000000-0005-0000-0000-0000B3F20000}"/>
    <cellStyle name="Total 2 2 3 9 2 2 2" xfId="62210" xr:uid="{00000000-0005-0000-0000-0000B4F20000}"/>
    <cellStyle name="Total 2 2 3 9 2 2 3" xfId="62211" xr:uid="{00000000-0005-0000-0000-0000B5F20000}"/>
    <cellStyle name="Total 2 2 3 9 2 2 4" xfId="62212" xr:uid="{00000000-0005-0000-0000-0000B6F20000}"/>
    <cellStyle name="Total 2 2 3 9 2 2 5" xfId="62213" xr:uid="{00000000-0005-0000-0000-0000B7F20000}"/>
    <cellStyle name="Total 2 2 3 9 2 3" xfId="62214" xr:uid="{00000000-0005-0000-0000-0000B8F20000}"/>
    <cellStyle name="Total 2 2 3 9 2 3 2" xfId="62215" xr:uid="{00000000-0005-0000-0000-0000B9F20000}"/>
    <cellStyle name="Total 2 2 3 9 2 3 3" xfId="62216" xr:uid="{00000000-0005-0000-0000-0000BAF20000}"/>
    <cellStyle name="Total 2 2 3 9 2 3 4" xfId="62217" xr:uid="{00000000-0005-0000-0000-0000BBF20000}"/>
    <cellStyle name="Total 2 2 3 9 2 3 5" xfId="62218" xr:uid="{00000000-0005-0000-0000-0000BCF20000}"/>
    <cellStyle name="Total 2 2 3 9 2 4" xfId="62219" xr:uid="{00000000-0005-0000-0000-0000BDF20000}"/>
    <cellStyle name="Total 2 2 3 9 2 5" xfId="62220" xr:uid="{00000000-0005-0000-0000-0000BEF20000}"/>
    <cellStyle name="Total 2 2 3 9 2 6" xfId="62221" xr:uid="{00000000-0005-0000-0000-0000BFF20000}"/>
    <cellStyle name="Total 2 2 3 9 2 7" xfId="62222" xr:uid="{00000000-0005-0000-0000-0000C0F20000}"/>
    <cellStyle name="Total 2 2 3 9 3" xfId="62223" xr:uid="{00000000-0005-0000-0000-0000C1F20000}"/>
    <cellStyle name="Total 2 2 3 9 3 2" xfId="62224" xr:uid="{00000000-0005-0000-0000-0000C2F20000}"/>
    <cellStyle name="Total 2 2 3 9 3 3" xfId="62225" xr:uid="{00000000-0005-0000-0000-0000C3F20000}"/>
    <cellStyle name="Total 2 2 3 9 3 4" xfId="62226" xr:uid="{00000000-0005-0000-0000-0000C4F20000}"/>
    <cellStyle name="Total 2 2 3 9 3 5" xfId="62227" xr:uid="{00000000-0005-0000-0000-0000C5F20000}"/>
    <cellStyle name="Total 2 2 3 9 4" xfId="62228" xr:uid="{00000000-0005-0000-0000-0000C6F20000}"/>
    <cellStyle name="Total 2 2 3 9 4 2" xfId="62229" xr:uid="{00000000-0005-0000-0000-0000C7F20000}"/>
    <cellStyle name="Total 2 2 3 9 4 3" xfId="62230" xr:uid="{00000000-0005-0000-0000-0000C8F20000}"/>
    <cellStyle name="Total 2 2 3 9 4 4" xfId="62231" xr:uid="{00000000-0005-0000-0000-0000C9F20000}"/>
    <cellStyle name="Total 2 2 3 9 4 5" xfId="62232" xr:uid="{00000000-0005-0000-0000-0000CAF20000}"/>
    <cellStyle name="Total 2 2 3 9 5" xfId="62233" xr:uid="{00000000-0005-0000-0000-0000CBF20000}"/>
    <cellStyle name="Total 2 2 3 9 6" xfId="62234" xr:uid="{00000000-0005-0000-0000-0000CCF20000}"/>
    <cellStyle name="Total 2 2 3 9 7" xfId="62235" xr:uid="{00000000-0005-0000-0000-0000CDF20000}"/>
    <cellStyle name="Total 2 2 3 9 8" xfId="62236" xr:uid="{00000000-0005-0000-0000-0000CEF20000}"/>
    <cellStyle name="Total 2 2 4" xfId="2194" xr:uid="{00000000-0005-0000-0000-0000CFF20000}"/>
    <cellStyle name="Total 2 2 4 2" xfId="2195" xr:uid="{00000000-0005-0000-0000-0000D0F20000}"/>
    <cellStyle name="Total 2 2 4 2 2" xfId="62237" xr:uid="{00000000-0005-0000-0000-0000D1F20000}"/>
    <cellStyle name="Total 2 2 4 3" xfId="62238" xr:uid="{00000000-0005-0000-0000-0000D2F20000}"/>
    <cellStyle name="Total 2 2 4 4" xfId="62239" xr:uid="{00000000-0005-0000-0000-0000D3F20000}"/>
    <cellStyle name="Total 2 2 4 5" xfId="62240" xr:uid="{00000000-0005-0000-0000-0000D4F20000}"/>
    <cellStyle name="Total 2 2 5" xfId="2196" xr:uid="{00000000-0005-0000-0000-0000D5F20000}"/>
    <cellStyle name="Total 2 2 5 2" xfId="2197" xr:uid="{00000000-0005-0000-0000-0000D6F20000}"/>
    <cellStyle name="Total 2 2 5 2 2" xfId="62241" xr:uid="{00000000-0005-0000-0000-0000D7F20000}"/>
    <cellStyle name="Total 2 2 5 3" xfId="62242" xr:uid="{00000000-0005-0000-0000-0000D8F20000}"/>
    <cellStyle name="Total 2 2 5 4" xfId="62243" xr:uid="{00000000-0005-0000-0000-0000D9F20000}"/>
    <cellStyle name="Total 2 2 5 5" xfId="62244" xr:uid="{00000000-0005-0000-0000-0000DAF20000}"/>
    <cellStyle name="Total 2 2 6" xfId="2198" xr:uid="{00000000-0005-0000-0000-0000DBF20000}"/>
    <cellStyle name="Total 2 2 6 2" xfId="62245" xr:uid="{00000000-0005-0000-0000-0000DCF20000}"/>
    <cellStyle name="Total 2 2 7" xfId="62246" xr:uid="{00000000-0005-0000-0000-0000DDF20000}"/>
    <cellStyle name="Total 2 2 8" xfId="62247" xr:uid="{00000000-0005-0000-0000-0000DEF20000}"/>
    <cellStyle name="Total 2 2_T-straight with PEDs adjustor" xfId="62248" xr:uid="{00000000-0005-0000-0000-0000DFF20000}"/>
    <cellStyle name="Total 2 3" xfId="2199" xr:uid="{00000000-0005-0000-0000-0000E0F20000}"/>
    <cellStyle name="Total 2 3 2" xfId="2200" xr:uid="{00000000-0005-0000-0000-0000E1F20000}"/>
    <cellStyle name="Total 2 3 2 10" xfId="62249" xr:uid="{00000000-0005-0000-0000-0000E2F20000}"/>
    <cellStyle name="Total 2 3 2 10 2" xfId="62250" xr:uid="{00000000-0005-0000-0000-0000E3F20000}"/>
    <cellStyle name="Total 2 3 2 10 2 2" xfId="62251" xr:uid="{00000000-0005-0000-0000-0000E4F20000}"/>
    <cellStyle name="Total 2 3 2 10 2 2 2" xfId="62252" xr:uid="{00000000-0005-0000-0000-0000E5F20000}"/>
    <cellStyle name="Total 2 3 2 10 2 2 3" xfId="62253" xr:uid="{00000000-0005-0000-0000-0000E6F20000}"/>
    <cellStyle name="Total 2 3 2 10 2 2 4" xfId="62254" xr:uid="{00000000-0005-0000-0000-0000E7F20000}"/>
    <cellStyle name="Total 2 3 2 10 2 2 5" xfId="62255" xr:uid="{00000000-0005-0000-0000-0000E8F20000}"/>
    <cellStyle name="Total 2 3 2 10 2 3" xfId="62256" xr:uid="{00000000-0005-0000-0000-0000E9F20000}"/>
    <cellStyle name="Total 2 3 2 10 2 3 2" xfId="62257" xr:uid="{00000000-0005-0000-0000-0000EAF20000}"/>
    <cellStyle name="Total 2 3 2 10 2 3 3" xfId="62258" xr:uid="{00000000-0005-0000-0000-0000EBF20000}"/>
    <cellStyle name="Total 2 3 2 10 2 3 4" xfId="62259" xr:uid="{00000000-0005-0000-0000-0000ECF20000}"/>
    <cellStyle name="Total 2 3 2 10 2 3 5" xfId="62260" xr:uid="{00000000-0005-0000-0000-0000EDF20000}"/>
    <cellStyle name="Total 2 3 2 10 2 4" xfId="62261" xr:uid="{00000000-0005-0000-0000-0000EEF20000}"/>
    <cellStyle name="Total 2 3 2 10 2 5" xfId="62262" xr:uid="{00000000-0005-0000-0000-0000EFF20000}"/>
    <cellStyle name="Total 2 3 2 10 2 6" xfId="62263" xr:uid="{00000000-0005-0000-0000-0000F0F20000}"/>
    <cellStyle name="Total 2 3 2 10 2 7" xfId="62264" xr:uid="{00000000-0005-0000-0000-0000F1F20000}"/>
    <cellStyle name="Total 2 3 2 10 3" xfId="62265" xr:uid="{00000000-0005-0000-0000-0000F2F20000}"/>
    <cellStyle name="Total 2 3 2 10 3 2" xfId="62266" xr:uid="{00000000-0005-0000-0000-0000F3F20000}"/>
    <cellStyle name="Total 2 3 2 10 3 3" xfId="62267" xr:uid="{00000000-0005-0000-0000-0000F4F20000}"/>
    <cellStyle name="Total 2 3 2 10 3 4" xfId="62268" xr:uid="{00000000-0005-0000-0000-0000F5F20000}"/>
    <cellStyle name="Total 2 3 2 10 3 5" xfId="62269" xr:uid="{00000000-0005-0000-0000-0000F6F20000}"/>
    <cellStyle name="Total 2 3 2 10 4" xfId="62270" xr:uid="{00000000-0005-0000-0000-0000F7F20000}"/>
    <cellStyle name="Total 2 3 2 10 4 2" xfId="62271" xr:uid="{00000000-0005-0000-0000-0000F8F20000}"/>
    <cellStyle name="Total 2 3 2 10 4 3" xfId="62272" xr:uid="{00000000-0005-0000-0000-0000F9F20000}"/>
    <cellStyle name="Total 2 3 2 10 4 4" xfId="62273" xr:uid="{00000000-0005-0000-0000-0000FAF20000}"/>
    <cellStyle name="Total 2 3 2 10 4 5" xfId="62274" xr:uid="{00000000-0005-0000-0000-0000FBF20000}"/>
    <cellStyle name="Total 2 3 2 10 5" xfId="62275" xr:uid="{00000000-0005-0000-0000-0000FCF20000}"/>
    <cellStyle name="Total 2 3 2 10 6" xfId="62276" xr:uid="{00000000-0005-0000-0000-0000FDF20000}"/>
    <cellStyle name="Total 2 3 2 10 7" xfId="62277" xr:uid="{00000000-0005-0000-0000-0000FEF20000}"/>
    <cellStyle name="Total 2 3 2 10 8" xfId="62278" xr:uid="{00000000-0005-0000-0000-0000FFF20000}"/>
    <cellStyle name="Total 2 3 2 11" xfId="62279" xr:uid="{00000000-0005-0000-0000-000000F30000}"/>
    <cellStyle name="Total 2 3 2 11 2" xfId="62280" xr:uid="{00000000-0005-0000-0000-000001F30000}"/>
    <cellStyle name="Total 2 3 2 11 2 2" xfId="62281" xr:uid="{00000000-0005-0000-0000-000002F30000}"/>
    <cellStyle name="Total 2 3 2 11 2 2 2" xfId="62282" xr:uid="{00000000-0005-0000-0000-000003F30000}"/>
    <cellStyle name="Total 2 3 2 11 2 2 3" xfId="62283" xr:uid="{00000000-0005-0000-0000-000004F30000}"/>
    <cellStyle name="Total 2 3 2 11 2 2 4" xfId="62284" xr:uid="{00000000-0005-0000-0000-000005F30000}"/>
    <cellStyle name="Total 2 3 2 11 2 2 5" xfId="62285" xr:uid="{00000000-0005-0000-0000-000006F30000}"/>
    <cellStyle name="Total 2 3 2 11 2 3" xfId="62286" xr:uid="{00000000-0005-0000-0000-000007F30000}"/>
    <cellStyle name="Total 2 3 2 11 2 3 2" xfId="62287" xr:uid="{00000000-0005-0000-0000-000008F30000}"/>
    <cellStyle name="Total 2 3 2 11 2 3 3" xfId="62288" xr:uid="{00000000-0005-0000-0000-000009F30000}"/>
    <cellStyle name="Total 2 3 2 11 2 3 4" xfId="62289" xr:uid="{00000000-0005-0000-0000-00000AF30000}"/>
    <cellStyle name="Total 2 3 2 11 2 3 5" xfId="62290" xr:uid="{00000000-0005-0000-0000-00000BF30000}"/>
    <cellStyle name="Total 2 3 2 11 2 4" xfId="62291" xr:uid="{00000000-0005-0000-0000-00000CF30000}"/>
    <cellStyle name="Total 2 3 2 11 2 5" xfId="62292" xr:uid="{00000000-0005-0000-0000-00000DF30000}"/>
    <cellStyle name="Total 2 3 2 11 2 6" xfId="62293" xr:uid="{00000000-0005-0000-0000-00000EF30000}"/>
    <cellStyle name="Total 2 3 2 11 2 7" xfId="62294" xr:uid="{00000000-0005-0000-0000-00000FF30000}"/>
    <cellStyle name="Total 2 3 2 11 3" xfId="62295" xr:uid="{00000000-0005-0000-0000-000010F30000}"/>
    <cellStyle name="Total 2 3 2 11 3 2" xfId="62296" xr:uid="{00000000-0005-0000-0000-000011F30000}"/>
    <cellStyle name="Total 2 3 2 11 3 3" xfId="62297" xr:uid="{00000000-0005-0000-0000-000012F30000}"/>
    <cellStyle name="Total 2 3 2 11 3 4" xfId="62298" xr:uid="{00000000-0005-0000-0000-000013F30000}"/>
    <cellStyle name="Total 2 3 2 11 3 5" xfId="62299" xr:uid="{00000000-0005-0000-0000-000014F30000}"/>
    <cellStyle name="Total 2 3 2 11 4" xfId="62300" xr:uid="{00000000-0005-0000-0000-000015F30000}"/>
    <cellStyle name="Total 2 3 2 11 4 2" xfId="62301" xr:uid="{00000000-0005-0000-0000-000016F30000}"/>
    <cellStyle name="Total 2 3 2 11 4 3" xfId="62302" xr:uid="{00000000-0005-0000-0000-000017F30000}"/>
    <cellStyle name="Total 2 3 2 11 4 4" xfId="62303" xr:uid="{00000000-0005-0000-0000-000018F30000}"/>
    <cellStyle name="Total 2 3 2 11 4 5" xfId="62304" xr:uid="{00000000-0005-0000-0000-000019F30000}"/>
    <cellStyle name="Total 2 3 2 11 5" xfId="62305" xr:uid="{00000000-0005-0000-0000-00001AF30000}"/>
    <cellStyle name="Total 2 3 2 11 6" xfId="62306" xr:uid="{00000000-0005-0000-0000-00001BF30000}"/>
    <cellStyle name="Total 2 3 2 11 7" xfId="62307" xr:uid="{00000000-0005-0000-0000-00001CF30000}"/>
    <cellStyle name="Total 2 3 2 11 8" xfId="62308" xr:uid="{00000000-0005-0000-0000-00001DF30000}"/>
    <cellStyle name="Total 2 3 2 12" xfId="62309" xr:uid="{00000000-0005-0000-0000-00001EF30000}"/>
    <cellStyle name="Total 2 3 2 12 2" xfId="62310" xr:uid="{00000000-0005-0000-0000-00001FF30000}"/>
    <cellStyle name="Total 2 3 2 12 2 2" xfId="62311" xr:uid="{00000000-0005-0000-0000-000020F30000}"/>
    <cellStyle name="Total 2 3 2 12 2 2 2" xfId="62312" xr:uid="{00000000-0005-0000-0000-000021F30000}"/>
    <cellStyle name="Total 2 3 2 12 2 2 3" xfId="62313" xr:uid="{00000000-0005-0000-0000-000022F30000}"/>
    <cellStyle name="Total 2 3 2 12 2 2 4" xfId="62314" xr:uid="{00000000-0005-0000-0000-000023F30000}"/>
    <cellStyle name="Total 2 3 2 12 2 2 5" xfId="62315" xr:uid="{00000000-0005-0000-0000-000024F30000}"/>
    <cellStyle name="Total 2 3 2 12 2 3" xfId="62316" xr:uid="{00000000-0005-0000-0000-000025F30000}"/>
    <cellStyle name="Total 2 3 2 12 2 3 2" xfId="62317" xr:uid="{00000000-0005-0000-0000-000026F30000}"/>
    <cellStyle name="Total 2 3 2 12 2 3 3" xfId="62318" xr:uid="{00000000-0005-0000-0000-000027F30000}"/>
    <cellStyle name="Total 2 3 2 12 2 3 4" xfId="62319" xr:uid="{00000000-0005-0000-0000-000028F30000}"/>
    <cellStyle name="Total 2 3 2 12 2 3 5" xfId="62320" xr:uid="{00000000-0005-0000-0000-000029F30000}"/>
    <cellStyle name="Total 2 3 2 12 2 4" xfId="62321" xr:uid="{00000000-0005-0000-0000-00002AF30000}"/>
    <cellStyle name="Total 2 3 2 12 2 5" xfId="62322" xr:uid="{00000000-0005-0000-0000-00002BF30000}"/>
    <cellStyle name="Total 2 3 2 12 2 6" xfId="62323" xr:uid="{00000000-0005-0000-0000-00002CF30000}"/>
    <cellStyle name="Total 2 3 2 12 2 7" xfId="62324" xr:uid="{00000000-0005-0000-0000-00002DF30000}"/>
    <cellStyle name="Total 2 3 2 12 3" xfId="62325" xr:uid="{00000000-0005-0000-0000-00002EF30000}"/>
    <cellStyle name="Total 2 3 2 12 3 2" xfId="62326" xr:uid="{00000000-0005-0000-0000-00002FF30000}"/>
    <cellStyle name="Total 2 3 2 12 3 3" xfId="62327" xr:uid="{00000000-0005-0000-0000-000030F30000}"/>
    <cellStyle name="Total 2 3 2 12 3 4" xfId="62328" xr:uid="{00000000-0005-0000-0000-000031F30000}"/>
    <cellStyle name="Total 2 3 2 12 3 5" xfId="62329" xr:uid="{00000000-0005-0000-0000-000032F30000}"/>
    <cellStyle name="Total 2 3 2 12 4" xfId="62330" xr:uid="{00000000-0005-0000-0000-000033F30000}"/>
    <cellStyle name="Total 2 3 2 12 4 2" xfId="62331" xr:uid="{00000000-0005-0000-0000-000034F30000}"/>
    <cellStyle name="Total 2 3 2 12 4 3" xfId="62332" xr:uid="{00000000-0005-0000-0000-000035F30000}"/>
    <cellStyle name="Total 2 3 2 12 4 4" xfId="62333" xr:uid="{00000000-0005-0000-0000-000036F30000}"/>
    <cellStyle name="Total 2 3 2 12 4 5" xfId="62334" xr:uid="{00000000-0005-0000-0000-000037F30000}"/>
    <cellStyle name="Total 2 3 2 12 5" xfId="62335" xr:uid="{00000000-0005-0000-0000-000038F30000}"/>
    <cellStyle name="Total 2 3 2 12 6" xfId="62336" xr:uid="{00000000-0005-0000-0000-000039F30000}"/>
    <cellStyle name="Total 2 3 2 12 7" xfId="62337" xr:uid="{00000000-0005-0000-0000-00003AF30000}"/>
    <cellStyle name="Total 2 3 2 12 8" xfId="62338" xr:uid="{00000000-0005-0000-0000-00003BF30000}"/>
    <cellStyle name="Total 2 3 2 13" xfId="62339" xr:uid="{00000000-0005-0000-0000-00003CF30000}"/>
    <cellStyle name="Total 2 3 2 13 2" xfId="62340" xr:uid="{00000000-0005-0000-0000-00003DF30000}"/>
    <cellStyle name="Total 2 3 2 13 2 2" xfId="62341" xr:uid="{00000000-0005-0000-0000-00003EF30000}"/>
    <cellStyle name="Total 2 3 2 13 2 2 2" xfId="62342" xr:uid="{00000000-0005-0000-0000-00003FF30000}"/>
    <cellStyle name="Total 2 3 2 13 2 2 3" xfId="62343" xr:uid="{00000000-0005-0000-0000-000040F30000}"/>
    <cellStyle name="Total 2 3 2 13 2 2 4" xfId="62344" xr:uid="{00000000-0005-0000-0000-000041F30000}"/>
    <cellStyle name="Total 2 3 2 13 2 2 5" xfId="62345" xr:uid="{00000000-0005-0000-0000-000042F30000}"/>
    <cellStyle name="Total 2 3 2 13 2 3" xfId="62346" xr:uid="{00000000-0005-0000-0000-000043F30000}"/>
    <cellStyle name="Total 2 3 2 13 2 3 2" xfId="62347" xr:uid="{00000000-0005-0000-0000-000044F30000}"/>
    <cellStyle name="Total 2 3 2 13 2 3 3" xfId="62348" xr:uid="{00000000-0005-0000-0000-000045F30000}"/>
    <cellStyle name="Total 2 3 2 13 2 3 4" xfId="62349" xr:uid="{00000000-0005-0000-0000-000046F30000}"/>
    <cellStyle name="Total 2 3 2 13 2 3 5" xfId="62350" xr:uid="{00000000-0005-0000-0000-000047F30000}"/>
    <cellStyle name="Total 2 3 2 13 2 4" xfId="62351" xr:uid="{00000000-0005-0000-0000-000048F30000}"/>
    <cellStyle name="Total 2 3 2 13 2 5" xfId="62352" xr:uid="{00000000-0005-0000-0000-000049F30000}"/>
    <cellStyle name="Total 2 3 2 13 2 6" xfId="62353" xr:uid="{00000000-0005-0000-0000-00004AF30000}"/>
    <cellStyle name="Total 2 3 2 13 2 7" xfId="62354" xr:uid="{00000000-0005-0000-0000-00004BF30000}"/>
    <cellStyle name="Total 2 3 2 13 3" xfId="62355" xr:uid="{00000000-0005-0000-0000-00004CF30000}"/>
    <cellStyle name="Total 2 3 2 13 3 2" xfId="62356" xr:uid="{00000000-0005-0000-0000-00004DF30000}"/>
    <cellStyle name="Total 2 3 2 13 3 3" xfId="62357" xr:uid="{00000000-0005-0000-0000-00004EF30000}"/>
    <cellStyle name="Total 2 3 2 13 3 4" xfId="62358" xr:uid="{00000000-0005-0000-0000-00004FF30000}"/>
    <cellStyle name="Total 2 3 2 13 3 5" xfId="62359" xr:uid="{00000000-0005-0000-0000-000050F30000}"/>
    <cellStyle name="Total 2 3 2 13 4" xfId="62360" xr:uid="{00000000-0005-0000-0000-000051F30000}"/>
    <cellStyle name="Total 2 3 2 13 4 2" xfId="62361" xr:uid="{00000000-0005-0000-0000-000052F30000}"/>
    <cellStyle name="Total 2 3 2 13 4 3" xfId="62362" xr:uid="{00000000-0005-0000-0000-000053F30000}"/>
    <cellStyle name="Total 2 3 2 13 4 4" xfId="62363" xr:uid="{00000000-0005-0000-0000-000054F30000}"/>
    <cellStyle name="Total 2 3 2 13 4 5" xfId="62364" xr:uid="{00000000-0005-0000-0000-000055F30000}"/>
    <cellStyle name="Total 2 3 2 13 5" xfId="62365" xr:uid="{00000000-0005-0000-0000-000056F30000}"/>
    <cellStyle name="Total 2 3 2 13 6" xfId="62366" xr:uid="{00000000-0005-0000-0000-000057F30000}"/>
    <cellStyle name="Total 2 3 2 13 7" xfId="62367" xr:uid="{00000000-0005-0000-0000-000058F30000}"/>
    <cellStyle name="Total 2 3 2 13 8" xfId="62368" xr:uid="{00000000-0005-0000-0000-000059F30000}"/>
    <cellStyle name="Total 2 3 2 14" xfId="62369" xr:uid="{00000000-0005-0000-0000-00005AF30000}"/>
    <cellStyle name="Total 2 3 2 14 2" xfId="62370" xr:uid="{00000000-0005-0000-0000-00005BF30000}"/>
    <cellStyle name="Total 2 3 2 14 2 2" xfId="62371" xr:uid="{00000000-0005-0000-0000-00005CF30000}"/>
    <cellStyle name="Total 2 3 2 14 2 2 2" xfId="62372" xr:uid="{00000000-0005-0000-0000-00005DF30000}"/>
    <cellStyle name="Total 2 3 2 14 2 2 3" xfId="62373" xr:uid="{00000000-0005-0000-0000-00005EF30000}"/>
    <cellStyle name="Total 2 3 2 14 2 2 4" xfId="62374" xr:uid="{00000000-0005-0000-0000-00005FF30000}"/>
    <cellStyle name="Total 2 3 2 14 2 2 5" xfId="62375" xr:uid="{00000000-0005-0000-0000-000060F30000}"/>
    <cellStyle name="Total 2 3 2 14 2 3" xfId="62376" xr:uid="{00000000-0005-0000-0000-000061F30000}"/>
    <cellStyle name="Total 2 3 2 14 2 3 2" xfId="62377" xr:uid="{00000000-0005-0000-0000-000062F30000}"/>
    <cellStyle name="Total 2 3 2 14 2 3 3" xfId="62378" xr:uid="{00000000-0005-0000-0000-000063F30000}"/>
    <cellStyle name="Total 2 3 2 14 2 3 4" xfId="62379" xr:uid="{00000000-0005-0000-0000-000064F30000}"/>
    <cellStyle name="Total 2 3 2 14 2 3 5" xfId="62380" xr:uid="{00000000-0005-0000-0000-000065F30000}"/>
    <cellStyle name="Total 2 3 2 14 2 4" xfId="62381" xr:uid="{00000000-0005-0000-0000-000066F30000}"/>
    <cellStyle name="Total 2 3 2 14 2 5" xfId="62382" xr:uid="{00000000-0005-0000-0000-000067F30000}"/>
    <cellStyle name="Total 2 3 2 14 2 6" xfId="62383" xr:uid="{00000000-0005-0000-0000-000068F30000}"/>
    <cellStyle name="Total 2 3 2 14 2 7" xfId="62384" xr:uid="{00000000-0005-0000-0000-000069F30000}"/>
    <cellStyle name="Total 2 3 2 14 3" xfId="62385" xr:uid="{00000000-0005-0000-0000-00006AF30000}"/>
    <cellStyle name="Total 2 3 2 14 3 2" xfId="62386" xr:uid="{00000000-0005-0000-0000-00006BF30000}"/>
    <cellStyle name="Total 2 3 2 14 3 3" xfId="62387" xr:uid="{00000000-0005-0000-0000-00006CF30000}"/>
    <cellStyle name="Total 2 3 2 14 3 4" xfId="62388" xr:uid="{00000000-0005-0000-0000-00006DF30000}"/>
    <cellStyle name="Total 2 3 2 14 3 5" xfId="62389" xr:uid="{00000000-0005-0000-0000-00006EF30000}"/>
    <cellStyle name="Total 2 3 2 14 4" xfId="62390" xr:uid="{00000000-0005-0000-0000-00006FF30000}"/>
    <cellStyle name="Total 2 3 2 14 4 2" xfId="62391" xr:uid="{00000000-0005-0000-0000-000070F30000}"/>
    <cellStyle name="Total 2 3 2 14 4 3" xfId="62392" xr:uid="{00000000-0005-0000-0000-000071F30000}"/>
    <cellStyle name="Total 2 3 2 14 4 4" xfId="62393" xr:uid="{00000000-0005-0000-0000-000072F30000}"/>
    <cellStyle name="Total 2 3 2 14 4 5" xfId="62394" xr:uid="{00000000-0005-0000-0000-000073F30000}"/>
    <cellStyle name="Total 2 3 2 14 5" xfId="62395" xr:uid="{00000000-0005-0000-0000-000074F30000}"/>
    <cellStyle name="Total 2 3 2 14 6" xfId="62396" xr:uid="{00000000-0005-0000-0000-000075F30000}"/>
    <cellStyle name="Total 2 3 2 14 7" xfId="62397" xr:uid="{00000000-0005-0000-0000-000076F30000}"/>
    <cellStyle name="Total 2 3 2 14 8" xfId="62398" xr:uid="{00000000-0005-0000-0000-000077F30000}"/>
    <cellStyle name="Total 2 3 2 15" xfId="62399" xr:uid="{00000000-0005-0000-0000-000078F30000}"/>
    <cellStyle name="Total 2 3 2 15 2" xfId="62400" xr:uid="{00000000-0005-0000-0000-000079F30000}"/>
    <cellStyle name="Total 2 3 2 15 2 2" xfId="62401" xr:uid="{00000000-0005-0000-0000-00007AF30000}"/>
    <cellStyle name="Total 2 3 2 15 2 3" xfId="62402" xr:uid="{00000000-0005-0000-0000-00007BF30000}"/>
    <cellStyle name="Total 2 3 2 15 2 4" xfId="62403" xr:uid="{00000000-0005-0000-0000-00007CF30000}"/>
    <cellStyle name="Total 2 3 2 15 2 5" xfId="62404" xr:uid="{00000000-0005-0000-0000-00007DF30000}"/>
    <cellStyle name="Total 2 3 2 15 3" xfId="62405" xr:uid="{00000000-0005-0000-0000-00007EF30000}"/>
    <cellStyle name="Total 2 3 2 15 3 2" xfId="62406" xr:uid="{00000000-0005-0000-0000-00007FF30000}"/>
    <cellStyle name="Total 2 3 2 15 3 3" xfId="62407" xr:uid="{00000000-0005-0000-0000-000080F30000}"/>
    <cellStyle name="Total 2 3 2 15 3 4" xfId="62408" xr:uid="{00000000-0005-0000-0000-000081F30000}"/>
    <cellStyle name="Total 2 3 2 15 3 5" xfId="62409" xr:uid="{00000000-0005-0000-0000-000082F30000}"/>
    <cellStyle name="Total 2 3 2 15 4" xfId="62410" xr:uid="{00000000-0005-0000-0000-000083F30000}"/>
    <cellStyle name="Total 2 3 2 15 5" xfId="62411" xr:uid="{00000000-0005-0000-0000-000084F30000}"/>
    <cellStyle name="Total 2 3 2 15 6" xfId="62412" xr:uid="{00000000-0005-0000-0000-000085F30000}"/>
    <cellStyle name="Total 2 3 2 15 7" xfId="62413" xr:uid="{00000000-0005-0000-0000-000086F30000}"/>
    <cellStyle name="Total 2 3 2 16" xfId="62414" xr:uid="{00000000-0005-0000-0000-000087F30000}"/>
    <cellStyle name="Total 2 3 2 16 2" xfId="62415" xr:uid="{00000000-0005-0000-0000-000088F30000}"/>
    <cellStyle name="Total 2 3 2 16 3" xfId="62416" xr:uid="{00000000-0005-0000-0000-000089F30000}"/>
    <cellStyle name="Total 2 3 2 16 4" xfId="62417" xr:uid="{00000000-0005-0000-0000-00008AF30000}"/>
    <cellStyle name="Total 2 3 2 16 5" xfId="62418" xr:uid="{00000000-0005-0000-0000-00008BF30000}"/>
    <cellStyle name="Total 2 3 2 17" xfId="62419" xr:uid="{00000000-0005-0000-0000-00008CF30000}"/>
    <cellStyle name="Total 2 3 2 17 2" xfId="62420" xr:uid="{00000000-0005-0000-0000-00008DF30000}"/>
    <cellStyle name="Total 2 3 2 17 3" xfId="62421" xr:uid="{00000000-0005-0000-0000-00008EF30000}"/>
    <cellStyle name="Total 2 3 2 17 4" xfId="62422" xr:uid="{00000000-0005-0000-0000-00008FF30000}"/>
    <cellStyle name="Total 2 3 2 17 5" xfId="62423" xr:uid="{00000000-0005-0000-0000-000090F30000}"/>
    <cellStyle name="Total 2 3 2 18" xfId="62424" xr:uid="{00000000-0005-0000-0000-000091F30000}"/>
    <cellStyle name="Total 2 3 2 19" xfId="62425" xr:uid="{00000000-0005-0000-0000-000092F30000}"/>
    <cellStyle name="Total 2 3 2 2" xfId="2201" xr:uid="{00000000-0005-0000-0000-000093F30000}"/>
    <cellStyle name="Total 2 3 2 2 2" xfId="2202" xr:uid="{00000000-0005-0000-0000-000094F30000}"/>
    <cellStyle name="Total 2 3 2 2 2 2" xfId="62426" xr:uid="{00000000-0005-0000-0000-000095F30000}"/>
    <cellStyle name="Total 2 3 2 2 2 2 2" xfId="62427" xr:uid="{00000000-0005-0000-0000-000096F30000}"/>
    <cellStyle name="Total 2 3 2 2 2 2 3" xfId="62428" xr:uid="{00000000-0005-0000-0000-000097F30000}"/>
    <cellStyle name="Total 2 3 2 2 2 2 4" xfId="62429" xr:uid="{00000000-0005-0000-0000-000098F30000}"/>
    <cellStyle name="Total 2 3 2 2 2 2 5" xfId="62430" xr:uid="{00000000-0005-0000-0000-000099F30000}"/>
    <cellStyle name="Total 2 3 2 2 2 3" xfId="62431" xr:uid="{00000000-0005-0000-0000-00009AF30000}"/>
    <cellStyle name="Total 2 3 2 2 2 3 2" xfId="62432" xr:uid="{00000000-0005-0000-0000-00009BF30000}"/>
    <cellStyle name="Total 2 3 2 2 2 3 3" xfId="62433" xr:uid="{00000000-0005-0000-0000-00009CF30000}"/>
    <cellStyle name="Total 2 3 2 2 2 3 4" xfId="62434" xr:uid="{00000000-0005-0000-0000-00009DF30000}"/>
    <cellStyle name="Total 2 3 2 2 2 3 5" xfId="62435" xr:uid="{00000000-0005-0000-0000-00009EF30000}"/>
    <cellStyle name="Total 2 3 2 2 2 4" xfId="62436" xr:uid="{00000000-0005-0000-0000-00009FF30000}"/>
    <cellStyle name="Total 2 3 2 2 2 5" xfId="62437" xr:uid="{00000000-0005-0000-0000-0000A0F30000}"/>
    <cellStyle name="Total 2 3 2 2 2 6" xfId="62438" xr:uid="{00000000-0005-0000-0000-0000A1F30000}"/>
    <cellStyle name="Total 2 3 2 2 2 7" xfId="62439" xr:uid="{00000000-0005-0000-0000-0000A2F30000}"/>
    <cellStyle name="Total 2 3 2 2 3" xfId="62440" xr:uid="{00000000-0005-0000-0000-0000A3F30000}"/>
    <cellStyle name="Total 2 3 2 2 3 2" xfId="62441" xr:uid="{00000000-0005-0000-0000-0000A4F30000}"/>
    <cellStyle name="Total 2 3 2 2 3 3" xfId="62442" xr:uid="{00000000-0005-0000-0000-0000A5F30000}"/>
    <cellStyle name="Total 2 3 2 2 3 4" xfId="62443" xr:uid="{00000000-0005-0000-0000-0000A6F30000}"/>
    <cellStyle name="Total 2 3 2 2 3 5" xfId="62444" xr:uid="{00000000-0005-0000-0000-0000A7F30000}"/>
    <cellStyle name="Total 2 3 2 2 4" xfId="62445" xr:uid="{00000000-0005-0000-0000-0000A8F30000}"/>
    <cellStyle name="Total 2 3 2 2 4 2" xfId="62446" xr:uid="{00000000-0005-0000-0000-0000A9F30000}"/>
    <cellStyle name="Total 2 3 2 2 4 3" xfId="62447" xr:uid="{00000000-0005-0000-0000-0000AAF30000}"/>
    <cellStyle name="Total 2 3 2 2 4 4" xfId="62448" xr:uid="{00000000-0005-0000-0000-0000ABF30000}"/>
    <cellStyle name="Total 2 3 2 2 4 5" xfId="62449" xr:uid="{00000000-0005-0000-0000-0000ACF30000}"/>
    <cellStyle name="Total 2 3 2 2 5" xfId="62450" xr:uid="{00000000-0005-0000-0000-0000ADF30000}"/>
    <cellStyle name="Total 2 3 2 2 6" xfId="62451" xr:uid="{00000000-0005-0000-0000-0000AEF30000}"/>
    <cellStyle name="Total 2 3 2 2 7" xfId="62452" xr:uid="{00000000-0005-0000-0000-0000AFF30000}"/>
    <cellStyle name="Total 2 3 2 2 8" xfId="62453" xr:uid="{00000000-0005-0000-0000-0000B0F30000}"/>
    <cellStyle name="Total 2 3 2 20" xfId="62454" xr:uid="{00000000-0005-0000-0000-0000B1F30000}"/>
    <cellStyle name="Total 2 3 2 21" xfId="62455" xr:uid="{00000000-0005-0000-0000-0000B2F30000}"/>
    <cellStyle name="Total 2 3 2 3" xfId="2203" xr:uid="{00000000-0005-0000-0000-0000B3F30000}"/>
    <cellStyle name="Total 2 3 2 3 2" xfId="2204" xr:uid="{00000000-0005-0000-0000-0000B4F30000}"/>
    <cellStyle name="Total 2 3 2 3 2 2" xfId="62456" xr:uid="{00000000-0005-0000-0000-0000B5F30000}"/>
    <cellStyle name="Total 2 3 2 3 2 2 2" xfId="62457" xr:uid="{00000000-0005-0000-0000-0000B6F30000}"/>
    <cellStyle name="Total 2 3 2 3 2 2 3" xfId="62458" xr:uid="{00000000-0005-0000-0000-0000B7F30000}"/>
    <cellStyle name="Total 2 3 2 3 2 2 4" xfId="62459" xr:uid="{00000000-0005-0000-0000-0000B8F30000}"/>
    <cellStyle name="Total 2 3 2 3 2 2 5" xfId="62460" xr:uid="{00000000-0005-0000-0000-0000B9F30000}"/>
    <cellStyle name="Total 2 3 2 3 2 3" xfId="62461" xr:uid="{00000000-0005-0000-0000-0000BAF30000}"/>
    <cellStyle name="Total 2 3 2 3 2 3 2" xfId="62462" xr:uid="{00000000-0005-0000-0000-0000BBF30000}"/>
    <cellStyle name="Total 2 3 2 3 2 3 3" xfId="62463" xr:uid="{00000000-0005-0000-0000-0000BCF30000}"/>
    <cellStyle name="Total 2 3 2 3 2 3 4" xfId="62464" xr:uid="{00000000-0005-0000-0000-0000BDF30000}"/>
    <cellStyle name="Total 2 3 2 3 2 3 5" xfId="62465" xr:uid="{00000000-0005-0000-0000-0000BEF30000}"/>
    <cellStyle name="Total 2 3 2 3 2 4" xfId="62466" xr:uid="{00000000-0005-0000-0000-0000BFF30000}"/>
    <cellStyle name="Total 2 3 2 3 2 5" xfId="62467" xr:uid="{00000000-0005-0000-0000-0000C0F30000}"/>
    <cellStyle name="Total 2 3 2 3 2 6" xfId="62468" xr:uid="{00000000-0005-0000-0000-0000C1F30000}"/>
    <cellStyle name="Total 2 3 2 3 2 7" xfId="62469" xr:uid="{00000000-0005-0000-0000-0000C2F30000}"/>
    <cellStyle name="Total 2 3 2 3 3" xfId="62470" xr:uid="{00000000-0005-0000-0000-0000C3F30000}"/>
    <cellStyle name="Total 2 3 2 3 3 2" xfId="62471" xr:uid="{00000000-0005-0000-0000-0000C4F30000}"/>
    <cellStyle name="Total 2 3 2 3 3 3" xfId="62472" xr:uid="{00000000-0005-0000-0000-0000C5F30000}"/>
    <cellStyle name="Total 2 3 2 3 3 4" xfId="62473" xr:uid="{00000000-0005-0000-0000-0000C6F30000}"/>
    <cellStyle name="Total 2 3 2 3 3 5" xfId="62474" xr:uid="{00000000-0005-0000-0000-0000C7F30000}"/>
    <cellStyle name="Total 2 3 2 3 4" xfId="62475" xr:uid="{00000000-0005-0000-0000-0000C8F30000}"/>
    <cellStyle name="Total 2 3 2 3 4 2" xfId="62476" xr:uid="{00000000-0005-0000-0000-0000C9F30000}"/>
    <cellStyle name="Total 2 3 2 3 4 3" xfId="62477" xr:uid="{00000000-0005-0000-0000-0000CAF30000}"/>
    <cellStyle name="Total 2 3 2 3 4 4" xfId="62478" xr:uid="{00000000-0005-0000-0000-0000CBF30000}"/>
    <cellStyle name="Total 2 3 2 3 4 5" xfId="62479" xr:uid="{00000000-0005-0000-0000-0000CCF30000}"/>
    <cellStyle name="Total 2 3 2 3 5" xfId="62480" xr:uid="{00000000-0005-0000-0000-0000CDF30000}"/>
    <cellStyle name="Total 2 3 2 3 6" xfId="62481" xr:uid="{00000000-0005-0000-0000-0000CEF30000}"/>
    <cellStyle name="Total 2 3 2 3 7" xfId="62482" xr:uid="{00000000-0005-0000-0000-0000CFF30000}"/>
    <cellStyle name="Total 2 3 2 3 8" xfId="62483" xr:uid="{00000000-0005-0000-0000-0000D0F30000}"/>
    <cellStyle name="Total 2 3 2 4" xfId="2205" xr:uid="{00000000-0005-0000-0000-0000D1F30000}"/>
    <cellStyle name="Total 2 3 2 4 2" xfId="2206" xr:uid="{00000000-0005-0000-0000-0000D2F30000}"/>
    <cellStyle name="Total 2 3 2 4 2 2" xfId="62484" xr:uid="{00000000-0005-0000-0000-0000D3F30000}"/>
    <cellStyle name="Total 2 3 2 4 2 2 2" xfId="62485" xr:uid="{00000000-0005-0000-0000-0000D4F30000}"/>
    <cellStyle name="Total 2 3 2 4 2 2 3" xfId="62486" xr:uid="{00000000-0005-0000-0000-0000D5F30000}"/>
    <cellStyle name="Total 2 3 2 4 2 2 4" xfId="62487" xr:uid="{00000000-0005-0000-0000-0000D6F30000}"/>
    <cellStyle name="Total 2 3 2 4 2 2 5" xfId="62488" xr:uid="{00000000-0005-0000-0000-0000D7F30000}"/>
    <cellStyle name="Total 2 3 2 4 2 3" xfId="62489" xr:uid="{00000000-0005-0000-0000-0000D8F30000}"/>
    <cellStyle name="Total 2 3 2 4 2 3 2" xfId="62490" xr:uid="{00000000-0005-0000-0000-0000D9F30000}"/>
    <cellStyle name="Total 2 3 2 4 2 3 3" xfId="62491" xr:uid="{00000000-0005-0000-0000-0000DAF30000}"/>
    <cellStyle name="Total 2 3 2 4 2 3 4" xfId="62492" xr:uid="{00000000-0005-0000-0000-0000DBF30000}"/>
    <cellStyle name="Total 2 3 2 4 2 3 5" xfId="62493" xr:uid="{00000000-0005-0000-0000-0000DCF30000}"/>
    <cellStyle name="Total 2 3 2 4 2 4" xfId="62494" xr:uid="{00000000-0005-0000-0000-0000DDF30000}"/>
    <cellStyle name="Total 2 3 2 4 2 5" xfId="62495" xr:uid="{00000000-0005-0000-0000-0000DEF30000}"/>
    <cellStyle name="Total 2 3 2 4 2 6" xfId="62496" xr:uid="{00000000-0005-0000-0000-0000DFF30000}"/>
    <cellStyle name="Total 2 3 2 4 2 7" xfId="62497" xr:uid="{00000000-0005-0000-0000-0000E0F30000}"/>
    <cellStyle name="Total 2 3 2 4 3" xfId="62498" xr:uid="{00000000-0005-0000-0000-0000E1F30000}"/>
    <cellStyle name="Total 2 3 2 4 3 2" xfId="62499" xr:uid="{00000000-0005-0000-0000-0000E2F30000}"/>
    <cellStyle name="Total 2 3 2 4 3 3" xfId="62500" xr:uid="{00000000-0005-0000-0000-0000E3F30000}"/>
    <cellStyle name="Total 2 3 2 4 3 4" xfId="62501" xr:uid="{00000000-0005-0000-0000-0000E4F30000}"/>
    <cellStyle name="Total 2 3 2 4 3 5" xfId="62502" xr:uid="{00000000-0005-0000-0000-0000E5F30000}"/>
    <cellStyle name="Total 2 3 2 4 4" xfId="62503" xr:uid="{00000000-0005-0000-0000-0000E6F30000}"/>
    <cellStyle name="Total 2 3 2 4 4 2" xfId="62504" xr:uid="{00000000-0005-0000-0000-0000E7F30000}"/>
    <cellStyle name="Total 2 3 2 4 4 3" xfId="62505" xr:uid="{00000000-0005-0000-0000-0000E8F30000}"/>
    <cellStyle name="Total 2 3 2 4 4 4" xfId="62506" xr:uid="{00000000-0005-0000-0000-0000E9F30000}"/>
    <cellStyle name="Total 2 3 2 4 4 5" xfId="62507" xr:uid="{00000000-0005-0000-0000-0000EAF30000}"/>
    <cellStyle name="Total 2 3 2 4 5" xfId="62508" xr:uid="{00000000-0005-0000-0000-0000EBF30000}"/>
    <cellStyle name="Total 2 3 2 4 6" xfId="62509" xr:uid="{00000000-0005-0000-0000-0000ECF30000}"/>
    <cellStyle name="Total 2 3 2 4 7" xfId="62510" xr:uid="{00000000-0005-0000-0000-0000EDF30000}"/>
    <cellStyle name="Total 2 3 2 4 8" xfId="62511" xr:uid="{00000000-0005-0000-0000-0000EEF30000}"/>
    <cellStyle name="Total 2 3 2 5" xfId="2207" xr:uid="{00000000-0005-0000-0000-0000EFF30000}"/>
    <cellStyle name="Total 2 3 2 5 2" xfId="62512" xr:uid="{00000000-0005-0000-0000-0000F0F30000}"/>
    <cellStyle name="Total 2 3 2 5 2 2" xfId="62513" xr:uid="{00000000-0005-0000-0000-0000F1F30000}"/>
    <cellStyle name="Total 2 3 2 5 2 2 2" xfId="62514" xr:uid="{00000000-0005-0000-0000-0000F2F30000}"/>
    <cellStyle name="Total 2 3 2 5 2 2 3" xfId="62515" xr:uid="{00000000-0005-0000-0000-0000F3F30000}"/>
    <cellStyle name="Total 2 3 2 5 2 2 4" xfId="62516" xr:uid="{00000000-0005-0000-0000-0000F4F30000}"/>
    <cellStyle name="Total 2 3 2 5 2 2 5" xfId="62517" xr:uid="{00000000-0005-0000-0000-0000F5F30000}"/>
    <cellStyle name="Total 2 3 2 5 2 3" xfId="62518" xr:uid="{00000000-0005-0000-0000-0000F6F30000}"/>
    <cellStyle name="Total 2 3 2 5 2 3 2" xfId="62519" xr:uid="{00000000-0005-0000-0000-0000F7F30000}"/>
    <cellStyle name="Total 2 3 2 5 2 3 3" xfId="62520" xr:uid="{00000000-0005-0000-0000-0000F8F30000}"/>
    <cellStyle name="Total 2 3 2 5 2 3 4" xfId="62521" xr:uid="{00000000-0005-0000-0000-0000F9F30000}"/>
    <cellStyle name="Total 2 3 2 5 2 3 5" xfId="62522" xr:uid="{00000000-0005-0000-0000-0000FAF30000}"/>
    <cellStyle name="Total 2 3 2 5 2 4" xfId="62523" xr:uid="{00000000-0005-0000-0000-0000FBF30000}"/>
    <cellStyle name="Total 2 3 2 5 2 5" xfId="62524" xr:uid="{00000000-0005-0000-0000-0000FCF30000}"/>
    <cellStyle name="Total 2 3 2 5 2 6" xfId="62525" xr:uid="{00000000-0005-0000-0000-0000FDF30000}"/>
    <cellStyle name="Total 2 3 2 5 2 7" xfId="62526" xr:uid="{00000000-0005-0000-0000-0000FEF30000}"/>
    <cellStyle name="Total 2 3 2 5 3" xfId="62527" xr:uid="{00000000-0005-0000-0000-0000FFF30000}"/>
    <cellStyle name="Total 2 3 2 5 3 2" xfId="62528" xr:uid="{00000000-0005-0000-0000-000000F40000}"/>
    <cellStyle name="Total 2 3 2 5 3 3" xfId="62529" xr:uid="{00000000-0005-0000-0000-000001F40000}"/>
    <cellStyle name="Total 2 3 2 5 3 4" xfId="62530" xr:uid="{00000000-0005-0000-0000-000002F40000}"/>
    <cellStyle name="Total 2 3 2 5 3 5" xfId="62531" xr:uid="{00000000-0005-0000-0000-000003F40000}"/>
    <cellStyle name="Total 2 3 2 5 4" xfId="62532" xr:uid="{00000000-0005-0000-0000-000004F40000}"/>
    <cellStyle name="Total 2 3 2 5 4 2" xfId="62533" xr:uid="{00000000-0005-0000-0000-000005F40000}"/>
    <cellStyle name="Total 2 3 2 5 4 3" xfId="62534" xr:uid="{00000000-0005-0000-0000-000006F40000}"/>
    <cellStyle name="Total 2 3 2 5 4 4" xfId="62535" xr:uid="{00000000-0005-0000-0000-000007F40000}"/>
    <cellStyle name="Total 2 3 2 5 4 5" xfId="62536" xr:uid="{00000000-0005-0000-0000-000008F40000}"/>
    <cellStyle name="Total 2 3 2 5 5" xfId="62537" xr:uid="{00000000-0005-0000-0000-000009F40000}"/>
    <cellStyle name="Total 2 3 2 5 6" xfId="62538" xr:uid="{00000000-0005-0000-0000-00000AF40000}"/>
    <cellStyle name="Total 2 3 2 5 7" xfId="62539" xr:uid="{00000000-0005-0000-0000-00000BF40000}"/>
    <cellStyle name="Total 2 3 2 5 8" xfId="62540" xr:uid="{00000000-0005-0000-0000-00000CF40000}"/>
    <cellStyle name="Total 2 3 2 6" xfId="62541" xr:uid="{00000000-0005-0000-0000-00000DF40000}"/>
    <cellStyle name="Total 2 3 2 6 2" xfId="62542" xr:uid="{00000000-0005-0000-0000-00000EF40000}"/>
    <cellStyle name="Total 2 3 2 6 2 2" xfId="62543" xr:uid="{00000000-0005-0000-0000-00000FF40000}"/>
    <cellStyle name="Total 2 3 2 6 2 2 2" xfId="62544" xr:uid="{00000000-0005-0000-0000-000010F40000}"/>
    <cellStyle name="Total 2 3 2 6 2 2 3" xfId="62545" xr:uid="{00000000-0005-0000-0000-000011F40000}"/>
    <cellStyle name="Total 2 3 2 6 2 2 4" xfId="62546" xr:uid="{00000000-0005-0000-0000-000012F40000}"/>
    <cellStyle name="Total 2 3 2 6 2 2 5" xfId="62547" xr:uid="{00000000-0005-0000-0000-000013F40000}"/>
    <cellStyle name="Total 2 3 2 6 2 3" xfId="62548" xr:uid="{00000000-0005-0000-0000-000014F40000}"/>
    <cellStyle name="Total 2 3 2 6 2 3 2" xfId="62549" xr:uid="{00000000-0005-0000-0000-000015F40000}"/>
    <cellStyle name="Total 2 3 2 6 2 3 3" xfId="62550" xr:uid="{00000000-0005-0000-0000-000016F40000}"/>
    <cellStyle name="Total 2 3 2 6 2 3 4" xfId="62551" xr:uid="{00000000-0005-0000-0000-000017F40000}"/>
    <cellStyle name="Total 2 3 2 6 2 3 5" xfId="62552" xr:uid="{00000000-0005-0000-0000-000018F40000}"/>
    <cellStyle name="Total 2 3 2 6 2 4" xfId="62553" xr:uid="{00000000-0005-0000-0000-000019F40000}"/>
    <cellStyle name="Total 2 3 2 6 2 5" xfId="62554" xr:uid="{00000000-0005-0000-0000-00001AF40000}"/>
    <cellStyle name="Total 2 3 2 6 2 6" xfId="62555" xr:uid="{00000000-0005-0000-0000-00001BF40000}"/>
    <cellStyle name="Total 2 3 2 6 2 7" xfId="62556" xr:uid="{00000000-0005-0000-0000-00001CF40000}"/>
    <cellStyle name="Total 2 3 2 6 3" xfId="62557" xr:uid="{00000000-0005-0000-0000-00001DF40000}"/>
    <cellStyle name="Total 2 3 2 6 3 2" xfId="62558" xr:uid="{00000000-0005-0000-0000-00001EF40000}"/>
    <cellStyle name="Total 2 3 2 6 3 3" xfId="62559" xr:uid="{00000000-0005-0000-0000-00001FF40000}"/>
    <cellStyle name="Total 2 3 2 6 3 4" xfId="62560" xr:uid="{00000000-0005-0000-0000-000020F40000}"/>
    <cellStyle name="Total 2 3 2 6 3 5" xfId="62561" xr:uid="{00000000-0005-0000-0000-000021F40000}"/>
    <cellStyle name="Total 2 3 2 6 4" xfId="62562" xr:uid="{00000000-0005-0000-0000-000022F40000}"/>
    <cellStyle name="Total 2 3 2 6 4 2" xfId="62563" xr:uid="{00000000-0005-0000-0000-000023F40000}"/>
    <cellStyle name="Total 2 3 2 6 4 3" xfId="62564" xr:uid="{00000000-0005-0000-0000-000024F40000}"/>
    <cellStyle name="Total 2 3 2 6 4 4" xfId="62565" xr:uid="{00000000-0005-0000-0000-000025F40000}"/>
    <cellStyle name="Total 2 3 2 6 4 5" xfId="62566" xr:uid="{00000000-0005-0000-0000-000026F40000}"/>
    <cellStyle name="Total 2 3 2 6 5" xfId="62567" xr:uid="{00000000-0005-0000-0000-000027F40000}"/>
    <cellStyle name="Total 2 3 2 6 6" xfId="62568" xr:uid="{00000000-0005-0000-0000-000028F40000}"/>
    <cellStyle name="Total 2 3 2 6 7" xfId="62569" xr:uid="{00000000-0005-0000-0000-000029F40000}"/>
    <cellStyle name="Total 2 3 2 6 8" xfId="62570" xr:uid="{00000000-0005-0000-0000-00002AF40000}"/>
    <cellStyle name="Total 2 3 2 7" xfId="62571" xr:uid="{00000000-0005-0000-0000-00002BF40000}"/>
    <cellStyle name="Total 2 3 2 7 2" xfId="62572" xr:uid="{00000000-0005-0000-0000-00002CF40000}"/>
    <cellStyle name="Total 2 3 2 7 2 2" xfId="62573" xr:uid="{00000000-0005-0000-0000-00002DF40000}"/>
    <cellStyle name="Total 2 3 2 7 2 2 2" xfId="62574" xr:uid="{00000000-0005-0000-0000-00002EF40000}"/>
    <cellStyle name="Total 2 3 2 7 2 2 3" xfId="62575" xr:uid="{00000000-0005-0000-0000-00002FF40000}"/>
    <cellStyle name="Total 2 3 2 7 2 2 4" xfId="62576" xr:uid="{00000000-0005-0000-0000-000030F40000}"/>
    <cellStyle name="Total 2 3 2 7 2 2 5" xfId="62577" xr:uid="{00000000-0005-0000-0000-000031F40000}"/>
    <cellStyle name="Total 2 3 2 7 2 3" xfId="62578" xr:uid="{00000000-0005-0000-0000-000032F40000}"/>
    <cellStyle name="Total 2 3 2 7 2 3 2" xfId="62579" xr:uid="{00000000-0005-0000-0000-000033F40000}"/>
    <cellStyle name="Total 2 3 2 7 2 3 3" xfId="62580" xr:uid="{00000000-0005-0000-0000-000034F40000}"/>
    <cellStyle name="Total 2 3 2 7 2 3 4" xfId="62581" xr:uid="{00000000-0005-0000-0000-000035F40000}"/>
    <cellStyle name="Total 2 3 2 7 2 3 5" xfId="62582" xr:uid="{00000000-0005-0000-0000-000036F40000}"/>
    <cellStyle name="Total 2 3 2 7 2 4" xfId="62583" xr:uid="{00000000-0005-0000-0000-000037F40000}"/>
    <cellStyle name="Total 2 3 2 7 2 5" xfId="62584" xr:uid="{00000000-0005-0000-0000-000038F40000}"/>
    <cellStyle name="Total 2 3 2 7 2 6" xfId="62585" xr:uid="{00000000-0005-0000-0000-000039F40000}"/>
    <cellStyle name="Total 2 3 2 7 2 7" xfId="62586" xr:uid="{00000000-0005-0000-0000-00003AF40000}"/>
    <cellStyle name="Total 2 3 2 7 3" xfId="62587" xr:uid="{00000000-0005-0000-0000-00003BF40000}"/>
    <cellStyle name="Total 2 3 2 7 3 2" xfId="62588" xr:uid="{00000000-0005-0000-0000-00003CF40000}"/>
    <cellStyle name="Total 2 3 2 7 3 3" xfId="62589" xr:uid="{00000000-0005-0000-0000-00003DF40000}"/>
    <cellStyle name="Total 2 3 2 7 3 4" xfId="62590" xr:uid="{00000000-0005-0000-0000-00003EF40000}"/>
    <cellStyle name="Total 2 3 2 7 3 5" xfId="62591" xr:uid="{00000000-0005-0000-0000-00003FF40000}"/>
    <cellStyle name="Total 2 3 2 7 4" xfId="62592" xr:uid="{00000000-0005-0000-0000-000040F40000}"/>
    <cellStyle name="Total 2 3 2 7 4 2" xfId="62593" xr:uid="{00000000-0005-0000-0000-000041F40000}"/>
    <cellStyle name="Total 2 3 2 7 4 3" xfId="62594" xr:uid="{00000000-0005-0000-0000-000042F40000}"/>
    <cellStyle name="Total 2 3 2 7 4 4" xfId="62595" xr:uid="{00000000-0005-0000-0000-000043F40000}"/>
    <cellStyle name="Total 2 3 2 7 4 5" xfId="62596" xr:uid="{00000000-0005-0000-0000-000044F40000}"/>
    <cellStyle name="Total 2 3 2 7 5" xfId="62597" xr:uid="{00000000-0005-0000-0000-000045F40000}"/>
    <cellStyle name="Total 2 3 2 7 6" xfId="62598" xr:uid="{00000000-0005-0000-0000-000046F40000}"/>
    <cellStyle name="Total 2 3 2 7 7" xfId="62599" xr:uid="{00000000-0005-0000-0000-000047F40000}"/>
    <cellStyle name="Total 2 3 2 7 8" xfId="62600" xr:uid="{00000000-0005-0000-0000-000048F40000}"/>
    <cellStyle name="Total 2 3 2 8" xfId="62601" xr:uid="{00000000-0005-0000-0000-000049F40000}"/>
    <cellStyle name="Total 2 3 2 8 2" xfId="62602" xr:uid="{00000000-0005-0000-0000-00004AF40000}"/>
    <cellStyle name="Total 2 3 2 8 2 2" xfId="62603" xr:uid="{00000000-0005-0000-0000-00004BF40000}"/>
    <cellStyle name="Total 2 3 2 8 2 2 2" xfId="62604" xr:uid="{00000000-0005-0000-0000-00004CF40000}"/>
    <cellStyle name="Total 2 3 2 8 2 2 3" xfId="62605" xr:uid="{00000000-0005-0000-0000-00004DF40000}"/>
    <cellStyle name="Total 2 3 2 8 2 2 4" xfId="62606" xr:uid="{00000000-0005-0000-0000-00004EF40000}"/>
    <cellStyle name="Total 2 3 2 8 2 2 5" xfId="62607" xr:uid="{00000000-0005-0000-0000-00004FF40000}"/>
    <cellStyle name="Total 2 3 2 8 2 3" xfId="62608" xr:uid="{00000000-0005-0000-0000-000050F40000}"/>
    <cellStyle name="Total 2 3 2 8 2 3 2" xfId="62609" xr:uid="{00000000-0005-0000-0000-000051F40000}"/>
    <cellStyle name="Total 2 3 2 8 2 3 3" xfId="62610" xr:uid="{00000000-0005-0000-0000-000052F40000}"/>
    <cellStyle name="Total 2 3 2 8 2 3 4" xfId="62611" xr:uid="{00000000-0005-0000-0000-000053F40000}"/>
    <cellStyle name="Total 2 3 2 8 2 3 5" xfId="62612" xr:uid="{00000000-0005-0000-0000-000054F40000}"/>
    <cellStyle name="Total 2 3 2 8 2 4" xfId="62613" xr:uid="{00000000-0005-0000-0000-000055F40000}"/>
    <cellStyle name="Total 2 3 2 8 2 5" xfId="62614" xr:uid="{00000000-0005-0000-0000-000056F40000}"/>
    <cellStyle name="Total 2 3 2 8 2 6" xfId="62615" xr:uid="{00000000-0005-0000-0000-000057F40000}"/>
    <cellStyle name="Total 2 3 2 8 2 7" xfId="62616" xr:uid="{00000000-0005-0000-0000-000058F40000}"/>
    <cellStyle name="Total 2 3 2 8 3" xfId="62617" xr:uid="{00000000-0005-0000-0000-000059F40000}"/>
    <cellStyle name="Total 2 3 2 8 3 2" xfId="62618" xr:uid="{00000000-0005-0000-0000-00005AF40000}"/>
    <cellStyle name="Total 2 3 2 8 3 3" xfId="62619" xr:uid="{00000000-0005-0000-0000-00005BF40000}"/>
    <cellStyle name="Total 2 3 2 8 3 4" xfId="62620" xr:uid="{00000000-0005-0000-0000-00005CF40000}"/>
    <cellStyle name="Total 2 3 2 8 3 5" xfId="62621" xr:uid="{00000000-0005-0000-0000-00005DF40000}"/>
    <cellStyle name="Total 2 3 2 8 4" xfId="62622" xr:uid="{00000000-0005-0000-0000-00005EF40000}"/>
    <cellStyle name="Total 2 3 2 8 4 2" xfId="62623" xr:uid="{00000000-0005-0000-0000-00005FF40000}"/>
    <cellStyle name="Total 2 3 2 8 4 3" xfId="62624" xr:uid="{00000000-0005-0000-0000-000060F40000}"/>
    <cellStyle name="Total 2 3 2 8 4 4" xfId="62625" xr:uid="{00000000-0005-0000-0000-000061F40000}"/>
    <cellStyle name="Total 2 3 2 8 4 5" xfId="62626" xr:uid="{00000000-0005-0000-0000-000062F40000}"/>
    <cellStyle name="Total 2 3 2 8 5" xfId="62627" xr:uid="{00000000-0005-0000-0000-000063F40000}"/>
    <cellStyle name="Total 2 3 2 8 6" xfId="62628" xr:uid="{00000000-0005-0000-0000-000064F40000}"/>
    <cellStyle name="Total 2 3 2 8 7" xfId="62629" xr:uid="{00000000-0005-0000-0000-000065F40000}"/>
    <cellStyle name="Total 2 3 2 8 8" xfId="62630" xr:uid="{00000000-0005-0000-0000-000066F40000}"/>
    <cellStyle name="Total 2 3 2 9" xfId="62631" xr:uid="{00000000-0005-0000-0000-000067F40000}"/>
    <cellStyle name="Total 2 3 2 9 2" xfId="62632" xr:uid="{00000000-0005-0000-0000-000068F40000}"/>
    <cellStyle name="Total 2 3 2 9 2 2" xfId="62633" xr:uid="{00000000-0005-0000-0000-000069F40000}"/>
    <cellStyle name="Total 2 3 2 9 2 2 2" xfId="62634" xr:uid="{00000000-0005-0000-0000-00006AF40000}"/>
    <cellStyle name="Total 2 3 2 9 2 2 3" xfId="62635" xr:uid="{00000000-0005-0000-0000-00006BF40000}"/>
    <cellStyle name="Total 2 3 2 9 2 2 4" xfId="62636" xr:uid="{00000000-0005-0000-0000-00006CF40000}"/>
    <cellStyle name="Total 2 3 2 9 2 2 5" xfId="62637" xr:uid="{00000000-0005-0000-0000-00006DF40000}"/>
    <cellStyle name="Total 2 3 2 9 2 3" xfId="62638" xr:uid="{00000000-0005-0000-0000-00006EF40000}"/>
    <cellStyle name="Total 2 3 2 9 2 3 2" xfId="62639" xr:uid="{00000000-0005-0000-0000-00006FF40000}"/>
    <cellStyle name="Total 2 3 2 9 2 3 3" xfId="62640" xr:uid="{00000000-0005-0000-0000-000070F40000}"/>
    <cellStyle name="Total 2 3 2 9 2 3 4" xfId="62641" xr:uid="{00000000-0005-0000-0000-000071F40000}"/>
    <cellStyle name="Total 2 3 2 9 2 3 5" xfId="62642" xr:uid="{00000000-0005-0000-0000-000072F40000}"/>
    <cellStyle name="Total 2 3 2 9 2 4" xfId="62643" xr:uid="{00000000-0005-0000-0000-000073F40000}"/>
    <cellStyle name="Total 2 3 2 9 2 5" xfId="62644" xr:uid="{00000000-0005-0000-0000-000074F40000}"/>
    <cellStyle name="Total 2 3 2 9 2 6" xfId="62645" xr:uid="{00000000-0005-0000-0000-000075F40000}"/>
    <cellStyle name="Total 2 3 2 9 2 7" xfId="62646" xr:uid="{00000000-0005-0000-0000-000076F40000}"/>
    <cellStyle name="Total 2 3 2 9 3" xfId="62647" xr:uid="{00000000-0005-0000-0000-000077F40000}"/>
    <cellStyle name="Total 2 3 2 9 3 2" xfId="62648" xr:uid="{00000000-0005-0000-0000-000078F40000}"/>
    <cellStyle name="Total 2 3 2 9 3 3" xfId="62649" xr:uid="{00000000-0005-0000-0000-000079F40000}"/>
    <cellStyle name="Total 2 3 2 9 3 4" xfId="62650" xr:uid="{00000000-0005-0000-0000-00007AF40000}"/>
    <cellStyle name="Total 2 3 2 9 3 5" xfId="62651" xr:uid="{00000000-0005-0000-0000-00007BF40000}"/>
    <cellStyle name="Total 2 3 2 9 4" xfId="62652" xr:uid="{00000000-0005-0000-0000-00007CF40000}"/>
    <cellStyle name="Total 2 3 2 9 4 2" xfId="62653" xr:uid="{00000000-0005-0000-0000-00007DF40000}"/>
    <cellStyle name="Total 2 3 2 9 4 3" xfId="62654" xr:uid="{00000000-0005-0000-0000-00007EF40000}"/>
    <cellStyle name="Total 2 3 2 9 4 4" xfId="62655" xr:uid="{00000000-0005-0000-0000-00007FF40000}"/>
    <cellStyle name="Total 2 3 2 9 4 5" xfId="62656" xr:uid="{00000000-0005-0000-0000-000080F40000}"/>
    <cellStyle name="Total 2 3 2 9 5" xfId="62657" xr:uid="{00000000-0005-0000-0000-000081F40000}"/>
    <cellStyle name="Total 2 3 2 9 6" xfId="62658" xr:uid="{00000000-0005-0000-0000-000082F40000}"/>
    <cellStyle name="Total 2 3 2 9 7" xfId="62659" xr:uid="{00000000-0005-0000-0000-000083F40000}"/>
    <cellStyle name="Total 2 3 2 9 8" xfId="62660" xr:uid="{00000000-0005-0000-0000-000084F40000}"/>
    <cellStyle name="Total 2 3 3" xfId="2208" xr:uid="{00000000-0005-0000-0000-000085F40000}"/>
    <cellStyle name="Total 2 3 3 2" xfId="2209" xr:uid="{00000000-0005-0000-0000-000086F40000}"/>
    <cellStyle name="Total 2 3 3 2 2" xfId="62661" xr:uid="{00000000-0005-0000-0000-000087F40000}"/>
    <cellStyle name="Total 2 3 3 3" xfId="62662" xr:uid="{00000000-0005-0000-0000-000088F40000}"/>
    <cellStyle name="Total 2 3 3 4" xfId="62663" xr:uid="{00000000-0005-0000-0000-000089F40000}"/>
    <cellStyle name="Total 2 3 3 5" xfId="62664" xr:uid="{00000000-0005-0000-0000-00008AF40000}"/>
    <cellStyle name="Total 2 3 4" xfId="2210" xr:uid="{00000000-0005-0000-0000-00008BF40000}"/>
    <cellStyle name="Total 2 3 4 2" xfId="2211" xr:uid="{00000000-0005-0000-0000-00008CF40000}"/>
    <cellStyle name="Total 2 3 4 2 2" xfId="62665" xr:uid="{00000000-0005-0000-0000-00008DF40000}"/>
    <cellStyle name="Total 2 3 4 3" xfId="62666" xr:uid="{00000000-0005-0000-0000-00008EF40000}"/>
    <cellStyle name="Total 2 3 4 4" xfId="62667" xr:uid="{00000000-0005-0000-0000-00008FF40000}"/>
    <cellStyle name="Total 2 3 4 5" xfId="62668" xr:uid="{00000000-0005-0000-0000-000090F40000}"/>
    <cellStyle name="Total 2 3 5" xfId="2212" xr:uid="{00000000-0005-0000-0000-000091F40000}"/>
    <cellStyle name="Total 2 3 5 2" xfId="62669" xr:uid="{00000000-0005-0000-0000-000092F40000}"/>
    <cellStyle name="Total 2 3 6" xfId="62670" xr:uid="{00000000-0005-0000-0000-000093F40000}"/>
    <cellStyle name="Total 2 3 7" xfId="62671" xr:uid="{00000000-0005-0000-0000-000094F40000}"/>
    <cellStyle name="Total 2 3_T-straight with PEDs adjustor" xfId="62672" xr:uid="{00000000-0005-0000-0000-000095F40000}"/>
    <cellStyle name="Total 2 4" xfId="2213" xr:uid="{00000000-0005-0000-0000-000096F40000}"/>
    <cellStyle name="Total 2 4 2" xfId="2214" xr:uid="{00000000-0005-0000-0000-000097F40000}"/>
    <cellStyle name="Total 2 4 3" xfId="62673" xr:uid="{00000000-0005-0000-0000-000098F40000}"/>
    <cellStyle name="Total 2 4_T-straight with PEDs adjustor" xfId="62674" xr:uid="{00000000-0005-0000-0000-000099F40000}"/>
    <cellStyle name="Total 2 5" xfId="2215" xr:uid="{00000000-0005-0000-0000-00009AF40000}"/>
    <cellStyle name="Total 2 5 10" xfId="62675" xr:uid="{00000000-0005-0000-0000-00009BF40000}"/>
    <cellStyle name="Total 2 5 10 2" xfId="62676" xr:uid="{00000000-0005-0000-0000-00009CF40000}"/>
    <cellStyle name="Total 2 5 10 2 2" xfId="62677" xr:uid="{00000000-0005-0000-0000-00009DF40000}"/>
    <cellStyle name="Total 2 5 10 2 2 2" xfId="62678" xr:uid="{00000000-0005-0000-0000-00009EF40000}"/>
    <cellStyle name="Total 2 5 10 2 2 3" xfId="62679" xr:uid="{00000000-0005-0000-0000-00009FF40000}"/>
    <cellStyle name="Total 2 5 10 2 2 4" xfId="62680" xr:uid="{00000000-0005-0000-0000-0000A0F40000}"/>
    <cellStyle name="Total 2 5 10 2 2 5" xfId="62681" xr:uid="{00000000-0005-0000-0000-0000A1F40000}"/>
    <cellStyle name="Total 2 5 10 2 3" xfId="62682" xr:uid="{00000000-0005-0000-0000-0000A2F40000}"/>
    <cellStyle name="Total 2 5 10 2 3 2" xfId="62683" xr:uid="{00000000-0005-0000-0000-0000A3F40000}"/>
    <cellStyle name="Total 2 5 10 2 3 3" xfId="62684" xr:uid="{00000000-0005-0000-0000-0000A4F40000}"/>
    <cellStyle name="Total 2 5 10 2 3 4" xfId="62685" xr:uid="{00000000-0005-0000-0000-0000A5F40000}"/>
    <cellStyle name="Total 2 5 10 2 3 5" xfId="62686" xr:uid="{00000000-0005-0000-0000-0000A6F40000}"/>
    <cellStyle name="Total 2 5 10 2 4" xfId="62687" xr:uid="{00000000-0005-0000-0000-0000A7F40000}"/>
    <cellStyle name="Total 2 5 10 2 5" xfId="62688" xr:uid="{00000000-0005-0000-0000-0000A8F40000}"/>
    <cellStyle name="Total 2 5 10 2 6" xfId="62689" xr:uid="{00000000-0005-0000-0000-0000A9F40000}"/>
    <cellStyle name="Total 2 5 10 2 7" xfId="62690" xr:uid="{00000000-0005-0000-0000-0000AAF40000}"/>
    <cellStyle name="Total 2 5 10 3" xfId="62691" xr:uid="{00000000-0005-0000-0000-0000ABF40000}"/>
    <cellStyle name="Total 2 5 10 3 2" xfId="62692" xr:uid="{00000000-0005-0000-0000-0000ACF40000}"/>
    <cellStyle name="Total 2 5 10 3 3" xfId="62693" xr:uid="{00000000-0005-0000-0000-0000ADF40000}"/>
    <cellStyle name="Total 2 5 10 3 4" xfId="62694" xr:uid="{00000000-0005-0000-0000-0000AEF40000}"/>
    <cellStyle name="Total 2 5 10 3 5" xfId="62695" xr:uid="{00000000-0005-0000-0000-0000AFF40000}"/>
    <cellStyle name="Total 2 5 10 4" xfId="62696" xr:uid="{00000000-0005-0000-0000-0000B0F40000}"/>
    <cellStyle name="Total 2 5 10 4 2" xfId="62697" xr:uid="{00000000-0005-0000-0000-0000B1F40000}"/>
    <cellStyle name="Total 2 5 10 4 3" xfId="62698" xr:uid="{00000000-0005-0000-0000-0000B2F40000}"/>
    <cellStyle name="Total 2 5 10 4 4" xfId="62699" xr:uid="{00000000-0005-0000-0000-0000B3F40000}"/>
    <cellStyle name="Total 2 5 10 4 5" xfId="62700" xr:uid="{00000000-0005-0000-0000-0000B4F40000}"/>
    <cellStyle name="Total 2 5 10 5" xfId="62701" xr:uid="{00000000-0005-0000-0000-0000B5F40000}"/>
    <cellStyle name="Total 2 5 10 6" xfId="62702" xr:uid="{00000000-0005-0000-0000-0000B6F40000}"/>
    <cellStyle name="Total 2 5 10 7" xfId="62703" xr:uid="{00000000-0005-0000-0000-0000B7F40000}"/>
    <cellStyle name="Total 2 5 10 8" xfId="62704" xr:uid="{00000000-0005-0000-0000-0000B8F40000}"/>
    <cellStyle name="Total 2 5 11" xfId="62705" xr:uid="{00000000-0005-0000-0000-0000B9F40000}"/>
    <cellStyle name="Total 2 5 11 2" xfId="62706" xr:uid="{00000000-0005-0000-0000-0000BAF40000}"/>
    <cellStyle name="Total 2 5 11 2 2" xfId="62707" xr:uid="{00000000-0005-0000-0000-0000BBF40000}"/>
    <cellStyle name="Total 2 5 11 2 2 2" xfId="62708" xr:uid="{00000000-0005-0000-0000-0000BCF40000}"/>
    <cellStyle name="Total 2 5 11 2 2 3" xfId="62709" xr:uid="{00000000-0005-0000-0000-0000BDF40000}"/>
    <cellStyle name="Total 2 5 11 2 2 4" xfId="62710" xr:uid="{00000000-0005-0000-0000-0000BEF40000}"/>
    <cellStyle name="Total 2 5 11 2 2 5" xfId="62711" xr:uid="{00000000-0005-0000-0000-0000BFF40000}"/>
    <cellStyle name="Total 2 5 11 2 3" xfId="62712" xr:uid="{00000000-0005-0000-0000-0000C0F40000}"/>
    <cellStyle name="Total 2 5 11 2 3 2" xfId="62713" xr:uid="{00000000-0005-0000-0000-0000C1F40000}"/>
    <cellStyle name="Total 2 5 11 2 3 3" xfId="62714" xr:uid="{00000000-0005-0000-0000-0000C2F40000}"/>
    <cellStyle name="Total 2 5 11 2 3 4" xfId="62715" xr:uid="{00000000-0005-0000-0000-0000C3F40000}"/>
    <cellStyle name="Total 2 5 11 2 3 5" xfId="62716" xr:uid="{00000000-0005-0000-0000-0000C4F40000}"/>
    <cellStyle name="Total 2 5 11 2 4" xfId="62717" xr:uid="{00000000-0005-0000-0000-0000C5F40000}"/>
    <cellStyle name="Total 2 5 11 2 5" xfId="62718" xr:uid="{00000000-0005-0000-0000-0000C6F40000}"/>
    <cellStyle name="Total 2 5 11 2 6" xfId="62719" xr:uid="{00000000-0005-0000-0000-0000C7F40000}"/>
    <cellStyle name="Total 2 5 11 2 7" xfId="62720" xr:uid="{00000000-0005-0000-0000-0000C8F40000}"/>
    <cellStyle name="Total 2 5 11 3" xfId="62721" xr:uid="{00000000-0005-0000-0000-0000C9F40000}"/>
    <cellStyle name="Total 2 5 11 3 2" xfId="62722" xr:uid="{00000000-0005-0000-0000-0000CAF40000}"/>
    <cellStyle name="Total 2 5 11 3 3" xfId="62723" xr:uid="{00000000-0005-0000-0000-0000CBF40000}"/>
    <cellStyle name="Total 2 5 11 3 4" xfId="62724" xr:uid="{00000000-0005-0000-0000-0000CCF40000}"/>
    <cellStyle name="Total 2 5 11 3 5" xfId="62725" xr:uid="{00000000-0005-0000-0000-0000CDF40000}"/>
    <cellStyle name="Total 2 5 11 4" xfId="62726" xr:uid="{00000000-0005-0000-0000-0000CEF40000}"/>
    <cellStyle name="Total 2 5 11 4 2" xfId="62727" xr:uid="{00000000-0005-0000-0000-0000CFF40000}"/>
    <cellStyle name="Total 2 5 11 4 3" xfId="62728" xr:uid="{00000000-0005-0000-0000-0000D0F40000}"/>
    <cellStyle name="Total 2 5 11 4 4" xfId="62729" xr:uid="{00000000-0005-0000-0000-0000D1F40000}"/>
    <cellStyle name="Total 2 5 11 4 5" xfId="62730" xr:uid="{00000000-0005-0000-0000-0000D2F40000}"/>
    <cellStyle name="Total 2 5 11 5" xfId="62731" xr:uid="{00000000-0005-0000-0000-0000D3F40000}"/>
    <cellStyle name="Total 2 5 11 6" xfId="62732" xr:uid="{00000000-0005-0000-0000-0000D4F40000}"/>
    <cellStyle name="Total 2 5 11 7" xfId="62733" xr:uid="{00000000-0005-0000-0000-0000D5F40000}"/>
    <cellStyle name="Total 2 5 11 8" xfId="62734" xr:uid="{00000000-0005-0000-0000-0000D6F40000}"/>
    <cellStyle name="Total 2 5 12" xfId="62735" xr:uid="{00000000-0005-0000-0000-0000D7F40000}"/>
    <cellStyle name="Total 2 5 12 2" xfId="62736" xr:uid="{00000000-0005-0000-0000-0000D8F40000}"/>
    <cellStyle name="Total 2 5 12 2 2" xfId="62737" xr:uid="{00000000-0005-0000-0000-0000D9F40000}"/>
    <cellStyle name="Total 2 5 12 2 2 2" xfId="62738" xr:uid="{00000000-0005-0000-0000-0000DAF40000}"/>
    <cellStyle name="Total 2 5 12 2 2 3" xfId="62739" xr:uid="{00000000-0005-0000-0000-0000DBF40000}"/>
    <cellStyle name="Total 2 5 12 2 2 4" xfId="62740" xr:uid="{00000000-0005-0000-0000-0000DCF40000}"/>
    <cellStyle name="Total 2 5 12 2 2 5" xfId="62741" xr:uid="{00000000-0005-0000-0000-0000DDF40000}"/>
    <cellStyle name="Total 2 5 12 2 3" xfId="62742" xr:uid="{00000000-0005-0000-0000-0000DEF40000}"/>
    <cellStyle name="Total 2 5 12 2 3 2" xfId="62743" xr:uid="{00000000-0005-0000-0000-0000DFF40000}"/>
    <cellStyle name="Total 2 5 12 2 3 3" xfId="62744" xr:uid="{00000000-0005-0000-0000-0000E0F40000}"/>
    <cellStyle name="Total 2 5 12 2 3 4" xfId="62745" xr:uid="{00000000-0005-0000-0000-0000E1F40000}"/>
    <cellStyle name="Total 2 5 12 2 3 5" xfId="62746" xr:uid="{00000000-0005-0000-0000-0000E2F40000}"/>
    <cellStyle name="Total 2 5 12 2 4" xfId="62747" xr:uid="{00000000-0005-0000-0000-0000E3F40000}"/>
    <cellStyle name="Total 2 5 12 2 5" xfId="62748" xr:uid="{00000000-0005-0000-0000-0000E4F40000}"/>
    <cellStyle name="Total 2 5 12 2 6" xfId="62749" xr:uid="{00000000-0005-0000-0000-0000E5F40000}"/>
    <cellStyle name="Total 2 5 12 2 7" xfId="62750" xr:uid="{00000000-0005-0000-0000-0000E6F40000}"/>
    <cellStyle name="Total 2 5 12 3" xfId="62751" xr:uid="{00000000-0005-0000-0000-0000E7F40000}"/>
    <cellStyle name="Total 2 5 12 3 2" xfId="62752" xr:uid="{00000000-0005-0000-0000-0000E8F40000}"/>
    <cellStyle name="Total 2 5 12 3 3" xfId="62753" xr:uid="{00000000-0005-0000-0000-0000E9F40000}"/>
    <cellStyle name="Total 2 5 12 3 4" xfId="62754" xr:uid="{00000000-0005-0000-0000-0000EAF40000}"/>
    <cellStyle name="Total 2 5 12 3 5" xfId="62755" xr:uid="{00000000-0005-0000-0000-0000EBF40000}"/>
    <cellStyle name="Total 2 5 12 4" xfId="62756" xr:uid="{00000000-0005-0000-0000-0000ECF40000}"/>
    <cellStyle name="Total 2 5 12 4 2" xfId="62757" xr:uid="{00000000-0005-0000-0000-0000EDF40000}"/>
    <cellStyle name="Total 2 5 12 4 3" xfId="62758" xr:uid="{00000000-0005-0000-0000-0000EEF40000}"/>
    <cellStyle name="Total 2 5 12 4 4" xfId="62759" xr:uid="{00000000-0005-0000-0000-0000EFF40000}"/>
    <cellStyle name="Total 2 5 12 4 5" xfId="62760" xr:uid="{00000000-0005-0000-0000-0000F0F40000}"/>
    <cellStyle name="Total 2 5 12 5" xfId="62761" xr:uid="{00000000-0005-0000-0000-0000F1F40000}"/>
    <cellStyle name="Total 2 5 12 6" xfId="62762" xr:uid="{00000000-0005-0000-0000-0000F2F40000}"/>
    <cellStyle name="Total 2 5 12 7" xfId="62763" xr:uid="{00000000-0005-0000-0000-0000F3F40000}"/>
    <cellStyle name="Total 2 5 12 8" xfId="62764" xr:uid="{00000000-0005-0000-0000-0000F4F40000}"/>
    <cellStyle name="Total 2 5 13" xfId="62765" xr:uid="{00000000-0005-0000-0000-0000F5F40000}"/>
    <cellStyle name="Total 2 5 13 2" xfId="62766" xr:uid="{00000000-0005-0000-0000-0000F6F40000}"/>
    <cellStyle name="Total 2 5 13 2 2" xfId="62767" xr:uid="{00000000-0005-0000-0000-0000F7F40000}"/>
    <cellStyle name="Total 2 5 13 2 2 2" xfId="62768" xr:uid="{00000000-0005-0000-0000-0000F8F40000}"/>
    <cellStyle name="Total 2 5 13 2 2 3" xfId="62769" xr:uid="{00000000-0005-0000-0000-0000F9F40000}"/>
    <cellStyle name="Total 2 5 13 2 2 4" xfId="62770" xr:uid="{00000000-0005-0000-0000-0000FAF40000}"/>
    <cellStyle name="Total 2 5 13 2 2 5" xfId="62771" xr:uid="{00000000-0005-0000-0000-0000FBF40000}"/>
    <cellStyle name="Total 2 5 13 2 3" xfId="62772" xr:uid="{00000000-0005-0000-0000-0000FCF40000}"/>
    <cellStyle name="Total 2 5 13 2 3 2" xfId="62773" xr:uid="{00000000-0005-0000-0000-0000FDF40000}"/>
    <cellStyle name="Total 2 5 13 2 3 3" xfId="62774" xr:uid="{00000000-0005-0000-0000-0000FEF40000}"/>
    <cellStyle name="Total 2 5 13 2 3 4" xfId="62775" xr:uid="{00000000-0005-0000-0000-0000FFF40000}"/>
    <cellStyle name="Total 2 5 13 2 3 5" xfId="62776" xr:uid="{00000000-0005-0000-0000-000000F50000}"/>
    <cellStyle name="Total 2 5 13 2 4" xfId="62777" xr:uid="{00000000-0005-0000-0000-000001F50000}"/>
    <cellStyle name="Total 2 5 13 2 5" xfId="62778" xr:uid="{00000000-0005-0000-0000-000002F50000}"/>
    <cellStyle name="Total 2 5 13 2 6" xfId="62779" xr:uid="{00000000-0005-0000-0000-000003F50000}"/>
    <cellStyle name="Total 2 5 13 2 7" xfId="62780" xr:uid="{00000000-0005-0000-0000-000004F50000}"/>
    <cellStyle name="Total 2 5 13 3" xfId="62781" xr:uid="{00000000-0005-0000-0000-000005F50000}"/>
    <cellStyle name="Total 2 5 13 3 2" xfId="62782" xr:uid="{00000000-0005-0000-0000-000006F50000}"/>
    <cellStyle name="Total 2 5 13 3 3" xfId="62783" xr:uid="{00000000-0005-0000-0000-000007F50000}"/>
    <cellStyle name="Total 2 5 13 3 4" xfId="62784" xr:uid="{00000000-0005-0000-0000-000008F50000}"/>
    <cellStyle name="Total 2 5 13 3 5" xfId="62785" xr:uid="{00000000-0005-0000-0000-000009F50000}"/>
    <cellStyle name="Total 2 5 13 4" xfId="62786" xr:uid="{00000000-0005-0000-0000-00000AF50000}"/>
    <cellStyle name="Total 2 5 13 4 2" xfId="62787" xr:uid="{00000000-0005-0000-0000-00000BF50000}"/>
    <cellStyle name="Total 2 5 13 4 3" xfId="62788" xr:uid="{00000000-0005-0000-0000-00000CF50000}"/>
    <cellStyle name="Total 2 5 13 4 4" xfId="62789" xr:uid="{00000000-0005-0000-0000-00000DF50000}"/>
    <cellStyle name="Total 2 5 13 4 5" xfId="62790" xr:uid="{00000000-0005-0000-0000-00000EF50000}"/>
    <cellStyle name="Total 2 5 13 5" xfId="62791" xr:uid="{00000000-0005-0000-0000-00000FF50000}"/>
    <cellStyle name="Total 2 5 13 6" xfId="62792" xr:uid="{00000000-0005-0000-0000-000010F50000}"/>
    <cellStyle name="Total 2 5 13 7" xfId="62793" xr:uid="{00000000-0005-0000-0000-000011F50000}"/>
    <cellStyle name="Total 2 5 13 8" xfId="62794" xr:uid="{00000000-0005-0000-0000-000012F50000}"/>
    <cellStyle name="Total 2 5 14" xfId="62795" xr:uid="{00000000-0005-0000-0000-000013F50000}"/>
    <cellStyle name="Total 2 5 14 2" xfId="62796" xr:uid="{00000000-0005-0000-0000-000014F50000}"/>
    <cellStyle name="Total 2 5 14 2 2" xfId="62797" xr:uid="{00000000-0005-0000-0000-000015F50000}"/>
    <cellStyle name="Total 2 5 14 2 2 2" xfId="62798" xr:uid="{00000000-0005-0000-0000-000016F50000}"/>
    <cellStyle name="Total 2 5 14 2 2 3" xfId="62799" xr:uid="{00000000-0005-0000-0000-000017F50000}"/>
    <cellStyle name="Total 2 5 14 2 2 4" xfId="62800" xr:uid="{00000000-0005-0000-0000-000018F50000}"/>
    <cellStyle name="Total 2 5 14 2 2 5" xfId="62801" xr:uid="{00000000-0005-0000-0000-000019F50000}"/>
    <cellStyle name="Total 2 5 14 2 3" xfId="62802" xr:uid="{00000000-0005-0000-0000-00001AF50000}"/>
    <cellStyle name="Total 2 5 14 2 3 2" xfId="62803" xr:uid="{00000000-0005-0000-0000-00001BF50000}"/>
    <cellStyle name="Total 2 5 14 2 3 3" xfId="62804" xr:uid="{00000000-0005-0000-0000-00001CF50000}"/>
    <cellStyle name="Total 2 5 14 2 3 4" xfId="62805" xr:uid="{00000000-0005-0000-0000-00001DF50000}"/>
    <cellStyle name="Total 2 5 14 2 3 5" xfId="62806" xr:uid="{00000000-0005-0000-0000-00001EF50000}"/>
    <cellStyle name="Total 2 5 14 2 4" xfId="62807" xr:uid="{00000000-0005-0000-0000-00001FF50000}"/>
    <cellStyle name="Total 2 5 14 2 5" xfId="62808" xr:uid="{00000000-0005-0000-0000-000020F50000}"/>
    <cellStyle name="Total 2 5 14 2 6" xfId="62809" xr:uid="{00000000-0005-0000-0000-000021F50000}"/>
    <cellStyle name="Total 2 5 14 2 7" xfId="62810" xr:uid="{00000000-0005-0000-0000-000022F50000}"/>
    <cellStyle name="Total 2 5 14 3" xfId="62811" xr:uid="{00000000-0005-0000-0000-000023F50000}"/>
    <cellStyle name="Total 2 5 14 3 2" xfId="62812" xr:uid="{00000000-0005-0000-0000-000024F50000}"/>
    <cellStyle name="Total 2 5 14 3 3" xfId="62813" xr:uid="{00000000-0005-0000-0000-000025F50000}"/>
    <cellStyle name="Total 2 5 14 3 4" xfId="62814" xr:uid="{00000000-0005-0000-0000-000026F50000}"/>
    <cellStyle name="Total 2 5 14 3 5" xfId="62815" xr:uid="{00000000-0005-0000-0000-000027F50000}"/>
    <cellStyle name="Total 2 5 14 4" xfId="62816" xr:uid="{00000000-0005-0000-0000-000028F50000}"/>
    <cellStyle name="Total 2 5 14 4 2" xfId="62817" xr:uid="{00000000-0005-0000-0000-000029F50000}"/>
    <cellStyle name="Total 2 5 14 4 3" xfId="62818" xr:uid="{00000000-0005-0000-0000-00002AF50000}"/>
    <cellStyle name="Total 2 5 14 4 4" xfId="62819" xr:uid="{00000000-0005-0000-0000-00002BF50000}"/>
    <cellStyle name="Total 2 5 14 4 5" xfId="62820" xr:uid="{00000000-0005-0000-0000-00002CF50000}"/>
    <cellStyle name="Total 2 5 14 5" xfId="62821" xr:uid="{00000000-0005-0000-0000-00002DF50000}"/>
    <cellStyle name="Total 2 5 14 6" xfId="62822" xr:uid="{00000000-0005-0000-0000-00002EF50000}"/>
    <cellStyle name="Total 2 5 14 7" xfId="62823" xr:uid="{00000000-0005-0000-0000-00002FF50000}"/>
    <cellStyle name="Total 2 5 14 8" xfId="62824" xr:uid="{00000000-0005-0000-0000-000030F50000}"/>
    <cellStyle name="Total 2 5 15" xfId="62825" xr:uid="{00000000-0005-0000-0000-000031F50000}"/>
    <cellStyle name="Total 2 5 15 2" xfId="62826" xr:uid="{00000000-0005-0000-0000-000032F50000}"/>
    <cellStyle name="Total 2 5 15 2 2" xfId="62827" xr:uid="{00000000-0005-0000-0000-000033F50000}"/>
    <cellStyle name="Total 2 5 15 2 3" xfId="62828" xr:uid="{00000000-0005-0000-0000-000034F50000}"/>
    <cellStyle name="Total 2 5 15 2 4" xfId="62829" xr:uid="{00000000-0005-0000-0000-000035F50000}"/>
    <cellStyle name="Total 2 5 15 2 5" xfId="62830" xr:uid="{00000000-0005-0000-0000-000036F50000}"/>
    <cellStyle name="Total 2 5 15 3" xfId="62831" xr:uid="{00000000-0005-0000-0000-000037F50000}"/>
    <cellStyle name="Total 2 5 15 3 2" xfId="62832" xr:uid="{00000000-0005-0000-0000-000038F50000}"/>
    <cellStyle name="Total 2 5 15 3 3" xfId="62833" xr:uid="{00000000-0005-0000-0000-000039F50000}"/>
    <cellStyle name="Total 2 5 15 3 4" xfId="62834" xr:uid="{00000000-0005-0000-0000-00003AF50000}"/>
    <cellStyle name="Total 2 5 15 3 5" xfId="62835" xr:uid="{00000000-0005-0000-0000-00003BF50000}"/>
    <cellStyle name="Total 2 5 15 4" xfId="62836" xr:uid="{00000000-0005-0000-0000-00003CF50000}"/>
    <cellStyle name="Total 2 5 15 5" xfId="62837" xr:uid="{00000000-0005-0000-0000-00003DF50000}"/>
    <cellStyle name="Total 2 5 15 6" xfId="62838" xr:uid="{00000000-0005-0000-0000-00003EF50000}"/>
    <cellStyle name="Total 2 5 15 7" xfId="62839" xr:uid="{00000000-0005-0000-0000-00003FF50000}"/>
    <cellStyle name="Total 2 5 16" xfId="62840" xr:uid="{00000000-0005-0000-0000-000040F50000}"/>
    <cellStyle name="Total 2 5 16 2" xfId="62841" xr:uid="{00000000-0005-0000-0000-000041F50000}"/>
    <cellStyle name="Total 2 5 16 3" xfId="62842" xr:uid="{00000000-0005-0000-0000-000042F50000}"/>
    <cellStyle name="Total 2 5 16 4" xfId="62843" xr:uid="{00000000-0005-0000-0000-000043F50000}"/>
    <cellStyle name="Total 2 5 16 5" xfId="62844" xr:uid="{00000000-0005-0000-0000-000044F50000}"/>
    <cellStyle name="Total 2 5 17" xfId="62845" xr:uid="{00000000-0005-0000-0000-000045F50000}"/>
    <cellStyle name="Total 2 5 17 2" xfId="62846" xr:uid="{00000000-0005-0000-0000-000046F50000}"/>
    <cellStyle name="Total 2 5 17 3" xfId="62847" xr:uid="{00000000-0005-0000-0000-000047F50000}"/>
    <cellStyle name="Total 2 5 17 4" xfId="62848" xr:uid="{00000000-0005-0000-0000-000048F50000}"/>
    <cellStyle name="Total 2 5 17 5" xfId="62849" xr:uid="{00000000-0005-0000-0000-000049F50000}"/>
    <cellStyle name="Total 2 5 18" xfId="62850" xr:uid="{00000000-0005-0000-0000-00004AF50000}"/>
    <cellStyle name="Total 2 5 19" xfId="62851" xr:uid="{00000000-0005-0000-0000-00004BF50000}"/>
    <cellStyle name="Total 2 5 2" xfId="2216" xr:uid="{00000000-0005-0000-0000-00004CF50000}"/>
    <cellStyle name="Total 2 5 2 2" xfId="2217" xr:uid="{00000000-0005-0000-0000-00004DF50000}"/>
    <cellStyle name="Total 2 5 2 2 2" xfId="62852" xr:uid="{00000000-0005-0000-0000-00004EF50000}"/>
    <cellStyle name="Total 2 5 2 2 2 2" xfId="62853" xr:uid="{00000000-0005-0000-0000-00004FF50000}"/>
    <cellStyle name="Total 2 5 2 2 2 3" xfId="62854" xr:uid="{00000000-0005-0000-0000-000050F50000}"/>
    <cellStyle name="Total 2 5 2 2 2 4" xfId="62855" xr:uid="{00000000-0005-0000-0000-000051F50000}"/>
    <cellStyle name="Total 2 5 2 2 2 5" xfId="62856" xr:uid="{00000000-0005-0000-0000-000052F50000}"/>
    <cellStyle name="Total 2 5 2 2 3" xfId="62857" xr:uid="{00000000-0005-0000-0000-000053F50000}"/>
    <cellStyle name="Total 2 5 2 2 3 2" xfId="62858" xr:uid="{00000000-0005-0000-0000-000054F50000}"/>
    <cellStyle name="Total 2 5 2 2 3 3" xfId="62859" xr:uid="{00000000-0005-0000-0000-000055F50000}"/>
    <cellStyle name="Total 2 5 2 2 3 4" xfId="62860" xr:uid="{00000000-0005-0000-0000-000056F50000}"/>
    <cellStyle name="Total 2 5 2 2 3 5" xfId="62861" xr:uid="{00000000-0005-0000-0000-000057F50000}"/>
    <cellStyle name="Total 2 5 2 2 4" xfId="62862" xr:uid="{00000000-0005-0000-0000-000058F50000}"/>
    <cellStyle name="Total 2 5 2 2 5" xfId="62863" xr:uid="{00000000-0005-0000-0000-000059F50000}"/>
    <cellStyle name="Total 2 5 2 2 6" xfId="62864" xr:uid="{00000000-0005-0000-0000-00005AF50000}"/>
    <cellStyle name="Total 2 5 2 2 7" xfId="62865" xr:uid="{00000000-0005-0000-0000-00005BF50000}"/>
    <cellStyle name="Total 2 5 2 3" xfId="62866" xr:uid="{00000000-0005-0000-0000-00005CF50000}"/>
    <cellStyle name="Total 2 5 2 3 2" xfId="62867" xr:uid="{00000000-0005-0000-0000-00005DF50000}"/>
    <cellStyle name="Total 2 5 2 3 3" xfId="62868" xr:uid="{00000000-0005-0000-0000-00005EF50000}"/>
    <cellStyle name="Total 2 5 2 3 4" xfId="62869" xr:uid="{00000000-0005-0000-0000-00005FF50000}"/>
    <cellStyle name="Total 2 5 2 3 5" xfId="62870" xr:uid="{00000000-0005-0000-0000-000060F50000}"/>
    <cellStyle name="Total 2 5 2 4" xfId="62871" xr:uid="{00000000-0005-0000-0000-000061F50000}"/>
    <cellStyle name="Total 2 5 2 4 2" xfId="62872" xr:uid="{00000000-0005-0000-0000-000062F50000}"/>
    <cellStyle name="Total 2 5 2 4 3" xfId="62873" xr:uid="{00000000-0005-0000-0000-000063F50000}"/>
    <cellStyle name="Total 2 5 2 4 4" xfId="62874" xr:uid="{00000000-0005-0000-0000-000064F50000}"/>
    <cellStyle name="Total 2 5 2 4 5" xfId="62875" xr:uid="{00000000-0005-0000-0000-000065F50000}"/>
    <cellStyle name="Total 2 5 2 5" xfId="62876" xr:uid="{00000000-0005-0000-0000-000066F50000}"/>
    <cellStyle name="Total 2 5 2 6" xfId="62877" xr:uid="{00000000-0005-0000-0000-000067F50000}"/>
    <cellStyle name="Total 2 5 2 7" xfId="62878" xr:uid="{00000000-0005-0000-0000-000068F50000}"/>
    <cellStyle name="Total 2 5 2 8" xfId="62879" xr:uid="{00000000-0005-0000-0000-000069F50000}"/>
    <cellStyle name="Total 2 5 20" xfId="62880" xr:uid="{00000000-0005-0000-0000-00006AF50000}"/>
    <cellStyle name="Total 2 5 21" xfId="62881" xr:uid="{00000000-0005-0000-0000-00006BF50000}"/>
    <cellStyle name="Total 2 5 3" xfId="2218" xr:uid="{00000000-0005-0000-0000-00006CF50000}"/>
    <cellStyle name="Total 2 5 3 2" xfId="2219" xr:uid="{00000000-0005-0000-0000-00006DF50000}"/>
    <cellStyle name="Total 2 5 3 2 2" xfId="62882" xr:uid="{00000000-0005-0000-0000-00006EF50000}"/>
    <cellStyle name="Total 2 5 3 2 2 2" xfId="62883" xr:uid="{00000000-0005-0000-0000-00006FF50000}"/>
    <cellStyle name="Total 2 5 3 2 2 3" xfId="62884" xr:uid="{00000000-0005-0000-0000-000070F50000}"/>
    <cellStyle name="Total 2 5 3 2 2 4" xfId="62885" xr:uid="{00000000-0005-0000-0000-000071F50000}"/>
    <cellStyle name="Total 2 5 3 2 2 5" xfId="62886" xr:uid="{00000000-0005-0000-0000-000072F50000}"/>
    <cellStyle name="Total 2 5 3 2 3" xfId="62887" xr:uid="{00000000-0005-0000-0000-000073F50000}"/>
    <cellStyle name="Total 2 5 3 2 3 2" xfId="62888" xr:uid="{00000000-0005-0000-0000-000074F50000}"/>
    <cellStyle name="Total 2 5 3 2 3 3" xfId="62889" xr:uid="{00000000-0005-0000-0000-000075F50000}"/>
    <cellStyle name="Total 2 5 3 2 3 4" xfId="62890" xr:uid="{00000000-0005-0000-0000-000076F50000}"/>
    <cellStyle name="Total 2 5 3 2 3 5" xfId="62891" xr:uid="{00000000-0005-0000-0000-000077F50000}"/>
    <cellStyle name="Total 2 5 3 2 4" xfId="62892" xr:uid="{00000000-0005-0000-0000-000078F50000}"/>
    <cellStyle name="Total 2 5 3 2 5" xfId="62893" xr:uid="{00000000-0005-0000-0000-000079F50000}"/>
    <cellStyle name="Total 2 5 3 2 6" xfId="62894" xr:uid="{00000000-0005-0000-0000-00007AF50000}"/>
    <cellStyle name="Total 2 5 3 2 7" xfId="62895" xr:uid="{00000000-0005-0000-0000-00007BF50000}"/>
    <cellStyle name="Total 2 5 3 3" xfId="62896" xr:uid="{00000000-0005-0000-0000-00007CF50000}"/>
    <cellStyle name="Total 2 5 3 3 2" xfId="62897" xr:uid="{00000000-0005-0000-0000-00007DF50000}"/>
    <cellStyle name="Total 2 5 3 3 3" xfId="62898" xr:uid="{00000000-0005-0000-0000-00007EF50000}"/>
    <cellStyle name="Total 2 5 3 3 4" xfId="62899" xr:uid="{00000000-0005-0000-0000-00007FF50000}"/>
    <cellStyle name="Total 2 5 3 3 5" xfId="62900" xr:uid="{00000000-0005-0000-0000-000080F50000}"/>
    <cellStyle name="Total 2 5 3 4" xfId="62901" xr:uid="{00000000-0005-0000-0000-000081F50000}"/>
    <cellStyle name="Total 2 5 3 4 2" xfId="62902" xr:uid="{00000000-0005-0000-0000-000082F50000}"/>
    <cellStyle name="Total 2 5 3 4 3" xfId="62903" xr:uid="{00000000-0005-0000-0000-000083F50000}"/>
    <cellStyle name="Total 2 5 3 4 4" xfId="62904" xr:uid="{00000000-0005-0000-0000-000084F50000}"/>
    <cellStyle name="Total 2 5 3 4 5" xfId="62905" xr:uid="{00000000-0005-0000-0000-000085F50000}"/>
    <cellStyle name="Total 2 5 3 5" xfId="62906" xr:uid="{00000000-0005-0000-0000-000086F50000}"/>
    <cellStyle name="Total 2 5 3 6" xfId="62907" xr:uid="{00000000-0005-0000-0000-000087F50000}"/>
    <cellStyle name="Total 2 5 3 7" xfId="62908" xr:uid="{00000000-0005-0000-0000-000088F50000}"/>
    <cellStyle name="Total 2 5 3 8" xfId="62909" xr:uid="{00000000-0005-0000-0000-000089F50000}"/>
    <cellStyle name="Total 2 5 4" xfId="2220" xr:uid="{00000000-0005-0000-0000-00008AF50000}"/>
    <cellStyle name="Total 2 5 4 2" xfId="2221" xr:uid="{00000000-0005-0000-0000-00008BF50000}"/>
    <cellStyle name="Total 2 5 4 2 2" xfId="62910" xr:uid="{00000000-0005-0000-0000-00008CF50000}"/>
    <cellStyle name="Total 2 5 4 2 2 2" xfId="62911" xr:uid="{00000000-0005-0000-0000-00008DF50000}"/>
    <cellStyle name="Total 2 5 4 2 2 3" xfId="62912" xr:uid="{00000000-0005-0000-0000-00008EF50000}"/>
    <cellStyle name="Total 2 5 4 2 2 4" xfId="62913" xr:uid="{00000000-0005-0000-0000-00008FF50000}"/>
    <cellStyle name="Total 2 5 4 2 2 5" xfId="62914" xr:uid="{00000000-0005-0000-0000-000090F50000}"/>
    <cellStyle name="Total 2 5 4 2 3" xfId="62915" xr:uid="{00000000-0005-0000-0000-000091F50000}"/>
    <cellStyle name="Total 2 5 4 2 3 2" xfId="62916" xr:uid="{00000000-0005-0000-0000-000092F50000}"/>
    <cellStyle name="Total 2 5 4 2 3 3" xfId="62917" xr:uid="{00000000-0005-0000-0000-000093F50000}"/>
    <cellStyle name="Total 2 5 4 2 3 4" xfId="62918" xr:uid="{00000000-0005-0000-0000-000094F50000}"/>
    <cellStyle name="Total 2 5 4 2 3 5" xfId="62919" xr:uid="{00000000-0005-0000-0000-000095F50000}"/>
    <cellStyle name="Total 2 5 4 2 4" xfId="62920" xr:uid="{00000000-0005-0000-0000-000096F50000}"/>
    <cellStyle name="Total 2 5 4 2 5" xfId="62921" xr:uid="{00000000-0005-0000-0000-000097F50000}"/>
    <cellStyle name="Total 2 5 4 2 6" xfId="62922" xr:uid="{00000000-0005-0000-0000-000098F50000}"/>
    <cellStyle name="Total 2 5 4 2 7" xfId="62923" xr:uid="{00000000-0005-0000-0000-000099F50000}"/>
    <cellStyle name="Total 2 5 4 3" xfId="62924" xr:uid="{00000000-0005-0000-0000-00009AF50000}"/>
    <cellStyle name="Total 2 5 4 3 2" xfId="62925" xr:uid="{00000000-0005-0000-0000-00009BF50000}"/>
    <cellStyle name="Total 2 5 4 3 3" xfId="62926" xr:uid="{00000000-0005-0000-0000-00009CF50000}"/>
    <cellStyle name="Total 2 5 4 3 4" xfId="62927" xr:uid="{00000000-0005-0000-0000-00009DF50000}"/>
    <cellStyle name="Total 2 5 4 3 5" xfId="62928" xr:uid="{00000000-0005-0000-0000-00009EF50000}"/>
    <cellStyle name="Total 2 5 4 4" xfId="62929" xr:uid="{00000000-0005-0000-0000-00009FF50000}"/>
    <cellStyle name="Total 2 5 4 4 2" xfId="62930" xr:uid="{00000000-0005-0000-0000-0000A0F50000}"/>
    <cellStyle name="Total 2 5 4 4 3" xfId="62931" xr:uid="{00000000-0005-0000-0000-0000A1F50000}"/>
    <cellStyle name="Total 2 5 4 4 4" xfId="62932" xr:uid="{00000000-0005-0000-0000-0000A2F50000}"/>
    <cellStyle name="Total 2 5 4 4 5" xfId="62933" xr:uid="{00000000-0005-0000-0000-0000A3F50000}"/>
    <cellStyle name="Total 2 5 4 5" xfId="62934" xr:uid="{00000000-0005-0000-0000-0000A4F50000}"/>
    <cellStyle name="Total 2 5 4 6" xfId="62935" xr:uid="{00000000-0005-0000-0000-0000A5F50000}"/>
    <cellStyle name="Total 2 5 4 7" xfId="62936" xr:uid="{00000000-0005-0000-0000-0000A6F50000}"/>
    <cellStyle name="Total 2 5 4 8" xfId="62937" xr:uid="{00000000-0005-0000-0000-0000A7F50000}"/>
    <cellStyle name="Total 2 5 5" xfId="2222" xr:uid="{00000000-0005-0000-0000-0000A8F50000}"/>
    <cellStyle name="Total 2 5 5 2" xfId="62938" xr:uid="{00000000-0005-0000-0000-0000A9F50000}"/>
    <cellStyle name="Total 2 5 5 2 2" xfId="62939" xr:uid="{00000000-0005-0000-0000-0000AAF50000}"/>
    <cellStyle name="Total 2 5 5 2 2 2" xfId="62940" xr:uid="{00000000-0005-0000-0000-0000ABF50000}"/>
    <cellStyle name="Total 2 5 5 2 2 3" xfId="62941" xr:uid="{00000000-0005-0000-0000-0000ACF50000}"/>
    <cellStyle name="Total 2 5 5 2 2 4" xfId="62942" xr:uid="{00000000-0005-0000-0000-0000ADF50000}"/>
    <cellStyle name="Total 2 5 5 2 2 5" xfId="62943" xr:uid="{00000000-0005-0000-0000-0000AEF50000}"/>
    <cellStyle name="Total 2 5 5 2 3" xfId="62944" xr:uid="{00000000-0005-0000-0000-0000AFF50000}"/>
    <cellStyle name="Total 2 5 5 2 3 2" xfId="62945" xr:uid="{00000000-0005-0000-0000-0000B0F50000}"/>
    <cellStyle name="Total 2 5 5 2 3 3" xfId="62946" xr:uid="{00000000-0005-0000-0000-0000B1F50000}"/>
    <cellStyle name="Total 2 5 5 2 3 4" xfId="62947" xr:uid="{00000000-0005-0000-0000-0000B2F50000}"/>
    <cellStyle name="Total 2 5 5 2 3 5" xfId="62948" xr:uid="{00000000-0005-0000-0000-0000B3F50000}"/>
    <cellStyle name="Total 2 5 5 2 4" xfId="62949" xr:uid="{00000000-0005-0000-0000-0000B4F50000}"/>
    <cellStyle name="Total 2 5 5 2 5" xfId="62950" xr:uid="{00000000-0005-0000-0000-0000B5F50000}"/>
    <cellStyle name="Total 2 5 5 2 6" xfId="62951" xr:uid="{00000000-0005-0000-0000-0000B6F50000}"/>
    <cellStyle name="Total 2 5 5 2 7" xfId="62952" xr:uid="{00000000-0005-0000-0000-0000B7F50000}"/>
    <cellStyle name="Total 2 5 5 3" xfId="62953" xr:uid="{00000000-0005-0000-0000-0000B8F50000}"/>
    <cellStyle name="Total 2 5 5 3 2" xfId="62954" xr:uid="{00000000-0005-0000-0000-0000B9F50000}"/>
    <cellStyle name="Total 2 5 5 3 3" xfId="62955" xr:uid="{00000000-0005-0000-0000-0000BAF50000}"/>
    <cellStyle name="Total 2 5 5 3 4" xfId="62956" xr:uid="{00000000-0005-0000-0000-0000BBF50000}"/>
    <cellStyle name="Total 2 5 5 3 5" xfId="62957" xr:uid="{00000000-0005-0000-0000-0000BCF50000}"/>
    <cellStyle name="Total 2 5 5 4" xfId="62958" xr:uid="{00000000-0005-0000-0000-0000BDF50000}"/>
    <cellStyle name="Total 2 5 5 4 2" xfId="62959" xr:uid="{00000000-0005-0000-0000-0000BEF50000}"/>
    <cellStyle name="Total 2 5 5 4 3" xfId="62960" xr:uid="{00000000-0005-0000-0000-0000BFF50000}"/>
    <cellStyle name="Total 2 5 5 4 4" xfId="62961" xr:uid="{00000000-0005-0000-0000-0000C0F50000}"/>
    <cellStyle name="Total 2 5 5 4 5" xfId="62962" xr:uid="{00000000-0005-0000-0000-0000C1F50000}"/>
    <cellStyle name="Total 2 5 5 5" xfId="62963" xr:uid="{00000000-0005-0000-0000-0000C2F50000}"/>
    <cellStyle name="Total 2 5 5 6" xfId="62964" xr:uid="{00000000-0005-0000-0000-0000C3F50000}"/>
    <cellStyle name="Total 2 5 5 7" xfId="62965" xr:uid="{00000000-0005-0000-0000-0000C4F50000}"/>
    <cellStyle name="Total 2 5 5 8" xfId="62966" xr:uid="{00000000-0005-0000-0000-0000C5F50000}"/>
    <cellStyle name="Total 2 5 6" xfId="62967" xr:uid="{00000000-0005-0000-0000-0000C6F50000}"/>
    <cellStyle name="Total 2 5 6 2" xfId="62968" xr:uid="{00000000-0005-0000-0000-0000C7F50000}"/>
    <cellStyle name="Total 2 5 6 2 2" xfId="62969" xr:uid="{00000000-0005-0000-0000-0000C8F50000}"/>
    <cellStyle name="Total 2 5 6 2 2 2" xfId="62970" xr:uid="{00000000-0005-0000-0000-0000C9F50000}"/>
    <cellStyle name="Total 2 5 6 2 2 3" xfId="62971" xr:uid="{00000000-0005-0000-0000-0000CAF50000}"/>
    <cellStyle name="Total 2 5 6 2 2 4" xfId="62972" xr:uid="{00000000-0005-0000-0000-0000CBF50000}"/>
    <cellStyle name="Total 2 5 6 2 2 5" xfId="62973" xr:uid="{00000000-0005-0000-0000-0000CCF50000}"/>
    <cellStyle name="Total 2 5 6 2 3" xfId="62974" xr:uid="{00000000-0005-0000-0000-0000CDF50000}"/>
    <cellStyle name="Total 2 5 6 2 3 2" xfId="62975" xr:uid="{00000000-0005-0000-0000-0000CEF50000}"/>
    <cellStyle name="Total 2 5 6 2 3 3" xfId="62976" xr:uid="{00000000-0005-0000-0000-0000CFF50000}"/>
    <cellStyle name="Total 2 5 6 2 3 4" xfId="62977" xr:uid="{00000000-0005-0000-0000-0000D0F50000}"/>
    <cellStyle name="Total 2 5 6 2 3 5" xfId="62978" xr:uid="{00000000-0005-0000-0000-0000D1F50000}"/>
    <cellStyle name="Total 2 5 6 2 4" xfId="62979" xr:uid="{00000000-0005-0000-0000-0000D2F50000}"/>
    <cellStyle name="Total 2 5 6 2 5" xfId="62980" xr:uid="{00000000-0005-0000-0000-0000D3F50000}"/>
    <cellStyle name="Total 2 5 6 2 6" xfId="62981" xr:uid="{00000000-0005-0000-0000-0000D4F50000}"/>
    <cellStyle name="Total 2 5 6 2 7" xfId="62982" xr:uid="{00000000-0005-0000-0000-0000D5F50000}"/>
    <cellStyle name="Total 2 5 6 3" xfId="62983" xr:uid="{00000000-0005-0000-0000-0000D6F50000}"/>
    <cellStyle name="Total 2 5 6 3 2" xfId="62984" xr:uid="{00000000-0005-0000-0000-0000D7F50000}"/>
    <cellStyle name="Total 2 5 6 3 3" xfId="62985" xr:uid="{00000000-0005-0000-0000-0000D8F50000}"/>
    <cellStyle name="Total 2 5 6 3 4" xfId="62986" xr:uid="{00000000-0005-0000-0000-0000D9F50000}"/>
    <cellStyle name="Total 2 5 6 3 5" xfId="62987" xr:uid="{00000000-0005-0000-0000-0000DAF50000}"/>
    <cellStyle name="Total 2 5 6 4" xfId="62988" xr:uid="{00000000-0005-0000-0000-0000DBF50000}"/>
    <cellStyle name="Total 2 5 6 4 2" xfId="62989" xr:uid="{00000000-0005-0000-0000-0000DCF50000}"/>
    <cellStyle name="Total 2 5 6 4 3" xfId="62990" xr:uid="{00000000-0005-0000-0000-0000DDF50000}"/>
    <cellStyle name="Total 2 5 6 4 4" xfId="62991" xr:uid="{00000000-0005-0000-0000-0000DEF50000}"/>
    <cellStyle name="Total 2 5 6 4 5" xfId="62992" xr:uid="{00000000-0005-0000-0000-0000DFF50000}"/>
    <cellStyle name="Total 2 5 6 5" xfId="62993" xr:uid="{00000000-0005-0000-0000-0000E0F50000}"/>
    <cellStyle name="Total 2 5 6 6" xfId="62994" xr:uid="{00000000-0005-0000-0000-0000E1F50000}"/>
    <cellStyle name="Total 2 5 6 7" xfId="62995" xr:uid="{00000000-0005-0000-0000-0000E2F50000}"/>
    <cellStyle name="Total 2 5 6 8" xfId="62996" xr:uid="{00000000-0005-0000-0000-0000E3F50000}"/>
    <cellStyle name="Total 2 5 7" xfId="62997" xr:uid="{00000000-0005-0000-0000-0000E4F50000}"/>
    <cellStyle name="Total 2 5 7 2" xfId="62998" xr:uid="{00000000-0005-0000-0000-0000E5F50000}"/>
    <cellStyle name="Total 2 5 7 2 2" xfId="62999" xr:uid="{00000000-0005-0000-0000-0000E6F50000}"/>
    <cellStyle name="Total 2 5 7 2 2 2" xfId="63000" xr:uid="{00000000-0005-0000-0000-0000E7F50000}"/>
    <cellStyle name="Total 2 5 7 2 2 3" xfId="63001" xr:uid="{00000000-0005-0000-0000-0000E8F50000}"/>
    <cellStyle name="Total 2 5 7 2 2 4" xfId="63002" xr:uid="{00000000-0005-0000-0000-0000E9F50000}"/>
    <cellStyle name="Total 2 5 7 2 2 5" xfId="63003" xr:uid="{00000000-0005-0000-0000-0000EAF50000}"/>
    <cellStyle name="Total 2 5 7 2 3" xfId="63004" xr:uid="{00000000-0005-0000-0000-0000EBF50000}"/>
    <cellStyle name="Total 2 5 7 2 3 2" xfId="63005" xr:uid="{00000000-0005-0000-0000-0000ECF50000}"/>
    <cellStyle name="Total 2 5 7 2 3 3" xfId="63006" xr:uid="{00000000-0005-0000-0000-0000EDF50000}"/>
    <cellStyle name="Total 2 5 7 2 3 4" xfId="63007" xr:uid="{00000000-0005-0000-0000-0000EEF50000}"/>
    <cellStyle name="Total 2 5 7 2 3 5" xfId="63008" xr:uid="{00000000-0005-0000-0000-0000EFF50000}"/>
    <cellStyle name="Total 2 5 7 2 4" xfId="63009" xr:uid="{00000000-0005-0000-0000-0000F0F50000}"/>
    <cellStyle name="Total 2 5 7 2 5" xfId="63010" xr:uid="{00000000-0005-0000-0000-0000F1F50000}"/>
    <cellStyle name="Total 2 5 7 2 6" xfId="63011" xr:uid="{00000000-0005-0000-0000-0000F2F50000}"/>
    <cellStyle name="Total 2 5 7 2 7" xfId="63012" xr:uid="{00000000-0005-0000-0000-0000F3F50000}"/>
    <cellStyle name="Total 2 5 7 3" xfId="63013" xr:uid="{00000000-0005-0000-0000-0000F4F50000}"/>
    <cellStyle name="Total 2 5 7 3 2" xfId="63014" xr:uid="{00000000-0005-0000-0000-0000F5F50000}"/>
    <cellStyle name="Total 2 5 7 3 3" xfId="63015" xr:uid="{00000000-0005-0000-0000-0000F6F50000}"/>
    <cellStyle name="Total 2 5 7 3 4" xfId="63016" xr:uid="{00000000-0005-0000-0000-0000F7F50000}"/>
    <cellStyle name="Total 2 5 7 3 5" xfId="63017" xr:uid="{00000000-0005-0000-0000-0000F8F50000}"/>
    <cellStyle name="Total 2 5 7 4" xfId="63018" xr:uid="{00000000-0005-0000-0000-0000F9F50000}"/>
    <cellStyle name="Total 2 5 7 4 2" xfId="63019" xr:uid="{00000000-0005-0000-0000-0000FAF50000}"/>
    <cellStyle name="Total 2 5 7 4 3" xfId="63020" xr:uid="{00000000-0005-0000-0000-0000FBF50000}"/>
    <cellStyle name="Total 2 5 7 4 4" xfId="63021" xr:uid="{00000000-0005-0000-0000-0000FCF50000}"/>
    <cellStyle name="Total 2 5 7 4 5" xfId="63022" xr:uid="{00000000-0005-0000-0000-0000FDF50000}"/>
    <cellStyle name="Total 2 5 7 5" xfId="63023" xr:uid="{00000000-0005-0000-0000-0000FEF50000}"/>
    <cellStyle name="Total 2 5 7 6" xfId="63024" xr:uid="{00000000-0005-0000-0000-0000FFF50000}"/>
    <cellStyle name="Total 2 5 7 7" xfId="63025" xr:uid="{00000000-0005-0000-0000-000000F60000}"/>
    <cellStyle name="Total 2 5 7 8" xfId="63026" xr:uid="{00000000-0005-0000-0000-000001F60000}"/>
    <cellStyle name="Total 2 5 8" xfId="63027" xr:uid="{00000000-0005-0000-0000-000002F60000}"/>
    <cellStyle name="Total 2 5 8 2" xfId="63028" xr:uid="{00000000-0005-0000-0000-000003F60000}"/>
    <cellStyle name="Total 2 5 8 2 2" xfId="63029" xr:uid="{00000000-0005-0000-0000-000004F60000}"/>
    <cellStyle name="Total 2 5 8 2 2 2" xfId="63030" xr:uid="{00000000-0005-0000-0000-000005F60000}"/>
    <cellStyle name="Total 2 5 8 2 2 3" xfId="63031" xr:uid="{00000000-0005-0000-0000-000006F60000}"/>
    <cellStyle name="Total 2 5 8 2 2 4" xfId="63032" xr:uid="{00000000-0005-0000-0000-000007F60000}"/>
    <cellStyle name="Total 2 5 8 2 2 5" xfId="63033" xr:uid="{00000000-0005-0000-0000-000008F60000}"/>
    <cellStyle name="Total 2 5 8 2 3" xfId="63034" xr:uid="{00000000-0005-0000-0000-000009F60000}"/>
    <cellStyle name="Total 2 5 8 2 3 2" xfId="63035" xr:uid="{00000000-0005-0000-0000-00000AF60000}"/>
    <cellStyle name="Total 2 5 8 2 3 3" xfId="63036" xr:uid="{00000000-0005-0000-0000-00000BF60000}"/>
    <cellStyle name="Total 2 5 8 2 3 4" xfId="63037" xr:uid="{00000000-0005-0000-0000-00000CF60000}"/>
    <cellStyle name="Total 2 5 8 2 3 5" xfId="63038" xr:uid="{00000000-0005-0000-0000-00000DF60000}"/>
    <cellStyle name="Total 2 5 8 2 4" xfId="63039" xr:uid="{00000000-0005-0000-0000-00000EF60000}"/>
    <cellStyle name="Total 2 5 8 2 5" xfId="63040" xr:uid="{00000000-0005-0000-0000-00000FF60000}"/>
    <cellStyle name="Total 2 5 8 2 6" xfId="63041" xr:uid="{00000000-0005-0000-0000-000010F60000}"/>
    <cellStyle name="Total 2 5 8 2 7" xfId="63042" xr:uid="{00000000-0005-0000-0000-000011F60000}"/>
    <cellStyle name="Total 2 5 8 3" xfId="63043" xr:uid="{00000000-0005-0000-0000-000012F60000}"/>
    <cellStyle name="Total 2 5 8 3 2" xfId="63044" xr:uid="{00000000-0005-0000-0000-000013F60000}"/>
    <cellStyle name="Total 2 5 8 3 3" xfId="63045" xr:uid="{00000000-0005-0000-0000-000014F60000}"/>
    <cellStyle name="Total 2 5 8 3 4" xfId="63046" xr:uid="{00000000-0005-0000-0000-000015F60000}"/>
    <cellStyle name="Total 2 5 8 3 5" xfId="63047" xr:uid="{00000000-0005-0000-0000-000016F60000}"/>
    <cellStyle name="Total 2 5 8 4" xfId="63048" xr:uid="{00000000-0005-0000-0000-000017F60000}"/>
    <cellStyle name="Total 2 5 8 4 2" xfId="63049" xr:uid="{00000000-0005-0000-0000-000018F60000}"/>
    <cellStyle name="Total 2 5 8 4 3" xfId="63050" xr:uid="{00000000-0005-0000-0000-000019F60000}"/>
    <cellStyle name="Total 2 5 8 4 4" xfId="63051" xr:uid="{00000000-0005-0000-0000-00001AF60000}"/>
    <cellStyle name="Total 2 5 8 4 5" xfId="63052" xr:uid="{00000000-0005-0000-0000-00001BF60000}"/>
    <cellStyle name="Total 2 5 8 5" xfId="63053" xr:uid="{00000000-0005-0000-0000-00001CF60000}"/>
    <cellStyle name="Total 2 5 8 6" xfId="63054" xr:uid="{00000000-0005-0000-0000-00001DF60000}"/>
    <cellStyle name="Total 2 5 8 7" xfId="63055" xr:uid="{00000000-0005-0000-0000-00001EF60000}"/>
    <cellStyle name="Total 2 5 8 8" xfId="63056" xr:uid="{00000000-0005-0000-0000-00001FF60000}"/>
    <cellStyle name="Total 2 5 9" xfId="63057" xr:uid="{00000000-0005-0000-0000-000020F60000}"/>
    <cellStyle name="Total 2 5 9 2" xfId="63058" xr:uid="{00000000-0005-0000-0000-000021F60000}"/>
    <cellStyle name="Total 2 5 9 2 2" xfId="63059" xr:uid="{00000000-0005-0000-0000-000022F60000}"/>
    <cellStyle name="Total 2 5 9 2 2 2" xfId="63060" xr:uid="{00000000-0005-0000-0000-000023F60000}"/>
    <cellStyle name="Total 2 5 9 2 2 3" xfId="63061" xr:uid="{00000000-0005-0000-0000-000024F60000}"/>
    <cellStyle name="Total 2 5 9 2 2 4" xfId="63062" xr:uid="{00000000-0005-0000-0000-000025F60000}"/>
    <cellStyle name="Total 2 5 9 2 2 5" xfId="63063" xr:uid="{00000000-0005-0000-0000-000026F60000}"/>
    <cellStyle name="Total 2 5 9 2 3" xfId="63064" xr:uid="{00000000-0005-0000-0000-000027F60000}"/>
    <cellStyle name="Total 2 5 9 2 3 2" xfId="63065" xr:uid="{00000000-0005-0000-0000-000028F60000}"/>
    <cellStyle name="Total 2 5 9 2 3 3" xfId="63066" xr:uid="{00000000-0005-0000-0000-000029F60000}"/>
    <cellStyle name="Total 2 5 9 2 3 4" xfId="63067" xr:uid="{00000000-0005-0000-0000-00002AF60000}"/>
    <cellStyle name="Total 2 5 9 2 3 5" xfId="63068" xr:uid="{00000000-0005-0000-0000-00002BF60000}"/>
    <cellStyle name="Total 2 5 9 2 4" xfId="63069" xr:uid="{00000000-0005-0000-0000-00002CF60000}"/>
    <cellStyle name="Total 2 5 9 2 5" xfId="63070" xr:uid="{00000000-0005-0000-0000-00002DF60000}"/>
    <cellStyle name="Total 2 5 9 2 6" xfId="63071" xr:uid="{00000000-0005-0000-0000-00002EF60000}"/>
    <cellStyle name="Total 2 5 9 2 7" xfId="63072" xr:uid="{00000000-0005-0000-0000-00002FF60000}"/>
    <cellStyle name="Total 2 5 9 3" xfId="63073" xr:uid="{00000000-0005-0000-0000-000030F60000}"/>
    <cellStyle name="Total 2 5 9 3 2" xfId="63074" xr:uid="{00000000-0005-0000-0000-000031F60000}"/>
    <cellStyle name="Total 2 5 9 3 3" xfId="63075" xr:uid="{00000000-0005-0000-0000-000032F60000}"/>
    <cellStyle name="Total 2 5 9 3 4" xfId="63076" xr:uid="{00000000-0005-0000-0000-000033F60000}"/>
    <cellStyle name="Total 2 5 9 3 5" xfId="63077" xr:uid="{00000000-0005-0000-0000-000034F60000}"/>
    <cellStyle name="Total 2 5 9 4" xfId="63078" xr:uid="{00000000-0005-0000-0000-000035F60000}"/>
    <cellStyle name="Total 2 5 9 4 2" xfId="63079" xr:uid="{00000000-0005-0000-0000-000036F60000}"/>
    <cellStyle name="Total 2 5 9 4 3" xfId="63080" xr:uid="{00000000-0005-0000-0000-000037F60000}"/>
    <cellStyle name="Total 2 5 9 4 4" xfId="63081" xr:uid="{00000000-0005-0000-0000-000038F60000}"/>
    <cellStyle name="Total 2 5 9 4 5" xfId="63082" xr:uid="{00000000-0005-0000-0000-000039F60000}"/>
    <cellStyle name="Total 2 5 9 5" xfId="63083" xr:uid="{00000000-0005-0000-0000-00003AF60000}"/>
    <cellStyle name="Total 2 5 9 6" xfId="63084" xr:uid="{00000000-0005-0000-0000-00003BF60000}"/>
    <cellStyle name="Total 2 5 9 7" xfId="63085" xr:uid="{00000000-0005-0000-0000-00003CF60000}"/>
    <cellStyle name="Total 2 5 9 8" xfId="63086" xr:uid="{00000000-0005-0000-0000-00003DF60000}"/>
    <cellStyle name="Total 2 6" xfId="2223" xr:uid="{00000000-0005-0000-0000-00003EF60000}"/>
    <cellStyle name="Total 2 6 2" xfId="2224" xr:uid="{00000000-0005-0000-0000-00003FF60000}"/>
    <cellStyle name="Total 2 6 2 2" xfId="63087" xr:uid="{00000000-0005-0000-0000-000040F60000}"/>
    <cellStyle name="Total 2 6 3" xfId="63088" xr:uid="{00000000-0005-0000-0000-000041F60000}"/>
    <cellStyle name="Total 2 6 4" xfId="63089" xr:uid="{00000000-0005-0000-0000-000042F60000}"/>
    <cellStyle name="Total 2 6 5" xfId="63090" xr:uid="{00000000-0005-0000-0000-000043F60000}"/>
    <cellStyle name="Total 2 7" xfId="2225" xr:uid="{00000000-0005-0000-0000-000044F60000}"/>
    <cellStyle name="Total 2 7 2" xfId="2226" xr:uid="{00000000-0005-0000-0000-000045F60000}"/>
    <cellStyle name="Total 2 7 2 2" xfId="63091" xr:uid="{00000000-0005-0000-0000-000046F60000}"/>
    <cellStyle name="Total 2 7 3" xfId="63092" xr:uid="{00000000-0005-0000-0000-000047F60000}"/>
    <cellStyle name="Total 2 7 4" xfId="63093" xr:uid="{00000000-0005-0000-0000-000048F60000}"/>
    <cellStyle name="Total 2 7 5" xfId="63094" xr:uid="{00000000-0005-0000-0000-000049F60000}"/>
    <cellStyle name="Total 2 8" xfId="2227" xr:uid="{00000000-0005-0000-0000-00004AF60000}"/>
    <cellStyle name="Total 2 8 2" xfId="63095" xr:uid="{00000000-0005-0000-0000-00004BF60000}"/>
    <cellStyle name="Total 2 9" xfId="63096" xr:uid="{00000000-0005-0000-0000-00004CF60000}"/>
    <cellStyle name="Total 2 9 2" xfId="63097" xr:uid="{00000000-0005-0000-0000-00004DF60000}"/>
    <cellStyle name="Total 2_T-straight with PEDs adjustor" xfId="63098" xr:uid="{00000000-0005-0000-0000-00004EF60000}"/>
    <cellStyle name="Total 3" xfId="2228" xr:uid="{00000000-0005-0000-0000-00004FF60000}"/>
    <cellStyle name="Total 3 2" xfId="2229" xr:uid="{00000000-0005-0000-0000-000050F60000}"/>
    <cellStyle name="Total 3 2 2" xfId="2230" xr:uid="{00000000-0005-0000-0000-000051F60000}"/>
    <cellStyle name="Total 3 2 2 10" xfId="63099" xr:uid="{00000000-0005-0000-0000-000052F60000}"/>
    <cellStyle name="Total 3 2 2 10 2" xfId="63100" xr:uid="{00000000-0005-0000-0000-000053F60000}"/>
    <cellStyle name="Total 3 2 2 10 2 2" xfId="63101" xr:uid="{00000000-0005-0000-0000-000054F60000}"/>
    <cellStyle name="Total 3 2 2 10 2 2 2" xfId="63102" xr:uid="{00000000-0005-0000-0000-000055F60000}"/>
    <cellStyle name="Total 3 2 2 10 2 2 3" xfId="63103" xr:uid="{00000000-0005-0000-0000-000056F60000}"/>
    <cellStyle name="Total 3 2 2 10 2 2 4" xfId="63104" xr:uid="{00000000-0005-0000-0000-000057F60000}"/>
    <cellStyle name="Total 3 2 2 10 2 2 5" xfId="63105" xr:uid="{00000000-0005-0000-0000-000058F60000}"/>
    <cellStyle name="Total 3 2 2 10 2 3" xfId="63106" xr:uid="{00000000-0005-0000-0000-000059F60000}"/>
    <cellStyle name="Total 3 2 2 10 2 3 2" xfId="63107" xr:uid="{00000000-0005-0000-0000-00005AF60000}"/>
    <cellStyle name="Total 3 2 2 10 2 3 3" xfId="63108" xr:uid="{00000000-0005-0000-0000-00005BF60000}"/>
    <cellStyle name="Total 3 2 2 10 2 3 4" xfId="63109" xr:uid="{00000000-0005-0000-0000-00005CF60000}"/>
    <cellStyle name="Total 3 2 2 10 2 3 5" xfId="63110" xr:uid="{00000000-0005-0000-0000-00005DF60000}"/>
    <cellStyle name="Total 3 2 2 10 2 4" xfId="63111" xr:uid="{00000000-0005-0000-0000-00005EF60000}"/>
    <cellStyle name="Total 3 2 2 10 2 5" xfId="63112" xr:uid="{00000000-0005-0000-0000-00005FF60000}"/>
    <cellStyle name="Total 3 2 2 10 2 6" xfId="63113" xr:uid="{00000000-0005-0000-0000-000060F60000}"/>
    <cellStyle name="Total 3 2 2 10 2 7" xfId="63114" xr:uid="{00000000-0005-0000-0000-000061F60000}"/>
    <cellStyle name="Total 3 2 2 10 3" xfId="63115" xr:uid="{00000000-0005-0000-0000-000062F60000}"/>
    <cellStyle name="Total 3 2 2 10 3 2" xfId="63116" xr:uid="{00000000-0005-0000-0000-000063F60000}"/>
    <cellStyle name="Total 3 2 2 10 3 3" xfId="63117" xr:uid="{00000000-0005-0000-0000-000064F60000}"/>
    <cellStyle name="Total 3 2 2 10 3 4" xfId="63118" xr:uid="{00000000-0005-0000-0000-000065F60000}"/>
    <cellStyle name="Total 3 2 2 10 3 5" xfId="63119" xr:uid="{00000000-0005-0000-0000-000066F60000}"/>
    <cellStyle name="Total 3 2 2 10 4" xfId="63120" xr:uid="{00000000-0005-0000-0000-000067F60000}"/>
    <cellStyle name="Total 3 2 2 10 4 2" xfId="63121" xr:uid="{00000000-0005-0000-0000-000068F60000}"/>
    <cellStyle name="Total 3 2 2 10 4 3" xfId="63122" xr:uid="{00000000-0005-0000-0000-000069F60000}"/>
    <cellStyle name="Total 3 2 2 10 4 4" xfId="63123" xr:uid="{00000000-0005-0000-0000-00006AF60000}"/>
    <cellStyle name="Total 3 2 2 10 4 5" xfId="63124" xr:uid="{00000000-0005-0000-0000-00006BF60000}"/>
    <cellStyle name="Total 3 2 2 10 5" xfId="63125" xr:uid="{00000000-0005-0000-0000-00006CF60000}"/>
    <cellStyle name="Total 3 2 2 10 6" xfId="63126" xr:uid="{00000000-0005-0000-0000-00006DF60000}"/>
    <cellStyle name="Total 3 2 2 10 7" xfId="63127" xr:uid="{00000000-0005-0000-0000-00006EF60000}"/>
    <cellStyle name="Total 3 2 2 10 8" xfId="63128" xr:uid="{00000000-0005-0000-0000-00006FF60000}"/>
    <cellStyle name="Total 3 2 2 11" xfId="63129" xr:uid="{00000000-0005-0000-0000-000070F60000}"/>
    <cellStyle name="Total 3 2 2 11 2" xfId="63130" xr:uid="{00000000-0005-0000-0000-000071F60000}"/>
    <cellStyle name="Total 3 2 2 11 2 2" xfId="63131" xr:uid="{00000000-0005-0000-0000-000072F60000}"/>
    <cellStyle name="Total 3 2 2 11 2 2 2" xfId="63132" xr:uid="{00000000-0005-0000-0000-000073F60000}"/>
    <cellStyle name="Total 3 2 2 11 2 2 3" xfId="63133" xr:uid="{00000000-0005-0000-0000-000074F60000}"/>
    <cellStyle name="Total 3 2 2 11 2 2 4" xfId="63134" xr:uid="{00000000-0005-0000-0000-000075F60000}"/>
    <cellStyle name="Total 3 2 2 11 2 2 5" xfId="63135" xr:uid="{00000000-0005-0000-0000-000076F60000}"/>
    <cellStyle name="Total 3 2 2 11 2 3" xfId="63136" xr:uid="{00000000-0005-0000-0000-000077F60000}"/>
    <cellStyle name="Total 3 2 2 11 2 3 2" xfId="63137" xr:uid="{00000000-0005-0000-0000-000078F60000}"/>
    <cellStyle name="Total 3 2 2 11 2 3 3" xfId="63138" xr:uid="{00000000-0005-0000-0000-000079F60000}"/>
    <cellStyle name="Total 3 2 2 11 2 3 4" xfId="63139" xr:uid="{00000000-0005-0000-0000-00007AF60000}"/>
    <cellStyle name="Total 3 2 2 11 2 3 5" xfId="63140" xr:uid="{00000000-0005-0000-0000-00007BF60000}"/>
    <cellStyle name="Total 3 2 2 11 2 4" xfId="63141" xr:uid="{00000000-0005-0000-0000-00007CF60000}"/>
    <cellStyle name="Total 3 2 2 11 2 5" xfId="63142" xr:uid="{00000000-0005-0000-0000-00007DF60000}"/>
    <cellStyle name="Total 3 2 2 11 2 6" xfId="63143" xr:uid="{00000000-0005-0000-0000-00007EF60000}"/>
    <cellStyle name="Total 3 2 2 11 2 7" xfId="63144" xr:uid="{00000000-0005-0000-0000-00007FF60000}"/>
    <cellStyle name="Total 3 2 2 11 3" xfId="63145" xr:uid="{00000000-0005-0000-0000-000080F60000}"/>
    <cellStyle name="Total 3 2 2 11 3 2" xfId="63146" xr:uid="{00000000-0005-0000-0000-000081F60000}"/>
    <cellStyle name="Total 3 2 2 11 3 3" xfId="63147" xr:uid="{00000000-0005-0000-0000-000082F60000}"/>
    <cellStyle name="Total 3 2 2 11 3 4" xfId="63148" xr:uid="{00000000-0005-0000-0000-000083F60000}"/>
    <cellStyle name="Total 3 2 2 11 3 5" xfId="63149" xr:uid="{00000000-0005-0000-0000-000084F60000}"/>
    <cellStyle name="Total 3 2 2 11 4" xfId="63150" xr:uid="{00000000-0005-0000-0000-000085F60000}"/>
    <cellStyle name="Total 3 2 2 11 4 2" xfId="63151" xr:uid="{00000000-0005-0000-0000-000086F60000}"/>
    <cellStyle name="Total 3 2 2 11 4 3" xfId="63152" xr:uid="{00000000-0005-0000-0000-000087F60000}"/>
    <cellStyle name="Total 3 2 2 11 4 4" xfId="63153" xr:uid="{00000000-0005-0000-0000-000088F60000}"/>
    <cellStyle name="Total 3 2 2 11 4 5" xfId="63154" xr:uid="{00000000-0005-0000-0000-000089F60000}"/>
    <cellStyle name="Total 3 2 2 11 5" xfId="63155" xr:uid="{00000000-0005-0000-0000-00008AF60000}"/>
    <cellStyle name="Total 3 2 2 11 6" xfId="63156" xr:uid="{00000000-0005-0000-0000-00008BF60000}"/>
    <cellStyle name="Total 3 2 2 11 7" xfId="63157" xr:uid="{00000000-0005-0000-0000-00008CF60000}"/>
    <cellStyle name="Total 3 2 2 11 8" xfId="63158" xr:uid="{00000000-0005-0000-0000-00008DF60000}"/>
    <cellStyle name="Total 3 2 2 12" xfId="63159" xr:uid="{00000000-0005-0000-0000-00008EF60000}"/>
    <cellStyle name="Total 3 2 2 12 2" xfId="63160" xr:uid="{00000000-0005-0000-0000-00008FF60000}"/>
    <cellStyle name="Total 3 2 2 12 2 2" xfId="63161" xr:uid="{00000000-0005-0000-0000-000090F60000}"/>
    <cellStyle name="Total 3 2 2 12 2 2 2" xfId="63162" xr:uid="{00000000-0005-0000-0000-000091F60000}"/>
    <cellStyle name="Total 3 2 2 12 2 2 3" xfId="63163" xr:uid="{00000000-0005-0000-0000-000092F60000}"/>
    <cellStyle name="Total 3 2 2 12 2 2 4" xfId="63164" xr:uid="{00000000-0005-0000-0000-000093F60000}"/>
    <cellStyle name="Total 3 2 2 12 2 2 5" xfId="63165" xr:uid="{00000000-0005-0000-0000-000094F60000}"/>
    <cellStyle name="Total 3 2 2 12 2 3" xfId="63166" xr:uid="{00000000-0005-0000-0000-000095F60000}"/>
    <cellStyle name="Total 3 2 2 12 2 3 2" xfId="63167" xr:uid="{00000000-0005-0000-0000-000096F60000}"/>
    <cellStyle name="Total 3 2 2 12 2 3 3" xfId="63168" xr:uid="{00000000-0005-0000-0000-000097F60000}"/>
    <cellStyle name="Total 3 2 2 12 2 3 4" xfId="63169" xr:uid="{00000000-0005-0000-0000-000098F60000}"/>
    <cellStyle name="Total 3 2 2 12 2 3 5" xfId="63170" xr:uid="{00000000-0005-0000-0000-000099F60000}"/>
    <cellStyle name="Total 3 2 2 12 2 4" xfId="63171" xr:uid="{00000000-0005-0000-0000-00009AF60000}"/>
    <cellStyle name="Total 3 2 2 12 2 5" xfId="63172" xr:uid="{00000000-0005-0000-0000-00009BF60000}"/>
    <cellStyle name="Total 3 2 2 12 2 6" xfId="63173" xr:uid="{00000000-0005-0000-0000-00009CF60000}"/>
    <cellStyle name="Total 3 2 2 12 2 7" xfId="63174" xr:uid="{00000000-0005-0000-0000-00009DF60000}"/>
    <cellStyle name="Total 3 2 2 12 3" xfId="63175" xr:uid="{00000000-0005-0000-0000-00009EF60000}"/>
    <cellStyle name="Total 3 2 2 12 3 2" xfId="63176" xr:uid="{00000000-0005-0000-0000-00009FF60000}"/>
    <cellStyle name="Total 3 2 2 12 3 3" xfId="63177" xr:uid="{00000000-0005-0000-0000-0000A0F60000}"/>
    <cellStyle name="Total 3 2 2 12 3 4" xfId="63178" xr:uid="{00000000-0005-0000-0000-0000A1F60000}"/>
    <cellStyle name="Total 3 2 2 12 3 5" xfId="63179" xr:uid="{00000000-0005-0000-0000-0000A2F60000}"/>
    <cellStyle name="Total 3 2 2 12 4" xfId="63180" xr:uid="{00000000-0005-0000-0000-0000A3F60000}"/>
    <cellStyle name="Total 3 2 2 12 4 2" xfId="63181" xr:uid="{00000000-0005-0000-0000-0000A4F60000}"/>
    <cellStyle name="Total 3 2 2 12 4 3" xfId="63182" xr:uid="{00000000-0005-0000-0000-0000A5F60000}"/>
    <cellStyle name="Total 3 2 2 12 4 4" xfId="63183" xr:uid="{00000000-0005-0000-0000-0000A6F60000}"/>
    <cellStyle name="Total 3 2 2 12 4 5" xfId="63184" xr:uid="{00000000-0005-0000-0000-0000A7F60000}"/>
    <cellStyle name="Total 3 2 2 12 5" xfId="63185" xr:uid="{00000000-0005-0000-0000-0000A8F60000}"/>
    <cellStyle name="Total 3 2 2 12 6" xfId="63186" xr:uid="{00000000-0005-0000-0000-0000A9F60000}"/>
    <cellStyle name="Total 3 2 2 12 7" xfId="63187" xr:uid="{00000000-0005-0000-0000-0000AAF60000}"/>
    <cellStyle name="Total 3 2 2 12 8" xfId="63188" xr:uid="{00000000-0005-0000-0000-0000ABF60000}"/>
    <cellStyle name="Total 3 2 2 13" xfId="63189" xr:uid="{00000000-0005-0000-0000-0000ACF60000}"/>
    <cellStyle name="Total 3 2 2 13 2" xfId="63190" xr:uid="{00000000-0005-0000-0000-0000ADF60000}"/>
    <cellStyle name="Total 3 2 2 13 2 2" xfId="63191" xr:uid="{00000000-0005-0000-0000-0000AEF60000}"/>
    <cellStyle name="Total 3 2 2 13 2 2 2" xfId="63192" xr:uid="{00000000-0005-0000-0000-0000AFF60000}"/>
    <cellStyle name="Total 3 2 2 13 2 2 3" xfId="63193" xr:uid="{00000000-0005-0000-0000-0000B0F60000}"/>
    <cellStyle name="Total 3 2 2 13 2 2 4" xfId="63194" xr:uid="{00000000-0005-0000-0000-0000B1F60000}"/>
    <cellStyle name="Total 3 2 2 13 2 2 5" xfId="63195" xr:uid="{00000000-0005-0000-0000-0000B2F60000}"/>
    <cellStyle name="Total 3 2 2 13 2 3" xfId="63196" xr:uid="{00000000-0005-0000-0000-0000B3F60000}"/>
    <cellStyle name="Total 3 2 2 13 2 3 2" xfId="63197" xr:uid="{00000000-0005-0000-0000-0000B4F60000}"/>
    <cellStyle name="Total 3 2 2 13 2 3 3" xfId="63198" xr:uid="{00000000-0005-0000-0000-0000B5F60000}"/>
    <cellStyle name="Total 3 2 2 13 2 3 4" xfId="63199" xr:uid="{00000000-0005-0000-0000-0000B6F60000}"/>
    <cellStyle name="Total 3 2 2 13 2 3 5" xfId="63200" xr:uid="{00000000-0005-0000-0000-0000B7F60000}"/>
    <cellStyle name="Total 3 2 2 13 2 4" xfId="63201" xr:uid="{00000000-0005-0000-0000-0000B8F60000}"/>
    <cellStyle name="Total 3 2 2 13 2 5" xfId="63202" xr:uid="{00000000-0005-0000-0000-0000B9F60000}"/>
    <cellStyle name="Total 3 2 2 13 2 6" xfId="63203" xr:uid="{00000000-0005-0000-0000-0000BAF60000}"/>
    <cellStyle name="Total 3 2 2 13 2 7" xfId="63204" xr:uid="{00000000-0005-0000-0000-0000BBF60000}"/>
    <cellStyle name="Total 3 2 2 13 3" xfId="63205" xr:uid="{00000000-0005-0000-0000-0000BCF60000}"/>
    <cellStyle name="Total 3 2 2 13 3 2" xfId="63206" xr:uid="{00000000-0005-0000-0000-0000BDF60000}"/>
    <cellStyle name="Total 3 2 2 13 3 3" xfId="63207" xr:uid="{00000000-0005-0000-0000-0000BEF60000}"/>
    <cellStyle name="Total 3 2 2 13 3 4" xfId="63208" xr:uid="{00000000-0005-0000-0000-0000BFF60000}"/>
    <cellStyle name="Total 3 2 2 13 3 5" xfId="63209" xr:uid="{00000000-0005-0000-0000-0000C0F60000}"/>
    <cellStyle name="Total 3 2 2 13 4" xfId="63210" xr:uid="{00000000-0005-0000-0000-0000C1F60000}"/>
    <cellStyle name="Total 3 2 2 13 4 2" xfId="63211" xr:uid="{00000000-0005-0000-0000-0000C2F60000}"/>
    <cellStyle name="Total 3 2 2 13 4 3" xfId="63212" xr:uid="{00000000-0005-0000-0000-0000C3F60000}"/>
    <cellStyle name="Total 3 2 2 13 4 4" xfId="63213" xr:uid="{00000000-0005-0000-0000-0000C4F60000}"/>
    <cellStyle name="Total 3 2 2 13 4 5" xfId="63214" xr:uid="{00000000-0005-0000-0000-0000C5F60000}"/>
    <cellStyle name="Total 3 2 2 13 5" xfId="63215" xr:uid="{00000000-0005-0000-0000-0000C6F60000}"/>
    <cellStyle name="Total 3 2 2 13 6" xfId="63216" xr:uid="{00000000-0005-0000-0000-0000C7F60000}"/>
    <cellStyle name="Total 3 2 2 13 7" xfId="63217" xr:uid="{00000000-0005-0000-0000-0000C8F60000}"/>
    <cellStyle name="Total 3 2 2 13 8" xfId="63218" xr:uid="{00000000-0005-0000-0000-0000C9F60000}"/>
    <cellStyle name="Total 3 2 2 14" xfId="63219" xr:uid="{00000000-0005-0000-0000-0000CAF60000}"/>
    <cellStyle name="Total 3 2 2 14 2" xfId="63220" xr:uid="{00000000-0005-0000-0000-0000CBF60000}"/>
    <cellStyle name="Total 3 2 2 14 2 2" xfId="63221" xr:uid="{00000000-0005-0000-0000-0000CCF60000}"/>
    <cellStyle name="Total 3 2 2 14 2 2 2" xfId="63222" xr:uid="{00000000-0005-0000-0000-0000CDF60000}"/>
    <cellStyle name="Total 3 2 2 14 2 2 3" xfId="63223" xr:uid="{00000000-0005-0000-0000-0000CEF60000}"/>
    <cellStyle name="Total 3 2 2 14 2 2 4" xfId="63224" xr:uid="{00000000-0005-0000-0000-0000CFF60000}"/>
    <cellStyle name="Total 3 2 2 14 2 2 5" xfId="63225" xr:uid="{00000000-0005-0000-0000-0000D0F60000}"/>
    <cellStyle name="Total 3 2 2 14 2 3" xfId="63226" xr:uid="{00000000-0005-0000-0000-0000D1F60000}"/>
    <cellStyle name="Total 3 2 2 14 2 3 2" xfId="63227" xr:uid="{00000000-0005-0000-0000-0000D2F60000}"/>
    <cellStyle name="Total 3 2 2 14 2 3 3" xfId="63228" xr:uid="{00000000-0005-0000-0000-0000D3F60000}"/>
    <cellStyle name="Total 3 2 2 14 2 3 4" xfId="63229" xr:uid="{00000000-0005-0000-0000-0000D4F60000}"/>
    <cellStyle name="Total 3 2 2 14 2 3 5" xfId="63230" xr:uid="{00000000-0005-0000-0000-0000D5F60000}"/>
    <cellStyle name="Total 3 2 2 14 2 4" xfId="63231" xr:uid="{00000000-0005-0000-0000-0000D6F60000}"/>
    <cellStyle name="Total 3 2 2 14 2 5" xfId="63232" xr:uid="{00000000-0005-0000-0000-0000D7F60000}"/>
    <cellStyle name="Total 3 2 2 14 2 6" xfId="63233" xr:uid="{00000000-0005-0000-0000-0000D8F60000}"/>
    <cellStyle name="Total 3 2 2 14 2 7" xfId="63234" xr:uid="{00000000-0005-0000-0000-0000D9F60000}"/>
    <cellStyle name="Total 3 2 2 14 3" xfId="63235" xr:uid="{00000000-0005-0000-0000-0000DAF60000}"/>
    <cellStyle name="Total 3 2 2 14 3 2" xfId="63236" xr:uid="{00000000-0005-0000-0000-0000DBF60000}"/>
    <cellStyle name="Total 3 2 2 14 3 3" xfId="63237" xr:uid="{00000000-0005-0000-0000-0000DCF60000}"/>
    <cellStyle name="Total 3 2 2 14 3 4" xfId="63238" xr:uid="{00000000-0005-0000-0000-0000DDF60000}"/>
    <cellStyle name="Total 3 2 2 14 3 5" xfId="63239" xr:uid="{00000000-0005-0000-0000-0000DEF60000}"/>
    <cellStyle name="Total 3 2 2 14 4" xfId="63240" xr:uid="{00000000-0005-0000-0000-0000DFF60000}"/>
    <cellStyle name="Total 3 2 2 14 4 2" xfId="63241" xr:uid="{00000000-0005-0000-0000-0000E0F60000}"/>
    <cellStyle name="Total 3 2 2 14 4 3" xfId="63242" xr:uid="{00000000-0005-0000-0000-0000E1F60000}"/>
    <cellStyle name="Total 3 2 2 14 4 4" xfId="63243" xr:uid="{00000000-0005-0000-0000-0000E2F60000}"/>
    <cellStyle name="Total 3 2 2 14 4 5" xfId="63244" xr:uid="{00000000-0005-0000-0000-0000E3F60000}"/>
    <cellStyle name="Total 3 2 2 14 5" xfId="63245" xr:uid="{00000000-0005-0000-0000-0000E4F60000}"/>
    <cellStyle name="Total 3 2 2 14 6" xfId="63246" xr:uid="{00000000-0005-0000-0000-0000E5F60000}"/>
    <cellStyle name="Total 3 2 2 14 7" xfId="63247" xr:uid="{00000000-0005-0000-0000-0000E6F60000}"/>
    <cellStyle name="Total 3 2 2 14 8" xfId="63248" xr:uid="{00000000-0005-0000-0000-0000E7F60000}"/>
    <cellStyle name="Total 3 2 2 15" xfId="63249" xr:uid="{00000000-0005-0000-0000-0000E8F60000}"/>
    <cellStyle name="Total 3 2 2 15 2" xfId="63250" xr:uid="{00000000-0005-0000-0000-0000E9F60000}"/>
    <cellStyle name="Total 3 2 2 15 2 2" xfId="63251" xr:uid="{00000000-0005-0000-0000-0000EAF60000}"/>
    <cellStyle name="Total 3 2 2 15 2 3" xfId="63252" xr:uid="{00000000-0005-0000-0000-0000EBF60000}"/>
    <cellStyle name="Total 3 2 2 15 2 4" xfId="63253" xr:uid="{00000000-0005-0000-0000-0000ECF60000}"/>
    <cellStyle name="Total 3 2 2 15 2 5" xfId="63254" xr:uid="{00000000-0005-0000-0000-0000EDF60000}"/>
    <cellStyle name="Total 3 2 2 15 3" xfId="63255" xr:uid="{00000000-0005-0000-0000-0000EEF60000}"/>
    <cellStyle name="Total 3 2 2 15 3 2" xfId="63256" xr:uid="{00000000-0005-0000-0000-0000EFF60000}"/>
    <cellStyle name="Total 3 2 2 15 3 3" xfId="63257" xr:uid="{00000000-0005-0000-0000-0000F0F60000}"/>
    <cellStyle name="Total 3 2 2 15 3 4" xfId="63258" xr:uid="{00000000-0005-0000-0000-0000F1F60000}"/>
    <cellStyle name="Total 3 2 2 15 3 5" xfId="63259" xr:uid="{00000000-0005-0000-0000-0000F2F60000}"/>
    <cellStyle name="Total 3 2 2 15 4" xfId="63260" xr:uid="{00000000-0005-0000-0000-0000F3F60000}"/>
    <cellStyle name="Total 3 2 2 15 5" xfId="63261" xr:uid="{00000000-0005-0000-0000-0000F4F60000}"/>
    <cellStyle name="Total 3 2 2 15 6" xfId="63262" xr:uid="{00000000-0005-0000-0000-0000F5F60000}"/>
    <cellStyle name="Total 3 2 2 15 7" xfId="63263" xr:uid="{00000000-0005-0000-0000-0000F6F60000}"/>
    <cellStyle name="Total 3 2 2 16" xfId="63264" xr:uid="{00000000-0005-0000-0000-0000F7F60000}"/>
    <cellStyle name="Total 3 2 2 16 2" xfId="63265" xr:uid="{00000000-0005-0000-0000-0000F8F60000}"/>
    <cellStyle name="Total 3 2 2 16 3" xfId="63266" xr:uid="{00000000-0005-0000-0000-0000F9F60000}"/>
    <cellStyle name="Total 3 2 2 16 4" xfId="63267" xr:uid="{00000000-0005-0000-0000-0000FAF60000}"/>
    <cellStyle name="Total 3 2 2 16 5" xfId="63268" xr:uid="{00000000-0005-0000-0000-0000FBF60000}"/>
    <cellStyle name="Total 3 2 2 17" xfId="63269" xr:uid="{00000000-0005-0000-0000-0000FCF60000}"/>
    <cellStyle name="Total 3 2 2 17 2" xfId="63270" xr:uid="{00000000-0005-0000-0000-0000FDF60000}"/>
    <cellStyle name="Total 3 2 2 17 3" xfId="63271" xr:uid="{00000000-0005-0000-0000-0000FEF60000}"/>
    <cellStyle name="Total 3 2 2 17 4" xfId="63272" xr:uid="{00000000-0005-0000-0000-0000FFF60000}"/>
    <cellStyle name="Total 3 2 2 17 5" xfId="63273" xr:uid="{00000000-0005-0000-0000-000000F70000}"/>
    <cellStyle name="Total 3 2 2 18" xfId="63274" xr:uid="{00000000-0005-0000-0000-000001F70000}"/>
    <cellStyle name="Total 3 2 2 18 2" xfId="63275" xr:uid="{00000000-0005-0000-0000-000002F70000}"/>
    <cellStyle name="Total 3 2 2 19" xfId="63276" xr:uid="{00000000-0005-0000-0000-000003F70000}"/>
    <cellStyle name="Total 3 2 2 2" xfId="2231" xr:uid="{00000000-0005-0000-0000-000004F70000}"/>
    <cellStyle name="Total 3 2 2 2 2" xfId="2232" xr:uid="{00000000-0005-0000-0000-000005F70000}"/>
    <cellStyle name="Total 3 2 2 2 2 2" xfId="63277" xr:uid="{00000000-0005-0000-0000-000006F70000}"/>
    <cellStyle name="Total 3 2 2 2 2 2 2" xfId="63278" xr:uid="{00000000-0005-0000-0000-000007F70000}"/>
    <cellStyle name="Total 3 2 2 2 2 2 3" xfId="63279" xr:uid="{00000000-0005-0000-0000-000008F70000}"/>
    <cellStyle name="Total 3 2 2 2 2 2 4" xfId="63280" xr:uid="{00000000-0005-0000-0000-000009F70000}"/>
    <cellStyle name="Total 3 2 2 2 2 2 5" xfId="63281" xr:uid="{00000000-0005-0000-0000-00000AF70000}"/>
    <cellStyle name="Total 3 2 2 2 2 3" xfId="63282" xr:uid="{00000000-0005-0000-0000-00000BF70000}"/>
    <cellStyle name="Total 3 2 2 2 2 3 2" xfId="63283" xr:uid="{00000000-0005-0000-0000-00000CF70000}"/>
    <cellStyle name="Total 3 2 2 2 2 3 3" xfId="63284" xr:uid="{00000000-0005-0000-0000-00000DF70000}"/>
    <cellStyle name="Total 3 2 2 2 2 3 4" xfId="63285" xr:uid="{00000000-0005-0000-0000-00000EF70000}"/>
    <cellStyle name="Total 3 2 2 2 2 3 5" xfId="63286" xr:uid="{00000000-0005-0000-0000-00000FF70000}"/>
    <cellStyle name="Total 3 2 2 2 2 4" xfId="63287" xr:uid="{00000000-0005-0000-0000-000010F70000}"/>
    <cellStyle name="Total 3 2 2 2 2 5" xfId="63288" xr:uid="{00000000-0005-0000-0000-000011F70000}"/>
    <cellStyle name="Total 3 2 2 2 2 6" xfId="63289" xr:uid="{00000000-0005-0000-0000-000012F70000}"/>
    <cellStyle name="Total 3 2 2 2 2 7" xfId="63290" xr:uid="{00000000-0005-0000-0000-000013F70000}"/>
    <cellStyle name="Total 3 2 2 2 3" xfId="63291" xr:uid="{00000000-0005-0000-0000-000014F70000}"/>
    <cellStyle name="Total 3 2 2 2 3 2" xfId="63292" xr:uid="{00000000-0005-0000-0000-000015F70000}"/>
    <cellStyle name="Total 3 2 2 2 3 3" xfId="63293" xr:uid="{00000000-0005-0000-0000-000016F70000}"/>
    <cellStyle name="Total 3 2 2 2 3 4" xfId="63294" xr:uid="{00000000-0005-0000-0000-000017F70000}"/>
    <cellStyle name="Total 3 2 2 2 3 5" xfId="63295" xr:uid="{00000000-0005-0000-0000-000018F70000}"/>
    <cellStyle name="Total 3 2 2 2 4" xfId="63296" xr:uid="{00000000-0005-0000-0000-000019F70000}"/>
    <cellStyle name="Total 3 2 2 2 4 2" xfId="63297" xr:uid="{00000000-0005-0000-0000-00001AF70000}"/>
    <cellStyle name="Total 3 2 2 2 4 3" xfId="63298" xr:uid="{00000000-0005-0000-0000-00001BF70000}"/>
    <cellStyle name="Total 3 2 2 2 4 4" xfId="63299" xr:uid="{00000000-0005-0000-0000-00001CF70000}"/>
    <cellStyle name="Total 3 2 2 2 4 5" xfId="63300" xr:uid="{00000000-0005-0000-0000-00001DF70000}"/>
    <cellStyle name="Total 3 2 2 2 5" xfId="63301" xr:uid="{00000000-0005-0000-0000-00001EF70000}"/>
    <cellStyle name="Total 3 2 2 2 6" xfId="63302" xr:uid="{00000000-0005-0000-0000-00001FF70000}"/>
    <cellStyle name="Total 3 2 2 2 7" xfId="63303" xr:uid="{00000000-0005-0000-0000-000020F70000}"/>
    <cellStyle name="Total 3 2 2 2 8" xfId="63304" xr:uid="{00000000-0005-0000-0000-000021F70000}"/>
    <cellStyle name="Total 3 2 2 20" xfId="63305" xr:uid="{00000000-0005-0000-0000-000022F70000}"/>
    <cellStyle name="Total 3 2 2 21" xfId="63306" xr:uid="{00000000-0005-0000-0000-000023F70000}"/>
    <cellStyle name="Total 3 2 2 3" xfId="2233" xr:uid="{00000000-0005-0000-0000-000024F70000}"/>
    <cellStyle name="Total 3 2 2 3 2" xfId="2234" xr:uid="{00000000-0005-0000-0000-000025F70000}"/>
    <cellStyle name="Total 3 2 2 3 2 2" xfId="63307" xr:uid="{00000000-0005-0000-0000-000026F70000}"/>
    <cellStyle name="Total 3 2 2 3 2 2 2" xfId="63308" xr:uid="{00000000-0005-0000-0000-000027F70000}"/>
    <cellStyle name="Total 3 2 2 3 2 2 3" xfId="63309" xr:uid="{00000000-0005-0000-0000-000028F70000}"/>
    <cellStyle name="Total 3 2 2 3 2 2 4" xfId="63310" xr:uid="{00000000-0005-0000-0000-000029F70000}"/>
    <cellStyle name="Total 3 2 2 3 2 2 5" xfId="63311" xr:uid="{00000000-0005-0000-0000-00002AF70000}"/>
    <cellStyle name="Total 3 2 2 3 2 3" xfId="63312" xr:uid="{00000000-0005-0000-0000-00002BF70000}"/>
    <cellStyle name="Total 3 2 2 3 2 3 2" xfId="63313" xr:uid="{00000000-0005-0000-0000-00002CF70000}"/>
    <cellStyle name="Total 3 2 2 3 2 3 3" xfId="63314" xr:uid="{00000000-0005-0000-0000-00002DF70000}"/>
    <cellStyle name="Total 3 2 2 3 2 3 4" xfId="63315" xr:uid="{00000000-0005-0000-0000-00002EF70000}"/>
    <cellStyle name="Total 3 2 2 3 2 3 5" xfId="63316" xr:uid="{00000000-0005-0000-0000-00002FF70000}"/>
    <cellStyle name="Total 3 2 2 3 2 4" xfId="63317" xr:uid="{00000000-0005-0000-0000-000030F70000}"/>
    <cellStyle name="Total 3 2 2 3 2 5" xfId="63318" xr:uid="{00000000-0005-0000-0000-000031F70000}"/>
    <cellStyle name="Total 3 2 2 3 2 6" xfId="63319" xr:uid="{00000000-0005-0000-0000-000032F70000}"/>
    <cellStyle name="Total 3 2 2 3 2 7" xfId="63320" xr:uid="{00000000-0005-0000-0000-000033F70000}"/>
    <cellStyle name="Total 3 2 2 3 3" xfId="63321" xr:uid="{00000000-0005-0000-0000-000034F70000}"/>
    <cellStyle name="Total 3 2 2 3 3 2" xfId="63322" xr:uid="{00000000-0005-0000-0000-000035F70000}"/>
    <cellStyle name="Total 3 2 2 3 3 3" xfId="63323" xr:uid="{00000000-0005-0000-0000-000036F70000}"/>
    <cellStyle name="Total 3 2 2 3 3 4" xfId="63324" xr:uid="{00000000-0005-0000-0000-000037F70000}"/>
    <cellStyle name="Total 3 2 2 3 3 5" xfId="63325" xr:uid="{00000000-0005-0000-0000-000038F70000}"/>
    <cellStyle name="Total 3 2 2 3 4" xfId="63326" xr:uid="{00000000-0005-0000-0000-000039F70000}"/>
    <cellStyle name="Total 3 2 2 3 4 2" xfId="63327" xr:uid="{00000000-0005-0000-0000-00003AF70000}"/>
    <cellStyle name="Total 3 2 2 3 4 3" xfId="63328" xr:uid="{00000000-0005-0000-0000-00003BF70000}"/>
    <cellStyle name="Total 3 2 2 3 4 4" xfId="63329" xr:uid="{00000000-0005-0000-0000-00003CF70000}"/>
    <cellStyle name="Total 3 2 2 3 4 5" xfId="63330" xr:uid="{00000000-0005-0000-0000-00003DF70000}"/>
    <cellStyle name="Total 3 2 2 3 5" xfId="63331" xr:uid="{00000000-0005-0000-0000-00003EF70000}"/>
    <cellStyle name="Total 3 2 2 3 6" xfId="63332" xr:uid="{00000000-0005-0000-0000-00003FF70000}"/>
    <cellStyle name="Total 3 2 2 3 7" xfId="63333" xr:uid="{00000000-0005-0000-0000-000040F70000}"/>
    <cellStyle name="Total 3 2 2 3 8" xfId="63334" xr:uid="{00000000-0005-0000-0000-000041F70000}"/>
    <cellStyle name="Total 3 2 2 4" xfId="2235" xr:uid="{00000000-0005-0000-0000-000042F70000}"/>
    <cellStyle name="Total 3 2 2 4 2" xfId="2236" xr:uid="{00000000-0005-0000-0000-000043F70000}"/>
    <cellStyle name="Total 3 2 2 4 2 2" xfId="63335" xr:uid="{00000000-0005-0000-0000-000044F70000}"/>
    <cellStyle name="Total 3 2 2 4 2 2 2" xfId="63336" xr:uid="{00000000-0005-0000-0000-000045F70000}"/>
    <cellStyle name="Total 3 2 2 4 2 2 3" xfId="63337" xr:uid="{00000000-0005-0000-0000-000046F70000}"/>
    <cellStyle name="Total 3 2 2 4 2 2 4" xfId="63338" xr:uid="{00000000-0005-0000-0000-000047F70000}"/>
    <cellStyle name="Total 3 2 2 4 2 2 5" xfId="63339" xr:uid="{00000000-0005-0000-0000-000048F70000}"/>
    <cellStyle name="Total 3 2 2 4 2 3" xfId="63340" xr:uid="{00000000-0005-0000-0000-000049F70000}"/>
    <cellStyle name="Total 3 2 2 4 2 3 2" xfId="63341" xr:uid="{00000000-0005-0000-0000-00004AF70000}"/>
    <cellStyle name="Total 3 2 2 4 2 3 3" xfId="63342" xr:uid="{00000000-0005-0000-0000-00004BF70000}"/>
    <cellStyle name="Total 3 2 2 4 2 3 4" xfId="63343" xr:uid="{00000000-0005-0000-0000-00004CF70000}"/>
    <cellStyle name="Total 3 2 2 4 2 3 5" xfId="63344" xr:uid="{00000000-0005-0000-0000-00004DF70000}"/>
    <cellStyle name="Total 3 2 2 4 2 4" xfId="63345" xr:uid="{00000000-0005-0000-0000-00004EF70000}"/>
    <cellStyle name="Total 3 2 2 4 2 5" xfId="63346" xr:uid="{00000000-0005-0000-0000-00004FF70000}"/>
    <cellStyle name="Total 3 2 2 4 2 6" xfId="63347" xr:uid="{00000000-0005-0000-0000-000050F70000}"/>
    <cellStyle name="Total 3 2 2 4 2 7" xfId="63348" xr:uid="{00000000-0005-0000-0000-000051F70000}"/>
    <cellStyle name="Total 3 2 2 4 3" xfId="63349" xr:uid="{00000000-0005-0000-0000-000052F70000}"/>
    <cellStyle name="Total 3 2 2 4 3 2" xfId="63350" xr:uid="{00000000-0005-0000-0000-000053F70000}"/>
    <cellStyle name="Total 3 2 2 4 3 3" xfId="63351" xr:uid="{00000000-0005-0000-0000-000054F70000}"/>
    <cellStyle name="Total 3 2 2 4 3 4" xfId="63352" xr:uid="{00000000-0005-0000-0000-000055F70000}"/>
    <cellStyle name="Total 3 2 2 4 3 5" xfId="63353" xr:uid="{00000000-0005-0000-0000-000056F70000}"/>
    <cellStyle name="Total 3 2 2 4 4" xfId="63354" xr:uid="{00000000-0005-0000-0000-000057F70000}"/>
    <cellStyle name="Total 3 2 2 4 4 2" xfId="63355" xr:uid="{00000000-0005-0000-0000-000058F70000}"/>
    <cellStyle name="Total 3 2 2 4 4 3" xfId="63356" xr:uid="{00000000-0005-0000-0000-000059F70000}"/>
    <cellStyle name="Total 3 2 2 4 4 4" xfId="63357" xr:uid="{00000000-0005-0000-0000-00005AF70000}"/>
    <cellStyle name="Total 3 2 2 4 4 5" xfId="63358" xr:uid="{00000000-0005-0000-0000-00005BF70000}"/>
    <cellStyle name="Total 3 2 2 4 5" xfId="63359" xr:uid="{00000000-0005-0000-0000-00005CF70000}"/>
    <cellStyle name="Total 3 2 2 4 6" xfId="63360" xr:uid="{00000000-0005-0000-0000-00005DF70000}"/>
    <cellStyle name="Total 3 2 2 4 7" xfId="63361" xr:uid="{00000000-0005-0000-0000-00005EF70000}"/>
    <cellStyle name="Total 3 2 2 4 8" xfId="63362" xr:uid="{00000000-0005-0000-0000-00005FF70000}"/>
    <cellStyle name="Total 3 2 2 5" xfId="2237" xr:uid="{00000000-0005-0000-0000-000060F70000}"/>
    <cellStyle name="Total 3 2 2 5 2" xfId="63363" xr:uid="{00000000-0005-0000-0000-000061F70000}"/>
    <cellStyle name="Total 3 2 2 5 2 2" xfId="63364" xr:uid="{00000000-0005-0000-0000-000062F70000}"/>
    <cellStyle name="Total 3 2 2 5 2 2 2" xfId="63365" xr:uid="{00000000-0005-0000-0000-000063F70000}"/>
    <cellStyle name="Total 3 2 2 5 2 2 3" xfId="63366" xr:uid="{00000000-0005-0000-0000-000064F70000}"/>
    <cellStyle name="Total 3 2 2 5 2 2 4" xfId="63367" xr:uid="{00000000-0005-0000-0000-000065F70000}"/>
    <cellStyle name="Total 3 2 2 5 2 2 5" xfId="63368" xr:uid="{00000000-0005-0000-0000-000066F70000}"/>
    <cellStyle name="Total 3 2 2 5 2 3" xfId="63369" xr:uid="{00000000-0005-0000-0000-000067F70000}"/>
    <cellStyle name="Total 3 2 2 5 2 3 2" xfId="63370" xr:uid="{00000000-0005-0000-0000-000068F70000}"/>
    <cellStyle name="Total 3 2 2 5 2 3 3" xfId="63371" xr:uid="{00000000-0005-0000-0000-000069F70000}"/>
    <cellStyle name="Total 3 2 2 5 2 3 4" xfId="63372" xr:uid="{00000000-0005-0000-0000-00006AF70000}"/>
    <cellStyle name="Total 3 2 2 5 2 3 5" xfId="63373" xr:uid="{00000000-0005-0000-0000-00006BF70000}"/>
    <cellStyle name="Total 3 2 2 5 2 4" xfId="63374" xr:uid="{00000000-0005-0000-0000-00006CF70000}"/>
    <cellStyle name="Total 3 2 2 5 2 5" xfId="63375" xr:uid="{00000000-0005-0000-0000-00006DF70000}"/>
    <cellStyle name="Total 3 2 2 5 2 6" xfId="63376" xr:uid="{00000000-0005-0000-0000-00006EF70000}"/>
    <cellStyle name="Total 3 2 2 5 2 7" xfId="63377" xr:uid="{00000000-0005-0000-0000-00006FF70000}"/>
    <cellStyle name="Total 3 2 2 5 3" xfId="63378" xr:uid="{00000000-0005-0000-0000-000070F70000}"/>
    <cellStyle name="Total 3 2 2 5 3 2" xfId="63379" xr:uid="{00000000-0005-0000-0000-000071F70000}"/>
    <cellStyle name="Total 3 2 2 5 3 3" xfId="63380" xr:uid="{00000000-0005-0000-0000-000072F70000}"/>
    <cellStyle name="Total 3 2 2 5 3 4" xfId="63381" xr:uid="{00000000-0005-0000-0000-000073F70000}"/>
    <cellStyle name="Total 3 2 2 5 3 5" xfId="63382" xr:uid="{00000000-0005-0000-0000-000074F70000}"/>
    <cellStyle name="Total 3 2 2 5 4" xfId="63383" xr:uid="{00000000-0005-0000-0000-000075F70000}"/>
    <cellStyle name="Total 3 2 2 5 4 2" xfId="63384" xr:uid="{00000000-0005-0000-0000-000076F70000}"/>
    <cellStyle name="Total 3 2 2 5 4 3" xfId="63385" xr:uid="{00000000-0005-0000-0000-000077F70000}"/>
    <cellStyle name="Total 3 2 2 5 4 4" xfId="63386" xr:uid="{00000000-0005-0000-0000-000078F70000}"/>
    <cellStyle name="Total 3 2 2 5 4 5" xfId="63387" xr:uid="{00000000-0005-0000-0000-000079F70000}"/>
    <cellStyle name="Total 3 2 2 5 5" xfId="63388" xr:uid="{00000000-0005-0000-0000-00007AF70000}"/>
    <cellStyle name="Total 3 2 2 5 6" xfId="63389" xr:uid="{00000000-0005-0000-0000-00007BF70000}"/>
    <cellStyle name="Total 3 2 2 5 7" xfId="63390" xr:uid="{00000000-0005-0000-0000-00007CF70000}"/>
    <cellStyle name="Total 3 2 2 5 8" xfId="63391" xr:uid="{00000000-0005-0000-0000-00007DF70000}"/>
    <cellStyle name="Total 3 2 2 6" xfId="63392" xr:uid="{00000000-0005-0000-0000-00007EF70000}"/>
    <cellStyle name="Total 3 2 2 6 2" xfId="63393" xr:uid="{00000000-0005-0000-0000-00007FF70000}"/>
    <cellStyle name="Total 3 2 2 6 2 2" xfId="63394" xr:uid="{00000000-0005-0000-0000-000080F70000}"/>
    <cellStyle name="Total 3 2 2 6 2 2 2" xfId="63395" xr:uid="{00000000-0005-0000-0000-000081F70000}"/>
    <cellStyle name="Total 3 2 2 6 2 2 3" xfId="63396" xr:uid="{00000000-0005-0000-0000-000082F70000}"/>
    <cellStyle name="Total 3 2 2 6 2 2 4" xfId="63397" xr:uid="{00000000-0005-0000-0000-000083F70000}"/>
    <cellStyle name="Total 3 2 2 6 2 2 5" xfId="63398" xr:uid="{00000000-0005-0000-0000-000084F70000}"/>
    <cellStyle name="Total 3 2 2 6 2 3" xfId="63399" xr:uid="{00000000-0005-0000-0000-000085F70000}"/>
    <cellStyle name="Total 3 2 2 6 2 3 2" xfId="63400" xr:uid="{00000000-0005-0000-0000-000086F70000}"/>
    <cellStyle name="Total 3 2 2 6 2 3 3" xfId="63401" xr:uid="{00000000-0005-0000-0000-000087F70000}"/>
    <cellStyle name="Total 3 2 2 6 2 3 4" xfId="63402" xr:uid="{00000000-0005-0000-0000-000088F70000}"/>
    <cellStyle name="Total 3 2 2 6 2 3 5" xfId="63403" xr:uid="{00000000-0005-0000-0000-000089F70000}"/>
    <cellStyle name="Total 3 2 2 6 2 4" xfId="63404" xr:uid="{00000000-0005-0000-0000-00008AF70000}"/>
    <cellStyle name="Total 3 2 2 6 2 5" xfId="63405" xr:uid="{00000000-0005-0000-0000-00008BF70000}"/>
    <cellStyle name="Total 3 2 2 6 2 6" xfId="63406" xr:uid="{00000000-0005-0000-0000-00008CF70000}"/>
    <cellStyle name="Total 3 2 2 6 2 7" xfId="63407" xr:uid="{00000000-0005-0000-0000-00008DF70000}"/>
    <cellStyle name="Total 3 2 2 6 3" xfId="63408" xr:uid="{00000000-0005-0000-0000-00008EF70000}"/>
    <cellStyle name="Total 3 2 2 6 3 2" xfId="63409" xr:uid="{00000000-0005-0000-0000-00008FF70000}"/>
    <cellStyle name="Total 3 2 2 6 3 3" xfId="63410" xr:uid="{00000000-0005-0000-0000-000090F70000}"/>
    <cellStyle name="Total 3 2 2 6 3 4" xfId="63411" xr:uid="{00000000-0005-0000-0000-000091F70000}"/>
    <cellStyle name="Total 3 2 2 6 3 5" xfId="63412" xr:uid="{00000000-0005-0000-0000-000092F70000}"/>
    <cellStyle name="Total 3 2 2 6 4" xfId="63413" xr:uid="{00000000-0005-0000-0000-000093F70000}"/>
    <cellStyle name="Total 3 2 2 6 4 2" xfId="63414" xr:uid="{00000000-0005-0000-0000-000094F70000}"/>
    <cellStyle name="Total 3 2 2 6 4 3" xfId="63415" xr:uid="{00000000-0005-0000-0000-000095F70000}"/>
    <cellStyle name="Total 3 2 2 6 4 4" xfId="63416" xr:uid="{00000000-0005-0000-0000-000096F70000}"/>
    <cellStyle name="Total 3 2 2 6 4 5" xfId="63417" xr:uid="{00000000-0005-0000-0000-000097F70000}"/>
    <cellStyle name="Total 3 2 2 6 5" xfId="63418" xr:uid="{00000000-0005-0000-0000-000098F70000}"/>
    <cellStyle name="Total 3 2 2 6 6" xfId="63419" xr:uid="{00000000-0005-0000-0000-000099F70000}"/>
    <cellStyle name="Total 3 2 2 6 7" xfId="63420" xr:uid="{00000000-0005-0000-0000-00009AF70000}"/>
    <cellStyle name="Total 3 2 2 6 8" xfId="63421" xr:uid="{00000000-0005-0000-0000-00009BF70000}"/>
    <cellStyle name="Total 3 2 2 7" xfId="63422" xr:uid="{00000000-0005-0000-0000-00009CF70000}"/>
    <cellStyle name="Total 3 2 2 7 2" xfId="63423" xr:uid="{00000000-0005-0000-0000-00009DF70000}"/>
    <cellStyle name="Total 3 2 2 7 2 2" xfId="63424" xr:uid="{00000000-0005-0000-0000-00009EF70000}"/>
    <cellStyle name="Total 3 2 2 7 2 2 2" xfId="63425" xr:uid="{00000000-0005-0000-0000-00009FF70000}"/>
    <cellStyle name="Total 3 2 2 7 2 2 3" xfId="63426" xr:uid="{00000000-0005-0000-0000-0000A0F70000}"/>
    <cellStyle name="Total 3 2 2 7 2 2 4" xfId="63427" xr:uid="{00000000-0005-0000-0000-0000A1F70000}"/>
    <cellStyle name="Total 3 2 2 7 2 2 5" xfId="63428" xr:uid="{00000000-0005-0000-0000-0000A2F70000}"/>
    <cellStyle name="Total 3 2 2 7 2 3" xfId="63429" xr:uid="{00000000-0005-0000-0000-0000A3F70000}"/>
    <cellStyle name="Total 3 2 2 7 2 3 2" xfId="63430" xr:uid="{00000000-0005-0000-0000-0000A4F70000}"/>
    <cellStyle name="Total 3 2 2 7 2 3 3" xfId="63431" xr:uid="{00000000-0005-0000-0000-0000A5F70000}"/>
    <cellStyle name="Total 3 2 2 7 2 3 4" xfId="63432" xr:uid="{00000000-0005-0000-0000-0000A6F70000}"/>
    <cellStyle name="Total 3 2 2 7 2 3 5" xfId="63433" xr:uid="{00000000-0005-0000-0000-0000A7F70000}"/>
    <cellStyle name="Total 3 2 2 7 2 4" xfId="63434" xr:uid="{00000000-0005-0000-0000-0000A8F70000}"/>
    <cellStyle name="Total 3 2 2 7 2 5" xfId="63435" xr:uid="{00000000-0005-0000-0000-0000A9F70000}"/>
    <cellStyle name="Total 3 2 2 7 2 6" xfId="63436" xr:uid="{00000000-0005-0000-0000-0000AAF70000}"/>
    <cellStyle name="Total 3 2 2 7 2 7" xfId="63437" xr:uid="{00000000-0005-0000-0000-0000ABF70000}"/>
    <cellStyle name="Total 3 2 2 7 3" xfId="63438" xr:uid="{00000000-0005-0000-0000-0000ACF70000}"/>
    <cellStyle name="Total 3 2 2 7 3 2" xfId="63439" xr:uid="{00000000-0005-0000-0000-0000ADF70000}"/>
    <cellStyle name="Total 3 2 2 7 3 3" xfId="63440" xr:uid="{00000000-0005-0000-0000-0000AEF70000}"/>
    <cellStyle name="Total 3 2 2 7 3 4" xfId="63441" xr:uid="{00000000-0005-0000-0000-0000AFF70000}"/>
    <cellStyle name="Total 3 2 2 7 3 5" xfId="63442" xr:uid="{00000000-0005-0000-0000-0000B0F70000}"/>
    <cellStyle name="Total 3 2 2 7 4" xfId="63443" xr:uid="{00000000-0005-0000-0000-0000B1F70000}"/>
    <cellStyle name="Total 3 2 2 7 4 2" xfId="63444" xr:uid="{00000000-0005-0000-0000-0000B2F70000}"/>
    <cellStyle name="Total 3 2 2 7 4 3" xfId="63445" xr:uid="{00000000-0005-0000-0000-0000B3F70000}"/>
    <cellStyle name="Total 3 2 2 7 4 4" xfId="63446" xr:uid="{00000000-0005-0000-0000-0000B4F70000}"/>
    <cellStyle name="Total 3 2 2 7 4 5" xfId="63447" xr:uid="{00000000-0005-0000-0000-0000B5F70000}"/>
    <cellStyle name="Total 3 2 2 7 5" xfId="63448" xr:uid="{00000000-0005-0000-0000-0000B6F70000}"/>
    <cellStyle name="Total 3 2 2 7 6" xfId="63449" xr:uid="{00000000-0005-0000-0000-0000B7F70000}"/>
    <cellStyle name="Total 3 2 2 7 7" xfId="63450" xr:uid="{00000000-0005-0000-0000-0000B8F70000}"/>
    <cellStyle name="Total 3 2 2 7 8" xfId="63451" xr:uid="{00000000-0005-0000-0000-0000B9F70000}"/>
    <cellStyle name="Total 3 2 2 8" xfId="63452" xr:uid="{00000000-0005-0000-0000-0000BAF70000}"/>
    <cellStyle name="Total 3 2 2 8 2" xfId="63453" xr:uid="{00000000-0005-0000-0000-0000BBF70000}"/>
    <cellStyle name="Total 3 2 2 8 2 2" xfId="63454" xr:uid="{00000000-0005-0000-0000-0000BCF70000}"/>
    <cellStyle name="Total 3 2 2 8 2 2 2" xfId="63455" xr:uid="{00000000-0005-0000-0000-0000BDF70000}"/>
    <cellStyle name="Total 3 2 2 8 2 2 3" xfId="63456" xr:uid="{00000000-0005-0000-0000-0000BEF70000}"/>
    <cellStyle name="Total 3 2 2 8 2 2 4" xfId="63457" xr:uid="{00000000-0005-0000-0000-0000BFF70000}"/>
    <cellStyle name="Total 3 2 2 8 2 2 5" xfId="63458" xr:uid="{00000000-0005-0000-0000-0000C0F70000}"/>
    <cellStyle name="Total 3 2 2 8 2 3" xfId="63459" xr:uid="{00000000-0005-0000-0000-0000C1F70000}"/>
    <cellStyle name="Total 3 2 2 8 2 3 2" xfId="63460" xr:uid="{00000000-0005-0000-0000-0000C2F70000}"/>
    <cellStyle name="Total 3 2 2 8 2 3 3" xfId="63461" xr:uid="{00000000-0005-0000-0000-0000C3F70000}"/>
    <cellStyle name="Total 3 2 2 8 2 3 4" xfId="63462" xr:uid="{00000000-0005-0000-0000-0000C4F70000}"/>
    <cellStyle name="Total 3 2 2 8 2 3 5" xfId="63463" xr:uid="{00000000-0005-0000-0000-0000C5F70000}"/>
    <cellStyle name="Total 3 2 2 8 2 4" xfId="63464" xr:uid="{00000000-0005-0000-0000-0000C6F70000}"/>
    <cellStyle name="Total 3 2 2 8 2 5" xfId="63465" xr:uid="{00000000-0005-0000-0000-0000C7F70000}"/>
    <cellStyle name="Total 3 2 2 8 2 6" xfId="63466" xr:uid="{00000000-0005-0000-0000-0000C8F70000}"/>
    <cellStyle name="Total 3 2 2 8 2 7" xfId="63467" xr:uid="{00000000-0005-0000-0000-0000C9F70000}"/>
    <cellStyle name="Total 3 2 2 8 3" xfId="63468" xr:uid="{00000000-0005-0000-0000-0000CAF70000}"/>
    <cellStyle name="Total 3 2 2 8 3 2" xfId="63469" xr:uid="{00000000-0005-0000-0000-0000CBF70000}"/>
    <cellStyle name="Total 3 2 2 8 3 3" xfId="63470" xr:uid="{00000000-0005-0000-0000-0000CCF70000}"/>
    <cellStyle name="Total 3 2 2 8 3 4" xfId="63471" xr:uid="{00000000-0005-0000-0000-0000CDF70000}"/>
    <cellStyle name="Total 3 2 2 8 3 5" xfId="63472" xr:uid="{00000000-0005-0000-0000-0000CEF70000}"/>
    <cellStyle name="Total 3 2 2 8 4" xfId="63473" xr:uid="{00000000-0005-0000-0000-0000CFF70000}"/>
    <cellStyle name="Total 3 2 2 8 4 2" xfId="63474" xr:uid="{00000000-0005-0000-0000-0000D0F70000}"/>
    <cellStyle name="Total 3 2 2 8 4 3" xfId="63475" xr:uid="{00000000-0005-0000-0000-0000D1F70000}"/>
    <cellStyle name="Total 3 2 2 8 4 4" xfId="63476" xr:uid="{00000000-0005-0000-0000-0000D2F70000}"/>
    <cellStyle name="Total 3 2 2 8 4 5" xfId="63477" xr:uid="{00000000-0005-0000-0000-0000D3F70000}"/>
    <cellStyle name="Total 3 2 2 8 5" xfId="63478" xr:uid="{00000000-0005-0000-0000-0000D4F70000}"/>
    <cellStyle name="Total 3 2 2 8 6" xfId="63479" xr:uid="{00000000-0005-0000-0000-0000D5F70000}"/>
    <cellStyle name="Total 3 2 2 8 7" xfId="63480" xr:uid="{00000000-0005-0000-0000-0000D6F70000}"/>
    <cellStyle name="Total 3 2 2 8 8" xfId="63481" xr:uid="{00000000-0005-0000-0000-0000D7F70000}"/>
    <cellStyle name="Total 3 2 2 9" xfId="63482" xr:uid="{00000000-0005-0000-0000-0000D8F70000}"/>
    <cellStyle name="Total 3 2 2 9 2" xfId="63483" xr:uid="{00000000-0005-0000-0000-0000D9F70000}"/>
    <cellStyle name="Total 3 2 2 9 2 2" xfId="63484" xr:uid="{00000000-0005-0000-0000-0000DAF70000}"/>
    <cellStyle name="Total 3 2 2 9 2 2 2" xfId="63485" xr:uid="{00000000-0005-0000-0000-0000DBF70000}"/>
    <cellStyle name="Total 3 2 2 9 2 2 3" xfId="63486" xr:uid="{00000000-0005-0000-0000-0000DCF70000}"/>
    <cellStyle name="Total 3 2 2 9 2 2 4" xfId="63487" xr:uid="{00000000-0005-0000-0000-0000DDF70000}"/>
    <cellStyle name="Total 3 2 2 9 2 2 5" xfId="63488" xr:uid="{00000000-0005-0000-0000-0000DEF70000}"/>
    <cellStyle name="Total 3 2 2 9 2 3" xfId="63489" xr:uid="{00000000-0005-0000-0000-0000DFF70000}"/>
    <cellStyle name="Total 3 2 2 9 2 3 2" xfId="63490" xr:uid="{00000000-0005-0000-0000-0000E0F70000}"/>
    <cellStyle name="Total 3 2 2 9 2 3 3" xfId="63491" xr:uid="{00000000-0005-0000-0000-0000E1F70000}"/>
    <cellStyle name="Total 3 2 2 9 2 3 4" xfId="63492" xr:uid="{00000000-0005-0000-0000-0000E2F70000}"/>
    <cellStyle name="Total 3 2 2 9 2 3 5" xfId="63493" xr:uid="{00000000-0005-0000-0000-0000E3F70000}"/>
    <cellStyle name="Total 3 2 2 9 2 4" xfId="63494" xr:uid="{00000000-0005-0000-0000-0000E4F70000}"/>
    <cellStyle name="Total 3 2 2 9 2 5" xfId="63495" xr:uid="{00000000-0005-0000-0000-0000E5F70000}"/>
    <cellStyle name="Total 3 2 2 9 2 6" xfId="63496" xr:uid="{00000000-0005-0000-0000-0000E6F70000}"/>
    <cellStyle name="Total 3 2 2 9 2 7" xfId="63497" xr:uid="{00000000-0005-0000-0000-0000E7F70000}"/>
    <cellStyle name="Total 3 2 2 9 3" xfId="63498" xr:uid="{00000000-0005-0000-0000-0000E8F70000}"/>
    <cellStyle name="Total 3 2 2 9 3 2" xfId="63499" xr:uid="{00000000-0005-0000-0000-0000E9F70000}"/>
    <cellStyle name="Total 3 2 2 9 3 3" xfId="63500" xr:uid="{00000000-0005-0000-0000-0000EAF70000}"/>
    <cellStyle name="Total 3 2 2 9 3 4" xfId="63501" xr:uid="{00000000-0005-0000-0000-0000EBF70000}"/>
    <cellStyle name="Total 3 2 2 9 3 5" xfId="63502" xr:uid="{00000000-0005-0000-0000-0000ECF70000}"/>
    <cellStyle name="Total 3 2 2 9 4" xfId="63503" xr:uid="{00000000-0005-0000-0000-0000EDF70000}"/>
    <cellStyle name="Total 3 2 2 9 4 2" xfId="63504" xr:uid="{00000000-0005-0000-0000-0000EEF70000}"/>
    <cellStyle name="Total 3 2 2 9 4 3" xfId="63505" xr:uid="{00000000-0005-0000-0000-0000EFF70000}"/>
    <cellStyle name="Total 3 2 2 9 4 4" xfId="63506" xr:uid="{00000000-0005-0000-0000-0000F0F70000}"/>
    <cellStyle name="Total 3 2 2 9 4 5" xfId="63507" xr:uid="{00000000-0005-0000-0000-0000F1F70000}"/>
    <cellStyle name="Total 3 2 2 9 5" xfId="63508" xr:uid="{00000000-0005-0000-0000-0000F2F70000}"/>
    <cellStyle name="Total 3 2 2 9 6" xfId="63509" xr:uid="{00000000-0005-0000-0000-0000F3F70000}"/>
    <cellStyle name="Total 3 2 2 9 7" xfId="63510" xr:uid="{00000000-0005-0000-0000-0000F4F70000}"/>
    <cellStyle name="Total 3 2 2 9 8" xfId="63511" xr:uid="{00000000-0005-0000-0000-0000F5F70000}"/>
    <cellStyle name="Total 3 2 3" xfId="2238" xr:uid="{00000000-0005-0000-0000-0000F6F70000}"/>
    <cellStyle name="Total 3 2 3 2" xfId="2239" xr:uid="{00000000-0005-0000-0000-0000F7F70000}"/>
    <cellStyle name="Total 3 2 3 2 2" xfId="63512" xr:uid="{00000000-0005-0000-0000-0000F8F70000}"/>
    <cellStyle name="Total 3 2 3 3" xfId="63513" xr:uid="{00000000-0005-0000-0000-0000F9F70000}"/>
    <cellStyle name="Total 3 2 3 4" xfId="63514" xr:uid="{00000000-0005-0000-0000-0000FAF70000}"/>
    <cellStyle name="Total 3 2 3 5" xfId="63515" xr:uid="{00000000-0005-0000-0000-0000FBF70000}"/>
    <cellStyle name="Total 3 2 4" xfId="2240" xr:uid="{00000000-0005-0000-0000-0000FCF70000}"/>
    <cellStyle name="Total 3 2 4 2" xfId="2241" xr:uid="{00000000-0005-0000-0000-0000FDF70000}"/>
    <cellStyle name="Total 3 2 4 2 2" xfId="63516" xr:uid="{00000000-0005-0000-0000-0000FEF70000}"/>
    <cellStyle name="Total 3 2 4 3" xfId="63517" xr:uid="{00000000-0005-0000-0000-0000FFF70000}"/>
    <cellStyle name="Total 3 2 4 4" xfId="63518" xr:uid="{00000000-0005-0000-0000-000000F80000}"/>
    <cellStyle name="Total 3 2 4 5" xfId="63519" xr:uid="{00000000-0005-0000-0000-000001F80000}"/>
    <cellStyle name="Total 3 2 5" xfId="2242" xr:uid="{00000000-0005-0000-0000-000002F80000}"/>
    <cellStyle name="Total 3 2 5 2" xfId="63520" xr:uid="{00000000-0005-0000-0000-000003F80000}"/>
    <cellStyle name="Total 3 2 6" xfId="63521" xr:uid="{00000000-0005-0000-0000-000004F80000}"/>
    <cellStyle name="Total 3 2 7" xfId="63522" xr:uid="{00000000-0005-0000-0000-000005F80000}"/>
    <cellStyle name="Total 3 2_T-straight with PEDs adjustor" xfId="63523" xr:uid="{00000000-0005-0000-0000-000006F80000}"/>
    <cellStyle name="Total 3 3" xfId="2243" xr:uid="{00000000-0005-0000-0000-000007F80000}"/>
    <cellStyle name="Total 3 3 10" xfId="63524" xr:uid="{00000000-0005-0000-0000-000008F80000}"/>
    <cellStyle name="Total 3 3 10 2" xfId="63525" xr:uid="{00000000-0005-0000-0000-000009F80000}"/>
    <cellStyle name="Total 3 3 10 2 2" xfId="63526" xr:uid="{00000000-0005-0000-0000-00000AF80000}"/>
    <cellStyle name="Total 3 3 10 2 2 2" xfId="63527" xr:uid="{00000000-0005-0000-0000-00000BF80000}"/>
    <cellStyle name="Total 3 3 10 2 2 3" xfId="63528" xr:uid="{00000000-0005-0000-0000-00000CF80000}"/>
    <cellStyle name="Total 3 3 10 2 2 4" xfId="63529" xr:uid="{00000000-0005-0000-0000-00000DF80000}"/>
    <cellStyle name="Total 3 3 10 2 2 5" xfId="63530" xr:uid="{00000000-0005-0000-0000-00000EF80000}"/>
    <cellStyle name="Total 3 3 10 2 3" xfId="63531" xr:uid="{00000000-0005-0000-0000-00000FF80000}"/>
    <cellStyle name="Total 3 3 10 2 3 2" xfId="63532" xr:uid="{00000000-0005-0000-0000-000010F80000}"/>
    <cellStyle name="Total 3 3 10 2 3 3" xfId="63533" xr:uid="{00000000-0005-0000-0000-000011F80000}"/>
    <cellStyle name="Total 3 3 10 2 3 4" xfId="63534" xr:uid="{00000000-0005-0000-0000-000012F80000}"/>
    <cellStyle name="Total 3 3 10 2 3 5" xfId="63535" xr:uid="{00000000-0005-0000-0000-000013F80000}"/>
    <cellStyle name="Total 3 3 10 2 4" xfId="63536" xr:uid="{00000000-0005-0000-0000-000014F80000}"/>
    <cellStyle name="Total 3 3 10 2 5" xfId="63537" xr:uid="{00000000-0005-0000-0000-000015F80000}"/>
    <cellStyle name="Total 3 3 10 2 6" xfId="63538" xr:uid="{00000000-0005-0000-0000-000016F80000}"/>
    <cellStyle name="Total 3 3 10 2 7" xfId="63539" xr:uid="{00000000-0005-0000-0000-000017F80000}"/>
    <cellStyle name="Total 3 3 10 3" xfId="63540" xr:uid="{00000000-0005-0000-0000-000018F80000}"/>
    <cellStyle name="Total 3 3 10 3 2" xfId="63541" xr:uid="{00000000-0005-0000-0000-000019F80000}"/>
    <cellStyle name="Total 3 3 10 3 3" xfId="63542" xr:uid="{00000000-0005-0000-0000-00001AF80000}"/>
    <cellStyle name="Total 3 3 10 3 4" xfId="63543" xr:uid="{00000000-0005-0000-0000-00001BF80000}"/>
    <cellStyle name="Total 3 3 10 3 5" xfId="63544" xr:uid="{00000000-0005-0000-0000-00001CF80000}"/>
    <cellStyle name="Total 3 3 10 4" xfId="63545" xr:uid="{00000000-0005-0000-0000-00001DF80000}"/>
    <cellStyle name="Total 3 3 10 4 2" xfId="63546" xr:uid="{00000000-0005-0000-0000-00001EF80000}"/>
    <cellStyle name="Total 3 3 10 4 3" xfId="63547" xr:uid="{00000000-0005-0000-0000-00001FF80000}"/>
    <cellStyle name="Total 3 3 10 4 4" xfId="63548" xr:uid="{00000000-0005-0000-0000-000020F80000}"/>
    <cellStyle name="Total 3 3 10 4 5" xfId="63549" xr:uid="{00000000-0005-0000-0000-000021F80000}"/>
    <cellStyle name="Total 3 3 10 5" xfId="63550" xr:uid="{00000000-0005-0000-0000-000022F80000}"/>
    <cellStyle name="Total 3 3 10 6" xfId="63551" xr:uid="{00000000-0005-0000-0000-000023F80000}"/>
    <cellStyle name="Total 3 3 10 7" xfId="63552" xr:uid="{00000000-0005-0000-0000-000024F80000}"/>
    <cellStyle name="Total 3 3 10 8" xfId="63553" xr:uid="{00000000-0005-0000-0000-000025F80000}"/>
    <cellStyle name="Total 3 3 11" xfId="63554" xr:uid="{00000000-0005-0000-0000-000026F80000}"/>
    <cellStyle name="Total 3 3 11 2" xfId="63555" xr:uid="{00000000-0005-0000-0000-000027F80000}"/>
    <cellStyle name="Total 3 3 11 2 2" xfId="63556" xr:uid="{00000000-0005-0000-0000-000028F80000}"/>
    <cellStyle name="Total 3 3 11 2 2 2" xfId="63557" xr:uid="{00000000-0005-0000-0000-000029F80000}"/>
    <cellStyle name="Total 3 3 11 2 2 3" xfId="63558" xr:uid="{00000000-0005-0000-0000-00002AF80000}"/>
    <cellStyle name="Total 3 3 11 2 2 4" xfId="63559" xr:uid="{00000000-0005-0000-0000-00002BF80000}"/>
    <cellStyle name="Total 3 3 11 2 2 5" xfId="63560" xr:uid="{00000000-0005-0000-0000-00002CF80000}"/>
    <cellStyle name="Total 3 3 11 2 3" xfId="63561" xr:uid="{00000000-0005-0000-0000-00002DF80000}"/>
    <cellStyle name="Total 3 3 11 2 3 2" xfId="63562" xr:uid="{00000000-0005-0000-0000-00002EF80000}"/>
    <cellStyle name="Total 3 3 11 2 3 3" xfId="63563" xr:uid="{00000000-0005-0000-0000-00002FF80000}"/>
    <cellStyle name="Total 3 3 11 2 3 4" xfId="63564" xr:uid="{00000000-0005-0000-0000-000030F80000}"/>
    <cellStyle name="Total 3 3 11 2 3 5" xfId="63565" xr:uid="{00000000-0005-0000-0000-000031F80000}"/>
    <cellStyle name="Total 3 3 11 2 4" xfId="63566" xr:uid="{00000000-0005-0000-0000-000032F80000}"/>
    <cellStyle name="Total 3 3 11 2 5" xfId="63567" xr:uid="{00000000-0005-0000-0000-000033F80000}"/>
    <cellStyle name="Total 3 3 11 2 6" xfId="63568" xr:uid="{00000000-0005-0000-0000-000034F80000}"/>
    <cellStyle name="Total 3 3 11 2 7" xfId="63569" xr:uid="{00000000-0005-0000-0000-000035F80000}"/>
    <cellStyle name="Total 3 3 11 3" xfId="63570" xr:uid="{00000000-0005-0000-0000-000036F80000}"/>
    <cellStyle name="Total 3 3 11 3 2" xfId="63571" xr:uid="{00000000-0005-0000-0000-000037F80000}"/>
    <cellStyle name="Total 3 3 11 3 3" xfId="63572" xr:uid="{00000000-0005-0000-0000-000038F80000}"/>
    <cellStyle name="Total 3 3 11 3 4" xfId="63573" xr:uid="{00000000-0005-0000-0000-000039F80000}"/>
    <cellStyle name="Total 3 3 11 3 5" xfId="63574" xr:uid="{00000000-0005-0000-0000-00003AF80000}"/>
    <cellStyle name="Total 3 3 11 4" xfId="63575" xr:uid="{00000000-0005-0000-0000-00003BF80000}"/>
    <cellStyle name="Total 3 3 11 4 2" xfId="63576" xr:uid="{00000000-0005-0000-0000-00003CF80000}"/>
    <cellStyle name="Total 3 3 11 4 3" xfId="63577" xr:uid="{00000000-0005-0000-0000-00003DF80000}"/>
    <cellStyle name="Total 3 3 11 4 4" xfId="63578" xr:uid="{00000000-0005-0000-0000-00003EF80000}"/>
    <cellStyle name="Total 3 3 11 4 5" xfId="63579" xr:uid="{00000000-0005-0000-0000-00003FF80000}"/>
    <cellStyle name="Total 3 3 11 5" xfId="63580" xr:uid="{00000000-0005-0000-0000-000040F80000}"/>
    <cellStyle name="Total 3 3 11 6" xfId="63581" xr:uid="{00000000-0005-0000-0000-000041F80000}"/>
    <cellStyle name="Total 3 3 11 7" xfId="63582" xr:uid="{00000000-0005-0000-0000-000042F80000}"/>
    <cellStyle name="Total 3 3 11 8" xfId="63583" xr:uid="{00000000-0005-0000-0000-000043F80000}"/>
    <cellStyle name="Total 3 3 12" xfId="63584" xr:uid="{00000000-0005-0000-0000-000044F80000}"/>
    <cellStyle name="Total 3 3 12 2" xfId="63585" xr:uid="{00000000-0005-0000-0000-000045F80000}"/>
    <cellStyle name="Total 3 3 12 2 2" xfId="63586" xr:uid="{00000000-0005-0000-0000-000046F80000}"/>
    <cellStyle name="Total 3 3 12 2 2 2" xfId="63587" xr:uid="{00000000-0005-0000-0000-000047F80000}"/>
    <cellStyle name="Total 3 3 12 2 2 3" xfId="63588" xr:uid="{00000000-0005-0000-0000-000048F80000}"/>
    <cellStyle name="Total 3 3 12 2 2 4" xfId="63589" xr:uid="{00000000-0005-0000-0000-000049F80000}"/>
    <cellStyle name="Total 3 3 12 2 2 5" xfId="63590" xr:uid="{00000000-0005-0000-0000-00004AF80000}"/>
    <cellStyle name="Total 3 3 12 2 3" xfId="63591" xr:uid="{00000000-0005-0000-0000-00004BF80000}"/>
    <cellStyle name="Total 3 3 12 2 3 2" xfId="63592" xr:uid="{00000000-0005-0000-0000-00004CF80000}"/>
    <cellStyle name="Total 3 3 12 2 3 3" xfId="63593" xr:uid="{00000000-0005-0000-0000-00004DF80000}"/>
    <cellStyle name="Total 3 3 12 2 3 4" xfId="63594" xr:uid="{00000000-0005-0000-0000-00004EF80000}"/>
    <cellStyle name="Total 3 3 12 2 3 5" xfId="63595" xr:uid="{00000000-0005-0000-0000-00004FF80000}"/>
    <cellStyle name="Total 3 3 12 2 4" xfId="63596" xr:uid="{00000000-0005-0000-0000-000050F80000}"/>
    <cellStyle name="Total 3 3 12 2 5" xfId="63597" xr:uid="{00000000-0005-0000-0000-000051F80000}"/>
    <cellStyle name="Total 3 3 12 2 6" xfId="63598" xr:uid="{00000000-0005-0000-0000-000052F80000}"/>
    <cellStyle name="Total 3 3 12 2 7" xfId="63599" xr:uid="{00000000-0005-0000-0000-000053F80000}"/>
    <cellStyle name="Total 3 3 12 3" xfId="63600" xr:uid="{00000000-0005-0000-0000-000054F80000}"/>
    <cellStyle name="Total 3 3 12 3 2" xfId="63601" xr:uid="{00000000-0005-0000-0000-000055F80000}"/>
    <cellStyle name="Total 3 3 12 3 3" xfId="63602" xr:uid="{00000000-0005-0000-0000-000056F80000}"/>
    <cellStyle name="Total 3 3 12 3 4" xfId="63603" xr:uid="{00000000-0005-0000-0000-000057F80000}"/>
    <cellStyle name="Total 3 3 12 3 5" xfId="63604" xr:uid="{00000000-0005-0000-0000-000058F80000}"/>
    <cellStyle name="Total 3 3 12 4" xfId="63605" xr:uid="{00000000-0005-0000-0000-000059F80000}"/>
    <cellStyle name="Total 3 3 12 4 2" xfId="63606" xr:uid="{00000000-0005-0000-0000-00005AF80000}"/>
    <cellStyle name="Total 3 3 12 4 3" xfId="63607" xr:uid="{00000000-0005-0000-0000-00005BF80000}"/>
    <cellStyle name="Total 3 3 12 4 4" xfId="63608" xr:uid="{00000000-0005-0000-0000-00005CF80000}"/>
    <cellStyle name="Total 3 3 12 4 5" xfId="63609" xr:uid="{00000000-0005-0000-0000-00005DF80000}"/>
    <cellStyle name="Total 3 3 12 5" xfId="63610" xr:uid="{00000000-0005-0000-0000-00005EF80000}"/>
    <cellStyle name="Total 3 3 12 6" xfId="63611" xr:uid="{00000000-0005-0000-0000-00005FF80000}"/>
    <cellStyle name="Total 3 3 12 7" xfId="63612" xr:uid="{00000000-0005-0000-0000-000060F80000}"/>
    <cellStyle name="Total 3 3 12 8" xfId="63613" xr:uid="{00000000-0005-0000-0000-000061F80000}"/>
    <cellStyle name="Total 3 3 13" xfId="63614" xr:uid="{00000000-0005-0000-0000-000062F80000}"/>
    <cellStyle name="Total 3 3 13 2" xfId="63615" xr:uid="{00000000-0005-0000-0000-000063F80000}"/>
    <cellStyle name="Total 3 3 13 2 2" xfId="63616" xr:uid="{00000000-0005-0000-0000-000064F80000}"/>
    <cellStyle name="Total 3 3 13 2 2 2" xfId="63617" xr:uid="{00000000-0005-0000-0000-000065F80000}"/>
    <cellStyle name="Total 3 3 13 2 2 3" xfId="63618" xr:uid="{00000000-0005-0000-0000-000066F80000}"/>
    <cellStyle name="Total 3 3 13 2 2 4" xfId="63619" xr:uid="{00000000-0005-0000-0000-000067F80000}"/>
    <cellStyle name="Total 3 3 13 2 2 5" xfId="63620" xr:uid="{00000000-0005-0000-0000-000068F80000}"/>
    <cellStyle name="Total 3 3 13 2 3" xfId="63621" xr:uid="{00000000-0005-0000-0000-000069F80000}"/>
    <cellStyle name="Total 3 3 13 2 3 2" xfId="63622" xr:uid="{00000000-0005-0000-0000-00006AF80000}"/>
    <cellStyle name="Total 3 3 13 2 3 3" xfId="63623" xr:uid="{00000000-0005-0000-0000-00006BF80000}"/>
    <cellStyle name="Total 3 3 13 2 3 4" xfId="63624" xr:uid="{00000000-0005-0000-0000-00006CF80000}"/>
    <cellStyle name="Total 3 3 13 2 3 5" xfId="63625" xr:uid="{00000000-0005-0000-0000-00006DF80000}"/>
    <cellStyle name="Total 3 3 13 2 4" xfId="63626" xr:uid="{00000000-0005-0000-0000-00006EF80000}"/>
    <cellStyle name="Total 3 3 13 2 5" xfId="63627" xr:uid="{00000000-0005-0000-0000-00006FF80000}"/>
    <cellStyle name="Total 3 3 13 2 6" xfId="63628" xr:uid="{00000000-0005-0000-0000-000070F80000}"/>
    <cellStyle name="Total 3 3 13 2 7" xfId="63629" xr:uid="{00000000-0005-0000-0000-000071F80000}"/>
    <cellStyle name="Total 3 3 13 3" xfId="63630" xr:uid="{00000000-0005-0000-0000-000072F80000}"/>
    <cellStyle name="Total 3 3 13 3 2" xfId="63631" xr:uid="{00000000-0005-0000-0000-000073F80000}"/>
    <cellStyle name="Total 3 3 13 3 3" xfId="63632" xr:uid="{00000000-0005-0000-0000-000074F80000}"/>
    <cellStyle name="Total 3 3 13 3 4" xfId="63633" xr:uid="{00000000-0005-0000-0000-000075F80000}"/>
    <cellStyle name="Total 3 3 13 3 5" xfId="63634" xr:uid="{00000000-0005-0000-0000-000076F80000}"/>
    <cellStyle name="Total 3 3 13 4" xfId="63635" xr:uid="{00000000-0005-0000-0000-000077F80000}"/>
    <cellStyle name="Total 3 3 13 4 2" xfId="63636" xr:uid="{00000000-0005-0000-0000-000078F80000}"/>
    <cellStyle name="Total 3 3 13 4 3" xfId="63637" xr:uid="{00000000-0005-0000-0000-000079F80000}"/>
    <cellStyle name="Total 3 3 13 4 4" xfId="63638" xr:uid="{00000000-0005-0000-0000-00007AF80000}"/>
    <cellStyle name="Total 3 3 13 4 5" xfId="63639" xr:uid="{00000000-0005-0000-0000-00007BF80000}"/>
    <cellStyle name="Total 3 3 13 5" xfId="63640" xr:uid="{00000000-0005-0000-0000-00007CF80000}"/>
    <cellStyle name="Total 3 3 13 6" xfId="63641" xr:uid="{00000000-0005-0000-0000-00007DF80000}"/>
    <cellStyle name="Total 3 3 13 7" xfId="63642" xr:uid="{00000000-0005-0000-0000-00007EF80000}"/>
    <cellStyle name="Total 3 3 13 8" xfId="63643" xr:uid="{00000000-0005-0000-0000-00007FF80000}"/>
    <cellStyle name="Total 3 3 14" xfId="63644" xr:uid="{00000000-0005-0000-0000-000080F80000}"/>
    <cellStyle name="Total 3 3 14 2" xfId="63645" xr:uid="{00000000-0005-0000-0000-000081F80000}"/>
    <cellStyle name="Total 3 3 14 2 2" xfId="63646" xr:uid="{00000000-0005-0000-0000-000082F80000}"/>
    <cellStyle name="Total 3 3 14 2 2 2" xfId="63647" xr:uid="{00000000-0005-0000-0000-000083F80000}"/>
    <cellStyle name="Total 3 3 14 2 2 3" xfId="63648" xr:uid="{00000000-0005-0000-0000-000084F80000}"/>
    <cellStyle name="Total 3 3 14 2 2 4" xfId="63649" xr:uid="{00000000-0005-0000-0000-000085F80000}"/>
    <cellStyle name="Total 3 3 14 2 2 5" xfId="63650" xr:uid="{00000000-0005-0000-0000-000086F80000}"/>
    <cellStyle name="Total 3 3 14 2 3" xfId="63651" xr:uid="{00000000-0005-0000-0000-000087F80000}"/>
    <cellStyle name="Total 3 3 14 2 3 2" xfId="63652" xr:uid="{00000000-0005-0000-0000-000088F80000}"/>
    <cellStyle name="Total 3 3 14 2 3 3" xfId="63653" xr:uid="{00000000-0005-0000-0000-000089F80000}"/>
    <cellStyle name="Total 3 3 14 2 3 4" xfId="63654" xr:uid="{00000000-0005-0000-0000-00008AF80000}"/>
    <cellStyle name="Total 3 3 14 2 3 5" xfId="63655" xr:uid="{00000000-0005-0000-0000-00008BF80000}"/>
    <cellStyle name="Total 3 3 14 2 4" xfId="63656" xr:uid="{00000000-0005-0000-0000-00008CF80000}"/>
    <cellStyle name="Total 3 3 14 2 5" xfId="63657" xr:uid="{00000000-0005-0000-0000-00008DF80000}"/>
    <cellStyle name="Total 3 3 14 2 6" xfId="63658" xr:uid="{00000000-0005-0000-0000-00008EF80000}"/>
    <cellStyle name="Total 3 3 14 2 7" xfId="63659" xr:uid="{00000000-0005-0000-0000-00008FF80000}"/>
    <cellStyle name="Total 3 3 14 3" xfId="63660" xr:uid="{00000000-0005-0000-0000-000090F80000}"/>
    <cellStyle name="Total 3 3 14 3 2" xfId="63661" xr:uid="{00000000-0005-0000-0000-000091F80000}"/>
    <cellStyle name="Total 3 3 14 3 3" xfId="63662" xr:uid="{00000000-0005-0000-0000-000092F80000}"/>
    <cellStyle name="Total 3 3 14 3 4" xfId="63663" xr:uid="{00000000-0005-0000-0000-000093F80000}"/>
    <cellStyle name="Total 3 3 14 3 5" xfId="63664" xr:uid="{00000000-0005-0000-0000-000094F80000}"/>
    <cellStyle name="Total 3 3 14 4" xfId="63665" xr:uid="{00000000-0005-0000-0000-000095F80000}"/>
    <cellStyle name="Total 3 3 14 4 2" xfId="63666" xr:uid="{00000000-0005-0000-0000-000096F80000}"/>
    <cellStyle name="Total 3 3 14 4 3" xfId="63667" xr:uid="{00000000-0005-0000-0000-000097F80000}"/>
    <cellStyle name="Total 3 3 14 4 4" xfId="63668" xr:uid="{00000000-0005-0000-0000-000098F80000}"/>
    <cellStyle name="Total 3 3 14 4 5" xfId="63669" xr:uid="{00000000-0005-0000-0000-000099F80000}"/>
    <cellStyle name="Total 3 3 14 5" xfId="63670" xr:uid="{00000000-0005-0000-0000-00009AF80000}"/>
    <cellStyle name="Total 3 3 14 6" xfId="63671" xr:uid="{00000000-0005-0000-0000-00009BF80000}"/>
    <cellStyle name="Total 3 3 14 7" xfId="63672" xr:uid="{00000000-0005-0000-0000-00009CF80000}"/>
    <cellStyle name="Total 3 3 14 8" xfId="63673" xr:uid="{00000000-0005-0000-0000-00009DF80000}"/>
    <cellStyle name="Total 3 3 15" xfId="63674" xr:uid="{00000000-0005-0000-0000-00009EF80000}"/>
    <cellStyle name="Total 3 3 15 2" xfId="63675" xr:uid="{00000000-0005-0000-0000-00009FF80000}"/>
    <cellStyle name="Total 3 3 15 2 2" xfId="63676" xr:uid="{00000000-0005-0000-0000-0000A0F80000}"/>
    <cellStyle name="Total 3 3 15 2 3" xfId="63677" xr:uid="{00000000-0005-0000-0000-0000A1F80000}"/>
    <cellStyle name="Total 3 3 15 2 4" xfId="63678" xr:uid="{00000000-0005-0000-0000-0000A2F80000}"/>
    <cellStyle name="Total 3 3 15 2 5" xfId="63679" xr:uid="{00000000-0005-0000-0000-0000A3F80000}"/>
    <cellStyle name="Total 3 3 15 3" xfId="63680" xr:uid="{00000000-0005-0000-0000-0000A4F80000}"/>
    <cellStyle name="Total 3 3 15 3 2" xfId="63681" xr:uid="{00000000-0005-0000-0000-0000A5F80000}"/>
    <cellStyle name="Total 3 3 15 3 3" xfId="63682" xr:uid="{00000000-0005-0000-0000-0000A6F80000}"/>
    <cellStyle name="Total 3 3 15 3 4" xfId="63683" xr:uid="{00000000-0005-0000-0000-0000A7F80000}"/>
    <cellStyle name="Total 3 3 15 3 5" xfId="63684" xr:uid="{00000000-0005-0000-0000-0000A8F80000}"/>
    <cellStyle name="Total 3 3 15 4" xfId="63685" xr:uid="{00000000-0005-0000-0000-0000A9F80000}"/>
    <cellStyle name="Total 3 3 15 5" xfId="63686" xr:uid="{00000000-0005-0000-0000-0000AAF80000}"/>
    <cellStyle name="Total 3 3 15 6" xfId="63687" xr:uid="{00000000-0005-0000-0000-0000ABF80000}"/>
    <cellStyle name="Total 3 3 15 7" xfId="63688" xr:uid="{00000000-0005-0000-0000-0000ACF80000}"/>
    <cellStyle name="Total 3 3 16" xfId="63689" xr:uid="{00000000-0005-0000-0000-0000ADF80000}"/>
    <cellStyle name="Total 3 3 16 2" xfId="63690" xr:uid="{00000000-0005-0000-0000-0000AEF80000}"/>
    <cellStyle name="Total 3 3 16 3" xfId="63691" xr:uid="{00000000-0005-0000-0000-0000AFF80000}"/>
    <cellStyle name="Total 3 3 16 4" xfId="63692" xr:uid="{00000000-0005-0000-0000-0000B0F80000}"/>
    <cellStyle name="Total 3 3 16 5" xfId="63693" xr:uid="{00000000-0005-0000-0000-0000B1F80000}"/>
    <cellStyle name="Total 3 3 17" xfId="63694" xr:uid="{00000000-0005-0000-0000-0000B2F80000}"/>
    <cellStyle name="Total 3 3 17 2" xfId="63695" xr:uid="{00000000-0005-0000-0000-0000B3F80000}"/>
    <cellStyle name="Total 3 3 17 3" xfId="63696" xr:uid="{00000000-0005-0000-0000-0000B4F80000}"/>
    <cellStyle name="Total 3 3 17 4" xfId="63697" xr:uid="{00000000-0005-0000-0000-0000B5F80000}"/>
    <cellStyle name="Total 3 3 17 5" xfId="63698" xr:uid="{00000000-0005-0000-0000-0000B6F80000}"/>
    <cellStyle name="Total 3 3 18" xfId="63699" xr:uid="{00000000-0005-0000-0000-0000B7F80000}"/>
    <cellStyle name="Total 3 3 18 2" xfId="63700" xr:uid="{00000000-0005-0000-0000-0000B8F80000}"/>
    <cellStyle name="Total 3 3 19" xfId="63701" xr:uid="{00000000-0005-0000-0000-0000B9F80000}"/>
    <cellStyle name="Total 3 3 2" xfId="2244" xr:uid="{00000000-0005-0000-0000-0000BAF80000}"/>
    <cellStyle name="Total 3 3 2 2" xfId="2245" xr:uid="{00000000-0005-0000-0000-0000BBF80000}"/>
    <cellStyle name="Total 3 3 2 2 2" xfId="63702" xr:uid="{00000000-0005-0000-0000-0000BCF80000}"/>
    <cellStyle name="Total 3 3 2 2 2 2" xfId="63703" xr:uid="{00000000-0005-0000-0000-0000BDF80000}"/>
    <cellStyle name="Total 3 3 2 2 2 3" xfId="63704" xr:uid="{00000000-0005-0000-0000-0000BEF80000}"/>
    <cellStyle name="Total 3 3 2 2 2 4" xfId="63705" xr:uid="{00000000-0005-0000-0000-0000BFF80000}"/>
    <cellStyle name="Total 3 3 2 2 2 5" xfId="63706" xr:uid="{00000000-0005-0000-0000-0000C0F80000}"/>
    <cellStyle name="Total 3 3 2 2 3" xfId="63707" xr:uid="{00000000-0005-0000-0000-0000C1F80000}"/>
    <cellStyle name="Total 3 3 2 2 3 2" xfId="63708" xr:uid="{00000000-0005-0000-0000-0000C2F80000}"/>
    <cellStyle name="Total 3 3 2 2 3 3" xfId="63709" xr:uid="{00000000-0005-0000-0000-0000C3F80000}"/>
    <cellStyle name="Total 3 3 2 2 3 4" xfId="63710" xr:uid="{00000000-0005-0000-0000-0000C4F80000}"/>
    <cellStyle name="Total 3 3 2 2 3 5" xfId="63711" xr:uid="{00000000-0005-0000-0000-0000C5F80000}"/>
    <cellStyle name="Total 3 3 2 2 4" xfId="63712" xr:uid="{00000000-0005-0000-0000-0000C6F80000}"/>
    <cellStyle name="Total 3 3 2 2 5" xfId="63713" xr:uid="{00000000-0005-0000-0000-0000C7F80000}"/>
    <cellStyle name="Total 3 3 2 2 6" xfId="63714" xr:uid="{00000000-0005-0000-0000-0000C8F80000}"/>
    <cellStyle name="Total 3 3 2 2 7" xfId="63715" xr:uid="{00000000-0005-0000-0000-0000C9F80000}"/>
    <cellStyle name="Total 3 3 2 3" xfId="63716" xr:uid="{00000000-0005-0000-0000-0000CAF80000}"/>
    <cellStyle name="Total 3 3 2 3 2" xfId="63717" xr:uid="{00000000-0005-0000-0000-0000CBF80000}"/>
    <cellStyle name="Total 3 3 2 3 3" xfId="63718" xr:uid="{00000000-0005-0000-0000-0000CCF80000}"/>
    <cellStyle name="Total 3 3 2 3 4" xfId="63719" xr:uid="{00000000-0005-0000-0000-0000CDF80000}"/>
    <cellStyle name="Total 3 3 2 3 5" xfId="63720" xr:uid="{00000000-0005-0000-0000-0000CEF80000}"/>
    <cellStyle name="Total 3 3 2 4" xfId="63721" xr:uid="{00000000-0005-0000-0000-0000CFF80000}"/>
    <cellStyle name="Total 3 3 2 4 2" xfId="63722" xr:uid="{00000000-0005-0000-0000-0000D0F80000}"/>
    <cellStyle name="Total 3 3 2 4 3" xfId="63723" xr:uid="{00000000-0005-0000-0000-0000D1F80000}"/>
    <cellStyle name="Total 3 3 2 4 4" xfId="63724" xr:uid="{00000000-0005-0000-0000-0000D2F80000}"/>
    <cellStyle name="Total 3 3 2 4 5" xfId="63725" xr:uid="{00000000-0005-0000-0000-0000D3F80000}"/>
    <cellStyle name="Total 3 3 2 5" xfId="63726" xr:uid="{00000000-0005-0000-0000-0000D4F80000}"/>
    <cellStyle name="Total 3 3 2 6" xfId="63727" xr:uid="{00000000-0005-0000-0000-0000D5F80000}"/>
    <cellStyle name="Total 3 3 2 7" xfId="63728" xr:uid="{00000000-0005-0000-0000-0000D6F80000}"/>
    <cellStyle name="Total 3 3 2 8" xfId="63729" xr:uid="{00000000-0005-0000-0000-0000D7F80000}"/>
    <cellStyle name="Total 3 3 20" xfId="63730" xr:uid="{00000000-0005-0000-0000-0000D8F80000}"/>
    <cellStyle name="Total 3 3 3" xfId="2246" xr:uid="{00000000-0005-0000-0000-0000D9F80000}"/>
    <cellStyle name="Total 3 3 3 2" xfId="2247" xr:uid="{00000000-0005-0000-0000-0000DAF80000}"/>
    <cellStyle name="Total 3 3 3 2 2" xfId="63731" xr:uid="{00000000-0005-0000-0000-0000DBF80000}"/>
    <cellStyle name="Total 3 3 3 2 2 2" xfId="63732" xr:uid="{00000000-0005-0000-0000-0000DCF80000}"/>
    <cellStyle name="Total 3 3 3 2 2 3" xfId="63733" xr:uid="{00000000-0005-0000-0000-0000DDF80000}"/>
    <cellStyle name="Total 3 3 3 2 2 4" xfId="63734" xr:uid="{00000000-0005-0000-0000-0000DEF80000}"/>
    <cellStyle name="Total 3 3 3 2 2 5" xfId="63735" xr:uid="{00000000-0005-0000-0000-0000DFF80000}"/>
    <cellStyle name="Total 3 3 3 2 3" xfId="63736" xr:uid="{00000000-0005-0000-0000-0000E0F80000}"/>
    <cellStyle name="Total 3 3 3 2 3 2" xfId="63737" xr:uid="{00000000-0005-0000-0000-0000E1F80000}"/>
    <cellStyle name="Total 3 3 3 2 3 3" xfId="63738" xr:uid="{00000000-0005-0000-0000-0000E2F80000}"/>
    <cellStyle name="Total 3 3 3 2 3 4" xfId="63739" xr:uid="{00000000-0005-0000-0000-0000E3F80000}"/>
    <cellStyle name="Total 3 3 3 2 3 5" xfId="63740" xr:uid="{00000000-0005-0000-0000-0000E4F80000}"/>
    <cellStyle name="Total 3 3 3 2 4" xfId="63741" xr:uid="{00000000-0005-0000-0000-0000E5F80000}"/>
    <cellStyle name="Total 3 3 3 2 5" xfId="63742" xr:uid="{00000000-0005-0000-0000-0000E6F80000}"/>
    <cellStyle name="Total 3 3 3 2 6" xfId="63743" xr:uid="{00000000-0005-0000-0000-0000E7F80000}"/>
    <cellStyle name="Total 3 3 3 2 7" xfId="63744" xr:uid="{00000000-0005-0000-0000-0000E8F80000}"/>
    <cellStyle name="Total 3 3 3 3" xfId="63745" xr:uid="{00000000-0005-0000-0000-0000E9F80000}"/>
    <cellStyle name="Total 3 3 3 3 2" xfId="63746" xr:uid="{00000000-0005-0000-0000-0000EAF80000}"/>
    <cellStyle name="Total 3 3 3 3 3" xfId="63747" xr:uid="{00000000-0005-0000-0000-0000EBF80000}"/>
    <cellStyle name="Total 3 3 3 3 4" xfId="63748" xr:uid="{00000000-0005-0000-0000-0000ECF80000}"/>
    <cellStyle name="Total 3 3 3 3 5" xfId="63749" xr:uid="{00000000-0005-0000-0000-0000EDF80000}"/>
    <cellStyle name="Total 3 3 3 4" xfId="63750" xr:uid="{00000000-0005-0000-0000-0000EEF80000}"/>
    <cellStyle name="Total 3 3 3 4 2" xfId="63751" xr:uid="{00000000-0005-0000-0000-0000EFF80000}"/>
    <cellStyle name="Total 3 3 3 4 3" xfId="63752" xr:uid="{00000000-0005-0000-0000-0000F0F80000}"/>
    <cellStyle name="Total 3 3 3 4 4" xfId="63753" xr:uid="{00000000-0005-0000-0000-0000F1F80000}"/>
    <cellStyle name="Total 3 3 3 4 5" xfId="63754" xr:uid="{00000000-0005-0000-0000-0000F2F80000}"/>
    <cellStyle name="Total 3 3 3 5" xfId="63755" xr:uid="{00000000-0005-0000-0000-0000F3F80000}"/>
    <cellStyle name="Total 3 3 3 6" xfId="63756" xr:uid="{00000000-0005-0000-0000-0000F4F80000}"/>
    <cellStyle name="Total 3 3 3 7" xfId="63757" xr:uid="{00000000-0005-0000-0000-0000F5F80000}"/>
    <cellStyle name="Total 3 3 3 8" xfId="63758" xr:uid="{00000000-0005-0000-0000-0000F6F80000}"/>
    <cellStyle name="Total 3 3 4" xfId="2248" xr:uid="{00000000-0005-0000-0000-0000F7F80000}"/>
    <cellStyle name="Total 3 3 4 2" xfId="2249" xr:uid="{00000000-0005-0000-0000-0000F8F80000}"/>
    <cellStyle name="Total 3 3 4 2 2" xfId="63759" xr:uid="{00000000-0005-0000-0000-0000F9F80000}"/>
    <cellStyle name="Total 3 3 4 2 2 2" xfId="63760" xr:uid="{00000000-0005-0000-0000-0000FAF80000}"/>
    <cellStyle name="Total 3 3 4 2 2 3" xfId="63761" xr:uid="{00000000-0005-0000-0000-0000FBF80000}"/>
    <cellStyle name="Total 3 3 4 2 2 4" xfId="63762" xr:uid="{00000000-0005-0000-0000-0000FCF80000}"/>
    <cellStyle name="Total 3 3 4 2 2 5" xfId="63763" xr:uid="{00000000-0005-0000-0000-0000FDF80000}"/>
    <cellStyle name="Total 3 3 4 2 3" xfId="63764" xr:uid="{00000000-0005-0000-0000-0000FEF80000}"/>
    <cellStyle name="Total 3 3 4 2 3 2" xfId="63765" xr:uid="{00000000-0005-0000-0000-0000FFF80000}"/>
    <cellStyle name="Total 3 3 4 2 3 3" xfId="63766" xr:uid="{00000000-0005-0000-0000-000000F90000}"/>
    <cellStyle name="Total 3 3 4 2 3 4" xfId="63767" xr:uid="{00000000-0005-0000-0000-000001F90000}"/>
    <cellStyle name="Total 3 3 4 2 3 5" xfId="63768" xr:uid="{00000000-0005-0000-0000-000002F90000}"/>
    <cellStyle name="Total 3 3 4 2 4" xfId="63769" xr:uid="{00000000-0005-0000-0000-000003F90000}"/>
    <cellStyle name="Total 3 3 4 2 5" xfId="63770" xr:uid="{00000000-0005-0000-0000-000004F90000}"/>
    <cellStyle name="Total 3 3 4 2 6" xfId="63771" xr:uid="{00000000-0005-0000-0000-000005F90000}"/>
    <cellStyle name="Total 3 3 4 2 7" xfId="63772" xr:uid="{00000000-0005-0000-0000-000006F90000}"/>
    <cellStyle name="Total 3 3 4 3" xfId="63773" xr:uid="{00000000-0005-0000-0000-000007F90000}"/>
    <cellStyle name="Total 3 3 4 3 2" xfId="63774" xr:uid="{00000000-0005-0000-0000-000008F90000}"/>
    <cellStyle name="Total 3 3 4 3 3" xfId="63775" xr:uid="{00000000-0005-0000-0000-000009F90000}"/>
    <cellStyle name="Total 3 3 4 3 4" xfId="63776" xr:uid="{00000000-0005-0000-0000-00000AF90000}"/>
    <cellStyle name="Total 3 3 4 3 5" xfId="63777" xr:uid="{00000000-0005-0000-0000-00000BF90000}"/>
    <cellStyle name="Total 3 3 4 4" xfId="63778" xr:uid="{00000000-0005-0000-0000-00000CF90000}"/>
    <cellStyle name="Total 3 3 4 4 2" xfId="63779" xr:uid="{00000000-0005-0000-0000-00000DF90000}"/>
    <cellStyle name="Total 3 3 4 4 3" xfId="63780" xr:uid="{00000000-0005-0000-0000-00000EF90000}"/>
    <cellStyle name="Total 3 3 4 4 4" xfId="63781" xr:uid="{00000000-0005-0000-0000-00000FF90000}"/>
    <cellStyle name="Total 3 3 4 4 5" xfId="63782" xr:uid="{00000000-0005-0000-0000-000010F90000}"/>
    <cellStyle name="Total 3 3 4 5" xfId="63783" xr:uid="{00000000-0005-0000-0000-000011F90000}"/>
    <cellStyle name="Total 3 3 4 6" xfId="63784" xr:uid="{00000000-0005-0000-0000-000012F90000}"/>
    <cellStyle name="Total 3 3 4 7" xfId="63785" xr:uid="{00000000-0005-0000-0000-000013F90000}"/>
    <cellStyle name="Total 3 3 4 8" xfId="63786" xr:uid="{00000000-0005-0000-0000-000014F90000}"/>
    <cellStyle name="Total 3 3 5" xfId="2250" xr:uid="{00000000-0005-0000-0000-000015F90000}"/>
    <cellStyle name="Total 3 3 5 2" xfId="63787" xr:uid="{00000000-0005-0000-0000-000016F90000}"/>
    <cellStyle name="Total 3 3 5 2 2" xfId="63788" xr:uid="{00000000-0005-0000-0000-000017F90000}"/>
    <cellStyle name="Total 3 3 5 2 2 2" xfId="63789" xr:uid="{00000000-0005-0000-0000-000018F90000}"/>
    <cellStyle name="Total 3 3 5 2 2 3" xfId="63790" xr:uid="{00000000-0005-0000-0000-000019F90000}"/>
    <cellStyle name="Total 3 3 5 2 2 4" xfId="63791" xr:uid="{00000000-0005-0000-0000-00001AF90000}"/>
    <cellStyle name="Total 3 3 5 2 2 5" xfId="63792" xr:uid="{00000000-0005-0000-0000-00001BF90000}"/>
    <cellStyle name="Total 3 3 5 2 3" xfId="63793" xr:uid="{00000000-0005-0000-0000-00001CF90000}"/>
    <cellStyle name="Total 3 3 5 2 3 2" xfId="63794" xr:uid="{00000000-0005-0000-0000-00001DF90000}"/>
    <cellStyle name="Total 3 3 5 2 3 3" xfId="63795" xr:uid="{00000000-0005-0000-0000-00001EF90000}"/>
    <cellStyle name="Total 3 3 5 2 3 4" xfId="63796" xr:uid="{00000000-0005-0000-0000-00001FF90000}"/>
    <cellStyle name="Total 3 3 5 2 3 5" xfId="63797" xr:uid="{00000000-0005-0000-0000-000020F90000}"/>
    <cellStyle name="Total 3 3 5 2 4" xfId="63798" xr:uid="{00000000-0005-0000-0000-000021F90000}"/>
    <cellStyle name="Total 3 3 5 2 5" xfId="63799" xr:uid="{00000000-0005-0000-0000-000022F90000}"/>
    <cellStyle name="Total 3 3 5 2 6" xfId="63800" xr:uid="{00000000-0005-0000-0000-000023F90000}"/>
    <cellStyle name="Total 3 3 5 2 7" xfId="63801" xr:uid="{00000000-0005-0000-0000-000024F90000}"/>
    <cellStyle name="Total 3 3 5 3" xfId="63802" xr:uid="{00000000-0005-0000-0000-000025F90000}"/>
    <cellStyle name="Total 3 3 5 3 2" xfId="63803" xr:uid="{00000000-0005-0000-0000-000026F90000}"/>
    <cellStyle name="Total 3 3 5 3 3" xfId="63804" xr:uid="{00000000-0005-0000-0000-000027F90000}"/>
    <cellStyle name="Total 3 3 5 3 4" xfId="63805" xr:uid="{00000000-0005-0000-0000-000028F90000}"/>
    <cellStyle name="Total 3 3 5 3 5" xfId="63806" xr:uid="{00000000-0005-0000-0000-000029F90000}"/>
    <cellStyle name="Total 3 3 5 4" xfId="63807" xr:uid="{00000000-0005-0000-0000-00002AF90000}"/>
    <cellStyle name="Total 3 3 5 4 2" xfId="63808" xr:uid="{00000000-0005-0000-0000-00002BF90000}"/>
    <cellStyle name="Total 3 3 5 4 3" xfId="63809" xr:uid="{00000000-0005-0000-0000-00002CF90000}"/>
    <cellStyle name="Total 3 3 5 4 4" xfId="63810" xr:uid="{00000000-0005-0000-0000-00002DF90000}"/>
    <cellStyle name="Total 3 3 5 4 5" xfId="63811" xr:uid="{00000000-0005-0000-0000-00002EF90000}"/>
    <cellStyle name="Total 3 3 5 5" xfId="63812" xr:uid="{00000000-0005-0000-0000-00002FF90000}"/>
    <cellStyle name="Total 3 3 5 6" xfId="63813" xr:uid="{00000000-0005-0000-0000-000030F90000}"/>
    <cellStyle name="Total 3 3 5 7" xfId="63814" xr:uid="{00000000-0005-0000-0000-000031F90000}"/>
    <cellStyle name="Total 3 3 5 8" xfId="63815" xr:uid="{00000000-0005-0000-0000-000032F90000}"/>
    <cellStyle name="Total 3 3 6" xfId="63816" xr:uid="{00000000-0005-0000-0000-000033F90000}"/>
    <cellStyle name="Total 3 3 6 2" xfId="63817" xr:uid="{00000000-0005-0000-0000-000034F90000}"/>
    <cellStyle name="Total 3 3 6 2 2" xfId="63818" xr:uid="{00000000-0005-0000-0000-000035F90000}"/>
    <cellStyle name="Total 3 3 6 2 2 2" xfId="63819" xr:uid="{00000000-0005-0000-0000-000036F90000}"/>
    <cellStyle name="Total 3 3 6 2 2 3" xfId="63820" xr:uid="{00000000-0005-0000-0000-000037F90000}"/>
    <cellStyle name="Total 3 3 6 2 2 4" xfId="63821" xr:uid="{00000000-0005-0000-0000-000038F90000}"/>
    <cellStyle name="Total 3 3 6 2 2 5" xfId="63822" xr:uid="{00000000-0005-0000-0000-000039F90000}"/>
    <cellStyle name="Total 3 3 6 2 3" xfId="63823" xr:uid="{00000000-0005-0000-0000-00003AF90000}"/>
    <cellStyle name="Total 3 3 6 2 3 2" xfId="63824" xr:uid="{00000000-0005-0000-0000-00003BF90000}"/>
    <cellStyle name="Total 3 3 6 2 3 3" xfId="63825" xr:uid="{00000000-0005-0000-0000-00003CF90000}"/>
    <cellStyle name="Total 3 3 6 2 3 4" xfId="63826" xr:uid="{00000000-0005-0000-0000-00003DF90000}"/>
    <cellStyle name="Total 3 3 6 2 3 5" xfId="63827" xr:uid="{00000000-0005-0000-0000-00003EF90000}"/>
    <cellStyle name="Total 3 3 6 2 4" xfId="63828" xr:uid="{00000000-0005-0000-0000-00003FF90000}"/>
    <cellStyle name="Total 3 3 6 2 5" xfId="63829" xr:uid="{00000000-0005-0000-0000-000040F90000}"/>
    <cellStyle name="Total 3 3 6 2 6" xfId="63830" xr:uid="{00000000-0005-0000-0000-000041F90000}"/>
    <cellStyle name="Total 3 3 6 2 7" xfId="63831" xr:uid="{00000000-0005-0000-0000-000042F90000}"/>
    <cellStyle name="Total 3 3 6 3" xfId="63832" xr:uid="{00000000-0005-0000-0000-000043F90000}"/>
    <cellStyle name="Total 3 3 6 3 2" xfId="63833" xr:uid="{00000000-0005-0000-0000-000044F90000}"/>
    <cellStyle name="Total 3 3 6 3 3" xfId="63834" xr:uid="{00000000-0005-0000-0000-000045F90000}"/>
    <cellStyle name="Total 3 3 6 3 4" xfId="63835" xr:uid="{00000000-0005-0000-0000-000046F90000}"/>
    <cellStyle name="Total 3 3 6 3 5" xfId="63836" xr:uid="{00000000-0005-0000-0000-000047F90000}"/>
    <cellStyle name="Total 3 3 6 4" xfId="63837" xr:uid="{00000000-0005-0000-0000-000048F90000}"/>
    <cellStyle name="Total 3 3 6 4 2" xfId="63838" xr:uid="{00000000-0005-0000-0000-000049F90000}"/>
    <cellStyle name="Total 3 3 6 4 3" xfId="63839" xr:uid="{00000000-0005-0000-0000-00004AF90000}"/>
    <cellStyle name="Total 3 3 6 4 4" xfId="63840" xr:uid="{00000000-0005-0000-0000-00004BF90000}"/>
    <cellStyle name="Total 3 3 6 4 5" xfId="63841" xr:uid="{00000000-0005-0000-0000-00004CF90000}"/>
    <cellStyle name="Total 3 3 6 5" xfId="63842" xr:uid="{00000000-0005-0000-0000-00004DF90000}"/>
    <cellStyle name="Total 3 3 6 6" xfId="63843" xr:uid="{00000000-0005-0000-0000-00004EF90000}"/>
    <cellStyle name="Total 3 3 6 7" xfId="63844" xr:uid="{00000000-0005-0000-0000-00004FF90000}"/>
    <cellStyle name="Total 3 3 6 8" xfId="63845" xr:uid="{00000000-0005-0000-0000-000050F90000}"/>
    <cellStyle name="Total 3 3 7" xfId="63846" xr:uid="{00000000-0005-0000-0000-000051F90000}"/>
    <cellStyle name="Total 3 3 7 2" xfId="63847" xr:uid="{00000000-0005-0000-0000-000052F90000}"/>
    <cellStyle name="Total 3 3 7 2 2" xfId="63848" xr:uid="{00000000-0005-0000-0000-000053F90000}"/>
    <cellStyle name="Total 3 3 7 2 2 2" xfId="63849" xr:uid="{00000000-0005-0000-0000-000054F90000}"/>
    <cellStyle name="Total 3 3 7 2 2 3" xfId="63850" xr:uid="{00000000-0005-0000-0000-000055F90000}"/>
    <cellStyle name="Total 3 3 7 2 2 4" xfId="63851" xr:uid="{00000000-0005-0000-0000-000056F90000}"/>
    <cellStyle name="Total 3 3 7 2 2 5" xfId="63852" xr:uid="{00000000-0005-0000-0000-000057F90000}"/>
    <cellStyle name="Total 3 3 7 2 3" xfId="63853" xr:uid="{00000000-0005-0000-0000-000058F90000}"/>
    <cellStyle name="Total 3 3 7 2 3 2" xfId="63854" xr:uid="{00000000-0005-0000-0000-000059F90000}"/>
    <cellStyle name="Total 3 3 7 2 3 3" xfId="63855" xr:uid="{00000000-0005-0000-0000-00005AF90000}"/>
    <cellStyle name="Total 3 3 7 2 3 4" xfId="63856" xr:uid="{00000000-0005-0000-0000-00005BF90000}"/>
    <cellStyle name="Total 3 3 7 2 3 5" xfId="63857" xr:uid="{00000000-0005-0000-0000-00005CF90000}"/>
    <cellStyle name="Total 3 3 7 2 4" xfId="63858" xr:uid="{00000000-0005-0000-0000-00005DF90000}"/>
    <cellStyle name="Total 3 3 7 2 5" xfId="63859" xr:uid="{00000000-0005-0000-0000-00005EF90000}"/>
    <cellStyle name="Total 3 3 7 2 6" xfId="63860" xr:uid="{00000000-0005-0000-0000-00005FF90000}"/>
    <cellStyle name="Total 3 3 7 2 7" xfId="63861" xr:uid="{00000000-0005-0000-0000-000060F90000}"/>
    <cellStyle name="Total 3 3 7 3" xfId="63862" xr:uid="{00000000-0005-0000-0000-000061F90000}"/>
    <cellStyle name="Total 3 3 7 3 2" xfId="63863" xr:uid="{00000000-0005-0000-0000-000062F90000}"/>
    <cellStyle name="Total 3 3 7 3 3" xfId="63864" xr:uid="{00000000-0005-0000-0000-000063F90000}"/>
    <cellStyle name="Total 3 3 7 3 4" xfId="63865" xr:uid="{00000000-0005-0000-0000-000064F90000}"/>
    <cellStyle name="Total 3 3 7 3 5" xfId="63866" xr:uid="{00000000-0005-0000-0000-000065F90000}"/>
    <cellStyle name="Total 3 3 7 4" xfId="63867" xr:uid="{00000000-0005-0000-0000-000066F90000}"/>
    <cellStyle name="Total 3 3 7 4 2" xfId="63868" xr:uid="{00000000-0005-0000-0000-000067F90000}"/>
    <cellStyle name="Total 3 3 7 4 3" xfId="63869" xr:uid="{00000000-0005-0000-0000-000068F90000}"/>
    <cellStyle name="Total 3 3 7 4 4" xfId="63870" xr:uid="{00000000-0005-0000-0000-000069F90000}"/>
    <cellStyle name="Total 3 3 7 4 5" xfId="63871" xr:uid="{00000000-0005-0000-0000-00006AF90000}"/>
    <cellStyle name="Total 3 3 7 5" xfId="63872" xr:uid="{00000000-0005-0000-0000-00006BF90000}"/>
    <cellStyle name="Total 3 3 7 6" xfId="63873" xr:uid="{00000000-0005-0000-0000-00006CF90000}"/>
    <cellStyle name="Total 3 3 7 7" xfId="63874" xr:uid="{00000000-0005-0000-0000-00006DF90000}"/>
    <cellStyle name="Total 3 3 7 8" xfId="63875" xr:uid="{00000000-0005-0000-0000-00006EF90000}"/>
    <cellStyle name="Total 3 3 8" xfId="63876" xr:uid="{00000000-0005-0000-0000-00006FF90000}"/>
    <cellStyle name="Total 3 3 8 2" xfId="63877" xr:uid="{00000000-0005-0000-0000-000070F90000}"/>
    <cellStyle name="Total 3 3 8 2 2" xfId="63878" xr:uid="{00000000-0005-0000-0000-000071F90000}"/>
    <cellStyle name="Total 3 3 8 2 2 2" xfId="63879" xr:uid="{00000000-0005-0000-0000-000072F90000}"/>
    <cellStyle name="Total 3 3 8 2 2 3" xfId="63880" xr:uid="{00000000-0005-0000-0000-000073F90000}"/>
    <cellStyle name="Total 3 3 8 2 2 4" xfId="63881" xr:uid="{00000000-0005-0000-0000-000074F90000}"/>
    <cellStyle name="Total 3 3 8 2 2 5" xfId="63882" xr:uid="{00000000-0005-0000-0000-000075F90000}"/>
    <cellStyle name="Total 3 3 8 2 3" xfId="63883" xr:uid="{00000000-0005-0000-0000-000076F90000}"/>
    <cellStyle name="Total 3 3 8 2 3 2" xfId="63884" xr:uid="{00000000-0005-0000-0000-000077F90000}"/>
    <cellStyle name="Total 3 3 8 2 3 3" xfId="63885" xr:uid="{00000000-0005-0000-0000-000078F90000}"/>
    <cellStyle name="Total 3 3 8 2 3 4" xfId="63886" xr:uid="{00000000-0005-0000-0000-000079F90000}"/>
    <cellStyle name="Total 3 3 8 2 3 5" xfId="63887" xr:uid="{00000000-0005-0000-0000-00007AF90000}"/>
    <cellStyle name="Total 3 3 8 2 4" xfId="63888" xr:uid="{00000000-0005-0000-0000-00007BF90000}"/>
    <cellStyle name="Total 3 3 8 2 5" xfId="63889" xr:uid="{00000000-0005-0000-0000-00007CF90000}"/>
    <cellStyle name="Total 3 3 8 2 6" xfId="63890" xr:uid="{00000000-0005-0000-0000-00007DF90000}"/>
    <cellStyle name="Total 3 3 8 2 7" xfId="63891" xr:uid="{00000000-0005-0000-0000-00007EF90000}"/>
    <cellStyle name="Total 3 3 8 3" xfId="63892" xr:uid="{00000000-0005-0000-0000-00007FF90000}"/>
    <cellStyle name="Total 3 3 8 3 2" xfId="63893" xr:uid="{00000000-0005-0000-0000-000080F90000}"/>
    <cellStyle name="Total 3 3 8 3 3" xfId="63894" xr:uid="{00000000-0005-0000-0000-000081F90000}"/>
    <cellStyle name="Total 3 3 8 3 4" xfId="63895" xr:uid="{00000000-0005-0000-0000-000082F90000}"/>
    <cellStyle name="Total 3 3 8 3 5" xfId="63896" xr:uid="{00000000-0005-0000-0000-000083F90000}"/>
    <cellStyle name="Total 3 3 8 4" xfId="63897" xr:uid="{00000000-0005-0000-0000-000084F90000}"/>
    <cellStyle name="Total 3 3 8 4 2" xfId="63898" xr:uid="{00000000-0005-0000-0000-000085F90000}"/>
    <cellStyle name="Total 3 3 8 4 3" xfId="63899" xr:uid="{00000000-0005-0000-0000-000086F90000}"/>
    <cellStyle name="Total 3 3 8 4 4" xfId="63900" xr:uid="{00000000-0005-0000-0000-000087F90000}"/>
    <cellStyle name="Total 3 3 8 4 5" xfId="63901" xr:uid="{00000000-0005-0000-0000-000088F90000}"/>
    <cellStyle name="Total 3 3 8 5" xfId="63902" xr:uid="{00000000-0005-0000-0000-000089F90000}"/>
    <cellStyle name="Total 3 3 8 6" xfId="63903" xr:uid="{00000000-0005-0000-0000-00008AF90000}"/>
    <cellStyle name="Total 3 3 8 7" xfId="63904" xr:uid="{00000000-0005-0000-0000-00008BF90000}"/>
    <cellStyle name="Total 3 3 8 8" xfId="63905" xr:uid="{00000000-0005-0000-0000-00008CF90000}"/>
    <cellStyle name="Total 3 3 9" xfId="63906" xr:uid="{00000000-0005-0000-0000-00008DF90000}"/>
    <cellStyle name="Total 3 3 9 2" xfId="63907" xr:uid="{00000000-0005-0000-0000-00008EF90000}"/>
    <cellStyle name="Total 3 3 9 2 2" xfId="63908" xr:uid="{00000000-0005-0000-0000-00008FF90000}"/>
    <cellStyle name="Total 3 3 9 2 2 2" xfId="63909" xr:uid="{00000000-0005-0000-0000-000090F90000}"/>
    <cellStyle name="Total 3 3 9 2 2 3" xfId="63910" xr:uid="{00000000-0005-0000-0000-000091F90000}"/>
    <cellStyle name="Total 3 3 9 2 2 4" xfId="63911" xr:uid="{00000000-0005-0000-0000-000092F90000}"/>
    <cellStyle name="Total 3 3 9 2 2 5" xfId="63912" xr:uid="{00000000-0005-0000-0000-000093F90000}"/>
    <cellStyle name="Total 3 3 9 2 3" xfId="63913" xr:uid="{00000000-0005-0000-0000-000094F90000}"/>
    <cellStyle name="Total 3 3 9 2 3 2" xfId="63914" xr:uid="{00000000-0005-0000-0000-000095F90000}"/>
    <cellStyle name="Total 3 3 9 2 3 3" xfId="63915" xr:uid="{00000000-0005-0000-0000-000096F90000}"/>
    <cellStyle name="Total 3 3 9 2 3 4" xfId="63916" xr:uid="{00000000-0005-0000-0000-000097F90000}"/>
    <cellStyle name="Total 3 3 9 2 3 5" xfId="63917" xr:uid="{00000000-0005-0000-0000-000098F90000}"/>
    <cellStyle name="Total 3 3 9 2 4" xfId="63918" xr:uid="{00000000-0005-0000-0000-000099F90000}"/>
    <cellStyle name="Total 3 3 9 2 5" xfId="63919" xr:uid="{00000000-0005-0000-0000-00009AF90000}"/>
    <cellStyle name="Total 3 3 9 2 6" xfId="63920" xr:uid="{00000000-0005-0000-0000-00009BF90000}"/>
    <cellStyle name="Total 3 3 9 2 7" xfId="63921" xr:uid="{00000000-0005-0000-0000-00009CF90000}"/>
    <cellStyle name="Total 3 3 9 3" xfId="63922" xr:uid="{00000000-0005-0000-0000-00009DF90000}"/>
    <cellStyle name="Total 3 3 9 3 2" xfId="63923" xr:uid="{00000000-0005-0000-0000-00009EF90000}"/>
    <cellStyle name="Total 3 3 9 3 3" xfId="63924" xr:uid="{00000000-0005-0000-0000-00009FF90000}"/>
    <cellStyle name="Total 3 3 9 3 4" xfId="63925" xr:uid="{00000000-0005-0000-0000-0000A0F90000}"/>
    <cellStyle name="Total 3 3 9 3 5" xfId="63926" xr:uid="{00000000-0005-0000-0000-0000A1F90000}"/>
    <cellStyle name="Total 3 3 9 4" xfId="63927" xr:uid="{00000000-0005-0000-0000-0000A2F90000}"/>
    <cellStyle name="Total 3 3 9 4 2" xfId="63928" xr:uid="{00000000-0005-0000-0000-0000A3F90000}"/>
    <cellStyle name="Total 3 3 9 4 3" xfId="63929" xr:uid="{00000000-0005-0000-0000-0000A4F90000}"/>
    <cellStyle name="Total 3 3 9 4 4" xfId="63930" xr:uid="{00000000-0005-0000-0000-0000A5F90000}"/>
    <cellStyle name="Total 3 3 9 4 5" xfId="63931" xr:uid="{00000000-0005-0000-0000-0000A6F90000}"/>
    <cellStyle name="Total 3 3 9 5" xfId="63932" xr:uid="{00000000-0005-0000-0000-0000A7F90000}"/>
    <cellStyle name="Total 3 3 9 6" xfId="63933" xr:uid="{00000000-0005-0000-0000-0000A8F90000}"/>
    <cellStyle name="Total 3 3 9 7" xfId="63934" xr:uid="{00000000-0005-0000-0000-0000A9F90000}"/>
    <cellStyle name="Total 3 3 9 8" xfId="63935" xr:uid="{00000000-0005-0000-0000-0000AAF90000}"/>
    <cellStyle name="Total 3 4" xfId="2251" xr:uid="{00000000-0005-0000-0000-0000ABF90000}"/>
    <cellStyle name="Total 3 4 2" xfId="2252" xr:uid="{00000000-0005-0000-0000-0000ACF90000}"/>
    <cellStyle name="Total 3 4 2 2" xfId="63936" xr:uid="{00000000-0005-0000-0000-0000ADF90000}"/>
    <cellStyle name="Total 3 4 3" xfId="63937" xr:uid="{00000000-0005-0000-0000-0000AEF90000}"/>
    <cellStyle name="Total 3 4 4" xfId="63938" xr:uid="{00000000-0005-0000-0000-0000AFF90000}"/>
    <cellStyle name="Total 3 4 5" xfId="63939" xr:uid="{00000000-0005-0000-0000-0000B0F90000}"/>
    <cellStyle name="Total 3 5" xfId="2253" xr:uid="{00000000-0005-0000-0000-0000B1F90000}"/>
    <cellStyle name="Total 3 5 2" xfId="2254" xr:uid="{00000000-0005-0000-0000-0000B2F90000}"/>
    <cellStyle name="Total 3 5 2 2" xfId="63940" xr:uid="{00000000-0005-0000-0000-0000B3F90000}"/>
    <cellStyle name="Total 3 5 3" xfId="63941" xr:uid="{00000000-0005-0000-0000-0000B4F90000}"/>
    <cellStyle name="Total 3 5 4" xfId="63942" xr:uid="{00000000-0005-0000-0000-0000B5F90000}"/>
    <cellStyle name="Total 3 5 5" xfId="63943" xr:uid="{00000000-0005-0000-0000-0000B6F90000}"/>
    <cellStyle name="Total 3 6" xfId="2255" xr:uid="{00000000-0005-0000-0000-0000B7F90000}"/>
    <cellStyle name="Total 3 6 2" xfId="63944" xr:uid="{00000000-0005-0000-0000-0000B8F90000}"/>
    <cellStyle name="Total 3 7" xfId="63945" xr:uid="{00000000-0005-0000-0000-0000B9F90000}"/>
    <cellStyle name="Total 3 8" xfId="63946" xr:uid="{00000000-0005-0000-0000-0000BAF90000}"/>
    <cellStyle name="Total 3_T-straight with PEDs adjustor" xfId="63947" xr:uid="{00000000-0005-0000-0000-0000BBF90000}"/>
    <cellStyle name="Total 4" xfId="2256" xr:uid="{00000000-0005-0000-0000-0000BCF90000}"/>
    <cellStyle name="Total 4 2" xfId="2257" xr:uid="{00000000-0005-0000-0000-0000BDF90000}"/>
    <cellStyle name="Total 4 2 10" xfId="63948" xr:uid="{00000000-0005-0000-0000-0000BEF90000}"/>
    <cellStyle name="Total 4 2 10 2" xfId="63949" xr:uid="{00000000-0005-0000-0000-0000BFF90000}"/>
    <cellStyle name="Total 4 2 10 2 2" xfId="63950" xr:uid="{00000000-0005-0000-0000-0000C0F90000}"/>
    <cellStyle name="Total 4 2 10 2 2 2" xfId="63951" xr:uid="{00000000-0005-0000-0000-0000C1F90000}"/>
    <cellStyle name="Total 4 2 10 2 2 3" xfId="63952" xr:uid="{00000000-0005-0000-0000-0000C2F90000}"/>
    <cellStyle name="Total 4 2 10 2 2 4" xfId="63953" xr:uid="{00000000-0005-0000-0000-0000C3F90000}"/>
    <cellStyle name="Total 4 2 10 2 2 5" xfId="63954" xr:uid="{00000000-0005-0000-0000-0000C4F90000}"/>
    <cellStyle name="Total 4 2 10 2 3" xfId="63955" xr:uid="{00000000-0005-0000-0000-0000C5F90000}"/>
    <cellStyle name="Total 4 2 10 2 3 2" xfId="63956" xr:uid="{00000000-0005-0000-0000-0000C6F90000}"/>
    <cellStyle name="Total 4 2 10 2 3 3" xfId="63957" xr:uid="{00000000-0005-0000-0000-0000C7F90000}"/>
    <cellStyle name="Total 4 2 10 2 3 4" xfId="63958" xr:uid="{00000000-0005-0000-0000-0000C8F90000}"/>
    <cellStyle name="Total 4 2 10 2 3 5" xfId="63959" xr:uid="{00000000-0005-0000-0000-0000C9F90000}"/>
    <cellStyle name="Total 4 2 10 2 4" xfId="63960" xr:uid="{00000000-0005-0000-0000-0000CAF90000}"/>
    <cellStyle name="Total 4 2 10 2 5" xfId="63961" xr:uid="{00000000-0005-0000-0000-0000CBF90000}"/>
    <cellStyle name="Total 4 2 10 2 6" xfId="63962" xr:uid="{00000000-0005-0000-0000-0000CCF90000}"/>
    <cellStyle name="Total 4 2 10 2 7" xfId="63963" xr:uid="{00000000-0005-0000-0000-0000CDF90000}"/>
    <cellStyle name="Total 4 2 10 3" xfId="63964" xr:uid="{00000000-0005-0000-0000-0000CEF90000}"/>
    <cellStyle name="Total 4 2 10 3 2" xfId="63965" xr:uid="{00000000-0005-0000-0000-0000CFF90000}"/>
    <cellStyle name="Total 4 2 10 3 3" xfId="63966" xr:uid="{00000000-0005-0000-0000-0000D0F90000}"/>
    <cellStyle name="Total 4 2 10 3 4" xfId="63967" xr:uid="{00000000-0005-0000-0000-0000D1F90000}"/>
    <cellStyle name="Total 4 2 10 3 5" xfId="63968" xr:uid="{00000000-0005-0000-0000-0000D2F90000}"/>
    <cellStyle name="Total 4 2 10 4" xfId="63969" xr:uid="{00000000-0005-0000-0000-0000D3F90000}"/>
    <cellStyle name="Total 4 2 10 4 2" xfId="63970" xr:uid="{00000000-0005-0000-0000-0000D4F90000}"/>
    <cellStyle name="Total 4 2 10 4 3" xfId="63971" xr:uid="{00000000-0005-0000-0000-0000D5F90000}"/>
    <cellStyle name="Total 4 2 10 4 4" xfId="63972" xr:uid="{00000000-0005-0000-0000-0000D6F90000}"/>
    <cellStyle name="Total 4 2 10 4 5" xfId="63973" xr:uid="{00000000-0005-0000-0000-0000D7F90000}"/>
    <cellStyle name="Total 4 2 10 5" xfId="63974" xr:uid="{00000000-0005-0000-0000-0000D8F90000}"/>
    <cellStyle name="Total 4 2 10 6" xfId="63975" xr:uid="{00000000-0005-0000-0000-0000D9F90000}"/>
    <cellStyle name="Total 4 2 10 7" xfId="63976" xr:uid="{00000000-0005-0000-0000-0000DAF90000}"/>
    <cellStyle name="Total 4 2 10 8" xfId="63977" xr:uid="{00000000-0005-0000-0000-0000DBF90000}"/>
    <cellStyle name="Total 4 2 11" xfId="63978" xr:uid="{00000000-0005-0000-0000-0000DCF90000}"/>
    <cellStyle name="Total 4 2 11 2" xfId="63979" xr:uid="{00000000-0005-0000-0000-0000DDF90000}"/>
    <cellStyle name="Total 4 2 11 2 2" xfId="63980" xr:uid="{00000000-0005-0000-0000-0000DEF90000}"/>
    <cellStyle name="Total 4 2 11 2 2 2" xfId="63981" xr:uid="{00000000-0005-0000-0000-0000DFF90000}"/>
    <cellStyle name="Total 4 2 11 2 2 3" xfId="63982" xr:uid="{00000000-0005-0000-0000-0000E0F90000}"/>
    <cellStyle name="Total 4 2 11 2 2 4" xfId="63983" xr:uid="{00000000-0005-0000-0000-0000E1F90000}"/>
    <cellStyle name="Total 4 2 11 2 2 5" xfId="63984" xr:uid="{00000000-0005-0000-0000-0000E2F90000}"/>
    <cellStyle name="Total 4 2 11 2 3" xfId="63985" xr:uid="{00000000-0005-0000-0000-0000E3F90000}"/>
    <cellStyle name="Total 4 2 11 2 3 2" xfId="63986" xr:uid="{00000000-0005-0000-0000-0000E4F90000}"/>
    <cellStyle name="Total 4 2 11 2 3 3" xfId="63987" xr:uid="{00000000-0005-0000-0000-0000E5F90000}"/>
    <cellStyle name="Total 4 2 11 2 3 4" xfId="63988" xr:uid="{00000000-0005-0000-0000-0000E6F90000}"/>
    <cellStyle name="Total 4 2 11 2 3 5" xfId="63989" xr:uid="{00000000-0005-0000-0000-0000E7F90000}"/>
    <cellStyle name="Total 4 2 11 2 4" xfId="63990" xr:uid="{00000000-0005-0000-0000-0000E8F90000}"/>
    <cellStyle name="Total 4 2 11 2 5" xfId="63991" xr:uid="{00000000-0005-0000-0000-0000E9F90000}"/>
    <cellStyle name="Total 4 2 11 2 6" xfId="63992" xr:uid="{00000000-0005-0000-0000-0000EAF90000}"/>
    <cellStyle name="Total 4 2 11 2 7" xfId="63993" xr:uid="{00000000-0005-0000-0000-0000EBF90000}"/>
    <cellStyle name="Total 4 2 11 3" xfId="63994" xr:uid="{00000000-0005-0000-0000-0000ECF90000}"/>
    <cellStyle name="Total 4 2 11 3 2" xfId="63995" xr:uid="{00000000-0005-0000-0000-0000EDF90000}"/>
    <cellStyle name="Total 4 2 11 3 3" xfId="63996" xr:uid="{00000000-0005-0000-0000-0000EEF90000}"/>
    <cellStyle name="Total 4 2 11 3 4" xfId="63997" xr:uid="{00000000-0005-0000-0000-0000EFF90000}"/>
    <cellStyle name="Total 4 2 11 3 5" xfId="63998" xr:uid="{00000000-0005-0000-0000-0000F0F90000}"/>
    <cellStyle name="Total 4 2 11 4" xfId="63999" xr:uid="{00000000-0005-0000-0000-0000F1F90000}"/>
    <cellStyle name="Total 4 2 11 4 2" xfId="64000" xr:uid="{00000000-0005-0000-0000-0000F2F90000}"/>
    <cellStyle name="Total 4 2 11 4 3" xfId="64001" xr:uid="{00000000-0005-0000-0000-0000F3F90000}"/>
    <cellStyle name="Total 4 2 11 4 4" xfId="64002" xr:uid="{00000000-0005-0000-0000-0000F4F90000}"/>
    <cellStyle name="Total 4 2 11 4 5" xfId="64003" xr:uid="{00000000-0005-0000-0000-0000F5F90000}"/>
    <cellStyle name="Total 4 2 11 5" xfId="64004" xr:uid="{00000000-0005-0000-0000-0000F6F90000}"/>
    <cellStyle name="Total 4 2 11 6" xfId="64005" xr:uid="{00000000-0005-0000-0000-0000F7F90000}"/>
    <cellStyle name="Total 4 2 11 7" xfId="64006" xr:uid="{00000000-0005-0000-0000-0000F8F90000}"/>
    <cellStyle name="Total 4 2 11 8" xfId="64007" xr:uid="{00000000-0005-0000-0000-0000F9F90000}"/>
    <cellStyle name="Total 4 2 12" xfId="64008" xr:uid="{00000000-0005-0000-0000-0000FAF90000}"/>
    <cellStyle name="Total 4 2 12 2" xfId="64009" xr:uid="{00000000-0005-0000-0000-0000FBF90000}"/>
    <cellStyle name="Total 4 2 12 2 2" xfId="64010" xr:uid="{00000000-0005-0000-0000-0000FCF90000}"/>
    <cellStyle name="Total 4 2 12 2 2 2" xfId="64011" xr:uid="{00000000-0005-0000-0000-0000FDF90000}"/>
    <cellStyle name="Total 4 2 12 2 2 3" xfId="64012" xr:uid="{00000000-0005-0000-0000-0000FEF90000}"/>
    <cellStyle name="Total 4 2 12 2 2 4" xfId="64013" xr:uid="{00000000-0005-0000-0000-0000FFF90000}"/>
    <cellStyle name="Total 4 2 12 2 2 5" xfId="64014" xr:uid="{00000000-0005-0000-0000-000000FA0000}"/>
    <cellStyle name="Total 4 2 12 2 3" xfId="64015" xr:uid="{00000000-0005-0000-0000-000001FA0000}"/>
    <cellStyle name="Total 4 2 12 2 3 2" xfId="64016" xr:uid="{00000000-0005-0000-0000-000002FA0000}"/>
    <cellStyle name="Total 4 2 12 2 3 3" xfId="64017" xr:uid="{00000000-0005-0000-0000-000003FA0000}"/>
    <cellStyle name="Total 4 2 12 2 3 4" xfId="64018" xr:uid="{00000000-0005-0000-0000-000004FA0000}"/>
    <cellStyle name="Total 4 2 12 2 3 5" xfId="64019" xr:uid="{00000000-0005-0000-0000-000005FA0000}"/>
    <cellStyle name="Total 4 2 12 2 4" xfId="64020" xr:uid="{00000000-0005-0000-0000-000006FA0000}"/>
    <cellStyle name="Total 4 2 12 2 5" xfId="64021" xr:uid="{00000000-0005-0000-0000-000007FA0000}"/>
    <cellStyle name="Total 4 2 12 2 6" xfId="64022" xr:uid="{00000000-0005-0000-0000-000008FA0000}"/>
    <cellStyle name="Total 4 2 12 2 7" xfId="64023" xr:uid="{00000000-0005-0000-0000-000009FA0000}"/>
    <cellStyle name="Total 4 2 12 3" xfId="64024" xr:uid="{00000000-0005-0000-0000-00000AFA0000}"/>
    <cellStyle name="Total 4 2 12 3 2" xfId="64025" xr:uid="{00000000-0005-0000-0000-00000BFA0000}"/>
    <cellStyle name="Total 4 2 12 3 3" xfId="64026" xr:uid="{00000000-0005-0000-0000-00000CFA0000}"/>
    <cellStyle name="Total 4 2 12 3 4" xfId="64027" xr:uid="{00000000-0005-0000-0000-00000DFA0000}"/>
    <cellStyle name="Total 4 2 12 3 5" xfId="64028" xr:uid="{00000000-0005-0000-0000-00000EFA0000}"/>
    <cellStyle name="Total 4 2 12 4" xfId="64029" xr:uid="{00000000-0005-0000-0000-00000FFA0000}"/>
    <cellStyle name="Total 4 2 12 4 2" xfId="64030" xr:uid="{00000000-0005-0000-0000-000010FA0000}"/>
    <cellStyle name="Total 4 2 12 4 3" xfId="64031" xr:uid="{00000000-0005-0000-0000-000011FA0000}"/>
    <cellStyle name="Total 4 2 12 4 4" xfId="64032" xr:uid="{00000000-0005-0000-0000-000012FA0000}"/>
    <cellStyle name="Total 4 2 12 4 5" xfId="64033" xr:uid="{00000000-0005-0000-0000-000013FA0000}"/>
    <cellStyle name="Total 4 2 12 5" xfId="64034" xr:uid="{00000000-0005-0000-0000-000014FA0000}"/>
    <cellStyle name="Total 4 2 12 6" xfId="64035" xr:uid="{00000000-0005-0000-0000-000015FA0000}"/>
    <cellStyle name="Total 4 2 12 7" xfId="64036" xr:uid="{00000000-0005-0000-0000-000016FA0000}"/>
    <cellStyle name="Total 4 2 12 8" xfId="64037" xr:uid="{00000000-0005-0000-0000-000017FA0000}"/>
    <cellStyle name="Total 4 2 13" xfId="64038" xr:uid="{00000000-0005-0000-0000-000018FA0000}"/>
    <cellStyle name="Total 4 2 13 2" xfId="64039" xr:uid="{00000000-0005-0000-0000-000019FA0000}"/>
    <cellStyle name="Total 4 2 13 2 2" xfId="64040" xr:uid="{00000000-0005-0000-0000-00001AFA0000}"/>
    <cellStyle name="Total 4 2 13 2 2 2" xfId="64041" xr:uid="{00000000-0005-0000-0000-00001BFA0000}"/>
    <cellStyle name="Total 4 2 13 2 2 3" xfId="64042" xr:uid="{00000000-0005-0000-0000-00001CFA0000}"/>
    <cellStyle name="Total 4 2 13 2 2 4" xfId="64043" xr:uid="{00000000-0005-0000-0000-00001DFA0000}"/>
    <cellStyle name="Total 4 2 13 2 2 5" xfId="64044" xr:uid="{00000000-0005-0000-0000-00001EFA0000}"/>
    <cellStyle name="Total 4 2 13 2 3" xfId="64045" xr:uid="{00000000-0005-0000-0000-00001FFA0000}"/>
    <cellStyle name="Total 4 2 13 2 3 2" xfId="64046" xr:uid="{00000000-0005-0000-0000-000020FA0000}"/>
    <cellStyle name="Total 4 2 13 2 3 3" xfId="64047" xr:uid="{00000000-0005-0000-0000-000021FA0000}"/>
    <cellStyle name="Total 4 2 13 2 3 4" xfId="64048" xr:uid="{00000000-0005-0000-0000-000022FA0000}"/>
    <cellStyle name="Total 4 2 13 2 3 5" xfId="64049" xr:uid="{00000000-0005-0000-0000-000023FA0000}"/>
    <cellStyle name="Total 4 2 13 2 4" xfId="64050" xr:uid="{00000000-0005-0000-0000-000024FA0000}"/>
    <cellStyle name="Total 4 2 13 2 5" xfId="64051" xr:uid="{00000000-0005-0000-0000-000025FA0000}"/>
    <cellStyle name="Total 4 2 13 2 6" xfId="64052" xr:uid="{00000000-0005-0000-0000-000026FA0000}"/>
    <cellStyle name="Total 4 2 13 2 7" xfId="64053" xr:uid="{00000000-0005-0000-0000-000027FA0000}"/>
    <cellStyle name="Total 4 2 13 3" xfId="64054" xr:uid="{00000000-0005-0000-0000-000028FA0000}"/>
    <cellStyle name="Total 4 2 13 3 2" xfId="64055" xr:uid="{00000000-0005-0000-0000-000029FA0000}"/>
    <cellStyle name="Total 4 2 13 3 3" xfId="64056" xr:uid="{00000000-0005-0000-0000-00002AFA0000}"/>
    <cellStyle name="Total 4 2 13 3 4" xfId="64057" xr:uid="{00000000-0005-0000-0000-00002BFA0000}"/>
    <cellStyle name="Total 4 2 13 3 5" xfId="64058" xr:uid="{00000000-0005-0000-0000-00002CFA0000}"/>
    <cellStyle name="Total 4 2 13 4" xfId="64059" xr:uid="{00000000-0005-0000-0000-00002DFA0000}"/>
    <cellStyle name="Total 4 2 13 4 2" xfId="64060" xr:uid="{00000000-0005-0000-0000-00002EFA0000}"/>
    <cellStyle name="Total 4 2 13 4 3" xfId="64061" xr:uid="{00000000-0005-0000-0000-00002FFA0000}"/>
    <cellStyle name="Total 4 2 13 4 4" xfId="64062" xr:uid="{00000000-0005-0000-0000-000030FA0000}"/>
    <cellStyle name="Total 4 2 13 4 5" xfId="64063" xr:uid="{00000000-0005-0000-0000-000031FA0000}"/>
    <cellStyle name="Total 4 2 13 5" xfId="64064" xr:uid="{00000000-0005-0000-0000-000032FA0000}"/>
    <cellStyle name="Total 4 2 13 6" xfId="64065" xr:uid="{00000000-0005-0000-0000-000033FA0000}"/>
    <cellStyle name="Total 4 2 13 7" xfId="64066" xr:uid="{00000000-0005-0000-0000-000034FA0000}"/>
    <cellStyle name="Total 4 2 13 8" xfId="64067" xr:uid="{00000000-0005-0000-0000-000035FA0000}"/>
    <cellStyle name="Total 4 2 14" xfId="64068" xr:uid="{00000000-0005-0000-0000-000036FA0000}"/>
    <cellStyle name="Total 4 2 14 2" xfId="64069" xr:uid="{00000000-0005-0000-0000-000037FA0000}"/>
    <cellStyle name="Total 4 2 14 2 2" xfId="64070" xr:uid="{00000000-0005-0000-0000-000038FA0000}"/>
    <cellStyle name="Total 4 2 14 2 2 2" xfId="64071" xr:uid="{00000000-0005-0000-0000-000039FA0000}"/>
    <cellStyle name="Total 4 2 14 2 2 3" xfId="64072" xr:uid="{00000000-0005-0000-0000-00003AFA0000}"/>
    <cellStyle name="Total 4 2 14 2 2 4" xfId="64073" xr:uid="{00000000-0005-0000-0000-00003BFA0000}"/>
    <cellStyle name="Total 4 2 14 2 2 5" xfId="64074" xr:uid="{00000000-0005-0000-0000-00003CFA0000}"/>
    <cellStyle name="Total 4 2 14 2 3" xfId="64075" xr:uid="{00000000-0005-0000-0000-00003DFA0000}"/>
    <cellStyle name="Total 4 2 14 2 3 2" xfId="64076" xr:uid="{00000000-0005-0000-0000-00003EFA0000}"/>
    <cellStyle name="Total 4 2 14 2 3 3" xfId="64077" xr:uid="{00000000-0005-0000-0000-00003FFA0000}"/>
    <cellStyle name="Total 4 2 14 2 3 4" xfId="64078" xr:uid="{00000000-0005-0000-0000-000040FA0000}"/>
    <cellStyle name="Total 4 2 14 2 3 5" xfId="64079" xr:uid="{00000000-0005-0000-0000-000041FA0000}"/>
    <cellStyle name="Total 4 2 14 2 4" xfId="64080" xr:uid="{00000000-0005-0000-0000-000042FA0000}"/>
    <cellStyle name="Total 4 2 14 2 5" xfId="64081" xr:uid="{00000000-0005-0000-0000-000043FA0000}"/>
    <cellStyle name="Total 4 2 14 2 6" xfId="64082" xr:uid="{00000000-0005-0000-0000-000044FA0000}"/>
    <cellStyle name="Total 4 2 14 2 7" xfId="64083" xr:uid="{00000000-0005-0000-0000-000045FA0000}"/>
    <cellStyle name="Total 4 2 14 3" xfId="64084" xr:uid="{00000000-0005-0000-0000-000046FA0000}"/>
    <cellStyle name="Total 4 2 14 3 2" xfId="64085" xr:uid="{00000000-0005-0000-0000-000047FA0000}"/>
    <cellStyle name="Total 4 2 14 3 3" xfId="64086" xr:uid="{00000000-0005-0000-0000-000048FA0000}"/>
    <cellStyle name="Total 4 2 14 3 4" xfId="64087" xr:uid="{00000000-0005-0000-0000-000049FA0000}"/>
    <cellStyle name="Total 4 2 14 3 5" xfId="64088" xr:uid="{00000000-0005-0000-0000-00004AFA0000}"/>
    <cellStyle name="Total 4 2 14 4" xfId="64089" xr:uid="{00000000-0005-0000-0000-00004BFA0000}"/>
    <cellStyle name="Total 4 2 14 4 2" xfId="64090" xr:uid="{00000000-0005-0000-0000-00004CFA0000}"/>
    <cellStyle name="Total 4 2 14 4 3" xfId="64091" xr:uid="{00000000-0005-0000-0000-00004DFA0000}"/>
    <cellStyle name="Total 4 2 14 4 4" xfId="64092" xr:uid="{00000000-0005-0000-0000-00004EFA0000}"/>
    <cellStyle name="Total 4 2 14 4 5" xfId="64093" xr:uid="{00000000-0005-0000-0000-00004FFA0000}"/>
    <cellStyle name="Total 4 2 14 5" xfId="64094" xr:uid="{00000000-0005-0000-0000-000050FA0000}"/>
    <cellStyle name="Total 4 2 14 6" xfId="64095" xr:uid="{00000000-0005-0000-0000-000051FA0000}"/>
    <cellStyle name="Total 4 2 14 7" xfId="64096" xr:uid="{00000000-0005-0000-0000-000052FA0000}"/>
    <cellStyle name="Total 4 2 14 8" xfId="64097" xr:uid="{00000000-0005-0000-0000-000053FA0000}"/>
    <cellStyle name="Total 4 2 15" xfId="64098" xr:uid="{00000000-0005-0000-0000-000054FA0000}"/>
    <cellStyle name="Total 4 2 15 2" xfId="64099" xr:uid="{00000000-0005-0000-0000-000055FA0000}"/>
    <cellStyle name="Total 4 2 15 2 2" xfId="64100" xr:uid="{00000000-0005-0000-0000-000056FA0000}"/>
    <cellStyle name="Total 4 2 15 2 3" xfId="64101" xr:uid="{00000000-0005-0000-0000-000057FA0000}"/>
    <cellStyle name="Total 4 2 15 2 4" xfId="64102" xr:uid="{00000000-0005-0000-0000-000058FA0000}"/>
    <cellStyle name="Total 4 2 15 2 5" xfId="64103" xr:uid="{00000000-0005-0000-0000-000059FA0000}"/>
    <cellStyle name="Total 4 2 15 3" xfId="64104" xr:uid="{00000000-0005-0000-0000-00005AFA0000}"/>
    <cellStyle name="Total 4 2 15 3 2" xfId="64105" xr:uid="{00000000-0005-0000-0000-00005BFA0000}"/>
    <cellStyle name="Total 4 2 15 3 3" xfId="64106" xr:uid="{00000000-0005-0000-0000-00005CFA0000}"/>
    <cellStyle name="Total 4 2 15 3 4" xfId="64107" xr:uid="{00000000-0005-0000-0000-00005DFA0000}"/>
    <cellStyle name="Total 4 2 15 3 5" xfId="64108" xr:uid="{00000000-0005-0000-0000-00005EFA0000}"/>
    <cellStyle name="Total 4 2 15 4" xfId="64109" xr:uid="{00000000-0005-0000-0000-00005FFA0000}"/>
    <cellStyle name="Total 4 2 15 5" xfId="64110" xr:uid="{00000000-0005-0000-0000-000060FA0000}"/>
    <cellStyle name="Total 4 2 15 6" xfId="64111" xr:uid="{00000000-0005-0000-0000-000061FA0000}"/>
    <cellStyle name="Total 4 2 15 7" xfId="64112" xr:uid="{00000000-0005-0000-0000-000062FA0000}"/>
    <cellStyle name="Total 4 2 16" xfId="64113" xr:uid="{00000000-0005-0000-0000-000063FA0000}"/>
    <cellStyle name="Total 4 2 16 2" xfId="64114" xr:uid="{00000000-0005-0000-0000-000064FA0000}"/>
    <cellStyle name="Total 4 2 16 3" xfId="64115" xr:uid="{00000000-0005-0000-0000-000065FA0000}"/>
    <cellStyle name="Total 4 2 16 4" xfId="64116" xr:uid="{00000000-0005-0000-0000-000066FA0000}"/>
    <cellStyle name="Total 4 2 16 5" xfId="64117" xr:uid="{00000000-0005-0000-0000-000067FA0000}"/>
    <cellStyle name="Total 4 2 17" xfId="64118" xr:uid="{00000000-0005-0000-0000-000068FA0000}"/>
    <cellStyle name="Total 4 2 17 2" xfId="64119" xr:uid="{00000000-0005-0000-0000-000069FA0000}"/>
    <cellStyle name="Total 4 2 17 3" xfId="64120" xr:uid="{00000000-0005-0000-0000-00006AFA0000}"/>
    <cellStyle name="Total 4 2 17 4" xfId="64121" xr:uid="{00000000-0005-0000-0000-00006BFA0000}"/>
    <cellStyle name="Total 4 2 17 5" xfId="64122" xr:uid="{00000000-0005-0000-0000-00006CFA0000}"/>
    <cellStyle name="Total 4 2 18" xfId="64123" xr:uid="{00000000-0005-0000-0000-00006DFA0000}"/>
    <cellStyle name="Total 4 2 18 2" xfId="64124" xr:uid="{00000000-0005-0000-0000-00006EFA0000}"/>
    <cellStyle name="Total 4 2 19" xfId="64125" xr:uid="{00000000-0005-0000-0000-00006FFA0000}"/>
    <cellStyle name="Total 4 2 2" xfId="2258" xr:uid="{00000000-0005-0000-0000-000070FA0000}"/>
    <cellStyle name="Total 4 2 2 2" xfId="2259" xr:uid="{00000000-0005-0000-0000-000071FA0000}"/>
    <cellStyle name="Total 4 2 2 2 2" xfId="64126" xr:uid="{00000000-0005-0000-0000-000072FA0000}"/>
    <cellStyle name="Total 4 2 2 2 2 2" xfId="64127" xr:uid="{00000000-0005-0000-0000-000073FA0000}"/>
    <cellStyle name="Total 4 2 2 2 2 3" xfId="64128" xr:uid="{00000000-0005-0000-0000-000074FA0000}"/>
    <cellStyle name="Total 4 2 2 2 2 4" xfId="64129" xr:uid="{00000000-0005-0000-0000-000075FA0000}"/>
    <cellStyle name="Total 4 2 2 2 2 5" xfId="64130" xr:uid="{00000000-0005-0000-0000-000076FA0000}"/>
    <cellStyle name="Total 4 2 2 2 3" xfId="64131" xr:uid="{00000000-0005-0000-0000-000077FA0000}"/>
    <cellStyle name="Total 4 2 2 2 3 2" xfId="64132" xr:uid="{00000000-0005-0000-0000-000078FA0000}"/>
    <cellStyle name="Total 4 2 2 2 3 3" xfId="64133" xr:uid="{00000000-0005-0000-0000-000079FA0000}"/>
    <cellStyle name="Total 4 2 2 2 3 4" xfId="64134" xr:uid="{00000000-0005-0000-0000-00007AFA0000}"/>
    <cellStyle name="Total 4 2 2 2 3 5" xfId="64135" xr:uid="{00000000-0005-0000-0000-00007BFA0000}"/>
    <cellStyle name="Total 4 2 2 2 4" xfId="64136" xr:uid="{00000000-0005-0000-0000-00007CFA0000}"/>
    <cellStyle name="Total 4 2 2 2 5" xfId="64137" xr:uid="{00000000-0005-0000-0000-00007DFA0000}"/>
    <cellStyle name="Total 4 2 2 2 6" xfId="64138" xr:uid="{00000000-0005-0000-0000-00007EFA0000}"/>
    <cellStyle name="Total 4 2 2 2 7" xfId="64139" xr:uid="{00000000-0005-0000-0000-00007FFA0000}"/>
    <cellStyle name="Total 4 2 2 3" xfId="64140" xr:uid="{00000000-0005-0000-0000-000080FA0000}"/>
    <cellStyle name="Total 4 2 2 3 2" xfId="64141" xr:uid="{00000000-0005-0000-0000-000081FA0000}"/>
    <cellStyle name="Total 4 2 2 3 3" xfId="64142" xr:uid="{00000000-0005-0000-0000-000082FA0000}"/>
    <cellStyle name="Total 4 2 2 3 4" xfId="64143" xr:uid="{00000000-0005-0000-0000-000083FA0000}"/>
    <cellStyle name="Total 4 2 2 3 5" xfId="64144" xr:uid="{00000000-0005-0000-0000-000084FA0000}"/>
    <cellStyle name="Total 4 2 2 4" xfId="64145" xr:uid="{00000000-0005-0000-0000-000085FA0000}"/>
    <cellStyle name="Total 4 2 2 4 2" xfId="64146" xr:uid="{00000000-0005-0000-0000-000086FA0000}"/>
    <cellStyle name="Total 4 2 2 4 3" xfId="64147" xr:uid="{00000000-0005-0000-0000-000087FA0000}"/>
    <cellStyle name="Total 4 2 2 4 4" xfId="64148" xr:uid="{00000000-0005-0000-0000-000088FA0000}"/>
    <cellStyle name="Total 4 2 2 4 5" xfId="64149" xr:uid="{00000000-0005-0000-0000-000089FA0000}"/>
    <cellStyle name="Total 4 2 2 5" xfId="64150" xr:uid="{00000000-0005-0000-0000-00008AFA0000}"/>
    <cellStyle name="Total 4 2 2 5 2" xfId="64151" xr:uid="{00000000-0005-0000-0000-00008BFA0000}"/>
    <cellStyle name="Total 4 2 2 6" xfId="64152" xr:uid="{00000000-0005-0000-0000-00008CFA0000}"/>
    <cellStyle name="Total 4 2 2 7" xfId="64153" xr:uid="{00000000-0005-0000-0000-00008DFA0000}"/>
    <cellStyle name="Total 4 2 2 8" xfId="64154" xr:uid="{00000000-0005-0000-0000-00008EFA0000}"/>
    <cellStyle name="Total 4 2 20" xfId="64155" xr:uid="{00000000-0005-0000-0000-00008FFA0000}"/>
    <cellStyle name="Total 4 2 21" xfId="64156" xr:uid="{00000000-0005-0000-0000-000090FA0000}"/>
    <cellStyle name="Total 4 2 3" xfId="2260" xr:uid="{00000000-0005-0000-0000-000091FA0000}"/>
    <cellStyle name="Total 4 2 3 2" xfId="2261" xr:uid="{00000000-0005-0000-0000-000092FA0000}"/>
    <cellStyle name="Total 4 2 3 2 2" xfId="64157" xr:uid="{00000000-0005-0000-0000-000093FA0000}"/>
    <cellStyle name="Total 4 2 3 2 2 2" xfId="64158" xr:uid="{00000000-0005-0000-0000-000094FA0000}"/>
    <cellStyle name="Total 4 2 3 2 2 3" xfId="64159" xr:uid="{00000000-0005-0000-0000-000095FA0000}"/>
    <cellStyle name="Total 4 2 3 2 2 4" xfId="64160" xr:uid="{00000000-0005-0000-0000-000096FA0000}"/>
    <cellStyle name="Total 4 2 3 2 2 5" xfId="64161" xr:uid="{00000000-0005-0000-0000-000097FA0000}"/>
    <cellStyle name="Total 4 2 3 2 3" xfId="64162" xr:uid="{00000000-0005-0000-0000-000098FA0000}"/>
    <cellStyle name="Total 4 2 3 2 3 2" xfId="64163" xr:uid="{00000000-0005-0000-0000-000099FA0000}"/>
    <cellStyle name="Total 4 2 3 2 3 3" xfId="64164" xr:uid="{00000000-0005-0000-0000-00009AFA0000}"/>
    <cellStyle name="Total 4 2 3 2 3 4" xfId="64165" xr:uid="{00000000-0005-0000-0000-00009BFA0000}"/>
    <cellStyle name="Total 4 2 3 2 3 5" xfId="64166" xr:uid="{00000000-0005-0000-0000-00009CFA0000}"/>
    <cellStyle name="Total 4 2 3 2 4" xfId="64167" xr:uid="{00000000-0005-0000-0000-00009DFA0000}"/>
    <cellStyle name="Total 4 2 3 2 5" xfId="64168" xr:uid="{00000000-0005-0000-0000-00009EFA0000}"/>
    <cellStyle name="Total 4 2 3 2 6" xfId="64169" xr:uid="{00000000-0005-0000-0000-00009FFA0000}"/>
    <cellStyle name="Total 4 2 3 2 7" xfId="64170" xr:uid="{00000000-0005-0000-0000-0000A0FA0000}"/>
    <cellStyle name="Total 4 2 3 3" xfId="64171" xr:uid="{00000000-0005-0000-0000-0000A1FA0000}"/>
    <cellStyle name="Total 4 2 3 3 2" xfId="64172" xr:uid="{00000000-0005-0000-0000-0000A2FA0000}"/>
    <cellStyle name="Total 4 2 3 3 3" xfId="64173" xr:uid="{00000000-0005-0000-0000-0000A3FA0000}"/>
    <cellStyle name="Total 4 2 3 3 4" xfId="64174" xr:uid="{00000000-0005-0000-0000-0000A4FA0000}"/>
    <cellStyle name="Total 4 2 3 3 5" xfId="64175" xr:uid="{00000000-0005-0000-0000-0000A5FA0000}"/>
    <cellStyle name="Total 4 2 3 4" xfId="64176" xr:uid="{00000000-0005-0000-0000-0000A6FA0000}"/>
    <cellStyle name="Total 4 2 3 4 2" xfId="64177" xr:uid="{00000000-0005-0000-0000-0000A7FA0000}"/>
    <cellStyle name="Total 4 2 3 4 3" xfId="64178" xr:uid="{00000000-0005-0000-0000-0000A8FA0000}"/>
    <cellStyle name="Total 4 2 3 4 4" xfId="64179" xr:uid="{00000000-0005-0000-0000-0000A9FA0000}"/>
    <cellStyle name="Total 4 2 3 4 5" xfId="64180" xr:uid="{00000000-0005-0000-0000-0000AAFA0000}"/>
    <cellStyle name="Total 4 2 3 5" xfId="64181" xr:uid="{00000000-0005-0000-0000-0000ABFA0000}"/>
    <cellStyle name="Total 4 2 3 6" xfId="64182" xr:uid="{00000000-0005-0000-0000-0000ACFA0000}"/>
    <cellStyle name="Total 4 2 3 7" xfId="64183" xr:uid="{00000000-0005-0000-0000-0000ADFA0000}"/>
    <cellStyle name="Total 4 2 3 8" xfId="64184" xr:uid="{00000000-0005-0000-0000-0000AEFA0000}"/>
    <cellStyle name="Total 4 2 4" xfId="2262" xr:uid="{00000000-0005-0000-0000-0000AFFA0000}"/>
    <cellStyle name="Total 4 2 4 2" xfId="2263" xr:uid="{00000000-0005-0000-0000-0000B0FA0000}"/>
    <cellStyle name="Total 4 2 4 2 2" xfId="64185" xr:uid="{00000000-0005-0000-0000-0000B1FA0000}"/>
    <cellStyle name="Total 4 2 4 2 2 2" xfId="64186" xr:uid="{00000000-0005-0000-0000-0000B2FA0000}"/>
    <cellStyle name="Total 4 2 4 2 2 3" xfId="64187" xr:uid="{00000000-0005-0000-0000-0000B3FA0000}"/>
    <cellStyle name="Total 4 2 4 2 2 4" xfId="64188" xr:uid="{00000000-0005-0000-0000-0000B4FA0000}"/>
    <cellStyle name="Total 4 2 4 2 2 5" xfId="64189" xr:uid="{00000000-0005-0000-0000-0000B5FA0000}"/>
    <cellStyle name="Total 4 2 4 2 3" xfId="64190" xr:uid="{00000000-0005-0000-0000-0000B6FA0000}"/>
    <cellStyle name="Total 4 2 4 2 3 2" xfId="64191" xr:uid="{00000000-0005-0000-0000-0000B7FA0000}"/>
    <cellStyle name="Total 4 2 4 2 3 3" xfId="64192" xr:uid="{00000000-0005-0000-0000-0000B8FA0000}"/>
    <cellStyle name="Total 4 2 4 2 3 4" xfId="64193" xr:uid="{00000000-0005-0000-0000-0000B9FA0000}"/>
    <cellStyle name="Total 4 2 4 2 3 5" xfId="64194" xr:uid="{00000000-0005-0000-0000-0000BAFA0000}"/>
    <cellStyle name="Total 4 2 4 2 4" xfId="64195" xr:uid="{00000000-0005-0000-0000-0000BBFA0000}"/>
    <cellStyle name="Total 4 2 4 2 5" xfId="64196" xr:uid="{00000000-0005-0000-0000-0000BCFA0000}"/>
    <cellStyle name="Total 4 2 4 2 6" xfId="64197" xr:uid="{00000000-0005-0000-0000-0000BDFA0000}"/>
    <cellStyle name="Total 4 2 4 2 7" xfId="64198" xr:uid="{00000000-0005-0000-0000-0000BEFA0000}"/>
    <cellStyle name="Total 4 2 4 3" xfId="64199" xr:uid="{00000000-0005-0000-0000-0000BFFA0000}"/>
    <cellStyle name="Total 4 2 4 3 2" xfId="64200" xr:uid="{00000000-0005-0000-0000-0000C0FA0000}"/>
    <cellStyle name="Total 4 2 4 3 3" xfId="64201" xr:uid="{00000000-0005-0000-0000-0000C1FA0000}"/>
    <cellStyle name="Total 4 2 4 3 4" xfId="64202" xr:uid="{00000000-0005-0000-0000-0000C2FA0000}"/>
    <cellStyle name="Total 4 2 4 3 5" xfId="64203" xr:uid="{00000000-0005-0000-0000-0000C3FA0000}"/>
    <cellStyle name="Total 4 2 4 4" xfId="64204" xr:uid="{00000000-0005-0000-0000-0000C4FA0000}"/>
    <cellStyle name="Total 4 2 4 4 2" xfId="64205" xr:uid="{00000000-0005-0000-0000-0000C5FA0000}"/>
    <cellStyle name="Total 4 2 4 4 3" xfId="64206" xr:uid="{00000000-0005-0000-0000-0000C6FA0000}"/>
    <cellStyle name="Total 4 2 4 4 4" xfId="64207" xr:uid="{00000000-0005-0000-0000-0000C7FA0000}"/>
    <cellStyle name="Total 4 2 4 4 5" xfId="64208" xr:uid="{00000000-0005-0000-0000-0000C8FA0000}"/>
    <cellStyle name="Total 4 2 4 5" xfId="64209" xr:uid="{00000000-0005-0000-0000-0000C9FA0000}"/>
    <cellStyle name="Total 4 2 4 6" xfId="64210" xr:uid="{00000000-0005-0000-0000-0000CAFA0000}"/>
    <cellStyle name="Total 4 2 4 7" xfId="64211" xr:uid="{00000000-0005-0000-0000-0000CBFA0000}"/>
    <cellStyle name="Total 4 2 4 8" xfId="64212" xr:uid="{00000000-0005-0000-0000-0000CCFA0000}"/>
    <cellStyle name="Total 4 2 5" xfId="2264" xr:uid="{00000000-0005-0000-0000-0000CDFA0000}"/>
    <cellStyle name="Total 4 2 5 2" xfId="64213" xr:uid="{00000000-0005-0000-0000-0000CEFA0000}"/>
    <cellStyle name="Total 4 2 5 2 2" xfId="64214" xr:uid="{00000000-0005-0000-0000-0000CFFA0000}"/>
    <cellStyle name="Total 4 2 5 2 2 2" xfId="64215" xr:uid="{00000000-0005-0000-0000-0000D0FA0000}"/>
    <cellStyle name="Total 4 2 5 2 2 3" xfId="64216" xr:uid="{00000000-0005-0000-0000-0000D1FA0000}"/>
    <cellStyle name="Total 4 2 5 2 2 4" xfId="64217" xr:uid="{00000000-0005-0000-0000-0000D2FA0000}"/>
    <cellStyle name="Total 4 2 5 2 2 5" xfId="64218" xr:uid="{00000000-0005-0000-0000-0000D3FA0000}"/>
    <cellStyle name="Total 4 2 5 2 3" xfId="64219" xr:uid="{00000000-0005-0000-0000-0000D4FA0000}"/>
    <cellStyle name="Total 4 2 5 2 3 2" xfId="64220" xr:uid="{00000000-0005-0000-0000-0000D5FA0000}"/>
    <cellStyle name="Total 4 2 5 2 3 3" xfId="64221" xr:uid="{00000000-0005-0000-0000-0000D6FA0000}"/>
    <cellStyle name="Total 4 2 5 2 3 4" xfId="64222" xr:uid="{00000000-0005-0000-0000-0000D7FA0000}"/>
    <cellStyle name="Total 4 2 5 2 3 5" xfId="64223" xr:uid="{00000000-0005-0000-0000-0000D8FA0000}"/>
    <cellStyle name="Total 4 2 5 2 4" xfId="64224" xr:uid="{00000000-0005-0000-0000-0000D9FA0000}"/>
    <cellStyle name="Total 4 2 5 2 5" xfId="64225" xr:uid="{00000000-0005-0000-0000-0000DAFA0000}"/>
    <cellStyle name="Total 4 2 5 2 6" xfId="64226" xr:uid="{00000000-0005-0000-0000-0000DBFA0000}"/>
    <cellStyle name="Total 4 2 5 2 7" xfId="64227" xr:uid="{00000000-0005-0000-0000-0000DCFA0000}"/>
    <cellStyle name="Total 4 2 5 3" xfId="64228" xr:uid="{00000000-0005-0000-0000-0000DDFA0000}"/>
    <cellStyle name="Total 4 2 5 3 2" xfId="64229" xr:uid="{00000000-0005-0000-0000-0000DEFA0000}"/>
    <cellStyle name="Total 4 2 5 3 3" xfId="64230" xr:uid="{00000000-0005-0000-0000-0000DFFA0000}"/>
    <cellStyle name="Total 4 2 5 3 4" xfId="64231" xr:uid="{00000000-0005-0000-0000-0000E0FA0000}"/>
    <cellStyle name="Total 4 2 5 3 5" xfId="64232" xr:uid="{00000000-0005-0000-0000-0000E1FA0000}"/>
    <cellStyle name="Total 4 2 5 4" xfId="64233" xr:uid="{00000000-0005-0000-0000-0000E2FA0000}"/>
    <cellStyle name="Total 4 2 5 4 2" xfId="64234" xr:uid="{00000000-0005-0000-0000-0000E3FA0000}"/>
    <cellStyle name="Total 4 2 5 4 3" xfId="64235" xr:uid="{00000000-0005-0000-0000-0000E4FA0000}"/>
    <cellStyle name="Total 4 2 5 4 4" xfId="64236" xr:uid="{00000000-0005-0000-0000-0000E5FA0000}"/>
    <cellStyle name="Total 4 2 5 4 5" xfId="64237" xr:uid="{00000000-0005-0000-0000-0000E6FA0000}"/>
    <cellStyle name="Total 4 2 5 5" xfId="64238" xr:uid="{00000000-0005-0000-0000-0000E7FA0000}"/>
    <cellStyle name="Total 4 2 5 6" xfId="64239" xr:uid="{00000000-0005-0000-0000-0000E8FA0000}"/>
    <cellStyle name="Total 4 2 5 7" xfId="64240" xr:uid="{00000000-0005-0000-0000-0000E9FA0000}"/>
    <cellStyle name="Total 4 2 5 8" xfId="64241" xr:uid="{00000000-0005-0000-0000-0000EAFA0000}"/>
    <cellStyle name="Total 4 2 6" xfId="64242" xr:uid="{00000000-0005-0000-0000-0000EBFA0000}"/>
    <cellStyle name="Total 4 2 6 2" xfId="64243" xr:uid="{00000000-0005-0000-0000-0000ECFA0000}"/>
    <cellStyle name="Total 4 2 6 2 2" xfId="64244" xr:uid="{00000000-0005-0000-0000-0000EDFA0000}"/>
    <cellStyle name="Total 4 2 6 2 2 2" xfId="64245" xr:uid="{00000000-0005-0000-0000-0000EEFA0000}"/>
    <cellStyle name="Total 4 2 6 2 2 3" xfId="64246" xr:uid="{00000000-0005-0000-0000-0000EFFA0000}"/>
    <cellStyle name="Total 4 2 6 2 2 4" xfId="64247" xr:uid="{00000000-0005-0000-0000-0000F0FA0000}"/>
    <cellStyle name="Total 4 2 6 2 2 5" xfId="64248" xr:uid="{00000000-0005-0000-0000-0000F1FA0000}"/>
    <cellStyle name="Total 4 2 6 2 3" xfId="64249" xr:uid="{00000000-0005-0000-0000-0000F2FA0000}"/>
    <cellStyle name="Total 4 2 6 2 3 2" xfId="64250" xr:uid="{00000000-0005-0000-0000-0000F3FA0000}"/>
    <cellStyle name="Total 4 2 6 2 3 3" xfId="64251" xr:uid="{00000000-0005-0000-0000-0000F4FA0000}"/>
    <cellStyle name="Total 4 2 6 2 3 4" xfId="64252" xr:uid="{00000000-0005-0000-0000-0000F5FA0000}"/>
    <cellStyle name="Total 4 2 6 2 3 5" xfId="64253" xr:uid="{00000000-0005-0000-0000-0000F6FA0000}"/>
    <cellStyle name="Total 4 2 6 2 4" xfId="64254" xr:uid="{00000000-0005-0000-0000-0000F7FA0000}"/>
    <cellStyle name="Total 4 2 6 2 5" xfId="64255" xr:uid="{00000000-0005-0000-0000-0000F8FA0000}"/>
    <cellStyle name="Total 4 2 6 2 6" xfId="64256" xr:uid="{00000000-0005-0000-0000-0000F9FA0000}"/>
    <cellStyle name="Total 4 2 6 2 7" xfId="64257" xr:uid="{00000000-0005-0000-0000-0000FAFA0000}"/>
    <cellStyle name="Total 4 2 6 3" xfId="64258" xr:uid="{00000000-0005-0000-0000-0000FBFA0000}"/>
    <cellStyle name="Total 4 2 6 3 2" xfId="64259" xr:uid="{00000000-0005-0000-0000-0000FCFA0000}"/>
    <cellStyle name="Total 4 2 6 3 3" xfId="64260" xr:uid="{00000000-0005-0000-0000-0000FDFA0000}"/>
    <cellStyle name="Total 4 2 6 3 4" xfId="64261" xr:uid="{00000000-0005-0000-0000-0000FEFA0000}"/>
    <cellStyle name="Total 4 2 6 3 5" xfId="64262" xr:uid="{00000000-0005-0000-0000-0000FFFA0000}"/>
    <cellStyle name="Total 4 2 6 4" xfId="64263" xr:uid="{00000000-0005-0000-0000-000000FB0000}"/>
    <cellStyle name="Total 4 2 6 4 2" xfId="64264" xr:uid="{00000000-0005-0000-0000-000001FB0000}"/>
    <cellStyle name="Total 4 2 6 4 3" xfId="64265" xr:uid="{00000000-0005-0000-0000-000002FB0000}"/>
    <cellStyle name="Total 4 2 6 4 4" xfId="64266" xr:uid="{00000000-0005-0000-0000-000003FB0000}"/>
    <cellStyle name="Total 4 2 6 4 5" xfId="64267" xr:uid="{00000000-0005-0000-0000-000004FB0000}"/>
    <cellStyle name="Total 4 2 6 5" xfId="64268" xr:uid="{00000000-0005-0000-0000-000005FB0000}"/>
    <cellStyle name="Total 4 2 6 6" xfId="64269" xr:uid="{00000000-0005-0000-0000-000006FB0000}"/>
    <cellStyle name="Total 4 2 6 7" xfId="64270" xr:uid="{00000000-0005-0000-0000-000007FB0000}"/>
    <cellStyle name="Total 4 2 6 8" xfId="64271" xr:uid="{00000000-0005-0000-0000-000008FB0000}"/>
    <cellStyle name="Total 4 2 7" xfId="64272" xr:uid="{00000000-0005-0000-0000-000009FB0000}"/>
    <cellStyle name="Total 4 2 7 2" xfId="64273" xr:uid="{00000000-0005-0000-0000-00000AFB0000}"/>
    <cellStyle name="Total 4 2 7 2 2" xfId="64274" xr:uid="{00000000-0005-0000-0000-00000BFB0000}"/>
    <cellStyle name="Total 4 2 7 2 2 2" xfId="64275" xr:uid="{00000000-0005-0000-0000-00000CFB0000}"/>
    <cellStyle name="Total 4 2 7 2 2 3" xfId="64276" xr:uid="{00000000-0005-0000-0000-00000DFB0000}"/>
    <cellStyle name="Total 4 2 7 2 2 4" xfId="64277" xr:uid="{00000000-0005-0000-0000-00000EFB0000}"/>
    <cellStyle name="Total 4 2 7 2 2 5" xfId="64278" xr:uid="{00000000-0005-0000-0000-00000FFB0000}"/>
    <cellStyle name="Total 4 2 7 2 3" xfId="64279" xr:uid="{00000000-0005-0000-0000-000010FB0000}"/>
    <cellStyle name="Total 4 2 7 2 3 2" xfId="64280" xr:uid="{00000000-0005-0000-0000-000011FB0000}"/>
    <cellStyle name="Total 4 2 7 2 3 3" xfId="64281" xr:uid="{00000000-0005-0000-0000-000012FB0000}"/>
    <cellStyle name="Total 4 2 7 2 3 4" xfId="64282" xr:uid="{00000000-0005-0000-0000-000013FB0000}"/>
    <cellStyle name="Total 4 2 7 2 3 5" xfId="64283" xr:uid="{00000000-0005-0000-0000-000014FB0000}"/>
    <cellStyle name="Total 4 2 7 2 4" xfId="64284" xr:uid="{00000000-0005-0000-0000-000015FB0000}"/>
    <cellStyle name="Total 4 2 7 2 5" xfId="64285" xr:uid="{00000000-0005-0000-0000-000016FB0000}"/>
    <cellStyle name="Total 4 2 7 2 6" xfId="64286" xr:uid="{00000000-0005-0000-0000-000017FB0000}"/>
    <cellStyle name="Total 4 2 7 2 7" xfId="64287" xr:uid="{00000000-0005-0000-0000-000018FB0000}"/>
    <cellStyle name="Total 4 2 7 3" xfId="64288" xr:uid="{00000000-0005-0000-0000-000019FB0000}"/>
    <cellStyle name="Total 4 2 7 3 2" xfId="64289" xr:uid="{00000000-0005-0000-0000-00001AFB0000}"/>
    <cellStyle name="Total 4 2 7 3 3" xfId="64290" xr:uid="{00000000-0005-0000-0000-00001BFB0000}"/>
    <cellStyle name="Total 4 2 7 3 4" xfId="64291" xr:uid="{00000000-0005-0000-0000-00001CFB0000}"/>
    <cellStyle name="Total 4 2 7 3 5" xfId="64292" xr:uid="{00000000-0005-0000-0000-00001DFB0000}"/>
    <cellStyle name="Total 4 2 7 4" xfId="64293" xr:uid="{00000000-0005-0000-0000-00001EFB0000}"/>
    <cellStyle name="Total 4 2 7 4 2" xfId="64294" xr:uid="{00000000-0005-0000-0000-00001FFB0000}"/>
    <cellStyle name="Total 4 2 7 4 3" xfId="64295" xr:uid="{00000000-0005-0000-0000-000020FB0000}"/>
    <cellStyle name="Total 4 2 7 4 4" xfId="64296" xr:uid="{00000000-0005-0000-0000-000021FB0000}"/>
    <cellStyle name="Total 4 2 7 4 5" xfId="64297" xr:uid="{00000000-0005-0000-0000-000022FB0000}"/>
    <cellStyle name="Total 4 2 7 5" xfId="64298" xr:uid="{00000000-0005-0000-0000-000023FB0000}"/>
    <cellStyle name="Total 4 2 7 6" xfId="64299" xr:uid="{00000000-0005-0000-0000-000024FB0000}"/>
    <cellStyle name="Total 4 2 7 7" xfId="64300" xr:uid="{00000000-0005-0000-0000-000025FB0000}"/>
    <cellStyle name="Total 4 2 7 8" xfId="64301" xr:uid="{00000000-0005-0000-0000-000026FB0000}"/>
    <cellStyle name="Total 4 2 8" xfId="64302" xr:uid="{00000000-0005-0000-0000-000027FB0000}"/>
    <cellStyle name="Total 4 2 8 2" xfId="64303" xr:uid="{00000000-0005-0000-0000-000028FB0000}"/>
    <cellStyle name="Total 4 2 8 2 2" xfId="64304" xr:uid="{00000000-0005-0000-0000-000029FB0000}"/>
    <cellStyle name="Total 4 2 8 2 2 2" xfId="64305" xr:uid="{00000000-0005-0000-0000-00002AFB0000}"/>
    <cellStyle name="Total 4 2 8 2 2 3" xfId="64306" xr:uid="{00000000-0005-0000-0000-00002BFB0000}"/>
    <cellStyle name="Total 4 2 8 2 2 4" xfId="64307" xr:uid="{00000000-0005-0000-0000-00002CFB0000}"/>
    <cellStyle name="Total 4 2 8 2 2 5" xfId="64308" xr:uid="{00000000-0005-0000-0000-00002DFB0000}"/>
    <cellStyle name="Total 4 2 8 2 3" xfId="64309" xr:uid="{00000000-0005-0000-0000-00002EFB0000}"/>
    <cellStyle name="Total 4 2 8 2 3 2" xfId="64310" xr:uid="{00000000-0005-0000-0000-00002FFB0000}"/>
    <cellStyle name="Total 4 2 8 2 3 3" xfId="64311" xr:uid="{00000000-0005-0000-0000-000030FB0000}"/>
    <cellStyle name="Total 4 2 8 2 3 4" xfId="64312" xr:uid="{00000000-0005-0000-0000-000031FB0000}"/>
    <cellStyle name="Total 4 2 8 2 3 5" xfId="64313" xr:uid="{00000000-0005-0000-0000-000032FB0000}"/>
    <cellStyle name="Total 4 2 8 2 4" xfId="64314" xr:uid="{00000000-0005-0000-0000-000033FB0000}"/>
    <cellStyle name="Total 4 2 8 2 5" xfId="64315" xr:uid="{00000000-0005-0000-0000-000034FB0000}"/>
    <cellStyle name="Total 4 2 8 2 6" xfId="64316" xr:uid="{00000000-0005-0000-0000-000035FB0000}"/>
    <cellStyle name="Total 4 2 8 2 7" xfId="64317" xr:uid="{00000000-0005-0000-0000-000036FB0000}"/>
    <cellStyle name="Total 4 2 8 3" xfId="64318" xr:uid="{00000000-0005-0000-0000-000037FB0000}"/>
    <cellStyle name="Total 4 2 8 3 2" xfId="64319" xr:uid="{00000000-0005-0000-0000-000038FB0000}"/>
    <cellStyle name="Total 4 2 8 3 3" xfId="64320" xr:uid="{00000000-0005-0000-0000-000039FB0000}"/>
    <cellStyle name="Total 4 2 8 3 4" xfId="64321" xr:uid="{00000000-0005-0000-0000-00003AFB0000}"/>
    <cellStyle name="Total 4 2 8 3 5" xfId="64322" xr:uid="{00000000-0005-0000-0000-00003BFB0000}"/>
    <cellStyle name="Total 4 2 8 4" xfId="64323" xr:uid="{00000000-0005-0000-0000-00003CFB0000}"/>
    <cellStyle name="Total 4 2 8 4 2" xfId="64324" xr:uid="{00000000-0005-0000-0000-00003DFB0000}"/>
    <cellStyle name="Total 4 2 8 4 3" xfId="64325" xr:uid="{00000000-0005-0000-0000-00003EFB0000}"/>
    <cellStyle name="Total 4 2 8 4 4" xfId="64326" xr:uid="{00000000-0005-0000-0000-00003FFB0000}"/>
    <cellStyle name="Total 4 2 8 4 5" xfId="64327" xr:uid="{00000000-0005-0000-0000-000040FB0000}"/>
    <cellStyle name="Total 4 2 8 5" xfId="64328" xr:uid="{00000000-0005-0000-0000-000041FB0000}"/>
    <cellStyle name="Total 4 2 8 6" xfId="64329" xr:uid="{00000000-0005-0000-0000-000042FB0000}"/>
    <cellStyle name="Total 4 2 8 7" xfId="64330" xr:uid="{00000000-0005-0000-0000-000043FB0000}"/>
    <cellStyle name="Total 4 2 8 8" xfId="64331" xr:uid="{00000000-0005-0000-0000-000044FB0000}"/>
    <cellStyle name="Total 4 2 9" xfId="64332" xr:uid="{00000000-0005-0000-0000-000045FB0000}"/>
    <cellStyle name="Total 4 2 9 2" xfId="64333" xr:uid="{00000000-0005-0000-0000-000046FB0000}"/>
    <cellStyle name="Total 4 2 9 2 2" xfId="64334" xr:uid="{00000000-0005-0000-0000-000047FB0000}"/>
    <cellStyle name="Total 4 2 9 2 2 2" xfId="64335" xr:uid="{00000000-0005-0000-0000-000048FB0000}"/>
    <cellStyle name="Total 4 2 9 2 2 3" xfId="64336" xr:uid="{00000000-0005-0000-0000-000049FB0000}"/>
    <cellStyle name="Total 4 2 9 2 2 4" xfId="64337" xr:uid="{00000000-0005-0000-0000-00004AFB0000}"/>
    <cellStyle name="Total 4 2 9 2 2 5" xfId="64338" xr:uid="{00000000-0005-0000-0000-00004BFB0000}"/>
    <cellStyle name="Total 4 2 9 2 3" xfId="64339" xr:uid="{00000000-0005-0000-0000-00004CFB0000}"/>
    <cellStyle name="Total 4 2 9 2 3 2" xfId="64340" xr:uid="{00000000-0005-0000-0000-00004DFB0000}"/>
    <cellStyle name="Total 4 2 9 2 3 3" xfId="64341" xr:uid="{00000000-0005-0000-0000-00004EFB0000}"/>
    <cellStyle name="Total 4 2 9 2 3 4" xfId="64342" xr:uid="{00000000-0005-0000-0000-00004FFB0000}"/>
    <cellStyle name="Total 4 2 9 2 3 5" xfId="64343" xr:uid="{00000000-0005-0000-0000-000050FB0000}"/>
    <cellStyle name="Total 4 2 9 2 4" xfId="64344" xr:uid="{00000000-0005-0000-0000-000051FB0000}"/>
    <cellStyle name="Total 4 2 9 2 5" xfId="64345" xr:uid="{00000000-0005-0000-0000-000052FB0000}"/>
    <cellStyle name="Total 4 2 9 2 6" xfId="64346" xr:uid="{00000000-0005-0000-0000-000053FB0000}"/>
    <cellStyle name="Total 4 2 9 2 7" xfId="64347" xr:uid="{00000000-0005-0000-0000-000054FB0000}"/>
    <cellStyle name="Total 4 2 9 3" xfId="64348" xr:uid="{00000000-0005-0000-0000-000055FB0000}"/>
    <cellStyle name="Total 4 2 9 3 2" xfId="64349" xr:uid="{00000000-0005-0000-0000-000056FB0000}"/>
    <cellStyle name="Total 4 2 9 3 3" xfId="64350" xr:uid="{00000000-0005-0000-0000-000057FB0000}"/>
    <cellStyle name="Total 4 2 9 3 4" xfId="64351" xr:uid="{00000000-0005-0000-0000-000058FB0000}"/>
    <cellStyle name="Total 4 2 9 3 5" xfId="64352" xr:uid="{00000000-0005-0000-0000-000059FB0000}"/>
    <cellStyle name="Total 4 2 9 4" xfId="64353" xr:uid="{00000000-0005-0000-0000-00005AFB0000}"/>
    <cellStyle name="Total 4 2 9 4 2" xfId="64354" xr:uid="{00000000-0005-0000-0000-00005BFB0000}"/>
    <cellStyle name="Total 4 2 9 4 3" xfId="64355" xr:uid="{00000000-0005-0000-0000-00005CFB0000}"/>
    <cellStyle name="Total 4 2 9 4 4" xfId="64356" xr:uid="{00000000-0005-0000-0000-00005DFB0000}"/>
    <cellStyle name="Total 4 2 9 4 5" xfId="64357" xr:uid="{00000000-0005-0000-0000-00005EFB0000}"/>
    <cellStyle name="Total 4 2 9 5" xfId="64358" xr:uid="{00000000-0005-0000-0000-00005FFB0000}"/>
    <cellStyle name="Total 4 2 9 6" xfId="64359" xr:uid="{00000000-0005-0000-0000-000060FB0000}"/>
    <cellStyle name="Total 4 2 9 7" xfId="64360" xr:uid="{00000000-0005-0000-0000-000061FB0000}"/>
    <cellStyle name="Total 4 2 9 8" xfId="64361" xr:uid="{00000000-0005-0000-0000-000062FB0000}"/>
    <cellStyle name="Total 4 3" xfId="2265" xr:uid="{00000000-0005-0000-0000-000063FB0000}"/>
    <cellStyle name="Total 4 3 2" xfId="2266" xr:uid="{00000000-0005-0000-0000-000064FB0000}"/>
    <cellStyle name="Total 4 3 2 2" xfId="64362" xr:uid="{00000000-0005-0000-0000-000065FB0000}"/>
    <cellStyle name="Total 4 3 3" xfId="64363" xr:uid="{00000000-0005-0000-0000-000066FB0000}"/>
    <cellStyle name="Total 4 3 4" xfId="64364" xr:uid="{00000000-0005-0000-0000-000067FB0000}"/>
    <cellStyle name="Total 4 4" xfId="2267" xr:uid="{00000000-0005-0000-0000-000068FB0000}"/>
    <cellStyle name="Total 4 4 2" xfId="2268" xr:uid="{00000000-0005-0000-0000-000069FB0000}"/>
    <cellStyle name="Total 4 4 2 2" xfId="64365" xr:uid="{00000000-0005-0000-0000-00006AFB0000}"/>
    <cellStyle name="Total 4 4 3" xfId="64366" xr:uid="{00000000-0005-0000-0000-00006BFB0000}"/>
    <cellStyle name="Total 4 4 4" xfId="64367" xr:uid="{00000000-0005-0000-0000-00006CFB0000}"/>
    <cellStyle name="Total 4 4 5" xfId="64368" xr:uid="{00000000-0005-0000-0000-00006DFB0000}"/>
    <cellStyle name="Total 4 5" xfId="2269" xr:uid="{00000000-0005-0000-0000-00006EFB0000}"/>
    <cellStyle name="Total 4 5 2" xfId="64369" xr:uid="{00000000-0005-0000-0000-00006FFB0000}"/>
    <cellStyle name="Total 4 6" xfId="64370" xr:uid="{00000000-0005-0000-0000-000070FB0000}"/>
    <cellStyle name="Total 4 7" xfId="64371" xr:uid="{00000000-0005-0000-0000-000071FB0000}"/>
    <cellStyle name="Total 4_T-straight with PEDs adjustor" xfId="64372" xr:uid="{00000000-0005-0000-0000-000072FB0000}"/>
    <cellStyle name="Total 5" xfId="2270" xr:uid="{00000000-0005-0000-0000-000073FB0000}"/>
    <cellStyle name="Total 5 2" xfId="2271" xr:uid="{00000000-0005-0000-0000-000074FB0000}"/>
    <cellStyle name="Total 5 2 2" xfId="64373" xr:uid="{00000000-0005-0000-0000-000075FB0000}"/>
    <cellStyle name="Total 5 3" xfId="2272" xr:uid="{00000000-0005-0000-0000-000076FB0000}"/>
    <cellStyle name="Total 5 3 2" xfId="64374" xr:uid="{00000000-0005-0000-0000-000077FB0000}"/>
    <cellStyle name="Total 5 4" xfId="64375" xr:uid="{00000000-0005-0000-0000-000078FB0000}"/>
    <cellStyle name="Total 6" xfId="64376" xr:uid="{00000000-0005-0000-0000-000079FB0000}"/>
    <cellStyle name="Total 6 2" xfId="64377" xr:uid="{00000000-0005-0000-0000-00007AFB0000}"/>
    <cellStyle name="Total 6 2 2" xfId="64378" xr:uid="{00000000-0005-0000-0000-00007BFB0000}"/>
    <cellStyle name="Total 6 3" xfId="64379" xr:uid="{00000000-0005-0000-0000-00007CFB0000}"/>
    <cellStyle name="Total 6 3 2" xfId="64380" xr:uid="{00000000-0005-0000-0000-00007DFB0000}"/>
    <cellStyle name="Total 6 4" xfId="64381" xr:uid="{00000000-0005-0000-0000-00007EFB0000}"/>
    <cellStyle name="Total 7" xfId="64382" xr:uid="{00000000-0005-0000-0000-00007FFB0000}"/>
    <cellStyle name="Total 7 2" xfId="64383" xr:uid="{00000000-0005-0000-0000-000080FB0000}"/>
    <cellStyle name="Total 7 2 2" xfId="64384" xr:uid="{00000000-0005-0000-0000-000081FB0000}"/>
    <cellStyle name="Total 7 3" xfId="64385" xr:uid="{00000000-0005-0000-0000-000082FB0000}"/>
    <cellStyle name="Total 7 3 2" xfId="64386" xr:uid="{00000000-0005-0000-0000-000083FB0000}"/>
    <cellStyle name="Total 7 4" xfId="64387" xr:uid="{00000000-0005-0000-0000-000084FB0000}"/>
    <cellStyle name="Total 8" xfId="64388" xr:uid="{00000000-0005-0000-0000-000085FB0000}"/>
    <cellStyle name="Total 8 2" xfId="64389" xr:uid="{00000000-0005-0000-0000-000086FB0000}"/>
    <cellStyle name="Total 8 2 2" xfId="64390" xr:uid="{00000000-0005-0000-0000-000087FB0000}"/>
    <cellStyle name="Total 8 3" xfId="64391" xr:uid="{00000000-0005-0000-0000-000088FB0000}"/>
    <cellStyle name="Total 8 3 2" xfId="64392" xr:uid="{00000000-0005-0000-0000-000089FB0000}"/>
    <cellStyle name="Total 8 4" xfId="64393" xr:uid="{00000000-0005-0000-0000-00008AFB0000}"/>
    <cellStyle name="Total 9" xfId="64394" xr:uid="{00000000-0005-0000-0000-00008BFB0000}"/>
    <cellStyle name="Total 9 2" xfId="64395" xr:uid="{00000000-0005-0000-0000-00008CFB0000}"/>
    <cellStyle name="Total 9 2 2" xfId="64396" xr:uid="{00000000-0005-0000-0000-00008DFB0000}"/>
    <cellStyle name="Total 9 3" xfId="64397" xr:uid="{00000000-0005-0000-0000-00008EFB0000}"/>
    <cellStyle name="Total 9 3 2" xfId="64398" xr:uid="{00000000-0005-0000-0000-00008FFB0000}"/>
    <cellStyle name="Total 9 4" xfId="64399" xr:uid="{00000000-0005-0000-0000-000090FB0000}"/>
    <cellStyle name="Warning Text 10" xfId="64400" xr:uid="{00000000-0005-0000-0000-000091FB0000}"/>
    <cellStyle name="Warning Text 10 2" xfId="64401" xr:uid="{00000000-0005-0000-0000-000092FB0000}"/>
    <cellStyle name="Warning Text 10 2 2" xfId="64402" xr:uid="{00000000-0005-0000-0000-000093FB0000}"/>
    <cellStyle name="Warning Text 10 3" xfId="64403" xr:uid="{00000000-0005-0000-0000-000094FB0000}"/>
    <cellStyle name="Warning Text 11" xfId="64404" xr:uid="{00000000-0005-0000-0000-000095FB0000}"/>
    <cellStyle name="Warning Text 11 2" xfId="64405" xr:uid="{00000000-0005-0000-0000-000096FB0000}"/>
    <cellStyle name="Warning Text 12" xfId="64406" xr:uid="{00000000-0005-0000-0000-000097FB0000}"/>
    <cellStyle name="Warning Text 2" xfId="2273" xr:uid="{00000000-0005-0000-0000-000098FB0000}"/>
    <cellStyle name="Warning Text 2 2" xfId="2274" xr:uid="{00000000-0005-0000-0000-000099FB0000}"/>
    <cellStyle name="Warning Text 2 2 2" xfId="2275" xr:uid="{00000000-0005-0000-0000-00009AFB0000}"/>
    <cellStyle name="Warning Text 2 2 3" xfId="64407" xr:uid="{00000000-0005-0000-0000-00009BFB0000}"/>
    <cellStyle name="Warning Text 2 2_T-straight with PEDs adjustor" xfId="64408" xr:uid="{00000000-0005-0000-0000-00009CFB0000}"/>
    <cellStyle name="Warning Text 2 3" xfId="64409" xr:uid="{00000000-0005-0000-0000-00009DFB0000}"/>
    <cellStyle name="Warning Text 3" xfId="2276" xr:uid="{00000000-0005-0000-0000-00009EFB0000}"/>
    <cellStyle name="Warning Text 3 2" xfId="64410" xr:uid="{00000000-0005-0000-0000-00009FFB0000}"/>
    <cellStyle name="Warning Text 3 2 2" xfId="64411" xr:uid="{00000000-0005-0000-0000-0000A0FB0000}"/>
    <cellStyle name="Warning Text 3 3" xfId="64412" xr:uid="{00000000-0005-0000-0000-0000A1FB0000}"/>
    <cellStyle name="Warning Text 4" xfId="2277" xr:uid="{00000000-0005-0000-0000-0000A2FB0000}"/>
    <cellStyle name="Warning Text 4 2" xfId="64413" xr:uid="{00000000-0005-0000-0000-0000A3FB0000}"/>
    <cellStyle name="Warning Text 4 2 2" xfId="64414" xr:uid="{00000000-0005-0000-0000-0000A4FB0000}"/>
    <cellStyle name="Warning Text 4 3" xfId="64415" xr:uid="{00000000-0005-0000-0000-0000A5FB0000}"/>
    <cellStyle name="Warning Text 5" xfId="64416" xr:uid="{00000000-0005-0000-0000-0000A6FB0000}"/>
    <cellStyle name="Warning Text 5 2" xfId="64417" xr:uid="{00000000-0005-0000-0000-0000A7FB0000}"/>
    <cellStyle name="Warning Text 5 2 2" xfId="64418" xr:uid="{00000000-0005-0000-0000-0000A8FB0000}"/>
    <cellStyle name="Warning Text 5 3" xfId="64419" xr:uid="{00000000-0005-0000-0000-0000A9FB0000}"/>
    <cellStyle name="Warning Text 6" xfId="64420" xr:uid="{00000000-0005-0000-0000-0000AAFB0000}"/>
    <cellStyle name="Warning Text 6 2" xfId="64421" xr:uid="{00000000-0005-0000-0000-0000ABFB0000}"/>
    <cellStyle name="Warning Text 6 2 2" xfId="64422" xr:uid="{00000000-0005-0000-0000-0000ACFB0000}"/>
    <cellStyle name="Warning Text 6 3" xfId="64423" xr:uid="{00000000-0005-0000-0000-0000ADFB0000}"/>
    <cellStyle name="Warning Text 7" xfId="64424" xr:uid="{00000000-0005-0000-0000-0000AEFB0000}"/>
    <cellStyle name="Warning Text 7 2" xfId="64425" xr:uid="{00000000-0005-0000-0000-0000AFFB0000}"/>
    <cellStyle name="Warning Text 7 2 2" xfId="64426" xr:uid="{00000000-0005-0000-0000-0000B0FB0000}"/>
    <cellStyle name="Warning Text 7 3" xfId="64427" xr:uid="{00000000-0005-0000-0000-0000B1FB0000}"/>
    <cellStyle name="Warning Text 8" xfId="64428" xr:uid="{00000000-0005-0000-0000-0000B2FB0000}"/>
    <cellStyle name="Warning Text 8 2" xfId="64429" xr:uid="{00000000-0005-0000-0000-0000B3FB0000}"/>
    <cellStyle name="Warning Text 8 2 2" xfId="64430" xr:uid="{00000000-0005-0000-0000-0000B4FB0000}"/>
    <cellStyle name="Warning Text 8 3" xfId="64431" xr:uid="{00000000-0005-0000-0000-0000B5FB0000}"/>
    <cellStyle name="Warning Text 9" xfId="64432" xr:uid="{00000000-0005-0000-0000-0000B6FB0000}"/>
    <cellStyle name="Warning Text 9 2" xfId="64433" xr:uid="{00000000-0005-0000-0000-0000B7FB0000}"/>
    <cellStyle name="Warning Text 9 2 2" xfId="64434" xr:uid="{00000000-0005-0000-0000-0000B8FB0000}"/>
    <cellStyle name="Warning Text 9 3" xfId="64435" xr:uid="{00000000-0005-0000-0000-0000B9FB0000}"/>
  </cellStyles>
  <dxfs count="18">
    <dxf>
      <font>
        <strike val="0"/>
        <outline val="0"/>
        <shadow val="0"/>
        <u val="none"/>
        <vertAlign val="baseline"/>
        <sz val="12"/>
        <color theme="0"/>
        <name val="Arial"/>
        <scheme val="none"/>
      </font>
      <fill>
        <patternFill patternType="solid">
          <fgColor indexed="64"/>
          <bgColor rgb="FF17315A"/>
        </patternFill>
      </fill>
      <alignment horizontal="center" vertical="bottom"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2"/>
        <color theme="1"/>
        <name val="Arial"/>
        <scheme val="none"/>
      </font>
      <numFmt numFmtId="164" formatCode="&quot;$&quot;#,##0.00"/>
      <alignment horizontal="right" vertical="bottom" textRotation="0" wrapText="0" indent="0" justifyLastLine="0" shrinkToFit="0" readingOrder="0"/>
      <protection locked="0" hidden="0"/>
    </dxf>
    <dxf>
      <font>
        <b val="0"/>
        <i val="0"/>
        <strike val="0"/>
        <condense val="0"/>
        <extend val="0"/>
        <outline val="0"/>
        <shadow val="0"/>
        <u val="none"/>
        <vertAlign val="baseline"/>
        <sz val="12"/>
        <color theme="1"/>
        <name val="Arial"/>
        <scheme val="none"/>
      </font>
      <numFmt numFmtId="164" formatCode="&quot;$&quot;#,##0.00"/>
      <alignment horizontal="right" vertical="bottom" textRotation="0" wrapText="0" indent="0" justifyLastLine="0" shrinkToFit="0" readingOrder="0"/>
      <border diagonalUp="0" diagonalDown="0">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164" formatCode="&quot;$&quot;#,##0.00"/>
      <alignment horizontal="right" vertical="bottom" textRotation="0" wrapText="0" indent="0" justifyLastLine="0" shrinkToFit="0" readingOrder="0"/>
      <border diagonalUp="0" diagonalDown="0">
        <left/>
        <right/>
        <top style="thin">
          <color indexed="64"/>
        </top>
        <bottom style="thin">
          <color indexed="64"/>
        </bottom>
      </border>
      <protection locked="0" hidden="0"/>
    </dxf>
    <dxf>
      <font>
        <b val="0"/>
        <i val="0"/>
        <strike val="0"/>
        <condense val="0"/>
        <extend val="0"/>
        <outline val="0"/>
        <shadow val="0"/>
        <u val="none"/>
        <vertAlign val="baseline"/>
        <sz val="12"/>
        <color rgb="FF000000"/>
        <name val="Arial"/>
        <scheme val="none"/>
      </font>
      <numFmt numFmtId="164" formatCode="&quot;$&quot;#,##0.0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Arial"/>
        <scheme val="none"/>
      </font>
      <numFmt numFmtId="167" formatCode="&quot;$&quot;#,##0"/>
      <alignment horizontal="right" vertical="bottom" textRotation="0" wrapText="0" indent="0" justifyLastLine="0" shrinkToFit="0" readingOrder="0"/>
      <protection locked="0" hidden="0"/>
    </dxf>
    <dxf>
      <font>
        <b val="0"/>
        <i val="0"/>
        <strike val="0"/>
        <condense val="0"/>
        <extend val="0"/>
        <outline val="0"/>
        <shadow val="0"/>
        <u val="none"/>
        <vertAlign val="baseline"/>
        <sz val="12"/>
        <color theme="1"/>
        <name val="Arial"/>
        <scheme val="none"/>
      </font>
      <numFmt numFmtId="168" formatCode="0.0000"/>
      <alignment horizontal="right" vertical="bottom" textRotation="0" wrapText="0" indent="0" justifyLastLine="0" shrinkToFit="0" readingOrder="0"/>
      <border diagonalUp="0" diagonalDown="0">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168" formatCode="0.0000"/>
      <alignment horizontal="right" vertical="bottom" textRotation="0" wrapText="0" indent="0" justifyLastLine="0" shrinkToFit="0" readingOrder="0"/>
      <border diagonalUp="0" diagonalDown="0">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172" formatCode="0.000%"/>
      <alignment horizontal="right" vertical="bottom" textRotation="0" wrapText="0"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alignment horizontal="center" vertical="bottom" textRotation="0" indent="0" justifyLastLine="0" shrinkToFit="0" readingOrder="0"/>
      <protection locked="0" hidden="0"/>
    </dxf>
    <dxf>
      <font>
        <b val="0"/>
        <i val="0"/>
        <strike val="0"/>
        <condense val="0"/>
        <extend val="0"/>
        <outline val="0"/>
        <shadow val="0"/>
        <u val="none"/>
        <vertAlign val="baseline"/>
        <sz val="12"/>
        <color theme="1"/>
        <name val="Arial"/>
        <scheme val="none"/>
      </font>
      <numFmt numFmtId="1" formatCode="0"/>
      <alignment horizontal="center" vertical="bottom" textRotation="0" indent="0" justifyLastLine="0" shrinkToFit="0" readingOrder="0"/>
      <protection locked="0" hidden="0"/>
    </dxf>
    <dxf>
      <font>
        <b val="0"/>
        <i val="0"/>
        <strike val="0"/>
        <condense val="0"/>
        <extend val="0"/>
        <outline val="0"/>
        <shadow val="0"/>
        <u val="none"/>
        <vertAlign val="baseline"/>
        <sz val="12"/>
        <color theme="1"/>
        <name val="Arial"/>
        <scheme val="none"/>
      </font>
      <alignment horizontal="center" vertical="bottom" textRotation="0" indent="0" justifyLastLine="0" shrinkToFit="0" readingOrder="0"/>
      <protection locked="0" hidden="0"/>
    </dxf>
    <dxf>
      <font>
        <b val="0"/>
        <i val="0"/>
        <strike val="0"/>
        <condense val="0"/>
        <extend val="0"/>
        <outline val="0"/>
        <shadow val="0"/>
        <u val="none"/>
        <vertAlign val="baseline"/>
        <sz val="12"/>
        <color theme="1"/>
        <name val="Arial"/>
        <scheme val="none"/>
      </font>
      <alignment horizontal="center" vertical="bottom" textRotation="0" indent="0" justifyLastLine="0" shrinkToFit="0" readingOrder="0"/>
      <protection locked="0" hidden="0"/>
    </dxf>
    <dxf>
      <font>
        <b val="0"/>
        <i val="0"/>
        <strike val="0"/>
        <condense val="0"/>
        <extend val="0"/>
        <outline val="0"/>
        <shadow val="0"/>
        <u val="none"/>
        <vertAlign val="baseline"/>
        <sz val="12"/>
        <color theme="1"/>
        <name val="Arial"/>
        <scheme val="none"/>
      </font>
      <alignment horizontal="center" vertical="bottom" textRotation="0" indent="0" justifyLastLine="0" shrinkToFit="0" readingOrder="0"/>
      <protection locked="0" hidden="0"/>
    </dxf>
    <dxf>
      <font>
        <b val="0"/>
        <i val="0"/>
        <strike val="0"/>
        <condense val="0"/>
        <extend val="0"/>
        <outline val="0"/>
        <shadow val="0"/>
        <u val="none"/>
        <vertAlign val="baseline"/>
        <sz val="12"/>
        <color theme="1"/>
        <name val="Arial"/>
        <scheme val="none"/>
      </font>
      <numFmt numFmtId="1" formatCode="0"/>
      <alignment vertical="bottom" textRotation="0" indent="0" justifyLastLine="0" shrinkToFit="0" readingOrder="0"/>
      <protection locked="0" hidden="0"/>
    </dxf>
    <dxf>
      <font>
        <b val="0"/>
        <i val="0"/>
        <strike val="0"/>
        <condense val="0"/>
        <extend val="0"/>
        <outline val="0"/>
        <shadow val="0"/>
        <u val="none"/>
        <vertAlign val="baseline"/>
        <sz val="12"/>
        <color theme="1"/>
        <name val="Arial"/>
        <scheme val="none"/>
      </font>
      <numFmt numFmtId="1" formatCode="0"/>
      <alignment horizontal="center" vertical="bottom" textRotation="0" wrapText="0" indent="0" justifyLastLine="0" shrinkToFit="0" readingOrder="0"/>
      <protection locked="0" hidden="0"/>
    </dxf>
    <dxf>
      <font>
        <b val="0"/>
        <i val="0"/>
        <strike val="0"/>
        <condense val="0"/>
        <extend val="0"/>
        <outline val="0"/>
        <shadow val="0"/>
        <u val="none"/>
        <vertAlign val="baseline"/>
        <sz val="12"/>
        <color theme="1"/>
        <name val="Arial"/>
        <scheme val="none"/>
      </font>
      <alignment vertical="bottom" textRotation="0" indent="0" justifyLastLine="0" shrinkToFit="0" readingOrder="0"/>
      <protection locked="0" hidden="0"/>
    </dxf>
    <dxf>
      <border>
        <bottom style="thin">
          <color indexed="64"/>
        </bottom>
      </border>
    </dxf>
  </dxfs>
  <tableStyles count="0" defaultTableStyle="TableStyleMedium2" defaultPivotStyle="PivotStyleLight16"/>
  <colors>
    <mruColors>
      <color rgb="FFF9A71C"/>
      <color rgb="FFE47225"/>
      <color rgb="FF4960AB"/>
      <color rgb="FF96368D"/>
      <color rgb="FF17305A"/>
      <color rgb="FF15315A"/>
      <color rgb="FF7E90C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 Id="rId14" Type="http://schemas.openxmlformats.org/officeDocument/2006/relationships/customXml" Target="../customXml/item5.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1:O422" totalsRowShown="0" headerRowDxfId="0" dataDxfId="16" headerRowBorderDxfId="17">
  <sortState xmlns:xlrd2="http://schemas.microsoft.com/office/spreadsheetml/2017/richdata2" ref="A22:O413">
    <sortCondition ref="B21:B413"/>
  </sortState>
  <tableColumns count="15">
    <tableColumn id="1" xr3:uid="{00000000-0010-0000-0000-000001000000}" name="OSHPD ID" dataDxfId="15"/>
    <tableColumn id="2" xr3:uid="{00000000-0010-0000-0000-000002000000}" name="Provider Name" dataDxfId="14"/>
    <tableColumn id="3" xr3:uid="{00000000-0010-0000-0000-000003000000}" name="DPH" dataDxfId="13"/>
    <tableColumn id="4" xr3:uid="{00000000-0010-0000-0000-000004000000}" name="NDPH" dataDxfId="12"/>
    <tableColumn id="5" xr3:uid="{00000000-0010-0000-0000-000005000000}" name="Designated NICU as Defined by DHCS" dataDxfId="11"/>
    <tableColumn id="6" xr3:uid="{00000000-0010-0000-0000-000006000000}" name="OSHPD Rural Hospital" dataDxfId="10"/>
    <tableColumn id="7" xr3:uid="{00000000-0010-0000-0000-000007000000}" name="DHCS Designated Remote Rural" dataDxfId="9"/>
    <tableColumn id="27" xr3:uid="{00000000-0010-0000-0000-00001B000000}" name="SFY _x000a_2021-22 Cost-to-Charge Ratio" dataDxfId="8"/>
    <tableColumn id="29" xr3:uid="{00000000-0010-0000-0000-00001D000000}" name="FFY 2021 Wage Index Value" dataDxfId="7"/>
    <tableColumn id="30" xr3:uid="{00000000-0010-0000-0000-00001E000000}" name="FFY 2021 Wage Index Value (Adjusted for CA Neutrality Factor)" dataDxfId="6"/>
    <tableColumn id="11" xr3:uid="{00000000-0010-0000-0000-00000B000000}" name="SFY _x000a_2021-22 Unadjusted Base Rate" dataDxfId="5"/>
    <tableColumn id="12" xr3:uid="{00000000-0010-0000-0000-00000C000000}" name="SFY _x000a_2021-22 Wage Adjusted Base Rate" dataDxfId="4"/>
    <tableColumn id="33" xr3:uid="{00000000-0010-0000-0000-000021000000}" name="SFY _x000a_2021-22 Rehab Rate" dataDxfId="3" dataCellStyle="Currency"/>
    <tableColumn id="34" xr3:uid="{00000000-0010-0000-0000-000022000000}" name="SFY _x000a_2021-22 Admin 2 190 Rate" dataDxfId="2" dataCellStyle="Currency"/>
    <tableColumn id="15" xr3:uid="{00000000-0010-0000-0000-00000F000000}" name="SFY _x000a_2021-22 Admin 2 199 Rate" dataDxfId="1"/>
  </tableColumns>
  <tableStyleInfo name="TableStyleLight1" showFirstColumn="0" showLastColumn="0" showRowStripes="1" showColumnStripes="0"/>
  <extLst>
    <ext xmlns:x14="http://schemas.microsoft.com/office/spreadsheetml/2009/9/main" uri="{504A1905-F514-4f6f-8877-14C23A59335A}">
      <x14:table altText="Hospital provider policy values" altTextSummary="These are rates and values for hospitals"/>
    </ext>
  </extLst>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XFD20"/>
  <sheetViews>
    <sheetView tabSelected="1" workbookViewId="0"/>
  </sheetViews>
  <sheetFormatPr defaultColWidth="0" defaultRowHeight="12.5" zeroHeight="1"/>
  <cols>
    <col min="1" max="1" width="132.7265625" style="18" customWidth="1"/>
    <col min="2" max="4" width="8.81640625" style="18" hidden="1" customWidth="1"/>
    <col min="5" max="5" width="95.26953125" style="18" hidden="1" customWidth="1"/>
    <col min="6" max="16384" width="0" style="18" hidden="1"/>
  </cols>
  <sheetData>
    <row r="1" spans="1:16384" s="18" customFormat="1" ht="15.5">
      <c r="A1" s="118" t="s">
        <v>1841</v>
      </c>
      <c r="B1" s="42" t="s">
        <v>1839</v>
      </c>
      <c r="C1" s="42" t="s">
        <v>1839</v>
      </c>
      <c r="D1" s="42" t="s">
        <v>1839</v>
      </c>
      <c r="E1" s="42" t="s">
        <v>1839</v>
      </c>
      <c r="F1" s="42" t="s">
        <v>1839</v>
      </c>
      <c r="G1" s="42" t="s">
        <v>1839</v>
      </c>
      <c r="H1" s="42" t="s">
        <v>1839</v>
      </c>
      <c r="I1" s="42" t="s">
        <v>1839</v>
      </c>
      <c r="J1" s="42" t="s">
        <v>1839</v>
      </c>
      <c r="K1" s="42" t="s">
        <v>1839</v>
      </c>
      <c r="L1" s="42" t="s">
        <v>1839</v>
      </c>
      <c r="M1" s="42" t="s">
        <v>1839</v>
      </c>
      <c r="N1" s="42" t="s">
        <v>1839</v>
      </c>
      <c r="O1" s="42" t="s">
        <v>1839</v>
      </c>
      <c r="P1" s="42" t="s">
        <v>1839</v>
      </c>
      <c r="Q1" s="42" t="s">
        <v>1839</v>
      </c>
      <c r="R1" s="42" t="s">
        <v>1839</v>
      </c>
      <c r="S1" s="42" t="s">
        <v>1839</v>
      </c>
      <c r="T1" s="42" t="s">
        <v>1839</v>
      </c>
      <c r="U1" s="42" t="s">
        <v>1839</v>
      </c>
      <c r="V1" s="42" t="s">
        <v>1839</v>
      </c>
      <c r="W1" s="42" t="s">
        <v>1839</v>
      </c>
      <c r="X1" s="42" t="s">
        <v>1839</v>
      </c>
      <c r="Y1" s="42" t="s">
        <v>1839</v>
      </c>
      <c r="Z1" s="42" t="s">
        <v>1839</v>
      </c>
      <c r="AA1" s="42" t="s">
        <v>1839</v>
      </c>
      <c r="AB1" s="42" t="s">
        <v>1839</v>
      </c>
      <c r="AC1" s="42" t="s">
        <v>1839</v>
      </c>
      <c r="AD1" s="42" t="s">
        <v>1839</v>
      </c>
      <c r="AE1" s="42" t="s">
        <v>1839</v>
      </c>
      <c r="AF1" s="42" t="s">
        <v>1839</v>
      </c>
      <c r="AG1" s="42" t="s">
        <v>1839</v>
      </c>
      <c r="AH1" s="42" t="s">
        <v>1839</v>
      </c>
      <c r="AI1" s="42" t="s">
        <v>1839</v>
      </c>
      <c r="AJ1" s="42" t="s">
        <v>1839</v>
      </c>
      <c r="AK1" s="42" t="s">
        <v>1839</v>
      </c>
      <c r="AL1" s="42" t="s">
        <v>1839</v>
      </c>
      <c r="AM1" s="42" t="s">
        <v>1839</v>
      </c>
      <c r="AN1" s="42" t="s">
        <v>1839</v>
      </c>
      <c r="AO1" s="42" t="s">
        <v>1839</v>
      </c>
      <c r="AP1" s="42" t="s">
        <v>1839</v>
      </c>
      <c r="AQ1" s="42" t="s">
        <v>1839</v>
      </c>
      <c r="AR1" s="42" t="s">
        <v>1839</v>
      </c>
      <c r="AS1" s="42" t="s">
        <v>1839</v>
      </c>
      <c r="AT1" s="42" t="s">
        <v>1839</v>
      </c>
      <c r="AU1" s="42" t="s">
        <v>1839</v>
      </c>
      <c r="AV1" s="42" t="s">
        <v>1839</v>
      </c>
      <c r="AW1" s="42" t="s">
        <v>1839</v>
      </c>
      <c r="AX1" s="42" t="s">
        <v>1839</v>
      </c>
      <c r="AY1" s="42" t="s">
        <v>1839</v>
      </c>
      <c r="AZ1" s="42" t="s">
        <v>1839</v>
      </c>
      <c r="BA1" s="42" t="s">
        <v>1839</v>
      </c>
      <c r="BB1" s="42" t="s">
        <v>1839</v>
      </c>
      <c r="BC1" s="42" t="s">
        <v>1839</v>
      </c>
      <c r="BD1" s="42" t="s">
        <v>1839</v>
      </c>
      <c r="BE1" s="42" t="s">
        <v>1839</v>
      </c>
      <c r="BF1" s="42" t="s">
        <v>1839</v>
      </c>
      <c r="BG1" s="42" t="s">
        <v>1839</v>
      </c>
      <c r="BH1" s="42" t="s">
        <v>1839</v>
      </c>
      <c r="BI1" s="42" t="s">
        <v>1839</v>
      </c>
      <c r="BJ1" s="42" t="s">
        <v>1839</v>
      </c>
      <c r="BK1" s="42" t="s">
        <v>1839</v>
      </c>
      <c r="BL1" s="42" t="s">
        <v>1839</v>
      </c>
      <c r="BM1" s="42" t="s">
        <v>1839</v>
      </c>
      <c r="BN1" s="42" t="s">
        <v>1839</v>
      </c>
      <c r="BO1" s="42" t="s">
        <v>1839</v>
      </c>
      <c r="BP1" s="42" t="s">
        <v>1839</v>
      </c>
      <c r="BQ1" s="42" t="s">
        <v>1839</v>
      </c>
      <c r="BR1" s="42" t="s">
        <v>1839</v>
      </c>
      <c r="BS1" s="42" t="s">
        <v>1839</v>
      </c>
      <c r="BT1" s="42" t="s">
        <v>1839</v>
      </c>
      <c r="BU1" s="42" t="s">
        <v>1839</v>
      </c>
      <c r="BV1" s="42" t="s">
        <v>1839</v>
      </c>
      <c r="BW1" s="42" t="s">
        <v>1839</v>
      </c>
      <c r="BX1" s="42" t="s">
        <v>1839</v>
      </c>
      <c r="BY1" s="42" t="s">
        <v>1839</v>
      </c>
      <c r="BZ1" s="42" t="s">
        <v>1839</v>
      </c>
      <c r="CA1" s="42" t="s">
        <v>1839</v>
      </c>
      <c r="CB1" s="42" t="s">
        <v>1839</v>
      </c>
      <c r="CC1" s="42" t="s">
        <v>1839</v>
      </c>
      <c r="CD1" s="42" t="s">
        <v>1839</v>
      </c>
      <c r="CE1" s="42" t="s">
        <v>1839</v>
      </c>
      <c r="CF1" s="42" t="s">
        <v>1839</v>
      </c>
      <c r="CG1" s="42" t="s">
        <v>1839</v>
      </c>
      <c r="CH1" s="42" t="s">
        <v>1839</v>
      </c>
      <c r="CI1" s="42" t="s">
        <v>1839</v>
      </c>
      <c r="CJ1" s="42" t="s">
        <v>1839</v>
      </c>
      <c r="CK1" s="42" t="s">
        <v>1839</v>
      </c>
      <c r="CL1" s="42" t="s">
        <v>1839</v>
      </c>
      <c r="CM1" s="42" t="s">
        <v>1839</v>
      </c>
      <c r="CN1" s="42" t="s">
        <v>1839</v>
      </c>
      <c r="CO1" s="42" t="s">
        <v>1839</v>
      </c>
      <c r="CP1" s="42" t="s">
        <v>1839</v>
      </c>
      <c r="CQ1" s="42" t="s">
        <v>1839</v>
      </c>
      <c r="CR1" s="42" t="s">
        <v>1839</v>
      </c>
      <c r="CS1" s="42" t="s">
        <v>1839</v>
      </c>
      <c r="CT1" s="42" t="s">
        <v>1839</v>
      </c>
      <c r="CU1" s="42" t="s">
        <v>1839</v>
      </c>
      <c r="CV1" s="42" t="s">
        <v>1839</v>
      </c>
      <c r="CW1" s="42" t="s">
        <v>1839</v>
      </c>
      <c r="CX1" s="42" t="s">
        <v>1839</v>
      </c>
      <c r="CY1" s="42" t="s">
        <v>1839</v>
      </c>
      <c r="CZ1" s="42" t="s">
        <v>1839</v>
      </c>
      <c r="DA1" s="42" t="s">
        <v>1839</v>
      </c>
      <c r="DB1" s="42" t="s">
        <v>1839</v>
      </c>
      <c r="DC1" s="42" t="s">
        <v>1839</v>
      </c>
      <c r="DD1" s="42" t="s">
        <v>1839</v>
      </c>
      <c r="DE1" s="42" t="s">
        <v>1839</v>
      </c>
      <c r="DF1" s="42" t="s">
        <v>1839</v>
      </c>
      <c r="DG1" s="42" t="s">
        <v>1839</v>
      </c>
      <c r="DH1" s="42" t="s">
        <v>1839</v>
      </c>
      <c r="DI1" s="42" t="s">
        <v>1839</v>
      </c>
      <c r="DJ1" s="42" t="s">
        <v>1839</v>
      </c>
      <c r="DK1" s="42" t="s">
        <v>1839</v>
      </c>
      <c r="DL1" s="42" t="s">
        <v>1839</v>
      </c>
      <c r="DM1" s="42" t="s">
        <v>1839</v>
      </c>
      <c r="DN1" s="42" t="s">
        <v>1839</v>
      </c>
      <c r="DO1" s="42" t="s">
        <v>1839</v>
      </c>
      <c r="DP1" s="42" t="s">
        <v>1839</v>
      </c>
      <c r="DQ1" s="42" t="s">
        <v>1839</v>
      </c>
      <c r="DR1" s="42" t="s">
        <v>1839</v>
      </c>
      <c r="DS1" s="42" t="s">
        <v>1839</v>
      </c>
      <c r="DT1" s="42" t="s">
        <v>1839</v>
      </c>
      <c r="DU1" s="42" t="s">
        <v>1839</v>
      </c>
      <c r="DV1" s="42" t="s">
        <v>1839</v>
      </c>
      <c r="DW1" s="42" t="s">
        <v>1839</v>
      </c>
      <c r="DX1" s="42" t="s">
        <v>1839</v>
      </c>
      <c r="DY1" s="42" t="s">
        <v>1839</v>
      </c>
      <c r="DZ1" s="42" t="s">
        <v>1839</v>
      </c>
      <c r="EA1" s="42" t="s">
        <v>1839</v>
      </c>
      <c r="EB1" s="42" t="s">
        <v>1839</v>
      </c>
      <c r="EC1" s="42" t="s">
        <v>1839</v>
      </c>
      <c r="ED1" s="42" t="s">
        <v>1839</v>
      </c>
      <c r="EE1" s="42" t="s">
        <v>1839</v>
      </c>
      <c r="EF1" s="42" t="s">
        <v>1839</v>
      </c>
      <c r="EG1" s="42" t="s">
        <v>1839</v>
      </c>
      <c r="EH1" s="42" t="s">
        <v>1839</v>
      </c>
      <c r="EI1" s="42" t="s">
        <v>1839</v>
      </c>
      <c r="EJ1" s="42" t="s">
        <v>1839</v>
      </c>
      <c r="EK1" s="42" t="s">
        <v>1839</v>
      </c>
      <c r="EL1" s="42" t="s">
        <v>1839</v>
      </c>
      <c r="EM1" s="42" t="s">
        <v>1839</v>
      </c>
      <c r="EN1" s="42" t="s">
        <v>1839</v>
      </c>
      <c r="EO1" s="42" t="s">
        <v>1839</v>
      </c>
      <c r="EP1" s="42" t="s">
        <v>1839</v>
      </c>
      <c r="EQ1" s="42" t="s">
        <v>1839</v>
      </c>
      <c r="ER1" s="42" t="s">
        <v>1839</v>
      </c>
      <c r="ES1" s="42" t="s">
        <v>1839</v>
      </c>
      <c r="ET1" s="42" t="s">
        <v>1839</v>
      </c>
      <c r="EU1" s="42" t="s">
        <v>1839</v>
      </c>
      <c r="EV1" s="42" t="s">
        <v>1839</v>
      </c>
      <c r="EW1" s="42" t="s">
        <v>1839</v>
      </c>
      <c r="EX1" s="42" t="s">
        <v>1839</v>
      </c>
      <c r="EY1" s="42" t="s">
        <v>1839</v>
      </c>
      <c r="EZ1" s="42" t="s">
        <v>1839</v>
      </c>
      <c r="FA1" s="42" t="s">
        <v>1839</v>
      </c>
      <c r="FB1" s="42" t="s">
        <v>1839</v>
      </c>
      <c r="FC1" s="42" t="s">
        <v>1839</v>
      </c>
      <c r="FD1" s="42" t="s">
        <v>1839</v>
      </c>
      <c r="FE1" s="42" t="s">
        <v>1839</v>
      </c>
      <c r="FF1" s="42" t="s">
        <v>1839</v>
      </c>
      <c r="FG1" s="42" t="s">
        <v>1839</v>
      </c>
      <c r="FH1" s="42" t="s">
        <v>1839</v>
      </c>
      <c r="FI1" s="42" t="s">
        <v>1839</v>
      </c>
      <c r="FJ1" s="42" t="s">
        <v>1839</v>
      </c>
      <c r="FK1" s="42" t="s">
        <v>1839</v>
      </c>
      <c r="FL1" s="42" t="s">
        <v>1839</v>
      </c>
      <c r="FM1" s="42" t="s">
        <v>1839</v>
      </c>
      <c r="FN1" s="42" t="s">
        <v>1839</v>
      </c>
      <c r="FO1" s="42" t="s">
        <v>1839</v>
      </c>
      <c r="FP1" s="42" t="s">
        <v>1839</v>
      </c>
      <c r="FQ1" s="42" t="s">
        <v>1839</v>
      </c>
      <c r="FR1" s="42" t="s">
        <v>1839</v>
      </c>
      <c r="FS1" s="42" t="s">
        <v>1839</v>
      </c>
      <c r="FT1" s="42" t="s">
        <v>1839</v>
      </c>
      <c r="FU1" s="42" t="s">
        <v>1839</v>
      </c>
      <c r="FV1" s="42" t="s">
        <v>1839</v>
      </c>
      <c r="FW1" s="42" t="s">
        <v>1839</v>
      </c>
      <c r="FX1" s="42" t="s">
        <v>1839</v>
      </c>
      <c r="FY1" s="42" t="s">
        <v>1839</v>
      </c>
      <c r="FZ1" s="42" t="s">
        <v>1839</v>
      </c>
      <c r="GA1" s="42" t="s">
        <v>1839</v>
      </c>
      <c r="GB1" s="42" t="s">
        <v>1839</v>
      </c>
      <c r="GC1" s="42" t="s">
        <v>1839</v>
      </c>
      <c r="GD1" s="42" t="s">
        <v>1839</v>
      </c>
      <c r="GE1" s="42" t="s">
        <v>1839</v>
      </c>
      <c r="GF1" s="42" t="s">
        <v>1839</v>
      </c>
      <c r="GG1" s="42" t="s">
        <v>1839</v>
      </c>
      <c r="GH1" s="42" t="s">
        <v>1839</v>
      </c>
      <c r="GI1" s="42" t="s">
        <v>1839</v>
      </c>
      <c r="GJ1" s="42" t="s">
        <v>1839</v>
      </c>
      <c r="GK1" s="42" t="s">
        <v>1839</v>
      </c>
      <c r="GL1" s="42" t="s">
        <v>1839</v>
      </c>
      <c r="GM1" s="42" t="s">
        <v>1839</v>
      </c>
      <c r="GN1" s="42" t="s">
        <v>1839</v>
      </c>
      <c r="GO1" s="42" t="s">
        <v>1839</v>
      </c>
      <c r="GP1" s="42" t="s">
        <v>1839</v>
      </c>
      <c r="GQ1" s="42" t="s">
        <v>1839</v>
      </c>
      <c r="GR1" s="42" t="s">
        <v>1839</v>
      </c>
      <c r="GS1" s="42" t="s">
        <v>1839</v>
      </c>
      <c r="GT1" s="42" t="s">
        <v>1839</v>
      </c>
      <c r="GU1" s="42" t="s">
        <v>1839</v>
      </c>
      <c r="GV1" s="42" t="s">
        <v>1839</v>
      </c>
      <c r="GW1" s="42" t="s">
        <v>1839</v>
      </c>
      <c r="GX1" s="42" t="s">
        <v>1839</v>
      </c>
      <c r="GY1" s="42" t="s">
        <v>1839</v>
      </c>
      <c r="GZ1" s="42" t="s">
        <v>1839</v>
      </c>
      <c r="HA1" s="42" t="s">
        <v>1839</v>
      </c>
      <c r="HB1" s="42" t="s">
        <v>1839</v>
      </c>
      <c r="HC1" s="42" t="s">
        <v>1839</v>
      </c>
      <c r="HD1" s="42" t="s">
        <v>1839</v>
      </c>
      <c r="HE1" s="42" t="s">
        <v>1839</v>
      </c>
      <c r="HF1" s="42" t="s">
        <v>1839</v>
      </c>
      <c r="HG1" s="42" t="s">
        <v>1839</v>
      </c>
      <c r="HH1" s="42" t="s">
        <v>1839</v>
      </c>
      <c r="HI1" s="42" t="s">
        <v>1839</v>
      </c>
      <c r="HJ1" s="42" t="s">
        <v>1839</v>
      </c>
      <c r="HK1" s="42" t="s">
        <v>1839</v>
      </c>
      <c r="HL1" s="42" t="s">
        <v>1839</v>
      </c>
      <c r="HM1" s="42" t="s">
        <v>1839</v>
      </c>
      <c r="HN1" s="42" t="s">
        <v>1839</v>
      </c>
      <c r="HO1" s="42" t="s">
        <v>1839</v>
      </c>
      <c r="HP1" s="42" t="s">
        <v>1839</v>
      </c>
      <c r="HQ1" s="42" t="s">
        <v>1839</v>
      </c>
      <c r="HR1" s="42" t="s">
        <v>1839</v>
      </c>
      <c r="HS1" s="42" t="s">
        <v>1839</v>
      </c>
      <c r="HT1" s="42" t="s">
        <v>1839</v>
      </c>
      <c r="HU1" s="42" t="s">
        <v>1839</v>
      </c>
      <c r="HV1" s="42" t="s">
        <v>1839</v>
      </c>
      <c r="HW1" s="42" t="s">
        <v>1839</v>
      </c>
      <c r="HX1" s="42" t="s">
        <v>1839</v>
      </c>
      <c r="HY1" s="42" t="s">
        <v>1839</v>
      </c>
      <c r="HZ1" s="42" t="s">
        <v>1839</v>
      </c>
      <c r="IA1" s="42" t="s">
        <v>1839</v>
      </c>
      <c r="IB1" s="42" t="s">
        <v>1839</v>
      </c>
      <c r="IC1" s="42" t="s">
        <v>1839</v>
      </c>
      <c r="ID1" s="42" t="s">
        <v>1839</v>
      </c>
      <c r="IE1" s="42" t="s">
        <v>1839</v>
      </c>
      <c r="IF1" s="42" t="s">
        <v>1839</v>
      </c>
      <c r="IG1" s="42" t="s">
        <v>1839</v>
      </c>
      <c r="IH1" s="42" t="s">
        <v>1839</v>
      </c>
      <c r="II1" s="42" t="s">
        <v>1839</v>
      </c>
      <c r="IJ1" s="42" t="s">
        <v>1839</v>
      </c>
      <c r="IK1" s="42" t="s">
        <v>1839</v>
      </c>
      <c r="IL1" s="42" t="s">
        <v>1839</v>
      </c>
      <c r="IM1" s="42" t="s">
        <v>1839</v>
      </c>
      <c r="IN1" s="42" t="s">
        <v>1839</v>
      </c>
      <c r="IO1" s="42" t="s">
        <v>1839</v>
      </c>
      <c r="IP1" s="42" t="s">
        <v>1839</v>
      </c>
      <c r="IQ1" s="42" t="s">
        <v>1839</v>
      </c>
      <c r="IR1" s="42" t="s">
        <v>1839</v>
      </c>
      <c r="IS1" s="42" t="s">
        <v>1839</v>
      </c>
      <c r="IT1" s="42" t="s">
        <v>1839</v>
      </c>
      <c r="IU1" s="42" t="s">
        <v>1839</v>
      </c>
      <c r="IV1" s="42" t="s">
        <v>1839</v>
      </c>
      <c r="IW1" s="42" t="s">
        <v>1839</v>
      </c>
      <c r="IX1" s="42" t="s">
        <v>1839</v>
      </c>
      <c r="IY1" s="42" t="s">
        <v>1839</v>
      </c>
      <c r="IZ1" s="42" t="s">
        <v>1839</v>
      </c>
      <c r="JA1" s="42" t="s">
        <v>1839</v>
      </c>
      <c r="JB1" s="42" t="s">
        <v>1839</v>
      </c>
      <c r="JC1" s="42" t="s">
        <v>1839</v>
      </c>
      <c r="JD1" s="42" t="s">
        <v>1839</v>
      </c>
      <c r="JE1" s="42" t="s">
        <v>1839</v>
      </c>
      <c r="JF1" s="42" t="s">
        <v>1839</v>
      </c>
      <c r="JG1" s="42" t="s">
        <v>1839</v>
      </c>
      <c r="JH1" s="42" t="s">
        <v>1839</v>
      </c>
      <c r="JI1" s="42" t="s">
        <v>1839</v>
      </c>
      <c r="JJ1" s="42" t="s">
        <v>1839</v>
      </c>
      <c r="JK1" s="42" t="s">
        <v>1839</v>
      </c>
      <c r="JL1" s="42" t="s">
        <v>1839</v>
      </c>
      <c r="JM1" s="42" t="s">
        <v>1839</v>
      </c>
      <c r="JN1" s="42" t="s">
        <v>1839</v>
      </c>
      <c r="JO1" s="42" t="s">
        <v>1839</v>
      </c>
      <c r="JP1" s="42" t="s">
        <v>1839</v>
      </c>
      <c r="JQ1" s="42" t="s">
        <v>1839</v>
      </c>
      <c r="JR1" s="42" t="s">
        <v>1839</v>
      </c>
      <c r="JS1" s="42" t="s">
        <v>1839</v>
      </c>
      <c r="JT1" s="42" t="s">
        <v>1839</v>
      </c>
      <c r="JU1" s="42" t="s">
        <v>1839</v>
      </c>
      <c r="JV1" s="42" t="s">
        <v>1839</v>
      </c>
      <c r="JW1" s="42" t="s">
        <v>1839</v>
      </c>
      <c r="JX1" s="42" t="s">
        <v>1839</v>
      </c>
      <c r="JY1" s="42" t="s">
        <v>1839</v>
      </c>
      <c r="JZ1" s="42" t="s">
        <v>1839</v>
      </c>
      <c r="KA1" s="42" t="s">
        <v>1839</v>
      </c>
      <c r="KB1" s="42" t="s">
        <v>1839</v>
      </c>
      <c r="KC1" s="42" t="s">
        <v>1839</v>
      </c>
      <c r="KD1" s="42" t="s">
        <v>1839</v>
      </c>
      <c r="KE1" s="42" t="s">
        <v>1839</v>
      </c>
      <c r="KF1" s="42" t="s">
        <v>1839</v>
      </c>
      <c r="KG1" s="42" t="s">
        <v>1839</v>
      </c>
      <c r="KH1" s="42" t="s">
        <v>1839</v>
      </c>
      <c r="KI1" s="42" t="s">
        <v>1839</v>
      </c>
      <c r="KJ1" s="42" t="s">
        <v>1839</v>
      </c>
      <c r="KK1" s="42" t="s">
        <v>1839</v>
      </c>
      <c r="KL1" s="42" t="s">
        <v>1839</v>
      </c>
      <c r="KM1" s="42" t="s">
        <v>1839</v>
      </c>
      <c r="KN1" s="42" t="s">
        <v>1839</v>
      </c>
      <c r="KO1" s="42" t="s">
        <v>1839</v>
      </c>
      <c r="KP1" s="42" t="s">
        <v>1839</v>
      </c>
      <c r="KQ1" s="42" t="s">
        <v>1839</v>
      </c>
      <c r="KR1" s="42" t="s">
        <v>1839</v>
      </c>
      <c r="KS1" s="42" t="s">
        <v>1839</v>
      </c>
      <c r="KT1" s="42" t="s">
        <v>1839</v>
      </c>
      <c r="KU1" s="42" t="s">
        <v>1839</v>
      </c>
      <c r="KV1" s="42" t="s">
        <v>1839</v>
      </c>
      <c r="KW1" s="42" t="s">
        <v>1839</v>
      </c>
      <c r="KX1" s="42" t="s">
        <v>1839</v>
      </c>
      <c r="KY1" s="42" t="s">
        <v>1839</v>
      </c>
      <c r="KZ1" s="42" t="s">
        <v>1839</v>
      </c>
      <c r="LA1" s="42" t="s">
        <v>1839</v>
      </c>
      <c r="LB1" s="42" t="s">
        <v>1839</v>
      </c>
      <c r="LC1" s="42" t="s">
        <v>1839</v>
      </c>
      <c r="LD1" s="42" t="s">
        <v>1839</v>
      </c>
      <c r="LE1" s="42" t="s">
        <v>1839</v>
      </c>
      <c r="LF1" s="42" t="s">
        <v>1839</v>
      </c>
      <c r="LG1" s="42" t="s">
        <v>1839</v>
      </c>
      <c r="LH1" s="42" t="s">
        <v>1839</v>
      </c>
      <c r="LI1" s="42" t="s">
        <v>1839</v>
      </c>
      <c r="LJ1" s="42" t="s">
        <v>1839</v>
      </c>
      <c r="LK1" s="42" t="s">
        <v>1839</v>
      </c>
      <c r="LL1" s="42" t="s">
        <v>1839</v>
      </c>
      <c r="LM1" s="42" t="s">
        <v>1839</v>
      </c>
      <c r="LN1" s="42" t="s">
        <v>1839</v>
      </c>
      <c r="LO1" s="42" t="s">
        <v>1839</v>
      </c>
      <c r="LP1" s="42" t="s">
        <v>1839</v>
      </c>
      <c r="LQ1" s="42" t="s">
        <v>1839</v>
      </c>
      <c r="LR1" s="42" t="s">
        <v>1839</v>
      </c>
      <c r="LS1" s="42" t="s">
        <v>1839</v>
      </c>
      <c r="LT1" s="42" t="s">
        <v>1839</v>
      </c>
      <c r="LU1" s="42" t="s">
        <v>1839</v>
      </c>
      <c r="LV1" s="42" t="s">
        <v>1839</v>
      </c>
      <c r="LW1" s="42" t="s">
        <v>1839</v>
      </c>
      <c r="LX1" s="42" t="s">
        <v>1839</v>
      </c>
      <c r="LY1" s="42" t="s">
        <v>1839</v>
      </c>
      <c r="LZ1" s="42" t="s">
        <v>1839</v>
      </c>
      <c r="MA1" s="42" t="s">
        <v>1839</v>
      </c>
      <c r="MB1" s="42" t="s">
        <v>1839</v>
      </c>
      <c r="MC1" s="42" t="s">
        <v>1839</v>
      </c>
      <c r="MD1" s="42" t="s">
        <v>1839</v>
      </c>
      <c r="ME1" s="42" t="s">
        <v>1839</v>
      </c>
      <c r="MF1" s="42" t="s">
        <v>1839</v>
      </c>
      <c r="MG1" s="42" t="s">
        <v>1839</v>
      </c>
      <c r="MH1" s="42" t="s">
        <v>1839</v>
      </c>
      <c r="MI1" s="42" t="s">
        <v>1839</v>
      </c>
      <c r="MJ1" s="42" t="s">
        <v>1839</v>
      </c>
      <c r="MK1" s="42" t="s">
        <v>1839</v>
      </c>
      <c r="ML1" s="42" t="s">
        <v>1839</v>
      </c>
      <c r="MM1" s="42" t="s">
        <v>1839</v>
      </c>
      <c r="MN1" s="42" t="s">
        <v>1839</v>
      </c>
      <c r="MO1" s="42" t="s">
        <v>1839</v>
      </c>
      <c r="MP1" s="42" t="s">
        <v>1839</v>
      </c>
      <c r="MQ1" s="42" t="s">
        <v>1839</v>
      </c>
      <c r="MR1" s="42" t="s">
        <v>1839</v>
      </c>
      <c r="MS1" s="42" t="s">
        <v>1839</v>
      </c>
      <c r="MT1" s="42" t="s">
        <v>1839</v>
      </c>
      <c r="MU1" s="42" t="s">
        <v>1839</v>
      </c>
      <c r="MV1" s="42" t="s">
        <v>1839</v>
      </c>
      <c r="MW1" s="42" t="s">
        <v>1839</v>
      </c>
      <c r="MX1" s="42" t="s">
        <v>1839</v>
      </c>
      <c r="MY1" s="42" t="s">
        <v>1839</v>
      </c>
      <c r="MZ1" s="42" t="s">
        <v>1839</v>
      </c>
      <c r="NA1" s="42" t="s">
        <v>1839</v>
      </c>
      <c r="NB1" s="42" t="s">
        <v>1839</v>
      </c>
      <c r="NC1" s="42" t="s">
        <v>1839</v>
      </c>
      <c r="ND1" s="42" t="s">
        <v>1839</v>
      </c>
      <c r="NE1" s="42" t="s">
        <v>1839</v>
      </c>
      <c r="NF1" s="42" t="s">
        <v>1839</v>
      </c>
      <c r="NG1" s="42" t="s">
        <v>1839</v>
      </c>
      <c r="NH1" s="42" t="s">
        <v>1839</v>
      </c>
      <c r="NI1" s="42" t="s">
        <v>1839</v>
      </c>
      <c r="NJ1" s="42" t="s">
        <v>1839</v>
      </c>
      <c r="NK1" s="42" t="s">
        <v>1839</v>
      </c>
      <c r="NL1" s="42" t="s">
        <v>1839</v>
      </c>
      <c r="NM1" s="42" t="s">
        <v>1839</v>
      </c>
      <c r="NN1" s="42" t="s">
        <v>1839</v>
      </c>
      <c r="NO1" s="42" t="s">
        <v>1839</v>
      </c>
      <c r="NP1" s="42" t="s">
        <v>1839</v>
      </c>
      <c r="NQ1" s="42" t="s">
        <v>1839</v>
      </c>
      <c r="NR1" s="42" t="s">
        <v>1839</v>
      </c>
      <c r="NS1" s="42" t="s">
        <v>1839</v>
      </c>
      <c r="NT1" s="42" t="s">
        <v>1839</v>
      </c>
      <c r="NU1" s="42" t="s">
        <v>1839</v>
      </c>
      <c r="NV1" s="42" t="s">
        <v>1839</v>
      </c>
      <c r="NW1" s="42" t="s">
        <v>1839</v>
      </c>
      <c r="NX1" s="42" t="s">
        <v>1839</v>
      </c>
      <c r="NY1" s="42" t="s">
        <v>1839</v>
      </c>
      <c r="NZ1" s="42" t="s">
        <v>1839</v>
      </c>
      <c r="OA1" s="42" t="s">
        <v>1839</v>
      </c>
      <c r="OB1" s="42" t="s">
        <v>1839</v>
      </c>
      <c r="OC1" s="42" t="s">
        <v>1839</v>
      </c>
      <c r="OD1" s="42" t="s">
        <v>1839</v>
      </c>
      <c r="OE1" s="42" t="s">
        <v>1839</v>
      </c>
      <c r="OF1" s="42" t="s">
        <v>1839</v>
      </c>
      <c r="OG1" s="42" t="s">
        <v>1839</v>
      </c>
      <c r="OH1" s="42" t="s">
        <v>1839</v>
      </c>
      <c r="OI1" s="42" t="s">
        <v>1839</v>
      </c>
      <c r="OJ1" s="42" t="s">
        <v>1839</v>
      </c>
      <c r="OK1" s="42" t="s">
        <v>1839</v>
      </c>
      <c r="OL1" s="42" t="s">
        <v>1839</v>
      </c>
      <c r="OM1" s="42" t="s">
        <v>1839</v>
      </c>
      <c r="ON1" s="42" t="s">
        <v>1839</v>
      </c>
      <c r="OO1" s="42" t="s">
        <v>1839</v>
      </c>
      <c r="OP1" s="42" t="s">
        <v>1839</v>
      </c>
      <c r="OQ1" s="42" t="s">
        <v>1839</v>
      </c>
      <c r="OR1" s="42" t="s">
        <v>1839</v>
      </c>
      <c r="OS1" s="42" t="s">
        <v>1839</v>
      </c>
      <c r="OT1" s="42" t="s">
        <v>1839</v>
      </c>
      <c r="OU1" s="42" t="s">
        <v>1839</v>
      </c>
      <c r="OV1" s="42" t="s">
        <v>1839</v>
      </c>
      <c r="OW1" s="42" t="s">
        <v>1839</v>
      </c>
      <c r="OX1" s="42" t="s">
        <v>1839</v>
      </c>
      <c r="OY1" s="42" t="s">
        <v>1839</v>
      </c>
      <c r="OZ1" s="42" t="s">
        <v>1839</v>
      </c>
      <c r="PA1" s="42" t="s">
        <v>1839</v>
      </c>
      <c r="PB1" s="42" t="s">
        <v>1839</v>
      </c>
      <c r="PC1" s="42" t="s">
        <v>1839</v>
      </c>
      <c r="PD1" s="42" t="s">
        <v>1839</v>
      </c>
      <c r="PE1" s="42" t="s">
        <v>1839</v>
      </c>
      <c r="PF1" s="42" t="s">
        <v>1839</v>
      </c>
      <c r="PG1" s="42" t="s">
        <v>1839</v>
      </c>
      <c r="PH1" s="42" t="s">
        <v>1839</v>
      </c>
      <c r="PI1" s="42" t="s">
        <v>1839</v>
      </c>
      <c r="PJ1" s="42" t="s">
        <v>1839</v>
      </c>
      <c r="PK1" s="42" t="s">
        <v>1839</v>
      </c>
      <c r="PL1" s="42" t="s">
        <v>1839</v>
      </c>
      <c r="PM1" s="42" t="s">
        <v>1839</v>
      </c>
      <c r="PN1" s="42" t="s">
        <v>1839</v>
      </c>
      <c r="PO1" s="42" t="s">
        <v>1839</v>
      </c>
      <c r="PP1" s="42" t="s">
        <v>1839</v>
      </c>
      <c r="PQ1" s="42" t="s">
        <v>1839</v>
      </c>
      <c r="PR1" s="42" t="s">
        <v>1839</v>
      </c>
      <c r="PS1" s="42" t="s">
        <v>1839</v>
      </c>
      <c r="PT1" s="42" t="s">
        <v>1839</v>
      </c>
      <c r="PU1" s="42" t="s">
        <v>1839</v>
      </c>
      <c r="PV1" s="42" t="s">
        <v>1839</v>
      </c>
      <c r="PW1" s="42" t="s">
        <v>1839</v>
      </c>
      <c r="PX1" s="42" t="s">
        <v>1839</v>
      </c>
      <c r="PY1" s="42" t="s">
        <v>1839</v>
      </c>
      <c r="PZ1" s="42" t="s">
        <v>1839</v>
      </c>
      <c r="QA1" s="42" t="s">
        <v>1839</v>
      </c>
      <c r="QB1" s="42" t="s">
        <v>1839</v>
      </c>
      <c r="QC1" s="42" t="s">
        <v>1839</v>
      </c>
      <c r="QD1" s="42" t="s">
        <v>1839</v>
      </c>
      <c r="QE1" s="42" t="s">
        <v>1839</v>
      </c>
      <c r="QF1" s="42" t="s">
        <v>1839</v>
      </c>
      <c r="QG1" s="42" t="s">
        <v>1839</v>
      </c>
      <c r="QH1" s="42" t="s">
        <v>1839</v>
      </c>
      <c r="QI1" s="42" t="s">
        <v>1839</v>
      </c>
      <c r="QJ1" s="42" t="s">
        <v>1839</v>
      </c>
      <c r="QK1" s="42" t="s">
        <v>1839</v>
      </c>
      <c r="QL1" s="42" t="s">
        <v>1839</v>
      </c>
      <c r="QM1" s="42" t="s">
        <v>1839</v>
      </c>
      <c r="QN1" s="42" t="s">
        <v>1839</v>
      </c>
      <c r="QO1" s="42" t="s">
        <v>1839</v>
      </c>
      <c r="QP1" s="42" t="s">
        <v>1839</v>
      </c>
      <c r="QQ1" s="42" t="s">
        <v>1839</v>
      </c>
      <c r="QR1" s="42" t="s">
        <v>1839</v>
      </c>
      <c r="QS1" s="42" t="s">
        <v>1839</v>
      </c>
      <c r="QT1" s="42" t="s">
        <v>1839</v>
      </c>
      <c r="QU1" s="42" t="s">
        <v>1839</v>
      </c>
      <c r="QV1" s="42" t="s">
        <v>1839</v>
      </c>
      <c r="QW1" s="42" t="s">
        <v>1839</v>
      </c>
      <c r="QX1" s="42" t="s">
        <v>1839</v>
      </c>
      <c r="QY1" s="42" t="s">
        <v>1839</v>
      </c>
      <c r="QZ1" s="42" t="s">
        <v>1839</v>
      </c>
      <c r="RA1" s="42" t="s">
        <v>1839</v>
      </c>
      <c r="RB1" s="42" t="s">
        <v>1839</v>
      </c>
      <c r="RC1" s="42" t="s">
        <v>1839</v>
      </c>
      <c r="RD1" s="42" t="s">
        <v>1839</v>
      </c>
      <c r="RE1" s="42" t="s">
        <v>1839</v>
      </c>
      <c r="RF1" s="42" t="s">
        <v>1839</v>
      </c>
      <c r="RG1" s="42" t="s">
        <v>1839</v>
      </c>
      <c r="RH1" s="42" t="s">
        <v>1839</v>
      </c>
      <c r="RI1" s="42" t="s">
        <v>1839</v>
      </c>
      <c r="RJ1" s="42" t="s">
        <v>1839</v>
      </c>
      <c r="RK1" s="42" t="s">
        <v>1839</v>
      </c>
      <c r="RL1" s="42" t="s">
        <v>1839</v>
      </c>
      <c r="RM1" s="42" t="s">
        <v>1839</v>
      </c>
      <c r="RN1" s="42" t="s">
        <v>1839</v>
      </c>
      <c r="RO1" s="42" t="s">
        <v>1839</v>
      </c>
      <c r="RP1" s="42" t="s">
        <v>1839</v>
      </c>
      <c r="RQ1" s="42" t="s">
        <v>1839</v>
      </c>
      <c r="RR1" s="42" t="s">
        <v>1839</v>
      </c>
      <c r="RS1" s="42" t="s">
        <v>1839</v>
      </c>
      <c r="RT1" s="42" t="s">
        <v>1839</v>
      </c>
      <c r="RU1" s="42" t="s">
        <v>1839</v>
      </c>
      <c r="RV1" s="42" t="s">
        <v>1839</v>
      </c>
      <c r="RW1" s="42" t="s">
        <v>1839</v>
      </c>
      <c r="RX1" s="42" t="s">
        <v>1839</v>
      </c>
      <c r="RY1" s="42" t="s">
        <v>1839</v>
      </c>
      <c r="RZ1" s="42" t="s">
        <v>1839</v>
      </c>
      <c r="SA1" s="42" t="s">
        <v>1839</v>
      </c>
      <c r="SB1" s="42" t="s">
        <v>1839</v>
      </c>
      <c r="SC1" s="42" t="s">
        <v>1839</v>
      </c>
      <c r="SD1" s="42" t="s">
        <v>1839</v>
      </c>
      <c r="SE1" s="42" t="s">
        <v>1839</v>
      </c>
      <c r="SF1" s="42" t="s">
        <v>1839</v>
      </c>
      <c r="SG1" s="42" t="s">
        <v>1839</v>
      </c>
      <c r="SH1" s="42" t="s">
        <v>1839</v>
      </c>
      <c r="SI1" s="42" t="s">
        <v>1839</v>
      </c>
      <c r="SJ1" s="42" t="s">
        <v>1839</v>
      </c>
      <c r="SK1" s="42" t="s">
        <v>1839</v>
      </c>
      <c r="SL1" s="42" t="s">
        <v>1839</v>
      </c>
      <c r="SM1" s="42" t="s">
        <v>1839</v>
      </c>
      <c r="SN1" s="42" t="s">
        <v>1839</v>
      </c>
      <c r="SO1" s="42" t="s">
        <v>1839</v>
      </c>
      <c r="SP1" s="42" t="s">
        <v>1839</v>
      </c>
      <c r="SQ1" s="42" t="s">
        <v>1839</v>
      </c>
      <c r="SR1" s="42" t="s">
        <v>1839</v>
      </c>
      <c r="SS1" s="42" t="s">
        <v>1839</v>
      </c>
      <c r="ST1" s="42" t="s">
        <v>1839</v>
      </c>
      <c r="SU1" s="42" t="s">
        <v>1839</v>
      </c>
      <c r="SV1" s="42" t="s">
        <v>1839</v>
      </c>
      <c r="SW1" s="42" t="s">
        <v>1839</v>
      </c>
      <c r="SX1" s="42" t="s">
        <v>1839</v>
      </c>
      <c r="SY1" s="42" t="s">
        <v>1839</v>
      </c>
      <c r="SZ1" s="42" t="s">
        <v>1839</v>
      </c>
      <c r="TA1" s="42" t="s">
        <v>1839</v>
      </c>
      <c r="TB1" s="42" t="s">
        <v>1839</v>
      </c>
      <c r="TC1" s="42" t="s">
        <v>1839</v>
      </c>
      <c r="TD1" s="42" t="s">
        <v>1839</v>
      </c>
      <c r="TE1" s="42" t="s">
        <v>1839</v>
      </c>
      <c r="TF1" s="42" t="s">
        <v>1839</v>
      </c>
      <c r="TG1" s="42" t="s">
        <v>1839</v>
      </c>
      <c r="TH1" s="42" t="s">
        <v>1839</v>
      </c>
      <c r="TI1" s="42" t="s">
        <v>1839</v>
      </c>
      <c r="TJ1" s="42" t="s">
        <v>1839</v>
      </c>
      <c r="TK1" s="42" t="s">
        <v>1839</v>
      </c>
      <c r="TL1" s="42" t="s">
        <v>1839</v>
      </c>
      <c r="TM1" s="42" t="s">
        <v>1839</v>
      </c>
      <c r="TN1" s="42" t="s">
        <v>1839</v>
      </c>
      <c r="TO1" s="42" t="s">
        <v>1839</v>
      </c>
      <c r="TP1" s="42" t="s">
        <v>1839</v>
      </c>
      <c r="TQ1" s="42" t="s">
        <v>1839</v>
      </c>
      <c r="TR1" s="42" t="s">
        <v>1839</v>
      </c>
      <c r="TS1" s="42" t="s">
        <v>1839</v>
      </c>
      <c r="TT1" s="42" t="s">
        <v>1839</v>
      </c>
      <c r="TU1" s="42" t="s">
        <v>1839</v>
      </c>
      <c r="TV1" s="42" t="s">
        <v>1839</v>
      </c>
      <c r="TW1" s="42" t="s">
        <v>1839</v>
      </c>
      <c r="TX1" s="42" t="s">
        <v>1839</v>
      </c>
      <c r="TY1" s="42" t="s">
        <v>1839</v>
      </c>
      <c r="TZ1" s="42" t="s">
        <v>1839</v>
      </c>
      <c r="UA1" s="42" t="s">
        <v>1839</v>
      </c>
      <c r="UB1" s="42" t="s">
        <v>1839</v>
      </c>
      <c r="UC1" s="42" t="s">
        <v>1839</v>
      </c>
      <c r="UD1" s="42" t="s">
        <v>1839</v>
      </c>
      <c r="UE1" s="42" t="s">
        <v>1839</v>
      </c>
      <c r="UF1" s="42" t="s">
        <v>1839</v>
      </c>
      <c r="UG1" s="42" t="s">
        <v>1839</v>
      </c>
      <c r="UH1" s="42" t="s">
        <v>1839</v>
      </c>
      <c r="UI1" s="42" t="s">
        <v>1839</v>
      </c>
      <c r="UJ1" s="42" t="s">
        <v>1839</v>
      </c>
      <c r="UK1" s="42" t="s">
        <v>1839</v>
      </c>
      <c r="UL1" s="42" t="s">
        <v>1839</v>
      </c>
      <c r="UM1" s="42" t="s">
        <v>1839</v>
      </c>
      <c r="UN1" s="42" t="s">
        <v>1839</v>
      </c>
      <c r="UO1" s="42" t="s">
        <v>1839</v>
      </c>
      <c r="UP1" s="42" t="s">
        <v>1839</v>
      </c>
      <c r="UQ1" s="42" t="s">
        <v>1839</v>
      </c>
      <c r="UR1" s="42" t="s">
        <v>1839</v>
      </c>
      <c r="US1" s="42" t="s">
        <v>1839</v>
      </c>
      <c r="UT1" s="42" t="s">
        <v>1839</v>
      </c>
      <c r="UU1" s="42" t="s">
        <v>1839</v>
      </c>
      <c r="UV1" s="42" t="s">
        <v>1839</v>
      </c>
      <c r="UW1" s="42" t="s">
        <v>1839</v>
      </c>
      <c r="UX1" s="42" t="s">
        <v>1839</v>
      </c>
      <c r="UY1" s="42" t="s">
        <v>1839</v>
      </c>
      <c r="UZ1" s="42" t="s">
        <v>1839</v>
      </c>
      <c r="VA1" s="42" t="s">
        <v>1839</v>
      </c>
      <c r="VB1" s="42" t="s">
        <v>1839</v>
      </c>
      <c r="VC1" s="42" t="s">
        <v>1839</v>
      </c>
      <c r="VD1" s="42" t="s">
        <v>1839</v>
      </c>
      <c r="VE1" s="42" t="s">
        <v>1839</v>
      </c>
      <c r="VF1" s="42" t="s">
        <v>1839</v>
      </c>
      <c r="VG1" s="42" t="s">
        <v>1839</v>
      </c>
      <c r="VH1" s="42" t="s">
        <v>1839</v>
      </c>
      <c r="VI1" s="42" t="s">
        <v>1839</v>
      </c>
      <c r="VJ1" s="42" t="s">
        <v>1839</v>
      </c>
      <c r="VK1" s="42" t="s">
        <v>1839</v>
      </c>
      <c r="VL1" s="42" t="s">
        <v>1839</v>
      </c>
      <c r="VM1" s="42" t="s">
        <v>1839</v>
      </c>
      <c r="VN1" s="42" t="s">
        <v>1839</v>
      </c>
      <c r="VO1" s="42" t="s">
        <v>1839</v>
      </c>
      <c r="VP1" s="42" t="s">
        <v>1839</v>
      </c>
      <c r="VQ1" s="42" t="s">
        <v>1839</v>
      </c>
      <c r="VR1" s="42" t="s">
        <v>1839</v>
      </c>
      <c r="VS1" s="42" t="s">
        <v>1839</v>
      </c>
      <c r="VT1" s="42" t="s">
        <v>1839</v>
      </c>
      <c r="VU1" s="42" t="s">
        <v>1839</v>
      </c>
      <c r="VV1" s="42" t="s">
        <v>1839</v>
      </c>
      <c r="VW1" s="42" t="s">
        <v>1839</v>
      </c>
      <c r="VX1" s="42" t="s">
        <v>1839</v>
      </c>
      <c r="VY1" s="42" t="s">
        <v>1839</v>
      </c>
      <c r="VZ1" s="42" t="s">
        <v>1839</v>
      </c>
      <c r="WA1" s="42" t="s">
        <v>1839</v>
      </c>
      <c r="WB1" s="42" t="s">
        <v>1839</v>
      </c>
      <c r="WC1" s="42" t="s">
        <v>1839</v>
      </c>
      <c r="WD1" s="42" t="s">
        <v>1839</v>
      </c>
      <c r="WE1" s="42" t="s">
        <v>1839</v>
      </c>
      <c r="WF1" s="42" t="s">
        <v>1839</v>
      </c>
      <c r="WG1" s="42" t="s">
        <v>1839</v>
      </c>
      <c r="WH1" s="42" t="s">
        <v>1839</v>
      </c>
      <c r="WI1" s="42" t="s">
        <v>1839</v>
      </c>
      <c r="WJ1" s="42" t="s">
        <v>1839</v>
      </c>
      <c r="WK1" s="42" t="s">
        <v>1839</v>
      </c>
      <c r="WL1" s="42" t="s">
        <v>1839</v>
      </c>
      <c r="WM1" s="42" t="s">
        <v>1839</v>
      </c>
      <c r="WN1" s="42" t="s">
        <v>1839</v>
      </c>
      <c r="WO1" s="42" t="s">
        <v>1839</v>
      </c>
      <c r="WP1" s="42" t="s">
        <v>1839</v>
      </c>
      <c r="WQ1" s="42" t="s">
        <v>1839</v>
      </c>
      <c r="WR1" s="42" t="s">
        <v>1839</v>
      </c>
      <c r="WS1" s="42" t="s">
        <v>1839</v>
      </c>
      <c r="WT1" s="42" t="s">
        <v>1839</v>
      </c>
      <c r="WU1" s="42" t="s">
        <v>1839</v>
      </c>
      <c r="WV1" s="42" t="s">
        <v>1839</v>
      </c>
      <c r="WW1" s="42" t="s">
        <v>1839</v>
      </c>
      <c r="WX1" s="42" t="s">
        <v>1839</v>
      </c>
      <c r="WY1" s="42" t="s">
        <v>1839</v>
      </c>
      <c r="WZ1" s="42" t="s">
        <v>1839</v>
      </c>
      <c r="XA1" s="42" t="s">
        <v>1839</v>
      </c>
      <c r="XB1" s="42" t="s">
        <v>1839</v>
      </c>
      <c r="XC1" s="42" t="s">
        <v>1839</v>
      </c>
      <c r="XD1" s="42" t="s">
        <v>1839</v>
      </c>
      <c r="XE1" s="42" t="s">
        <v>1839</v>
      </c>
      <c r="XF1" s="42" t="s">
        <v>1839</v>
      </c>
      <c r="XG1" s="42" t="s">
        <v>1839</v>
      </c>
      <c r="XH1" s="42" t="s">
        <v>1839</v>
      </c>
      <c r="XI1" s="42" t="s">
        <v>1839</v>
      </c>
      <c r="XJ1" s="42" t="s">
        <v>1839</v>
      </c>
      <c r="XK1" s="42" t="s">
        <v>1839</v>
      </c>
      <c r="XL1" s="42" t="s">
        <v>1839</v>
      </c>
      <c r="XM1" s="42" t="s">
        <v>1839</v>
      </c>
      <c r="XN1" s="42" t="s">
        <v>1839</v>
      </c>
      <c r="XO1" s="42" t="s">
        <v>1839</v>
      </c>
      <c r="XP1" s="42" t="s">
        <v>1839</v>
      </c>
      <c r="XQ1" s="42" t="s">
        <v>1839</v>
      </c>
      <c r="XR1" s="42" t="s">
        <v>1839</v>
      </c>
      <c r="XS1" s="42" t="s">
        <v>1839</v>
      </c>
      <c r="XT1" s="42" t="s">
        <v>1839</v>
      </c>
      <c r="XU1" s="42" t="s">
        <v>1839</v>
      </c>
      <c r="XV1" s="42" t="s">
        <v>1839</v>
      </c>
      <c r="XW1" s="42" t="s">
        <v>1839</v>
      </c>
      <c r="XX1" s="42" t="s">
        <v>1839</v>
      </c>
      <c r="XY1" s="42" t="s">
        <v>1839</v>
      </c>
      <c r="XZ1" s="42" t="s">
        <v>1839</v>
      </c>
      <c r="YA1" s="42" t="s">
        <v>1839</v>
      </c>
      <c r="YB1" s="42" t="s">
        <v>1839</v>
      </c>
      <c r="YC1" s="42" t="s">
        <v>1839</v>
      </c>
      <c r="YD1" s="42" t="s">
        <v>1839</v>
      </c>
      <c r="YE1" s="42" t="s">
        <v>1839</v>
      </c>
      <c r="YF1" s="42" t="s">
        <v>1839</v>
      </c>
      <c r="YG1" s="42" t="s">
        <v>1839</v>
      </c>
      <c r="YH1" s="42" t="s">
        <v>1839</v>
      </c>
      <c r="YI1" s="42" t="s">
        <v>1839</v>
      </c>
      <c r="YJ1" s="42" t="s">
        <v>1839</v>
      </c>
      <c r="YK1" s="42" t="s">
        <v>1839</v>
      </c>
      <c r="YL1" s="42" t="s">
        <v>1839</v>
      </c>
      <c r="YM1" s="42" t="s">
        <v>1839</v>
      </c>
      <c r="YN1" s="42" t="s">
        <v>1839</v>
      </c>
      <c r="YO1" s="42" t="s">
        <v>1839</v>
      </c>
      <c r="YP1" s="42" t="s">
        <v>1839</v>
      </c>
      <c r="YQ1" s="42" t="s">
        <v>1839</v>
      </c>
      <c r="YR1" s="42" t="s">
        <v>1839</v>
      </c>
      <c r="YS1" s="42" t="s">
        <v>1839</v>
      </c>
      <c r="YT1" s="42" t="s">
        <v>1839</v>
      </c>
      <c r="YU1" s="42" t="s">
        <v>1839</v>
      </c>
      <c r="YV1" s="42" t="s">
        <v>1839</v>
      </c>
      <c r="YW1" s="42" t="s">
        <v>1839</v>
      </c>
      <c r="YX1" s="42" t="s">
        <v>1839</v>
      </c>
      <c r="YY1" s="42" t="s">
        <v>1839</v>
      </c>
      <c r="YZ1" s="42" t="s">
        <v>1839</v>
      </c>
      <c r="ZA1" s="42" t="s">
        <v>1839</v>
      </c>
      <c r="ZB1" s="42" t="s">
        <v>1839</v>
      </c>
      <c r="ZC1" s="42" t="s">
        <v>1839</v>
      </c>
      <c r="ZD1" s="42" t="s">
        <v>1839</v>
      </c>
      <c r="ZE1" s="42" t="s">
        <v>1839</v>
      </c>
      <c r="ZF1" s="42" t="s">
        <v>1839</v>
      </c>
      <c r="ZG1" s="42" t="s">
        <v>1839</v>
      </c>
      <c r="ZH1" s="42" t="s">
        <v>1839</v>
      </c>
      <c r="ZI1" s="42" t="s">
        <v>1839</v>
      </c>
      <c r="ZJ1" s="42" t="s">
        <v>1839</v>
      </c>
      <c r="ZK1" s="42" t="s">
        <v>1839</v>
      </c>
      <c r="ZL1" s="42" t="s">
        <v>1839</v>
      </c>
      <c r="ZM1" s="42" t="s">
        <v>1839</v>
      </c>
      <c r="ZN1" s="42" t="s">
        <v>1839</v>
      </c>
      <c r="ZO1" s="42" t="s">
        <v>1839</v>
      </c>
      <c r="ZP1" s="42" t="s">
        <v>1839</v>
      </c>
      <c r="ZQ1" s="42" t="s">
        <v>1839</v>
      </c>
      <c r="ZR1" s="42" t="s">
        <v>1839</v>
      </c>
      <c r="ZS1" s="42" t="s">
        <v>1839</v>
      </c>
      <c r="ZT1" s="42" t="s">
        <v>1839</v>
      </c>
      <c r="ZU1" s="42" t="s">
        <v>1839</v>
      </c>
      <c r="ZV1" s="42" t="s">
        <v>1839</v>
      </c>
      <c r="ZW1" s="42" t="s">
        <v>1839</v>
      </c>
      <c r="ZX1" s="42" t="s">
        <v>1839</v>
      </c>
      <c r="ZY1" s="42" t="s">
        <v>1839</v>
      </c>
      <c r="ZZ1" s="42" t="s">
        <v>1839</v>
      </c>
      <c r="AAA1" s="42" t="s">
        <v>1839</v>
      </c>
      <c r="AAB1" s="42" t="s">
        <v>1839</v>
      </c>
      <c r="AAC1" s="42" t="s">
        <v>1839</v>
      </c>
      <c r="AAD1" s="42" t="s">
        <v>1839</v>
      </c>
      <c r="AAE1" s="42" t="s">
        <v>1839</v>
      </c>
      <c r="AAF1" s="42" t="s">
        <v>1839</v>
      </c>
      <c r="AAG1" s="42" t="s">
        <v>1839</v>
      </c>
      <c r="AAH1" s="42" t="s">
        <v>1839</v>
      </c>
      <c r="AAI1" s="42" t="s">
        <v>1839</v>
      </c>
      <c r="AAJ1" s="42" t="s">
        <v>1839</v>
      </c>
      <c r="AAK1" s="42" t="s">
        <v>1839</v>
      </c>
      <c r="AAL1" s="42" t="s">
        <v>1839</v>
      </c>
      <c r="AAM1" s="42" t="s">
        <v>1839</v>
      </c>
      <c r="AAN1" s="42" t="s">
        <v>1839</v>
      </c>
      <c r="AAO1" s="42" t="s">
        <v>1839</v>
      </c>
      <c r="AAP1" s="42" t="s">
        <v>1839</v>
      </c>
      <c r="AAQ1" s="42" t="s">
        <v>1839</v>
      </c>
      <c r="AAR1" s="42" t="s">
        <v>1839</v>
      </c>
      <c r="AAS1" s="42" t="s">
        <v>1839</v>
      </c>
      <c r="AAT1" s="42" t="s">
        <v>1839</v>
      </c>
      <c r="AAU1" s="42" t="s">
        <v>1839</v>
      </c>
      <c r="AAV1" s="42" t="s">
        <v>1839</v>
      </c>
      <c r="AAW1" s="42" t="s">
        <v>1839</v>
      </c>
      <c r="AAX1" s="42" t="s">
        <v>1839</v>
      </c>
      <c r="AAY1" s="42" t="s">
        <v>1839</v>
      </c>
      <c r="AAZ1" s="42" t="s">
        <v>1839</v>
      </c>
      <c r="ABA1" s="42" t="s">
        <v>1839</v>
      </c>
      <c r="ABB1" s="42" t="s">
        <v>1839</v>
      </c>
      <c r="ABC1" s="42" t="s">
        <v>1839</v>
      </c>
      <c r="ABD1" s="42" t="s">
        <v>1839</v>
      </c>
      <c r="ABE1" s="42" t="s">
        <v>1839</v>
      </c>
      <c r="ABF1" s="42" t="s">
        <v>1839</v>
      </c>
      <c r="ABG1" s="42" t="s">
        <v>1839</v>
      </c>
      <c r="ABH1" s="42" t="s">
        <v>1839</v>
      </c>
      <c r="ABI1" s="42" t="s">
        <v>1839</v>
      </c>
      <c r="ABJ1" s="42" t="s">
        <v>1839</v>
      </c>
      <c r="ABK1" s="42" t="s">
        <v>1839</v>
      </c>
      <c r="ABL1" s="42" t="s">
        <v>1839</v>
      </c>
      <c r="ABM1" s="42" t="s">
        <v>1839</v>
      </c>
      <c r="ABN1" s="42" t="s">
        <v>1839</v>
      </c>
      <c r="ABO1" s="42" t="s">
        <v>1839</v>
      </c>
      <c r="ABP1" s="42" t="s">
        <v>1839</v>
      </c>
      <c r="ABQ1" s="42" t="s">
        <v>1839</v>
      </c>
      <c r="ABR1" s="42" t="s">
        <v>1839</v>
      </c>
      <c r="ABS1" s="42" t="s">
        <v>1839</v>
      </c>
      <c r="ABT1" s="42" t="s">
        <v>1839</v>
      </c>
      <c r="ABU1" s="42" t="s">
        <v>1839</v>
      </c>
      <c r="ABV1" s="42" t="s">
        <v>1839</v>
      </c>
      <c r="ABW1" s="42" t="s">
        <v>1839</v>
      </c>
      <c r="ABX1" s="42" t="s">
        <v>1839</v>
      </c>
      <c r="ABY1" s="42" t="s">
        <v>1839</v>
      </c>
      <c r="ABZ1" s="42" t="s">
        <v>1839</v>
      </c>
      <c r="ACA1" s="42" t="s">
        <v>1839</v>
      </c>
      <c r="ACB1" s="42" t="s">
        <v>1839</v>
      </c>
      <c r="ACC1" s="42" t="s">
        <v>1839</v>
      </c>
      <c r="ACD1" s="42" t="s">
        <v>1839</v>
      </c>
      <c r="ACE1" s="42" t="s">
        <v>1839</v>
      </c>
      <c r="ACF1" s="42" t="s">
        <v>1839</v>
      </c>
      <c r="ACG1" s="42" t="s">
        <v>1839</v>
      </c>
      <c r="ACH1" s="42" t="s">
        <v>1839</v>
      </c>
      <c r="ACI1" s="42" t="s">
        <v>1839</v>
      </c>
      <c r="ACJ1" s="42" t="s">
        <v>1839</v>
      </c>
      <c r="ACK1" s="42" t="s">
        <v>1839</v>
      </c>
      <c r="ACL1" s="42" t="s">
        <v>1839</v>
      </c>
      <c r="ACM1" s="42" t="s">
        <v>1839</v>
      </c>
      <c r="ACN1" s="42" t="s">
        <v>1839</v>
      </c>
      <c r="ACO1" s="42" t="s">
        <v>1839</v>
      </c>
      <c r="ACP1" s="42" t="s">
        <v>1839</v>
      </c>
      <c r="ACQ1" s="42" t="s">
        <v>1839</v>
      </c>
      <c r="ACR1" s="42" t="s">
        <v>1839</v>
      </c>
      <c r="ACS1" s="42" t="s">
        <v>1839</v>
      </c>
      <c r="ACT1" s="42" t="s">
        <v>1839</v>
      </c>
      <c r="ACU1" s="42" t="s">
        <v>1839</v>
      </c>
      <c r="ACV1" s="42" t="s">
        <v>1839</v>
      </c>
      <c r="ACW1" s="42" t="s">
        <v>1839</v>
      </c>
      <c r="ACX1" s="42" t="s">
        <v>1839</v>
      </c>
      <c r="ACY1" s="42" t="s">
        <v>1839</v>
      </c>
      <c r="ACZ1" s="42" t="s">
        <v>1839</v>
      </c>
      <c r="ADA1" s="42" t="s">
        <v>1839</v>
      </c>
      <c r="ADB1" s="42" t="s">
        <v>1839</v>
      </c>
      <c r="ADC1" s="42" t="s">
        <v>1839</v>
      </c>
      <c r="ADD1" s="42" t="s">
        <v>1839</v>
      </c>
      <c r="ADE1" s="42" t="s">
        <v>1839</v>
      </c>
      <c r="ADF1" s="42" t="s">
        <v>1839</v>
      </c>
      <c r="ADG1" s="42" t="s">
        <v>1839</v>
      </c>
      <c r="ADH1" s="42" t="s">
        <v>1839</v>
      </c>
      <c r="ADI1" s="42" t="s">
        <v>1839</v>
      </c>
      <c r="ADJ1" s="42" t="s">
        <v>1839</v>
      </c>
      <c r="ADK1" s="42" t="s">
        <v>1839</v>
      </c>
      <c r="ADL1" s="42" t="s">
        <v>1839</v>
      </c>
      <c r="ADM1" s="42" t="s">
        <v>1839</v>
      </c>
      <c r="ADN1" s="42" t="s">
        <v>1839</v>
      </c>
      <c r="ADO1" s="42" t="s">
        <v>1839</v>
      </c>
      <c r="ADP1" s="42" t="s">
        <v>1839</v>
      </c>
      <c r="ADQ1" s="42" t="s">
        <v>1839</v>
      </c>
      <c r="ADR1" s="42" t="s">
        <v>1839</v>
      </c>
      <c r="ADS1" s="42" t="s">
        <v>1839</v>
      </c>
      <c r="ADT1" s="42" t="s">
        <v>1839</v>
      </c>
      <c r="ADU1" s="42" t="s">
        <v>1839</v>
      </c>
      <c r="ADV1" s="42" t="s">
        <v>1839</v>
      </c>
      <c r="ADW1" s="42" t="s">
        <v>1839</v>
      </c>
      <c r="ADX1" s="42" t="s">
        <v>1839</v>
      </c>
      <c r="ADY1" s="42" t="s">
        <v>1839</v>
      </c>
      <c r="ADZ1" s="42" t="s">
        <v>1839</v>
      </c>
      <c r="AEA1" s="42" t="s">
        <v>1839</v>
      </c>
      <c r="AEB1" s="42" t="s">
        <v>1839</v>
      </c>
      <c r="AEC1" s="42" t="s">
        <v>1839</v>
      </c>
      <c r="AED1" s="42" t="s">
        <v>1839</v>
      </c>
      <c r="AEE1" s="42" t="s">
        <v>1839</v>
      </c>
      <c r="AEF1" s="42" t="s">
        <v>1839</v>
      </c>
      <c r="AEG1" s="42" t="s">
        <v>1839</v>
      </c>
      <c r="AEH1" s="42" t="s">
        <v>1839</v>
      </c>
      <c r="AEI1" s="42" t="s">
        <v>1839</v>
      </c>
      <c r="AEJ1" s="42" t="s">
        <v>1839</v>
      </c>
      <c r="AEK1" s="42" t="s">
        <v>1839</v>
      </c>
      <c r="AEL1" s="42" t="s">
        <v>1839</v>
      </c>
      <c r="AEM1" s="42" t="s">
        <v>1839</v>
      </c>
      <c r="AEN1" s="42" t="s">
        <v>1839</v>
      </c>
      <c r="AEO1" s="42" t="s">
        <v>1839</v>
      </c>
      <c r="AEP1" s="42" t="s">
        <v>1839</v>
      </c>
      <c r="AEQ1" s="42" t="s">
        <v>1839</v>
      </c>
      <c r="AER1" s="42" t="s">
        <v>1839</v>
      </c>
      <c r="AES1" s="42" t="s">
        <v>1839</v>
      </c>
      <c r="AET1" s="42" t="s">
        <v>1839</v>
      </c>
      <c r="AEU1" s="42" t="s">
        <v>1839</v>
      </c>
      <c r="AEV1" s="42" t="s">
        <v>1839</v>
      </c>
      <c r="AEW1" s="42" t="s">
        <v>1839</v>
      </c>
      <c r="AEX1" s="42" t="s">
        <v>1839</v>
      </c>
      <c r="AEY1" s="42" t="s">
        <v>1839</v>
      </c>
      <c r="AEZ1" s="42" t="s">
        <v>1839</v>
      </c>
      <c r="AFA1" s="42" t="s">
        <v>1839</v>
      </c>
      <c r="AFB1" s="42" t="s">
        <v>1839</v>
      </c>
      <c r="AFC1" s="42" t="s">
        <v>1839</v>
      </c>
      <c r="AFD1" s="42" t="s">
        <v>1839</v>
      </c>
      <c r="AFE1" s="42" t="s">
        <v>1839</v>
      </c>
      <c r="AFF1" s="42" t="s">
        <v>1839</v>
      </c>
      <c r="AFG1" s="42" t="s">
        <v>1839</v>
      </c>
      <c r="AFH1" s="42" t="s">
        <v>1839</v>
      </c>
      <c r="AFI1" s="42" t="s">
        <v>1839</v>
      </c>
      <c r="AFJ1" s="42" t="s">
        <v>1839</v>
      </c>
      <c r="AFK1" s="42" t="s">
        <v>1839</v>
      </c>
      <c r="AFL1" s="42" t="s">
        <v>1839</v>
      </c>
      <c r="AFM1" s="42" t="s">
        <v>1839</v>
      </c>
      <c r="AFN1" s="42" t="s">
        <v>1839</v>
      </c>
      <c r="AFO1" s="42" t="s">
        <v>1839</v>
      </c>
      <c r="AFP1" s="42" t="s">
        <v>1839</v>
      </c>
      <c r="AFQ1" s="42" t="s">
        <v>1839</v>
      </c>
      <c r="AFR1" s="42" t="s">
        <v>1839</v>
      </c>
      <c r="AFS1" s="42" t="s">
        <v>1839</v>
      </c>
      <c r="AFT1" s="42" t="s">
        <v>1839</v>
      </c>
      <c r="AFU1" s="42" t="s">
        <v>1839</v>
      </c>
      <c r="AFV1" s="42" t="s">
        <v>1839</v>
      </c>
      <c r="AFW1" s="42" t="s">
        <v>1839</v>
      </c>
      <c r="AFX1" s="42" t="s">
        <v>1839</v>
      </c>
      <c r="AFY1" s="42" t="s">
        <v>1839</v>
      </c>
      <c r="AFZ1" s="42" t="s">
        <v>1839</v>
      </c>
      <c r="AGA1" s="42" t="s">
        <v>1839</v>
      </c>
      <c r="AGB1" s="42" t="s">
        <v>1839</v>
      </c>
      <c r="AGC1" s="42" t="s">
        <v>1839</v>
      </c>
      <c r="AGD1" s="42" t="s">
        <v>1839</v>
      </c>
      <c r="AGE1" s="42" t="s">
        <v>1839</v>
      </c>
      <c r="AGF1" s="42" t="s">
        <v>1839</v>
      </c>
      <c r="AGG1" s="42" t="s">
        <v>1839</v>
      </c>
      <c r="AGH1" s="42" t="s">
        <v>1839</v>
      </c>
      <c r="AGI1" s="42" t="s">
        <v>1839</v>
      </c>
      <c r="AGJ1" s="42" t="s">
        <v>1839</v>
      </c>
      <c r="AGK1" s="42" t="s">
        <v>1839</v>
      </c>
      <c r="AGL1" s="42" t="s">
        <v>1839</v>
      </c>
      <c r="AGM1" s="42" t="s">
        <v>1839</v>
      </c>
      <c r="AGN1" s="42" t="s">
        <v>1839</v>
      </c>
      <c r="AGO1" s="42" t="s">
        <v>1839</v>
      </c>
      <c r="AGP1" s="42" t="s">
        <v>1839</v>
      </c>
      <c r="AGQ1" s="42" t="s">
        <v>1839</v>
      </c>
      <c r="AGR1" s="42" t="s">
        <v>1839</v>
      </c>
      <c r="AGS1" s="42" t="s">
        <v>1839</v>
      </c>
      <c r="AGT1" s="42" t="s">
        <v>1839</v>
      </c>
      <c r="AGU1" s="42" t="s">
        <v>1839</v>
      </c>
      <c r="AGV1" s="42" t="s">
        <v>1839</v>
      </c>
      <c r="AGW1" s="42" t="s">
        <v>1839</v>
      </c>
      <c r="AGX1" s="42" t="s">
        <v>1839</v>
      </c>
      <c r="AGY1" s="42" t="s">
        <v>1839</v>
      </c>
      <c r="AGZ1" s="42" t="s">
        <v>1839</v>
      </c>
      <c r="AHA1" s="42" t="s">
        <v>1839</v>
      </c>
      <c r="AHB1" s="42" t="s">
        <v>1839</v>
      </c>
      <c r="AHC1" s="42" t="s">
        <v>1839</v>
      </c>
      <c r="AHD1" s="42" t="s">
        <v>1839</v>
      </c>
      <c r="AHE1" s="42" t="s">
        <v>1839</v>
      </c>
      <c r="AHF1" s="42" t="s">
        <v>1839</v>
      </c>
      <c r="AHG1" s="42" t="s">
        <v>1839</v>
      </c>
      <c r="AHH1" s="42" t="s">
        <v>1839</v>
      </c>
      <c r="AHI1" s="42" t="s">
        <v>1839</v>
      </c>
      <c r="AHJ1" s="42" t="s">
        <v>1839</v>
      </c>
      <c r="AHK1" s="42" t="s">
        <v>1839</v>
      </c>
      <c r="AHL1" s="42" t="s">
        <v>1839</v>
      </c>
      <c r="AHM1" s="42" t="s">
        <v>1839</v>
      </c>
      <c r="AHN1" s="42" t="s">
        <v>1839</v>
      </c>
      <c r="AHO1" s="42" t="s">
        <v>1839</v>
      </c>
      <c r="AHP1" s="42" t="s">
        <v>1839</v>
      </c>
      <c r="AHQ1" s="42" t="s">
        <v>1839</v>
      </c>
      <c r="AHR1" s="42" t="s">
        <v>1839</v>
      </c>
      <c r="AHS1" s="42" t="s">
        <v>1839</v>
      </c>
      <c r="AHT1" s="42" t="s">
        <v>1839</v>
      </c>
      <c r="AHU1" s="42" t="s">
        <v>1839</v>
      </c>
      <c r="AHV1" s="42" t="s">
        <v>1839</v>
      </c>
      <c r="AHW1" s="42" t="s">
        <v>1839</v>
      </c>
      <c r="AHX1" s="42" t="s">
        <v>1839</v>
      </c>
      <c r="AHY1" s="42" t="s">
        <v>1839</v>
      </c>
      <c r="AHZ1" s="42" t="s">
        <v>1839</v>
      </c>
      <c r="AIA1" s="42" t="s">
        <v>1839</v>
      </c>
      <c r="AIB1" s="42" t="s">
        <v>1839</v>
      </c>
      <c r="AIC1" s="42" t="s">
        <v>1839</v>
      </c>
      <c r="AID1" s="42" t="s">
        <v>1839</v>
      </c>
      <c r="AIE1" s="42" t="s">
        <v>1839</v>
      </c>
      <c r="AIF1" s="42" t="s">
        <v>1839</v>
      </c>
      <c r="AIG1" s="42" t="s">
        <v>1839</v>
      </c>
      <c r="AIH1" s="42" t="s">
        <v>1839</v>
      </c>
      <c r="AII1" s="42" t="s">
        <v>1839</v>
      </c>
      <c r="AIJ1" s="42" t="s">
        <v>1839</v>
      </c>
      <c r="AIK1" s="42" t="s">
        <v>1839</v>
      </c>
      <c r="AIL1" s="42" t="s">
        <v>1839</v>
      </c>
      <c r="AIM1" s="42" t="s">
        <v>1839</v>
      </c>
      <c r="AIN1" s="42" t="s">
        <v>1839</v>
      </c>
      <c r="AIO1" s="42" t="s">
        <v>1839</v>
      </c>
      <c r="AIP1" s="42" t="s">
        <v>1839</v>
      </c>
      <c r="AIQ1" s="42" t="s">
        <v>1839</v>
      </c>
      <c r="AIR1" s="42" t="s">
        <v>1839</v>
      </c>
      <c r="AIS1" s="42" t="s">
        <v>1839</v>
      </c>
      <c r="AIT1" s="42" t="s">
        <v>1839</v>
      </c>
      <c r="AIU1" s="42" t="s">
        <v>1839</v>
      </c>
      <c r="AIV1" s="42" t="s">
        <v>1839</v>
      </c>
      <c r="AIW1" s="42" t="s">
        <v>1839</v>
      </c>
      <c r="AIX1" s="42" t="s">
        <v>1839</v>
      </c>
      <c r="AIY1" s="42" t="s">
        <v>1839</v>
      </c>
      <c r="AIZ1" s="42" t="s">
        <v>1839</v>
      </c>
      <c r="AJA1" s="42" t="s">
        <v>1839</v>
      </c>
      <c r="AJB1" s="42" t="s">
        <v>1839</v>
      </c>
      <c r="AJC1" s="42" t="s">
        <v>1839</v>
      </c>
      <c r="AJD1" s="42" t="s">
        <v>1839</v>
      </c>
      <c r="AJE1" s="42" t="s">
        <v>1839</v>
      </c>
      <c r="AJF1" s="42" t="s">
        <v>1839</v>
      </c>
      <c r="AJG1" s="42" t="s">
        <v>1839</v>
      </c>
      <c r="AJH1" s="42" t="s">
        <v>1839</v>
      </c>
      <c r="AJI1" s="42" t="s">
        <v>1839</v>
      </c>
      <c r="AJJ1" s="42" t="s">
        <v>1839</v>
      </c>
      <c r="AJK1" s="42" t="s">
        <v>1839</v>
      </c>
      <c r="AJL1" s="42" t="s">
        <v>1839</v>
      </c>
      <c r="AJM1" s="42" t="s">
        <v>1839</v>
      </c>
      <c r="AJN1" s="42" t="s">
        <v>1839</v>
      </c>
      <c r="AJO1" s="42" t="s">
        <v>1839</v>
      </c>
      <c r="AJP1" s="42" t="s">
        <v>1839</v>
      </c>
      <c r="AJQ1" s="42" t="s">
        <v>1839</v>
      </c>
      <c r="AJR1" s="42" t="s">
        <v>1839</v>
      </c>
      <c r="AJS1" s="42" t="s">
        <v>1839</v>
      </c>
      <c r="AJT1" s="42" t="s">
        <v>1839</v>
      </c>
      <c r="AJU1" s="42" t="s">
        <v>1839</v>
      </c>
      <c r="AJV1" s="42" t="s">
        <v>1839</v>
      </c>
      <c r="AJW1" s="42" t="s">
        <v>1839</v>
      </c>
      <c r="AJX1" s="42" t="s">
        <v>1839</v>
      </c>
      <c r="AJY1" s="42" t="s">
        <v>1839</v>
      </c>
      <c r="AJZ1" s="42" t="s">
        <v>1839</v>
      </c>
      <c r="AKA1" s="42" t="s">
        <v>1839</v>
      </c>
      <c r="AKB1" s="42" t="s">
        <v>1839</v>
      </c>
      <c r="AKC1" s="42" t="s">
        <v>1839</v>
      </c>
      <c r="AKD1" s="42" t="s">
        <v>1839</v>
      </c>
      <c r="AKE1" s="42" t="s">
        <v>1839</v>
      </c>
      <c r="AKF1" s="42" t="s">
        <v>1839</v>
      </c>
      <c r="AKG1" s="42" t="s">
        <v>1839</v>
      </c>
      <c r="AKH1" s="42" t="s">
        <v>1839</v>
      </c>
      <c r="AKI1" s="42" t="s">
        <v>1839</v>
      </c>
      <c r="AKJ1" s="42" t="s">
        <v>1839</v>
      </c>
      <c r="AKK1" s="42" t="s">
        <v>1839</v>
      </c>
      <c r="AKL1" s="42" t="s">
        <v>1839</v>
      </c>
      <c r="AKM1" s="42" t="s">
        <v>1839</v>
      </c>
      <c r="AKN1" s="42" t="s">
        <v>1839</v>
      </c>
      <c r="AKO1" s="42" t="s">
        <v>1839</v>
      </c>
      <c r="AKP1" s="42" t="s">
        <v>1839</v>
      </c>
      <c r="AKQ1" s="42" t="s">
        <v>1839</v>
      </c>
      <c r="AKR1" s="42" t="s">
        <v>1839</v>
      </c>
      <c r="AKS1" s="42" t="s">
        <v>1839</v>
      </c>
      <c r="AKT1" s="42" t="s">
        <v>1839</v>
      </c>
      <c r="AKU1" s="42" t="s">
        <v>1839</v>
      </c>
      <c r="AKV1" s="42" t="s">
        <v>1839</v>
      </c>
      <c r="AKW1" s="42" t="s">
        <v>1839</v>
      </c>
      <c r="AKX1" s="42" t="s">
        <v>1839</v>
      </c>
      <c r="AKY1" s="42" t="s">
        <v>1839</v>
      </c>
      <c r="AKZ1" s="42" t="s">
        <v>1839</v>
      </c>
      <c r="ALA1" s="42" t="s">
        <v>1839</v>
      </c>
      <c r="ALB1" s="42" t="s">
        <v>1839</v>
      </c>
      <c r="ALC1" s="42" t="s">
        <v>1839</v>
      </c>
      <c r="ALD1" s="42" t="s">
        <v>1839</v>
      </c>
      <c r="ALE1" s="42" t="s">
        <v>1839</v>
      </c>
      <c r="ALF1" s="42" t="s">
        <v>1839</v>
      </c>
      <c r="ALG1" s="42" t="s">
        <v>1839</v>
      </c>
      <c r="ALH1" s="42" t="s">
        <v>1839</v>
      </c>
      <c r="ALI1" s="42" t="s">
        <v>1839</v>
      </c>
      <c r="ALJ1" s="42" t="s">
        <v>1839</v>
      </c>
      <c r="ALK1" s="42" t="s">
        <v>1839</v>
      </c>
      <c r="ALL1" s="42" t="s">
        <v>1839</v>
      </c>
      <c r="ALM1" s="42" t="s">
        <v>1839</v>
      </c>
      <c r="ALN1" s="42" t="s">
        <v>1839</v>
      </c>
      <c r="ALO1" s="42" t="s">
        <v>1839</v>
      </c>
      <c r="ALP1" s="42" t="s">
        <v>1839</v>
      </c>
      <c r="ALQ1" s="42" t="s">
        <v>1839</v>
      </c>
      <c r="ALR1" s="42" t="s">
        <v>1839</v>
      </c>
      <c r="ALS1" s="42" t="s">
        <v>1839</v>
      </c>
      <c r="ALT1" s="42" t="s">
        <v>1839</v>
      </c>
      <c r="ALU1" s="42" t="s">
        <v>1839</v>
      </c>
      <c r="ALV1" s="42" t="s">
        <v>1839</v>
      </c>
      <c r="ALW1" s="42" t="s">
        <v>1839</v>
      </c>
      <c r="ALX1" s="42" t="s">
        <v>1839</v>
      </c>
      <c r="ALY1" s="42" t="s">
        <v>1839</v>
      </c>
      <c r="ALZ1" s="42" t="s">
        <v>1839</v>
      </c>
      <c r="AMA1" s="42" t="s">
        <v>1839</v>
      </c>
      <c r="AMB1" s="42" t="s">
        <v>1839</v>
      </c>
      <c r="AMC1" s="42" t="s">
        <v>1839</v>
      </c>
      <c r="AMD1" s="42" t="s">
        <v>1839</v>
      </c>
      <c r="AME1" s="42" t="s">
        <v>1839</v>
      </c>
      <c r="AMF1" s="42" t="s">
        <v>1839</v>
      </c>
      <c r="AMG1" s="42" t="s">
        <v>1839</v>
      </c>
      <c r="AMH1" s="42" t="s">
        <v>1839</v>
      </c>
      <c r="AMI1" s="42" t="s">
        <v>1839</v>
      </c>
      <c r="AMJ1" s="42" t="s">
        <v>1839</v>
      </c>
      <c r="AMK1" s="42" t="s">
        <v>1839</v>
      </c>
      <c r="AML1" s="42" t="s">
        <v>1839</v>
      </c>
      <c r="AMM1" s="42" t="s">
        <v>1839</v>
      </c>
      <c r="AMN1" s="42" t="s">
        <v>1839</v>
      </c>
      <c r="AMO1" s="42" t="s">
        <v>1839</v>
      </c>
      <c r="AMP1" s="42" t="s">
        <v>1839</v>
      </c>
      <c r="AMQ1" s="42" t="s">
        <v>1839</v>
      </c>
      <c r="AMR1" s="42" t="s">
        <v>1839</v>
      </c>
      <c r="AMS1" s="42" t="s">
        <v>1839</v>
      </c>
      <c r="AMT1" s="42" t="s">
        <v>1839</v>
      </c>
      <c r="AMU1" s="42" t="s">
        <v>1839</v>
      </c>
      <c r="AMV1" s="42" t="s">
        <v>1839</v>
      </c>
      <c r="AMW1" s="42" t="s">
        <v>1839</v>
      </c>
      <c r="AMX1" s="42" t="s">
        <v>1839</v>
      </c>
      <c r="AMY1" s="42" t="s">
        <v>1839</v>
      </c>
      <c r="AMZ1" s="42" t="s">
        <v>1839</v>
      </c>
      <c r="ANA1" s="42" t="s">
        <v>1839</v>
      </c>
      <c r="ANB1" s="42" t="s">
        <v>1839</v>
      </c>
      <c r="ANC1" s="42" t="s">
        <v>1839</v>
      </c>
      <c r="AND1" s="42" t="s">
        <v>1839</v>
      </c>
      <c r="ANE1" s="42" t="s">
        <v>1839</v>
      </c>
      <c r="ANF1" s="42" t="s">
        <v>1839</v>
      </c>
      <c r="ANG1" s="42" t="s">
        <v>1839</v>
      </c>
      <c r="ANH1" s="42" t="s">
        <v>1839</v>
      </c>
      <c r="ANI1" s="42" t="s">
        <v>1839</v>
      </c>
      <c r="ANJ1" s="42" t="s">
        <v>1839</v>
      </c>
      <c r="ANK1" s="42" t="s">
        <v>1839</v>
      </c>
      <c r="ANL1" s="42" t="s">
        <v>1839</v>
      </c>
      <c r="ANM1" s="42" t="s">
        <v>1839</v>
      </c>
      <c r="ANN1" s="42" t="s">
        <v>1839</v>
      </c>
      <c r="ANO1" s="42" t="s">
        <v>1839</v>
      </c>
      <c r="ANP1" s="42" t="s">
        <v>1839</v>
      </c>
      <c r="ANQ1" s="42" t="s">
        <v>1839</v>
      </c>
      <c r="ANR1" s="42" t="s">
        <v>1839</v>
      </c>
      <c r="ANS1" s="42" t="s">
        <v>1839</v>
      </c>
      <c r="ANT1" s="42" t="s">
        <v>1839</v>
      </c>
      <c r="ANU1" s="42" t="s">
        <v>1839</v>
      </c>
      <c r="ANV1" s="42" t="s">
        <v>1839</v>
      </c>
      <c r="ANW1" s="42" t="s">
        <v>1839</v>
      </c>
      <c r="ANX1" s="42" t="s">
        <v>1839</v>
      </c>
      <c r="ANY1" s="42" t="s">
        <v>1839</v>
      </c>
      <c r="ANZ1" s="42" t="s">
        <v>1839</v>
      </c>
      <c r="AOA1" s="42" t="s">
        <v>1839</v>
      </c>
      <c r="AOB1" s="42" t="s">
        <v>1839</v>
      </c>
      <c r="AOC1" s="42" t="s">
        <v>1839</v>
      </c>
      <c r="AOD1" s="42" t="s">
        <v>1839</v>
      </c>
      <c r="AOE1" s="42" t="s">
        <v>1839</v>
      </c>
      <c r="AOF1" s="42" t="s">
        <v>1839</v>
      </c>
      <c r="AOG1" s="42" t="s">
        <v>1839</v>
      </c>
      <c r="AOH1" s="42" t="s">
        <v>1839</v>
      </c>
      <c r="AOI1" s="42" t="s">
        <v>1839</v>
      </c>
      <c r="AOJ1" s="42" t="s">
        <v>1839</v>
      </c>
      <c r="AOK1" s="42" t="s">
        <v>1839</v>
      </c>
      <c r="AOL1" s="42" t="s">
        <v>1839</v>
      </c>
      <c r="AOM1" s="42" t="s">
        <v>1839</v>
      </c>
      <c r="AON1" s="42" t="s">
        <v>1839</v>
      </c>
      <c r="AOO1" s="42" t="s">
        <v>1839</v>
      </c>
      <c r="AOP1" s="42" t="s">
        <v>1839</v>
      </c>
      <c r="AOQ1" s="42" t="s">
        <v>1839</v>
      </c>
      <c r="AOR1" s="42" t="s">
        <v>1839</v>
      </c>
      <c r="AOS1" s="42" t="s">
        <v>1839</v>
      </c>
      <c r="AOT1" s="42" t="s">
        <v>1839</v>
      </c>
      <c r="AOU1" s="42" t="s">
        <v>1839</v>
      </c>
      <c r="AOV1" s="42" t="s">
        <v>1839</v>
      </c>
      <c r="AOW1" s="42" t="s">
        <v>1839</v>
      </c>
      <c r="AOX1" s="42" t="s">
        <v>1839</v>
      </c>
      <c r="AOY1" s="42" t="s">
        <v>1839</v>
      </c>
      <c r="AOZ1" s="42" t="s">
        <v>1839</v>
      </c>
      <c r="APA1" s="42" t="s">
        <v>1839</v>
      </c>
      <c r="APB1" s="42" t="s">
        <v>1839</v>
      </c>
      <c r="APC1" s="42" t="s">
        <v>1839</v>
      </c>
      <c r="APD1" s="42" t="s">
        <v>1839</v>
      </c>
      <c r="APE1" s="42" t="s">
        <v>1839</v>
      </c>
      <c r="APF1" s="42" t="s">
        <v>1839</v>
      </c>
      <c r="APG1" s="42" t="s">
        <v>1839</v>
      </c>
      <c r="APH1" s="42" t="s">
        <v>1839</v>
      </c>
      <c r="API1" s="42" t="s">
        <v>1839</v>
      </c>
      <c r="APJ1" s="42" t="s">
        <v>1839</v>
      </c>
      <c r="APK1" s="42" t="s">
        <v>1839</v>
      </c>
      <c r="APL1" s="42" t="s">
        <v>1839</v>
      </c>
      <c r="APM1" s="42" t="s">
        <v>1839</v>
      </c>
      <c r="APN1" s="42" t="s">
        <v>1839</v>
      </c>
      <c r="APO1" s="42" t="s">
        <v>1839</v>
      </c>
      <c r="APP1" s="42" t="s">
        <v>1839</v>
      </c>
      <c r="APQ1" s="42" t="s">
        <v>1839</v>
      </c>
      <c r="APR1" s="42" t="s">
        <v>1839</v>
      </c>
      <c r="APS1" s="42" t="s">
        <v>1839</v>
      </c>
      <c r="APT1" s="42" t="s">
        <v>1839</v>
      </c>
      <c r="APU1" s="42" t="s">
        <v>1839</v>
      </c>
      <c r="APV1" s="42" t="s">
        <v>1839</v>
      </c>
      <c r="APW1" s="42" t="s">
        <v>1839</v>
      </c>
      <c r="APX1" s="42" t="s">
        <v>1839</v>
      </c>
      <c r="APY1" s="42" t="s">
        <v>1839</v>
      </c>
      <c r="APZ1" s="42" t="s">
        <v>1839</v>
      </c>
      <c r="AQA1" s="42" t="s">
        <v>1839</v>
      </c>
      <c r="AQB1" s="42" t="s">
        <v>1839</v>
      </c>
      <c r="AQC1" s="42" t="s">
        <v>1839</v>
      </c>
      <c r="AQD1" s="42" t="s">
        <v>1839</v>
      </c>
      <c r="AQE1" s="42" t="s">
        <v>1839</v>
      </c>
      <c r="AQF1" s="42" t="s">
        <v>1839</v>
      </c>
      <c r="AQG1" s="42" t="s">
        <v>1839</v>
      </c>
      <c r="AQH1" s="42" t="s">
        <v>1839</v>
      </c>
      <c r="AQI1" s="42" t="s">
        <v>1839</v>
      </c>
      <c r="AQJ1" s="42" t="s">
        <v>1839</v>
      </c>
      <c r="AQK1" s="42" t="s">
        <v>1839</v>
      </c>
      <c r="AQL1" s="42" t="s">
        <v>1839</v>
      </c>
      <c r="AQM1" s="42" t="s">
        <v>1839</v>
      </c>
      <c r="AQN1" s="42" t="s">
        <v>1839</v>
      </c>
      <c r="AQO1" s="42" t="s">
        <v>1839</v>
      </c>
      <c r="AQP1" s="42" t="s">
        <v>1839</v>
      </c>
      <c r="AQQ1" s="42" t="s">
        <v>1839</v>
      </c>
      <c r="AQR1" s="42" t="s">
        <v>1839</v>
      </c>
      <c r="AQS1" s="42" t="s">
        <v>1839</v>
      </c>
      <c r="AQT1" s="42" t="s">
        <v>1839</v>
      </c>
      <c r="AQU1" s="42" t="s">
        <v>1839</v>
      </c>
      <c r="AQV1" s="42" t="s">
        <v>1839</v>
      </c>
      <c r="AQW1" s="42" t="s">
        <v>1839</v>
      </c>
      <c r="AQX1" s="42" t="s">
        <v>1839</v>
      </c>
      <c r="AQY1" s="42" t="s">
        <v>1839</v>
      </c>
      <c r="AQZ1" s="42" t="s">
        <v>1839</v>
      </c>
      <c r="ARA1" s="42" t="s">
        <v>1839</v>
      </c>
      <c r="ARB1" s="42" t="s">
        <v>1839</v>
      </c>
      <c r="ARC1" s="42" t="s">
        <v>1839</v>
      </c>
      <c r="ARD1" s="42" t="s">
        <v>1839</v>
      </c>
      <c r="ARE1" s="42" t="s">
        <v>1839</v>
      </c>
      <c r="ARF1" s="42" t="s">
        <v>1839</v>
      </c>
      <c r="ARG1" s="42" t="s">
        <v>1839</v>
      </c>
      <c r="ARH1" s="42" t="s">
        <v>1839</v>
      </c>
      <c r="ARI1" s="42" t="s">
        <v>1839</v>
      </c>
      <c r="ARJ1" s="42" t="s">
        <v>1839</v>
      </c>
      <c r="ARK1" s="42" t="s">
        <v>1839</v>
      </c>
      <c r="ARL1" s="42" t="s">
        <v>1839</v>
      </c>
      <c r="ARM1" s="42" t="s">
        <v>1839</v>
      </c>
      <c r="ARN1" s="42" t="s">
        <v>1839</v>
      </c>
      <c r="ARO1" s="42" t="s">
        <v>1839</v>
      </c>
      <c r="ARP1" s="42" t="s">
        <v>1839</v>
      </c>
      <c r="ARQ1" s="42" t="s">
        <v>1839</v>
      </c>
      <c r="ARR1" s="42" t="s">
        <v>1839</v>
      </c>
      <c r="ARS1" s="42" t="s">
        <v>1839</v>
      </c>
      <c r="ART1" s="42" t="s">
        <v>1839</v>
      </c>
      <c r="ARU1" s="42" t="s">
        <v>1839</v>
      </c>
      <c r="ARV1" s="42" t="s">
        <v>1839</v>
      </c>
      <c r="ARW1" s="42" t="s">
        <v>1839</v>
      </c>
      <c r="ARX1" s="42" t="s">
        <v>1839</v>
      </c>
      <c r="ARY1" s="42" t="s">
        <v>1839</v>
      </c>
      <c r="ARZ1" s="42" t="s">
        <v>1839</v>
      </c>
      <c r="ASA1" s="42" t="s">
        <v>1839</v>
      </c>
      <c r="ASB1" s="42" t="s">
        <v>1839</v>
      </c>
      <c r="ASC1" s="42" t="s">
        <v>1839</v>
      </c>
      <c r="ASD1" s="42" t="s">
        <v>1839</v>
      </c>
      <c r="ASE1" s="42" t="s">
        <v>1839</v>
      </c>
      <c r="ASF1" s="42" t="s">
        <v>1839</v>
      </c>
      <c r="ASG1" s="42" t="s">
        <v>1839</v>
      </c>
      <c r="ASH1" s="42" t="s">
        <v>1839</v>
      </c>
      <c r="ASI1" s="42" t="s">
        <v>1839</v>
      </c>
      <c r="ASJ1" s="42" t="s">
        <v>1839</v>
      </c>
      <c r="ASK1" s="42" t="s">
        <v>1839</v>
      </c>
      <c r="ASL1" s="42" t="s">
        <v>1839</v>
      </c>
      <c r="ASM1" s="42" t="s">
        <v>1839</v>
      </c>
      <c r="ASN1" s="42" t="s">
        <v>1839</v>
      </c>
      <c r="ASO1" s="42" t="s">
        <v>1839</v>
      </c>
      <c r="ASP1" s="42" t="s">
        <v>1839</v>
      </c>
      <c r="ASQ1" s="42" t="s">
        <v>1839</v>
      </c>
      <c r="ASR1" s="42" t="s">
        <v>1839</v>
      </c>
      <c r="ASS1" s="42" t="s">
        <v>1839</v>
      </c>
      <c r="AST1" s="42" t="s">
        <v>1839</v>
      </c>
      <c r="ASU1" s="42" t="s">
        <v>1839</v>
      </c>
      <c r="ASV1" s="42" t="s">
        <v>1839</v>
      </c>
      <c r="ASW1" s="42" t="s">
        <v>1839</v>
      </c>
      <c r="ASX1" s="42" t="s">
        <v>1839</v>
      </c>
      <c r="ASY1" s="42" t="s">
        <v>1839</v>
      </c>
      <c r="ASZ1" s="42" t="s">
        <v>1839</v>
      </c>
      <c r="ATA1" s="42" t="s">
        <v>1839</v>
      </c>
      <c r="ATB1" s="42" t="s">
        <v>1839</v>
      </c>
      <c r="ATC1" s="42" t="s">
        <v>1839</v>
      </c>
      <c r="ATD1" s="42" t="s">
        <v>1839</v>
      </c>
      <c r="ATE1" s="42" t="s">
        <v>1839</v>
      </c>
      <c r="ATF1" s="42" t="s">
        <v>1839</v>
      </c>
      <c r="ATG1" s="42" t="s">
        <v>1839</v>
      </c>
      <c r="ATH1" s="42" t="s">
        <v>1839</v>
      </c>
      <c r="ATI1" s="42" t="s">
        <v>1839</v>
      </c>
      <c r="ATJ1" s="42" t="s">
        <v>1839</v>
      </c>
      <c r="ATK1" s="42" t="s">
        <v>1839</v>
      </c>
      <c r="ATL1" s="42" t="s">
        <v>1839</v>
      </c>
      <c r="ATM1" s="42" t="s">
        <v>1839</v>
      </c>
      <c r="ATN1" s="42" t="s">
        <v>1839</v>
      </c>
      <c r="ATO1" s="42" t="s">
        <v>1839</v>
      </c>
      <c r="ATP1" s="42" t="s">
        <v>1839</v>
      </c>
      <c r="ATQ1" s="42" t="s">
        <v>1839</v>
      </c>
      <c r="ATR1" s="42" t="s">
        <v>1839</v>
      </c>
      <c r="ATS1" s="42" t="s">
        <v>1839</v>
      </c>
      <c r="ATT1" s="42" t="s">
        <v>1839</v>
      </c>
      <c r="ATU1" s="42" t="s">
        <v>1839</v>
      </c>
      <c r="ATV1" s="42" t="s">
        <v>1839</v>
      </c>
      <c r="ATW1" s="42" t="s">
        <v>1839</v>
      </c>
      <c r="ATX1" s="42" t="s">
        <v>1839</v>
      </c>
      <c r="ATY1" s="42" t="s">
        <v>1839</v>
      </c>
      <c r="ATZ1" s="42" t="s">
        <v>1839</v>
      </c>
      <c r="AUA1" s="42" t="s">
        <v>1839</v>
      </c>
      <c r="AUB1" s="42" t="s">
        <v>1839</v>
      </c>
      <c r="AUC1" s="42" t="s">
        <v>1839</v>
      </c>
      <c r="AUD1" s="42" t="s">
        <v>1839</v>
      </c>
      <c r="AUE1" s="42" t="s">
        <v>1839</v>
      </c>
      <c r="AUF1" s="42" t="s">
        <v>1839</v>
      </c>
      <c r="AUG1" s="42" t="s">
        <v>1839</v>
      </c>
      <c r="AUH1" s="42" t="s">
        <v>1839</v>
      </c>
      <c r="AUI1" s="42" t="s">
        <v>1839</v>
      </c>
      <c r="AUJ1" s="42" t="s">
        <v>1839</v>
      </c>
      <c r="AUK1" s="42" t="s">
        <v>1839</v>
      </c>
      <c r="AUL1" s="42" t="s">
        <v>1839</v>
      </c>
      <c r="AUM1" s="42" t="s">
        <v>1839</v>
      </c>
      <c r="AUN1" s="42" t="s">
        <v>1839</v>
      </c>
      <c r="AUO1" s="42" t="s">
        <v>1839</v>
      </c>
      <c r="AUP1" s="42" t="s">
        <v>1839</v>
      </c>
      <c r="AUQ1" s="42" t="s">
        <v>1839</v>
      </c>
      <c r="AUR1" s="42" t="s">
        <v>1839</v>
      </c>
      <c r="AUS1" s="42" t="s">
        <v>1839</v>
      </c>
      <c r="AUT1" s="42" t="s">
        <v>1839</v>
      </c>
      <c r="AUU1" s="42" t="s">
        <v>1839</v>
      </c>
      <c r="AUV1" s="42" t="s">
        <v>1839</v>
      </c>
      <c r="AUW1" s="42" t="s">
        <v>1839</v>
      </c>
      <c r="AUX1" s="42" t="s">
        <v>1839</v>
      </c>
      <c r="AUY1" s="42" t="s">
        <v>1839</v>
      </c>
      <c r="AUZ1" s="42" t="s">
        <v>1839</v>
      </c>
      <c r="AVA1" s="42" t="s">
        <v>1839</v>
      </c>
      <c r="AVB1" s="42" t="s">
        <v>1839</v>
      </c>
      <c r="AVC1" s="42" t="s">
        <v>1839</v>
      </c>
      <c r="AVD1" s="42" t="s">
        <v>1839</v>
      </c>
      <c r="AVE1" s="42" t="s">
        <v>1839</v>
      </c>
      <c r="AVF1" s="42" t="s">
        <v>1839</v>
      </c>
      <c r="AVG1" s="42" t="s">
        <v>1839</v>
      </c>
      <c r="AVH1" s="42" t="s">
        <v>1839</v>
      </c>
      <c r="AVI1" s="42" t="s">
        <v>1839</v>
      </c>
      <c r="AVJ1" s="42" t="s">
        <v>1839</v>
      </c>
      <c r="AVK1" s="42" t="s">
        <v>1839</v>
      </c>
      <c r="AVL1" s="42" t="s">
        <v>1839</v>
      </c>
      <c r="AVM1" s="42" t="s">
        <v>1839</v>
      </c>
      <c r="AVN1" s="42" t="s">
        <v>1839</v>
      </c>
      <c r="AVO1" s="42" t="s">
        <v>1839</v>
      </c>
      <c r="AVP1" s="42" t="s">
        <v>1839</v>
      </c>
      <c r="AVQ1" s="42" t="s">
        <v>1839</v>
      </c>
      <c r="AVR1" s="42" t="s">
        <v>1839</v>
      </c>
      <c r="AVS1" s="42" t="s">
        <v>1839</v>
      </c>
      <c r="AVT1" s="42" t="s">
        <v>1839</v>
      </c>
      <c r="AVU1" s="42" t="s">
        <v>1839</v>
      </c>
      <c r="AVV1" s="42" t="s">
        <v>1839</v>
      </c>
      <c r="AVW1" s="42" t="s">
        <v>1839</v>
      </c>
      <c r="AVX1" s="42" t="s">
        <v>1839</v>
      </c>
      <c r="AVY1" s="42" t="s">
        <v>1839</v>
      </c>
      <c r="AVZ1" s="42" t="s">
        <v>1839</v>
      </c>
      <c r="AWA1" s="42" t="s">
        <v>1839</v>
      </c>
      <c r="AWB1" s="42" t="s">
        <v>1839</v>
      </c>
      <c r="AWC1" s="42" t="s">
        <v>1839</v>
      </c>
      <c r="AWD1" s="42" t="s">
        <v>1839</v>
      </c>
      <c r="AWE1" s="42" t="s">
        <v>1839</v>
      </c>
      <c r="AWF1" s="42" t="s">
        <v>1839</v>
      </c>
      <c r="AWG1" s="42" t="s">
        <v>1839</v>
      </c>
      <c r="AWH1" s="42" t="s">
        <v>1839</v>
      </c>
      <c r="AWI1" s="42" t="s">
        <v>1839</v>
      </c>
      <c r="AWJ1" s="42" t="s">
        <v>1839</v>
      </c>
      <c r="AWK1" s="42" t="s">
        <v>1839</v>
      </c>
      <c r="AWL1" s="42" t="s">
        <v>1839</v>
      </c>
      <c r="AWM1" s="42" t="s">
        <v>1839</v>
      </c>
      <c r="AWN1" s="42" t="s">
        <v>1839</v>
      </c>
      <c r="AWO1" s="42" t="s">
        <v>1839</v>
      </c>
      <c r="AWP1" s="42" t="s">
        <v>1839</v>
      </c>
      <c r="AWQ1" s="42" t="s">
        <v>1839</v>
      </c>
      <c r="AWR1" s="42" t="s">
        <v>1839</v>
      </c>
      <c r="AWS1" s="42" t="s">
        <v>1839</v>
      </c>
      <c r="AWT1" s="42" t="s">
        <v>1839</v>
      </c>
      <c r="AWU1" s="42" t="s">
        <v>1839</v>
      </c>
      <c r="AWV1" s="42" t="s">
        <v>1839</v>
      </c>
      <c r="AWW1" s="42" t="s">
        <v>1839</v>
      </c>
      <c r="AWX1" s="42" t="s">
        <v>1839</v>
      </c>
      <c r="AWY1" s="42" t="s">
        <v>1839</v>
      </c>
      <c r="AWZ1" s="42" t="s">
        <v>1839</v>
      </c>
      <c r="AXA1" s="42" t="s">
        <v>1839</v>
      </c>
      <c r="AXB1" s="42" t="s">
        <v>1839</v>
      </c>
      <c r="AXC1" s="42" t="s">
        <v>1839</v>
      </c>
      <c r="AXD1" s="42" t="s">
        <v>1839</v>
      </c>
      <c r="AXE1" s="42" t="s">
        <v>1839</v>
      </c>
      <c r="AXF1" s="42" t="s">
        <v>1839</v>
      </c>
      <c r="AXG1" s="42" t="s">
        <v>1839</v>
      </c>
      <c r="AXH1" s="42" t="s">
        <v>1839</v>
      </c>
      <c r="AXI1" s="42" t="s">
        <v>1839</v>
      </c>
      <c r="AXJ1" s="42" t="s">
        <v>1839</v>
      </c>
      <c r="AXK1" s="42" t="s">
        <v>1839</v>
      </c>
      <c r="AXL1" s="42" t="s">
        <v>1839</v>
      </c>
      <c r="AXM1" s="42" t="s">
        <v>1839</v>
      </c>
      <c r="AXN1" s="42" t="s">
        <v>1839</v>
      </c>
      <c r="AXO1" s="42" t="s">
        <v>1839</v>
      </c>
      <c r="AXP1" s="42" t="s">
        <v>1839</v>
      </c>
      <c r="AXQ1" s="42" t="s">
        <v>1839</v>
      </c>
      <c r="AXR1" s="42" t="s">
        <v>1839</v>
      </c>
      <c r="AXS1" s="42" t="s">
        <v>1839</v>
      </c>
      <c r="AXT1" s="42" t="s">
        <v>1839</v>
      </c>
      <c r="AXU1" s="42" t="s">
        <v>1839</v>
      </c>
      <c r="AXV1" s="42" t="s">
        <v>1839</v>
      </c>
      <c r="AXW1" s="42" t="s">
        <v>1839</v>
      </c>
      <c r="AXX1" s="42" t="s">
        <v>1839</v>
      </c>
      <c r="AXY1" s="42" t="s">
        <v>1839</v>
      </c>
      <c r="AXZ1" s="42" t="s">
        <v>1839</v>
      </c>
      <c r="AYA1" s="42" t="s">
        <v>1839</v>
      </c>
      <c r="AYB1" s="42" t="s">
        <v>1839</v>
      </c>
      <c r="AYC1" s="42" t="s">
        <v>1839</v>
      </c>
      <c r="AYD1" s="42" t="s">
        <v>1839</v>
      </c>
      <c r="AYE1" s="42" t="s">
        <v>1839</v>
      </c>
      <c r="AYF1" s="42" t="s">
        <v>1839</v>
      </c>
      <c r="AYG1" s="42" t="s">
        <v>1839</v>
      </c>
      <c r="AYH1" s="42" t="s">
        <v>1839</v>
      </c>
      <c r="AYI1" s="42" t="s">
        <v>1839</v>
      </c>
      <c r="AYJ1" s="42" t="s">
        <v>1839</v>
      </c>
      <c r="AYK1" s="42" t="s">
        <v>1839</v>
      </c>
      <c r="AYL1" s="42" t="s">
        <v>1839</v>
      </c>
      <c r="AYM1" s="42" t="s">
        <v>1839</v>
      </c>
      <c r="AYN1" s="42" t="s">
        <v>1839</v>
      </c>
      <c r="AYO1" s="42" t="s">
        <v>1839</v>
      </c>
      <c r="AYP1" s="42" t="s">
        <v>1839</v>
      </c>
      <c r="AYQ1" s="42" t="s">
        <v>1839</v>
      </c>
      <c r="AYR1" s="42" t="s">
        <v>1839</v>
      </c>
      <c r="AYS1" s="42" t="s">
        <v>1839</v>
      </c>
      <c r="AYT1" s="42" t="s">
        <v>1839</v>
      </c>
      <c r="AYU1" s="42" t="s">
        <v>1839</v>
      </c>
      <c r="AYV1" s="42" t="s">
        <v>1839</v>
      </c>
      <c r="AYW1" s="42" t="s">
        <v>1839</v>
      </c>
      <c r="AYX1" s="42" t="s">
        <v>1839</v>
      </c>
      <c r="AYY1" s="42" t="s">
        <v>1839</v>
      </c>
      <c r="AYZ1" s="42" t="s">
        <v>1839</v>
      </c>
      <c r="AZA1" s="42" t="s">
        <v>1839</v>
      </c>
      <c r="AZB1" s="42" t="s">
        <v>1839</v>
      </c>
      <c r="AZC1" s="42" t="s">
        <v>1839</v>
      </c>
      <c r="AZD1" s="42" t="s">
        <v>1839</v>
      </c>
      <c r="AZE1" s="42" t="s">
        <v>1839</v>
      </c>
      <c r="AZF1" s="42" t="s">
        <v>1839</v>
      </c>
      <c r="AZG1" s="42" t="s">
        <v>1839</v>
      </c>
      <c r="AZH1" s="42" t="s">
        <v>1839</v>
      </c>
      <c r="AZI1" s="42" t="s">
        <v>1839</v>
      </c>
      <c r="AZJ1" s="42" t="s">
        <v>1839</v>
      </c>
      <c r="AZK1" s="42" t="s">
        <v>1839</v>
      </c>
      <c r="AZL1" s="42" t="s">
        <v>1839</v>
      </c>
      <c r="AZM1" s="42" t="s">
        <v>1839</v>
      </c>
      <c r="AZN1" s="42" t="s">
        <v>1839</v>
      </c>
      <c r="AZO1" s="42" t="s">
        <v>1839</v>
      </c>
      <c r="AZP1" s="42" t="s">
        <v>1839</v>
      </c>
      <c r="AZQ1" s="42" t="s">
        <v>1839</v>
      </c>
      <c r="AZR1" s="42" t="s">
        <v>1839</v>
      </c>
      <c r="AZS1" s="42" t="s">
        <v>1839</v>
      </c>
      <c r="AZT1" s="42" t="s">
        <v>1839</v>
      </c>
      <c r="AZU1" s="42" t="s">
        <v>1839</v>
      </c>
      <c r="AZV1" s="42" t="s">
        <v>1839</v>
      </c>
      <c r="AZW1" s="42" t="s">
        <v>1839</v>
      </c>
      <c r="AZX1" s="42" t="s">
        <v>1839</v>
      </c>
      <c r="AZY1" s="42" t="s">
        <v>1839</v>
      </c>
      <c r="AZZ1" s="42" t="s">
        <v>1839</v>
      </c>
      <c r="BAA1" s="42" t="s">
        <v>1839</v>
      </c>
      <c r="BAB1" s="42" t="s">
        <v>1839</v>
      </c>
      <c r="BAC1" s="42" t="s">
        <v>1839</v>
      </c>
      <c r="BAD1" s="42" t="s">
        <v>1839</v>
      </c>
      <c r="BAE1" s="42" t="s">
        <v>1839</v>
      </c>
      <c r="BAF1" s="42" t="s">
        <v>1839</v>
      </c>
      <c r="BAG1" s="42" t="s">
        <v>1839</v>
      </c>
      <c r="BAH1" s="42" t="s">
        <v>1839</v>
      </c>
      <c r="BAI1" s="42" t="s">
        <v>1839</v>
      </c>
      <c r="BAJ1" s="42" t="s">
        <v>1839</v>
      </c>
      <c r="BAK1" s="42" t="s">
        <v>1839</v>
      </c>
      <c r="BAL1" s="42" t="s">
        <v>1839</v>
      </c>
      <c r="BAM1" s="42" t="s">
        <v>1839</v>
      </c>
      <c r="BAN1" s="42" t="s">
        <v>1839</v>
      </c>
      <c r="BAO1" s="42" t="s">
        <v>1839</v>
      </c>
      <c r="BAP1" s="42" t="s">
        <v>1839</v>
      </c>
      <c r="BAQ1" s="42" t="s">
        <v>1839</v>
      </c>
      <c r="BAR1" s="42" t="s">
        <v>1839</v>
      </c>
      <c r="BAS1" s="42" t="s">
        <v>1839</v>
      </c>
      <c r="BAT1" s="42" t="s">
        <v>1839</v>
      </c>
      <c r="BAU1" s="42" t="s">
        <v>1839</v>
      </c>
      <c r="BAV1" s="42" t="s">
        <v>1839</v>
      </c>
      <c r="BAW1" s="42" t="s">
        <v>1839</v>
      </c>
      <c r="BAX1" s="42" t="s">
        <v>1839</v>
      </c>
      <c r="BAY1" s="42" t="s">
        <v>1839</v>
      </c>
      <c r="BAZ1" s="42" t="s">
        <v>1839</v>
      </c>
      <c r="BBA1" s="42" t="s">
        <v>1839</v>
      </c>
      <c r="BBB1" s="42" t="s">
        <v>1839</v>
      </c>
      <c r="BBC1" s="42" t="s">
        <v>1839</v>
      </c>
      <c r="BBD1" s="42" t="s">
        <v>1839</v>
      </c>
      <c r="BBE1" s="42" t="s">
        <v>1839</v>
      </c>
      <c r="BBF1" s="42" t="s">
        <v>1839</v>
      </c>
      <c r="BBG1" s="42" t="s">
        <v>1839</v>
      </c>
      <c r="BBH1" s="42" t="s">
        <v>1839</v>
      </c>
      <c r="BBI1" s="42" t="s">
        <v>1839</v>
      </c>
      <c r="BBJ1" s="42" t="s">
        <v>1839</v>
      </c>
      <c r="BBK1" s="42" t="s">
        <v>1839</v>
      </c>
      <c r="BBL1" s="42" t="s">
        <v>1839</v>
      </c>
      <c r="BBM1" s="42" t="s">
        <v>1839</v>
      </c>
      <c r="BBN1" s="42" t="s">
        <v>1839</v>
      </c>
      <c r="BBO1" s="42" t="s">
        <v>1839</v>
      </c>
      <c r="BBP1" s="42" t="s">
        <v>1839</v>
      </c>
      <c r="BBQ1" s="42" t="s">
        <v>1839</v>
      </c>
      <c r="BBR1" s="42" t="s">
        <v>1839</v>
      </c>
      <c r="BBS1" s="42" t="s">
        <v>1839</v>
      </c>
      <c r="BBT1" s="42" t="s">
        <v>1839</v>
      </c>
      <c r="BBU1" s="42" t="s">
        <v>1839</v>
      </c>
      <c r="BBV1" s="42" t="s">
        <v>1839</v>
      </c>
      <c r="BBW1" s="42" t="s">
        <v>1839</v>
      </c>
      <c r="BBX1" s="42" t="s">
        <v>1839</v>
      </c>
      <c r="BBY1" s="42" t="s">
        <v>1839</v>
      </c>
      <c r="BBZ1" s="42" t="s">
        <v>1839</v>
      </c>
      <c r="BCA1" s="42" t="s">
        <v>1839</v>
      </c>
      <c r="BCB1" s="42" t="s">
        <v>1839</v>
      </c>
      <c r="BCC1" s="42" t="s">
        <v>1839</v>
      </c>
      <c r="BCD1" s="42" t="s">
        <v>1839</v>
      </c>
      <c r="BCE1" s="42" t="s">
        <v>1839</v>
      </c>
      <c r="BCF1" s="42" t="s">
        <v>1839</v>
      </c>
      <c r="BCG1" s="42" t="s">
        <v>1839</v>
      </c>
      <c r="BCH1" s="42" t="s">
        <v>1839</v>
      </c>
      <c r="BCI1" s="42" t="s">
        <v>1839</v>
      </c>
      <c r="BCJ1" s="42" t="s">
        <v>1839</v>
      </c>
      <c r="BCK1" s="42" t="s">
        <v>1839</v>
      </c>
      <c r="BCL1" s="42" t="s">
        <v>1839</v>
      </c>
      <c r="BCM1" s="42" t="s">
        <v>1839</v>
      </c>
      <c r="BCN1" s="42" t="s">
        <v>1839</v>
      </c>
      <c r="BCO1" s="42" t="s">
        <v>1839</v>
      </c>
      <c r="BCP1" s="42" t="s">
        <v>1839</v>
      </c>
      <c r="BCQ1" s="42" t="s">
        <v>1839</v>
      </c>
      <c r="BCR1" s="42" t="s">
        <v>1839</v>
      </c>
      <c r="BCS1" s="42" t="s">
        <v>1839</v>
      </c>
      <c r="BCT1" s="42" t="s">
        <v>1839</v>
      </c>
      <c r="BCU1" s="42" t="s">
        <v>1839</v>
      </c>
      <c r="BCV1" s="42" t="s">
        <v>1839</v>
      </c>
      <c r="BCW1" s="42" t="s">
        <v>1839</v>
      </c>
      <c r="BCX1" s="42" t="s">
        <v>1839</v>
      </c>
      <c r="BCY1" s="42" t="s">
        <v>1839</v>
      </c>
      <c r="BCZ1" s="42" t="s">
        <v>1839</v>
      </c>
      <c r="BDA1" s="42" t="s">
        <v>1839</v>
      </c>
      <c r="BDB1" s="42" t="s">
        <v>1839</v>
      </c>
      <c r="BDC1" s="42" t="s">
        <v>1839</v>
      </c>
      <c r="BDD1" s="42" t="s">
        <v>1839</v>
      </c>
      <c r="BDE1" s="42" t="s">
        <v>1839</v>
      </c>
      <c r="BDF1" s="42" t="s">
        <v>1839</v>
      </c>
      <c r="BDG1" s="42" t="s">
        <v>1839</v>
      </c>
      <c r="BDH1" s="42" t="s">
        <v>1839</v>
      </c>
      <c r="BDI1" s="42" t="s">
        <v>1839</v>
      </c>
      <c r="BDJ1" s="42" t="s">
        <v>1839</v>
      </c>
      <c r="BDK1" s="42" t="s">
        <v>1839</v>
      </c>
      <c r="BDL1" s="42" t="s">
        <v>1839</v>
      </c>
      <c r="BDM1" s="42" t="s">
        <v>1839</v>
      </c>
      <c r="BDN1" s="42" t="s">
        <v>1839</v>
      </c>
      <c r="BDO1" s="42" t="s">
        <v>1839</v>
      </c>
      <c r="BDP1" s="42" t="s">
        <v>1839</v>
      </c>
      <c r="BDQ1" s="42" t="s">
        <v>1839</v>
      </c>
      <c r="BDR1" s="42" t="s">
        <v>1839</v>
      </c>
      <c r="BDS1" s="42" t="s">
        <v>1839</v>
      </c>
      <c r="BDT1" s="42" t="s">
        <v>1839</v>
      </c>
      <c r="BDU1" s="42" t="s">
        <v>1839</v>
      </c>
      <c r="BDV1" s="42" t="s">
        <v>1839</v>
      </c>
      <c r="BDW1" s="42" t="s">
        <v>1839</v>
      </c>
      <c r="BDX1" s="42" t="s">
        <v>1839</v>
      </c>
      <c r="BDY1" s="42" t="s">
        <v>1839</v>
      </c>
      <c r="BDZ1" s="42" t="s">
        <v>1839</v>
      </c>
      <c r="BEA1" s="42" t="s">
        <v>1839</v>
      </c>
      <c r="BEB1" s="42" t="s">
        <v>1839</v>
      </c>
      <c r="BEC1" s="42" t="s">
        <v>1839</v>
      </c>
      <c r="BED1" s="42" t="s">
        <v>1839</v>
      </c>
      <c r="BEE1" s="42" t="s">
        <v>1839</v>
      </c>
      <c r="BEF1" s="42" t="s">
        <v>1839</v>
      </c>
      <c r="BEG1" s="42" t="s">
        <v>1839</v>
      </c>
      <c r="BEH1" s="42" t="s">
        <v>1839</v>
      </c>
      <c r="BEI1" s="42" t="s">
        <v>1839</v>
      </c>
      <c r="BEJ1" s="42" t="s">
        <v>1839</v>
      </c>
      <c r="BEK1" s="42" t="s">
        <v>1839</v>
      </c>
      <c r="BEL1" s="42" t="s">
        <v>1839</v>
      </c>
      <c r="BEM1" s="42" t="s">
        <v>1839</v>
      </c>
      <c r="BEN1" s="42" t="s">
        <v>1839</v>
      </c>
      <c r="BEO1" s="42" t="s">
        <v>1839</v>
      </c>
      <c r="BEP1" s="42" t="s">
        <v>1839</v>
      </c>
      <c r="BEQ1" s="42" t="s">
        <v>1839</v>
      </c>
      <c r="BER1" s="42" t="s">
        <v>1839</v>
      </c>
      <c r="BES1" s="42" t="s">
        <v>1839</v>
      </c>
      <c r="BET1" s="42" t="s">
        <v>1839</v>
      </c>
      <c r="BEU1" s="42" t="s">
        <v>1839</v>
      </c>
      <c r="BEV1" s="42" t="s">
        <v>1839</v>
      </c>
      <c r="BEW1" s="42" t="s">
        <v>1839</v>
      </c>
      <c r="BEX1" s="42" t="s">
        <v>1839</v>
      </c>
      <c r="BEY1" s="42" t="s">
        <v>1839</v>
      </c>
      <c r="BEZ1" s="42" t="s">
        <v>1839</v>
      </c>
      <c r="BFA1" s="42" t="s">
        <v>1839</v>
      </c>
      <c r="BFB1" s="42" t="s">
        <v>1839</v>
      </c>
      <c r="BFC1" s="42" t="s">
        <v>1839</v>
      </c>
      <c r="BFD1" s="42" t="s">
        <v>1839</v>
      </c>
      <c r="BFE1" s="42" t="s">
        <v>1839</v>
      </c>
      <c r="BFF1" s="42" t="s">
        <v>1839</v>
      </c>
      <c r="BFG1" s="42" t="s">
        <v>1839</v>
      </c>
      <c r="BFH1" s="42" t="s">
        <v>1839</v>
      </c>
      <c r="BFI1" s="42" t="s">
        <v>1839</v>
      </c>
      <c r="BFJ1" s="42" t="s">
        <v>1839</v>
      </c>
      <c r="BFK1" s="42" t="s">
        <v>1839</v>
      </c>
      <c r="BFL1" s="42" t="s">
        <v>1839</v>
      </c>
      <c r="BFM1" s="42" t="s">
        <v>1839</v>
      </c>
      <c r="BFN1" s="42" t="s">
        <v>1839</v>
      </c>
      <c r="BFO1" s="42" t="s">
        <v>1839</v>
      </c>
      <c r="BFP1" s="42" t="s">
        <v>1839</v>
      </c>
      <c r="BFQ1" s="42" t="s">
        <v>1839</v>
      </c>
      <c r="BFR1" s="42" t="s">
        <v>1839</v>
      </c>
      <c r="BFS1" s="42" t="s">
        <v>1839</v>
      </c>
      <c r="BFT1" s="42" t="s">
        <v>1839</v>
      </c>
      <c r="BFU1" s="42" t="s">
        <v>1839</v>
      </c>
      <c r="BFV1" s="42" t="s">
        <v>1839</v>
      </c>
      <c r="BFW1" s="42" t="s">
        <v>1839</v>
      </c>
      <c r="BFX1" s="42" t="s">
        <v>1839</v>
      </c>
      <c r="BFY1" s="42" t="s">
        <v>1839</v>
      </c>
      <c r="BFZ1" s="42" t="s">
        <v>1839</v>
      </c>
      <c r="BGA1" s="42" t="s">
        <v>1839</v>
      </c>
      <c r="BGB1" s="42" t="s">
        <v>1839</v>
      </c>
      <c r="BGC1" s="42" t="s">
        <v>1839</v>
      </c>
      <c r="BGD1" s="42" t="s">
        <v>1839</v>
      </c>
      <c r="BGE1" s="42" t="s">
        <v>1839</v>
      </c>
      <c r="BGF1" s="42" t="s">
        <v>1839</v>
      </c>
      <c r="BGG1" s="42" t="s">
        <v>1839</v>
      </c>
      <c r="BGH1" s="42" t="s">
        <v>1839</v>
      </c>
      <c r="BGI1" s="42" t="s">
        <v>1839</v>
      </c>
      <c r="BGJ1" s="42" t="s">
        <v>1839</v>
      </c>
      <c r="BGK1" s="42" t="s">
        <v>1839</v>
      </c>
      <c r="BGL1" s="42" t="s">
        <v>1839</v>
      </c>
      <c r="BGM1" s="42" t="s">
        <v>1839</v>
      </c>
      <c r="BGN1" s="42" t="s">
        <v>1839</v>
      </c>
      <c r="BGO1" s="42" t="s">
        <v>1839</v>
      </c>
      <c r="BGP1" s="42" t="s">
        <v>1839</v>
      </c>
      <c r="BGQ1" s="42" t="s">
        <v>1839</v>
      </c>
      <c r="BGR1" s="42" t="s">
        <v>1839</v>
      </c>
      <c r="BGS1" s="42" t="s">
        <v>1839</v>
      </c>
      <c r="BGT1" s="42" t="s">
        <v>1839</v>
      </c>
      <c r="BGU1" s="42" t="s">
        <v>1839</v>
      </c>
      <c r="BGV1" s="42" t="s">
        <v>1839</v>
      </c>
      <c r="BGW1" s="42" t="s">
        <v>1839</v>
      </c>
      <c r="BGX1" s="42" t="s">
        <v>1839</v>
      </c>
      <c r="BGY1" s="42" t="s">
        <v>1839</v>
      </c>
      <c r="BGZ1" s="42" t="s">
        <v>1839</v>
      </c>
      <c r="BHA1" s="42" t="s">
        <v>1839</v>
      </c>
      <c r="BHB1" s="42" t="s">
        <v>1839</v>
      </c>
      <c r="BHC1" s="42" t="s">
        <v>1839</v>
      </c>
      <c r="BHD1" s="42" t="s">
        <v>1839</v>
      </c>
      <c r="BHE1" s="42" t="s">
        <v>1839</v>
      </c>
      <c r="BHF1" s="42" t="s">
        <v>1839</v>
      </c>
      <c r="BHG1" s="42" t="s">
        <v>1839</v>
      </c>
      <c r="BHH1" s="42" t="s">
        <v>1839</v>
      </c>
      <c r="BHI1" s="42" t="s">
        <v>1839</v>
      </c>
      <c r="BHJ1" s="42" t="s">
        <v>1839</v>
      </c>
      <c r="BHK1" s="42" t="s">
        <v>1839</v>
      </c>
      <c r="BHL1" s="42" t="s">
        <v>1839</v>
      </c>
      <c r="BHM1" s="42" t="s">
        <v>1839</v>
      </c>
      <c r="BHN1" s="42" t="s">
        <v>1839</v>
      </c>
      <c r="BHO1" s="42" t="s">
        <v>1839</v>
      </c>
      <c r="BHP1" s="42" t="s">
        <v>1839</v>
      </c>
      <c r="BHQ1" s="42" t="s">
        <v>1839</v>
      </c>
      <c r="BHR1" s="42" t="s">
        <v>1839</v>
      </c>
      <c r="BHS1" s="42" t="s">
        <v>1839</v>
      </c>
      <c r="BHT1" s="42" t="s">
        <v>1839</v>
      </c>
      <c r="BHU1" s="42" t="s">
        <v>1839</v>
      </c>
      <c r="BHV1" s="42" t="s">
        <v>1839</v>
      </c>
      <c r="BHW1" s="42" t="s">
        <v>1839</v>
      </c>
      <c r="BHX1" s="42" t="s">
        <v>1839</v>
      </c>
      <c r="BHY1" s="42" t="s">
        <v>1839</v>
      </c>
      <c r="BHZ1" s="42" t="s">
        <v>1839</v>
      </c>
      <c r="BIA1" s="42" t="s">
        <v>1839</v>
      </c>
      <c r="BIB1" s="42" t="s">
        <v>1839</v>
      </c>
      <c r="BIC1" s="42" t="s">
        <v>1839</v>
      </c>
      <c r="BID1" s="42" t="s">
        <v>1839</v>
      </c>
      <c r="BIE1" s="42" t="s">
        <v>1839</v>
      </c>
      <c r="BIF1" s="42" t="s">
        <v>1839</v>
      </c>
      <c r="BIG1" s="42" t="s">
        <v>1839</v>
      </c>
      <c r="BIH1" s="42" t="s">
        <v>1839</v>
      </c>
      <c r="BII1" s="42" t="s">
        <v>1839</v>
      </c>
      <c r="BIJ1" s="42" t="s">
        <v>1839</v>
      </c>
      <c r="BIK1" s="42" t="s">
        <v>1839</v>
      </c>
      <c r="BIL1" s="42" t="s">
        <v>1839</v>
      </c>
      <c r="BIM1" s="42" t="s">
        <v>1839</v>
      </c>
      <c r="BIN1" s="42" t="s">
        <v>1839</v>
      </c>
      <c r="BIO1" s="42" t="s">
        <v>1839</v>
      </c>
      <c r="BIP1" s="42" t="s">
        <v>1839</v>
      </c>
      <c r="BIQ1" s="42" t="s">
        <v>1839</v>
      </c>
      <c r="BIR1" s="42" t="s">
        <v>1839</v>
      </c>
      <c r="BIS1" s="42" t="s">
        <v>1839</v>
      </c>
      <c r="BIT1" s="42" t="s">
        <v>1839</v>
      </c>
      <c r="BIU1" s="42" t="s">
        <v>1839</v>
      </c>
      <c r="BIV1" s="42" t="s">
        <v>1839</v>
      </c>
      <c r="BIW1" s="42" t="s">
        <v>1839</v>
      </c>
      <c r="BIX1" s="42" t="s">
        <v>1839</v>
      </c>
      <c r="BIY1" s="42" t="s">
        <v>1839</v>
      </c>
      <c r="BIZ1" s="42" t="s">
        <v>1839</v>
      </c>
      <c r="BJA1" s="42" t="s">
        <v>1839</v>
      </c>
      <c r="BJB1" s="42" t="s">
        <v>1839</v>
      </c>
      <c r="BJC1" s="42" t="s">
        <v>1839</v>
      </c>
      <c r="BJD1" s="42" t="s">
        <v>1839</v>
      </c>
      <c r="BJE1" s="42" t="s">
        <v>1839</v>
      </c>
      <c r="BJF1" s="42" t="s">
        <v>1839</v>
      </c>
      <c r="BJG1" s="42" t="s">
        <v>1839</v>
      </c>
      <c r="BJH1" s="42" t="s">
        <v>1839</v>
      </c>
      <c r="BJI1" s="42" t="s">
        <v>1839</v>
      </c>
      <c r="BJJ1" s="42" t="s">
        <v>1839</v>
      </c>
      <c r="BJK1" s="42" t="s">
        <v>1839</v>
      </c>
      <c r="BJL1" s="42" t="s">
        <v>1839</v>
      </c>
      <c r="BJM1" s="42" t="s">
        <v>1839</v>
      </c>
      <c r="BJN1" s="42" t="s">
        <v>1839</v>
      </c>
      <c r="BJO1" s="42" t="s">
        <v>1839</v>
      </c>
      <c r="BJP1" s="42" t="s">
        <v>1839</v>
      </c>
      <c r="BJQ1" s="42" t="s">
        <v>1839</v>
      </c>
      <c r="BJR1" s="42" t="s">
        <v>1839</v>
      </c>
      <c r="BJS1" s="42" t="s">
        <v>1839</v>
      </c>
      <c r="BJT1" s="42" t="s">
        <v>1839</v>
      </c>
      <c r="BJU1" s="42" t="s">
        <v>1839</v>
      </c>
      <c r="BJV1" s="42" t="s">
        <v>1839</v>
      </c>
      <c r="BJW1" s="42" t="s">
        <v>1839</v>
      </c>
      <c r="BJX1" s="42" t="s">
        <v>1839</v>
      </c>
      <c r="BJY1" s="42" t="s">
        <v>1839</v>
      </c>
      <c r="BJZ1" s="42" t="s">
        <v>1839</v>
      </c>
      <c r="BKA1" s="42" t="s">
        <v>1839</v>
      </c>
      <c r="BKB1" s="42" t="s">
        <v>1839</v>
      </c>
      <c r="BKC1" s="42" t="s">
        <v>1839</v>
      </c>
      <c r="BKD1" s="42" t="s">
        <v>1839</v>
      </c>
      <c r="BKE1" s="42" t="s">
        <v>1839</v>
      </c>
      <c r="BKF1" s="42" t="s">
        <v>1839</v>
      </c>
      <c r="BKG1" s="42" t="s">
        <v>1839</v>
      </c>
      <c r="BKH1" s="42" t="s">
        <v>1839</v>
      </c>
      <c r="BKI1" s="42" t="s">
        <v>1839</v>
      </c>
      <c r="BKJ1" s="42" t="s">
        <v>1839</v>
      </c>
      <c r="BKK1" s="42" t="s">
        <v>1839</v>
      </c>
      <c r="BKL1" s="42" t="s">
        <v>1839</v>
      </c>
      <c r="BKM1" s="42" t="s">
        <v>1839</v>
      </c>
      <c r="BKN1" s="42" t="s">
        <v>1839</v>
      </c>
      <c r="BKO1" s="42" t="s">
        <v>1839</v>
      </c>
      <c r="BKP1" s="42" t="s">
        <v>1839</v>
      </c>
      <c r="BKQ1" s="42" t="s">
        <v>1839</v>
      </c>
      <c r="BKR1" s="42" t="s">
        <v>1839</v>
      </c>
      <c r="BKS1" s="42" t="s">
        <v>1839</v>
      </c>
      <c r="BKT1" s="42" t="s">
        <v>1839</v>
      </c>
      <c r="BKU1" s="42" t="s">
        <v>1839</v>
      </c>
      <c r="BKV1" s="42" t="s">
        <v>1839</v>
      </c>
      <c r="BKW1" s="42" t="s">
        <v>1839</v>
      </c>
      <c r="BKX1" s="42" t="s">
        <v>1839</v>
      </c>
      <c r="BKY1" s="42" t="s">
        <v>1839</v>
      </c>
      <c r="BKZ1" s="42" t="s">
        <v>1839</v>
      </c>
      <c r="BLA1" s="42" t="s">
        <v>1839</v>
      </c>
      <c r="BLB1" s="42" t="s">
        <v>1839</v>
      </c>
      <c r="BLC1" s="42" t="s">
        <v>1839</v>
      </c>
      <c r="BLD1" s="42" t="s">
        <v>1839</v>
      </c>
      <c r="BLE1" s="42" t="s">
        <v>1839</v>
      </c>
      <c r="BLF1" s="42" t="s">
        <v>1839</v>
      </c>
      <c r="BLG1" s="42" t="s">
        <v>1839</v>
      </c>
      <c r="BLH1" s="42" t="s">
        <v>1839</v>
      </c>
      <c r="BLI1" s="42" t="s">
        <v>1839</v>
      </c>
      <c r="BLJ1" s="42" t="s">
        <v>1839</v>
      </c>
      <c r="BLK1" s="42" t="s">
        <v>1839</v>
      </c>
      <c r="BLL1" s="42" t="s">
        <v>1839</v>
      </c>
      <c r="BLM1" s="42" t="s">
        <v>1839</v>
      </c>
      <c r="BLN1" s="42" t="s">
        <v>1839</v>
      </c>
      <c r="BLO1" s="42" t="s">
        <v>1839</v>
      </c>
      <c r="BLP1" s="42" t="s">
        <v>1839</v>
      </c>
      <c r="BLQ1" s="42" t="s">
        <v>1839</v>
      </c>
      <c r="BLR1" s="42" t="s">
        <v>1839</v>
      </c>
      <c r="BLS1" s="42" t="s">
        <v>1839</v>
      </c>
      <c r="BLT1" s="42" t="s">
        <v>1839</v>
      </c>
      <c r="BLU1" s="42" t="s">
        <v>1839</v>
      </c>
      <c r="BLV1" s="42" t="s">
        <v>1839</v>
      </c>
      <c r="BLW1" s="42" t="s">
        <v>1839</v>
      </c>
      <c r="BLX1" s="42" t="s">
        <v>1839</v>
      </c>
      <c r="BLY1" s="42" t="s">
        <v>1839</v>
      </c>
      <c r="BLZ1" s="42" t="s">
        <v>1839</v>
      </c>
      <c r="BMA1" s="42" t="s">
        <v>1839</v>
      </c>
      <c r="BMB1" s="42" t="s">
        <v>1839</v>
      </c>
      <c r="BMC1" s="42" t="s">
        <v>1839</v>
      </c>
      <c r="BMD1" s="42" t="s">
        <v>1839</v>
      </c>
      <c r="BME1" s="42" t="s">
        <v>1839</v>
      </c>
      <c r="BMF1" s="42" t="s">
        <v>1839</v>
      </c>
      <c r="BMG1" s="42" t="s">
        <v>1839</v>
      </c>
      <c r="BMH1" s="42" t="s">
        <v>1839</v>
      </c>
      <c r="BMI1" s="42" t="s">
        <v>1839</v>
      </c>
      <c r="BMJ1" s="42" t="s">
        <v>1839</v>
      </c>
      <c r="BMK1" s="42" t="s">
        <v>1839</v>
      </c>
      <c r="BML1" s="42" t="s">
        <v>1839</v>
      </c>
      <c r="BMM1" s="42" t="s">
        <v>1839</v>
      </c>
      <c r="BMN1" s="42" t="s">
        <v>1839</v>
      </c>
      <c r="BMO1" s="42" t="s">
        <v>1839</v>
      </c>
      <c r="BMP1" s="42" t="s">
        <v>1839</v>
      </c>
      <c r="BMQ1" s="42" t="s">
        <v>1839</v>
      </c>
      <c r="BMR1" s="42" t="s">
        <v>1839</v>
      </c>
      <c r="BMS1" s="42" t="s">
        <v>1839</v>
      </c>
      <c r="BMT1" s="42" t="s">
        <v>1839</v>
      </c>
      <c r="BMU1" s="42" t="s">
        <v>1839</v>
      </c>
      <c r="BMV1" s="42" t="s">
        <v>1839</v>
      </c>
      <c r="BMW1" s="42" t="s">
        <v>1839</v>
      </c>
      <c r="BMX1" s="42" t="s">
        <v>1839</v>
      </c>
      <c r="BMY1" s="42" t="s">
        <v>1839</v>
      </c>
      <c r="BMZ1" s="42" t="s">
        <v>1839</v>
      </c>
      <c r="BNA1" s="42" t="s">
        <v>1839</v>
      </c>
      <c r="BNB1" s="42" t="s">
        <v>1839</v>
      </c>
      <c r="BNC1" s="42" t="s">
        <v>1839</v>
      </c>
      <c r="BND1" s="42" t="s">
        <v>1839</v>
      </c>
      <c r="BNE1" s="42" t="s">
        <v>1839</v>
      </c>
      <c r="BNF1" s="42" t="s">
        <v>1839</v>
      </c>
      <c r="BNG1" s="42" t="s">
        <v>1839</v>
      </c>
      <c r="BNH1" s="42" t="s">
        <v>1839</v>
      </c>
      <c r="BNI1" s="42" t="s">
        <v>1839</v>
      </c>
      <c r="BNJ1" s="42" t="s">
        <v>1839</v>
      </c>
      <c r="BNK1" s="42" t="s">
        <v>1839</v>
      </c>
      <c r="BNL1" s="42" t="s">
        <v>1839</v>
      </c>
      <c r="BNM1" s="42" t="s">
        <v>1839</v>
      </c>
      <c r="BNN1" s="42" t="s">
        <v>1839</v>
      </c>
      <c r="BNO1" s="42" t="s">
        <v>1839</v>
      </c>
      <c r="BNP1" s="42" t="s">
        <v>1839</v>
      </c>
      <c r="BNQ1" s="42" t="s">
        <v>1839</v>
      </c>
      <c r="BNR1" s="42" t="s">
        <v>1839</v>
      </c>
      <c r="BNS1" s="42" t="s">
        <v>1839</v>
      </c>
      <c r="BNT1" s="42" t="s">
        <v>1839</v>
      </c>
      <c r="BNU1" s="42" t="s">
        <v>1839</v>
      </c>
      <c r="BNV1" s="42" t="s">
        <v>1839</v>
      </c>
      <c r="BNW1" s="42" t="s">
        <v>1839</v>
      </c>
      <c r="BNX1" s="42" t="s">
        <v>1839</v>
      </c>
      <c r="BNY1" s="42" t="s">
        <v>1839</v>
      </c>
      <c r="BNZ1" s="42" t="s">
        <v>1839</v>
      </c>
      <c r="BOA1" s="42" t="s">
        <v>1839</v>
      </c>
      <c r="BOB1" s="42" t="s">
        <v>1839</v>
      </c>
      <c r="BOC1" s="42" t="s">
        <v>1839</v>
      </c>
      <c r="BOD1" s="42" t="s">
        <v>1839</v>
      </c>
      <c r="BOE1" s="42" t="s">
        <v>1839</v>
      </c>
      <c r="BOF1" s="42" t="s">
        <v>1839</v>
      </c>
      <c r="BOG1" s="42" t="s">
        <v>1839</v>
      </c>
      <c r="BOH1" s="42" t="s">
        <v>1839</v>
      </c>
      <c r="BOI1" s="42" t="s">
        <v>1839</v>
      </c>
      <c r="BOJ1" s="42" t="s">
        <v>1839</v>
      </c>
      <c r="BOK1" s="42" t="s">
        <v>1839</v>
      </c>
      <c r="BOL1" s="42" t="s">
        <v>1839</v>
      </c>
      <c r="BOM1" s="42" t="s">
        <v>1839</v>
      </c>
      <c r="BON1" s="42" t="s">
        <v>1839</v>
      </c>
      <c r="BOO1" s="42" t="s">
        <v>1839</v>
      </c>
      <c r="BOP1" s="42" t="s">
        <v>1839</v>
      </c>
      <c r="BOQ1" s="42" t="s">
        <v>1839</v>
      </c>
      <c r="BOR1" s="42" t="s">
        <v>1839</v>
      </c>
      <c r="BOS1" s="42" t="s">
        <v>1839</v>
      </c>
      <c r="BOT1" s="42" t="s">
        <v>1839</v>
      </c>
      <c r="BOU1" s="42" t="s">
        <v>1839</v>
      </c>
      <c r="BOV1" s="42" t="s">
        <v>1839</v>
      </c>
      <c r="BOW1" s="42" t="s">
        <v>1839</v>
      </c>
      <c r="BOX1" s="42" t="s">
        <v>1839</v>
      </c>
      <c r="BOY1" s="42" t="s">
        <v>1839</v>
      </c>
      <c r="BOZ1" s="42" t="s">
        <v>1839</v>
      </c>
      <c r="BPA1" s="42" t="s">
        <v>1839</v>
      </c>
      <c r="BPB1" s="42" t="s">
        <v>1839</v>
      </c>
      <c r="BPC1" s="42" t="s">
        <v>1839</v>
      </c>
      <c r="BPD1" s="42" t="s">
        <v>1839</v>
      </c>
      <c r="BPE1" s="42" t="s">
        <v>1839</v>
      </c>
      <c r="BPF1" s="42" t="s">
        <v>1839</v>
      </c>
      <c r="BPG1" s="42" t="s">
        <v>1839</v>
      </c>
      <c r="BPH1" s="42" t="s">
        <v>1839</v>
      </c>
      <c r="BPI1" s="42" t="s">
        <v>1839</v>
      </c>
      <c r="BPJ1" s="42" t="s">
        <v>1839</v>
      </c>
      <c r="BPK1" s="42" t="s">
        <v>1839</v>
      </c>
      <c r="BPL1" s="42" t="s">
        <v>1839</v>
      </c>
      <c r="BPM1" s="42" t="s">
        <v>1839</v>
      </c>
      <c r="BPN1" s="42" t="s">
        <v>1839</v>
      </c>
      <c r="BPO1" s="42" t="s">
        <v>1839</v>
      </c>
      <c r="BPP1" s="42" t="s">
        <v>1839</v>
      </c>
      <c r="BPQ1" s="42" t="s">
        <v>1839</v>
      </c>
      <c r="BPR1" s="42" t="s">
        <v>1839</v>
      </c>
      <c r="BPS1" s="42" t="s">
        <v>1839</v>
      </c>
      <c r="BPT1" s="42" t="s">
        <v>1839</v>
      </c>
      <c r="BPU1" s="42" t="s">
        <v>1839</v>
      </c>
      <c r="BPV1" s="42" t="s">
        <v>1839</v>
      </c>
      <c r="BPW1" s="42" t="s">
        <v>1839</v>
      </c>
      <c r="BPX1" s="42" t="s">
        <v>1839</v>
      </c>
      <c r="BPY1" s="42" t="s">
        <v>1839</v>
      </c>
      <c r="BPZ1" s="42" t="s">
        <v>1839</v>
      </c>
      <c r="BQA1" s="42" t="s">
        <v>1839</v>
      </c>
      <c r="BQB1" s="42" t="s">
        <v>1839</v>
      </c>
      <c r="BQC1" s="42" t="s">
        <v>1839</v>
      </c>
      <c r="BQD1" s="42" t="s">
        <v>1839</v>
      </c>
      <c r="BQE1" s="42" t="s">
        <v>1839</v>
      </c>
      <c r="BQF1" s="42" t="s">
        <v>1839</v>
      </c>
      <c r="BQG1" s="42" t="s">
        <v>1839</v>
      </c>
      <c r="BQH1" s="42" t="s">
        <v>1839</v>
      </c>
      <c r="BQI1" s="42" t="s">
        <v>1839</v>
      </c>
      <c r="BQJ1" s="42" t="s">
        <v>1839</v>
      </c>
      <c r="BQK1" s="42" t="s">
        <v>1839</v>
      </c>
      <c r="BQL1" s="42" t="s">
        <v>1839</v>
      </c>
      <c r="BQM1" s="42" t="s">
        <v>1839</v>
      </c>
      <c r="BQN1" s="42" t="s">
        <v>1839</v>
      </c>
      <c r="BQO1" s="42" t="s">
        <v>1839</v>
      </c>
      <c r="BQP1" s="42" t="s">
        <v>1839</v>
      </c>
      <c r="BQQ1" s="42" t="s">
        <v>1839</v>
      </c>
      <c r="BQR1" s="42" t="s">
        <v>1839</v>
      </c>
      <c r="BQS1" s="42" t="s">
        <v>1839</v>
      </c>
      <c r="BQT1" s="42" t="s">
        <v>1839</v>
      </c>
      <c r="BQU1" s="42" t="s">
        <v>1839</v>
      </c>
      <c r="BQV1" s="42" t="s">
        <v>1839</v>
      </c>
      <c r="BQW1" s="42" t="s">
        <v>1839</v>
      </c>
      <c r="BQX1" s="42" t="s">
        <v>1839</v>
      </c>
      <c r="BQY1" s="42" t="s">
        <v>1839</v>
      </c>
      <c r="BQZ1" s="42" t="s">
        <v>1839</v>
      </c>
      <c r="BRA1" s="42" t="s">
        <v>1839</v>
      </c>
      <c r="BRB1" s="42" t="s">
        <v>1839</v>
      </c>
      <c r="BRC1" s="42" t="s">
        <v>1839</v>
      </c>
      <c r="BRD1" s="42" t="s">
        <v>1839</v>
      </c>
      <c r="BRE1" s="42" t="s">
        <v>1839</v>
      </c>
      <c r="BRF1" s="42" t="s">
        <v>1839</v>
      </c>
      <c r="BRG1" s="42" t="s">
        <v>1839</v>
      </c>
      <c r="BRH1" s="42" t="s">
        <v>1839</v>
      </c>
      <c r="BRI1" s="42" t="s">
        <v>1839</v>
      </c>
      <c r="BRJ1" s="42" t="s">
        <v>1839</v>
      </c>
      <c r="BRK1" s="42" t="s">
        <v>1839</v>
      </c>
      <c r="BRL1" s="42" t="s">
        <v>1839</v>
      </c>
      <c r="BRM1" s="42" t="s">
        <v>1839</v>
      </c>
      <c r="BRN1" s="42" t="s">
        <v>1839</v>
      </c>
      <c r="BRO1" s="42" t="s">
        <v>1839</v>
      </c>
      <c r="BRP1" s="42" t="s">
        <v>1839</v>
      </c>
      <c r="BRQ1" s="42" t="s">
        <v>1839</v>
      </c>
      <c r="BRR1" s="42" t="s">
        <v>1839</v>
      </c>
      <c r="BRS1" s="42" t="s">
        <v>1839</v>
      </c>
      <c r="BRT1" s="42" t="s">
        <v>1839</v>
      </c>
      <c r="BRU1" s="42" t="s">
        <v>1839</v>
      </c>
      <c r="BRV1" s="42" t="s">
        <v>1839</v>
      </c>
      <c r="BRW1" s="42" t="s">
        <v>1839</v>
      </c>
      <c r="BRX1" s="42" t="s">
        <v>1839</v>
      </c>
      <c r="BRY1" s="42" t="s">
        <v>1839</v>
      </c>
      <c r="BRZ1" s="42" t="s">
        <v>1839</v>
      </c>
      <c r="BSA1" s="42" t="s">
        <v>1839</v>
      </c>
      <c r="BSB1" s="42" t="s">
        <v>1839</v>
      </c>
      <c r="BSC1" s="42" t="s">
        <v>1839</v>
      </c>
      <c r="BSD1" s="42" t="s">
        <v>1839</v>
      </c>
      <c r="BSE1" s="42" t="s">
        <v>1839</v>
      </c>
      <c r="BSF1" s="42" t="s">
        <v>1839</v>
      </c>
      <c r="BSG1" s="42" t="s">
        <v>1839</v>
      </c>
      <c r="BSH1" s="42" t="s">
        <v>1839</v>
      </c>
      <c r="BSI1" s="42" t="s">
        <v>1839</v>
      </c>
      <c r="BSJ1" s="42" t="s">
        <v>1839</v>
      </c>
      <c r="BSK1" s="42" t="s">
        <v>1839</v>
      </c>
      <c r="BSL1" s="42" t="s">
        <v>1839</v>
      </c>
      <c r="BSM1" s="42" t="s">
        <v>1839</v>
      </c>
      <c r="BSN1" s="42" t="s">
        <v>1839</v>
      </c>
      <c r="BSO1" s="42" t="s">
        <v>1839</v>
      </c>
      <c r="BSP1" s="42" t="s">
        <v>1839</v>
      </c>
      <c r="BSQ1" s="42" t="s">
        <v>1839</v>
      </c>
      <c r="BSR1" s="42" t="s">
        <v>1839</v>
      </c>
      <c r="BSS1" s="42" t="s">
        <v>1839</v>
      </c>
      <c r="BST1" s="42" t="s">
        <v>1839</v>
      </c>
      <c r="BSU1" s="42" t="s">
        <v>1839</v>
      </c>
      <c r="BSV1" s="42" t="s">
        <v>1839</v>
      </c>
      <c r="BSW1" s="42" t="s">
        <v>1839</v>
      </c>
      <c r="BSX1" s="42" t="s">
        <v>1839</v>
      </c>
      <c r="BSY1" s="42" t="s">
        <v>1839</v>
      </c>
      <c r="BSZ1" s="42" t="s">
        <v>1839</v>
      </c>
      <c r="BTA1" s="42" t="s">
        <v>1839</v>
      </c>
      <c r="BTB1" s="42" t="s">
        <v>1839</v>
      </c>
      <c r="BTC1" s="42" t="s">
        <v>1839</v>
      </c>
      <c r="BTD1" s="42" t="s">
        <v>1839</v>
      </c>
      <c r="BTE1" s="42" t="s">
        <v>1839</v>
      </c>
      <c r="BTF1" s="42" t="s">
        <v>1839</v>
      </c>
      <c r="BTG1" s="42" t="s">
        <v>1839</v>
      </c>
      <c r="BTH1" s="42" t="s">
        <v>1839</v>
      </c>
      <c r="BTI1" s="42" t="s">
        <v>1839</v>
      </c>
      <c r="BTJ1" s="42" t="s">
        <v>1839</v>
      </c>
      <c r="BTK1" s="42" t="s">
        <v>1839</v>
      </c>
      <c r="BTL1" s="42" t="s">
        <v>1839</v>
      </c>
      <c r="BTM1" s="42" t="s">
        <v>1839</v>
      </c>
      <c r="BTN1" s="42" t="s">
        <v>1839</v>
      </c>
      <c r="BTO1" s="42" t="s">
        <v>1839</v>
      </c>
      <c r="BTP1" s="42" t="s">
        <v>1839</v>
      </c>
      <c r="BTQ1" s="42" t="s">
        <v>1839</v>
      </c>
      <c r="BTR1" s="42" t="s">
        <v>1839</v>
      </c>
      <c r="BTS1" s="42" t="s">
        <v>1839</v>
      </c>
      <c r="BTT1" s="42" t="s">
        <v>1839</v>
      </c>
      <c r="BTU1" s="42" t="s">
        <v>1839</v>
      </c>
      <c r="BTV1" s="42" t="s">
        <v>1839</v>
      </c>
      <c r="BTW1" s="42" t="s">
        <v>1839</v>
      </c>
      <c r="BTX1" s="42" t="s">
        <v>1839</v>
      </c>
      <c r="BTY1" s="42" t="s">
        <v>1839</v>
      </c>
      <c r="BTZ1" s="42" t="s">
        <v>1839</v>
      </c>
      <c r="BUA1" s="42" t="s">
        <v>1839</v>
      </c>
      <c r="BUB1" s="42" t="s">
        <v>1839</v>
      </c>
      <c r="BUC1" s="42" t="s">
        <v>1839</v>
      </c>
      <c r="BUD1" s="42" t="s">
        <v>1839</v>
      </c>
      <c r="BUE1" s="42" t="s">
        <v>1839</v>
      </c>
      <c r="BUF1" s="42" t="s">
        <v>1839</v>
      </c>
      <c r="BUG1" s="42" t="s">
        <v>1839</v>
      </c>
      <c r="BUH1" s="42" t="s">
        <v>1839</v>
      </c>
      <c r="BUI1" s="42" t="s">
        <v>1839</v>
      </c>
      <c r="BUJ1" s="42" t="s">
        <v>1839</v>
      </c>
      <c r="BUK1" s="42" t="s">
        <v>1839</v>
      </c>
      <c r="BUL1" s="42" t="s">
        <v>1839</v>
      </c>
      <c r="BUM1" s="42" t="s">
        <v>1839</v>
      </c>
      <c r="BUN1" s="42" t="s">
        <v>1839</v>
      </c>
      <c r="BUO1" s="42" t="s">
        <v>1839</v>
      </c>
      <c r="BUP1" s="42" t="s">
        <v>1839</v>
      </c>
      <c r="BUQ1" s="42" t="s">
        <v>1839</v>
      </c>
      <c r="BUR1" s="42" t="s">
        <v>1839</v>
      </c>
      <c r="BUS1" s="42" t="s">
        <v>1839</v>
      </c>
      <c r="BUT1" s="42" t="s">
        <v>1839</v>
      </c>
      <c r="BUU1" s="42" t="s">
        <v>1839</v>
      </c>
      <c r="BUV1" s="42" t="s">
        <v>1839</v>
      </c>
      <c r="BUW1" s="42" t="s">
        <v>1839</v>
      </c>
      <c r="BUX1" s="42" t="s">
        <v>1839</v>
      </c>
      <c r="BUY1" s="42" t="s">
        <v>1839</v>
      </c>
      <c r="BUZ1" s="42" t="s">
        <v>1839</v>
      </c>
      <c r="BVA1" s="42" t="s">
        <v>1839</v>
      </c>
      <c r="BVB1" s="42" t="s">
        <v>1839</v>
      </c>
      <c r="BVC1" s="42" t="s">
        <v>1839</v>
      </c>
      <c r="BVD1" s="42" t="s">
        <v>1839</v>
      </c>
      <c r="BVE1" s="42" t="s">
        <v>1839</v>
      </c>
      <c r="BVF1" s="42" t="s">
        <v>1839</v>
      </c>
      <c r="BVG1" s="42" t="s">
        <v>1839</v>
      </c>
      <c r="BVH1" s="42" t="s">
        <v>1839</v>
      </c>
      <c r="BVI1" s="42" t="s">
        <v>1839</v>
      </c>
      <c r="BVJ1" s="42" t="s">
        <v>1839</v>
      </c>
      <c r="BVK1" s="42" t="s">
        <v>1839</v>
      </c>
      <c r="BVL1" s="42" t="s">
        <v>1839</v>
      </c>
      <c r="BVM1" s="42" t="s">
        <v>1839</v>
      </c>
      <c r="BVN1" s="42" t="s">
        <v>1839</v>
      </c>
      <c r="BVO1" s="42" t="s">
        <v>1839</v>
      </c>
      <c r="BVP1" s="42" t="s">
        <v>1839</v>
      </c>
      <c r="BVQ1" s="42" t="s">
        <v>1839</v>
      </c>
      <c r="BVR1" s="42" t="s">
        <v>1839</v>
      </c>
      <c r="BVS1" s="42" t="s">
        <v>1839</v>
      </c>
      <c r="BVT1" s="42" t="s">
        <v>1839</v>
      </c>
      <c r="BVU1" s="42" t="s">
        <v>1839</v>
      </c>
      <c r="BVV1" s="42" t="s">
        <v>1839</v>
      </c>
      <c r="BVW1" s="42" t="s">
        <v>1839</v>
      </c>
      <c r="BVX1" s="42" t="s">
        <v>1839</v>
      </c>
      <c r="BVY1" s="42" t="s">
        <v>1839</v>
      </c>
      <c r="BVZ1" s="42" t="s">
        <v>1839</v>
      </c>
      <c r="BWA1" s="42" t="s">
        <v>1839</v>
      </c>
      <c r="BWB1" s="42" t="s">
        <v>1839</v>
      </c>
      <c r="BWC1" s="42" t="s">
        <v>1839</v>
      </c>
      <c r="BWD1" s="42" t="s">
        <v>1839</v>
      </c>
      <c r="BWE1" s="42" t="s">
        <v>1839</v>
      </c>
      <c r="BWF1" s="42" t="s">
        <v>1839</v>
      </c>
      <c r="BWG1" s="42" t="s">
        <v>1839</v>
      </c>
      <c r="BWH1" s="42" t="s">
        <v>1839</v>
      </c>
      <c r="BWI1" s="42" t="s">
        <v>1839</v>
      </c>
      <c r="BWJ1" s="42" t="s">
        <v>1839</v>
      </c>
      <c r="BWK1" s="42" t="s">
        <v>1839</v>
      </c>
      <c r="BWL1" s="42" t="s">
        <v>1839</v>
      </c>
      <c r="BWM1" s="42" t="s">
        <v>1839</v>
      </c>
      <c r="BWN1" s="42" t="s">
        <v>1839</v>
      </c>
      <c r="BWO1" s="42" t="s">
        <v>1839</v>
      </c>
      <c r="BWP1" s="42" t="s">
        <v>1839</v>
      </c>
      <c r="BWQ1" s="42" t="s">
        <v>1839</v>
      </c>
      <c r="BWR1" s="42" t="s">
        <v>1839</v>
      </c>
      <c r="BWS1" s="42" t="s">
        <v>1839</v>
      </c>
      <c r="BWT1" s="42" t="s">
        <v>1839</v>
      </c>
      <c r="BWU1" s="42" t="s">
        <v>1839</v>
      </c>
      <c r="BWV1" s="42" t="s">
        <v>1839</v>
      </c>
      <c r="BWW1" s="42" t="s">
        <v>1839</v>
      </c>
      <c r="BWX1" s="42" t="s">
        <v>1839</v>
      </c>
      <c r="BWY1" s="42" t="s">
        <v>1839</v>
      </c>
      <c r="BWZ1" s="42" t="s">
        <v>1839</v>
      </c>
      <c r="BXA1" s="42" t="s">
        <v>1839</v>
      </c>
      <c r="BXB1" s="42" t="s">
        <v>1839</v>
      </c>
      <c r="BXC1" s="42" t="s">
        <v>1839</v>
      </c>
      <c r="BXD1" s="42" t="s">
        <v>1839</v>
      </c>
      <c r="BXE1" s="42" t="s">
        <v>1839</v>
      </c>
      <c r="BXF1" s="42" t="s">
        <v>1839</v>
      </c>
      <c r="BXG1" s="42" t="s">
        <v>1839</v>
      </c>
      <c r="BXH1" s="42" t="s">
        <v>1839</v>
      </c>
      <c r="BXI1" s="42" t="s">
        <v>1839</v>
      </c>
      <c r="BXJ1" s="42" t="s">
        <v>1839</v>
      </c>
      <c r="BXK1" s="42" t="s">
        <v>1839</v>
      </c>
      <c r="BXL1" s="42" t="s">
        <v>1839</v>
      </c>
      <c r="BXM1" s="42" t="s">
        <v>1839</v>
      </c>
      <c r="BXN1" s="42" t="s">
        <v>1839</v>
      </c>
      <c r="BXO1" s="42" t="s">
        <v>1839</v>
      </c>
      <c r="BXP1" s="42" t="s">
        <v>1839</v>
      </c>
      <c r="BXQ1" s="42" t="s">
        <v>1839</v>
      </c>
      <c r="BXR1" s="42" t="s">
        <v>1839</v>
      </c>
      <c r="BXS1" s="42" t="s">
        <v>1839</v>
      </c>
      <c r="BXT1" s="42" t="s">
        <v>1839</v>
      </c>
      <c r="BXU1" s="42" t="s">
        <v>1839</v>
      </c>
      <c r="BXV1" s="42" t="s">
        <v>1839</v>
      </c>
      <c r="BXW1" s="42" t="s">
        <v>1839</v>
      </c>
      <c r="BXX1" s="42" t="s">
        <v>1839</v>
      </c>
      <c r="BXY1" s="42" t="s">
        <v>1839</v>
      </c>
      <c r="BXZ1" s="42" t="s">
        <v>1839</v>
      </c>
      <c r="BYA1" s="42" t="s">
        <v>1839</v>
      </c>
      <c r="BYB1" s="42" t="s">
        <v>1839</v>
      </c>
      <c r="BYC1" s="42" t="s">
        <v>1839</v>
      </c>
      <c r="BYD1" s="42" t="s">
        <v>1839</v>
      </c>
      <c r="BYE1" s="42" t="s">
        <v>1839</v>
      </c>
      <c r="BYF1" s="42" t="s">
        <v>1839</v>
      </c>
      <c r="BYG1" s="42" t="s">
        <v>1839</v>
      </c>
      <c r="BYH1" s="42" t="s">
        <v>1839</v>
      </c>
      <c r="BYI1" s="42" t="s">
        <v>1839</v>
      </c>
      <c r="BYJ1" s="42" t="s">
        <v>1839</v>
      </c>
      <c r="BYK1" s="42" t="s">
        <v>1839</v>
      </c>
      <c r="BYL1" s="42" t="s">
        <v>1839</v>
      </c>
      <c r="BYM1" s="42" t="s">
        <v>1839</v>
      </c>
      <c r="BYN1" s="42" t="s">
        <v>1839</v>
      </c>
      <c r="BYO1" s="42" t="s">
        <v>1839</v>
      </c>
      <c r="BYP1" s="42" t="s">
        <v>1839</v>
      </c>
      <c r="BYQ1" s="42" t="s">
        <v>1839</v>
      </c>
      <c r="BYR1" s="42" t="s">
        <v>1839</v>
      </c>
      <c r="BYS1" s="42" t="s">
        <v>1839</v>
      </c>
      <c r="BYT1" s="42" t="s">
        <v>1839</v>
      </c>
      <c r="BYU1" s="42" t="s">
        <v>1839</v>
      </c>
      <c r="BYV1" s="42" t="s">
        <v>1839</v>
      </c>
      <c r="BYW1" s="42" t="s">
        <v>1839</v>
      </c>
      <c r="BYX1" s="42" t="s">
        <v>1839</v>
      </c>
      <c r="BYY1" s="42" t="s">
        <v>1839</v>
      </c>
      <c r="BYZ1" s="42" t="s">
        <v>1839</v>
      </c>
      <c r="BZA1" s="42" t="s">
        <v>1839</v>
      </c>
      <c r="BZB1" s="42" t="s">
        <v>1839</v>
      </c>
      <c r="BZC1" s="42" t="s">
        <v>1839</v>
      </c>
      <c r="BZD1" s="42" t="s">
        <v>1839</v>
      </c>
      <c r="BZE1" s="42" t="s">
        <v>1839</v>
      </c>
      <c r="BZF1" s="42" t="s">
        <v>1839</v>
      </c>
      <c r="BZG1" s="42" t="s">
        <v>1839</v>
      </c>
      <c r="BZH1" s="42" t="s">
        <v>1839</v>
      </c>
      <c r="BZI1" s="42" t="s">
        <v>1839</v>
      </c>
      <c r="BZJ1" s="42" t="s">
        <v>1839</v>
      </c>
      <c r="BZK1" s="42" t="s">
        <v>1839</v>
      </c>
      <c r="BZL1" s="42" t="s">
        <v>1839</v>
      </c>
      <c r="BZM1" s="42" t="s">
        <v>1839</v>
      </c>
      <c r="BZN1" s="42" t="s">
        <v>1839</v>
      </c>
      <c r="BZO1" s="42" t="s">
        <v>1839</v>
      </c>
      <c r="BZP1" s="42" t="s">
        <v>1839</v>
      </c>
      <c r="BZQ1" s="42" t="s">
        <v>1839</v>
      </c>
      <c r="BZR1" s="42" t="s">
        <v>1839</v>
      </c>
      <c r="BZS1" s="42" t="s">
        <v>1839</v>
      </c>
      <c r="BZT1" s="42" t="s">
        <v>1839</v>
      </c>
      <c r="BZU1" s="42" t="s">
        <v>1839</v>
      </c>
      <c r="BZV1" s="42" t="s">
        <v>1839</v>
      </c>
      <c r="BZW1" s="42" t="s">
        <v>1839</v>
      </c>
      <c r="BZX1" s="42" t="s">
        <v>1839</v>
      </c>
      <c r="BZY1" s="42" t="s">
        <v>1839</v>
      </c>
      <c r="BZZ1" s="42" t="s">
        <v>1839</v>
      </c>
      <c r="CAA1" s="42" t="s">
        <v>1839</v>
      </c>
      <c r="CAB1" s="42" t="s">
        <v>1839</v>
      </c>
      <c r="CAC1" s="42" t="s">
        <v>1839</v>
      </c>
      <c r="CAD1" s="42" t="s">
        <v>1839</v>
      </c>
      <c r="CAE1" s="42" t="s">
        <v>1839</v>
      </c>
      <c r="CAF1" s="42" t="s">
        <v>1839</v>
      </c>
      <c r="CAG1" s="42" t="s">
        <v>1839</v>
      </c>
      <c r="CAH1" s="42" t="s">
        <v>1839</v>
      </c>
      <c r="CAI1" s="42" t="s">
        <v>1839</v>
      </c>
      <c r="CAJ1" s="42" t="s">
        <v>1839</v>
      </c>
      <c r="CAK1" s="42" t="s">
        <v>1839</v>
      </c>
      <c r="CAL1" s="42" t="s">
        <v>1839</v>
      </c>
      <c r="CAM1" s="42" t="s">
        <v>1839</v>
      </c>
      <c r="CAN1" s="42" t="s">
        <v>1839</v>
      </c>
      <c r="CAO1" s="42" t="s">
        <v>1839</v>
      </c>
      <c r="CAP1" s="42" t="s">
        <v>1839</v>
      </c>
      <c r="CAQ1" s="42" t="s">
        <v>1839</v>
      </c>
      <c r="CAR1" s="42" t="s">
        <v>1839</v>
      </c>
      <c r="CAS1" s="42" t="s">
        <v>1839</v>
      </c>
      <c r="CAT1" s="42" t="s">
        <v>1839</v>
      </c>
      <c r="CAU1" s="42" t="s">
        <v>1839</v>
      </c>
      <c r="CAV1" s="42" t="s">
        <v>1839</v>
      </c>
      <c r="CAW1" s="42" t="s">
        <v>1839</v>
      </c>
      <c r="CAX1" s="42" t="s">
        <v>1839</v>
      </c>
      <c r="CAY1" s="42" t="s">
        <v>1839</v>
      </c>
      <c r="CAZ1" s="42" t="s">
        <v>1839</v>
      </c>
      <c r="CBA1" s="42" t="s">
        <v>1839</v>
      </c>
      <c r="CBB1" s="42" t="s">
        <v>1839</v>
      </c>
      <c r="CBC1" s="42" t="s">
        <v>1839</v>
      </c>
      <c r="CBD1" s="42" t="s">
        <v>1839</v>
      </c>
      <c r="CBE1" s="42" t="s">
        <v>1839</v>
      </c>
      <c r="CBF1" s="42" t="s">
        <v>1839</v>
      </c>
      <c r="CBG1" s="42" t="s">
        <v>1839</v>
      </c>
      <c r="CBH1" s="42" t="s">
        <v>1839</v>
      </c>
      <c r="CBI1" s="42" t="s">
        <v>1839</v>
      </c>
      <c r="CBJ1" s="42" t="s">
        <v>1839</v>
      </c>
      <c r="CBK1" s="42" t="s">
        <v>1839</v>
      </c>
      <c r="CBL1" s="42" t="s">
        <v>1839</v>
      </c>
      <c r="CBM1" s="42" t="s">
        <v>1839</v>
      </c>
      <c r="CBN1" s="42" t="s">
        <v>1839</v>
      </c>
      <c r="CBO1" s="42" t="s">
        <v>1839</v>
      </c>
      <c r="CBP1" s="42" t="s">
        <v>1839</v>
      </c>
      <c r="CBQ1" s="42" t="s">
        <v>1839</v>
      </c>
      <c r="CBR1" s="42" t="s">
        <v>1839</v>
      </c>
      <c r="CBS1" s="42" t="s">
        <v>1839</v>
      </c>
      <c r="CBT1" s="42" t="s">
        <v>1839</v>
      </c>
      <c r="CBU1" s="42" t="s">
        <v>1839</v>
      </c>
      <c r="CBV1" s="42" t="s">
        <v>1839</v>
      </c>
      <c r="CBW1" s="42" t="s">
        <v>1839</v>
      </c>
      <c r="CBX1" s="42" t="s">
        <v>1839</v>
      </c>
      <c r="CBY1" s="42" t="s">
        <v>1839</v>
      </c>
      <c r="CBZ1" s="42" t="s">
        <v>1839</v>
      </c>
      <c r="CCA1" s="42" t="s">
        <v>1839</v>
      </c>
      <c r="CCB1" s="42" t="s">
        <v>1839</v>
      </c>
      <c r="CCC1" s="42" t="s">
        <v>1839</v>
      </c>
      <c r="CCD1" s="42" t="s">
        <v>1839</v>
      </c>
      <c r="CCE1" s="42" t="s">
        <v>1839</v>
      </c>
      <c r="CCF1" s="42" t="s">
        <v>1839</v>
      </c>
      <c r="CCG1" s="42" t="s">
        <v>1839</v>
      </c>
      <c r="CCH1" s="42" t="s">
        <v>1839</v>
      </c>
      <c r="CCI1" s="42" t="s">
        <v>1839</v>
      </c>
      <c r="CCJ1" s="42" t="s">
        <v>1839</v>
      </c>
      <c r="CCK1" s="42" t="s">
        <v>1839</v>
      </c>
      <c r="CCL1" s="42" t="s">
        <v>1839</v>
      </c>
      <c r="CCM1" s="42" t="s">
        <v>1839</v>
      </c>
      <c r="CCN1" s="42" t="s">
        <v>1839</v>
      </c>
      <c r="CCO1" s="42" t="s">
        <v>1839</v>
      </c>
      <c r="CCP1" s="42" t="s">
        <v>1839</v>
      </c>
      <c r="CCQ1" s="42" t="s">
        <v>1839</v>
      </c>
      <c r="CCR1" s="42" t="s">
        <v>1839</v>
      </c>
      <c r="CCS1" s="42" t="s">
        <v>1839</v>
      </c>
      <c r="CCT1" s="42" t="s">
        <v>1839</v>
      </c>
      <c r="CCU1" s="42" t="s">
        <v>1839</v>
      </c>
      <c r="CCV1" s="42" t="s">
        <v>1839</v>
      </c>
      <c r="CCW1" s="42" t="s">
        <v>1839</v>
      </c>
      <c r="CCX1" s="42" t="s">
        <v>1839</v>
      </c>
      <c r="CCY1" s="42" t="s">
        <v>1839</v>
      </c>
      <c r="CCZ1" s="42" t="s">
        <v>1839</v>
      </c>
      <c r="CDA1" s="42" t="s">
        <v>1839</v>
      </c>
      <c r="CDB1" s="42" t="s">
        <v>1839</v>
      </c>
      <c r="CDC1" s="42" t="s">
        <v>1839</v>
      </c>
      <c r="CDD1" s="42" t="s">
        <v>1839</v>
      </c>
      <c r="CDE1" s="42" t="s">
        <v>1839</v>
      </c>
      <c r="CDF1" s="42" t="s">
        <v>1839</v>
      </c>
      <c r="CDG1" s="42" t="s">
        <v>1839</v>
      </c>
      <c r="CDH1" s="42" t="s">
        <v>1839</v>
      </c>
      <c r="CDI1" s="42" t="s">
        <v>1839</v>
      </c>
      <c r="CDJ1" s="42" t="s">
        <v>1839</v>
      </c>
      <c r="CDK1" s="42" t="s">
        <v>1839</v>
      </c>
      <c r="CDL1" s="42" t="s">
        <v>1839</v>
      </c>
      <c r="CDM1" s="42" t="s">
        <v>1839</v>
      </c>
      <c r="CDN1" s="42" t="s">
        <v>1839</v>
      </c>
      <c r="CDO1" s="42" t="s">
        <v>1839</v>
      </c>
      <c r="CDP1" s="42" t="s">
        <v>1839</v>
      </c>
      <c r="CDQ1" s="42" t="s">
        <v>1839</v>
      </c>
      <c r="CDR1" s="42" t="s">
        <v>1839</v>
      </c>
      <c r="CDS1" s="42" t="s">
        <v>1839</v>
      </c>
      <c r="CDT1" s="42" t="s">
        <v>1839</v>
      </c>
      <c r="CDU1" s="42" t="s">
        <v>1839</v>
      </c>
      <c r="CDV1" s="42" t="s">
        <v>1839</v>
      </c>
      <c r="CDW1" s="42" t="s">
        <v>1839</v>
      </c>
      <c r="CDX1" s="42" t="s">
        <v>1839</v>
      </c>
      <c r="CDY1" s="42" t="s">
        <v>1839</v>
      </c>
      <c r="CDZ1" s="42" t="s">
        <v>1839</v>
      </c>
      <c r="CEA1" s="42" t="s">
        <v>1839</v>
      </c>
      <c r="CEB1" s="42" t="s">
        <v>1839</v>
      </c>
      <c r="CEC1" s="42" t="s">
        <v>1839</v>
      </c>
      <c r="CED1" s="42" t="s">
        <v>1839</v>
      </c>
      <c r="CEE1" s="42" t="s">
        <v>1839</v>
      </c>
      <c r="CEF1" s="42" t="s">
        <v>1839</v>
      </c>
      <c r="CEG1" s="42" t="s">
        <v>1839</v>
      </c>
      <c r="CEH1" s="42" t="s">
        <v>1839</v>
      </c>
      <c r="CEI1" s="42" t="s">
        <v>1839</v>
      </c>
      <c r="CEJ1" s="42" t="s">
        <v>1839</v>
      </c>
      <c r="CEK1" s="42" t="s">
        <v>1839</v>
      </c>
      <c r="CEL1" s="42" t="s">
        <v>1839</v>
      </c>
      <c r="CEM1" s="42" t="s">
        <v>1839</v>
      </c>
      <c r="CEN1" s="42" t="s">
        <v>1839</v>
      </c>
      <c r="CEO1" s="42" t="s">
        <v>1839</v>
      </c>
      <c r="CEP1" s="42" t="s">
        <v>1839</v>
      </c>
      <c r="CEQ1" s="42" t="s">
        <v>1839</v>
      </c>
      <c r="CER1" s="42" t="s">
        <v>1839</v>
      </c>
      <c r="CES1" s="42" t="s">
        <v>1839</v>
      </c>
      <c r="CET1" s="42" t="s">
        <v>1839</v>
      </c>
      <c r="CEU1" s="42" t="s">
        <v>1839</v>
      </c>
      <c r="CEV1" s="42" t="s">
        <v>1839</v>
      </c>
      <c r="CEW1" s="42" t="s">
        <v>1839</v>
      </c>
      <c r="CEX1" s="42" t="s">
        <v>1839</v>
      </c>
      <c r="CEY1" s="42" t="s">
        <v>1839</v>
      </c>
      <c r="CEZ1" s="42" t="s">
        <v>1839</v>
      </c>
      <c r="CFA1" s="42" t="s">
        <v>1839</v>
      </c>
      <c r="CFB1" s="42" t="s">
        <v>1839</v>
      </c>
      <c r="CFC1" s="42" t="s">
        <v>1839</v>
      </c>
      <c r="CFD1" s="42" t="s">
        <v>1839</v>
      </c>
      <c r="CFE1" s="42" t="s">
        <v>1839</v>
      </c>
      <c r="CFF1" s="42" t="s">
        <v>1839</v>
      </c>
      <c r="CFG1" s="42" t="s">
        <v>1839</v>
      </c>
      <c r="CFH1" s="42" t="s">
        <v>1839</v>
      </c>
      <c r="CFI1" s="42" t="s">
        <v>1839</v>
      </c>
      <c r="CFJ1" s="42" t="s">
        <v>1839</v>
      </c>
      <c r="CFK1" s="42" t="s">
        <v>1839</v>
      </c>
      <c r="CFL1" s="42" t="s">
        <v>1839</v>
      </c>
      <c r="CFM1" s="42" t="s">
        <v>1839</v>
      </c>
      <c r="CFN1" s="42" t="s">
        <v>1839</v>
      </c>
      <c r="CFO1" s="42" t="s">
        <v>1839</v>
      </c>
      <c r="CFP1" s="42" t="s">
        <v>1839</v>
      </c>
      <c r="CFQ1" s="42" t="s">
        <v>1839</v>
      </c>
      <c r="CFR1" s="42" t="s">
        <v>1839</v>
      </c>
      <c r="CFS1" s="42" t="s">
        <v>1839</v>
      </c>
      <c r="CFT1" s="42" t="s">
        <v>1839</v>
      </c>
      <c r="CFU1" s="42" t="s">
        <v>1839</v>
      </c>
      <c r="CFV1" s="42" t="s">
        <v>1839</v>
      </c>
      <c r="CFW1" s="42" t="s">
        <v>1839</v>
      </c>
      <c r="CFX1" s="42" t="s">
        <v>1839</v>
      </c>
      <c r="CFY1" s="42" t="s">
        <v>1839</v>
      </c>
      <c r="CFZ1" s="42" t="s">
        <v>1839</v>
      </c>
      <c r="CGA1" s="42" t="s">
        <v>1839</v>
      </c>
      <c r="CGB1" s="42" t="s">
        <v>1839</v>
      </c>
      <c r="CGC1" s="42" t="s">
        <v>1839</v>
      </c>
      <c r="CGD1" s="42" t="s">
        <v>1839</v>
      </c>
      <c r="CGE1" s="42" t="s">
        <v>1839</v>
      </c>
      <c r="CGF1" s="42" t="s">
        <v>1839</v>
      </c>
      <c r="CGG1" s="42" t="s">
        <v>1839</v>
      </c>
      <c r="CGH1" s="42" t="s">
        <v>1839</v>
      </c>
      <c r="CGI1" s="42" t="s">
        <v>1839</v>
      </c>
      <c r="CGJ1" s="42" t="s">
        <v>1839</v>
      </c>
      <c r="CGK1" s="42" t="s">
        <v>1839</v>
      </c>
      <c r="CGL1" s="42" t="s">
        <v>1839</v>
      </c>
      <c r="CGM1" s="42" t="s">
        <v>1839</v>
      </c>
      <c r="CGN1" s="42" t="s">
        <v>1839</v>
      </c>
      <c r="CGO1" s="42" t="s">
        <v>1839</v>
      </c>
      <c r="CGP1" s="42" t="s">
        <v>1839</v>
      </c>
      <c r="CGQ1" s="42" t="s">
        <v>1839</v>
      </c>
      <c r="CGR1" s="42" t="s">
        <v>1839</v>
      </c>
      <c r="CGS1" s="42" t="s">
        <v>1839</v>
      </c>
      <c r="CGT1" s="42" t="s">
        <v>1839</v>
      </c>
      <c r="CGU1" s="42" t="s">
        <v>1839</v>
      </c>
      <c r="CGV1" s="42" t="s">
        <v>1839</v>
      </c>
      <c r="CGW1" s="42" t="s">
        <v>1839</v>
      </c>
      <c r="CGX1" s="42" t="s">
        <v>1839</v>
      </c>
      <c r="CGY1" s="42" t="s">
        <v>1839</v>
      </c>
      <c r="CGZ1" s="42" t="s">
        <v>1839</v>
      </c>
      <c r="CHA1" s="42" t="s">
        <v>1839</v>
      </c>
      <c r="CHB1" s="42" t="s">
        <v>1839</v>
      </c>
      <c r="CHC1" s="42" t="s">
        <v>1839</v>
      </c>
      <c r="CHD1" s="42" t="s">
        <v>1839</v>
      </c>
      <c r="CHE1" s="42" t="s">
        <v>1839</v>
      </c>
      <c r="CHF1" s="42" t="s">
        <v>1839</v>
      </c>
      <c r="CHG1" s="42" t="s">
        <v>1839</v>
      </c>
      <c r="CHH1" s="42" t="s">
        <v>1839</v>
      </c>
      <c r="CHI1" s="42" t="s">
        <v>1839</v>
      </c>
      <c r="CHJ1" s="42" t="s">
        <v>1839</v>
      </c>
      <c r="CHK1" s="42" t="s">
        <v>1839</v>
      </c>
      <c r="CHL1" s="42" t="s">
        <v>1839</v>
      </c>
      <c r="CHM1" s="42" t="s">
        <v>1839</v>
      </c>
      <c r="CHN1" s="42" t="s">
        <v>1839</v>
      </c>
      <c r="CHO1" s="42" t="s">
        <v>1839</v>
      </c>
      <c r="CHP1" s="42" t="s">
        <v>1839</v>
      </c>
      <c r="CHQ1" s="42" t="s">
        <v>1839</v>
      </c>
      <c r="CHR1" s="42" t="s">
        <v>1839</v>
      </c>
      <c r="CHS1" s="42" t="s">
        <v>1839</v>
      </c>
      <c r="CHT1" s="42" t="s">
        <v>1839</v>
      </c>
      <c r="CHU1" s="42" t="s">
        <v>1839</v>
      </c>
      <c r="CHV1" s="42" t="s">
        <v>1839</v>
      </c>
      <c r="CHW1" s="42" t="s">
        <v>1839</v>
      </c>
      <c r="CHX1" s="42" t="s">
        <v>1839</v>
      </c>
      <c r="CHY1" s="42" t="s">
        <v>1839</v>
      </c>
      <c r="CHZ1" s="42" t="s">
        <v>1839</v>
      </c>
      <c r="CIA1" s="42" t="s">
        <v>1839</v>
      </c>
      <c r="CIB1" s="42" t="s">
        <v>1839</v>
      </c>
      <c r="CIC1" s="42" t="s">
        <v>1839</v>
      </c>
      <c r="CID1" s="42" t="s">
        <v>1839</v>
      </c>
      <c r="CIE1" s="42" t="s">
        <v>1839</v>
      </c>
      <c r="CIF1" s="42" t="s">
        <v>1839</v>
      </c>
      <c r="CIG1" s="42" t="s">
        <v>1839</v>
      </c>
      <c r="CIH1" s="42" t="s">
        <v>1839</v>
      </c>
      <c r="CII1" s="42" t="s">
        <v>1839</v>
      </c>
      <c r="CIJ1" s="42" t="s">
        <v>1839</v>
      </c>
      <c r="CIK1" s="42" t="s">
        <v>1839</v>
      </c>
      <c r="CIL1" s="42" t="s">
        <v>1839</v>
      </c>
      <c r="CIM1" s="42" t="s">
        <v>1839</v>
      </c>
      <c r="CIN1" s="42" t="s">
        <v>1839</v>
      </c>
      <c r="CIO1" s="42" t="s">
        <v>1839</v>
      </c>
      <c r="CIP1" s="42" t="s">
        <v>1839</v>
      </c>
      <c r="CIQ1" s="42" t="s">
        <v>1839</v>
      </c>
      <c r="CIR1" s="42" t="s">
        <v>1839</v>
      </c>
      <c r="CIS1" s="42" t="s">
        <v>1839</v>
      </c>
      <c r="CIT1" s="42" t="s">
        <v>1839</v>
      </c>
      <c r="CIU1" s="42" t="s">
        <v>1839</v>
      </c>
      <c r="CIV1" s="42" t="s">
        <v>1839</v>
      </c>
      <c r="CIW1" s="42" t="s">
        <v>1839</v>
      </c>
      <c r="CIX1" s="42" t="s">
        <v>1839</v>
      </c>
      <c r="CIY1" s="42" t="s">
        <v>1839</v>
      </c>
      <c r="CIZ1" s="42" t="s">
        <v>1839</v>
      </c>
      <c r="CJA1" s="42" t="s">
        <v>1839</v>
      </c>
      <c r="CJB1" s="42" t="s">
        <v>1839</v>
      </c>
      <c r="CJC1" s="42" t="s">
        <v>1839</v>
      </c>
      <c r="CJD1" s="42" t="s">
        <v>1839</v>
      </c>
      <c r="CJE1" s="42" t="s">
        <v>1839</v>
      </c>
      <c r="CJF1" s="42" t="s">
        <v>1839</v>
      </c>
      <c r="CJG1" s="42" t="s">
        <v>1839</v>
      </c>
      <c r="CJH1" s="42" t="s">
        <v>1839</v>
      </c>
      <c r="CJI1" s="42" t="s">
        <v>1839</v>
      </c>
      <c r="CJJ1" s="42" t="s">
        <v>1839</v>
      </c>
      <c r="CJK1" s="42" t="s">
        <v>1839</v>
      </c>
      <c r="CJL1" s="42" t="s">
        <v>1839</v>
      </c>
      <c r="CJM1" s="42" t="s">
        <v>1839</v>
      </c>
      <c r="CJN1" s="42" t="s">
        <v>1839</v>
      </c>
      <c r="CJO1" s="42" t="s">
        <v>1839</v>
      </c>
      <c r="CJP1" s="42" t="s">
        <v>1839</v>
      </c>
      <c r="CJQ1" s="42" t="s">
        <v>1839</v>
      </c>
      <c r="CJR1" s="42" t="s">
        <v>1839</v>
      </c>
      <c r="CJS1" s="42" t="s">
        <v>1839</v>
      </c>
      <c r="CJT1" s="42" t="s">
        <v>1839</v>
      </c>
      <c r="CJU1" s="42" t="s">
        <v>1839</v>
      </c>
      <c r="CJV1" s="42" t="s">
        <v>1839</v>
      </c>
      <c r="CJW1" s="42" t="s">
        <v>1839</v>
      </c>
      <c r="CJX1" s="42" t="s">
        <v>1839</v>
      </c>
      <c r="CJY1" s="42" t="s">
        <v>1839</v>
      </c>
      <c r="CJZ1" s="42" t="s">
        <v>1839</v>
      </c>
      <c r="CKA1" s="42" t="s">
        <v>1839</v>
      </c>
      <c r="CKB1" s="42" t="s">
        <v>1839</v>
      </c>
      <c r="CKC1" s="42" t="s">
        <v>1839</v>
      </c>
      <c r="CKD1" s="42" t="s">
        <v>1839</v>
      </c>
      <c r="CKE1" s="42" t="s">
        <v>1839</v>
      </c>
      <c r="CKF1" s="42" t="s">
        <v>1839</v>
      </c>
      <c r="CKG1" s="42" t="s">
        <v>1839</v>
      </c>
      <c r="CKH1" s="42" t="s">
        <v>1839</v>
      </c>
      <c r="CKI1" s="42" t="s">
        <v>1839</v>
      </c>
      <c r="CKJ1" s="42" t="s">
        <v>1839</v>
      </c>
      <c r="CKK1" s="42" t="s">
        <v>1839</v>
      </c>
      <c r="CKL1" s="42" t="s">
        <v>1839</v>
      </c>
      <c r="CKM1" s="42" t="s">
        <v>1839</v>
      </c>
      <c r="CKN1" s="42" t="s">
        <v>1839</v>
      </c>
      <c r="CKO1" s="42" t="s">
        <v>1839</v>
      </c>
      <c r="CKP1" s="42" t="s">
        <v>1839</v>
      </c>
      <c r="CKQ1" s="42" t="s">
        <v>1839</v>
      </c>
      <c r="CKR1" s="42" t="s">
        <v>1839</v>
      </c>
      <c r="CKS1" s="42" t="s">
        <v>1839</v>
      </c>
      <c r="CKT1" s="42" t="s">
        <v>1839</v>
      </c>
      <c r="CKU1" s="42" t="s">
        <v>1839</v>
      </c>
      <c r="CKV1" s="42" t="s">
        <v>1839</v>
      </c>
      <c r="CKW1" s="42" t="s">
        <v>1839</v>
      </c>
      <c r="CKX1" s="42" t="s">
        <v>1839</v>
      </c>
      <c r="CKY1" s="42" t="s">
        <v>1839</v>
      </c>
      <c r="CKZ1" s="42" t="s">
        <v>1839</v>
      </c>
      <c r="CLA1" s="42" t="s">
        <v>1839</v>
      </c>
      <c r="CLB1" s="42" t="s">
        <v>1839</v>
      </c>
      <c r="CLC1" s="42" t="s">
        <v>1839</v>
      </c>
      <c r="CLD1" s="42" t="s">
        <v>1839</v>
      </c>
      <c r="CLE1" s="42" t="s">
        <v>1839</v>
      </c>
      <c r="CLF1" s="42" t="s">
        <v>1839</v>
      </c>
      <c r="CLG1" s="42" t="s">
        <v>1839</v>
      </c>
      <c r="CLH1" s="42" t="s">
        <v>1839</v>
      </c>
      <c r="CLI1" s="42" t="s">
        <v>1839</v>
      </c>
      <c r="CLJ1" s="42" t="s">
        <v>1839</v>
      </c>
      <c r="CLK1" s="42" t="s">
        <v>1839</v>
      </c>
      <c r="CLL1" s="42" t="s">
        <v>1839</v>
      </c>
      <c r="CLM1" s="42" t="s">
        <v>1839</v>
      </c>
      <c r="CLN1" s="42" t="s">
        <v>1839</v>
      </c>
      <c r="CLO1" s="42" t="s">
        <v>1839</v>
      </c>
      <c r="CLP1" s="42" t="s">
        <v>1839</v>
      </c>
      <c r="CLQ1" s="42" t="s">
        <v>1839</v>
      </c>
      <c r="CLR1" s="42" t="s">
        <v>1839</v>
      </c>
      <c r="CLS1" s="42" t="s">
        <v>1839</v>
      </c>
      <c r="CLT1" s="42" t="s">
        <v>1839</v>
      </c>
      <c r="CLU1" s="42" t="s">
        <v>1839</v>
      </c>
      <c r="CLV1" s="42" t="s">
        <v>1839</v>
      </c>
      <c r="CLW1" s="42" t="s">
        <v>1839</v>
      </c>
      <c r="CLX1" s="42" t="s">
        <v>1839</v>
      </c>
      <c r="CLY1" s="42" t="s">
        <v>1839</v>
      </c>
      <c r="CLZ1" s="42" t="s">
        <v>1839</v>
      </c>
      <c r="CMA1" s="42" t="s">
        <v>1839</v>
      </c>
      <c r="CMB1" s="42" t="s">
        <v>1839</v>
      </c>
      <c r="CMC1" s="42" t="s">
        <v>1839</v>
      </c>
      <c r="CMD1" s="42" t="s">
        <v>1839</v>
      </c>
      <c r="CME1" s="42" t="s">
        <v>1839</v>
      </c>
      <c r="CMF1" s="42" t="s">
        <v>1839</v>
      </c>
      <c r="CMG1" s="42" t="s">
        <v>1839</v>
      </c>
      <c r="CMH1" s="42" t="s">
        <v>1839</v>
      </c>
      <c r="CMI1" s="42" t="s">
        <v>1839</v>
      </c>
      <c r="CMJ1" s="42" t="s">
        <v>1839</v>
      </c>
      <c r="CMK1" s="42" t="s">
        <v>1839</v>
      </c>
      <c r="CML1" s="42" t="s">
        <v>1839</v>
      </c>
      <c r="CMM1" s="42" t="s">
        <v>1839</v>
      </c>
      <c r="CMN1" s="42" t="s">
        <v>1839</v>
      </c>
      <c r="CMO1" s="42" t="s">
        <v>1839</v>
      </c>
      <c r="CMP1" s="42" t="s">
        <v>1839</v>
      </c>
      <c r="CMQ1" s="42" t="s">
        <v>1839</v>
      </c>
      <c r="CMR1" s="42" t="s">
        <v>1839</v>
      </c>
      <c r="CMS1" s="42" t="s">
        <v>1839</v>
      </c>
      <c r="CMT1" s="42" t="s">
        <v>1839</v>
      </c>
      <c r="CMU1" s="42" t="s">
        <v>1839</v>
      </c>
      <c r="CMV1" s="42" t="s">
        <v>1839</v>
      </c>
      <c r="CMW1" s="42" t="s">
        <v>1839</v>
      </c>
      <c r="CMX1" s="42" t="s">
        <v>1839</v>
      </c>
      <c r="CMY1" s="42" t="s">
        <v>1839</v>
      </c>
      <c r="CMZ1" s="42" t="s">
        <v>1839</v>
      </c>
      <c r="CNA1" s="42" t="s">
        <v>1839</v>
      </c>
      <c r="CNB1" s="42" t="s">
        <v>1839</v>
      </c>
      <c r="CNC1" s="42" t="s">
        <v>1839</v>
      </c>
      <c r="CND1" s="42" t="s">
        <v>1839</v>
      </c>
      <c r="CNE1" s="42" t="s">
        <v>1839</v>
      </c>
      <c r="CNF1" s="42" t="s">
        <v>1839</v>
      </c>
      <c r="CNG1" s="42" t="s">
        <v>1839</v>
      </c>
      <c r="CNH1" s="42" t="s">
        <v>1839</v>
      </c>
      <c r="CNI1" s="42" t="s">
        <v>1839</v>
      </c>
      <c r="CNJ1" s="42" t="s">
        <v>1839</v>
      </c>
      <c r="CNK1" s="42" t="s">
        <v>1839</v>
      </c>
      <c r="CNL1" s="42" t="s">
        <v>1839</v>
      </c>
      <c r="CNM1" s="42" t="s">
        <v>1839</v>
      </c>
      <c r="CNN1" s="42" t="s">
        <v>1839</v>
      </c>
      <c r="CNO1" s="42" t="s">
        <v>1839</v>
      </c>
      <c r="CNP1" s="42" t="s">
        <v>1839</v>
      </c>
      <c r="CNQ1" s="42" t="s">
        <v>1839</v>
      </c>
      <c r="CNR1" s="42" t="s">
        <v>1839</v>
      </c>
      <c r="CNS1" s="42" t="s">
        <v>1839</v>
      </c>
      <c r="CNT1" s="42" t="s">
        <v>1839</v>
      </c>
      <c r="CNU1" s="42" t="s">
        <v>1839</v>
      </c>
      <c r="CNV1" s="42" t="s">
        <v>1839</v>
      </c>
      <c r="CNW1" s="42" t="s">
        <v>1839</v>
      </c>
      <c r="CNX1" s="42" t="s">
        <v>1839</v>
      </c>
      <c r="CNY1" s="42" t="s">
        <v>1839</v>
      </c>
      <c r="CNZ1" s="42" t="s">
        <v>1839</v>
      </c>
      <c r="COA1" s="42" t="s">
        <v>1839</v>
      </c>
      <c r="COB1" s="42" t="s">
        <v>1839</v>
      </c>
      <c r="COC1" s="42" t="s">
        <v>1839</v>
      </c>
      <c r="COD1" s="42" t="s">
        <v>1839</v>
      </c>
      <c r="COE1" s="42" t="s">
        <v>1839</v>
      </c>
      <c r="COF1" s="42" t="s">
        <v>1839</v>
      </c>
      <c r="COG1" s="42" t="s">
        <v>1839</v>
      </c>
      <c r="COH1" s="42" t="s">
        <v>1839</v>
      </c>
      <c r="COI1" s="42" t="s">
        <v>1839</v>
      </c>
      <c r="COJ1" s="42" t="s">
        <v>1839</v>
      </c>
      <c r="COK1" s="42" t="s">
        <v>1839</v>
      </c>
      <c r="COL1" s="42" t="s">
        <v>1839</v>
      </c>
      <c r="COM1" s="42" t="s">
        <v>1839</v>
      </c>
      <c r="CON1" s="42" t="s">
        <v>1839</v>
      </c>
      <c r="COO1" s="42" t="s">
        <v>1839</v>
      </c>
      <c r="COP1" s="42" t="s">
        <v>1839</v>
      </c>
      <c r="COQ1" s="42" t="s">
        <v>1839</v>
      </c>
      <c r="COR1" s="42" t="s">
        <v>1839</v>
      </c>
      <c r="COS1" s="42" t="s">
        <v>1839</v>
      </c>
      <c r="COT1" s="42" t="s">
        <v>1839</v>
      </c>
      <c r="COU1" s="42" t="s">
        <v>1839</v>
      </c>
      <c r="COV1" s="42" t="s">
        <v>1839</v>
      </c>
      <c r="COW1" s="42" t="s">
        <v>1839</v>
      </c>
      <c r="COX1" s="42" t="s">
        <v>1839</v>
      </c>
      <c r="COY1" s="42" t="s">
        <v>1839</v>
      </c>
      <c r="COZ1" s="42" t="s">
        <v>1839</v>
      </c>
      <c r="CPA1" s="42" t="s">
        <v>1839</v>
      </c>
      <c r="CPB1" s="42" t="s">
        <v>1839</v>
      </c>
      <c r="CPC1" s="42" t="s">
        <v>1839</v>
      </c>
      <c r="CPD1" s="42" t="s">
        <v>1839</v>
      </c>
      <c r="CPE1" s="42" t="s">
        <v>1839</v>
      </c>
      <c r="CPF1" s="42" t="s">
        <v>1839</v>
      </c>
      <c r="CPG1" s="42" t="s">
        <v>1839</v>
      </c>
      <c r="CPH1" s="42" t="s">
        <v>1839</v>
      </c>
      <c r="CPI1" s="42" t="s">
        <v>1839</v>
      </c>
      <c r="CPJ1" s="42" t="s">
        <v>1839</v>
      </c>
      <c r="CPK1" s="42" t="s">
        <v>1839</v>
      </c>
      <c r="CPL1" s="42" t="s">
        <v>1839</v>
      </c>
      <c r="CPM1" s="42" t="s">
        <v>1839</v>
      </c>
      <c r="CPN1" s="42" t="s">
        <v>1839</v>
      </c>
      <c r="CPO1" s="42" t="s">
        <v>1839</v>
      </c>
      <c r="CPP1" s="42" t="s">
        <v>1839</v>
      </c>
      <c r="CPQ1" s="42" t="s">
        <v>1839</v>
      </c>
      <c r="CPR1" s="42" t="s">
        <v>1839</v>
      </c>
      <c r="CPS1" s="42" t="s">
        <v>1839</v>
      </c>
      <c r="CPT1" s="42" t="s">
        <v>1839</v>
      </c>
      <c r="CPU1" s="42" t="s">
        <v>1839</v>
      </c>
      <c r="CPV1" s="42" t="s">
        <v>1839</v>
      </c>
      <c r="CPW1" s="42" t="s">
        <v>1839</v>
      </c>
      <c r="CPX1" s="42" t="s">
        <v>1839</v>
      </c>
      <c r="CPY1" s="42" t="s">
        <v>1839</v>
      </c>
      <c r="CPZ1" s="42" t="s">
        <v>1839</v>
      </c>
      <c r="CQA1" s="42" t="s">
        <v>1839</v>
      </c>
      <c r="CQB1" s="42" t="s">
        <v>1839</v>
      </c>
      <c r="CQC1" s="42" t="s">
        <v>1839</v>
      </c>
      <c r="CQD1" s="42" t="s">
        <v>1839</v>
      </c>
      <c r="CQE1" s="42" t="s">
        <v>1839</v>
      </c>
      <c r="CQF1" s="42" t="s">
        <v>1839</v>
      </c>
      <c r="CQG1" s="42" t="s">
        <v>1839</v>
      </c>
      <c r="CQH1" s="42" t="s">
        <v>1839</v>
      </c>
      <c r="CQI1" s="42" t="s">
        <v>1839</v>
      </c>
      <c r="CQJ1" s="42" t="s">
        <v>1839</v>
      </c>
      <c r="CQK1" s="42" t="s">
        <v>1839</v>
      </c>
      <c r="CQL1" s="42" t="s">
        <v>1839</v>
      </c>
      <c r="CQM1" s="42" t="s">
        <v>1839</v>
      </c>
      <c r="CQN1" s="42" t="s">
        <v>1839</v>
      </c>
      <c r="CQO1" s="42" t="s">
        <v>1839</v>
      </c>
      <c r="CQP1" s="42" t="s">
        <v>1839</v>
      </c>
      <c r="CQQ1" s="42" t="s">
        <v>1839</v>
      </c>
      <c r="CQR1" s="42" t="s">
        <v>1839</v>
      </c>
      <c r="CQS1" s="42" t="s">
        <v>1839</v>
      </c>
      <c r="CQT1" s="42" t="s">
        <v>1839</v>
      </c>
      <c r="CQU1" s="42" t="s">
        <v>1839</v>
      </c>
      <c r="CQV1" s="42" t="s">
        <v>1839</v>
      </c>
      <c r="CQW1" s="42" t="s">
        <v>1839</v>
      </c>
      <c r="CQX1" s="42" t="s">
        <v>1839</v>
      </c>
      <c r="CQY1" s="42" t="s">
        <v>1839</v>
      </c>
      <c r="CQZ1" s="42" t="s">
        <v>1839</v>
      </c>
      <c r="CRA1" s="42" t="s">
        <v>1839</v>
      </c>
      <c r="CRB1" s="42" t="s">
        <v>1839</v>
      </c>
      <c r="CRC1" s="42" t="s">
        <v>1839</v>
      </c>
      <c r="CRD1" s="42" t="s">
        <v>1839</v>
      </c>
      <c r="CRE1" s="42" t="s">
        <v>1839</v>
      </c>
      <c r="CRF1" s="42" t="s">
        <v>1839</v>
      </c>
      <c r="CRG1" s="42" t="s">
        <v>1839</v>
      </c>
      <c r="CRH1" s="42" t="s">
        <v>1839</v>
      </c>
      <c r="CRI1" s="42" t="s">
        <v>1839</v>
      </c>
      <c r="CRJ1" s="42" t="s">
        <v>1839</v>
      </c>
      <c r="CRK1" s="42" t="s">
        <v>1839</v>
      </c>
      <c r="CRL1" s="42" t="s">
        <v>1839</v>
      </c>
      <c r="CRM1" s="42" t="s">
        <v>1839</v>
      </c>
      <c r="CRN1" s="42" t="s">
        <v>1839</v>
      </c>
      <c r="CRO1" s="42" t="s">
        <v>1839</v>
      </c>
      <c r="CRP1" s="42" t="s">
        <v>1839</v>
      </c>
      <c r="CRQ1" s="42" t="s">
        <v>1839</v>
      </c>
      <c r="CRR1" s="42" t="s">
        <v>1839</v>
      </c>
      <c r="CRS1" s="42" t="s">
        <v>1839</v>
      </c>
      <c r="CRT1" s="42" t="s">
        <v>1839</v>
      </c>
      <c r="CRU1" s="42" t="s">
        <v>1839</v>
      </c>
      <c r="CRV1" s="42" t="s">
        <v>1839</v>
      </c>
      <c r="CRW1" s="42" t="s">
        <v>1839</v>
      </c>
      <c r="CRX1" s="42" t="s">
        <v>1839</v>
      </c>
      <c r="CRY1" s="42" t="s">
        <v>1839</v>
      </c>
      <c r="CRZ1" s="42" t="s">
        <v>1839</v>
      </c>
      <c r="CSA1" s="42" t="s">
        <v>1839</v>
      </c>
      <c r="CSB1" s="42" t="s">
        <v>1839</v>
      </c>
      <c r="CSC1" s="42" t="s">
        <v>1839</v>
      </c>
      <c r="CSD1" s="42" t="s">
        <v>1839</v>
      </c>
      <c r="CSE1" s="42" t="s">
        <v>1839</v>
      </c>
      <c r="CSF1" s="42" t="s">
        <v>1839</v>
      </c>
      <c r="CSG1" s="42" t="s">
        <v>1839</v>
      </c>
      <c r="CSH1" s="42" t="s">
        <v>1839</v>
      </c>
      <c r="CSI1" s="42" t="s">
        <v>1839</v>
      </c>
      <c r="CSJ1" s="42" t="s">
        <v>1839</v>
      </c>
      <c r="CSK1" s="42" t="s">
        <v>1839</v>
      </c>
      <c r="CSL1" s="42" t="s">
        <v>1839</v>
      </c>
      <c r="CSM1" s="42" t="s">
        <v>1839</v>
      </c>
      <c r="CSN1" s="42" t="s">
        <v>1839</v>
      </c>
      <c r="CSO1" s="42" t="s">
        <v>1839</v>
      </c>
      <c r="CSP1" s="42" t="s">
        <v>1839</v>
      </c>
      <c r="CSQ1" s="42" t="s">
        <v>1839</v>
      </c>
      <c r="CSR1" s="42" t="s">
        <v>1839</v>
      </c>
      <c r="CSS1" s="42" t="s">
        <v>1839</v>
      </c>
      <c r="CST1" s="42" t="s">
        <v>1839</v>
      </c>
      <c r="CSU1" s="42" t="s">
        <v>1839</v>
      </c>
      <c r="CSV1" s="42" t="s">
        <v>1839</v>
      </c>
      <c r="CSW1" s="42" t="s">
        <v>1839</v>
      </c>
      <c r="CSX1" s="42" t="s">
        <v>1839</v>
      </c>
      <c r="CSY1" s="42" t="s">
        <v>1839</v>
      </c>
      <c r="CSZ1" s="42" t="s">
        <v>1839</v>
      </c>
      <c r="CTA1" s="42" t="s">
        <v>1839</v>
      </c>
      <c r="CTB1" s="42" t="s">
        <v>1839</v>
      </c>
      <c r="CTC1" s="42" t="s">
        <v>1839</v>
      </c>
      <c r="CTD1" s="42" t="s">
        <v>1839</v>
      </c>
      <c r="CTE1" s="42" t="s">
        <v>1839</v>
      </c>
      <c r="CTF1" s="42" t="s">
        <v>1839</v>
      </c>
      <c r="CTG1" s="42" t="s">
        <v>1839</v>
      </c>
      <c r="CTH1" s="42" t="s">
        <v>1839</v>
      </c>
      <c r="CTI1" s="42" t="s">
        <v>1839</v>
      </c>
      <c r="CTJ1" s="42" t="s">
        <v>1839</v>
      </c>
      <c r="CTK1" s="42" t="s">
        <v>1839</v>
      </c>
      <c r="CTL1" s="42" t="s">
        <v>1839</v>
      </c>
      <c r="CTM1" s="42" t="s">
        <v>1839</v>
      </c>
      <c r="CTN1" s="42" t="s">
        <v>1839</v>
      </c>
      <c r="CTO1" s="42" t="s">
        <v>1839</v>
      </c>
      <c r="CTP1" s="42" t="s">
        <v>1839</v>
      </c>
      <c r="CTQ1" s="42" t="s">
        <v>1839</v>
      </c>
      <c r="CTR1" s="42" t="s">
        <v>1839</v>
      </c>
      <c r="CTS1" s="42" t="s">
        <v>1839</v>
      </c>
      <c r="CTT1" s="42" t="s">
        <v>1839</v>
      </c>
      <c r="CTU1" s="42" t="s">
        <v>1839</v>
      </c>
      <c r="CTV1" s="42" t="s">
        <v>1839</v>
      </c>
      <c r="CTW1" s="42" t="s">
        <v>1839</v>
      </c>
      <c r="CTX1" s="42" t="s">
        <v>1839</v>
      </c>
      <c r="CTY1" s="42" t="s">
        <v>1839</v>
      </c>
      <c r="CTZ1" s="42" t="s">
        <v>1839</v>
      </c>
      <c r="CUA1" s="42" t="s">
        <v>1839</v>
      </c>
      <c r="CUB1" s="42" t="s">
        <v>1839</v>
      </c>
      <c r="CUC1" s="42" t="s">
        <v>1839</v>
      </c>
      <c r="CUD1" s="42" t="s">
        <v>1839</v>
      </c>
      <c r="CUE1" s="42" t="s">
        <v>1839</v>
      </c>
      <c r="CUF1" s="42" t="s">
        <v>1839</v>
      </c>
      <c r="CUG1" s="42" t="s">
        <v>1839</v>
      </c>
      <c r="CUH1" s="42" t="s">
        <v>1839</v>
      </c>
      <c r="CUI1" s="42" t="s">
        <v>1839</v>
      </c>
      <c r="CUJ1" s="42" t="s">
        <v>1839</v>
      </c>
      <c r="CUK1" s="42" t="s">
        <v>1839</v>
      </c>
      <c r="CUL1" s="42" t="s">
        <v>1839</v>
      </c>
      <c r="CUM1" s="42" t="s">
        <v>1839</v>
      </c>
      <c r="CUN1" s="42" t="s">
        <v>1839</v>
      </c>
      <c r="CUO1" s="42" t="s">
        <v>1839</v>
      </c>
      <c r="CUP1" s="42" t="s">
        <v>1839</v>
      </c>
      <c r="CUQ1" s="42" t="s">
        <v>1839</v>
      </c>
      <c r="CUR1" s="42" t="s">
        <v>1839</v>
      </c>
      <c r="CUS1" s="42" t="s">
        <v>1839</v>
      </c>
      <c r="CUT1" s="42" t="s">
        <v>1839</v>
      </c>
      <c r="CUU1" s="42" t="s">
        <v>1839</v>
      </c>
      <c r="CUV1" s="42" t="s">
        <v>1839</v>
      </c>
      <c r="CUW1" s="42" t="s">
        <v>1839</v>
      </c>
      <c r="CUX1" s="42" t="s">
        <v>1839</v>
      </c>
      <c r="CUY1" s="42" t="s">
        <v>1839</v>
      </c>
      <c r="CUZ1" s="42" t="s">
        <v>1839</v>
      </c>
      <c r="CVA1" s="42" t="s">
        <v>1839</v>
      </c>
      <c r="CVB1" s="42" t="s">
        <v>1839</v>
      </c>
      <c r="CVC1" s="42" t="s">
        <v>1839</v>
      </c>
      <c r="CVD1" s="42" t="s">
        <v>1839</v>
      </c>
      <c r="CVE1" s="42" t="s">
        <v>1839</v>
      </c>
      <c r="CVF1" s="42" t="s">
        <v>1839</v>
      </c>
      <c r="CVG1" s="42" t="s">
        <v>1839</v>
      </c>
      <c r="CVH1" s="42" t="s">
        <v>1839</v>
      </c>
      <c r="CVI1" s="42" t="s">
        <v>1839</v>
      </c>
      <c r="CVJ1" s="42" t="s">
        <v>1839</v>
      </c>
      <c r="CVK1" s="42" t="s">
        <v>1839</v>
      </c>
      <c r="CVL1" s="42" t="s">
        <v>1839</v>
      </c>
      <c r="CVM1" s="42" t="s">
        <v>1839</v>
      </c>
      <c r="CVN1" s="42" t="s">
        <v>1839</v>
      </c>
      <c r="CVO1" s="42" t="s">
        <v>1839</v>
      </c>
      <c r="CVP1" s="42" t="s">
        <v>1839</v>
      </c>
      <c r="CVQ1" s="42" t="s">
        <v>1839</v>
      </c>
      <c r="CVR1" s="42" t="s">
        <v>1839</v>
      </c>
      <c r="CVS1" s="42" t="s">
        <v>1839</v>
      </c>
      <c r="CVT1" s="42" t="s">
        <v>1839</v>
      </c>
      <c r="CVU1" s="42" t="s">
        <v>1839</v>
      </c>
      <c r="CVV1" s="42" t="s">
        <v>1839</v>
      </c>
      <c r="CVW1" s="42" t="s">
        <v>1839</v>
      </c>
      <c r="CVX1" s="42" t="s">
        <v>1839</v>
      </c>
      <c r="CVY1" s="42" t="s">
        <v>1839</v>
      </c>
      <c r="CVZ1" s="42" t="s">
        <v>1839</v>
      </c>
      <c r="CWA1" s="42" t="s">
        <v>1839</v>
      </c>
      <c r="CWB1" s="42" t="s">
        <v>1839</v>
      </c>
      <c r="CWC1" s="42" t="s">
        <v>1839</v>
      </c>
      <c r="CWD1" s="42" t="s">
        <v>1839</v>
      </c>
      <c r="CWE1" s="42" t="s">
        <v>1839</v>
      </c>
      <c r="CWF1" s="42" t="s">
        <v>1839</v>
      </c>
      <c r="CWG1" s="42" t="s">
        <v>1839</v>
      </c>
      <c r="CWH1" s="42" t="s">
        <v>1839</v>
      </c>
      <c r="CWI1" s="42" t="s">
        <v>1839</v>
      </c>
      <c r="CWJ1" s="42" t="s">
        <v>1839</v>
      </c>
      <c r="CWK1" s="42" t="s">
        <v>1839</v>
      </c>
      <c r="CWL1" s="42" t="s">
        <v>1839</v>
      </c>
      <c r="CWM1" s="42" t="s">
        <v>1839</v>
      </c>
      <c r="CWN1" s="42" t="s">
        <v>1839</v>
      </c>
      <c r="CWO1" s="42" t="s">
        <v>1839</v>
      </c>
      <c r="CWP1" s="42" t="s">
        <v>1839</v>
      </c>
      <c r="CWQ1" s="42" t="s">
        <v>1839</v>
      </c>
      <c r="CWR1" s="42" t="s">
        <v>1839</v>
      </c>
      <c r="CWS1" s="42" t="s">
        <v>1839</v>
      </c>
      <c r="CWT1" s="42" t="s">
        <v>1839</v>
      </c>
      <c r="CWU1" s="42" t="s">
        <v>1839</v>
      </c>
      <c r="CWV1" s="42" t="s">
        <v>1839</v>
      </c>
      <c r="CWW1" s="42" t="s">
        <v>1839</v>
      </c>
      <c r="CWX1" s="42" t="s">
        <v>1839</v>
      </c>
      <c r="CWY1" s="42" t="s">
        <v>1839</v>
      </c>
      <c r="CWZ1" s="42" t="s">
        <v>1839</v>
      </c>
      <c r="CXA1" s="42" t="s">
        <v>1839</v>
      </c>
      <c r="CXB1" s="42" t="s">
        <v>1839</v>
      </c>
      <c r="CXC1" s="42" t="s">
        <v>1839</v>
      </c>
      <c r="CXD1" s="42" t="s">
        <v>1839</v>
      </c>
      <c r="CXE1" s="42" t="s">
        <v>1839</v>
      </c>
      <c r="CXF1" s="42" t="s">
        <v>1839</v>
      </c>
      <c r="CXG1" s="42" t="s">
        <v>1839</v>
      </c>
      <c r="CXH1" s="42" t="s">
        <v>1839</v>
      </c>
      <c r="CXI1" s="42" t="s">
        <v>1839</v>
      </c>
      <c r="CXJ1" s="42" t="s">
        <v>1839</v>
      </c>
      <c r="CXK1" s="42" t="s">
        <v>1839</v>
      </c>
      <c r="CXL1" s="42" t="s">
        <v>1839</v>
      </c>
      <c r="CXM1" s="42" t="s">
        <v>1839</v>
      </c>
      <c r="CXN1" s="42" t="s">
        <v>1839</v>
      </c>
      <c r="CXO1" s="42" t="s">
        <v>1839</v>
      </c>
      <c r="CXP1" s="42" t="s">
        <v>1839</v>
      </c>
      <c r="CXQ1" s="42" t="s">
        <v>1839</v>
      </c>
      <c r="CXR1" s="42" t="s">
        <v>1839</v>
      </c>
      <c r="CXS1" s="42" t="s">
        <v>1839</v>
      </c>
      <c r="CXT1" s="42" t="s">
        <v>1839</v>
      </c>
      <c r="CXU1" s="42" t="s">
        <v>1839</v>
      </c>
      <c r="CXV1" s="42" t="s">
        <v>1839</v>
      </c>
      <c r="CXW1" s="42" t="s">
        <v>1839</v>
      </c>
      <c r="CXX1" s="42" t="s">
        <v>1839</v>
      </c>
      <c r="CXY1" s="42" t="s">
        <v>1839</v>
      </c>
      <c r="CXZ1" s="42" t="s">
        <v>1839</v>
      </c>
      <c r="CYA1" s="42" t="s">
        <v>1839</v>
      </c>
      <c r="CYB1" s="42" t="s">
        <v>1839</v>
      </c>
      <c r="CYC1" s="42" t="s">
        <v>1839</v>
      </c>
      <c r="CYD1" s="42" t="s">
        <v>1839</v>
      </c>
      <c r="CYE1" s="42" t="s">
        <v>1839</v>
      </c>
      <c r="CYF1" s="42" t="s">
        <v>1839</v>
      </c>
      <c r="CYG1" s="42" t="s">
        <v>1839</v>
      </c>
      <c r="CYH1" s="42" t="s">
        <v>1839</v>
      </c>
      <c r="CYI1" s="42" t="s">
        <v>1839</v>
      </c>
      <c r="CYJ1" s="42" t="s">
        <v>1839</v>
      </c>
      <c r="CYK1" s="42" t="s">
        <v>1839</v>
      </c>
      <c r="CYL1" s="42" t="s">
        <v>1839</v>
      </c>
      <c r="CYM1" s="42" t="s">
        <v>1839</v>
      </c>
      <c r="CYN1" s="42" t="s">
        <v>1839</v>
      </c>
      <c r="CYO1" s="42" t="s">
        <v>1839</v>
      </c>
      <c r="CYP1" s="42" t="s">
        <v>1839</v>
      </c>
      <c r="CYQ1" s="42" t="s">
        <v>1839</v>
      </c>
      <c r="CYR1" s="42" t="s">
        <v>1839</v>
      </c>
      <c r="CYS1" s="42" t="s">
        <v>1839</v>
      </c>
      <c r="CYT1" s="42" t="s">
        <v>1839</v>
      </c>
      <c r="CYU1" s="42" t="s">
        <v>1839</v>
      </c>
      <c r="CYV1" s="42" t="s">
        <v>1839</v>
      </c>
      <c r="CYW1" s="42" t="s">
        <v>1839</v>
      </c>
      <c r="CYX1" s="42" t="s">
        <v>1839</v>
      </c>
      <c r="CYY1" s="42" t="s">
        <v>1839</v>
      </c>
      <c r="CYZ1" s="42" t="s">
        <v>1839</v>
      </c>
      <c r="CZA1" s="42" t="s">
        <v>1839</v>
      </c>
      <c r="CZB1" s="42" t="s">
        <v>1839</v>
      </c>
      <c r="CZC1" s="42" t="s">
        <v>1839</v>
      </c>
      <c r="CZD1" s="42" t="s">
        <v>1839</v>
      </c>
      <c r="CZE1" s="42" t="s">
        <v>1839</v>
      </c>
      <c r="CZF1" s="42" t="s">
        <v>1839</v>
      </c>
      <c r="CZG1" s="42" t="s">
        <v>1839</v>
      </c>
      <c r="CZH1" s="42" t="s">
        <v>1839</v>
      </c>
      <c r="CZI1" s="42" t="s">
        <v>1839</v>
      </c>
      <c r="CZJ1" s="42" t="s">
        <v>1839</v>
      </c>
      <c r="CZK1" s="42" t="s">
        <v>1839</v>
      </c>
      <c r="CZL1" s="42" t="s">
        <v>1839</v>
      </c>
      <c r="CZM1" s="42" t="s">
        <v>1839</v>
      </c>
      <c r="CZN1" s="42" t="s">
        <v>1839</v>
      </c>
      <c r="CZO1" s="42" t="s">
        <v>1839</v>
      </c>
      <c r="CZP1" s="42" t="s">
        <v>1839</v>
      </c>
      <c r="CZQ1" s="42" t="s">
        <v>1839</v>
      </c>
      <c r="CZR1" s="42" t="s">
        <v>1839</v>
      </c>
      <c r="CZS1" s="42" t="s">
        <v>1839</v>
      </c>
      <c r="CZT1" s="42" t="s">
        <v>1839</v>
      </c>
      <c r="CZU1" s="42" t="s">
        <v>1839</v>
      </c>
      <c r="CZV1" s="42" t="s">
        <v>1839</v>
      </c>
      <c r="CZW1" s="42" t="s">
        <v>1839</v>
      </c>
      <c r="CZX1" s="42" t="s">
        <v>1839</v>
      </c>
      <c r="CZY1" s="42" t="s">
        <v>1839</v>
      </c>
      <c r="CZZ1" s="42" t="s">
        <v>1839</v>
      </c>
      <c r="DAA1" s="42" t="s">
        <v>1839</v>
      </c>
      <c r="DAB1" s="42" t="s">
        <v>1839</v>
      </c>
      <c r="DAC1" s="42" t="s">
        <v>1839</v>
      </c>
      <c r="DAD1" s="42" t="s">
        <v>1839</v>
      </c>
      <c r="DAE1" s="42" t="s">
        <v>1839</v>
      </c>
      <c r="DAF1" s="42" t="s">
        <v>1839</v>
      </c>
      <c r="DAG1" s="42" t="s">
        <v>1839</v>
      </c>
      <c r="DAH1" s="42" t="s">
        <v>1839</v>
      </c>
      <c r="DAI1" s="42" t="s">
        <v>1839</v>
      </c>
      <c r="DAJ1" s="42" t="s">
        <v>1839</v>
      </c>
      <c r="DAK1" s="42" t="s">
        <v>1839</v>
      </c>
      <c r="DAL1" s="42" t="s">
        <v>1839</v>
      </c>
      <c r="DAM1" s="42" t="s">
        <v>1839</v>
      </c>
      <c r="DAN1" s="42" t="s">
        <v>1839</v>
      </c>
      <c r="DAO1" s="42" t="s">
        <v>1839</v>
      </c>
      <c r="DAP1" s="42" t="s">
        <v>1839</v>
      </c>
      <c r="DAQ1" s="42" t="s">
        <v>1839</v>
      </c>
      <c r="DAR1" s="42" t="s">
        <v>1839</v>
      </c>
      <c r="DAS1" s="42" t="s">
        <v>1839</v>
      </c>
      <c r="DAT1" s="42" t="s">
        <v>1839</v>
      </c>
      <c r="DAU1" s="42" t="s">
        <v>1839</v>
      </c>
      <c r="DAV1" s="42" t="s">
        <v>1839</v>
      </c>
      <c r="DAW1" s="42" t="s">
        <v>1839</v>
      </c>
      <c r="DAX1" s="42" t="s">
        <v>1839</v>
      </c>
      <c r="DAY1" s="42" t="s">
        <v>1839</v>
      </c>
      <c r="DAZ1" s="42" t="s">
        <v>1839</v>
      </c>
      <c r="DBA1" s="42" t="s">
        <v>1839</v>
      </c>
      <c r="DBB1" s="42" t="s">
        <v>1839</v>
      </c>
      <c r="DBC1" s="42" t="s">
        <v>1839</v>
      </c>
      <c r="DBD1" s="42" t="s">
        <v>1839</v>
      </c>
      <c r="DBE1" s="42" t="s">
        <v>1839</v>
      </c>
      <c r="DBF1" s="42" t="s">
        <v>1839</v>
      </c>
      <c r="DBG1" s="42" t="s">
        <v>1839</v>
      </c>
      <c r="DBH1" s="42" t="s">
        <v>1839</v>
      </c>
      <c r="DBI1" s="42" t="s">
        <v>1839</v>
      </c>
      <c r="DBJ1" s="42" t="s">
        <v>1839</v>
      </c>
      <c r="DBK1" s="42" t="s">
        <v>1839</v>
      </c>
      <c r="DBL1" s="42" t="s">
        <v>1839</v>
      </c>
      <c r="DBM1" s="42" t="s">
        <v>1839</v>
      </c>
      <c r="DBN1" s="42" t="s">
        <v>1839</v>
      </c>
      <c r="DBO1" s="42" t="s">
        <v>1839</v>
      </c>
      <c r="DBP1" s="42" t="s">
        <v>1839</v>
      </c>
      <c r="DBQ1" s="42" t="s">
        <v>1839</v>
      </c>
      <c r="DBR1" s="42" t="s">
        <v>1839</v>
      </c>
      <c r="DBS1" s="42" t="s">
        <v>1839</v>
      </c>
      <c r="DBT1" s="42" t="s">
        <v>1839</v>
      </c>
      <c r="DBU1" s="42" t="s">
        <v>1839</v>
      </c>
      <c r="DBV1" s="42" t="s">
        <v>1839</v>
      </c>
      <c r="DBW1" s="42" t="s">
        <v>1839</v>
      </c>
      <c r="DBX1" s="42" t="s">
        <v>1839</v>
      </c>
      <c r="DBY1" s="42" t="s">
        <v>1839</v>
      </c>
      <c r="DBZ1" s="42" t="s">
        <v>1839</v>
      </c>
      <c r="DCA1" s="42" t="s">
        <v>1839</v>
      </c>
      <c r="DCB1" s="42" t="s">
        <v>1839</v>
      </c>
      <c r="DCC1" s="42" t="s">
        <v>1839</v>
      </c>
      <c r="DCD1" s="42" t="s">
        <v>1839</v>
      </c>
      <c r="DCE1" s="42" t="s">
        <v>1839</v>
      </c>
      <c r="DCF1" s="42" t="s">
        <v>1839</v>
      </c>
      <c r="DCG1" s="42" t="s">
        <v>1839</v>
      </c>
      <c r="DCH1" s="42" t="s">
        <v>1839</v>
      </c>
      <c r="DCI1" s="42" t="s">
        <v>1839</v>
      </c>
      <c r="DCJ1" s="42" t="s">
        <v>1839</v>
      </c>
      <c r="DCK1" s="42" t="s">
        <v>1839</v>
      </c>
      <c r="DCL1" s="42" t="s">
        <v>1839</v>
      </c>
      <c r="DCM1" s="42" t="s">
        <v>1839</v>
      </c>
      <c r="DCN1" s="42" t="s">
        <v>1839</v>
      </c>
      <c r="DCO1" s="42" t="s">
        <v>1839</v>
      </c>
      <c r="DCP1" s="42" t="s">
        <v>1839</v>
      </c>
      <c r="DCQ1" s="42" t="s">
        <v>1839</v>
      </c>
      <c r="DCR1" s="42" t="s">
        <v>1839</v>
      </c>
      <c r="DCS1" s="42" t="s">
        <v>1839</v>
      </c>
      <c r="DCT1" s="42" t="s">
        <v>1839</v>
      </c>
      <c r="DCU1" s="42" t="s">
        <v>1839</v>
      </c>
      <c r="DCV1" s="42" t="s">
        <v>1839</v>
      </c>
      <c r="DCW1" s="42" t="s">
        <v>1839</v>
      </c>
      <c r="DCX1" s="42" t="s">
        <v>1839</v>
      </c>
      <c r="DCY1" s="42" t="s">
        <v>1839</v>
      </c>
      <c r="DCZ1" s="42" t="s">
        <v>1839</v>
      </c>
      <c r="DDA1" s="42" t="s">
        <v>1839</v>
      </c>
      <c r="DDB1" s="42" t="s">
        <v>1839</v>
      </c>
      <c r="DDC1" s="42" t="s">
        <v>1839</v>
      </c>
      <c r="DDD1" s="42" t="s">
        <v>1839</v>
      </c>
      <c r="DDE1" s="42" t="s">
        <v>1839</v>
      </c>
      <c r="DDF1" s="42" t="s">
        <v>1839</v>
      </c>
      <c r="DDG1" s="42" t="s">
        <v>1839</v>
      </c>
      <c r="DDH1" s="42" t="s">
        <v>1839</v>
      </c>
      <c r="DDI1" s="42" t="s">
        <v>1839</v>
      </c>
      <c r="DDJ1" s="42" t="s">
        <v>1839</v>
      </c>
      <c r="DDK1" s="42" t="s">
        <v>1839</v>
      </c>
      <c r="DDL1" s="42" t="s">
        <v>1839</v>
      </c>
      <c r="DDM1" s="42" t="s">
        <v>1839</v>
      </c>
      <c r="DDN1" s="42" t="s">
        <v>1839</v>
      </c>
      <c r="DDO1" s="42" t="s">
        <v>1839</v>
      </c>
      <c r="DDP1" s="42" t="s">
        <v>1839</v>
      </c>
      <c r="DDQ1" s="42" t="s">
        <v>1839</v>
      </c>
      <c r="DDR1" s="42" t="s">
        <v>1839</v>
      </c>
      <c r="DDS1" s="42" t="s">
        <v>1839</v>
      </c>
      <c r="DDT1" s="42" t="s">
        <v>1839</v>
      </c>
      <c r="DDU1" s="42" t="s">
        <v>1839</v>
      </c>
      <c r="DDV1" s="42" t="s">
        <v>1839</v>
      </c>
      <c r="DDW1" s="42" t="s">
        <v>1839</v>
      </c>
      <c r="DDX1" s="42" t="s">
        <v>1839</v>
      </c>
      <c r="DDY1" s="42" t="s">
        <v>1839</v>
      </c>
      <c r="DDZ1" s="42" t="s">
        <v>1839</v>
      </c>
      <c r="DEA1" s="42" t="s">
        <v>1839</v>
      </c>
      <c r="DEB1" s="42" t="s">
        <v>1839</v>
      </c>
      <c r="DEC1" s="42" t="s">
        <v>1839</v>
      </c>
      <c r="DED1" s="42" t="s">
        <v>1839</v>
      </c>
      <c r="DEE1" s="42" t="s">
        <v>1839</v>
      </c>
      <c r="DEF1" s="42" t="s">
        <v>1839</v>
      </c>
      <c r="DEG1" s="42" t="s">
        <v>1839</v>
      </c>
      <c r="DEH1" s="42" t="s">
        <v>1839</v>
      </c>
      <c r="DEI1" s="42" t="s">
        <v>1839</v>
      </c>
      <c r="DEJ1" s="42" t="s">
        <v>1839</v>
      </c>
      <c r="DEK1" s="42" t="s">
        <v>1839</v>
      </c>
      <c r="DEL1" s="42" t="s">
        <v>1839</v>
      </c>
      <c r="DEM1" s="42" t="s">
        <v>1839</v>
      </c>
      <c r="DEN1" s="42" t="s">
        <v>1839</v>
      </c>
      <c r="DEO1" s="42" t="s">
        <v>1839</v>
      </c>
      <c r="DEP1" s="42" t="s">
        <v>1839</v>
      </c>
      <c r="DEQ1" s="42" t="s">
        <v>1839</v>
      </c>
      <c r="DER1" s="42" t="s">
        <v>1839</v>
      </c>
      <c r="DES1" s="42" t="s">
        <v>1839</v>
      </c>
      <c r="DET1" s="42" t="s">
        <v>1839</v>
      </c>
      <c r="DEU1" s="42" t="s">
        <v>1839</v>
      </c>
      <c r="DEV1" s="42" t="s">
        <v>1839</v>
      </c>
      <c r="DEW1" s="42" t="s">
        <v>1839</v>
      </c>
      <c r="DEX1" s="42" t="s">
        <v>1839</v>
      </c>
      <c r="DEY1" s="42" t="s">
        <v>1839</v>
      </c>
      <c r="DEZ1" s="42" t="s">
        <v>1839</v>
      </c>
      <c r="DFA1" s="42" t="s">
        <v>1839</v>
      </c>
      <c r="DFB1" s="42" t="s">
        <v>1839</v>
      </c>
      <c r="DFC1" s="42" t="s">
        <v>1839</v>
      </c>
      <c r="DFD1" s="42" t="s">
        <v>1839</v>
      </c>
      <c r="DFE1" s="42" t="s">
        <v>1839</v>
      </c>
      <c r="DFF1" s="42" t="s">
        <v>1839</v>
      </c>
      <c r="DFG1" s="42" t="s">
        <v>1839</v>
      </c>
      <c r="DFH1" s="42" t="s">
        <v>1839</v>
      </c>
      <c r="DFI1" s="42" t="s">
        <v>1839</v>
      </c>
      <c r="DFJ1" s="42" t="s">
        <v>1839</v>
      </c>
      <c r="DFK1" s="42" t="s">
        <v>1839</v>
      </c>
      <c r="DFL1" s="42" t="s">
        <v>1839</v>
      </c>
      <c r="DFM1" s="42" t="s">
        <v>1839</v>
      </c>
      <c r="DFN1" s="42" t="s">
        <v>1839</v>
      </c>
      <c r="DFO1" s="42" t="s">
        <v>1839</v>
      </c>
      <c r="DFP1" s="42" t="s">
        <v>1839</v>
      </c>
      <c r="DFQ1" s="42" t="s">
        <v>1839</v>
      </c>
      <c r="DFR1" s="42" t="s">
        <v>1839</v>
      </c>
      <c r="DFS1" s="42" t="s">
        <v>1839</v>
      </c>
      <c r="DFT1" s="42" t="s">
        <v>1839</v>
      </c>
      <c r="DFU1" s="42" t="s">
        <v>1839</v>
      </c>
      <c r="DFV1" s="42" t="s">
        <v>1839</v>
      </c>
      <c r="DFW1" s="42" t="s">
        <v>1839</v>
      </c>
      <c r="DFX1" s="42" t="s">
        <v>1839</v>
      </c>
      <c r="DFY1" s="42" t="s">
        <v>1839</v>
      </c>
      <c r="DFZ1" s="42" t="s">
        <v>1839</v>
      </c>
      <c r="DGA1" s="42" t="s">
        <v>1839</v>
      </c>
      <c r="DGB1" s="42" t="s">
        <v>1839</v>
      </c>
      <c r="DGC1" s="42" t="s">
        <v>1839</v>
      </c>
      <c r="DGD1" s="42" t="s">
        <v>1839</v>
      </c>
      <c r="DGE1" s="42" t="s">
        <v>1839</v>
      </c>
      <c r="DGF1" s="42" t="s">
        <v>1839</v>
      </c>
      <c r="DGG1" s="42" t="s">
        <v>1839</v>
      </c>
      <c r="DGH1" s="42" t="s">
        <v>1839</v>
      </c>
      <c r="DGI1" s="42" t="s">
        <v>1839</v>
      </c>
      <c r="DGJ1" s="42" t="s">
        <v>1839</v>
      </c>
      <c r="DGK1" s="42" t="s">
        <v>1839</v>
      </c>
      <c r="DGL1" s="42" t="s">
        <v>1839</v>
      </c>
      <c r="DGM1" s="42" t="s">
        <v>1839</v>
      </c>
      <c r="DGN1" s="42" t="s">
        <v>1839</v>
      </c>
      <c r="DGO1" s="42" t="s">
        <v>1839</v>
      </c>
      <c r="DGP1" s="42" t="s">
        <v>1839</v>
      </c>
      <c r="DGQ1" s="42" t="s">
        <v>1839</v>
      </c>
      <c r="DGR1" s="42" t="s">
        <v>1839</v>
      </c>
      <c r="DGS1" s="42" t="s">
        <v>1839</v>
      </c>
      <c r="DGT1" s="42" t="s">
        <v>1839</v>
      </c>
      <c r="DGU1" s="42" t="s">
        <v>1839</v>
      </c>
      <c r="DGV1" s="42" t="s">
        <v>1839</v>
      </c>
      <c r="DGW1" s="42" t="s">
        <v>1839</v>
      </c>
      <c r="DGX1" s="42" t="s">
        <v>1839</v>
      </c>
      <c r="DGY1" s="42" t="s">
        <v>1839</v>
      </c>
      <c r="DGZ1" s="42" t="s">
        <v>1839</v>
      </c>
      <c r="DHA1" s="42" t="s">
        <v>1839</v>
      </c>
      <c r="DHB1" s="42" t="s">
        <v>1839</v>
      </c>
      <c r="DHC1" s="42" t="s">
        <v>1839</v>
      </c>
      <c r="DHD1" s="42" t="s">
        <v>1839</v>
      </c>
      <c r="DHE1" s="42" t="s">
        <v>1839</v>
      </c>
      <c r="DHF1" s="42" t="s">
        <v>1839</v>
      </c>
      <c r="DHG1" s="42" t="s">
        <v>1839</v>
      </c>
      <c r="DHH1" s="42" t="s">
        <v>1839</v>
      </c>
      <c r="DHI1" s="42" t="s">
        <v>1839</v>
      </c>
      <c r="DHJ1" s="42" t="s">
        <v>1839</v>
      </c>
      <c r="DHK1" s="42" t="s">
        <v>1839</v>
      </c>
      <c r="DHL1" s="42" t="s">
        <v>1839</v>
      </c>
      <c r="DHM1" s="42" t="s">
        <v>1839</v>
      </c>
      <c r="DHN1" s="42" t="s">
        <v>1839</v>
      </c>
      <c r="DHO1" s="42" t="s">
        <v>1839</v>
      </c>
      <c r="DHP1" s="42" t="s">
        <v>1839</v>
      </c>
      <c r="DHQ1" s="42" t="s">
        <v>1839</v>
      </c>
      <c r="DHR1" s="42" t="s">
        <v>1839</v>
      </c>
      <c r="DHS1" s="42" t="s">
        <v>1839</v>
      </c>
      <c r="DHT1" s="42" t="s">
        <v>1839</v>
      </c>
      <c r="DHU1" s="42" t="s">
        <v>1839</v>
      </c>
      <c r="DHV1" s="42" t="s">
        <v>1839</v>
      </c>
      <c r="DHW1" s="42" t="s">
        <v>1839</v>
      </c>
      <c r="DHX1" s="42" t="s">
        <v>1839</v>
      </c>
      <c r="DHY1" s="42" t="s">
        <v>1839</v>
      </c>
      <c r="DHZ1" s="42" t="s">
        <v>1839</v>
      </c>
      <c r="DIA1" s="42" t="s">
        <v>1839</v>
      </c>
      <c r="DIB1" s="42" t="s">
        <v>1839</v>
      </c>
      <c r="DIC1" s="42" t="s">
        <v>1839</v>
      </c>
      <c r="DID1" s="42" t="s">
        <v>1839</v>
      </c>
      <c r="DIE1" s="42" t="s">
        <v>1839</v>
      </c>
      <c r="DIF1" s="42" t="s">
        <v>1839</v>
      </c>
      <c r="DIG1" s="42" t="s">
        <v>1839</v>
      </c>
      <c r="DIH1" s="42" t="s">
        <v>1839</v>
      </c>
      <c r="DII1" s="42" t="s">
        <v>1839</v>
      </c>
      <c r="DIJ1" s="42" t="s">
        <v>1839</v>
      </c>
      <c r="DIK1" s="42" t="s">
        <v>1839</v>
      </c>
      <c r="DIL1" s="42" t="s">
        <v>1839</v>
      </c>
      <c r="DIM1" s="42" t="s">
        <v>1839</v>
      </c>
      <c r="DIN1" s="42" t="s">
        <v>1839</v>
      </c>
      <c r="DIO1" s="42" t="s">
        <v>1839</v>
      </c>
      <c r="DIP1" s="42" t="s">
        <v>1839</v>
      </c>
      <c r="DIQ1" s="42" t="s">
        <v>1839</v>
      </c>
      <c r="DIR1" s="42" t="s">
        <v>1839</v>
      </c>
      <c r="DIS1" s="42" t="s">
        <v>1839</v>
      </c>
      <c r="DIT1" s="42" t="s">
        <v>1839</v>
      </c>
      <c r="DIU1" s="42" t="s">
        <v>1839</v>
      </c>
      <c r="DIV1" s="42" t="s">
        <v>1839</v>
      </c>
      <c r="DIW1" s="42" t="s">
        <v>1839</v>
      </c>
      <c r="DIX1" s="42" t="s">
        <v>1839</v>
      </c>
      <c r="DIY1" s="42" t="s">
        <v>1839</v>
      </c>
      <c r="DIZ1" s="42" t="s">
        <v>1839</v>
      </c>
      <c r="DJA1" s="42" t="s">
        <v>1839</v>
      </c>
      <c r="DJB1" s="42" t="s">
        <v>1839</v>
      </c>
      <c r="DJC1" s="42" t="s">
        <v>1839</v>
      </c>
      <c r="DJD1" s="42" t="s">
        <v>1839</v>
      </c>
      <c r="DJE1" s="42" t="s">
        <v>1839</v>
      </c>
      <c r="DJF1" s="42" t="s">
        <v>1839</v>
      </c>
      <c r="DJG1" s="42" t="s">
        <v>1839</v>
      </c>
      <c r="DJH1" s="42" t="s">
        <v>1839</v>
      </c>
      <c r="DJI1" s="42" t="s">
        <v>1839</v>
      </c>
      <c r="DJJ1" s="42" t="s">
        <v>1839</v>
      </c>
      <c r="DJK1" s="42" t="s">
        <v>1839</v>
      </c>
      <c r="DJL1" s="42" t="s">
        <v>1839</v>
      </c>
      <c r="DJM1" s="42" t="s">
        <v>1839</v>
      </c>
      <c r="DJN1" s="42" t="s">
        <v>1839</v>
      </c>
      <c r="DJO1" s="42" t="s">
        <v>1839</v>
      </c>
      <c r="DJP1" s="42" t="s">
        <v>1839</v>
      </c>
      <c r="DJQ1" s="42" t="s">
        <v>1839</v>
      </c>
      <c r="DJR1" s="42" t="s">
        <v>1839</v>
      </c>
      <c r="DJS1" s="42" t="s">
        <v>1839</v>
      </c>
      <c r="DJT1" s="42" t="s">
        <v>1839</v>
      </c>
      <c r="DJU1" s="42" t="s">
        <v>1839</v>
      </c>
      <c r="DJV1" s="42" t="s">
        <v>1839</v>
      </c>
      <c r="DJW1" s="42" t="s">
        <v>1839</v>
      </c>
      <c r="DJX1" s="42" t="s">
        <v>1839</v>
      </c>
      <c r="DJY1" s="42" t="s">
        <v>1839</v>
      </c>
      <c r="DJZ1" s="42" t="s">
        <v>1839</v>
      </c>
      <c r="DKA1" s="42" t="s">
        <v>1839</v>
      </c>
      <c r="DKB1" s="42" t="s">
        <v>1839</v>
      </c>
      <c r="DKC1" s="42" t="s">
        <v>1839</v>
      </c>
      <c r="DKD1" s="42" t="s">
        <v>1839</v>
      </c>
      <c r="DKE1" s="42" t="s">
        <v>1839</v>
      </c>
      <c r="DKF1" s="42" t="s">
        <v>1839</v>
      </c>
      <c r="DKG1" s="42" t="s">
        <v>1839</v>
      </c>
      <c r="DKH1" s="42" t="s">
        <v>1839</v>
      </c>
      <c r="DKI1" s="42" t="s">
        <v>1839</v>
      </c>
      <c r="DKJ1" s="42" t="s">
        <v>1839</v>
      </c>
      <c r="DKK1" s="42" t="s">
        <v>1839</v>
      </c>
      <c r="DKL1" s="42" t="s">
        <v>1839</v>
      </c>
      <c r="DKM1" s="42" t="s">
        <v>1839</v>
      </c>
      <c r="DKN1" s="42" t="s">
        <v>1839</v>
      </c>
      <c r="DKO1" s="42" t="s">
        <v>1839</v>
      </c>
      <c r="DKP1" s="42" t="s">
        <v>1839</v>
      </c>
      <c r="DKQ1" s="42" t="s">
        <v>1839</v>
      </c>
      <c r="DKR1" s="42" t="s">
        <v>1839</v>
      </c>
      <c r="DKS1" s="42" t="s">
        <v>1839</v>
      </c>
      <c r="DKT1" s="42" t="s">
        <v>1839</v>
      </c>
      <c r="DKU1" s="42" t="s">
        <v>1839</v>
      </c>
      <c r="DKV1" s="42" t="s">
        <v>1839</v>
      </c>
      <c r="DKW1" s="42" t="s">
        <v>1839</v>
      </c>
      <c r="DKX1" s="42" t="s">
        <v>1839</v>
      </c>
      <c r="DKY1" s="42" t="s">
        <v>1839</v>
      </c>
      <c r="DKZ1" s="42" t="s">
        <v>1839</v>
      </c>
      <c r="DLA1" s="42" t="s">
        <v>1839</v>
      </c>
      <c r="DLB1" s="42" t="s">
        <v>1839</v>
      </c>
      <c r="DLC1" s="42" t="s">
        <v>1839</v>
      </c>
      <c r="DLD1" s="42" t="s">
        <v>1839</v>
      </c>
      <c r="DLE1" s="42" t="s">
        <v>1839</v>
      </c>
      <c r="DLF1" s="42" t="s">
        <v>1839</v>
      </c>
      <c r="DLG1" s="42" t="s">
        <v>1839</v>
      </c>
      <c r="DLH1" s="42" t="s">
        <v>1839</v>
      </c>
      <c r="DLI1" s="42" t="s">
        <v>1839</v>
      </c>
      <c r="DLJ1" s="42" t="s">
        <v>1839</v>
      </c>
      <c r="DLK1" s="42" t="s">
        <v>1839</v>
      </c>
      <c r="DLL1" s="42" t="s">
        <v>1839</v>
      </c>
      <c r="DLM1" s="42" t="s">
        <v>1839</v>
      </c>
      <c r="DLN1" s="42" t="s">
        <v>1839</v>
      </c>
      <c r="DLO1" s="42" t="s">
        <v>1839</v>
      </c>
      <c r="DLP1" s="42" t="s">
        <v>1839</v>
      </c>
      <c r="DLQ1" s="42" t="s">
        <v>1839</v>
      </c>
      <c r="DLR1" s="42" t="s">
        <v>1839</v>
      </c>
      <c r="DLS1" s="42" t="s">
        <v>1839</v>
      </c>
      <c r="DLT1" s="42" t="s">
        <v>1839</v>
      </c>
      <c r="DLU1" s="42" t="s">
        <v>1839</v>
      </c>
      <c r="DLV1" s="42" t="s">
        <v>1839</v>
      </c>
      <c r="DLW1" s="42" t="s">
        <v>1839</v>
      </c>
      <c r="DLX1" s="42" t="s">
        <v>1839</v>
      </c>
      <c r="DLY1" s="42" t="s">
        <v>1839</v>
      </c>
      <c r="DLZ1" s="42" t="s">
        <v>1839</v>
      </c>
      <c r="DMA1" s="42" t="s">
        <v>1839</v>
      </c>
      <c r="DMB1" s="42" t="s">
        <v>1839</v>
      </c>
      <c r="DMC1" s="42" t="s">
        <v>1839</v>
      </c>
      <c r="DMD1" s="42" t="s">
        <v>1839</v>
      </c>
      <c r="DME1" s="42" t="s">
        <v>1839</v>
      </c>
      <c r="DMF1" s="42" t="s">
        <v>1839</v>
      </c>
      <c r="DMG1" s="42" t="s">
        <v>1839</v>
      </c>
      <c r="DMH1" s="42" t="s">
        <v>1839</v>
      </c>
      <c r="DMI1" s="42" t="s">
        <v>1839</v>
      </c>
      <c r="DMJ1" s="42" t="s">
        <v>1839</v>
      </c>
      <c r="DMK1" s="42" t="s">
        <v>1839</v>
      </c>
      <c r="DML1" s="42" t="s">
        <v>1839</v>
      </c>
      <c r="DMM1" s="42" t="s">
        <v>1839</v>
      </c>
      <c r="DMN1" s="42" t="s">
        <v>1839</v>
      </c>
      <c r="DMO1" s="42" t="s">
        <v>1839</v>
      </c>
      <c r="DMP1" s="42" t="s">
        <v>1839</v>
      </c>
      <c r="DMQ1" s="42" t="s">
        <v>1839</v>
      </c>
      <c r="DMR1" s="42" t="s">
        <v>1839</v>
      </c>
      <c r="DMS1" s="42" t="s">
        <v>1839</v>
      </c>
      <c r="DMT1" s="42" t="s">
        <v>1839</v>
      </c>
      <c r="DMU1" s="42" t="s">
        <v>1839</v>
      </c>
      <c r="DMV1" s="42" t="s">
        <v>1839</v>
      </c>
      <c r="DMW1" s="42" t="s">
        <v>1839</v>
      </c>
      <c r="DMX1" s="42" t="s">
        <v>1839</v>
      </c>
      <c r="DMY1" s="42" t="s">
        <v>1839</v>
      </c>
      <c r="DMZ1" s="42" t="s">
        <v>1839</v>
      </c>
      <c r="DNA1" s="42" t="s">
        <v>1839</v>
      </c>
      <c r="DNB1" s="42" t="s">
        <v>1839</v>
      </c>
      <c r="DNC1" s="42" t="s">
        <v>1839</v>
      </c>
      <c r="DND1" s="42" t="s">
        <v>1839</v>
      </c>
      <c r="DNE1" s="42" t="s">
        <v>1839</v>
      </c>
      <c r="DNF1" s="42" t="s">
        <v>1839</v>
      </c>
      <c r="DNG1" s="42" t="s">
        <v>1839</v>
      </c>
      <c r="DNH1" s="42" t="s">
        <v>1839</v>
      </c>
      <c r="DNI1" s="42" t="s">
        <v>1839</v>
      </c>
      <c r="DNJ1" s="42" t="s">
        <v>1839</v>
      </c>
      <c r="DNK1" s="42" t="s">
        <v>1839</v>
      </c>
      <c r="DNL1" s="42" t="s">
        <v>1839</v>
      </c>
      <c r="DNM1" s="42" t="s">
        <v>1839</v>
      </c>
      <c r="DNN1" s="42" t="s">
        <v>1839</v>
      </c>
      <c r="DNO1" s="42" t="s">
        <v>1839</v>
      </c>
      <c r="DNP1" s="42" t="s">
        <v>1839</v>
      </c>
      <c r="DNQ1" s="42" t="s">
        <v>1839</v>
      </c>
      <c r="DNR1" s="42" t="s">
        <v>1839</v>
      </c>
      <c r="DNS1" s="42" t="s">
        <v>1839</v>
      </c>
      <c r="DNT1" s="42" t="s">
        <v>1839</v>
      </c>
      <c r="DNU1" s="42" t="s">
        <v>1839</v>
      </c>
      <c r="DNV1" s="42" t="s">
        <v>1839</v>
      </c>
      <c r="DNW1" s="42" t="s">
        <v>1839</v>
      </c>
      <c r="DNX1" s="42" t="s">
        <v>1839</v>
      </c>
      <c r="DNY1" s="42" t="s">
        <v>1839</v>
      </c>
      <c r="DNZ1" s="42" t="s">
        <v>1839</v>
      </c>
      <c r="DOA1" s="42" t="s">
        <v>1839</v>
      </c>
      <c r="DOB1" s="42" t="s">
        <v>1839</v>
      </c>
      <c r="DOC1" s="42" t="s">
        <v>1839</v>
      </c>
      <c r="DOD1" s="42" t="s">
        <v>1839</v>
      </c>
      <c r="DOE1" s="42" t="s">
        <v>1839</v>
      </c>
      <c r="DOF1" s="42" t="s">
        <v>1839</v>
      </c>
      <c r="DOG1" s="42" t="s">
        <v>1839</v>
      </c>
      <c r="DOH1" s="42" t="s">
        <v>1839</v>
      </c>
      <c r="DOI1" s="42" t="s">
        <v>1839</v>
      </c>
      <c r="DOJ1" s="42" t="s">
        <v>1839</v>
      </c>
      <c r="DOK1" s="42" t="s">
        <v>1839</v>
      </c>
      <c r="DOL1" s="42" t="s">
        <v>1839</v>
      </c>
      <c r="DOM1" s="42" t="s">
        <v>1839</v>
      </c>
      <c r="DON1" s="42" t="s">
        <v>1839</v>
      </c>
      <c r="DOO1" s="42" t="s">
        <v>1839</v>
      </c>
      <c r="DOP1" s="42" t="s">
        <v>1839</v>
      </c>
      <c r="DOQ1" s="42" t="s">
        <v>1839</v>
      </c>
      <c r="DOR1" s="42" t="s">
        <v>1839</v>
      </c>
      <c r="DOS1" s="42" t="s">
        <v>1839</v>
      </c>
      <c r="DOT1" s="42" t="s">
        <v>1839</v>
      </c>
      <c r="DOU1" s="42" t="s">
        <v>1839</v>
      </c>
      <c r="DOV1" s="42" t="s">
        <v>1839</v>
      </c>
      <c r="DOW1" s="42" t="s">
        <v>1839</v>
      </c>
      <c r="DOX1" s="42" t="s">
        <v>1839</v>
      </c>
      <c r="DOY1" s="42" t="s">
        <v>1839</v>
      </c>
      <c r="DOZ1" s="42" t="s">
        <v>1839</v>
      </c>
      <c r="DPA1" s="42" t="s">
        <v>1839</v>
      </c>
      <c r="DPB1" s="42" t="s">
        <v>1839</v>
      </c>
      <c r="DPC1" s="42" t="s">
        <v>1839</v>
      </c>
      <c r="DPD1" s="42" t="s">
        <v>1839</v>
      </c>
      <c r="DPE1" s="42" t="s">
        <v>1839</v>
      </c>
      <c r="DPF1" s="42" t="s">
        <v>1839</v>
      </c>
      <c r="DPG1" s="42" t="s">
        <v>1839</v>
      </c>
      <c r="DPH1" s="42" t="s">
        <v>1839</v>
      </c>
      <c r="DPI1" s="42" t="s">
        <v>1839</v>
      </c>
      <c r="DPJ1" s="42" t="s">
        <v>1839</v>
      </c>
      <c r="DPK1" s="42" t="s">
        <v>1839</v>
      </c>
      <c r="DPL1" s="42" t="s">
        <v>1839</v>
      </c>
      <c r="DPM1" s="42" t="s">
        <v>1839</v>
      </c>
      <c r="DPN1" s="42" t="s">
        <v>1839</v>
      </c>
      <c r="DPO1" s="42" t="s">
        <v>1839</v>
      </c>
      <c r="DPP1" s="42" t="s">
        <v>1839</v>
      </c>
      <c r="DPQ1" s="42" t="s">
        <v>1839</v>
      </c>
      <c r="DPR1" s="42" t="s">
        <v>1839</v>
      </c>
      <c r="DPS1" s="42" t="s">
        <v>1839</v>
      </c>
      <c r="DPT1" s="42" t="s">
        <v>1839</v>
      </c>
      <c r="DPU1" s="42" t="s">
        <v>1839</v>
      </c>
      <c r="DPV1" s="42" t="s">
        <v>1839</v>
      </c>
      <c r="DPW1" s="42" t="s">
        <v>1839</v>
      </c>
      <c r="DPX1" s="42" t="s">
        <v>1839</v>
      </c>
      <c r="DPY1" s="42" t="s">
        <v>1839</v>
      </c>
      <c r="DPZ1" s="42" t="s">
        <v>1839</v>
      </c>
      <c r="DQA1" s="42" t="s">
        <v>1839</v>
      </c>
      <c r="DQB1" s="42" t="s">
        <v>1839</v>
      </c>
      <c r="DQC1" s="42" t="s">
        <v>1839</v>
      </c>
      <c r="DQD1" s="42" t="s">
        <v>1839</v>
      </c>
      <c r="DQE1" s="42" t="s">
        <v>1839</v>
      </c>
      <c r="DQF1" s="42" t="s">
        <v>1839</v>
      </c>
      <c r="DQG1" s="42" t="s">
        <v>1839</v>
      </c>
      <c r="DQH1" s="42" t="s">
        <v>1839</v>
      </c>
      <c r="DQI1" s="42" t="s">
        <v>1839</v>
      </c>
      <c r="DQJ1" s="42" t="s">
        <v>1839</v>
      </c>
      <c r="DQK1" s="42" t="s">
        <v>1839</v>
      </c>
      <c r="DQL1" s="42" t="s">
        <v>1839</v>
      </c>
      <c r="DQM1" s="42" t="s">
        <v>1839</v>
      </c>
      <c r="DQN1" s="42" t="s">
        <v>1839</v>
      </c>
      <c r="DQO1" s="42" t="s">
        <v>1839</v>
      </c>
      <c r="DQP1" s="42" t="s">
        <v>1839</v>
      </c>
      <c r="DQQ1" s="42" t="s">
        <v>1839</v>
      </c>
      <c r="DQR1" s="42" t="s">
        <v>1839</v>
      </c>
      <c r="DQS1" s="42" t="s">
        <v>1839</v>
      </c>
      <c r="DQT1" s="42" t="s">
        <v>1839</v>
      </c>
      <c r="DQU1" s="42" t="s">
        <v>1839</v>
      </c>
      <c r="DQV1" s="42" t="s">
        <v>1839</v>
      </c>
      <c r="DQW1" s="42" t="s">
        <v>1839</v>
      </c>
      <c r="DQX1" s="42" t="s">
        <v>1839</v>
      </c>
      <c r="DQY1" s="42" t="s">
        <v>1839</v>
      </c>
      <c r="DQZ1" s="42" t="s">
        <v>1839</v>
      </c>
      <c r="DRA1" s="42" t="s">
        <v>1839</v>
      </c>
      <c r="DRB1" s="42" t="s">
        <v>1839</v>
      </c>
      <c r="DRC1" s="42" t="s">
        <v>1839</v>
      </c>
      <c r="DRD1" s="42" t="s">
        <v>1839</v>
      </c>
      <c r="DRE1" s="42" t="s">
        <v>1839</v>
      </c>
      <c r="DRF1" s="42" t="s">
        <v>1839</v>
      </c>
      <c r="DRG1" s="42" t="s">
        <v>1839</v>
      </c>
      <c r="DRH1" s="42" t="s">
        <v>1839</v>
      </c>
      <c r="DRI1" s="42" t="s">
        <v>1839</v>
      </c>
      <c r="DRJ1" s="42" t="s">
        <v>1839</v>
      </c>
      <c r="DRK1" s="42" t="s">
        <v>1839</v>
      </c>
      <c r="DRL1" s="42" t="s">
        <v>1839</v>
      </c>
      <c r="DRM1" s="42" t="s">
        <v>1839</v>
      </c>
      <c r="DRN1" s="42" t="s">
        <v>1839</v>
      </c>
      <c r="DRO1" s="42" t="s">
        <v>1839</v>
      </c>
      <c r="DRP1" s="42" t="s">
        <v>1839</v>
      </c>
      <c r="DRQ1" s="42" t="s">
        <v>1839</v>
      </c>
      <c r="DRR1" s="42" t="s">
        <v>1839</v>
      </c>
      <c r="DRS1" s="42" t="s">
        <v>1839</v>
      </c>
      <c r="DRT1" s="42" t="s">
        <v>1839</v>
      </c>
      <c r="DRU1" s="42" t="s">
        <v>1839</v>
      </c>
      <c r="DRV1" s="42" t="s">
        <v>1839</v>
      </c>
      <c r="DRW1" s="42" t="s">
        <v>1839</v>
      </c>
      <c r="DRX1" s="42" t="s">
        <v>1839</v>
      </c>
      <c r="DRY1" s="42" t="s">
        <v>1839</v>
      </c>
      <c r="DRZ1" s="42" t="s">
        <v>1839</v>
      </c>
      <c r="DSA1" s="42" t="s">
        <v>1839</v>
      </c>
      <c r="DSB1" s="42" t="s">
        <v>1839</v>
      </c>
      <c r="DSC1" s="42" t="s">
        <v>1839</v>
      </c>
      <c r="DSD1" s="42" t="s">
        <v>1839</v>
      </c>
      <c r="DSE1" s="42" t="s">
        <v>1839</v>
      </c>
      <c r="DSF1" s="42" t="s">
        <v>1839</v>
      </c>
      <c r="DSG1" s="42" t="s">
        <v>1839</v>
      </c>
      <c r="DSH1" s="42" t="s">
        <v>1839</v>
      </c>
      <c r="DSI1" s="42" t="s">
        <v>1839</v>
      </c>
      <c r="DSJ1" s="42" t="s">
        <v>1839</v>
      </c>
      <c r="DSK1" s="42" t="s">
        <v>1839</v>
      </c>
      <c r="DSL1" s="42" t="s">
        <v>1839</v>
      </c>
      <c r="DSM1" s="42" t="s">
        <v>1839</v>
      </c>
      <c r="DSN1" s="42" t="s">
        <v>1839</v>
      </c>
      <c r="DSO1" s="42" t="s">
        <v>1839</v>
      </c>
      <c r="DSP1" s="42" t="s">
        <v>1839</v>
      </c>
      <c r="DSQ1" s="42" t="s">
        <v>1839</v>
      </c>
      <c r="DSR1" s="42" t="s">
        <v>1839</v>
      </c>
      <c r="DSS1" s="42" t="s">
        <v>1839</v>
      </c>
      <c r="DST1" s="42" t="s">
        <v>1839</v>
      </c>
      <c r="DSU1" s="42" t="s">
        <v>1839</v>
      </c>
      <c r="DSV1" s="42" t="s">
        <v>1839</v>
      </c>
      <c r="DSW1" s="42" t="s">
        <v>1839</v>
      </c>
      <c r="DSX1" s="42" t="s">
        <v>1839</v>
      </c>
      <c r="DSY1" s="42" t="s">
        <v>1839</v>
      </c>
      <c r="DSZ1" s="42" t="s">
        <v>1839</v>
      </c>
      <c r="DTA1" s="42" t="s">
        <v>1839</v>
      </c>
      <c r="DTB1" s="42" t="s">
        <v>1839</v>
      </c>
      <c r="DTC1" s="42" t="s">
        <v>1839</v>
      </c>
      <c r="DTD1" s="42" t="s">
        <v>1839</v>
      </c>
      <c r="DTE1" s="42" t="s">
        <v>1839</v>
      </c>
      <c r="DTF1" s="42" t="s">
        <v>1839</v>
      </c>
      <c r="DTG1" s="42" t="s">
        <v>1839</v>
      </c>
      <c r="DTH1" s="42" t="s">
        <v>1839</v>
      </c>
      <c r="DTI1" s="42" t="s">
        <v>1839</v>
      </c>
      <c r="DTJ1" s="42" t="s">
        <v>1839</v>
      </c>
      <c r="DTK1" s="42" t="s">
        <v>1839</v>
      </c>
      <c r="DTL1" s="42" t="s">
        <v>1839</v>
      </c>
      <c r="DTM1" s="42" t="s">
        <v>1839</v>
      </c>
      <c r="DTN1" s="42" t="s">
        <v>1839</v>
      </c>
      <c r="DTO1" s="42" t="s">
        <v>1839</v>
      </c>
      <c r="DTP1" s="42" t="s">
        <v>1839</v>
      </c>
      <c r="DTQ1" s="42" t="s">
        <v>1839</v>
      </c>
      <c r="DTR1" s="42" t="s">
        <v>1839</v>
      </c>
      <c r="DTS1" s="42" t="s">
        <v>1839</v>
      </c>
      <c r="DTT1" s="42" t="s">
        <v>1839</v>
      </c>
      <c r="DTU1" s="42" t="s">
        <v>1839</v>
      </c>
      <c r="DTV1" s="42" t="s">
        <v>1839</v>
      </c>
      <c r="DTW1" s="42" t="s">
        <v>1839</v>
      </c>
      <c r="DTX1" s="42" t="s">
        <v>1839</v>
      </c>
      <c r="DTY1" s="42" t="s">
        <v>1839</v>
      </c>
      <c r="DTZ1" s="42" t="s">
        <v>1839</v>
      </c>
      <c r="DUA1" s="42" t="s">
        <v>1839</v>
      </c>
      <c r="DUB1" s="42" t="s">
        <v>1839</v>
      </c>
      <c r="DUC1" s="42" t="s">
        <v>1839</v>
      </c>
      <c r="DUD1" s="42" t="s">
        <v>1839</v>
      </c>
      <c r="DUE1" s="42" t="s">
        <v>1839</v>
      </c>
      <c r="DUF1" s="42" t="s">
        <v>1839</v>
      </c>
      <c r="DUG1" s="42" t="s">
        <v>1839</v>
      </c>
      <c r="DUH1" s="42" t="s">
        <v>1839</v>
      </c>
      <c r="DUI1" s="42" t="s">
        <v>1839</v>
      </c>
      <c r="DUJ1" s="42" t="s">
        <v>1839</v>
      </c>
      <c r="DUK1" s="42" t="s">
        <v>1839</v>
      </c>
      <c r="DUL1" s="42" t="s">
        <v>1839</v>
      </c>
      <c r="DUM1" s="42" t="s">
        <v>1839</v>
      </c>
      <c r="DUN1" s="42" t="s">
        <v>1839</v>
      </c>
      <c r="DUO1" s="42" t="s">
        <v>1839</v>
      </c>
      <c r="DUP1" s="42" t="s">
        <v>1839</v>
      </c>
      <c r="DUQ1" s="42" t="s">
        <v>1839</v>
      </c>
      <c r="DUR1" s="42" t="s">
        <v>1839</v>
      </c>
      <c r="DUS1" s="42" t="s">
        <v>1839</v>
      </c>
      <c r="DUT1" s="42" t="s">
        <v>1839</v>
      </c>
      <c r="DUU1" s="42" t="s">
        <v>1839</v>
      </c>
      <c r="DUV1" s="42" t="s">
        <v>1839</v>
      </c>
      <c r="DUW1" s="42" t="s">
        <v>1839</v>
      </c>
      <c r="DUX1" s="42" t="s">
        <v>1839</v>
      </c>
      <c r="DUY1" s="42" t="s">
        <v>1839</v>
      </c>
      <c r="DUZ1" s="42" t="s">
        <v>1839</v>
      </c>
      <c r="DVA1" s="42" t="s">
        <v>1839</v>
      </c>
      <c r="DVB1" s="42" t="s">
        <v>1839</v>
      </c>
      <c r="DVC1" s="42" t="s">
        <v>1839</v>
      </c>
      <c r="DVD1" s="42" t="s">
        <v>1839</v>
      </c>
      <c r="DVE1" s="42" t="s">
        <v>1839</v>
      </c>
      <c r="DVF1" s="42" t="s">
        <v>1839</v>
      </c>
      <c r="DVG1" s="42" t="s">
        <v>1839</v>
      </c>
      <c r="DVH1" s="42" t="s">
        <v>1839</v>
      </c>
      <c r="DVI1" s="42" t="s">
        <v>1839</v>
      </c>
      <c r="DVJ1" s="42" t="s">
        <v>1839</v>
      </c>
      <c r="DVK1" s="42" t="s">
        <v>1839</v>
      </c>
      <c r="DVL1" s="42" t="s">
        <v>1839</v>
      </c>
      <c r="DVM1" s="42" t="s">
        <v>1839</v>
      </c>
      <c r="DVN1" s="42" t="s">
        <v>1839</v>
      </c>
      <c r="DVO1" s="42" t="s">
        <v>1839</v>
      </c>
      <c r="DVP1" s="42" t="s">
        <v>1839</v>
      </c>
      <c r="DVQ1" s="42" t="s">
        <v>1839</v>
      </c>
      <c r="DVR1" s="42" t="s">
        <v>1839</v>
      </c>
      <c r="DVS1" s="42" t="s">
        <v>1839</v>
      </c>
      <c r="DVT1" s="42" t="s">
        <v>1839</v>
      </c>
      <c r="DVU1" s="42" t="s">
        <v>1839</v>
      </c>
      <c r="DVV1" s="42" t="s">
        <v>1839</v>
      </c>
      <c r="DVW1" s="42" t="s">
        <v>1839</v>
      </c>
      <c r="DVX1" s="42" t="s">
        <v>1839</v>
      </c>
      <c r="DVY1" s="42" t="s">
        <v>1839</v>
      </c>
      <c r="DVZ1" s="42" t="s">
        <v>1839</v>
      </c>
      <c r="DWA1" s="42" t="s">
        <v>1839</v>
      </c>
      <c r="DWB1" s="42" t="s">
        <v>1839</v>
      </c>
      <c r="DWC1" s="42" t="s">
        <v>1839</v>
      </c>
      <c r="DWD1" s="42" t="s">
        <v>1839</v>
      </c>
      <c r="DWE1" s="42" t="s">
        <v>1839</v>
      </c>
      <c r="DWF1" s="42" t="s">
        <v>1839</v>
      </c>
      <c r="DWG1" s="42" t="s">
        <v>1839</v>
      </c>
      <c r="DWH1" s="42" t="s">
        <v>1839</v>
      </c>
      <c r="DWI1" s="42" t="s">
        <v>1839</v>
      </c>
      <c r="DWJ1" s="42" t="s">
        <v>1839</v>
      </c>
      <c r="DWK1" s="42" t="s">
        <v>1839</v>
      </c>
      <c r="DWL1" s="42" t="s">
        <v>1839</v>
      </c>
      <c r="DWM1" s="42" t="s">
        <v>1839</v>
      </c>
      <c r="DWN1" s="42" t="s">
        <v>1839</v>
      </c>
      <c r="DWO1" s="42" t="s">
        <v>1839</v>
      </c>
      <c r="DWP1" s="42" t="s">
        <v>1839</v>
      </c>
      <c r="DWQ1" s="42" t="s">
        <v>1839</v>
      </c>
      <c r="DWR1" s="42" t="s">
        <v>1839</v>
      </c>
      <c r="DWS1" s="42" t="s">
        <v>1839</v>
      </c>
      <c r="DWT1" s="42" t="s">
        <v>1839</v>
      </c>
      <c r="DWU1" s="42" t="s">
        <v>1839</v>
      </c>
      <c r="DWV1" s="42" t="s">
        <v>1839</v>
      </c>
      <c r="DWW1" s="42" t="s">
        <v>1839</v>
      </c>
      <c r="DWX1" s="42" t="s">
        <v>1839</v>
      </c>
      <c r="DWY1" s="42" t="s">
        <v>1839</v>
      </c>
      <c r="DWZ1" s="42" t="s">
        <v>1839</v>
      </c>
      <c r="DXA1" s="42" t="s">
        <v>1839</v>
      </c>
      <c r="DXB1" s="42" t="s">
        <v>1839</v>
      </c>
      <c r="DXC1" s="42" t="s">
        <v>1839</v>
      </c>
      <c r="DXD1" s="42" t="s">
        <v>1839</v>
      </c>
      <c r="DXE1" s="42" t="s">
        <v>1839</v>
      </c>
      <c r="DXF1" s="42" t="s">
        <v>1839</v>
      </c>
      <c r="DXG1" s="42" t="s">
        <v>1839</v>
      </c>
      <c r="DXH1" s="42" t="s">
        <v>1839</v>
      </c>
      <c r="DXI1" s="42" t="s">
        <v>1839</v>
      </c>
      <c r="DXJ1" s="42" t="s">
        <v>1839</v>
      </c>
      <c r="DXK1" s="42" t="s">
        <v>1839</v>
      </c>
      <c r="DXL1" s="42" t="s">
        <v>1839</v>
      </c>
      <c r="DXM1" s="42" t="s">
        <v>1839</v>
      </c>
      <c r="DXN1" s="42" t="s">
        <v>1839</v>
      </c>
      <c r="DXO1" s="42" t="s">
        <v>1839</v>
      </c>
      <c r="DXP1" s="42" t="s">
        <v>1839</v>
      </c>
      <c r="DXQ1" s="42" t="s">
        <v>1839</v>
      </c>
      <c r="DXR1" s="42" t="s">
        <v>1839</v>
      </c>
      <c r="DXS1" s="42" t="s">
        <v>1839</v>
      </c>
      <c r="DXT1" s="42" t="s">
        <v>1839</v>
      </c>
      <c r="DXU1" s="42" t="s">
        <v>1839</v>
      </c>
      <c r="DXV1" s="42" t="s">
        <v>1839</v>
      </c>
      <c r="DXW1" s="42" t="s">
        <v>1839</v>
      </c>
      <c r="DXX1" s="42" t="s">
        <v>1839</v>
      </c>
      <c r="DXY1" s="42" t="s">
        <v>1839</v>
      </c>
      <c r="DXZ1" s="42" t="s">
        <v>1839</v>
      </c>
      <c r="DYA1" s="42" t="s">
        <v>1839</v>
      </c>
      <c r="DYB1" s="42" t="s">
        <v>1839</v>
      </c>
      <c r="DYC1" s="42" t="s">
        <v>1839</v>
      </c>
      <c r="DYD1" s="42" t="s">
        <v>1839</v>
      </c>
      <c r="DYE1" s="42" t="s">
        <v>1839</v>
      </c>
      <c r="DYF1" s="42" t="s">
        <v>1839</v>
      </c>
      <c r="DYG1" s="42" t="s">
        <v>1839</v>
      </c>
      <c r="DYH1" s="42" t="s">
        <v>1839</v>
      </c>
      <c r="DYI1" s="42" t="s">
        <v>1839</v>
      </c>
      <c r="DYJ1" s="42" t="s">
        <v>1839</v>
      </c>
      <c r="DYK1" s="42" t="s">
        <v>1839</v>
      </c>
      <c r="DYL1" s="42" t="s">
        <v>1839</v>
      </c>
      <c r="DYM1" s="42" t="s">
        <v>1839</v>
      </c>
      <c r="DYN1" s="42" t="s">
        <v>1839</v>
      </c>
      <c r="DYO1" s="42" t="s">
        <v>1839</v>
      </c>
      <c r="DYP1" s="42" t="s">
        <v>1839</v>
      </c>
      <c r="DYQ1" s="42" t="s">
        <v>1839</v>
      </c>
      <c r="DYR1" s="42" t="s">
        <v>1839</v>
      </c>
      <c r="DYS1" s="42" t="s">
        <v>1839</v>
      </c>
      <c r="DYT1" s="42" t="s">
        <v>1839</v>
      </c>
      <c r="DYU1" s="42" t="s">
        <v>1839</v>
      </c>
      <c r="DYV1" s="42" t="s">
        <v>1839</v>
      </c>
      <c r="DYW1" s="42" t="s">
        <v>1839</v>
      </c>
      <c r="DYX1" s="42" t="s">
        <v>1839</v>
      </c>
      <c r="DYY1" s="42" t="s">
        <v>1839</v>
      </c>
      <c r="DYZ1" s="42" t="s">
        <v>1839</v>
      </c>
      <c r="DZA1" s="42" t="s">
        <v>1839</v>
      </c>
      <c r="DZB1" s="42" t="s">
        <v>1839</v>
      </c>
      <c r="DZC1" s="42" t="s">
        <v>1839</v>
      </c>
      <c r="DZD1" s="42" t="s">
        <v>1839</v>
      </c>
      <c r="DZE1" s="42" t="s">
        <v>1839</v>
      </c>
      <c r="DZF1" s="42" t="s">
        <v>1839</v>
      </c>
      <c r="DZG1" s="42" t="s">
        <v>1839</v>
      </c>
      <c r="DZH1" s="42" t="s">
        <v>1839</v>
      </c>
      <c r="DZI1" s="42" t="s">
        <v>1839</v>
      </c>
      <c r="DZJ1" s="42" t="s">
        <v>1839</v>
      </c>
      <c r="DZK1" s="42" t="s">
        <v>1839</v>
      </c>
      <c r="DZL1" s="42" t="s">
        <v>1839</v>
      </c>
      <c r="DZM1" s="42" t="s">
        <v>1839</v>
      </c>
      <c r="DZN1" s="42" t="s">
        <v>1839</v>
      </c>
      <c r="DZO1" s="42" t="s">
        <v>1839</v>
      </c>
      <c r="DZP1" s="42" t="s">
        <v>1839</v>
      </c>
      <c r="DZQ1" s="42" t="s">
        <v>1839</v>
      </c>
      <c r="DZR1" s="42" t="s">
        <v>1839</v>
      </c>
      <c r="DZS1" s="42" t="s">
        <v>1839</v>
      </c>
      <c r="DZT1" s="42" t="s">
        <v>1839</v>
      </c>
      <c r="DZU1" s="42" t="s">
        <v>1839</v>
      </c>
      <c r="DZV1" s="42" t="s">
        <v>1839</v>
      </c>
      <c r="DZW1" s="42" t="s">
        <v>1839</v>
      </c>
      <c r="DZX1" s="42" t="s">
        <v>1839</v>
      </c>
      <c r="DZY1" s="42" t="s">
        <v>1839</v>
      </c>
      <c r="DZZ1" s="42" t="s">
        <v>1839</v>
      </c>
      <c r="EAA1" s="42" t="s">
        <v>1839</v>
      </c>
      <c r="EAB1" s="42" t="s">
        <v>1839</v>
      </c>
      <c r="EAC1" s="42" t="s">
        <v>1839</v>
      </c>
      <c r="EAD1" s="42" t="s">
        <v>1839</v>
      </c>
      <c r="EAE1" s="42" t="s">
        <v>1839</v>
      </c>
      <c r="EAF1" s="42" t="s">
        <v>1839</v>
      </c>
      <c r="EAG1" s="42" t="s">
        <v>1839</v>
      </c>
      <c r="EAH1" s="42" t="s">
        <v>1839</v>
      </c>
      <c r="EAI1" s="42" t="s">
        <v>1839</v>
      </c>
      <c r="EAJ1" s="42" t="s">
        <v>1839</v>
      </c>
      <c r="EAK1" s="42" t="s">
        <v>1839</v>
      </c>
      <c r="EAL1" s="42" t="s">
        <v>1839</v>
      </c>
      <c r="EAM1" s="42" t="s">
        <v>1839</v>
      </c>
      <c r="EAN1" s="42" t="s">
        <v>1839</v>
      </c>
      <c r="EAO1" s="42" t="s">
        <v>1839</v>
      </c>
      <c r="EAP1" s="42" t="s">
        <v>1839</v>
      </c>
      <c r="EAQ1" s="42" t="s">
        <v>1839</v>
      </c>
      <c r="EAR1" s="42" t="s">
        <v>1839</v>
      </c>
      <c r="EAS1" s="42" t="s">
        <v>1839</v>
      </c>
      <c r="EAT1" s="42" t="s">
        <v>1839</v>
      </c>
      <c r="EAU1" s="42" t="s">
        <v>1839</v>
      </c>
      <c r="EAV1" s="42" t="s">
        <v>1839</v>
      </c>
      <c r="EAW1" s="42" t="s">
        <v>1839</v>
      </c>
      <c r="EAX1" s="42" t="s">
        <v>1839</v>
      </c>
      <c r="EAY1" s="42" t="s">
        <v>1839</v>
      </c>
      <c r="EAZ1" s="42" t="s">
        <v>1839</v>
      </c>
      <c r="EBA1" s="42" t="s">
        <v>1839</v>
      </c>
      <c r="EBB1" s="42" t="s">
        <v>1839</v>
      </c>
      <c r="EBC1" s="42" t="s">
        <v>1839</v>
      </c>
      <c r="EBD1" s="42" t="s">
        <v>1839</v>
      </c>
      <c r="EBE1" s="42" t="s">
        <v>1839</v>
      </c>
      <c r="EBF1" s="42" t="s">
        <v>1839</v>
      </c>
      <c r="EBG1" s="42" t="s">
        <v>1839</v>
      </c>
      <c r="EBH1" s="42" t="s">
        <v>1839</v>
      </c>
      <c r="EBI1" s="42" t="s">
        <v>1839</v>
      </c>
      <c r="EBJ1" s="42" t="s">
        <v>1839</v>
      </c>
      <c r="EBK1" s="42" t="s">
        <v>1839</v>
      </c>
      <c r="EBL1" s="42" t="s">
        <v>1839</v>
      </c>
      <c r="EBM1" s="42" t="s">
        <v>1839</v>
      </c>
      <c r="EBN1" s="42" t="s">
        <v>1839</v>
      </c>
      <c r="EBO1" s="42" t="s">
        <v>1839</v>
      </c>
      <c r="EBP1" s="42" t="s">
        <v>1839</v>
      </c>
      <c r="EBQ1" s="42" t="s">
        <v>1839</v>
      </c>
      <c r="EBR1" s="42" t="s">
        <v>1839</v>
      </c>
      <c r="EBS1" s="42" t="s">
        <v>1839</v>
      </c>
      <c r="EBT1" s="42" t="s">
        <v>1839</v>
      </c>
      <c r="EBU1" s="42" t="s">
        <v>1839</v>
      </c>
      <c r="EBV1" s="42" t="s">
        <v>1839</v>
      </c>
      <c r="EBW1" s="42" t="s">
        <v>1839</v>
      </c>
      <c r="EBX1" s="42" t="s">
        <v>1839</v>
      </c>
      <c r="EBY1" s="42" t="s">
        <v>1839</v>
      </c>
      <c r="EBZ1" s="42" t="s">
        <v>1839</v>
      </c>
      <c r="ECA1" s="42" t="s">
        <v>1839</v>
      </c>
      <c r="ECB1" s="42" t="s">
        <v>1839</v>
      </c>
      <c r="ECC1" s="42" t="s">
        <v>1839</v>
      </c>
      <c r="ECD1" s="42" t="s">
        <v>1839</v>
      </c>
      <c r="ECE1" s="42" t="s">
        <v>1839</v>
      </c>
      <c r="ECF1" s="42" t="s">
        <v>1839</v>
      </c>
      <c r="ECG1" s="42" t="s">
        <v>1839</v>
      </c>
      <c r="ECH1" s="42" t="s">
        <v>1839</v>
      </c>
      <c r="ECI1" s="42" t="s">
        <v>1839</v>
      </c>
      <c r="ECJ1" s="42" t="s">
        <v>1839</v>
      </c>
      <c r="ECK1" s="42" t="s">
        <v>1839</v>
      </c>
      <c r="ECL1" s="42" t="s">
        <v>1839</v>
      </c>
      <c r="ECM1" s="42" t="s">
        <v>1839</v>
      </c>
      <c r="ECN1" s="42" t="s">
        <v>1839</v>
      </c>
      <c r="ECO1" s="42" t="s">
        <v>1839</v>
      </c>
      <c r="ECP1" s="42" t="s">
        <v>1839</v>
      </c>
      <c r="ECQ1" s="42" t="s">
        <v>1839</v>
      </c>
      <c r="ECR1" s="42" t="s">
        <v>1839</v>
      </c>
      <c r="ECS1" s="42" t="s">
        <v>1839</v>
      </c>
      <c r="ECT1" s="42" t="s">
        <v>1839</v>
      </c>
      <c r="ECU1" s="42" t="s">
        <v>1839</v>
      </c>
      <c r="ECV1" s="42" t="s">
        <v>1839</v>
      </c>
      <c r="ECW1" s="42" t="s">
        <v>1839</v>
      </c>
      <c r="ECX1" s="42" t="s">
        <v>1839</v>
      </c>
      <c r="ECY1" s="42" t="s">
        <v>1839</v>
      </c>
      <c r="ECZ1" s="42" t="s">
        <v>1839</v>
      </c>
      <c r="EDA1" s="42" t="s">
        <v>1839</v>
      </c>
      <c r="EDB1" s="42" t="s">
        <v>1839</v>
      </c>
      <c r="EDC1" s="42" t="s">
        <v>1839</v>
      </c>
      <c r="EDD1" s="42" t="s">
        <v>1839</v>
      </c>
      <c r="EDE1" s="42" t="s">
        <v>1839</v>
      </c>
      <c r="EDF1" s="42" t="s">
        <v>1839</v>
      </c>
      <c r="EDG1" s="42" t="s">
        <v>1839</v>
      </c>
      <c r="EDH1" s="42" t="s">
        <v>1839</v>
      </c>
      <c r="EDI1" s="42" t="s">
        <v>1839</v>
      </c>
      <c r="EDJ1" s="42" t="s">
        <v>1839</v>
      </c>
      <c r="EDK1" s="42" t="s">
        <v>1839</v>
      </c>
      <c r="EDL1" s="42" t="s">
        <v>1839</v>
      </c>
      <c r="EDM1" s="42" t="s">
        <v>1839</v>
      </c>
      <c r="EDN1" s="42" t="s">
        <v>1839</v>
      </c>
      <c r="EDO1" s="42" t="s">
        <v>1839</v>
      </c>
      <c r="EDP1" s="42" t="s">
        <v>1839</v>
      </c>
      <c r="EDQ1" s="42" t="s">
        <v>1839</v>
      </c>
      <c r="EDR1" s="42" t="s">
        <v>1839</v>
      </c>
      <c r="EDS1" s="42" t="s">
        <v>1839</v>
      </c>
      <c r="EDT1" s="42" t="s">
        <v>1839</v>
      </c>
      <c r="EDU1" s="42" t="s">
        <v>1839</v>
      </c>
      <c r="EDV1" s="42" t="s">
        <v>1839</v>
      </c>
      <c r="EDW1" s="42" t="s">
        <v>1839</v>
      </c>
      <c r="EDX1" s="42" t="s">
        <v>1839</v>
      </c>
      <c r="EDY1" s="42" t="s">
        <v>1839</v>
      </c>
      <c r="EDZ1" s="42" t="s">
        <v>1839</v>
      </c>
      <c r="EEA1" s="42" t="s">
        <v>1839</v>
      </c>
      <c r="EEB1" s="42" t="s">
        <v>1839</v>
      </c>
      <c r="EEC1" s="42" t="s">
        <v>1839</v>
      </c>
      <c r="EED1" s="42" t="s">
        <v>1839</v>
      </c>
      <c r="EEE1" s="42" t="s">
        <v>1839</v>
      </c>
      <c r="EEF1" s="42" t="s">
        <v>1839</v>
      </c>
      <c r="EEG1" s="42" t="s">
        <v>1839</v>
      </c>
      <c r="EEH1" s="42" t="s">
        <v>1839</v>
      </c>
      <c r="EEI1" s="42" t="s">
        <v>1839</v>
      </c>
      <c r="EEJ1" s="42" t="s">
        <v>1839</v>
      </c>
      <c r="EEK1" s="42" t="s">
        <v>1839</v>
      </c>
      <c r="EEL1" s="42" t="s">
        <v>1839</v>
      </c>
      <c r="EEM1" s="42" t="s">
        <v>1839</v>
      </c>
      <c r="EEN1" s="42" t="s">
        <v>1839</v>
      </c>
      <c r="EEO1" s="42" t="s">
        <v>1839</v>
      </c>
      <c r="EEP1" s="42" t="s">
        <v>1839</v>
      </c>
      <c r="EEQ1" s="42" t="s">
        <v>1839</v>
      </c>
      <c r="EER1" s="42" t="s">
        <v>1839</v>
      </c>
      <c r="EES1" s="42" t="s">
        <v>1839</v>
      </c>
      <c r="EET1" s="42" t="s">
        <v>1839</v>
      </c>
      <c r="EEU1" s="42" t="s">
        <v>1839</v>
      </c>
      <c r="EEV1" s="42" t="s">
        <v>1839</v>
      </c>
      <c r="EEW1" s="42" t="s">
        <v>1839</v>
      </c>
      <c r="EEX1" s="42" t="s">
        <v>1839</v>
      </c>
      <c r="EEY1" s="42" t="s">
        <v>1839</v>
      </c>
      <c r="EEZ1" s="42" t="s">
        <v>1839</v>
      </c>
      <c r="EFA1" s="42" t="s">
        <v>1839</v>
      </c>
      <c r="EFB1" s="42" t="s">
        <v>1839</v>
      </c>
      <c r="EFC1" s="42" t="s">
        <v>1839</v>
      </c>
      <c r="EFD1" s="42" t="s">
        <v>1839</v>
      </c>
      <c r="EFE1" s="42" t="s">
        <v>1839</v>
      </c>
      <c r="EFF1" s="42" t="s">
        <v>1839</v>
      </c>
      <c r="EFG1" s="42" t="s">
        <v>1839</v>
      </c>
      <c r="EFH1" s="42" t="s">
        <v>1839</v>
      </c>
      <c r="EFI1" s="42" t="s">
        <v>1839</v>
      </c>
      <c r="EFJ1" s="42" t="s">
        <v>1839</v>
      </c>
      <c r="EFK1" s="42" t="s">
        <v>1839</v>
      </c>
      <c r="EFL1" s="42" t="s">
        <v>1839</v>
      </c>
      <c r="EFM1" s="42" t="s">
        <v>1839</v>
      </c>
      <c r="EFN1" s="42" t="s">
        <v>1839</v>
      </c>
      <c r="EFO1" s="42" t="s">
        <v>1839</v>
      </c>
      <c r="EFP1" s="42" t="s">
        <v>1839</v>
      </c>
      <c r="EFQ1" s="42" t="s">
        <v>1839</v>
      </c>
      <c r="EFR1" s="42" t="s">
        <v>1839</v>
      </c>
      <c r="EFS1" s="42" t="s">
        <v>1839</v>
      </c>
      <c r="EFT1" s="42" t="s">
        <v>1839</v>
      </c>
      <c r="EFU1" s="42" t="s">
        <v>1839</v>
      </c>
      <c r="EFV1" s="42" t="s">
        <v>1839</v>
      </c>
      <c r="EFW1" s="42" t="s">
        <v>1839</v>
      </c>
      <c r="EFX1" s="42" t="s">
        <v>1839</v>
      </c>
      <c r="EFY1" s="42" t="s">
        <v>1839</v>
      </c>
      <c r="EFZ1" s="42" t="s">
        <v>1839</v>
      </c>
      <c r="EGA1" s="42" t="s">
        <v>1839</v>
      </c>
      <c r="EGB1" s="42" t="s">
        <v>1839</v>
      </c>
      <c r="EGC1" s="42" t="s">
        <v>1839</v>
      </c>
      <c r="EGD1" s="42" t="s">
        <v>1839</v>
      </c>
      <c r="EGE1" s="42" t="s">
        <v>1839</v>
      </c>
      <c r="EGF1" s="42" t="s">
        <v>1839</v>
      </c>
      <c r="EGG1" s="42" t="s">
        <v>1839</v>
      </c>
      <c r="EGH1" s="42" t="s">
        <v>1839</v>
      </c>
      <c r="EGI1" s="42" t="s">
        <v>1839</v>
      </c>
      <c r="EGJ1" s="42" t="s">
        <v>1839</v>
      </c>
      <c r="EGK1" s="42" t="s">
        <v>1839</v>
      </c>
      <c r="EGL1" s="42" t="s">
        <v>1839</v>
      </c>
      <c r="EGM1" s="42" t="s">
        <v>1839</v>
      </c>
      <c r="EGN1" s="42" t="s">
        <v>1839</v>
      </c>
      <c r="EGO1" s="42" t="s">
        <v>1839</v>
      </c>
      <c r="EGP1" s="42" t="s">
        <v>1839</v>
      </c>
      <c r="EGQ1" s="42" t="s">
        <v>1839</v>
      </c>
      <c r="EGR1" s="42" t="s">
        <v>1839</v>
      </c>
      <c r="EGS1" s="42" t="s">
        <v>1839</v>
      </c>
      <c r="EGT1" s="42" t="s">
        <v>1839</v>
      </c>
      <c r="EGU1" s="42" t="s">
        <v>1839</v>
      </c>
      <c r="EGV1" s="42" t="s">
        <v>1839</v>
      </c>
      <c r="EGW1" s="42" t="s">
        <v>1839</v>
      </c>
      <c r="EGX1" s="42" t="s">
        <v>1839</v>
      </c>
      <c r="EGY1" s="42" t="s">
        <v>1839</v>
      </c>
      <c r="EGZ1" s="42" t="s">
        <v>1839</v>
      </c>
      <c r="EHA1" s="42" t="s">
        <v>1839</v>
      </c>
      <c r="EHB1" s="42" t="s">
        <v>1839</v>
      </c>
      <c r="EHC1" s="42" t="s">
        <v>1839</v>
      </c>
      <c r="EHD1" s="42" t="s">
        <v>1839</v>
      </c>
      <c r="EHE1" s="42" t="s">
        <v>1839</v>
      </c>
      <c r="EHF1" s="42" t="s">
        <v>1839</v>
      </c>
      <c r="EHG1" s="42" t="s">
        <v>1839</v>
      </c>
      <c r="EHH1" s="42" t="s">
        <v>1839</v>
      </c>
      <c r="EHI1" s="42" t="s">
        <v>1839</v>
      </c>
      <c r="EHJ1" s="42" t="s">
        <v>1839</v>
      </c>
      <c r="EHK1" s="42" t="s">
        <v>1839</v>
      </c>
      <c r="EHL1" s="42" t="s">
        <v>1839</v>
      </c>
      <c r="EHM1" s="42" t="s">
        <v>1839</v>
      </c>
      <c r="EHN1" s="42" t="s">
        <v>1839</v>
      </c>
      <c r="EHO1" s="42" t="s">
        <v>1839</v>
      </c>
      <c r="EHP1" s="42" t="s">
        <v>1839</v>
      </c>
      <c r="EHQ1" s="42" t="s">
        <v>1839</v>
      </c>
      <c r="EHR1" s="42" t="s">
        <v>1839</v>
      </c>
      <c r="EHS1" s="42" t="s">
        <v>1839</v>
      </c>
      <c r="EHT1" s="42" t="s">
        <v>1839</v>
      </c>
      <c r="EHU1" s="42" t="s">
        <v>1839</v>
      </c>
      <c r="EHV1" s="42" t="s">
        <v>1839</v>
      </c>
      <c r="EHW1" s="42" t="s">
        <v>1839</v>
      </c>
      <c r="EHX1" s="42" t="s">
        <v>1839</v>
      </c>
      <c r="EHY1" s="42" t="s">
        <v>1839</v>
      </c>
      <c r="EHZ1" s="42" t="s">
        <v>1839</v>
      </c>
      <c r="EIA1" s="42" t="s">
        <v>1839</v>
      </c>
      <c r="EIB1" s="42" t="s">
        <v>1839</v>
      </c>
      <c r="EIC1" s="42" t="s">
        <v>1839</v>
      </c>
      <c r="EID1" s="42" t="s">
        <v>1839</v>
      </c>
      <c r="EIE1" s="42" t="s">
        <v>1839</v>
      </c>
      <c r="EIF1" s="42" t="s">
        <v>1839</v>
      </c>
      <c r="EIG1" s="42" t="s">
        <v>1839</v>
      </c>
      <c r="EIH1" s="42" t="s">
        <v>1839</v>
      </c>
      <c r="EII1" s="42" t="s">
        <v>1839</v>
      </c>
      <c r="EIJ1" s="42" t="s">
        <v>1839</v>
      </c>
      <c r="EIK1" s="42" t="s">
        <v>1839</v>
      </c>
      <c r="EIL1" s="42" t="s">
        <v>1839</v>
      </c>
      <c r="EIM1" s="42" t="s">
        <v>1839</v>
      </c>
      <c r="EIN1" s="42" t="s">
        <v>1839</v>
      </c>
      <c r="EIO1" s="42" t="s">
        <v>1839</v>
      </c>
      <c r="EIP1" s="42" t="s">
        <v>1839</v>
      </c>
      <c r="EIQ1" s="42" t="s">
        <v>1839</v>
      </c>
      <c r="EIR1" s="42" t="s">
        <v>1839</v>
      </c>
      <c r="EIS1" s="42" t="s">
        <v>1839</v>
      </c>
      <c r="EIT1" s="42" t="s">
        <v>1839</v>
      </c>
      <c r="EIU1" s="42" t="s">
        <v>1839</v>
      </c>
      <c r="EIV1" s="42" t="s">
        <v>1839</v>
      </c>
      <c r="EIW1" s="42" t="s">
        <v>1839</v>
      </c>
      <c r="EIX1" s="42" t="s">
        <v>1839</v>
      </c>
      <c r="EIY1" s="42" t="s">
        <v>1839</v>
      </c>
      <c r="EIZ1" s="42" t="s">
        <v>1839</v>
      </c>
      <c r="EJA1" s="42" t="s">
        <v>1839</v>
      </c>
      <c r="EJB1" s="42" t="s">
        <v>1839</v>
      </c>
      <c r="EJC1" s="42" t="s">
        <v>1839</v>
      </c>
      <c r="EJD1" s="42" t="s">
        <v>1839</v>
      </c>
      <c r="EJE1" s="42" t="s">
        <v>1839</v>
      </c>
      <c r="EJF1" s="42" t="s">
        <v>1839</v>
      </c>
      <c r="EJG1" s="42" t="s">
        <v>1839</v>
      </c>
      <c r="EJH1" s="42" t="s">
        <v>1839</v>
      </c>
      <c r="EJI1" s="42" t="s">
        <v>1839</v>
      </c>
      <c r="EJJ1" s="42" t="s">
        <v>1839</v>
      </c>
      <c r="EJK1" s="42" t="s">
        <v>1839</v>
      </c>
      <c r="EJL1" s="42" t="s">
        <v>1839</v>
      </c>
      <c r="EJM1" s="42" t="s">
        <v>1839</v>
      </c>
      <c r="EJN1" s="42" t="s">
        <v>1839</v>
      </c>
      <c r="EJO1" s="42" t="s">
        <v>1839</v>
      </c>
      <c r="EJP1" s="42" t="s">
        <v>1839</v>
      </c>
      <c r="EJQ1" s="42" t="s">
        <v>1839</v>
      </c>
      <c r="EJR1" s="42" t="s">
        <v>1839</v>
      </c>
      <c r="EJS1" s="42" t="s">
        <v>1839</v>
      </c>
      <c r="EJT1" s="42" t="s">
        <v>1839</v>
      </c>
      <c r="EJU1" s="42" t="s">
        <v>1839</v>
      </c>
      <c r="EJV1" s="42" t="s">
        <v>1839</v>
      </c>
      <c r="EJW1" s="42" t="s">
        <v>1839</v>
      </c>
      <c r="EJX1" s="42" t="s">
        <v>1839</v>
      </c>
      <c r="EJY1" s="42" t="s">
        <v>1839</v>
      </c>
      <c r="EJZ1" s="42" t="s">
        <v>1839</v>
      </c>
      <c r="EKA1" s="42" t="s">
        <v>1839</v>
      </c>
      <c r="EKB1" s="42" t="s">
        <v>1839</v>
      </c>
      <c r="EKC1" s="42" t="s">
        <v>1839</v>
      </c>
      <c r="EKD1" s="42" t="s">
        <v>1839</v>
      </c>
      <c r="EKE1" s="42" t="s">
        <v>1839</v>
      </c>
      <c r="EKF1" s="42" t="s">
        <v>1839</v>
      </c>
      <c r="EKG1" s="42" t="s">
        <v>1839</v>
      </c>
      <c r="EKH1" s="42" t="s">
        <v>1839</v>
      </c>
      <c r="EKI1" s="42" t="s">
        <v>1839</v>
      </c>
      <c r="EKJ1" s="42" t="s">
        <v>1839</v>
      </c>
      <c r="EKK1" s="42" t="s">
        <v>1839</v>
      </c>
      <c r="EKL1" s="42" t="s">
        <v>1839</v>
      </c>
      <c r="EKM1" s="42" t="s">
        <v>1839</v>
      </c>
      <c r="EKN1" s="42" t="s">
        <v>1839</v>
      </c>
      <c r="EKO1" s="42" t="s">
        <v>1839</v>
      </c>
      <c r="EKP1" s="42" t="s">
        <v>1839</v>
      </c>
      <c r="EKQ1" s="42" t="s">
        <v>1839</v>
      </c>
      <c r="EKR1" s="42" t="s">
        <v>1839</v>
      </c>
      <c r="EKS1" s="42" t="s">
        <v>1839</v>
      </c>
      <c r="EKT1" s="42" t="s">
        <v>1839</v>
      </c>
      <c r="EKU1" s="42" t="s">
        <v>1839</v>
      </c>
      <c r="EKV1" s="42" t="s">
        <v>1839</v>
      </c>
      <c r="EKW1" s="42" t="s">
        <v>1839</v>
      </c>
      <c r="EKX1" s="42" t="s">
        <v>1839</v>
      </c>
      <c r="EKY1" s="42" t="s">
        <v>1839</v>
      </c>
      <c r="EKZ1" s="42" t="s">
        <v>1839</v>
      </c>
      <c r="ELA1" s="42" t="s">
        <v>1839</v>
      </c>
      <c r="ELB1" s="42" t="s">
        <v>1839</v>
      </c>
      <c r="ELC1" s="42" t="s">
        <v>1839</v>
      </c>
      <c r="ELD1" s="42" t="s">
        <v>1839</v>
      </c>
      <c r="ELE1" s="42" t="s">
        <v>1839</v>
      </c>
      <c r="ELF1" s="42" t="s">
        <v>1839</v>
      </c>
      <c r="ELG1" s="42" t="s">
        <v>1839</v>
      </c>
      <c r="ELH1" s="42" t="s">
        <v>1839</v>
      </c>
      <c r="ELI1" s="42" t="s">
        <v>1839</v>
      </c>
      <c r="ELJ1" s="42" t="s">
        <v>1839</v>
      </c>
      <c r="ELK1" s="42" t="s">
        <v>1839</v>
      </c>
      <c r="ELL1" s="42" t="s">
        <v>1839</v>
      </c>
      <c r="ELM1" s="42" t="s">
        <v>1839</v>
      </c>
      <c r="ELN1" s="42" t="s">
        <v>1839</v>
      </c>
      <c r="ELO1" s="42" t="s">
        <v>1839</v>
      </c>
      <c r="ELP1" s="42" t="s">
        <v>1839</v>
      </c>
      <c r="ELQ1" s="42" t="s">
        <v>1839</v>
      </c>
      <c r="ELR1" s="42" t="s">
        <v>1839</v>
      </c>
      <c r="ELS1" s="42" t="s">
        <v>1839</v>
      </c>
      <c r="ELT1" s="42" t="s">
        <v>1839</v>
      </c>
      <c r="ELU1" s="42" t="s">
        <v>1839</v>
      </c>
      <c r="ELV1" s="42" t="s">
        <v>1839</v>
      </c>
      <c r="ELW1" s="42" t="s">
        <v>1839</v>
      </c>
      <c r="ELX1" s="42" t="s">
        <v>1839</v>
      </c>
      <c r="ELY1" s="42" t="s">
        <v>1839</v>
      </c>
      <c r="ELZ1" s="42" t="s">
        <v>1839</v>
      </c>
      <c r="EMA1" s="42" t="s">
        <v>1839</v>
      </c>
      <c r="EMB1" s="42" t="s">
        <v>1839</v>
      </c>
      <c r="EMC1" s="42" t="s">
        <v>1839</v>
      </c>
      <c r="EMD1" s="42" t="s">
        <v>1839</v>
      </c>
      <c r="EME1" s="42" t="s">
        <v>1839</v>
      </c>
      <c r="EMF1" s="42" t="s">
        <v>1839</v>
      </c>
      <c r="EMG1" s="42" t="s">
        <v>1839</v>
      </c>
      <c r="EMH1" s="42" t="s">
        <v>1839</v>
      </c>
      <c r="EMI1" s="42" t="s">
        <v>1839</v>
      </c>
      <c r="EMJ1" s="42" t="s">
        <v>1839</v>
      </c>
      <c r="EMK1" s="42" t="s">
        <v>1839</v>
      </c>
      <c r="EML1" s="42" t="s">
        <v>1839</v>
      </c>
      <c r="EMM1" s="42" t="s">
        <v>1839</v>
      </c>
      <c r="EMN1" s="42" t="s">
        <v>1839</v>
      </c>
      <c r="EMO1" s="42" t="s">
        <v>1839</v>
      </c>
      <c r="EMP1" s="42" t="s">
        <v>1839</v>
      </c>
      <c r="EMQ1" s="42" t="s">
        <v>1839</v>
      </c>
      <c r="EMR1" s="42" t="s">
        <v>1839</v>
      </c>
      <c r="EMS1" s="42" t="s">
        <v>1839</v>
      </c>
      <c r="EMT1" s="42" t="s">
        <v>1839</v>
      </c>
      <c r="EMU1" s="42" t="s">
        <v>1839</v>
      </c>
      <c r="EMV1" s="42" t="s">
        <v>1839</v>
      </c>
      <c r="EMW1" s="42" t="s">
        <v>1839</v>
      </c>
      <c r="EMX1" s="42" t="s">
        <v>1839</v>
      </c>
      <c r="EMY1" s="42" t="s">
        <v>1839</v>
      </c>
      <c r="EMZ1" s="42" t="s">
        <v>1839</v>
      </c>
      <c r="ENA1" s="42" t="s">
        <v>1839</v>
      </c>
      <c r="ENB1" s="42" t="s">
        <v>1839</v>
      </c>
      <c r="ENC1" s="42" t="s">
        <v>1839</v>
      </c>
      <c r="END1" s="42" t="s">
        <v>1839</v>
      </c>
      <c r="ENE1" s="42" t="s">
        <v>1839</v>
      </c>
      <c r="ENF1" s="42" t="s">
        <v>1839</v>
      </c>
      <c r="ENG1" s="42" t="s">
        <v>1839</v>
      </c>
      <c r="ENH1" s="42" t="s">
        <v>1839</v>
      </c>
      <c r="ENI1" s="42" t="s">
        <v>1839</v>
      </c>
      <c r="ENJ1" s="42" t="s">
        <v>1839</v>
      </c>
      <c r="ENK1" s="42" t="s">
        <v>1839</v>
      </c>
      <c r="ENL1" s="42" t="s">
        <v>1839</v>
      </c>
      <c r="ENM1" s="42" t="s">
        <v>1839</v>
      </c>
      <c r="ENN1" s="42" t="s">
        <v>1839</v>
      </c>
      <c r="ENO1" s="42" t="s">
        <v>1839</v>
      </c>
      <c r="ENP1" s="42" t="s">
        <v>1839</v>
      </c>
      <c r="ENQ1" s="42" t="s">
        <v>1839</v>
      </c>
      <c r="ENR1" s="42" t="s">
        <v>1839</v>
      </c>
      <c r="ENS1" s="42" t="s">
        <v>1839</v>
      </c>
      <c r="ENT1" s="42" t="s">
        <v>1839</v>
      </c>
      <c r="ENU1" s="42" t="s">
        <v>1839</v>
      </c>
      <c r="ENV1" s="42" t="s">
        <v>1839</v>
      </c>
      <c r="ENW1" s="42" t="s">
        <v>1839</v>
      </c>
      <c r="ENX1" s="42" t="s">
        <v>1839</v>
      </c>
      <c r="ENY1" s="42" t="s">
        <v>1839</v>
      </c>
      <c r="ENZ1" s="42" t="s">
        <v>1839</v>
      </c>
      <c r="EOA1" s="42" t="s">
        <v>1839</v>
      </c>
      <c r="EOB1" s="42" t="s">
        <v>1839</v>
      </c>
      <c r="EOC1" s="42" t="s">
        <v>1839</v>
      </c>
      <c r="EOD1" s="42" t="s">
        <v>1839</v>
      </c>
      <c r="EOE1" s="42" t="s">
        <v>1839</v>
      </c>
      <c r="EOF1" s="42" t="s">
        <v>1839</v>
      </c>
      <c r="EOG1" s="42" t="s">
        <v>1839</v>
      </c>
      <c r="EOH1" s="42" t="s">
        <v>1839</v>
      </c>
      <c r="EOI1" s="42" t="s">
        <v>1839</v>
      </c>
      <c r="EOJ1" s="42" t="s">
        <v>1839</v>
      </c>
      <c r="EOK1" s="42" t="s">
        <v>1839</v>
      </c>
      <c r="EOL1" s="42" t="s">
        <v>1839</v>
      </c>
      <c r="EOM1" s="42" t="s">
        <v>1839</v>
      </c>
      <c r="EON1" s="42" t="s">
        <v>1839</v>
      </c>
      <c r="EOO1" s="42" t="s">
        <v>1839</v>
      </c>
      <c r="EOP1" s="42" t="s">
        <v>1839</v>
      </c>
      <c r="EOQ1" s="42" t="s">
        <v>1839</v>
      </c>
      <c r="EOR1" s="42" t="s">
        <v>1839</v>
      </c>
      <c r="EOS1" s="42" t="s">
        <v>1839</v>
      </c>
      <c r="EOT1" s="42" t="s">
        <v>1839</v>
      </c>
      <c r="EOU1" s="42" t="s">
        <v>1839</v>
      </c>
      <c r="EOV1" s="42" t="s">
        <v>1839</v>
      </c>
      <c r="EOW1" s="42" t="s">
        <v>1839</v>
      </c>
      <c r="EOX1" s="42" t="s">
        <v>1839</v>
      </c>
      <c r="EOY1" s="42" t="s">
        <v>1839</v>
      </c>
      <c r="EOZ1" s="42" t="s">
        <v>1839</v>
      </c>
      <c r="EPA1" s="42" t="s">
        <v>1839</v>
      </c>
      <c r="EPB1" s="42" t="s">
        <v>1839</v>
      </c>
      <c r="EPC1" s="42" t="s">
        <v>1839</v>
      </c>
      <c r="EPD1" s="42" t="s">
        <v>1839</v>
      </c>
      <c r="EPE1" s="42" t="s">
        <v>1839</v>
      </c>
      <c r="EPF1" s="42" t="s">
        <v>1839</v>
      </c>
      <c r="EPG1" s="42" t="s">
        <v>1839</v>
      </c>
      <c r="EPH1" s="42" t="s">
        <v>1839</v>
      </c>
      <c r="EPI1" s="42" t="s">
        <v>1839</v>
      </c>
      <c r="EPJ1" s="42" t="s">
        <v>1839</v>
      </c>
      <c r="EPK1" s="42" t="s">
        <v>1839</v>
      </c>
      <c r="EPL1" s="42" t="s">
        <v>1839</v>
      </c>
      <c r="EPM1" s="42" t="s">
        <v>1839</v>
      </c>
      <c r="EPN1" s="42" t="s">
        <v>1839</v>
      </c>
      <c r="EPO1" s="42" t="s">
        <v>1839</v>
      </c>
      <c r="EPP1" s="42" t="s">
        <v>1839</v>
      </c>
      <c r="EPQ1" s="42" t="s">
        <v>1839</v>
      </c>
      <c r="EPR1" s="42" t="s">
        <v>1839</v>
      </c>
      <c r="EPS1" s="42" t="s">
        <v>1839</v>
      </c>
      <c r="EPT1" s="42" t="s">
        <v>1839</v>
      </c>
      <c r="EPU1" s="42" t="s">
        <v>1839</v>
      </c>
      <c r="EPV1" s="42" t="s">
        <v>1839</v>
      </c>
      <c r="EPW1" s="42" t="s">
        <v>1839</v>
      </c>
      <c r="EPX1" s="42" t="s">
        <v>1839</v>
      </c>
      <c r="EPY1" s="42" t="s">
        <v>1839</v>
      </c>
      <c r="EPZ1" s="42" t="s">
        <v>1839</v>
      </c>
      <c r="EQA1" s="42" t="s">
        <v>1839</v>
      </c>
      <c r="EQB1" s="42" t="s">
        <v>1839</v>
      </c>
      <c r="EQC1" s="42" t="s">
        <v>1839</v>
      </c>
      <c r="EQD1" s="42" t="s">
        <v>1839</v>
      </c>
      <c r="EQE1" s="42" t="s">
        <v>1839</v>
      </c>
      <c r="EQF1" s="42" t="s">
        <v>1839</v>
      </c>
      <c r="EQG1" s="42" t="s">
        <v>1839</v>
      </c>
      <c r="EQH1" s="42" t="s">
        <v>1839</v>
      </c>
      <c r="EQI1" s="42" t="s">
        <v>1839</v>
      </c>
      <c r="EQJ1" s="42" t="s">
        <v>1839</v>
      </c>
      <c r="EQK1" s="42" t="s">
        <v>1839</v>
      </c>
      <c r="EQL1" s="42" t="s">
        <v>1839</v>
      </c>
      <c r="EQM1" s="42" t="s">
        <v>1839</v>
      </c>
      <c r="EQN1" s="42" t="s">
        <v>1839</v>
      </c>
      <c r="EQO1" s="42" t="s">
        <v>1839</v>
      </c>
      <c r="EQP1" s="42" t="s">
        <v>1839</v>
      </c>
      <c r="EQQ1" s="42" t="s">
        <v>1839</v>
      </c>
      <c r="EQR1" s="42" t="s">
        <v>1839</v>
      </c>
      <c r="EQS1" s="42" t="s">
        <v>1839</v>
      </c>
      <c r="EQT1" s="42" t="s">
        <v>1839</v>
      </c>
      <c r="EQU1" s="42" t="s">
        <v>1839</v>
      </c>
      <c r="EQV1" s="42" t="s">
        <v>1839</v>
      </c>
      <c r="EQW1" s="42" t="s">
        <v>1839</v>
      </c>
      <c r="EQX1" s="42" t="s">
        <v>1839</v>
      </c>
      <c r="EQY1" s="42" t="s">
        <v>1839</v>
      </c>
      <c r="EQZ1" s="42" t="s">
        <v>1839</v>
      </c>
      <c r="ERA1" s="42" t="s">
        <v>1839</v>
      </c>
      <c r="ERB1" s="42" t="s">
        <v>1839</v>
      </c>
      <c r="ERC1" s="42" t="s">
        <v>1839</v>
      </c>
      <c r="ERD1" s="42" t="s">
        <v>1839</v>
      </c>
      <c r="ERE1" s="42" t="s">
        <v>1839</v>
      </c>
      <c r="ERF1" s="42" t="s">
        <v>1839</v>
      </c>
      <c r="ERG1" s="42" t="s">
        <v>1839</v>
      </c>
      <c r="ERH1" s="42" t="s">
        <v>1839</v>
      </c>
      <c r="ERI1" s="42" t="s">
        <v>1839</v>
      </c>
      <c r="ERJ1" s="42" t="s">
        <v>1839</v>
      </c>
      <c r="ERK1" s="42" t="s">
        <v>1839</v>
      </c>
      <c r="ERL1" s="42" t="s">
        <v>1839</v>
      </c>
      <c r="ERM1" s="42" t="s">
        <v>1839</v>
      </c>
      <c r="ERN1" s="42" t="s">
        <v>1839</v>
      </c>
      <c r="ERO1" s="42" t="s">
        <v>1839</v>
      </c>
      <c r="ERP1" s="42" t="s">
        <v>1839</v>
      </c>
      <c r="ERQ1" s="42" t="s">
        <v>1839</v>
      </c>
      <c r="ERR1" s="42" t="s">
        <v>1839</v>
      </c>
      <c r="ERS1" s="42" t="s">
        <v>1839</v>
      </c>
      <c r="ERT1" s="42" t="s">
        <v>1839</v>
      </c>
      <c r="ERU1" s="42" t="s">
        <v>1839</v>
      </c>
      <c r="ERV1" s="42" t="s">
        <v>1839</v>
      </c>
      <c r="ERW1" s="42" t="s">
        <v>1839</v>
      </c>
      <c r="ERX1" s="42" t="s">
        <v>1839</v>
      </c>
      <c r="ERY1" s="42" t="s">
        <v>1839</v>
      </c>
      <c r="ERZ1" s="42" t="s">
        <v>1839</v>
      </c>
      <c r="ESA1" s="42" t="s">
        <v>1839</v>
      </c>
      <c r="ESB1" s="42" t="s">
        <v>1839</v>
      </c>
      <c r="ESC1" s="42" t="s">
        <v>1839</v>
      </c>
      <c r="ESD1" s="42" t="s">
        <v>1839</v>
      </c>
      <c r="ESE1" s="42" t="s">
        <v>1839</v>
      </c>
      <c r="ESF1" s="42" t="s">
        <v>1839</v>
      </c>
      <c r="ESG1" s="42" t="s">
        <v>1839</v>
      </c>
      <c r="ESH1" s="42" t="s">
        <v>1839</v>
      </c>
      <c r="ESI1" s="42" t="s">
        <v>1839</v>
      </c>
      <c r="ESJ1" s="42" t="s">
        <v>1839</v>
      </c>
      <c r="ESK1" s="42" t="s">
        <v>1839</v>
      </c>
      <c r="ESL1" s="42" t="s">
        <v>1839</v>
      </c>
      <c r="ESM1" s="42" t="s">
        <v>1839</v>
      </c>
      <c r="ESN1" s="42" t="s">
        <v>1839</v>
      </c>
      <c r="ESO1" s="42" t="s">
        <v>1839</v>
      </c>
      <c r="ESP1" s="42" t="s">
        <v>1839</v>
      </c>
      <c r="ESQ1" s="42" t="s">
        <v>1839</v>
      </c>
      <c r="ESR1" s="42" t="s">
        <v>1839</v>
      </c>
      <c r="ESS1" s="42" t="s">
        <v>1839</v>
      </c>
      <c r="EST1" s="42" t="s">
        <v>1839</v>
      </c>
      <c r="ESU1" s="42" t="s">
        <v>1839</v>
      </c>
      <c r="ESV1" s="42" t="s">
        <v>1839</v>
      </c>
      <c r="ESW1" s="42" t="s">
        <v>1839</v>
      </c>
      <c r="ESX1" s="42" t="s">
        <v>1839</v>
      </c>
      <c r="ESY1" s="42" t="s">
        <v>1839</v>
      </c>
      <c r="ESZ1" s="42" t="s">
        <v>1839</v>
      </c>
      <c r="ETA1" s="42" t="s">
        <v>1839</v>
      </c>
      <c r="ETB1" s="42" t="s">
        <v>1839</v>
      </c>
      <c r="ETC1" s="42" t="s">
        <v>1839</v>
      </c>
      <c r="ETD1" s="42" t="s">
        <v>1839</v>
      </c>
      <c r="ETE1" s="42" t="s">
        <v>1839</v>
      </c>
      <c r="ETF1" s="42" t="s">
        <v>1839</v>
      </c>
      <c r="ETG1" s="42" t="s">
        <v>1839</v>
      </c>
      <c r="ETH1" s="42" t="s">
        <v>1839</v>
      </c>
      <c r="ETI1" s="42" t="s">
        <v>1839</v>
      </c>
      <c r="ETJ1" s="42" t="s">
        <v>1839</v>
      </c>
      <c r="ETK1" s="42" t="s">
        <v>1839</v>
      </c>
      <c r="ETL1" s="42" t="s">
        <v>1839</v>
      </c>
      <c r="ETM1" s="42" t="s">
        <v>1839</v>
      </c>
      <c r="ETN1" s="42" t="s">
        <v>1839</v>
      </c>
      <c r="ETO1" s="42" t="s">
        <v>1839</v>
      </c>
      <c r="ETP1" s="42" t="s">
        <v>1839</v>
      </c>
      <c r="ETQ1" s="42" t="s">
        <v>1839</v>
      </c>
      <c r="ETR1" s="42" t="s">
        <v>1839</v>
      </c>
      <c r="ETS1" s="42" t="s">
        <v>1839</v>
      </c>
      <c r="ETT1" s="42" t="s">
        <v>1839</v>
      </c>
      <c r="ETU1" s="42" t="s">
        <v>1839</v>
      </c>
      <c r="ETV1" s="42" t="s">
        <v>1839</v>
      </c>
      <c r="ETW1" s="42" t="s">
        <v>1839</v>
      </c>
      <c r="ETX1" s="42" t="s">
        <v>1839</v>
      </c>
      <c r="ETY1" s="42" t="s">
        <v>1839</v>
      </c>
      <c r="ETZ1" s="42" t="s">
        <v>1839</v>
      </c>
      <c r="EUA1" s="42" t="s">
        <v>1839</v>
      </c>
      <c r="EUB1" s="42" t="s">
        <v>1839</v>
      </c>
      <c r="EUC1" s="42" t="s">
        <v>1839</v>
      </c>
      <c r="EUD1" s="42" t="s">
        <v>1839</v>
      </c>
      <c r="EUE1" s="42" t="s">
        <v>1839</v>
      </c>
      <c r="EUF1" s="42" t="s">
        <v>1839</v>
      </c>
      <c r="EUG1" s="42" t="s">
        <v>1839</v>
      </c>
      <c r="EUH1" s="42" t="s">
        <v>1839</v>
      </c>
      <c r="EUI1" s="42" t="s">
        <v>1839</v>
      </c>
      <c r="EUJ1" s="42" t="s">
        <v>1839</v>
      </c>
      <c r="EUK1" s="42" t="s">
        <v>1839</v>
      </c>
      <c r="EUL1" s="42" t="s">
        <v>1839</v>
      </c>
      <c r="EUM1" s="42" t="s">
        <v>1839</v>
      </c>
      <c r="EUN1" s="42" t="s">
        <v>1839</v>
      </c>
      <c r="EUO1" s="42" t="s">
        <v>1839</v>
      </c>
      <c r="EUP1" s="42" t="s">
        <v>1839</v>
      </c>
      <c r="EUQ1" s="42" t="s">
        <v>1839</v>
      </c>
      <c r="EUR1" s="42" t="s">
        <v>1839</v>
      </c>
      <c r="EUS1" s="42" t="s">
        <v>1839</v>
      </c>
      <c r="EUT1" s="42" t="s">
        <v>1839</v>
      </c>
      <c r="EUU1" s="42" t="s">
        <v>1839</v>
      </c>
      <c r="EUV1" s="42" t="s">
        <v>1839</v>
      </c>
      <c r="EUW1" s="42" t="s">
        <v>1839</v>
      </c>
      <c r="EUX1" s="42" t="s">
        <v>1839</v>
      </c>
      <c r="EUY1" s="42" t="s">
        <v>1839</v>
      </c>
      <c r="EUZ1" s="42" t="s">
        <v>1839</v>
      </c>
      <c r="EVA1" s="42" t="s">
        <v>1839</v>
      </c>
      <c r="EVB1" s="42" t="s">
        <v>1839</v>
      </c>
      <c r="EVC1" s="42" t="s">
        <v>1839</v>
      </c>
      <c r="EVD1" s="42" t="s">
        <v>1839</v>
      </c>
      <c r="EVE1" s="42" t="s">
        <v>1839</v>
      </c>
      <c r="EVF1" s="42" t="s">
        <v>1839</v>
      </c>
      <c r="EVG1" s="42" t="s">
        <v>1839</v>
      </c>
      <c r="EVH1" s="42" t="s">
        <v>1839</v>
      </c>
      <c r="EVI1" s="42" t="s">
        <v>1839</v>
      </c>
      <c r="EVJ1" s="42" t="s">
        <v>1839</v>
      </c>
      <c r="EVK1" s="42" t="s">
        <v>1839</v>
      </c>
      <c r="EVL1" s="42" t="s">
        <v>1839</v>
      </c>
      <c r="EVM1" s="42" t="s">
        <v>1839</v>
      </c>
      <c r="EVN1" s="42" t="s">
        <v>1839</v>
      </c>
      <c r="EVO1" s="42" t="s">
        <v>1839</v>
      </c>
      <c r="EVP1" s="42" t="s">
        <v>1839</v>
      </c>
      <c r="EVQ1" s="42" t="s">
        <v>1839</v>
      </c>
      <c r="EVR1" s="42" t="s">
        <v>1839</v>
      </c>
      <c r="EVS1" s="42" t="s">
        <v>1839</v>
      </c>
      <c r="EVT1" s="42" t="s">
        <v>1839</v>
      </c>
      <c r="EVU1" s="42" t="s">
        <v>1839</v>
      </c>
      <c r="EVV1" s="42" t="s">
        <v>1839</v>
      </c>
      <c r="EVW1" s="42" t="s">
        <v>1839</v>
      </c>
      <c r="EVX1" s="42" t="s">
        <v>1839</v>
      </c>
      <c r="EVY1" s="42" t="s">
        <v>1839</v>
      </c>
      <c r="EVZ1" s="42" t="s">
        <v>1839</v>
      </c>
      <c r="EWA1" s="42" t="s">
        <v>1839</v>
      </c>
      <c r="EWB1" s="42" t="s">
        <v>1839</v>
      </c>
      <c r="EWC1" s="42" t="s">
        <v>1839</v>
      </c>
      <c r="EWD1" s="42" t="s">
        <v>1839</v>
      </c>
      <c r="EWE1" s="42" t="s">
        <v>1839</v>
      </c>
      <c r="EWF1" s="42" t="s">
        <v>1839</v>
      </c>
      <c r="EWG1" s="42" t="s">
        <v>1839</v>
      </c>
      <c r="EWH1" s="42" t="s">
        <v>1839</v>
      </c>
      <c r="EWI1" s="42" t="s">
        <v>1839</v>
      </c>
      <c r="EWJ1" s="42" t="s">
        <v>1839</v>
      </c>
      <c r="EWK1" s="42" t="s">
        <v>1839</v>
      </c>
      <c r="EWL1" s="42" t="s">
        <v>1839</v>
      </c>
      <c r="EWM1" s="42" t="s">
        <v>1839</v>
      </c>
      <c r="EWN1" s="42" t="s">
        <v>1839</v>
      </c>
      <c r="EWO1" s="42" t="s">
        <v>1839</v>
      </c>
      <c r="EWP1" s="42" t="s">
        <v>1839</v>
      </c>
      <c r="EWQ1" s="42" t="s">
        <v>1839</v>
      </c>
      <c r="EWR1" s="42" t="s">
        <v>1839</v>
      </c>
      <c r="EWS1" s="42" t="s">
        <v>1839</v>
      </c>
      <c r="EWT1" s="42" t="s">
        <v>1839</v>
      </c>
      <c r="EWU1" s="42" t="s">
        <v>1839</v>
      </c>
      <c r="EWV1" s="42" t="s">
        <v>1839</v>
      </c>
      <c r="EWW1" s="42" t="s">
        <v>1839</v>
      </c>
      <c r="EWX1" s="42" t="s">
        <v>1839</v>
      </c>
      <c r="EWY1" s="42" t="s">
        <v>1839</v>
      </c>
      <c r="EWZ1" s="42" t="s">
        <v>1839</v>
      </c>
      <c r="EXA1" s="42" t="s">
        <v>1839</v>
      </c>
      <c r="EXB1" s="42" t="s">
        <v>1839</v>
      </c>
      <c r="EXC1" s="42" t="s">
        <v>1839</v>
      </c>
      <c r="EXD1" s="42" t="s">
        <v>1839</v>
      </c>
      <c r="EXE1" s="42" t="s">
        <v>1839</v>
      </c>
      <c r="EXF1" s="42" t="s">
        <v>1839</v>
      </c>
      <c r="EXG1" s="42" t="s">
        <v>1839</v>
      </c>
      <c r="EXH1" s="42" t="s">
        <v>1839</v>
      </c>
      <c r="EXI1" s="42" t="s">
        <v>1839</v>
      </c>
      <c r="EXJ1" s="42" t="s">
        <v>1839</v>
      </c>
      <c r="EXK1" s="42" t="s">
        <v>1839</v>
      </c>
      <c r="EXL1" s="42" t="s">
        <v>1839</v>
      </c>
      <c r="EXM1" s="42" t="s">
        <v>1839</v>
      </c>
      <c r="EXN1" s="42" t="s">
        <v>1839</v>
      </c>
      <c r="EXO1" s="42" t="s">
        <v>1839</v>
      </c>
      <c r="EXP1" s="42" t="s">
        <v>1839</v>
      </c>
      <c r="EXQ1" s="42" t="s">
        <v>1839</v>
      </c>
      <c r="EXR1" s="42" t="s">
        <v>1839</v>
      </c>
      <c r="EXS1" s="42" t="s">
        <v>1839</v>
      </c>
      <c r="EXT1" s="42" t="s">
        <v>1839</v>
      </c>
      <c r="EXU1" s="42" t="s">
        <v>1839</v>
      </c>
      <c r="EXV1" s="42" t="s">
        <v>1839</v>
      </c>
      <c r="EXW1" s="42" t="s">
        <v>1839</v>
      </c>
      <c r="EXX1" s="42" t="s">
        <v>1839</v>
      </c>
      <c r="EXY1" s="42" t="s">
        <v>1839</v>
      </c>
      <c r="EXZ1" s="42" t="s">
        <v>1839</v>
      </c>
      <c r="EYA1" s="42" t="s">
        <v>1839</v>
      </c>
      <c r="EYB1" s="42" t="s">
        <v>1839</v>
      </c>
      <c r="EYC1" s="42" t="s">
        <v>1839</v>
      </c>
      <c r="EYD1" s="42" t="s">
        <v>1839</v>
      </c>
      <c r="EYE1" s="42" t="s">
        <v>1839</v>
      </c>
      <c r="EYF1" s="42" t="s">
        <v>1839</v>
      </c>
      <c r="EYG1" s="42" t="s">
        <v>1839</v>
      </c>
      <c r="EYH1" s="42" t="s">
        <v>1839</v>
      </c>
      <c r="EYI1" s="42" t="s">
        <v>1839</v>
      </c>
      <c r="EYJ1" s="42" t="s">
        <v>1839</v>
      </c>
      <c r="EYK1" s="42" t="s">
        <v>1839</v>
      </c>
      <c r="EYL1" s="42" t="s">
        <v>1839</v>
      </c>
      <c r="EYM1" s="42" t="s">
        <v>1839</v>
      </c>
      <c r="EYN1" s="42" t="s">
        <v>1839</v>
      </c>
      <c r="EYO1" s="42" t="s">
        <v>1839</v>
      </c>
      <c r="EYP1" s="42" t="s">
        <v>1839</v>
      </c>
      <c r="EYQ1" s="42" t="s">
        <v>1839</v>
      </c>
      <c r="EYR1" s="42" t="s">
        <v>1839</v>
      </c>
      <c r="EYS1" s="42" t="s">
        <v>1839</v>
      </c>
      <c r="EYT1" s="42" t="s">
        <v>1839</v>
      </c>
      <c r="EYU1" s="42" t="s">
        <v>1839</v>
      </c>
      <c r="EYV1" s="42" t="s">
        <v>1839</v>
      </c>
      <c r="EYW1" s="42" t="s">
        <v>1839</v>
      </c>
      <c r="EYX1" s="42" t="s">
        <v>1839</v>
      </c>
      <c r="EYY1" s="42" t="s">
        <v>1839</v>
      </c>
      <c r="EYZ1" s="42" t="s">
        <v>1839</v>
      </c>
      <c r="EZA1" s="42" t="s">
        <v>1839</v>
      </c>
      <c r="EZB1" s="42" t="s">
        <v>1839</v>
      </c>
      <c r="EZC1" s="42" t="s">
        <v>1839</v>
      </c>
      <c r="EZD1" s="42" t="s">
        <v>1839</v>
      </c>
      <c r="EZE1" s="42" t="s">
        <v>1839</v>
      </c>
      <c r="EZF1" s="42" t="s">
        <v>1839</v>
      </c>
      <c r="EZG1" s="42" t="s">
        <v>1839</v>
      </c>
      <c r="EZH1" s="42" t="s">
        <v>1839</v>
      </c>
      <c r="EZI1" s="42" t="s">
        <v>1839</v>
      </c>
      <c r="EZJ1" s="42" t="s">
        <v>1839</v>
      </c>
      <c r="EZK1" s="42" t="s">
        <v>1839</v>
      </c>
      <c r="EZL1" s="42" t="s">
        <v>1839</v>
      </c>
      <c r="EZM1" s="42" t="s">
        <v>1839</v>
      </c>
      <c r="EZN1" s="42" t="s">
        <v>1839</v>
      </c>
      <c r="EZO1" s="42" t="s">
        <v>1839</v>
      </c>
      <c r="EZP1" s="42" t="s">
        <v>1839</v>
      </c>
      <c r="EZQ1" s="42" t="s">
        <v>1839</v>
      </c>
      <c r="EZR1" s="42" t="s">
        <v>1839</v>
      </c>
      <c r="EZS1" s="42" t="s">
        <v>1839</v>
      </c>
      <c r="EZT1" s="42" t="s">
        <v>1839</v>
      </c>
      <c r="EZU1" s="42" t="s">
        <v>1839</v>
      </c>
      <c r="EZV1" s="42" t="s">
        <v>1839</v>
      </c>
      <c r="EZW1" s="42" t="s">
        <v>1839</v>
      </c>
      <c r="EZX1" s="42" t="s">
        <v>1839</v>
      </c>
      <c r="EZY1" s="42" t="s">
        <v>1839</v>
      </c>
      <c r="EZZ1" s="42" t="s">
        <v>1839</v>
      </c>
      <c r="FAA1" s="42" t="s">
        <v>1839</v>
      </c>
      <c r="FAB1" s="42" t="s">
        <v>1839</v>
      </c>
      <c r="FAC1" s="42" t="s">
        <v>1839</v>
      </c>
      <c r="FAD1" s="42" t="s">
        <v>1839</v>
      </c>
      <c r="FAE1" s="42" t="s">
        <v>1839</v>
      </c>
      <c r="FAF1" s="42" t="s">
        <v>1839</v>
      </c>
      <c r="FAG1" s="42" t="s">
        <v>1839</v>
      </c>
      <c r="FAH1" s="42" t="s">
        <v>1839</v>
      </c>
      <c r="FAI1" s="42" t="s">
        <v>1839</v>
      </c>
      <c r="FAJ1" s="42" t="s">
        <v>1839</v>
      </c>
      <c r="FAK1" s="42" t="s">
        <v>1839</v>
      </c>
      <c r="FAL1" s="42" t="s">
        <v>1839</v>
      </c>
      <c r="FAM1" s="42" t="s">
        <v>1839</v>
      </c>
      <c r="FAN1" s="42" t="s">
        <v>1839</v>
      </c>
      <c r="FAO1" s="42" t="s">
        <v>1839</v>
      </c>
      <c r="FAP1" s="42" t="s">
        <v>1839</v>
      </c>
      <c r="FAQ1" s="42" t="s">
        <v>1839</v>
      </c>
      <c r="FAR1" s="42" t="s">
        <v>1839</v>
      </c>
      <c r="FAS1" s="42" t="s">
        <v>1839</v>
      </c>
      <c r="FAT1" s="42" t="s">
        <v>1839</v>
      </c>
      <c r="FAU1" s="42" t="s">
        <v>1839</v>
      </c>
      <c r="FAV1" s="42" t="s">
        <v>1839</v>
      </c>
      <c r="FAW1" s="42" t="s">
        <v>1839</v>
      </c>
      <c r="FAX1" s="42" t="s">
        <v>1839</v>
      </c>
      <c r="FAY1" s="42" t="s">
        <v>1839</v>
      </c>
      <c r="FAZ1" s="42" t="s">
        <v>1839</v>
      </c>
      <c r="FBA1" s="42" t="s">
        <v>1839</v>
      </c>
      <c r="FBB1" s="42" t="s">
        <v>1839</v>
      </c>
      <c r="FBC1" s="42" t="s">
        <v>1839</v>
      </c>
      <c r="FBD1" s="42" t="s">
        <v>1839</v>
      </c>
      <c r="FBE1" s="42" t="s">
        <v>1839</v>
      </c>
      <c r="FBF1" s="42" t="s">
        <v>1839</v>
      </c>
      <c r="FBG1" s="42" t="s">
        <v>1839</v>
      </c>
      <c r="FBH1" s="42" t="s">
        <v>1839</v>
      </c>
      <c r="FBI1" s="42" t="s">
        <v>1839</v>
      </c>
      <c r="FBJ1" s="42" t="s">
        <v>1839</v>
      </c>
      <c r="FBK1" s="42" t="s">
        <v>1839</v>
      </c>
      <c r="FBL1" s="42" t="s">
        <v>1839</v>
      </c>
      <c r="FBM1" s="42" t="s">
        <v>1839</v>
      </c>
      <c r="FBN1" s="42" t="s">
        <v>1839</v>
      </c>
      <c r="FBO1" s="42" t="s">
        <v>1839</v>
      </c>
      <c r="FBP1" s="42" t="s">
        <v>1839</v>
      </c>
      <c r="FBQ1" s="42" t="s">
        <v>1839</v>
      </c>
      <c r="FBR1" s="42" t="s">
        <v>1839</v>
      </c>
      <c r="FBS1" s="42" t="s">
        <v>1839</v>
      </c>
      <c r="FBT1" s="42" t="s">
        <v>1839</v>
      </c>
      <c r="FBU1" s="42" t="s">
        <v>1839</v>
      </c>
      <c r="FBV1" s="42" t="s">
        <v>1839</v>
      </c>
      <c r="FBW1" s="42" t="s">
        <v>1839</v>
      </c>
      <c r="FBX1" s="42" t="s">
        <v>1839</v>
      </c>
      <c r="FBY1" s="42" t="s">
        <v>1839</v>
      </c>
      <c r="FBZ1" s="42" t="s">
        <v>1839</v>
      </c>
      <c r="FCA1" s="42" t="s">
        <v>1839</v>
      </c>
      <c r="FCB1" s="42" t="s">
        <v>1839</v>
      </c>
      <c r="FCC1" s="42" t="s">
        <v>1839</v>
      </c>
      <c r="FCD1" s="42" t="s">
        <v>1839</v>
      </c>
      <c r="FCE1" s="42" t="s">
        <v>1839</v>
      </c>
      <c r="FCF1" s="42" t="s">
        <v>1839</v>
      </c>
      <c r="FCG1" s="42" t="s">
        <v>1839</v>
      </c>
      <c r="FCH1" s="42" t="s">
        <v>1839</v>
      </c>
      <c r="FCI1" s="42" t="s">
        <v>1839</v>
      </c>
      <c r="FCJ1" s="42" t="s">
        <v>1839</v>
      </c>
      <c r="FCK1" s="42" t="s">
        <v>1839</v>
      </c>
      <c r="FCL1" s="42" t="s">
        <v>1839</v>
      </c>
      <c r="FCM1" s="42" t="s">
        <v>1839</v>
      </c>
      <c r="FCN1" s="42" t="s">
        <v>1839</v>
      </c>
      <c r="FCO1" s="42" t="s">
        <v>1839</v>
      </c>
      <c r="FCP1" s="42" t="s">
        <v>1839</v>
      </c>
      <c r="FCQ1" s="42" t="s">
        <v>1839</v>
      </c>
      <c r="FCR1" s="42" t="s">
        <v>1839</v>
      </c>
      <c r="FCS1" s="42" t="s">
        <v>1839</v>
      </c>
      <c r="FCT1" s="42" t="s">
        <v>1839</v>
      </c>
      <c r="FCU1" s="42" t="s">
        <v>1839</v>
      </c>
      <c r="FCV1" s="42" t="s">
        <v>1839</v>
      </c>
      <c r="FCW1" s="42" t="s">
        <v>1839</v>
      </c>
      <c r="FCX1" s="42" t="s">
        <v>1839</v>
      </c>
      <c r="FCY1" s="42" t="s">
        <v>1839</v>
      </c>
      <c r="FCZ1" s="42" t="s">
        <v>1839</v>
      </c>
      <c r="FDA1" s="42" t="s">
        <v>1839</v>
      </c>
      <c r="FDB1" s="42" t="s">
        <v>1839</v>
      </c>
      <c r="FDC1" s="42" t="s">
        <v>1839</v>
      </c>
      <c r="FDD1" s="42" t="s">
        <v>1839</v>
      </c>
      <c r="FDE1" s="42" t="s">
        <v>1839</v>
      </c>
      <c r="FDF1" s="42" t="s">
        <v>1839</v>
      </c>
      <c r="FDG1" s="42" t="s">
        <v>1839</v>
      </c>
      <c r="FDH1" s="42" t="s">
        <v>1839</v>
      </c>
      <c r="FDI1" s="42" t="s">
        <v>1839</v>
      </c>
      <c r="FDJ1" s="42" t="s">
        <v>1839</v>
      </c>
      <c r="FDK1" s="42" t="s">
        <v>1839</v>
      </c>
      <c r="FDL1" s="42" t="s">
        <v>1839</v>
      </c>
      <c r="FDM1" s="42" t="s">
        <v>1839</v>
      </c>
      <c r="FDN1" s="42" t="s">
        <v>1839</v>
      </c>
      <c r="FDO1" s="42" t="s">
        <v>1839</v>
      </c>
      <c r="FDP1" s="42" t="s">
        <v>1839</v>
      </c>
      <c r="FDQ1" s="42" t="s">
        <v>1839</v>
      </c>
      <c r="FDR1" s="42" t="s">
        <v>1839</v>
      </c>
      <c r="FDS1" s="42" t="s">
        <v>1839</v>
      </c>
      <c r="FDT1" s="42" t="s">
        <v>1839</v>
      </c>
      <c r="FDU1" s="42" t="s">
        <v>1839</v>
      </c>
      <c r="FDV1" s="42" t="s">
        <v>1839</v>
      </c>
      <c r="FDW1" s="42" t="s">
        <v>1839</v>
      </c>
      <c r="FDX1" s="42" t="s">
        <v>1839</v>
      </c>
      <c r="FDY1" s="42" t="s">
        <v>1839</v>
      </c>
      <c r="FDZ1" s="42" t="s">
        <v>1839</v>
      </c>
      <c r="FEA1" s="42" t="s">
        <v>1839</v>
      </c>
      <c r="FEB1" s="42" t="s">
        <v>1839</v>
      </c>
      <c r="FEC1" s="42" t="s">
        <v>1839</v>
      </c>
      <c r="FED1" s="42" t="s">
        <v>1839</v>
      </c>
      <c r="FEE1" s="42" t="s">
        <v>1839</v>
      </c>
      <c r="FEF1" s="42" t="s">
        <v>1839</v>
      </c>
      <c r="FEG1" s="42" t="s">
        <v>1839</v>
      </c>
      <c r="FEH1" s="42" t="s">
        <v>1839</v>
      </c>
      <c r="FEI1" s="42" t="s">
        <v>1839</v>
      </c>
      <c r="FEJ1" s="42" t="s">
        <v>1839</v>
      </c>
      <c r="FEK1" s="42" t="s">
        <v>1839</v>
      </c>
      <c r="FEL1" s="42" t="s">
        <v>1839</v>
      </c>
      <c r="FEM1" s="42" t="s">
        <v>1839</v>
      </c>
      <c r="FEN1" s="42" t="s">
        <v>1839</v>
      </c>
      <c r="FEO1" s="42" t="s">
        <v>1839</v>
      </c>
      <c r="FEP1" s="42" t="s">
        <v>1839</v>
      </c>
      <c r="FEQ1" s="42" t="s">
        <v>1839</v>
      </c>
      <c r="FER1" s="42" t="s">
        <v>1839</v>
      </c>
      <c r="FES1" s="42" t="s">
        <v>1839</v>
      </c>
      <c r="FET1" s="42" t="s">
        <v>1839</v>
      </c>
      <c r="FEU1" s="42" t="s">
        <v>1839</v>
      </c>
      <c r="FEV1" s="42" t="s">
        <v>1839</v>
      </c>
      <c r="FEW1" s="42" t="s">
        <v>1839</v>
      </c>
      <c r="FEX1" s="42" t="s">
        <v>1839</v>
      </c>
      <c r="FEY1" s="42" t="s">
        <v>1839</v>
      </c>
      <c r="FEZ1" s="42" t="s">
        <v>1839</v>
      </c>
      <c r="FFA1" s="42" t="s">
        <v>1839</v>
      </c>
      <c r="FFB1" s="42" t="s">
        <v>1839</v>
      </c>
      <c r="FFC1" s="42" t="s">
        <v>1839</v>
      </c>
      <c r="FFD1" s="42" t="s">
        <v>1839</v>
      </c>
      <c r="FFE1" s="42" t="s">
        <v>1839</v>
      </c>
      <c r="FFF1" s="42" t="s">
        <v>1839</v>
      </c>
      <c r="FFG1" s="42" t="s">
        <v>1839</v>
      </c>
      <c r="FFH1" s="42" t="s">
        <v>1839</v>
      </c>
      <c r="FFI1" s="42" t="s">
        <v>1839</v>
      </c>
      <c r="FFJ1" s="42" t="s">
        <v>1839</v>
      </c>
      <c r="FFK1" s="42" t="s">
        <v>1839</v>
      </c>
      <c r="FFL1" s="42" t="s">
        <v>1839</v>
      </c>
      <c r="FFM1" s="42" t="s">
        <v>1839</v>
      </c>
      <c r="FFN1" s="42" t="s">
        <v>1839</v>
      </c>
      <c r="FFO1" s="42" t="s">
        <v>1839</v>
      </c>
      <c r="FFP1" s="42" t="s">
        <v>1839</v>
      </c>
      <c r="FFQ1" s="42" t="s">
        <v>1839</v>
      </c>
      <c r="FFR1" s="42" t="s">
        <v>1839</v>
      </c>
      <c r="FFS1" s="42" t="s">
        <v>1839</v>
      </c>
      <c r="FFT1" s="42" t="s">
        <v>1839</v>
      </c>
      <c r="FFU1" s="42" t="s">
        <v>1839</v>
      </c>
      <c r="FFV1" s="42" t="s">
        <v>1839</v>
      </c>
      <c r="FFW1" s="42" t="s">
        <v>1839</v>
      </c>
      <c r="FFX1" s="42" t="s">
        <v>1839</v>
      </c>
      <c r="FFY1" s="42" t="s">
        <v>1839</v>
      </c>
      <c r="FFZ1" s="42" t="s">
        <v>1839</v>
      </c>
      <c r="FGA1" s="42" t="s">
        <v>1839</v>
      </c>
      <c r="FGB1" s="42" t="s">
        <v>1839</v>
      </c>
      <c r="FGC1" s="42" t="s">
        <v>1839</v>
      </c>
      <c r="FGD1" s="42" t="s">
        <v>1839</v>
      </c>
      <c r="FGE1" s="42" t="s">
        <v>1839</v>
      </c>
      <c r="FGF1" s="42" t="s">
        <v>1839</v>
      </c>
      <c r="FGG1" s="42" t="s">
        <v>1839</v>
      </c>
      <c r="FGH1" s="42" t="s">
        <v>1839</v>
      </c>
      <c r="FGI1" s="42" t="s">
        <v>1839</v>
      </c>
      <c r="FGJ1" s="42" t="s">
        <v>1839</v>
      </c>
      <c r="FGK1" s="42" t="s">
        <v>1839</v>
      </c>
      <c r="FGL1" s="42" t="s">
        <v>1839</v>
      </c>
      <c r="FGM1" s="42" t="s">
        <v>1839</v>
      </c>
      <c r="FGN1" s="42" t="s">
        <v>1839</v>
      </c>
      <c r="FGO1" s="42" t="s">
        <v>1839</v>
      </c>
      <c r="FGP1" s="42" t="s">
        <v>1839</v>
      </c>
      <c r="FGQ1" s="42" t="s">
        <v>1839</v>
      </c>
      <c r="FGR1" s="42" t="s">
        <v>1839</v>
      </c>
      <c r="FGS1" s="42" t="s">
        <v>1839</v>
      </c>
      <c r="FGT1" s="42" t="s">
        <v>1839</v>
      </c>
      <c r="FGU1" s="42" t="s">
        <v>1839</v>
      </c>
      <c r="FGV1" s="42" t="s">
        <v>1839</v>
      </c>
      <c r="FGW1" s="42" t="s">
        <v>1839</v>
      </c>
      <c r="FGX1" s="42" t="s">
        <v>1839</v>
      </c>
      <c r="FGY1" s="42" t="s">
        <v>1839</v>
      </c>
      <c r="FGZ1" s="42" t="s">
        <v>1839</v>
      </c>
      <c r="FHA1" s="42" t="s">
        <v>1839</v>
      </c>
      <c r="FHB1" s="42" t="s">
        <v>1839</v>
      </c>
      <c r="FHC1" s="42" t="s">
        <v>1839</v>
      </c>
      <c r="FHD1" s="42" t="s">
        <v>1839</v>
      </c>
      <c r="FHE1" s="42" t="s">
        <v>1839</v>
      </c>
      <c r="FHF1" s="42" t="s">
        <v>1839</v>
      </c>
      <c r="FHG1" s="42" t="s">
        <v>1839</v>
      </c>
      <c r="FHH1" s="42" t="s">
        <v>1839</v>
      </c>
      <c r="FHI1" s="42" t="s">
        <v>1839</v>
      </c>
      <c r="FHJ1" s="42" t="s">
        <v>1839</v>
      </c>
      <c r="FHK1" s="42" t="s">
        <v>1839</v>
      </c>
      <c r="FHL1" s="42" t="s">
        <v>1839</v>
      </c>
      <c r="FHM1" s="42" t="s">
        <v>1839</v>
      </c>
      <c r="FHN1" s="42" t="s">
        <v>1839</v>
      </c>
      <c r="FHO1" s="42" t="s">
        <v>1839</v>
      </c>
      <c r="FHP1" s="42" t="s">
        <v>1839</v>
      </c>
      <c r="FHQ1" s="42" t="s">
        <v>1839</v>
      </c>
      <c r="FHR1" s="42" t="s">
        <v>1839</v>
      </c>
      <c r="FHS1" s="42" t="s">
        <v>1839</v>
      </c>
      <c r="FHT1" s="42" t="s">
        <v>1839</v>
      </c>
      <c r="FHU1" s="42" t="s">
        <v>1839</v>
      </c>
      <c r="FHV1" s="42" t="s">
        <v>1839</v>
      </c>
      <c r="FHW1" s="42" t="s">
        <v>1839</v>
      </c>
      <c r="FHX1" s="42" t="s">
        <v>1839</v>
      </c>
      <c r="FHY1" s="42" t="s">
        <v>1839</v>
      </c>
      <c r="FHZ1" s="42" t="s">
        <v>1839</v>
      </c>
      <c r="FIA1" s="42" t="s">
        <v>1839</v>
      </c>
      <c r="FIB1" s="42" t="s">
        <v>1839</v>
      </c>
      <c r="FIC1" s="42" t="s">
        <v>1839</v>
      </c>
      <c r="FID1" s="42" t="s">
        <v>1839</v>
      </c>
      <c r="FIE1" s="42" t="s">
        <v>1839</v>
      </c>
      <c r="FIF1" s="42" t="s">
        <v>1839</v>
      </c>
      <c r="FIG1" s="42" t="s">
        <v>1839</v>
      </c>
      <c r="FIH1" s="42" t="s">
        <v>1839</v>
      </c>
      <c r="FII1" s="42" t="s">
        <v>1839</v>
      </c>
      <c r="FIJ1" s="42" t="s">
        <v>1839</v>
      </c>
      <c r="FIK1" s="42" t="s">
        <v>1839</v>
      </c>
      <c r="FIL1" s="42" t="s">
        <v>1839</v>
      </c>
      <c r="FIM1" s="42" t="s">
        <v>1839</v>
      </c>
      <c r="FIN1" s="42" t="s">
        <v>1839</v>
      </c>
      <c r="FIO1" s="42" t="s">
        <v>1839</v>
      </c>
      <c r="FIP1" s="42" t="s">
        <v>1839</v>
      </c>
      <c r="FIQ1" s="42" t="s">
        <v>1839</v>
      </c>
      <c r="FIR1" s="42" t="s">
        <v>1839</v>
      </c>
      <c r="FIS1" s="42" t="s">
        <v>1839</v>
      </c>
      <c r="FIT1" s="42" t="s">
        <v>1839</v>
      </c>
      <c r="FIU1" s="42" t="s">
        <v>1839</v>
      </c>
      <c r="FIV1" s="42" t="s">
        <v>1839</v>
      </c>
      <c r="FIW1" s="42" t="s">
        <v>1839</v>
      </c>
      <c r="FIX1" s="42" t="s">
        <v>1839</v>
      </c>
      <c r="FIY1" s="42" t="s">
        <v>1839</v>
      </c>
      <c r="FIZ1" s="42" t="s">
        <v>1839</v>
      </c>
      <c r="FJA1" s="42" t="s">
        <v>1839</v>
      </c>
      <c r="FJB1" s="42" t="s">
        <v>1839</v>
      </c>
      <c r="FJC1" s="42" t="s">
        <v>1839</v>
      </c>
      <c r="FJD1" s="42" t="s">
        <v>1839</v>
      </c>
      <c r="FJE1" s="42" t="s">
        <v>1839</v>
      </c>
      <c r="FJF1" s="42" t="s">
        <v>1839</v>
      </c>
      <c r="FJG1" s="42" t="s">
        <v>1839</v>
      </c>
      <c r="FJH1" s="42" t="s">
        <v>1839</v>
      </c>
      <c r="FJI1" s="42" t="s">
        <v>1839</v>
      </c>
      <c r="FJJ1" s="42" t="s">
        <v>1839</v>
      </c>
      <c r="FJK1" s="42" t="s">
        <v>1839</v>
      </c>
      <c r="FJL1" s="42" t="s">
        <v>1839</v>
      </c>
      <c r="FJM1" s="42" t="s">
        <v>1839</v>
      </c>
      <c r="FJN1" s="42" t="s">
        <v>1839</v>
      </c>
      <c r="FJO1" s="42" t="s">
        <v>1839</v>
      </c>
      <c r="FJP1" s="42" t="s">
        <v>1839</v>
      </c>
      <c r="FJQ1" s="42" t="s">
        <v>1839</v>
      </c>
      <c r="FJR1" s="42" t="s">
        <v>1839</v>
      </c>
      <c r="FJS1" s="42" t="s">
        <v>1839</v>
      </c>
      <c r="FJT1" s="42" t="s">
        <v>1839</v>
      </c>
      <c r="FJU1" s="42" t="s">
        <v>1839</v>
      </c>
      <c r="FJV1" s="42" t="s">
        <v>1839</v>
      </c>
      <c r="FJW1" s="42" t="s">
        <v>1839</v>
      </c>
      <c r="FJX1" s="42" t="s">
        <v>1839</v>
      </c>
      <c r="FJY1" s="42" t="s">
        <v>1839</v>
      </c>
      <c r="FJZ1" s="42" t="s">
        <v>1839</v>
      </c>
      <c r="FKA1" s="42" t="s">
        <v>1839</v>
      </c>
      <c r="FKB1" s="42" t="s">
        <v>1839</v>
      </c>
      <c r="FKC1" s="42" t="s">
        <v>1839</v>
      </c>
      <c r="FKD1" s="42" t="s">
        <v>1839</v>
      </c>
      <c r="FKE1" s="42" t="s">
        <v>1839</v>
      </c>
      <c r="FKF1" s="42" t="s">
        <v>1839</v>
      </c>
      <c r="FKG1" s="42" t="s">
        <v>1839</v>
      </c>
      <c r="FKH1" s="42" t="s">
        <v>1839</v>
      </c>
      <c r="FKI1" s="42" t="s">
        <v>1839</v>
      </c>
      <c r="FKJ1" s="42" t="s">
        <v>1839</v>
      </c>
      <c r="FKK1" s="42" t="s">
        <v>1839</v>
      </c>
      <c r="FKL1" s="42" t="s">
        <v>1839</v>
      </c>
      <c r="FKM1" s="42" t="s">
        <v>1839</v>
      </c>
      <c r="FKN1" s="42" t="s">
        <v>1839</v>
      </c>
      <c r="FKO1" s="42" t="s">
        <v>1839</v>
      </c>
      <c r="FKP1" s="42" t="s">
        <v>1839</v>
      </c>
      <c r="FKQ1" s="42" t="s">
        <v>1839</v>
      </c>
      <c r="FKR1" s="42" t="s">
        <v>1839</v>
      </c>
      <c r="FKS1" s="42" t="s">
        <v>1839</v>
      </c>
      <c r="FKT1" s="42" t="s">
        <v>1839</v>
      </c>
      <c r="FKU1" s="42" t="s">
        <v>1839</v>
      </c>
      <c r="FKV1" s="42" t="s">
        <v>1839</v>
      </c>
      <c r="FKW1" s="42" t="s">
        <v>1839</v>
      </c>
      <c r="FKX1" s="42" t="s">
        <v>1839</v>
      </c>
      <c r="FKY1" s="42" t="s">
        <v>1839</v>
      </c>
      <c r="FKZ1" s="42" t="s">
        <v>1839</v>
      </c>
      <c r="FLA1" s="42" t="s">
        <v>1839</v>
      </c>
      <c r="FLB1" s="42" t="s">
        <v>1839</v>
      </c>
      <c r="FLC1" s="42" t="s">
        <v>1839</v>
      </c>
      <c r="FLD1" s="42" t="s">
        <v>1839</v>
      </c>
      <c r="FLE1" s="42" t="s">
        <v>1839</v>
      </c>
      <c r="FLF1" s="42" t="s">
        <v>1839</v>
      </c>
      <c r="FLG1" s="42" t="s">
        <v>1839</v>
      </c>
      <c r="FLH1" s="42" t="s">
        <v>1839</v>
      </c>
      <c r="FLI1" s="42" t="s">
        <v>1839</v>
      </c>
      <c r="FLJ1" s="42" t="s">
        <v>1839</v>
      </c>
      <c r="FLK1" s="42" t="s">
        <v>1839</v>
      </c>
      <c r="FLL1" s="42" t="s">
        <v>1839</v>
      </c>
      <c r="FLM1" s="42" t="s">
        <v>1839</v>
      </c>
      <c r="FLN1" s="42" t="s">
        <v>1839</v>
      </c>
      <c r="FLO1" s="42" t="s">
        <v>1839</v>
      </c>
      <c r="FLP1" s="42" t="s">
        <v>1839</v>
      </c>
      <c r="FLQ1" s="42" t="s">
        <v>1839</v>
      </c>
      <c r="FLR1" s="42" t="s">
        <v>1839</v>
      </c>
      <c r="FLS1" s="42" t="s">
        <v>1839</v>
      </c>
      <c r="FLT1" s="42" t="s">
        <v>1839</v>
      </c>
      <c r="FLU1" s="42" t="s">
        <v>1839</v>
      </c>
      <c r="FLV1" s="42" t="s">
        <v>1839</v>
      </c>
      <c r="FLW1" s="42" t="s">
        <v>1839</v>
      </c>
      <c r="FLX1" s="42" t="s">
        <v>1839</v>
      </c>
      <c r="FLY1" s="42" t="s">
        <v>1839</v>
      </c>
      <c r="FLZ1" s="42" t="s">
        <v>1839</v>
      </c>
      <c r="FMA1" s="42" t="s">
        <v>1839</v>
      </c>
      <c r="FMB1" s="42" t="s">
        <v>1839</v>
      </c>
      <c r="FMC1" s="42" t="s">
        <v>1839</v>
      </c>
      <c r="FMD1" s="42" t="s">
        <v>1839</v>
      </c>
      <c r="FME1" s="42" t="s">
        <v>1839</v>
      </c>
      <c r="FMF1" s="42" t="s">
        <v>1839</v>
      </c>
      <c r="FMG1" s="42" t="s">
        <v>1839</v>
      </c>
      <c r="FMH1" s="42" t="s">
        <v>1839</v>
      </c>
      <c r="FMI1" s="42" t="s">
        <v>1839</v>
      </c>
      <c r="FMJ1" s="42" t="s">
        <v>1839</v>
      </c>
      <c r="FMK1" s="42" t="s">
        <v>1839</v>
      </c>
      <c r="FML1" s="42" t="s">
        <v>1839</v>
      </c>
      <c r="FMM1" s="42" t="s">
        <v>1839</v>
      </c>
      <c r="FMN1" s="42" t="s">
        <v>1839</v>
      </c>
      <c r="FMO1" s="42" t="s">
        <v>1839</v>
      </c>
      <c r="FMP1" s="42" t="s">
        <v>1839</v>
      </c>
      <c r="FMQ1" s="42" t="s">
        <v>1839</v>
      </c>
      <c r="FMR1" s="42" t="s">
        <v>1839</v>
      </c>
      <c r="FMS1" s="42" t="s">
        <v>1839</v>
      </c>
      <c r="FMT1" s="42" t="s">
        <v>1839</v>
      </c>
      <c r="FMU1" s="42" t="s">
        <v>1839</v>
      </c>
      <c r="FMV1" s="42" t="s">
        <v>1839</v>
      </c>
      <c r="FMW1" s="42" t="s">
        <v>1839</v>
      </c>
      <c r="FMX1" s="42" t="s">
        <v>1839</v>
      </c>
      <c r="FMY1" s="42" t="s">
        <v>1839</v>
      </c>
      <c r="FMZ1" s="42" t="s">
        <v>1839</v>
      </c>
      <c r="FNA1" s="42" t="s">
        <v>1839</v>
      </c>
      <c r="FNB1" s="42" t="s">
        <v>1839</v>
      </c>
      <c r="FNC1" s="42" t="s">
        <v>1839</v>
      </c>
      <c r="FND1" s="42" t="s">
        <v>1839</v>
      </c>
      <c r="FNE1" s="42" t="s">
        <v>1839</v>
      </c>
      <c r="FNF1" s="42" t="s">
        <v>1839</v>
      </c>
      <c r="FNG1" s="42" t="s">
        <v>1839</v>
      </c>
      <c r="FNH1" s="42" t="s">
        <v>1839</v>
      </c>
      <c r="FNI1" s="42" t="s">
        <v>1839</v>
      </c>
      <c r="FNJ1" s="42" t="s">
        <v>1839</v>
      </c>
      <c r="FNK1" s="42" t="s">
        <v>1839</v>
      </c>
      <c r="FNL1" s="42" t="s">
        <v>1839</v>
      </c>
      <c r="FNM1" s="42" t="s">
        <v>1839</v>
      </c>
      <c r="FNN1" s="42" t="s">
        <v>1839</v>
      </c>
      <c r="FNO1" s="42" t="s">
        <v>1839</v>
      </c>
      <c r="FNP1" s="42" t="s">
        <v>1839</v>
      </c>
      <c r="FNQ1" s="42" t="s">
        <v>1839</v>
      </c>
      <c r="FNR1" s="42" t="s">
        <v>1839</v>
      </c>
      <c r="FNS1" s="42" t="s">
        <v>1839</v>
      </c>
      <c r="FNT1" s="42" t="s">
        <v>1839</v>
      </c>
      <c r="FNU1" s="42" t="s">
        <v>1839</v>
      </c>
      <c r="FNV1" s="42" t="s">
        <v>1839</v>
      </c>
      <c r="FNW1" s="42" t="s">
        <v>1839</v>
      </c>
      <c r="FNX1" s="42" t="s">
        <v>1839</v>
      </c>
      <c r="FNY1" s="42" t="s">
        <v>1839</v>
      </c>
      <c r="FNZ1" s="42" t="s">
        <v>1839</v>
      </c>
      <c r="FOA1" s="42" t="s">
        <v>1839</v>
      </c>
      <c r="FOB1" s="42" t="s">
        <v>1839</v>
      </c>
      <c r="FOC1" s="42" t="s">
        <v>1839</v>
      </c>
      <c r="FOD1" s="42" t="s">
        <v>1839</v>
      </c>
      <c r="FOE1" s="42" t="s">
        <v>1839</v>
      </c>
      <c r="FOF1" s="42" t="s">
        <v>1839</v>
      </c>
      <c r="FOG1" s="42" t="s">
        <v>1839</v>
      </c>
      <c r="FOH1" s="42" t="s">
        <v>1839</v>
      </c>
      <c r="FOI1" s="42" t="s">
        <v>1839</v>
      </c>
      <c r="FOJ1" s="42" t="s">
        <v>1839</v>
      </c>
      <c r="FOK1" s="42" t="s">
        <v>1839</v>
      </c>
      <c r="FOL1" s="42" t="s">
        <v>1839</v>
      </c>
      <c r="FOM1" s="42" t="s">
        <v>1839</v>
      </c>
      <c r="FON1" s="42" t="s">
        <v>1839</v>
      </c>
      <c r="FOO1" s="42" t="s">
        <v>1839</v>
      </c>
      <c r="FOP1" s="42" t="s">
        <v>1839</v>
      </c>
      <c r="FOQ1" s="42" t="s">
        <v>1839</v>
      </c>
      <c r="FOR1" s="42" t="s">
        <v>1839</v>
      </c>
      <c r="FOS1" s="42" t="s">
        <v>1839</v>
      </c>
      <c r="FOT1" s="42" t="s">
        <v>1839</v>
      </c>
      <c r="FOU1" s="42" t="s">
        <v>1839</v>
      </c>
      <c r="FOV1" s="42" t="s">
        <v>1839</v>
      </c>
      <c r="FOW1" s="42" t="s">
        <v>1839</v>
      </c>
      <c r="FOX1" s="42" t="s">
        <v>1839</v>
      </c>
      <c r="FOY1" s="42" t="s">
        <v>1839</v>
      </c>
      <c r="FOZ1" s="42" t="s">
        <v>1839</v>
      </c>
      <c r="FPA1" s="42" t="s">
        <v>1839</v>
      </c>
      <c r="FPB1" s="42" t="s">
        <v>1839</v>
      </c>
      <c r="FPC1" s="42" t="s">
        <v>1839</v>
      </c>
      <c r="FPD1" s="42" t="s">
        <v>1839</v>
      </c>
      <c r="FPE1" s="42" t="s">
        <v>1839</v>
      </c>
      <c r="FPF1" s="42" t="s">
        <v>1839</v>
      </c>
      <c r="FPG1" s="42" t="s">
        <v>1839</v>
      </c>
      <c r="FPH1" s="42" t="s">
        <v>1839</v>
      </c>
      <c r="FPI1" s="42" t="s">
        <v>1839</v>
      </c>
      <c r="FPJ1" s="42" t="s">
        <v>1839</v>
      </c>
      <c r="FPK1" s="42" t="s">
        <v>1839</v>
      </c>
      <c r="FPL1" s="42" t="s">
        <v>1839</v>
      </c>
      <c r="FPM1" s="42" t="s">
        <v>1839</v>
      </c>
      <c r="FPN1" s="42" t="s">
        <v>1839</v>
      </c>
      <c r="FPO1" s="42" t="s">
        <v>1839</v>
      </c>
      <c r="FPP1" s="42" t="s">
        <v>1839</v>
      </c>
      <c r="FPQ1" s="42" t="s">
        <v>1839</v>
      </c>
      <c r="FPR1" s="42" t="s">
        <v>1839</v>
      </c>
      <c r="FPS1" s="42" t="s">
        <v>1839</v>
      </c>
      <c r="FPT1" s="42" t="s">
        <v>1839</v>
      </c>
      <c r="FPU1" s="42" t="s">
        <v>1839</v>
      </c>
      <c r="FPV1" s="42" t="s">
        <v>1839</v>
      </c>
      <c r="FPW1" s="42" t="s">
        <v>1839</v>
      </c>
      <c r="FPX1" s="42" t="s">
        <v>1839</v>
      </c>
      <c r="FPY1" s="42" t="s">
        <v>1839</v>
      </c>
      <c r="FPZ1" s="42" t="s">
        <v>1839</v>
      </c>
      <c r="FQA1" s="42" t="s">
        <v>1839</v>
      </c>
      <c r="FQB1" s="42" t="s">
        <v>1839</v>
      </c>
      <c r="FQC1" s="42" t="s">
        <v>1839</v>
      </c>
      <c r="FQD1" s="42" t="s">
        <v>1839</v>
      </c>
      <c r="FQE1" s="42" t="s">
        <v>1839</v>
      </c>
      <c r="FQF1" s="42" t="s">
        <v>1839</v>
      </c>
      <c r="FQG1" s="42" t="s">
        <v>1839</v>
      </c>
      <c r="FQH1" s="42" t="s">
        <v>1839</v>
      </c>
      <c r="FQI1" s="42" t="s">
        <v>1839</v>
      </c>
      <c r="FQJ1" s="42" t="s">
        <v>1839</v>
      </c>
      <c r="FQK1" s="42" t="s">
        <v>1839</v>
      </c>
      <c r="FQL1" s="42" t="s">
        <v>1839</v>
      </c>
      <c r="FQM1" s="42" t="s">
        <v>1839</v>
      </c>
      <c r="FQN1" s="42" t="s">
        <v>1839</v>
      </c>
      <c r="FQO1" s="42" t="s">
        <v>1839</v>
      </c>
      <c r="FQP1" s="42" t="s">
        <v>1839</v>
      </c>
      <c r="FQQ1" s="42" t="s">
        <v>1839</v>
      </c>
      <c r="FQR1" s="42" t="s">
        <v>1839</v>
      </c>
      <c r="FQS1" s="42" t="s">
        <v>1839</v>
      </c>
      <c r="FQT1" s="42" t="s">
        <v>1839</v>
      </c>
      <c r="FQU1" s="42" t="s">
        <v>1839</v>
      </c>
      <c r="FQV1" s="42" t="s">
        <v>1839</v>
      </c>
      <c r="FQW1" s="42" t="s">
        <v>1839</v>
      </c>
      <c r="FQX1" s="42" t="s">
        <v>1839</v>
      </c>
      <c r="FQY1" s="42" t="s">
        <v>1839</v>
      </c>
      <c r="FQZ1" s="42" t="s">
        <v>1839</v>
      </c>
      <c r="FRA1" s="42" t="s">
        <v>1839</v>
      </c>
      <c r="FRB1" s="42" t="s">
        <v>1839</v>
      </c>
      <c r="FRC1" s="42" t="s">
        <v>1839</v>
      </c>
      <c r="FRD1" s="42" t="s">
        <v>1839</v>
      </c>
      <c r="FRE1" s="42" t="s">
        <v>1839</v>
      </c>
      <c r="FRF1" s="42" t="s">
        <v>1839</v>
      </c>
      <c r="FRG1" s="42" t="s">
        <v>1839</v>
      </c>
      <c r="FRH1" s="42" t="s">
        <v>1839</v>
      </c>
      <c r="FRI1" s="42" t="s">
        <v>1839</v>
      </c>
      <c r="FRJ1" s="42" t="s">
        <v>1839</v>
      </c>
      <c r="FRK1" s="42" t="s">
        <v>1839</v>
      </c>
      <c r="FRL1" s="42" t="s">
        <v>1839</v>
      </c>
      <c r="FRM1" s="42" t="s">
        <v>1839</v>
      </c>
      <c r="FRN1" s="42" t="s">
        <v>1839</v>
      </c>
      <c r="FRO1" s="42" t="s">
        <v>1839</v>
      </c>
      <c r="FRP1" s="42" t="s">
        <v>1839</v>
      </c>
      <c r="FRQ1" s="42" t="s">
        <v>1839</v>
      </c>
      <c r="FRR1" s="42" t="s">
        <v>1839</v>
      </c>
      <c r="FRS1" s="42" t="s">
        <v>1839</v>
      </c>
      <c r="FRT1" s="42" t="s">
        <v>1839</v>
      </c>
      <c r="FRU1" s="42" t="s">
        <v>1839</v>
      </c>
      <c r="FRV1" s="42" t="s">
        <v>1839</v>
      </c>
      <c r="FRW1" s="42" t="s">
        <v>1839</v>
      </c>
      <c r="FRX1" s="42" t="s">
        <v>1839</v>
      </c>
      <c r="FRY1" s="42" t="s">
        <v>1839</v>
      </c>
      <c r="FRZ1" s="42" t="s">
        <v>1839</v>
      </c>
      <c r="FSA1" s="42" t="s">
        <v>1839</v>
      </c>
      <c r="FSB1" s="42" t="s">
        <v>1839</v>
      </c>
      <c r="FSC1" s="42" t="s">
        <v>1839</v>
      </c>
      <c r="FSD1" s="42" t="s">
        <v>1839</v>
      </c>
      <c r="FSE1" s="42" t="s">
        <v>1839</v>
      </c>
      <c r="FSF1" s="42" t="s">
        <v>1839</v>
      </c>
      <c r="FSG1" s="42" t="s">
        <v>1839</v>
      </c>
      <c r="FSH1" s="42" t="s">
        <v>1839</v>
      </c>
      <c r="FSI1" s="42" t="s">
        <v>1839</v>
      </c>
      <c r="FSJ1" s="42" t="s">
        <v>1839</v>
      </c>
      <c r="FSK1" s="42" t="s">
        <v>1839</v>
      </c>
      <c r="FSL1" s="42" t="s">
        <v>1839</v>
      </c>
      <c r="FSM1" s="42" t="s">
        <v>1839</v>
      </c>
      <c r="FSN1" s="42" t="s">
        <v>1839</v>
      </c>
      <c r="FSO1" s="42" t="s">
        <v>1839</v>
      </c>
      <c r="FSP1" s="42" t="s">
        <v>1839</v>
      </c>
      <c r="FSQ1" s="42" t="s">
        <v>1839</v>
      </c>
      <c r="FSR1" s="42" t="s">
        <v>1839</v>
      </c>
      <c r="FSS1" s="42" t="s">
        <v>1839</v>
      </c>
      <c r="FST1" s="42" t="s">
        <v>1839</v>
      </c>
      <c r="FSU1" s="42" t="s">
        <v>1839</v>
      </c>
      <c r="FSV1" s="42" t="s">
        <v>1839</v>
      </c>
      <c r="FSW1" s="42" t="s">
        <v>1839</v>
      </c>
      <c r="FSX1" s="42" t="s">
        <v>1839</v>
      </c>
      <c r="FSY1" s="42" t="s">
        <v>1839</v>
      </c>
      <c r="FSZ1" s="42" t="s">
        <v>1839</v>
      </c>
      <c r="FTA1" s="42" t="s">
        <v>1839</v>
      </c>
      <c r="FTB1" s="42" t="s">
        <v>1839</v>
      </c>
      <c r="FTC1" s="42" t="s">
        <v>1839</v>
      </c>
      <c r="FTD1" s="42" t="s">
        <v>1839</v>
      </c>
      <c r="FTE1" s="42" t="s">
        <v>1839</v>
      </c>
      <c r="FTF1" s="42" t="s">
        <v>1839</v>
      </c>
      <c r="FTG1" s="42" t="s">
        <v>1839</v>
      </c>
      <c r="FTH1" s="42" t="s">
        <v>1839</v>
      </c>
      <c r="FTI1" s="42" t="s">
        <v>1839</v>
      </c>
      <c r="FTJ1" s="42" t="s">
        <v>1839</v>
      </c>
      <c r="FTK1" s="42" t="s">
        <v>1839</v>
      </c>
      <c r="FTL1" s="42" t="s">
        <v>1839</v>
      </c>
      <c r="FTM1" s="42" t="s">
        <v>1839</v>
      </c>
      <c r="FTN1" s="42" t="s">
        <v>1839</v>
      </c>
      <c r="FTO1" s="42" t="s">
        <v>1839</v>
      </c>
      <c r="FTP1" s="42" t="s">
        <v>1839</v>
      </c>
      <c r="FTQ1" s="42" t="s">
        <v>1839</v>
      </c>
      <c r="FTR1" s="42" t="s">
        <v>1839</v>
      </c>
      <c r="FTS1" s="42" t="s">
        <v>1839</v>
      </c>
      <c r="FTT1" s="42" t="s">
        <v>1839</v>
      </c>
      <c r="FTU1" s="42" t="s">
        <v>1839</v>
      </c>
      <c r="FTV1" s="42" t="s">
        <v>1839</v>
      </c>
      <c r="FTW1" s="42" t="s">
        <v>1839</v>
      </c>
      <c r="FTX1" s="42" t="s">
        <v>1839</v>
      </c>
      <c r="FTY1" s="42" t="s">
        <v>1839</v>
      </c>
      <c r="FTZ1" s="42" t="s">
        <v>1839</v>
      </c>
      <c r="FUA1" s="42" t="s">
        <v>1839</v>
      </c>
      <c r="FUB1" s="42" t="s">
        <v>1839</v>
      </c>
      <c r="FUC1" s="42" t="s">
        <v>1839</v>
      </c>
      <c r="FUD1" s="42" t="s">
        <v>1839</v>
      </c>
      <c r="FUE1" s="42" t="s">
        <v>1839</v>
      </c>
      <c r="FUF1" s="42" t="s">
        <v>1839</v>
      </c>
      <c r="FUG1" s="42" t="s">
        <v>1839</v>
      </c>
      <c r="FUH1" s="42" t="s">
        <v>1839</v>
      </c>
      <c r="FUI1" s="42" t="s">
        <v>1839</v>
      </c>
      <c r="FUJ1" s="42" t="s">
        <v>1839</v>
      </c>
      <c r="FUK1" s="42" t="s">
        <v>1839</v>
      </c>
      <c r="FUL1" s="42" t="s">
        <v>1839</v>
      </c>
      <c r="FUM1" s="42" t="s">
        <v>1839</v>
      </c>
      <c r="FUN1" s="42" t="s">
        <v>1839</v>
      </c>
      <c r="FUO1" s="42" t="s">
        <v>1839</v>
      </c>
      <c r="FUP1" s="42" t="s">
        <v>1839</v>
      </c>
      <c r="FUQ1" s="42" t="s">
        <v>1839</v>
      </c>
      <c r="FUR1" s="42" t="s">
        <v>1839</v>
      </c>
      <c r="FUS1" s="42" t="s">
        <v>1839</v>
      </c>
      <c r="FUT1" s="42" t="s">
        <v>1839</v>
      </c>
      <c r="FUU1" s="42" t="s">
        <v>1839</v>
      </c>
      <c r="FUV1" s="42" t="s">
        <v>1839</v>
      </c>
      <c r="FUW1" s="42" t="s">
        <v>1839</v>
      </c>
      <c r="FUX1" s="42" t="s">
        <v>1839</v>
      </c>
      <c r="FUY1" s="42" t="s">
        <v>1839</v>
      </c>
      <c r="FUZ1" s="42" t="s">
        <v>1839</v>
      </c>
      <c r="FVA1" s="42" t="s">
        <v>1839</v>
      </c>
      <c r="FVB1" s="42" t="s">
        <v>1839</v>
      </c>
      <c r="FVC1" s="42" t="s">
        <v>1839</v>
      </c>
      <c r="FVD1" s="42" t="s">
        <v>1839</v>
      </c>
      <c r="FVE1" s="42" t="s">
        <v>1839</v>
      </c>
      <c r="FVF1" s="42" t="s">
        <v>1839</v>
      </c>
      <c r="FVG1" s="42" t="s">
        <v>1839</v>
      </c>
      <c r="FVH1" s="42" t="s">
        <v>1839</v>
      </c>
      <c r="FVI1" s="42" t="s">
        <v>1839</v>
      </c>
      <c r="FVJ1" s="42" t="s">
        <v>1839</v>
      </c>
      <c r="FVK1" s="42" t="s">
        <v>1839</v>
      </c>
      <c r="FVL1" s="42" t="s">
        <v>1839</v>
      </c>
      <c r="FVM1" s="42" t="s">
        <v>1839</v>
      </c>
      <c r="FVN1" s="42" t="s">
        <v>1839</v>
      </c>
      <c r="FVO1" s="42" t="s">
        <v>1839</v>
      </c>
      <c r="FVP1" s="42" t="s">
        <v>1839</v>
      </c>
      <c r="FVQ1" s="42" t="s">
        <v>1839</v>
      </c>
      <c r="FVR1" s="42" t="s">
        <v>1839</v>
      </c>
      <c r="FVS1" s="42" t="s">
        <v>1839</v>
      </c>
      <c r="FVT1" s="42" t="s">
        <v>1839</v>
      </c>
      <c r="FVU1" s="42" t="s">
        <v>1839</v>
      </c>
      <c r="FVV1" s="42" t="s">
        <v>1839</v>
      </c>
      <c r="FVW1" s="42" t="s">
        <v>1839</v>
      </c>
      <c r="FVX1" s="42" t="s">
        <v>1839</v>
      </c>
      <c r="FVY1" s="42" t="s">
        <v>1839</v>
      </c>
      <c r="FVZ1" s="42" t="s">
        <v>1839</v>
      </c>
      <c r="FWA1" s="42" t="s">
        <v>1839</v>
      </c>
      <c r="FWB1" s="42" t="s">
        <v>1839</v>
      </c>
      <c r="FWC1" s="42" t="s">
        <v>1839</v>
      </c>
      <c r="FWD1" s="42" t="s">
        <v>1839</v>
      </c>
      <c r="FWE1" s="42" t="s">
        <v>1839</v>
      </c>
      <c r="FWF1" s="42" t="s">
        <v>1839</v>
      </c>
      <c r="FWG1" s="42" t="s">
        <v>1839</v>
      </c>
      <c r="FWH1" s="42" t="s">
        <v>1839</v>
      </c>
      <c r="FWI1" s="42" t="s">
        <v>1839</v>
      </c>
      <c r="FWJ1" s="42" t="s">
        <v>1839</v>
      </c>
      <c r="FWK1" s="42" t="s">
        <v>1839</v>
      </c>
      <c r="FWL1" s="42" t="s">
        <v>1839</v>
      </c>
      <c r="FWM1" s="42" t="s">
        <v>1839</v>
      </c>
      <c r="FWN1" s="42" t="s">
        <v>1839</v>
      </c>
      <c r="FWO1" s="42" t="s">
        <v>1839</v>
      </c>
      <c r="FWP1" s="42" t="s">
        <v>1839</v>
      </c>
      <c r="FWQ1" s="42" t="s">
        <v>1839</v>
      </c>
      <c r="FWR1" s="42" t="s">
        <v>1839</v>
      </c>
      <c r="FWS1" s="42" t="s">
        <v>1839</v>
      </c>
      <c r="FWT1" s="42" t="s">
        <v>1839</v>
      </c>
      <c r="FWU1" s="42" t="s">
        <v>1839</v>
      </c>
      <c r="FWV1" s="42" t="s">
        <v>1839</v>
      </c>
      <c r="FWW1" s="42" t="s">
        <v>1839</v>
      </c>
      <c r="FWX1" s="42" t="s">
        <v>1839</v>
      </c>
      <c r="FWY1" s="42" t="s">
        <v>1839</v>
      </c>
      <c r="FWZ1" s="42" t="s">
        <v>1839</v>
      </c>
      <c r="FXA1" s="42" t="s">
        <v>1839</v>
      </c>
      <c r="FXB1" s="42" t="s">
        <v>1839</v>
      </c>
      <c r="FXC1" s="42" t="s">
        <v>1839</v>
      </c>
      <c r="FXD1" s="42" t="s">
        <v>1839</v>
      </c>
      <c r="FXE1" s="42" t="s">
        <v>1839</v>
      </c>
      <c r="FXF1" s="42" t="s">
        <v>1839</v>
      </c>
      <c r="FXG1" s="42" t="s">
        <v>1839</v>
      </c>
      <c r="FXH1" s="42" t="s">
        <v>1839</v>
      </c>
      <c r="FXI1" s="42" t="s">
        <v>1839</v>
      </c>
      <c r="FXJ1" s="42" t="s">
        <v>1839</v>
      </c>
      <c r="FXK1" s="42" t="s">
        <v>1839</v>
      </c>
      <c r="FXL1" s="42" t="s">
        <v>1839</v>
      </c>
      <c r="FXM1" s="42" t="s">
        <v>1839</v>
      </c>
      <c r="FXN1" s="42" t="s">
        <v>1839</v>
      </c>
      <c r="FXO1" s="42" t="s">
        <v>1839</v>
      </c>
      <c r="FXP1" s="42" t="s">
        <v>1839</v>
      </c>
      <c r="FXQ1" s="42" t="s">
        <v>1839</v>
      </c>
      <c r="FXR1" s="42" t="s">
        <v>1839</v>
      </c>
      <c r="FXS1" s="42" t="s">
        <v>1839</v>
      </c>
      <c r="FXT1" s="42" t="s">
        <v>1839</v>
      </c>
      <c r="FXU1" s="42" t="s">
        <v>1839</v>
      </c>
      <c r="FXV1" s="42" t="s">
        <v>1839</v>
      </c>
      <c r="FXW1" s="42" t="s">
        <v>1839</v>
      </c>
      <c r="FXX1" s="42" t="s">
        <v>1839</v>
      </c>
      <c r="FXY1" s="42" t="s">
        <v>1839</v>
      </c>
      <c r="FXZ1" s="42" t="s">
        <v>1839</v>
      </c>
      <c r="FYA1" s="42" t="s">
        <v>1839</v>
      </c>
      <c r="FYB1" s="42" t="s">
        <v>1839</v>
      </c>
      <c r="FYC1" s="42" t="s">
        <v>1839</v>
      </c>
      <c r="FYD1" s="42" t="s">
        <v>1839</v>
      </c>
      <c r="FYE1" s="42" t="s">
        <v>1839</v>
      </c>
      <c r="FYF1" s="42" t="s">
        <v>1839</v>
      </c>
      <c r="FYG1" s="42" t="s">
        <v>1839</v>
      </c>
      <c r="FYH1" s="42" t="s">
        <v>1839</v>
      </c>
      <c r="FYI1" s="42" t="s">
        <v>1839</v>
      </c>
      <c r="FYJ1" s="42" t="s">
        <v>1839</v>
      </c>
      <c r="FYK1" s="42" t="s">
        <v>1839</v>
      </c>
      <c r="FYL1" s="42" t="s">
        <v>1839</v>
      </c>
      <c r="FYM1" s="42" t="s">
        <v>1839</v>
      </c>
      <c r="FYN1" s="42" t="s">
        <v>1839</v>
      </c>
      <c r="FYO1" s="42" t="s">
        <v>1839</v>
      </c>
      <c r="FYP1" s="42" t="s">
        <v>1839</v>
      </c>
      <c r="FYQ1" s="42" t="s">
        <v>1839</v>
      </c>
      <c r="FYR1" s="42" t="s">
        <v>1839</v>
      </c>
      <c r="FYS1" s="42" t="s">
        <v>1839</v>
      </c>
      <c r="FYT1" s="42" t="s">
        <v>1839</v>
      </c>
      <c r="FYU1" s="42" t="s">
        <v>1839</v>
      </c>
      <c r="FYV1" s="42" t="s">
        <v>1839</v>
      </c>
      <c r="FYW1" s="42" t="s">
        <v>1839</v>
      </c>
      <c r="FYX1" s="42" t="s">
        <v>1839</v>
      </c>
      <c r="FYY1" s="42" t="s">
        <v>1839</v>
      </c>
      <c r="FYZ1" s="42" t="s">
        <v>1839</v>
      </c>
      <c r="FZA1" s="42" t="s">
        <v>1839</v>
      </c>
      <c r="FZB1" s="42" t="s">
        <v>1839</v>
      </c>
      <c r="FZC1" s="42" t="s">
        <v>1839</v>
      </c>
      <c r="FZD1" s="42" t="s">
        <v>1839</v>
      </c>
      <c r="FZE1" s="42" t="s">
        <v>1839</v>
      </c>
      <c r="FZF1" s="42" t="s">
        <v>1839</v>
      </c>
      <c r="FZG1" s="42" t="s">
        <v>1839</v>
      </c>
      <c r="FZH1" s="42" t="s">
        <v>1839</v>
      </c>
      <c r="FZI1" s="42" t="s">
        <v>1839</v>
      </c>
      <c r="FZJ1" s="42" t="s">
        <v>1839</v>
      </c>
      <c r="FZK1" s="42" t="s">
        <v>1839</v>
      </c>
      <c r="FZL1" s="42" t="s">
        <v>1839</v>
      </c>
      <c r="FZM1" s="42" t="s">
        <v>1839</v>
      </c>
      <c r="FZN1" s="42" t="s">
        <v>1839</v>
      </c>
      <c r="FZO1" s="42" t="s">
        <v>1839</v>
      </c>
      <c r="FZP1" s="42" t="s">
        <v>1839</v>
      </c>
      <c r="FZQ1" s="42" t="s">
        <v>1839</v>
      </c>
      <c r="FZR1" s="42" t="s">
        <v>1839</v>
      </c>
      <c r="FZS1" s="42" t="s">
        <v>1839</v>
      </c>
      <c r="FZT1" s="42" t="s">
        <v>1839</v>
      </c>
      <c r="FZU1" s="42" t="s">
        <v>1839</v>
      </c>
      <c r="FZV1" s="42" t="s">
        <v>1839</v>
      </c>
      <c r="FZW1" s="42" t="s">
        <v>1839</v>
      </c>
      <c r="FZX1" s="42" t="s">
        <v>1839</v>
      </c>
      <c r="FZY1" s="42" t="s">
        <v>1839</v>
      </c>
      <c r="FZZ1" s="42" t="s">
        <v>1839</v>
      </c>
      <c r="GAA1" s="42" t="s">
        <v>1839</v>
      </c>
      <c r="GAB1" s="42" t="s">
        <v>1839</v>
      </c>
      <c r="GAC1" s="42" t="s">
        <v>1839</v>
      </c>
      <c r="GAD1" s="42" t="s">
        <v>1839</v>
      </c>
      <c r="GAE1" s="42" t="s">
        <v>1839</v>
      </c>
      <c r="GAF1" s="42" t="s">
        <v>1839</v>
      </c>
      <c r="GAG1" s="42" t="s">
        <v>1839</v>
      </c>
      <c r="GAH1" s="42" t="s">
        <v>1839</v>
      </c>
      <c r="GAI1" s="42" t="s">
        <v>1839</v>
      </c>
      <c r="GAJ1" s="42" t="s">
        <v>1839</v>
      </c>
      <c r="GAK1" s="42" t="s">
        <v>1839</v>
      </c>
      <c r="GAL1" s="42" t="s">
        <v>1839</v>
      </c>
      <c r="GAM1" s="42" t="s">
        <v>1839</v>
      </c>
      <c r="GAN1" s="42" t="s">
        <v>1839</v>
      </c>
      <c r="GAO1" s="42" t="s">
        <v>1839</v>
      </c>
      <c r="GAP1" s="42" t="s">
        <v>1839</v>
      </c>
      <c r="GAQ1" s="42" t="s">
        <v>1839</v>
      </c>
      <c r="GAR1" s="42" t="s">
        <v>1839</v>
      </c>
      <c r="GAS1" s="42" t="s">
        <v>1839</v>
      </c>
      <c r="GAT1" s="42" t="s">
        <v>1839</v>
      </c>
      <c r="GAU1" s="42" t="s">
        <v>1839</v>
      </c>
      <c r="GAV1" s="42" t="s">
        <v>1839</v>
      </c>
      <c r="GAW1" s="42" t="s">
        <v>1839</v>
      </c>
      <c r="GAX1" s="42" t="s">
        <v>1839</v>
      </c>
      <c r="GAY1" s="42" t="s">
        <v>1839</v>
      </c>
      <c r="GAZ1" s="42" t="s">
        <v>1839</v>
      </c>
      <c r="GBA1" s="42" t="s">
        <v>1839</v>
      </c>
      <c r="GBB1" s="42" t="s">
        <v>1839</v>
      </c>
      <c r="GBC1" s="42" t="s">
        <v>1839</v>
      </c>
      <c r="GBD1" s="42" t="s">
        <v>1839</v>
      </c>
      <c r="GBE1" s="42" t="s">
        <v>1839</v>
      </c>
      <c r="GBF1" s="42" t="s">
        <v>1839</v>
      </c>
      <c r="GBG1" s="42" t="s">
        <v>1839</v>
      </c>
      <c r="GBH1" s="42" t="s">
        <v>1839</v>
      </c>
      <c r="GBI1" s="42" t="s">
        <v>1839</v>
      </c>
      <c r="GBJ1" s="42" t="s">
        <v>1839</v>
      </c>
      <c r="GBK1" s="42" t="s">
        <v>1839</v>
      </c>
      <c r="GBL1" s="42" t="s">
        <v>1839</v>
      </c>
      <c r="GBM1" s="42" t="s">
        <v>1839</v>
      </c>
      <c r="GBN1" s="42" t="s">
        <v>1839</v>
      </c>
      <c r="GBO1" s="42" t="s">
        <v>1839</v>
      </c>
      <c r="GBP1" s="42" t="s">
        <v>1839</v>
      </c>
      <c r="GBQ1" s="42" t="s">
        <v>1839</v>
      </c>
      <c r="GBR1" s="42" t="s">
        <v>1839</v>
      </c>
      <c r="GBS1" s="42" t="s">
        <v>1839</v>
      </c>
      <c r="GBT1" s="42" t="s">
        <v>1839</v>
      </c>
      <c r="GBU1" s="42" t="s">
        <v>1839</v>
      </c>
      <c r="GBV1" s="42" t="s">
        <v>1839</v>
      </c>
      <c r="GBW1" s="42" t="s">
        <v>1839</v>
      </c>
      <c r="GBX1" s="42" t="s">
        <v>1839</v>
      </c>
      <c r="GBY1" s="42" t="s">
        <v>1839</v>
      </c>
      <c r="GBZ1" s="42" t="s">
        <v>1839</v>
      </c>
      <c r="GCA1" s="42" t="s">
        <v>1839</v>
      </c>
      <c r="GCB1" s="42" t="s">
        <v>1839</v>
      </c>
      <c r="GCC1" s="42" t="s">
        <v>1839</v>
      </c>
      <c r="GCD1" s="42" t="s">
        <v>1839</v>
      </c>
      <c r="GCE1" s="42" t="s">
        <v>1839</v>
      </c>
      <c r="GCF1" s="42" t="s">
        <v>1839</v>
      </c>
      <c r="GCG1" s="42" t="s">
        <v>1839</v>
      </c>
      <c r="GCH1" s="42" t="s">
        <v>1839</v>
      </c>
      <c r="GCI1" s="42" t="s">
        <v>1839</v>
      </c>
      <c r="GCJ1" s="42" t="s">
        <v>1839</v>
      </c>
      <c r="GCK1" s="42" t="s">
        <v>1839</v>
      </c>
      <c r="GCL1" s="42" t="s">
        <v>1839</v>
      </c>
      <c r="GCM1" s="42" t="s">
        <v>1839</v>
      </c>
      <c r="GCN1" s="42" t="s">
        <v>1839</v>
      </c>
      <c r="GCO1" s="42" t="s">
        <v>1839</v>
      </c>
      <c r="GCP1" s="42" t="s">
        <v>1839</v>
      </c>
      <c r="GCQ1" s="42" t="s">
        <v>1839</v>
      </c>
      <c r="GCR1" s="42" t="s">
        <v>1839</v>
      </c>
      <c r="GCS1" s="42" t="s">
        <v>1839</v>
      </c>
      <c r="GCT1" s="42" t="s">
        <v>1839</v>
      </c>
      <c r="GCU1" s="42" t="s">
        <v>1839</v>
      </c>
      <c r="GCV1" s="42" t="s">
        <v>1839</v>
      </c>
      <c r="GCW1" s="42" t="s">
        <v>1839</v>
      </c>
      <c r="GCX1" s="42" t="s">
        <v>1839</v>
      </c>
      <c r="GCY1" s="42" t="s">
        <v>1839</v>
      </c>
      <c r="GCZ1" s="42" t="s">
        <v>1839</v>
      </c>
      <c r="GDA1" s="42" t="s">
        <v>1839</v>
      </c>
      <c r="GDB1" s="42" t="s">
        <v>1839</v>
      </c>
      <c r="GDC1" s="42" t="s">
        <v>1839</v>
      </c>
      <c r="GDD1" s="42" t="s">
        <v>1839</v>
      </c>
      <c r="GDE1" s="42" t="s">
        <v>1839</v>
      </c>
      <c r="GDF1" s="42" t="s">
        <v>1839</v>
      </c>
      <c r="GDG1" s="42" t="s">
        <v>1839</v>
      </c>
      <c r="GDH1" s="42" t="s">
        <v>1839</v>
      </c>
      <c r="GDI1" s="42" t="s">
        <v>1839</v>
      </c>
      <c r="GDJ1" s="42" t="s">
        <v>1839</v>
      </c>
      <c r="GDK1" s="42" t="s">
        <v>1839</v>
      </c>
      <c r="GDL1" s="42" t="s">
        <v>1839</v>
      </c>
      <c r="GDM1" s="42" t="s">
        <v>1839</v>
      </c>
      <c r="GDN1" s="42" t="s">
        <v>1839</v>
      </c>
      <c r="GDO1" s="42" t="s">
        <v>1839</v>
      </c>
      <c r="GDP1" s="42" t="s">
        <v>1839</v>
      </c>
      <c r="GDQ1" s="42" t="s">
        <v>1839</v>
      </c>
      <c r="GDR1" s="42" t="s">
        <v>1839</v>
      </c>
      <c r="GDS1" s="42" t="s">
        <v>1839</v>
      </c>
      <c r="GDT1" s="42" t="s">
        <v>1839</v>
      </c>
      <c r="GDU1" s="42" t="s">
        <v>1839</v>
      </c>
      <c r="GDV1" s="42" t="s">
        <v>1839</v>
      </c>
      <c r="GDW1" s="42" t="s">
        <v>1839</v>
      </c>
      <c r="GDX1" s="42" t="s">
        <v>1839</v>
      </c>
      <c r="GDY1" s="42" t="s">
        <v>1839</v>
      </c>
      <c r="GDZ1" s="42" t="s">
        <v>1839</v>
      </c>
      <c r="GEA1" s="42" t="s">
        <v>1839</v>
      </c>
      <c r="GEB1" s="42" t="s">
        <v>1839</v>
      </c>
      <c r="GEC1" s="42" t="s">
        <v>1839</v>
      </c>
      <c r="GED1" s="42" t="s">
        <v>1839</v>
      </c>
      <c r="GEE1" s="42" t="s">
        <v>1839</v>
      </c>
      <c r="GEF1" s="42" t="s">
        <v>1839</v>
      </c>
      <c r="GEG1" s="42" t="s">
        <v>1839</v>
      </c>
      <c r="GEH1" s="42" t="s">
        <v>1839</v>
      </c>
      <c r="GEI1" s="42" t="s">
        <v>1839</v>
      </c>
      <c r="GEJ1" s="42" t="s">
        <v>1839</v>
      </c>
      <c r="GEK1" s="42" t="s">
        <v>1839</v>
      </c>
      <c r="GEL1" s="42" t="s">
        <v>1839</v>
      </c>
      <c r="GEM1" s="42" t="s">
        <v>1839</v>
      </c>
      <c r="GEN1" s="42" t="s">
        <v>1839</v>
      </c>
      <c r="GEO1" s="42" t="s">
        <v>1839</v>
      </c>
      <c r="GEP1" s="42" t="s">
        <v>1839</v>
      </c>
      <c r="GEQ1" s="42" t="s">
        <v>1839</v>
      </c>
      <c r="GER1" s="42" t="s">
        <v>1839</v>
      </c>
      <c r="GES1" s="42" t="s">
        <v>1839</v>
      </c>
      <c r="GET1" s="42" t="s">
        <v>1839</v>
      </c>
      <c r="GEU1" s="42" t="s">
        <v>1839</v>
      </c>
      <c r="GEV1" s="42" t="s">
        <v>1839</v>
      </c>
      <c r="GEW1" s="42" t="s">
        <v>1839</v>
      </c>
      <c r="GEX1" s="42" t="s">
        <v>1839</v>
      </c>
      <c r="GEY1" s="42" t="s">
        <v>1839</v>
      </c>
      <c r="GEZ1" s="42" t="s">
        <v>1839</v>
      </c>
      <c r="GFA1" s="42" t="s">
        <v>1839</v>
      </c>
      <c r="GFB1" s="42" t="s">
        <v>1839</v>
      </c>
      <c r="GFC1" s="42" t="s">
        <v>1839</v>
      </c>
      <c r="GFD1" s="42" t="s">
        <v>1839</v>
      </c>
      <c r="GFE1" s="42" t="s">
        <v>1839</v>
      </c>
      <c r="GFF1" s="42" t="s">
        <v>1839</v>
      </c>
      <c r="GFG1" s="42" t="s">
        <v>1839</v>
      </c>
      <c r="GFH1" s="42" t="s">
        <v>1839</v>
      </c>
      <c r="GFI1" s="42" t="s">
        <v>1839</v>
      </c>
      <c r="GFJ1" s="42" t="s">
        <v>1839</v>
      </c>
      <c r="GFK1" s="42" t="s">
        <v>1839</v>
      </c>
      <c r="GFL1" s="42" t="s">
        <v>1839</v>
      </c>
      <c r="GFM1" s="42" t="s">
        <v>1839</v>
      </c>
      <c r="GFN1" s="42" t="s">
        <v>1839</v>
      </c>
      <c r="GFO1" s="42" t="s">
        <v>1839</v>
      </c>
      <c r="GFP1" s="42" t="s">
        <v>1839</v>
      </c>
      <c r="GFQ1" s="42" t="s">
        <v>1839</v>
      </c>
      <c r="GFR1" s="42" t="s">
        <v>1839</v>
      </c>
      <c r="GFS1" s="42" t="s">
        <v>1839</v>
      </c>
      <c r="GFT1" s="42" t="s">
        <v>1839</v>
      </c>
      <c r="GFU1" s="42" t="s">
        <v>1839</v>
      </c>
      <c r="GFV1" s="42" t="s">
        <v>1839</v>
      </c>
      <c r="GFW1" s="42" t="s">
        <v>1839</v>
      </c>
      <c r="GFX1" s="42" t="s">
        <v>1839</v>
      </c>
      <c r="GFY1" s="42" t="s">
        <v>1839</v>
      </c>
      <c r="GFZ1" s="42" t="s">
        <v>1839</v>
      </c>
      <c r="GGA1" s="42" t="s">
        <v>1839</v>
      </c>
      <c r="GGB1" s="42" t="s">
        <v>1839</v>
      </c>
      <c r="GGC1" s="42" t="s">
        <v>1839</v>
      </c>
      <c r="GGD1" s="42" t="s">
        <v>1839</v>
      </c>
      <c r="GGE1" s="42" t="s">
        <v>1839</v>
      </c>
      <c r="GGF1" s="42" t="s">
        <v>1839</v>
      </c>
      <c r="GGG1" s="42" t="s">
        <v>1839</v>
      </c>
      <c r="GGH1" s="42" t="s">
        <v>1839</v>
      </c>
      <c r="GGI1" s="42" t="s">
        <v>1839</v>
      </c>
      <c r="GGJ1" s="42" t="s">
        <v>1839</v>
      </c>
      <c r="GGK1" s="42" t="s">
        <v>1839</v>
      </c>
      <c r="GGL1" s="42" t="s">
        <v>1839</v>
      </c>
      <c r="GGM1" s="42" t="s">
        <v>1839</v>
      </c>
      <c r="GGN1" s="42" t="s">
        <v>1839</v>
      </c>
      <c r="GGO1" s="42" t="s">
        <v>1839</v>
      </c>
      <c r="GGP1" s="42" t="s">
        <v>1839</v>
      </c>
      <c r="GGQ1" s="42" t="s">
        <v>1839</v>
      </c>
      <c r="GGR1" s="42" t="s">
        <v>1839</v>
      </c>
      <c r="GGS1" s="42" t="s">
        <v>1839</v>
      </c>
      <c r="GGT1" s="42" t="s">
        <v>1839</v>
      </c>
      <c r="GGU1" s="42" t="s">
        <v>1839</v>
      </c>
      <c r="GGV1" s="42" t="s">
        <v>1839</v>
      </c>
      <c r="GGW1" s="42" t="s">
        <v>1839</v>
      </c>
      <c r="GGX1" s="42" t="s">
        <v>1839</v>
      </c>
      <c r="GGY1" s="42" t="s">
        <v>1839</v>
      </c>
      <c r="GGZ1" s="42" t="s">
        <v>1839</v>
      </c>
      <c r="GHA1" s="42" t="s">
        <v>1839</v>
      </c>
      <c r="GHB1" s="42" t="s">
        <v>1839</v>
      </c>
      <c r="GHC1" s="42" t="s">
        <v>1839</v>
      </c>
      <c r="GHD1" s="42" t="s">
        <v>1839</v>
      </c>
      <c r="GHE1" s="42" t="s">
        <v>1839</v>
      </c>
      <c r="GHF1" s="42" t="s">
        <v>1839</v>
      </c>
      <c r="GHG1" s="42" t="s">
        <v>1839</v>
      </c>
      <c r="GHH1" s="42" t="s">
        <v>1839</v>
      </c>
      <c r="GHI1" s="42" t="s">
        <v>1839</v>
      </c>
      <c r="GHJ1" s="42" t="s">
        <v>1839</v>
      </c>
      <c r="GHK1" s="42" t="s">
        <v>1839</v>
      </c>
      <c r="GHL1" s="42" t="s">
        <v>1839</v>
      </c>
      <c r="GHM1" s="42" t="s">
        <v>1839</v>
      </c>
      <c r="GHN1" s="42" t="s">
        <v>1839</v>
      </c>
      <c r="GHO1" s="42" t="s">
        <v>1839</v>
      </c>
      <c r="GHP1" s="42" t="s">
        <v>1839</v>
      </c>
      <c r="GHQ1" s="42" t="s">
        <v>1839</v>
      </c>
      <c r="GHR1" s="42" t="s">
        <v>1839</v>
      </c>
      <c r="GHS1" s="42" t="s">
        <v>1839</v>
      </c>
      <c r="GHT1" s="42" t="s">
        <v>1839</v>
      </c>
      <c r="GHU1" s="42" t="s">
        <v>1839</v>
      </c>
      <c r="GHV1" s="42" t="s">
        <v>1839</v>
      </c>
      <c r="GHW1" s="42" t="s">
        <v>1839</v>
      </c>
      <c r="GHX1" s="42" t="s">
        <v>1839</v>
      </c>
      <c r="GHY1" s="42" t="s">
        <v>1839</v>
      </c>
      <c r="GHZ1" s="42" t="s">
        <v>1839</v>
      </c>
      <c r="GIA1" s="42" t="s">
        <v>1839</v>
      </c>
      <c r="GIB1" s="42" t="s">
        <v>1839</v>
      </c>
      <c r="GIC1" s="42" t="s">
        <v>1839</v>
      </c>
      <c r="GID1" s="42" t="s">
        <v>1839</v>
      </c>
      <c r="GIE1" s="42" t="s">
        <v>1839</v>
      </c>
      <c r="GIF1" s="42" t="s">
        <v>1839</v>
      </c>
      <c r="GIG1" s="42" t="s">
        <v>1839</v>
      </c>
      <c r="GIH1" s="42" t="s">
        <v>1839</v>
      </c>
      <c r="GII1" s="42" t="s">
        <v>1839</v>
      </c>
      <c r="GIJ1" s="42" t="s">
        <v>1839</v>
      </c>
      <c r="GIK1" s="42" t="s">
        <v>1839</v>
      </c>
      <c r="GIL1" s="42" t="s">
        <v>1839</v>
      </c>
      <c r="GIM1" s="42" t="s">
        <v>1839</v>
      </c>
      <c r="GIN1" s="42" t="s">
        <v>1839</v>
      </c>
      <c r="GIO1" s="42" t="s">
        <v>1839</v>
      </c>
      <c r="GIP1" s="42" t="s">
        <v>1839</v>
      </c>
      <c r="GIQ1" s="42" t="s">
        <v>1839</v>
      </c>
      <c r="GIR1" s="42" t="s">
        <v>1839</v>
      </c>
      <c r="GIS1" s="42" t="s">
        <v>1839</v>
      </c>
      <c r="GIT1" s="42" t="s">
        <v>1839</v>
      </c>
      <c r="GIU1" s="42" t="s">
        <v>1839</v>
      </c>
      <c r="GIV1" s="42" t="s">
        <v>1839</v>
      </c>
      <c r="GIW1" s="42" t="s">
        <v>1839</v>
      </c>
      <c r="GIX1" s="42" t="s">
        <v>1839</v>
      </c>
      <c r="GIY1" s="42" t="s">
        <v>1839</v>
      </c>
      <c r="GIZ1" s="42" t="s">
        <v>1839</v>
      </c>
      <c r="GJA1" s="42" t="s">
        <v>1839</v>
      </c>
      <c r="GJB1" s="42" t="s">
        <v>1839</v>
      </c>
      <c r="GJC1" s="42" t="s">
        <v>1839</v>
      </c>
      <c r="GJD1" s="42" t="s">
        <v>1839</v>
      </c>
      <c r="GJE1" s="42" t="s">
        <v>1839</v>
      </c>
      <c r="GJF1" s="42" t="s">
        <v>1839</v>
      </c>
      <c r="GJG1" s="42" t="s">
        <v>1839</v>
      </c>
      <c r="GJH1" s="42" t="s">
        <v>1839</v>
      </c>
      <c r="GJI1" s="42" t="s">
        <v>1839</v>
      </c>
      <c r="GJJ1" s="42" t="s">
        <v>1839</v>
      </c>
      <c r="GJK1" s="42" t="s">
        <v>1839</v>
      </c>
      <c r="GJL1" s="42" t="s">
        <v>1839</v>
      </c>
      <c r="GJM1" s="42" t="s">
        <v>1839</v>
      </c>
      <c r="GJN1" s="42" t="s">
        <v>1839</v>
      </c>
      <c r="GJO1" s="42" t="s">
        <v>1839</v>
      </c>
      <c r="GJP1" s="42" t="s">
        <v>1839</v>
      </c>
      <c r="GJQ1" s="42" t="s">
        <v>1839</v>
      </c>
      <c r="GJR1" s="42" t="s">
        <v>1839</v>
      </c>
      <c r="GJS1" s="42" t="s">
        <v>1839</v>
      </c>
      <c r="GJT1" s="42" t="s">
        <v>1839</v>
      </c>
      <c r="GJU1" s="42" t="s">
        <v>1839</v>
      </c>
      <c r="GJV1" s="42" t="s">
        <v>1839</v>
      </c>
      <c r="GJW1" s="42" t="s">
        <v>1839</v>
      </c>
      <c r="GJX1" s="42" t="s">
        <v>1839</v>
      </c>
      <c r="GJY1" s="42" t="s">
        <v>1839</v>
      </c>
      <c r="GJZ1" s="42" t="s">
        <v>1839</v>
      </c>
      <c r="GKA1" s="42" t="s">
        <v>1839</v>
      </c>
      <c r="GKB1" s="42" t="s">
        <v>1839</v>
      </c>
      <c r="GKC1" s="42" t="s">
        <v>1839</v>
      </c>
      <c r="GKD1" s="42" t="s">
        <v>1839</v>
      </c>
      <c r="GKE1" s="42" t="s">
        <v>1839</v>
      </c>
      <c r="GKF1" s="42" t="s">
        <v>1839</v>
      </c>
      <c r="GKG1" s="42" t="s">
        <v>1839</v>
      </c>
      <c r="GKH1" s="42" t="s">
        <v>1839</v>
      </c>
      <c r="GKI1" s="42" t="s">
        <v>1839</v>
      </c>
      <c r="GKJ1" s="42" t="s">
        <v>1839</v>
      </c>
      <c r="GKK1" s="42" t="s">
        <v>1839</v>
      </c>
      <c r="GKL1" s="42" t="s">
        <v>1839</v>
      </c>
      <c r="GKM1" s="42" t="s">
        <v>1839</v>
      </c>
      <c r="GKN1" s="42" t="s">
        <v>1839</v>
      </c>
      <c r="GKO1" s="42" t="s">
        <v>1839</v>
      </c>
      <c r="GKP1" s="42" t="s">
        <v>1839</v>
      </c>
      <c r="GKQ1" s="42" t="s">
        <v>1839</v>
      </c>
      <c r="GKR1" s="42" t="s">
        <v>1839</v>
      </c>
      <c r="GKS1" s="42" t="s">
        <v>1839</v>
      </c>
      <c r="GKT1" s="42" t="s">
        <v>1839</v>
      </c>
      <c r="GKU1" s="42" t="s">
        <v>1839</v>
      </c>
      <c r="GKV1" s="42" t="s">
        <v>1839</v>
      </c>
      <c r="GKW1" s="42" t="s">
        <v>1839</v>
      </c>
      <c r="GKX1" s="42" t="s">
        <v>1839</v>
      </c>
      <c r="GKY1" s="42" t="s">
        <v>1839</v>
      </c>
      <c r="GKZ1" s="42" t="s">
        <v>1839</v>
      </c>
      <c r="GLA1" s="42" t="s">
        <v>1839</v>
      </c>
      <c r="GLB1" s="42" t="s">
        <v>1839</v>
      </c>
      <c r="GLC1" s="42" t="s">
        <v>1839</v>
      </c>
      <c r="GLD1" s="42" t="s">
        <v>1839</v>
      </c>
      <c r="GLE1" s="42" t="s">
        <v>1839</v>
      </c>
      <c r="GLF1" s="42" t="s">
        <v>1839</v>
      </c>
      <c r="GLG1" s="42" t="s">
        <v>1839</v>
      </c>
      <c r="GLH1" s="42" t="s">
        <v>1839</v>
      </c>
      <c r="GLI1" s="42" t="s">
        <v>1839</v>
      </c>
      <c r="GLJ1" s="42" t="s">
        <v>1839</v>
      </c>
      <c r="GLK1" s="42" t="s">
        <v>1839</v>
      </c>
      <c r="GLL1" s="42" t="s">
        <v>1839</v>
      </c>
      <c r="GLM1" s="42" t="s">
        <v>1839</v>
      </c>
      <c r="GLN1" s="42" t="s">
        <v>1839</v>
      </c>
      <c r="GLO1" s="42" t="s">
        <v>1839</v>
      </c>
      <c r="GLP1" s="42" t="s">
        <v>1839</v>
      </c>
      <c r="GLQ1" s="42" t="s">
        <v>1839</v>
      </c>
      <c r="GLR1" s="42" t="s">
        <v>1839</v>
      </c>
      <c r="GLS1" s="42" t="s">
        <v>1839</v>
      </c>
      <c r="GLT1" s="42" t="s">
        <v>1839</v>
      </c>
      <c r="GLU1" s="42" t="s">
        <v>1839</v>
      </c>
      <c r="GLV1" s="42" t="s">
        <v>1839</v>
      </c>
      <c r="GLW1" s="42" t="s">
        <v>1839</v>
      </c>
      <c r="GLX1" s="42" t="s">
        <v>1839</v>
      </c>
      <c r="GLY1" s="42" t="s">
        <v>1839</v>
      </c>
      <c r="GLZ1" s="42" t="s">
        <v>1839</v>
      </c>
      <c r="GMA1" s="42" t="s">
        <v>1839</v>
      </c>
      <c r="GMB1" s="42" t="s">
        <v>1839</v>
      </c>
      <c r="GMC1" s="42" t="s">
        <v>1839</v>
      </c>
      <c r="GMD1" s="42" t="s">
        <v>1839</v>
      </c>
      <c r="GME1" s="42" t="s">
        <v>1839</v>
      </c>
      <c r="GMF1" s="42" t="s">
        <v>1839</v>
      </c>
      <c r="GMG1" s="42" t="s">
        <v>1839</v>
      </c>
      <c r="GMH1" s="42" t="s">
        <v>1839</v>
      </c>
      <c r="GMI1" s="42" t="s">
        <v>1839</v>
      </c>
      <c r="GMJ1" s="42" t="s">
        <v>1839</v>
      </c>
      <c r="GMK1" s="42" t="s">
        <v>1839</v>
      </c>
      <c r="GML1" s="42" t="s">
        <v>1839</v>
      </c>
      <c r="GMM1" s="42" t="s">
        <v>1839</v>
      </c>
      <c r="GMN1" s="42" t="s">
        <v>1839</v>
      </c>
      <c r="GMO1" s="42" t="s">
        <v>1839</v>
      </c>
      <c r="GMP1" s="42" t="s">
        <v>1839</v>
      </c>
      <c r="GMQ1" s="42" t="s">
        <v>1839</v>
      </c>
      <c r="GMR1" s="42" t="s">
        <v>1839</v>
      </c>
      <c r="GMS1" s="42" t="s">
        <v>1839</v>
      </c>
      <c r="GMT1" s="42" t="s">
        <v>1839</v>
      </c>
      <c r="GMU1" s="42" t="s">
        <v>1839</v>
      </c>
      <c r="GMV1" s="42" t="s">
        <v>1839</v>
      </c>
      <c r="GMW1" s="42" t="s">
        <v>1839</v>
      </c>
      <c r="GMX1" s="42" t="s">
        <v>1839</v>
      </c>
      <c r="GMY1" s="42" t="s">
        <v>1839</v>
      </c>
      <c r="GMZ1" s="42" t="s">
        <v>1839</v>
      </c>
      <c r="GNA1" s="42" t="s">
        <v>1839</v>
      </c>
      <c r="GNB1" s="42" t="s">
        <v>1839</v>
      </c>
      <c r="GNC1" s="42" t="s">
        <v>1839</v>
      </c>
      <c r="GND1" s="42" t="s">
        <v>1839</v>
      </c>
      <c r="GNE1" s="42" t="s">
        <v>1839</v>
      </c>
      <c r="GNF1" s="42" t="s">
        <v>1839</v>
      </c>
      <c r="GNG1" s="42" t="s">
        <v>1839</v>
      </c>
      <c r="GNH1" s="42" t="s">
        <v>1839</v>
      </c>
      <c r="GNI1" s="42" t="s">
        <v>1839</v>
      </c>
      <c r="GNJ1" s="42" t="s">
        <v>1839</v>
      </c>
      <c r="GNK1" s="42" t="s">
        <v>1839</v>
      </c>
      <c r="GNL1" s="42" t="s">
        <v>1839</v>
      </c>
      <c r="GNM1" s="42" t="s">
        <v>1839</v>
      </c>
      <c r="GNN1" s="42" t="s">
        <v>1839</v>
      </c>
      <c r="GNO1" s="42" t="s">
        <v>1839</v>
      </c>
      <c r="GNP1" s="42" t="s">
        <v>1839</v>
      </c>
      <c r="GNQ1" s="42" t="s">
        <v>1839</v>
      </c>
      <c r="GNR1" s="42" t="s">
        <v>1839</v>
      </c>
      <c r="GNS1" s="42" t="s">
        <v>1839</v>
      </c>
      <c r="GNT1" s="42" t="s">
        <v>1839</v>
      </c>
      <c r="GNU1" s="42" t="s">
        <v>1839</v>
      </c>
      <c r="GNV1" s="42" t="s">
        <v>1839</v>
      </c>
      <c r="GNW1" s="42" t="s">
        <v>1839</v>
      </c>
      <c r="GNX1" s="42" t="s">
        <v>1839</v>
      </c>
      <c r="GNY1" s="42" t="s">
        <v>1839</v>
      </c>
      <c r="GNZ1" s="42" t="s">
        <v>1839</v>
      </c>
      <c r="GOA1" s="42" t="s">
        <v>1839</v>
      </c>
      <c r="GOB1" s="42" t="s">
        <v>1839</v>
      </c>
      <c r="GOC1" s="42" t="s">
        <v>1839</v>
      </c>
      <c r="GOD1" s="42" t="s">
        <v>1839</v>
      </c>
      <c r="GOE1" s="42" t="s">
        <v>1839</v>
      </c>
      <c r="GOF1" s="42" t="s">
        <v>1839</v>
      </c>
      <c r="GOG1" s="42" t="s">
        <v>1839</v>
      </c>
      <c r="GOH1" s="42" t="s">
        <v>1839</v>
      </c>
      <c r="GOI1" s="42" t="s">
        <v>1839</v>
      </c>
      <c r="GOJ1" s="42" t="s">
        <v>1839</v>
      </c>
      <c r="GOK1" s="42" t="s">
        <v>1839</v>
      </c>
      <c r="GOL1" s="42" t="s">
        <v>1839</v>
      </c>
      <c r="GOM1" s="42" t="s">
        <v>1839</v>
      </c>
      <c r="GON1" s="42" t="s">
        <v>1839</v>
      </c>
      <c r="GOO1" s="42" t="s">
        <v>1839</v>
      </c>
      <c r="GOP1" s="42" t="s">
        <v>1839</v>
      </c>
      <c r="GOQ1" s="42" t="s">
        <v>1839</v>
      </c>
      <c r="GOR1" s="42" t="s">
        <v>1839</v>
      </c>
      <c r="GOS1" s="42" t="s">
        <v>1839</v>
      </c>
      <c r="GOT1" s="42" t="s">
        <v>1839</v>
      </c>
      <c r="GOU1" s="42" t="s">
        <v>1839</v>
      </c>
      <c r="GOV1" s="42" t="s">
        <v>1839</v>
      </c>
      <c r="GOW1" s="42" t="s">
        <v>1839</v>
      </c>
      <c r="GOX1" s="42" t="s">
        <v>1839</v>
      </c>
      <c r="GOY1" s="42" t="s">
        <v>1839</v>
      </c>
      <c r="GOZ1" s="42" t="s">
        <v>1839</v>
      </c>
      <c r="GPA1" s="42" t="s">
        <v>1839</v>
      </c>
      <c r="GPB1" s="42" t="s">
        <v>1839</v>
      </c>
      <c r="GPC1" s="42" t="s">
        <v>1839</v>
      </c>
      <c r="GPD1" s="42" t="s">
        <v>1839</v>
      </c>
      <c r="GPE1" s="42" t="s">
        <v>1839</v>
      </c>
      <c r="GPF1" s="42" t="s">
        <v>1839</v>
      </c>
      <c r="GPG1" s="42" t="s">
        <v>1839</v>
      </c>
      <c r="GPH1" s="42" t="s">
        <v>1839</v>
      </c>
      <c r="GPI1" s="42" t="s">
        <v>1839</v>
      </c>
      <c r="GPJ1" s="42" t="s">
        <v>1839</v>
      </c>
      <c r="GPK1" s="42" t="s">
        <v>1839</v>
      </c>
      <c r="GPL1" s="42" t="s">
        <v>1839</v>
      </c>
      <c r="GPM1" s="42" t="s">
        <v>1839</v>
      </c>
      <c r="GPN1" s="42" t="s">
        <v>1839</v>
      </c>
      <c r="GPO1" s="42" t="s">
        <v>1839</v>
      </c>
      <c r="GPP1" s="42" t="s">
        <v>1839</v>
      </c>
      <c r="GPQ1" s="42" t="s">
        <v>1839</v>
      </c>
      <c r="GPR1" s="42" t="s">
        <v>1839</v>
      </c>
      <c r="GPS1" s="42" t="s">
        <v>1839</v>
      </c>
      <c r="GPT1" s="42" t="s">
        <v>1839</v>
      </c>
      <c r="GPU1" s="42" t="s">
        <v>1839</v>
      </c>
      <c r="GPV1" s="42" t="s">
        <v>1839</v>
      </c>
      <c r="GPW1" s="42" t="s">
        <v>1839</v>
      </c>
      <c r="GPX1" s="42" t="s">
        <v>1839</v>
      </c>
      <c r="GPY1" s="42" t="s">
        <v>1839</v>
      </c>
      <c r="GPZ1" s="42" t="s">
        <v>1839</v>
      </c>
      <c r="GQA1" s="42" t="s">
        <v>1839</v>
      </c>
      <c r="GQB1" s="42" t="s">
        <v>1839</v>
      </c>
      <c r="GQC1" s="42" t="s">
        <v>1839</v>
      </c>
      <c r="GQD1" s="42" t="s">
        <v>1839</v>
      </c>
      <c r="GQE1" s="42" t="s">
        <v>1839</v>
      </c>
      <c r="GQF1" s="42" t="s">
        <v>1839</v>
      </c>
      <c r="GQG1" s="42" t="s">
        <v>1839</v>
      </c>
      <c r="GQH1" s="42" t="s">
        <v>1839</v>
      </c>
      <c r="GQI1" s="42" t="s">
        <v>1839</v>
      </c>
      <c r="GQJ1" s="42" t="s">
        <v>1839</v>
      </c>
      <c r="GQK1" s="42" t="s">
        <v>1839</v>
      </c>
      <c r="GQL1" s="42" t="s">
        <v>1839</v>
      </c>
      <c r="GQM1" s="42" t="s">
        <v>1839</v>
      </c>
      <c r="GQN1" s="42" t="s">
        <v>1839</v>
      </c>
      <c r="GQO1" s="42" t="s">
        <v>1839</v>
      </c>
      <c r="GQP1" s="42" t="s">
        <v>1839</v>
      </c>
      <c r="GQQ1" s="42" t="s">
        <v>1839</v>
      </c>
      <c r="GQR1" s="42" t="s">
        <v>1839</v>
      </c>
      <c r="GQS1" s="42" t="s">
        <v>1839</v>
      </c>
      <c r="GQT1" s="42" t="s">
        <v>1839</v>
      </c>
      <c r="GQU1" s="42" t="s">
        <v>1839</v>
      </c>
      <c r="GQV1" s="42" t="s">
        <v>1839</v>
      </c>
      <c r="GQW1" s="42" t="s">
        <v>1839</v>
      </c>
      <c r="GQX1" s="42" t="s">
        <v>1839</v>
      </c>
      <c r="GQY1" s="42" t="s">
        <v>1839</v>
      </c>
      <c r="GQZ1" s="42" t="s">
        <v>1839</v>
      </c>
      <c r="GRA1" s="42" t="s">
        <v>1839</v>
      </c>
      <c r="GRB1" s="42" t="s">
        <v>1839</v>
      </c>
      <c r="GRC1" s="42" t="s">
        <v>1839</v>
      </c>
      <c r="GRD1" s="42" t="s">
        <v>1839</v>
      </c>
      <c r="GRE1" s="42" t="s">
        <v>1839</v>
      </c>
      <c r="GRF1" s="42" t="s">
        <v>1839</v>
      </c>
      <c r="GRG1" s="42" t="s">
        <v>1839</v>
      </c>
      <c r="GRH1" s="42" t="s">
        <v>1839</v>
      </c>
      <c r="GRI1" s="42" t="s">
        <v>1839</v>
      </c>
      <c r="GRJ1" s="42" t="s">
        <v>1839</v>
      </c>
      <c r="GRK1" s="42" t="s">
        <v>1839</v>
      </c>
      <c r="GRL1" s="42" t="s">
        <v>1839</v>
      </c>
      <c r="GRM1" s="42" t="s">
        <v>1839</v>
      </c>
      <c r="GRN1" s="42" t="s">
        <v>1839</v>
      </c>
      <c r="GRO1" s="42" t="s">
        <v>1839</v>
      </c>
      <c r="GRP1" s="42" t="s">
        <v>1839</v>
      </c>
      <c r="GRQ1" s="42" t="s">
        <v>1839</v>
      </c>
      <c r="GRR1" s="42" t="s">
        <v>1839</v>
      </c>
      <c r="GRS1" s="42" t="s">
        <v>1839</v>
      </c>
      <c r="GRT1" s="42" t="s">
        <v>1839</v>
      </c>
      <c r="GRU1" s="42" t="s">
        <v>1839</v>
      </c>
      <c r="GRV1" s="42" t="s">
        <v>1839</v>
      </c>
      <c r="GRW1" s="42" t="s">
        <v>1839</v>
      </c>
      <c r="GRX1" s="42" t="s">
        <v>1839</v>
      </c>
      <c r="GRY1" s="42" t="s">
        <v>1839</v>
      </c>
      <c r="GRZ1" s="42" t="s">
        <v>1839</v>
      </c>
      <c r="GSA1" s="42" t="s">
        <v>1839</v>
      </c>
      <c r="GSB1" s="42" t="s">
        <v>1839</v>
      </c>
      <c r="GSC1" s="42" t="s">
        <v>1839</v>
      </c>
      <c r="GSD1" s="42" t="s">
        <v>1839</v>
      </c>
      <c r="GSE1" s="42" t="s">
        <v>1839</v>
      </c>
      <c r="GSF1" s="42" t="s">
        <v>1839</v>
      </c>
      <c r="GSG1" s="42" t="s">
        <v>1839</v>
      </c>
      <c r="GSH1" s="42" t="s">
        <v>1839</v>
      </c>
      <c r="GSI1" s="42" t="s">
        <v>1839</v>
      </c>
      <c r="GSJ1" s="42" t="s">
        <v>1839</v>
      </c>
      <c r="GSK1" s="42" t="s">
        <v>1839</v>
      </c>
      <c r="GSL1" s="42" t="s">
        <v>1839</v>
      </c>
      <c r="GSM1" s="42" t="s">
        <v>1839</v>
      </c>
      <c r="GSN1" s="42" t="s">
        <v>1839</v>
      </c>
      <c r="GSO1" s="42" t="s">
        <v>1839</v>
      </c>
      <c r="GSP1" s="42" t="s">
        <v>1839</v>
      </c>
      <c r="GSQ1" s="42" t="s">
        <v>1839</v>
      </c>
      <c r="GSR1" s="42" t="s">
        <v>1839</v>
      </c>
      <c r="GSS1" s="42" t="s">
        <v>1839</v>
      </c>
      <c r="GST1" s="42" t="s">
        <v>1839</v>
      </c>
      <c r="GSU1" s="42" t="s">
        <v>1839</v>
      </c>
      <c r="GSV1" s="42" t="s">
        <v>1839</v>
      </c>
      <c r="GSW1" s="42" t="s">
        <v>1839</v>
      </c>
      <c r="GSX1" s="42" t="s">
        <v>1839</v>
      </c>
      <c r="GSY1" s="42" t="s">
        <v>1839</v>
      </c>
      <c r="GSZ1" s="42" t="s">
        <v>1839</v>
      </c>
      <c r="GTA1" s="42" t="s">
        <v>1839</v>
      </c>
      <c r="GTB1" s="42" t="s">
        <v>1839</v>
      </c>
      <c r="GTC1" s="42" t="s">
        <v>1839</v>
      </c>
      <c r="GTD1" s="42" t="s">
        <v>1839</v>
      </c>
      <c r="GTE1" s="42" t="s">
        <v>1839</v>
      </c>
      <c r="GTF1" s="42" t="s">
        <v>1839</v>
      </c>
      <c r="GTG1" s="42" t="s">
        <v>1839</v>
      </c>
      <c r="GTH1" s="42" t="s">
        <v>1839</v>
      </c>
      <c r="GTI1" s="42" t="s">
        <v>1839</v>
      </c>
      <c r="GTJ1" s="42" t="s">
        <v>1839</v>
      </c>
      <c r="GTK1" s="42" t="s">
        <v>1839</v>
      </c>
      <c r="GTL1" s="42" t="s">
        <v>1839</v>
      </c>
      <c r="GTM1" s="42" t="s">
        <v>1839</v>
      </c>
      <c r="GTN1" s="42" t="s">
        <v>1839</v>
      </c>
      <c r="GTO1" s="42" t="s">
        <v>1839</v>
      </c>
      <c r="GTP1" s="42" t="s">
        <v>1839</v>
      </c>
      <c r="GTQ1" s="42" t="s">
        <v>1839</v>
      </c>
      <c r="GTR1" s="42" t="s">
        <v>1839</v>
      </c>
      <c r="GTS1" s="42" t="s">
        <v>1839</v>
      </c>
      <c r="GTT1" s="42" t="s">
        <v>1839</v>
      </c>
      <c r="GTU1" s="42" t="s">
        <v>1839</v>
      </c>
      <c r="GTV1" s="42" t="s">
        <v>1839</v>
      </c>
      <c r="GTW1" s="42" t="s">
        <v>1839</v>
      </c>
      <c r="GTX1" s="42" t="s">
        <v>1839</v>
      </c>
      <c r="GTY1" s="42" t="s">
        <v>1839</v>
      </c>
      <c r="GTZ1" s="42" t="s">
        <v>1839</v>
      </c>
      <c r="GUA1" s="42" t="s">
        <v>1839</v>
      </c>
      <c r="GUB1" s="42" t="s">
        <v>1839</v>
      </c>
      <c r="GUC1" s="42" t="s">
        <v>1839</v>
      </c>
      <c r="GUD1" s="42" t="s">
        <v>1839</v>
      </c>
      <c r="GUE1" s="42" t="s">
        <v>1839</v>
      </c>
      <c r="GUF1" s="42" t="s">
        <v>1839</v>
      </c>
      <c r="GUG1" s="42" t="s">
        <v>1839</v>
      </c>
      <c r="GUH1" s="42" t="s">
        <v>1839</v>
      </c>
      <c r="GUI1" s="42" t="s">
        <v>1839</v>
      </c>
      <c r="GUJ1" s="42" t="s">
        <v>1839</v>
      </c>
      <c r="GUK1" s="42" t="s">
        <v>1839</v>
      </c>
      <c r="GUL1" s="42" t="s">
        <v>1839</v>
      </c>
      <c r="GUM1" s="42" t="s">
        <v>1839</v>
      </c>
      <c r="GUN1" s="42" t="s">
        <v>1839</v>
      </c>
      <c r="GUO1" s="42" t="s">
        <v>1839</v>
      </c>
      <c r="GUP1" s="42" t="s">
        <v>1839</v>
      </c>
      <c r="GUQ1" s="42" t="s">
        <v>1839</v>
      </c>
      <c r="GUR1" s="42" t="s">
        <v>1839</v>
      </c>
      <c r="GUS1" s="42" t="s">
        <v>1839</v>
      </c>
      <c r="GUT1" s="42" t="s">
        <v>1839</v>
      </c>
      <c r="GUU1" s="42" t="s">
        <v>1839</v>
      </c>
      <c r="GUV1" s="42" t="s">
        <v>1839</v>
      </c>
      <c r="GUW1" s="42" t="s">
        <v>1839</v>
      </c>
      <c r="GUX1" s="42" t="s">
        <v>1839</v>
      </c>
      <c r="GUY1" s="42" t="s">
        <v>1839</v>
      </c>
      <c r="GUZ1" s="42" t="s">
        <v>1839</v>
      </c>
      <c r="GVA1" s="42" t="s">
        <v>1839</v>
      </c>
      <c r="GVB1" s="42" t="s">
        <v>1839</v>
      </c>
      <c r="GVC1" s="42" t="s">
        <v>1839</v>
      </c>
      <c r="GVD1" s="42" t="s">
        <v>1839</v>
      </c>
      <c r="GVE1" s="42" t="s">
        <v>1839</v>
      </c>
      <c r="GVF1" s="42" t="s">
        <v>1839</v>
      </c>
      <c r="GVG1" s="42" t="s">
        <v>1839</v>
      </c>
      <c r="GVH1" s="42" t="s">
        <v>1839</v>
      </c>
      <c r="GVI1" s="42" t="s">
        <v>1839</v>
      </c>
      <c r="GVJ1" s="42" t="s">
        <v>1839</v>
      </c>
      <c r="GVK1" s="42" t="s">
        <v>1839</v>
      </c>
      <c r="GVL1" s="42" t="s">
        <v>1839</v>
      </c>
      <c r="GVM1" s="42" t="s">
        <v>1839</v>
      </c>
      <c r="GVN1" s="42" t="s">
        <v>1839</v>
      </c>
      <c r="GVO1" s="42" t="s">
        <v>1839</v>
      </c>
      <c r="GVP1" s="42" t="s">
        <v>1839</v>
      </c>
      <c r="GVQ1" s="42" t="s">
        <v>1839</v>
      </c>
      <c r="GVR1" s="42" t="s">
        <v>1839</v>
      </c>
      <c r="GVS1" s="42" t="s">
        <v>1839</v>
      </c>
      <c r="GVT1" s="42" t="s">
        <v>1839</v>
      </c>
      <c r="GVU1" s="42" t="s">
        <v>1839</v>
      </c>
      <c r="GVV1" s="42" t="s">
        <v>1839</v>
      </c>
      <c r="GVW1" s="42" t="s">
        <v>1839</v>
      </c>
      <c r="GVX1" s="42" t="s">
        <v>1839</v>
      </c>
      <c r="GVY1" s="42" t="s">
        <v>1839</v>
      </c>
      <c r="GVZ1" s="42" t="s">
        <v>1839</v>
      </c>
      <c r="GWA1" s="42" t="s">
        <v>1839</v>
      </c>
      <c r="GWB1" s="42" t="s">
        <v>1839</v>
      </c>
      <c r="GWC1" s="42" t="s">
        <v>1839</v>
      </c>
      <c r="GWD1" s="42" t="s">
        <v>1839</v>
      </c>
      <c r="GWE1" s="42" t="s">
        <v>1839</v>
      </c>
      <c r="GWF1" s="42" t="s">
        <v>1839</v>
      </c>
      <c r="GWG1" s="42" t="s">
        <v>1839</v>
      </c>
      <c r="GWH1" s="42" t="s">
        <v>1839</v>
      </c>
      <c r="GWI1" s="42" t="s">
        <v>1839</v>
      </c>
      <c r="GWJ1" s="42" t="s">
        <v>1839</v>
      </c>
      <c r="GWK1" s="42" t="s">
        <v>1839</v>
      </c>
      <c r="GWL1" s="42" t="s">
        <v>1839</v>
      </c>
      <c r="GWM1" s="42" t="s">
        <v>1839</v>
      </c>
      <c r="GWN1" s="42" t="s">
        <v>1839</v>
      </c>
      <c r="GWO1" s="42" t="s">
        <v>1839</v>
      </c>
      <c r="GWP1" s="42" t="s">
        <v>1839</v>
      </c>
      <c r="GWQ1" s="42" t="s">
        <v>1839</v>
      </c>
      <c r="GWR1" s="42" t="s">
        <v>1839</v>
      </c>
      <c r="GWS1" s="42" t="s">
        <v>1839</v>
      </c>
      <c r="GWT1" s="42" t="s">
        <v>1839</v>
      </c>
      <c r="GWU1" s="42" t="s">
        <v>1839</v>
      </c>
      <c r="GWV1" s="42" t="s">
        <v>1839</v>
      </c>
      <c r="GWW1" s="42" t="s">
        <v>1839</v>
      </c>
      <c r="GWX1" s="42" t="s">
        <v>1839</v>
      </c>
      <c r="GWY1" s="42" t="s">
        <v>1839</v>
      </c>
      <c r="GWZ1" s="42" t="s">
        <v>1839</v>
      </c>
      <c r="GXA1" s="42" t="s">
        <v>1839</v>
      </c>
      <c r="GXB1" s="42" t="s">
        <v>1839</v>
      </c>
      <c r="GXC1" s="42" t="s">
        <v>1839</v>
      </c>
      <c r="GXD1" s="42" t="s">
        <v>1839</v>
      </c>
      <c r="GXE1" s="42" t="s">
        <v>1839</v>
      </c>
      <c r="GXF1" s="42" t="s">
        <v>1839</v>
      </c>
      <c r="GXG1" s="42" t="s">
        <v>1839</v>
      </c>
      <c r="GXH1" s="42" t="s">
        <v>1839</v>
      </c>
      <c r="GXI1" s="42" t="s">
        <v>1839</v>
      </c>
      <c r="GXJ1" s="42" t="s">
        <v>1839</v>
      </c>
      <c r="GXK1" s="42" t="s">
        <v>1839</v>
      </c>
      <c r="GXL1" s="42" t="s">
        <v>1839</v>
      </c>
      <c r="GXM1" s="42" t="s">
        <v>1839</v>
      </c>
      <c r="GXN1" s="42" t="s">
        <v>1839</v>
      </c>
      <c r="GXO1" s="42" t="s">
        <v>1839</v>
      </c>
      <c r="GXP1" s="42" t="s">
        <v>1839</v>
      </c>
      <c r="GXQ1" s="42" t="s">
        <v>1839</v>
      </c>
      <c r="GXR1" s="42" t="s">
        <v>1839</v>
      </c>
      <c r="GXS1" s="42" t="s">
        <v>1839</v>
      </c>
      <c r="GXT1" s="42" t="s">
        <v>1839</v>
      </c>
      <c r="GXU1" s="42" t="s">
        <v>1839</v>
      </c>
      <c r="GXV1" s="42" t="s">
        <v>1839</v>
      </c>
      <c r="GXW1" s="42" t="s">
        <v>1839</v>
      </c>
      <c r="GXX1" s="42" t="s">
        <v>1839</v>
      </c>
      <c r="GXY1" s="42" t="s">
        <v>1839</v>
      </c>
      <c r="GXZ1" s="42" t="s">
        <v>1839</v>
      </c>
      <c r="GYA1" s="42" t="s">
        <v>1839</v>
      </c>
      <c r="GYB1" s="42" t="s">
        <v>1839</v>
      </c>
      <c r="GYC1" s="42" t="s">
        <v>1839</v>
      </c>
      <c r="GYD1" s="42" t="s">
        <v>1839</v>
      </c>
      <c r="GYE1" s="42" t="s">
        <v>1839</v>
      </c>
      <c r="GYF1" s="42" t="s">
        <v>1839</v>
      </c>
      <c r="GYG1" s="42" t="s">
        <v>1839</v>
      </c>
      <c r="GYH1" s="42" t="s">
        <v>1839</v>
      </c>
      <c r="GYI1" s="42" t="s">
        <v>1839</v>
      </c>
      <c r="GYJ1" s="42" t="s">
        <v>1839</v>
      </c>
      <c r="GYK1" s="42" t="s">
        <v>1839</v>
      </c>
      <c r="GYL1" s="42" t="s">
        <v>1839</v>
      </c>
      <c r="GYM1" s="42" t="s">
        <v>1839</v>
      </c>
      <c r="GYN1" s="42" t="s">
        <v>1839</v>
      </c>
      <c r="GYO1" s="42" t="s">
        <v>1839</v>
      </c>
      <c r="GYP1" s="42" t="s">
        <v>1839</v>
      </c>
      <c r="GYQ1" s="42" t="s">
        <v>1839</v>
      </c>
      <c r="GYR1" s="42" t="s">
        <v>1839</v>
      </c>
      <c r="GYS1" s="42" t="s">
        <v>1839</v>
      </c>
      <c r="GYT1" s="42" t="s">
        <v>1839</v>
      </c>
      <c r="GYU1" s="42" t="s">
        <v>1839</v>
      </c>
      <c r="GYV1" s="42" t="s">
        <v>1839</v>
      </c>
      <c r="GYW1" s="42" t="s">
        <v>1839</v>
      </c>
      <c r="GYX1" s="42" t="s">
        <v>1839</v>
      </c>
      <c r="GYY1" s="42" t="s">
        <v>1839</v>
      </c>
      <c r="GYZ1" s="42" t="s">
        <v>1839</v>
      </c>
      <c r="GZA1" s="42" t="s">
        <v>1839</v>
      </c>
      <c r="GZB1" s="42" t="s">
        <v>1839</v>
      </c>
      <c r="GZC1" s="42" t="s">
        <v>1839</v>
      </c>
      <c r="GZD1" s="42" t="s">
        <v>1839</v>
      </c>
      <c r="GZE1" s="42" t="s">
        <v>1839</v>
      </c>
      <c r="GZF1" s="42" t="s">
        <v>1839</v>
      </c>
      <c r="GZG1" s="42" t="s">
        <v>1839</v>
      </c>
      <c r="GZH1" s="42" t="s">
        <v>1839</v>
      </c>
      <c r="GZI1" s="42" t="s">
        <v>1839</v>
      </c>
      <c r="GZJ1" s="42" t="s">
        <v>1839</v>
      </c>
      <c r="GZK1" s="42" t="s">
        <v>1839</v>
      </c>
      <c r="GZL1" s="42" t="s">
        <v>1839</v>
      </c>
      <c r="GZM1" s="42" t="s">
        <v>1839</v>
      </c>
      <c r="GZN1" s="42" t="s">
        <v>1839</v>
      </c>
      <c r="GZO1" s="42" t="s">
        <v>1839</v>
      </c>
      <c r="GZP1" s="42" t="s">
        <v>1839</v>
      </c>
      <c r="GZQ1" s="42" t="s">
        <v>1839</v>
      </c>
      <c r="GZR1" s="42" t="s">
        <v>1839</v>
      </c>
      <c r="GZS1" s="42" t="s">
        <v>1839</v>
      </c>
      <c r="GZT1" s="42" t="s">
        <v>1839</v>
      </c>
      <c r="GZU1" s="42" t="s">
        <v>1839</v>
      </c>
      <c r="GZV1" s="42" t="s">
        <v>1839</v>
      </c>
      <c r="GZW1" s="42" t="s">
        <v>1839</v>
      </c>
      <c r="GZX1" s="42" t="s">
        <v>1839</v>
      </c>
      <c r="GZY1" s="42" t="s">
        <v>1839</v>
      </c>
      <c r="GZZ1" s="42" t="s">
        <v>1839</v>
      </c>
      <c r="HAA1" s="42" t="s">
        <v>1839</v>
      </c>
      <c r="HAB1" s="42" t="s">
        <v>1839</v>
      </c>
      <c r="HAC1" s="42" t="s">
        <v>1839</v>
      </c>
      <c r="HAD1" s="42" t="s">
        <v>1839</v>
      </c>
      <c r="HAE1" s="42" t="s">
        <v>1839</v>
      </c>
      <c r="HAF1" s="42" t="s">
        <v>1839</v>
      </c>
      <c r="HAG1" s="42" t="s">
        <v>1839</v>
      </c>
      <c r="HAH1" s="42" t="s">
        <v>1839</v>
      </c>
      <c r="HAI1" s="42" t="s">
        <v>1839</v>
      </c>
      <c r="HAJ1" s="42" t="s">
        <v>1839</v>
      </c>
      <c r="HAK1" s="42" t="s">
        <v>1839</v>
      </c>
      <c r="HAL1" s="42" t="s">
        <v>1839</v>
      </c>
      <c r="HAM1" s="42" t="s">
        <v>1839</v>
      </c>
      <c r="HAN1" s="42" t="s">
        <v>1839</v>
      </c>
      <c r="HAO1" s="42" t="s">
        <v>1839</v>
      </c>
      <c r="HAP1" s="42" t="s">
        <v>1839</v>
      </c>
      <c r="HAQ1" s="42" t="s">
        <v>1839</v>
      </c>
      <c r="HAR1" s="42" t="s">
        <v>1839</v>
      </c>
      <c r="HAS1" s="42" t="s">
        <v>1839</v>
      </c>
      <c r="HAT1" s="42" t="s">
        <v>1839</v>
      </c>
      <c r="HAU1" s="42" t="s">
        <v>1839</v>
      </c>
      <c r="HAV1" s="42" t="s">
        <v>1839</v>
      </c>
      <c r="HAW1" s="42" t="s">
        <v>1839</v>
      </c>
      <c r="HAX1" s="42" t="s">
        <v>1839</v>
      </c>
      <c r="HAY1" s="42" t="s">
        <v>1839</v>
      </c>
      <c r="HAZ1" s="42" t="s">
        <v>1839</v>
      </c>
      <c r="HBA1" s="42" t="s">
        <v>1839</v>
      </c>
      <c r="HBB1" s="42" t="s">
        <v>1839</v>
      </c>
      <c r="HBC1" s="42" t="s">
        <v>1839</v>
      </c>
      <c r="HBD1" s="42" t="s">
        <v>1839</v>
      </c>
      <c r="HBE1" s="42" t="s">
        <v>1839</v>
      </c>
      <c r="HBF1" s="42" t="s">
        <v>1839</v>
      </c>
      <c r="HBG1" s="42" t="s">
        <v>1839</v>
      </c>
      <c r="HBH1" s="42" t="s">
        <v>1839</v>
      </c>
      <c r="HBI1" s="42" t="s">
        <v>1839</v>
      </c>
      <c r="HBJ1" s="42" t="s">
        <v>1839</v>
      </c>
      <c r="HBK1" s="42" t="s">
        <v>1839</v>
      </c>
      <c r="HBL1" s="42" t="s">
        <v>1839</v>
      </c>
      <c r="HBM1" s="42" t="s">
        <v>1839</v>
      </c>
      <c r="HBN1" s="42" t="s">
        <v>1839</v>
      </c>
      <c r="HBO1" s="42" t="s">
        <v>1839</v>
      </c>
      <c r="HBP1" s="42" t="s">
        <v>1839</v>
      </c>
      <c r="HBQ1" s="42" t="s">
        <v>1839</v>
      </c>
      <c r="HBR1" s="42" t="s">
        <v>1839</v>
      </c>
      <c r="HBS1" s="42" t="s">
        <v>1839</v>
      </c>
      <c r="HBT1" s="42" t="s">
        <v>1839</v>
      </c>
      <c r="HBU1" s="42" t="s">
        <v>1839</v>
      </c>
      <c r="HBV1" s="42" t="s">
        <v>1839</v>
      </c>
      <c r="HBW1" s="42" t="s">
        <v>1839</v>
      </c>
      <c r="HBX1" s="42" t="s">
        <v>1839</v>
      </c>
      <c r="HBY1" s="42" t="s">
        <v>1839</v>
      </c>
      <c r="HBZ1" s="42" t="s">
        <v>1839</v>
      </c>
      <c r="HCA1" s="42" t="s">
        <v>1839</v>
      </c>
      <c r="HCB1" s="42" t="s">
        <v>1839</v>
      </c>
      <c r="HCC1" s="42" t="s">
        <v>1839</v>
      </c>
      <c r="HCD1" s="42" t="s">
        <v>1839</v>
      </c>
      <c r="HCE1" s="42" t="s">
        <v>1839</v>
      </c>
      <c r="HCF1" s="42" t="s">
        <v>1839</v>
      </c>
      <c r="HCG1" s="42" t="s">
        <v>1839</v>
      </c>
      <c r="HCH1" s="42" t="s">
        <v>1839</v>
      </c>
      <c r="HCI1" s="42" t="s">
        <v>1839</v>
      </c>
      <c r="HCJ1" s="42" t="s">
        <v>1839</v>
      </c>
      <c r="HCK1" s="42" t="s">
        <v>1839</v>
      </c>
      <c r="HCL1" s="42" t="s">
        <v>1839</v>
      </c>
      <c r="HCM1" s="42" t="s">
        <v>1839</v>
      </c>
      <c r="HCN1" s="42" t="s">
        <v>1839</v>
      </c>
      <c r="HCO1" s="42" t="s">
        <v>1839</v>
      </c>
      <c r="HCP1" s="42" t="s">
        <v>1839</v>
      </c>
      <c r="HCQ1" s="42" t="s">
        <v>1839</v>
      </c>
      <c r="HCR1" s="42" t="s">
        <v>1839</v>
      </c>
      <c r="HCS1" s="42" t="s">
        <v>1839</v>
      </c>
      <c r="HCT1" s="42" t="s">
        <v>1839</v>
      </c>
      <c r="HCU1" s="42" t="s">
        <v>1839</v>
      </c>
      <c r="HCV1" s="42" t="s">
        <v>1839</v>
      </c>
      <c r="HCW1" s="42" t="s">
        <v>1839</v>
      </c>
      <c r="HCX1" s="42" t="s">
        <v>1839</v>
      </c>
      <c r="HCY1" s="42" t="s">
        <v>1839</v>
      </c>
      <c r="HCZ1" s="42" t="s">
        <v>1839</v>
      </c>
      <c r="HDA1" s="42" t="s">
        <v>1839</v>
      </c>
      <c r="HDB1" s="42" t="s">
        <v>1839</v>
      </c>
      <c r="HDC1" s="42" t="s">
        <v>1839</v>
      </c>
      <c r="HDD1" s="42" t="s">
        <v>1839</v>
      </c>
      <c r="HDE1" s="42" t="s">
        <v>1839</v>
      </c>
      <c r="HDF1" s="42" t="s">
        <v>1839</v>
      </c>
      <c r="HDG1" s="42" t="s">
        <v>1839</v>
      </c>
      <c r="HDH1" s="42" t="s">
        <v>1839</v>
      </c>
      <c r="HDI1" s="42" t="s">
        <v>1839</v>
      </c>
      <c r="HDJ1" s="42" t="s">
        <v>1839</v>
      </c>
      <c r="HDK1" s="42" t="s">
        <v>1839</v>
      </c>
      <c r="HDL1" s="42" t="s">
        <v>1839</v>
      </c>
      <c r="HDM1" s="42" t="s">
        <v>1839</v>
      </c>
      <c r="HDN1" s="42" t="s">
        <v>1839</v>
      </c>
      <c r="HDO1" s="42" t="s">
        <v>1839</v>
      </c>
      <c r="HDP1" s="42" t="s">
        <v>1839</v>
      </c>
      <c r="HDQ1" s="42" t="s">
        <v>1839</v>
      </c>
      <c r="HDR1" s="42" t="s">
        <v>1839</v>
      </c>
      <c r="HDS1" s="42" t="s">
        <v>1839</v>
      </c>
      <c r="HDT1" s="42" t="s">
        <v>1839</v>
      </c>
      <c r="HDU1" s="42" t="s">
        <v>1839</v>
      </c>
      <c r="HDV1" s="42" t="s">
        <v>1839</v>
      </c>
      <c r="HDW1" s="42" t="s">
        <v>1839</v>
      </c>
      <c r="HDX1" s="42" t="s">
        <v>1839</v>
      </c>
      <c r="HDY1" s="42" t="s">
        <v>1839</v>
      </c>
      <c r="HDZ1" s="42" t="s">
        <v>1839</v>
      </c>
      <c r="HEA1" s="42" t="s">
        <v>1839</v>
      </c>
      <c r="HEB1" s="42" t="s">
        <v>1839</v>
      </c>
      <c r="HEC1" s="42" t="s">
        <v>1839</v>
      </c>
      <c r="HED1" s="42" t="s">
        <v>1839</v>
      </c>
      <c r="HEE1" s="42" t="s">
        <v>1839</v>
      </c>
      <c r="HEF1" s="42" t="s">
        <v>1839</v>
      </c>
      <c r="HEG1" s="42" t="s">
        <v>1839</v>
      </c>
      <c r="HEH1" s="42" t="s">
        <v>1839</v>
      </c>
      <c r="HEI1" s="42" t="s">
        <v>1839</v>
      </c>
      <c r="HEJ1" s="42" t="s">
        <v>1839</v>
      </c>
      <c r="HEK1" s="42" t="s">
        <v>1839</v>
      </c>
      <c r="HEL1" s="42" t="s">
        <v>1839</v>
      </c>
      <c r="HEM1" s="42" t="s">
        <v>1839</v>
      </c>
      <c r="HEN1" s="42" t="s">
        <v>1839</v>
      </c>
      <c r="HEO1" s="42" t="s">
        <v>1839</v>
      </c>
      <c r="HEP1" s="42" t="s">
        <v>1839</v>
      </c>
      <c r="HEQ1" s="42" t="s">
        <v>1839</v>
      </c>
      <c r="HER1" s="42" t="s">
        <v>1839</v>
      </c>
      <c r="HES1" s="42" t="s">
        <v>1839</v>
      </c>
      <c r="HET1" s="42" t="s">
        <v>1839</v>
      </c>
      <c r="HEU1" s="42" t="s">
        <v>1839</v>
      </c>
      <c r="HEV1" s="42" t="s">
        <v>1839</v>
      </c>
      <c r="HEW1" s="42" t="s">
        <v>1839</v>
      </c>
      <c r="HEX1" s="42" t="s">
        <v>1839</v>
      </c>
      <c r="HEY1" s="42" t="s">
        <v>1839</v>
      </c>
      <c r="HEZ1" s="42" t="s">
        <v>1839</v>
      </c>
      <c r="HFA1" s="42" t="s">
        <v>1839</v>
      </c>
      <c r="HFB1" s="42" t="s">
        <v>1839</v>
      </c>
      <c r="HFC1" s="42" t="s">
        <v>1839</v>
      </c>
      <c r="HFD1" s="42" t="s">
        <v>1839</v>
      </c>
      <c r="HFE1" s="42" t="s">
        <v>1839</v>
      </c>
      <c r="HFF1" s="42" t="s">
        <v>1839</v>
      </c>
      <c r="HFG1" s="42" t="s">
        <v>1839</v>
      </c>
      <c r="HFH1" s="42" t="s">
        <v>1839</v>
      </c>
      <c r="HFI1" s="42" t="s">
        <v>1839</v>
      </c>
      <c r="HFJ1" s="42" t="s">
        <v>1839</v>
      </c>
      <c r="HFK1" s="42" t="s">
        <v>1839</v>
      </c>
      <c r="HFL1" s="42" t="s">
        <v>1839</v>
      </c>
      <c r="HFM1" s="42" t="s">
        <v>1839</v>
      </c>
      <c r="HFN1" s="42" t="s">
        <v>1839</v>
      </c>
      <c r="HFO1" s="42" t="s">
        <v>1839</v>
      </c>
      <c r="HFP1" s="42" t="s">
        <v>1839</v>
      </c>
      <c r="HFQ1" s="42" t="s">
        <v>1839</v>
      </c>
      <c r="HFR1" s="42" t="s">
        <v>1839</v>
      </c>
      <c r="HFS1" s="42" t="s">
        <v>1839</v>
      </c>
      <c r="HFT1" s="42" t="s">
        <v>1839</v>
      </c>
      <c r="HFU1" s="42" t="s">
        <v>1839</v>
      </c>
      <c r="HFV1" s="42" t="s">
        <v>1839</v>
      </c>
      <c r="HFW1" s="42" t="s">
        <v>1839</v>
      </c>
      <c r="HFX1" s="42" t="s">
        <v>1839</v>
      </c>
      <c r="HFY1" s="42" t="s">
        <v>1839</v>
      </c>
      <c r="HFZ1" s="42" t="s">
        <v>1839</v>
      </c>
      <c r="HGA1" s="42" t="s">
        <v>1839</v>
      </c>
      <c r="HGB1" s="42" t="s">
        <v>1839</v>
      </c>
      <c r="HGC1" s="42" t="s">
        <v>1839</v>
      </c>
      <c r="HGD1" s="42" t="s">
        <v>1839</v>
      </c>
      <c r="HGE1" s="42" t="s">
        <v>1839</v>
      </c>
      <c r="HGF1" s="42" t="s">
        <v>1839</v>
      </c>
      <c r="HGG1" s="42" t="s">
        <v>1839</v>
      </c>
      <c r="HGH1" s="42" t="s">
        <v>1839</v>
      </c>
      <c r="HGI1" s="42" t="s">
        <v>1839</v>
      </c>
      <c r="HGJ1" s="42" t="s">
        <v>1839</v>
      </c>
      <c r="HGK1" s="42" t="s">
        <v>1839</v>
      </c>
      <c r="HGL1" s="42" t="s">
        <v>1839</v>
      </c>
      <c r="HGM1" s="42" t="s">
        <v>1839</v>
      </c>
      <c r="HGN1" s="42" t="s">
        <v>1839</v>
      </c>
      <c r="HGO1" s="42" t="s">
        <v>1839</v>
      </c>
      <c r="HGP1" s="42" t="s">
        <v>1839</v>
      </c>
      <c r="HGQ1" s="42" t="s">
        <v>1839</v>
      </c>
      <c r="HGR1" s="42" t="s">
        <v>1839</v>
      </c>
      <c r="HGS1" s="42" t="s">
        <v>1839</v>
      </c>
      <c r="HGT1" s="42" t="s">
        <v>1839</v>
      </c>
      <c r="HGU1" s="42" t="s">
        <v>1839</v>
      </c>
      <c r="HGV1" s="42" t="s">
        <v>1839</v>
      </c>
      <c r="HGW1" s="42" t="s">
        <v>1839</v>
      </c>
      <c r="HGX1" s="42" t="s">
        <v>1839</v>
      </c>
      <c r="HGY1" s="42" t="s">
        <v>1839</v>
      </c>
      <c r="HGZ1" s="42" t="s">
        <v>1839</v>
      </c>
      <c r="HHA1" s="42" t="s">
        <v>1839</v>
      </c>
      <c r="HHB1" s="42" t="s">
        <v>1839</v>
      </c>
      <c r="HHC1" s="42" t="s">
        <v>1839</v>
      </c>
      <c r="HHD1" s="42" t="s">
        <v>1839</v>
      </c>
      <c r="HHE1" s="42" t="s">
        <v>1839</v>
      </c>
      <c r="HHF1" s="42" t="s">
        <v>1839</v>
      </c>
      <c r="HHG1" s="42" t="s">
        <v>1839</v>
      </c>
      <c r="HHH1" s="42" t="s">
        <v>1839</v>
      </c>
      <c r="HHI1" s="42" t="s">
        <v>1839</v>
      </c>
      <c r="HHJ1" s="42" t="s">
        <v>1839</v>
      </c>
      <c r="HHK1" s="42" t="s">
        <v>1839</v>
      </c>
      <c r="HHL1" s="42" t="s">
        <v>1839</v>
      </c>
      <c r="HHM1" s="42" t="s">
        <v>1839</v>
      </c>
      <c r="HHN1" s="42" t="s">
        <v>1839</v>
      </c>
      <c r="HHO1" s="42" t="s">
        <v>1839</v>
      </c>
      <c r="HHP1" s="42" t="s">
        <v>1839</v>
      </c>
      <c r="HHQ1" s="42" t="s">
        <v>1839</v>
      </c>
      <c r="HHR1" s="42" t="s">
        <v>1839</v>
      </c>
      <c r="HHS1" s="42" t="s">
        <v>1839</v>
      </c>
      <c r="HHT1" s="42" t="s">
        <v>1839</v>
      </c>
      <c r="HHU1" s="42" t="s">
        <v>1839</v>
      </c>
      <c r="HHV1" s="42" t="s">
        <v>1839</v>
      </c>
      <c r="HHW1" s="42" t="s">
        <v>1839</v>
      </c>
      <c r="HHX1" s="42" t="s">
        <v>1839</v>
      </c>
      <c r="HHY1" s="42" t="s">
        <v>1839</v>
      </c>
      <c r="HHZ1" s="42" t="s">
        <v>1839</v>
      </c>
      <c r="HIA1" s="42" t="s">
        <v>1839</v>
      </c>
      <c r="HIB1" s="42" t="s">
        <v>1839</v>
      </c>
      <c r="HIC1" s="42" t="s">
        <v>1839</v>
      </c>
      <c r="HID1" s="42" t="s">
        <v>1839</v>
      </c>
      <c r="HIE1" s="42" t="s">
        <v>1839</v>
      </c>
      <c r="HIF1" s="42" t="s">
        <v>1839</v>
      </c>
      <c r="HIG1" s="42" t="s">
        <v>1839</v>
      </c>
      <c r="HIH1" s="42" t="s">
        <v>1839</v>
      </c>
      <c r="HII1" s="42" t="s">
        <v>1839</v>
      </c>
      <c r="HIJ1" s="42" t="s">
        <v>1839</v>
      </c>
      <c r="HIK1" s="42" t="s">
        <v>1839</v>
      </c>
      <c r="HIL1" s="42" t="s">
        <v>1839</v>
      </c>
      <c r="HIM1" s="42" t="s">
        <v>1839</v>
      </c>
      <c r="HIN1" s="42" t="s">
        <v>1839</v>
      </c>
      <c r="HIO1" s="42" t="s">
        <v>1839</v>
      </c>
      <c r="HIP1" s="42" t="s">
        <v>1839</v>
      </c>
      <c r="HIQ1" s="42" t="s">
        <v>1839</v>
      </c>
      <c r="HIR1" s="42" t="s">
        <v>1839</v>
      </c>
      <c r="HIS1" s="42" t="s">
        <v>1839</v>
      </c>
      <c r="HIT1" s="42" t="s">
        <v>1839</v>
      </c>
      <c r="HIU1" s="42" t="s">
        <v>1839</v>
      </c>
      <c r="HIV1" s="42" t="s">
        <v>1839</v>
      </c>
      <c r="HIW1" s="42" t="s">
        <v>1839</v>
      </c>
      <c r="HIX1" s="42" t="s">
        <v>1839</v>
      </c>
      <c r="HIY1" s="42" t="s">
        <v>1839</v>
      </c>
      <c r="HIZ1" s="42" t="s">
        <v>1839</v>
      </c>
      <c r="HJA1" s="42" t="s">
        <v>1839</v>
      </c>
      <c r="HJB1" s="42" t="s">
        <v>1839</v>
      </c>
      <c r="HJC1" s="42" t="s">
        <v>1839</v>
      </c>
      <c r="HJD1" s="42" t="s">
        <v>1839</v>
      </c>
      <c r="HJE1" s="42" t="s">
        <v>1839</v>
      </c>
      <c r="HJF1" s="42" t="s">
        <v>1839</v>
      </c>
      <c r="HJG1" s="42" t="s">
        <v>1839</v>
      </c>
      <c r="HJH1" s="42" t="s">
        <v>1839</v>
      </c>
      <c r="HJI1" s="42" t="s">
        <v>1839</v>
      </c>
      <c r="HJJ1" s="42" t="s">
        <v>1839</v>
      </c>
      <c r="HJK1" s="42" t="s">
        <v>1839</v>
      </c>
      <c r="HJL1" s="42" t="s">
        <v>1839</v>
      </c>
      <c r="HJM1" s="42" t="s">
        <v>1839</v>
      </c>
      <c r="HJN1" s="42" t="s">
        <v>1839</v>
      </c>
      <c r="HJO1" s="42" t="s">
        <v>1839</v>
      </c>
      <c r="HJP1" s="42" t="s">
        <v>1839</v>
      </c>
      <c r="HJQ1" s="42" t="s">
        <v>1839</v>
      </c>
      <c r="HJR1" s="42" t="s">
        <v>1839</v>
      </c>
      <c r="HJS1" s="42" t="s">
        <v>1839</v>
      </c>
      <c r="HJT1" s="42" t="s">
        <v>1839</v>
      </c>
      <c r="HJU1" s="42" t="s">
        <v>1839</v>
      </c>
      <c r="HJV1" s="42" t="s">
        <v>1839</v>
      </c>
      <c r="HJW1" s="42" t="s">
        <v>1839</v>
      </c>
      <c r="HJX1" s="42" t="s">
        <v>1839</v>
      </c>
      <c r="HJY1" s="42" t="s">
        <v>1839</v>
      </c>
      <c r="HJZ1" s="42" t="s">
        <v>1839</v>
      </c>
      <c r="HKA1" s="42" t="s">
        <v>1839</v>
      </c>
      <c r="HKB1" s="42" t="s">
        <v>1839</v>
      </c>
      <c r="HKC1" s="42" t="s">
        <v>1839</v>
      </c>
      <c r="HKD1" s="42" t="s">
        <v>1839</v>
      </c>
      <c r="HKE1" s="42" t="s">
        <v>1839</v>
      </c>
      <c r="HKF1" s="42" t="s">
        <v>1839</v>
      </c>
      <c r="HKG1" s="42" t="s">
        <v>1839</v>
      </c>
      <c r="HKH1" s="42" t="s">
        <v>1839</v>
      </c>
      <c r="HKI1" s="42" t="s">
        <v>1839</v>
      </c>
      <c r="HKJ1" s="42" t="s">
        <v>1839</v>
      </c>
      <c r="HKK1" s="42" t="s">
        <v>1839</v>
      </c>
      <c r="HKL1" s="42" t="s">
        <v>1839</v>
      </c>
      <c r="HKM1" s="42" t="s">
        <v>1839</v>
      </c>
      <c r="HKN1" s="42" t="s">
        <v>1839</v>
      </c>
      <c r="HKO1" s="42" t="s">
        <v>1839</v>
      </c>
      <c r="HKP1" s="42" t="s">
        <v>1839</v>
      </c>
      <c r="HKQ1" s="42" t="s">
        <v>1839</v>
      </c>
      <c r="HKR1" s="42" t="s">
        <v>1839</v>
      </c>
      <c r="HKS1" s="42" t="s">
        <v>1839</v>
      </c>
      <c r="HKT1" s="42" t="s">
        <v>1839</v>
      </c>
      <c r="HKU1" s="42" t="s">
        <v>1839</v>
      </c>
      <c r="HKV1" s="42" t="s">
        <v>1839</v>
      </c>
      <c r="HKW1" s="42" t="s">
        <v>1839</v>
      </c>
      <c r="HKX1" s="42" t="s">
        <v>1839</v>
      </c>
      <c r="HKY1" s="42" t="s">
        <v>1839</v>
      </c>
      <c r="HKZ1" s="42" t="s">
        <v>1839</v>
      </c>
      <c r="HLA1" s="42" t="s">
        <v>1839</v>
      </c>
      <c r="HLB1" s="42" t="s">
        <v>1839</v>
      </c>
      <c r="HLC1" s="42" t="s">
        <v>1839</v>
      </c>
      <c r="HLD1" s="42" t="s">
        <v>1839</v>
      </c>
      <c r="HLE1" s="42" t="s">
        <v>1839</v>
      </c>
      <c r="HLF1" s="42" t="s">
        <v>1839</v>
      </c>
      <c r="HLG1" s="42" t="s">
        <v>1839</v>
      </c>
      <c r="HLH1" s="42" t="s">
        <v>1839</v>
      </c>
      <c r="HLI1" s="42" t="s">
        <v>1839</v>
      </c>
      <c r="HLJ1" s="42" t="s">
        <v>1839</v>
      </c>
      <c r="HLK1" s="42" t="s">
        <v>1839</v>
      </c>
      <c r="HLL1" s="42" t="s">
        <v>1839</v>
      </c>
      <c r="HLM1" s="42" t="s">
        <v>1839</v>
      </c>
      <c r="HLN1" s="42" t="s">
        <v>1839</v>
      </c>
      <c r="HLO1" s="42" t="s">
        <v>1839</v>
      </c>
      <c r="HLP1" s="42" t="s">
        <v>1839</v>
      </c>
      <c r="HLQ1" s="42" t="s">
        <v>1839</v>
      </c>
      <c r="HLR1" s="42" t="s">
        <v>1839</v>
      </c>
      <c r="HLS1" s="42" t="s">
        <v>1839</v>
      </c>
      <c r="HLT1" s="42" t="s">
        <v>1839</v>
      </c>
      <c r="HLU1" s="42" t="s">
        <v>1839</v>
      </c>
      <c r="HLV1" s="42" t="s">
        <v>1839</v>
      </c>
      <c r="HLW1" s="42" t="s">
        <v>1839</v>
      </c>
      <c r="HLX1" s="42" t="s">
        <v>1839</v>
      </c>
      <c r="HLY1" s="42" t="s">
        <v>1839</v>
      </c>
      <c r="HLZ1" s="42" t="s">
        <v>1839</v>
      </c>
      <c r="HMA1" s="42" t="s">
        <v>1839</v>
      </c>
      <c r="HMB1" s="42" t="s">
        <v>1839</v>
      </c>
      <c r="HMC1" s="42" t="s">
        <v>1839</v>
      </c>
      <c r="HMD1" s="42" t="s">
        <v>1839</v>
      </c>
      <c r="HME1" s="42" t="s">
        <v>1839</v>
      </c>
      <c r="HMF1" s="42" t="s">
        <v>1839</v>
      </c>
      <c r="HMG1" s="42" t="s">
        <v>1839</v>
      </c>
      <c r="HMH1" s="42" t="s">
        <v>1839</v>
      </c>
      <c r="HMI1" s="42" t="s">
        <v>1839</v>
      </c>
      <c r="HMJ1" s="42" t="s">
        <v>1839</v>
      </c>
      <c r="HMK1" s="42" t="s">
        <v>1839</v>
      </c>
      <c r="HML1" s="42" t="s">
        <v>1839</v>
      </c>
      <c r="HMM1" s="42" t="s">
        <v>1839</v>
      </c>
      <c r="HMN1" s="42" t="s">
        <v>1839</v>
      </c>
      <c r="HMO1" s="42" t="s">
        <v>1839</v>
      </c>
      <c r="HMP1" s="42" t="s">
        <v>1839</v>
      </c>
      <c r="HMQ1" s="42" t="s">
        <v>1839</v>
      </c>
      <c r="HMR1" s="42" t="s">
        <v>1839</v>
      </c>
      <c r="HMS1" s="42" t="s">
        <v>1839</v>
      </c>
      <c r="HMT1" s="42" t="s">
        <v>1839</v>
      </c>
      <c r="HMU1" s="42" t="s">
        <v>1839</v>
      </c>
      <c r="HMV1" s="42" t="s">
        <v>1839</v>
      </c>
      <c r="HMW1" s="42" t="s">
        <v>1839</v>
      </c>
      <c r="HMX1" s="42" t="s">
        <v>1839</v>
      </c>
      <c r="HMY1" s="42" t="s">
        <v>1839</v>
      </c>
      <c r="HMZ1" s="42" t="s">
        <v>1839</v>
      </c>
      <c r="HNA1" s="42" t="s">
        <v>1839</v>
      </c>
      <c r="HNB1" s="42" t="s">
        <v>1839</v>
      </c>
      <c r="HNC1" s="42" t="s">
        <v>1839</v>
      </c>
      <c r="HND1" s="42" t="s">
        <v>1839</v>
      </c>
      <c r="HNE1" s="42" t="s">
        <v>1839</v>
      </c>
      <c r="HNF1" s="42" t="s">
        <v>1839</v>
      </c>
      <c r="HNG1" s="42" t="s">
        <v>1839</v>
      </c>
      <c r="HNH1" s="42" t="s">
        <v>1839</v>
      </c>
      <c r="HNI1" s="42" t="s">
        <v>1839</v>
      </c>
      <c r="HNJ1" s="42" t="s">
        <v>1839</v>
      </c>
      <c r="HNK1" s="42" t="s">
        <v>1839</v>
      </c>
      <c r="HNL1" s="42" t="s">
        <v>1839</v>
      </c>
      <c r="HNM1" s="42" t="s">
        <v>1839</v>
      </c>
      <c r="HNN1" s="42" t="s">
        <v>1839</v>
      </c>
      <c r="HNO1" s="42" t="s">
        <v>1839</v>
      </c>
      <c r="HNP1" s="42" t="s">
        <v>1839</v>
      </c>
      <c r="HNQ1" s="42" t="s">
        <v>1839</v>
      </c>
      <c r="HNR1" s="42" t="s">
        <v>1839</v>
      </c>
      <c r="HNS1" s="42" t="s">
        <v>1839</v>
      </c>
      <c r="HNT1" s="42" t="s">
        <v>1839</v>
      </c>
      <c r="HNU1" s="42" t="s">
        <v>1839</v>
      </c>
      <c r="HNV1" s="42" t="s">
        <v>1839</v>
      </c>
      <c r="HNW1" s="42" t="s">
        <v>1839</v>
      </c>
      <c r="HNX1" s="42" t="s">
        <v>1839</v>
      </c>
      <c r="HNY1" s="42" t="s">
        <v>1839</v>
      </c>
      <c r="HNZ1" s="42" t="s">
        <v>1839</v>
      </c>
      <c r="HOA1" s="42" t="s">
        <v>1839</v>
      </c>
      <c r="HOB1" s="42" t="s">
        <v>1839</v>
      </c>
      <c r="HOC1" s="42" t="s">
        <v>1839</v>
      </c>
      <c r="HOD1" s="42" t="s">
        <v>1839</v>
      </c>
      <c r="HOE1" s="42" t="s">
        <v>1839</v>
      </c>
      <c r="HOF1" s="42" t="s">
        <v>1839</v>
      </c>
      <c r="HOG1" s="42" t="s">
        <v>1839</v>
      </c>
      <c r="HOH1" s="42" t="s">
        <v>1839</v>
      </c>
      <c r="HOI1" s="42" t="s">
        <v>1839</v>
      </c>
      <c r="HOJ1" s="42" t="s">
        <v>1839</v>
      </c>
      <c r="HOK1" s="42" t="s">
        <v>1839</v>
      </c>
      <c r="HOL1" s="42" t="s">
        <v>1839</v>
      </c>
      <c r="HOM1" s="42" t="s">
        <v>1839</v>
      </c>
      <c r="HON1" s="42" t="s">
        <v>1839</v>
      </c>
      <c r="HOO1" s="42" t="s">
        <v>1839</v>
      </c>
      <c r="HOP1" s="42" t="s">
        <v>1839</v>
      </c>
      <c r="HOQ1" s="42" t="s">
        <v>1839</v>
      </c>
      <c r="HOR1" s="42" t="s">
        <v>1839</v>
      </c>
      <c r="HOS1" s="42" t="s">
        <v>1839</v>
      </c>
      <c r="HOT1" s="42" t="s">
        <v>1839</v>
      </c>
      <c r="HOU1" s="42" t="s">
        <v>1839</v>
      </c>
      <c r="HOV1" s="42" t="s">
        <v>1839</v>
      </c>
      <c r="HOW1" s="42" t="s">
        <v>1839</v>
      </c>
      <c r="HOX1" s="42" t="s">
        <v>1839</v>
      </c>
      <c r="HOY1" s="42" t="s">
        <v>1839</v>
      </c>
      <c r="HOZ1" s="42" t="s">
        <v>1839</v>
      </c>
      <c r="HPA1" s="42" t="s">
        <v>1839</v>
      </c>
      <c r="HPB1" s="42" t="s">
        <v>1839</v>
      </c>
      <c r="HPC1" s="42" t="s">
        <v>1839</v>
      </c>
      <c r="HPD1" s="42" t="s">
        <v>1839</v>
      </c>
      <c r="HPE1" s="42" t="s">
        <v>1839</v>
      </c>
      <c r="HPF1" s="42" t="s">
        <v>1839</v>
      </c>
      <c r="HPG1" s="42" t="s">
        <v>1839</v>
      </c>
      <c r="HPH1" s="42" t="s">
        <v>1839</v>
      </c>
      <c r="HPI1" s="42" t="s">
        <v>1839</v>
      </c>
      <c r="HPJ1" s="42" t="s">
        <v>1839</v>
      </c>
      <c r="HPK1" s="42" t="s">
        <v>1839</v>
      </c>
      <c r="HPL1" s="42" t="s">
        <v>1839</v>
      </c>
      <c r="HPM1" s="42" t="s">
        <v>1839</v>
      </c>
      <c r="HPN1" s="42" t="s">
        <v>1839</v>
      </c>
      <c r="HPO1" s="42" t="s">
        <v>1839</v>
      </c>
      <c r="HPP1" s="42" t="s">
        <v>1839</v>
      </c>
      <c r="HPQ1" s="42" t="s">
        <v>1839</v>
      </c>
      <c r="HPR1" s="42" t="s">
        <v>1839</v>
      </c>
      <c r="HPS1" s="42" t="s">
        <v>1839</v>
      </c>
      <c r="HPT1" s="42" t="s">
        <v>1839</v>
      </c>
      <c r="HPU1" s="42" t="s">
        <v>1839</v>
      </c>
      <c r="HPV1" s="42" t="s">
        <v>1839</v>
      </c>
      <c r="HPW1" s="42" t="s">
        <v>1839</v>
      </c>
      <c r="HPX1" s="42" t="s">
        <v>1839</v>
      </c>
      <c r="HPY1" s="42" t="s">
        <v>1839</v>
      </c>
      <c r="HPZ1" s="42" t="s">
        <v>1839</v>
      </c>
      <c r="HQA1" s="42" t="s">
        <v>1839</v>
      </c>
      <c r="HQB1" s="42" t="s">
        <v>1839</v>
      </c>
      <c r="HQC1" s="42" t="s">
        <v>1839</v>
      </c>
      <c r="HQD1" s="42" t="s">
        <v>1839</v>
      </c>
      <c r="HQE1" s="42" t="s">
        <v>1839</v>
      </c>
      <c r="HQF1" s="42" t="s">
        <v>1839</v>
      </c>
      <c r="HQG1" s="42" t="s">
        <v>1839</v>
      </c>
      <c r="HQH1" s="42" t="s">
        <v>1839</v>
      </c>
      <c r="HQI1" s="42" t="s">
        <v>1839</v>
      </c>
      <c r="HQJ1" s="42" t="s">
        <v>1839</v>
      </c>
      <c r="HQK1" s="42" t="s">
        <v>1839</v>
      </c>
      <c r="HQL1" s="42" t="s">
        <v>1839</v>
      </c>
      <c r="HQM1" s="42" t="s">
        <v>1839</v>
      </c>
      <c r="HQN1" s="42" t="s">
        <v>1839</v>
      </c>
      <c r="HQO1" s="42" t="s">
        <v>1839</v>
      </c>
      <c r="HQP1" s="42" t="s">
        <v>1839</v>
      </c>
      <c r="HQQ1" s="42" t="s">
        <v>1839</v>
      </c>
      <c r="HQR1" s="42" t="s">
        <v>1839</v>
      </c>
      <c r="HQS1" s="42" t="s">
        <v>1839</v>
      </c>
      <c r="HQT1" s="42" t="s">
        <v>1839</v>
      </c>
      <c r="HQU1" s="42" t="s">
        <v>1839</v>
      </c>
      <c r="HQV1" s="42" t="s">
        <v>1839</v>
      </c>
      <c r="HQW1" s="42" t="s">
        <v>1839</v>
      </c>
      <c r="HQX1" s="42" t="s">
        <v>1839</v>
      </c>
      <c r="HQY1" s="42" t="s">
        <v>1839</v>
      </c>
      <c r="HQZ1" s="42" t="s">
        <v>1839</v>
      </c>
      <c r="HRA1" s="42" t="s">
        <v>1839</v>
      </c>
      <c r="HRB1" s="42" t="s">
        <v>1839</v>
      </c>
      <c r="HRC1" s="42" t="s">
        <v>1839</v>
      </c>
      <c r="HRD1" s="42" t="s">
        <v>1839</v>
      </c>
      <c r="HRE1" s="42" t="s">
        <v>1839</v>
      </c>
      <c r="HRF1" s="42" t="s">
        <v>1839</v>
      </c>
      <c r="HRG1" s="42" t="s">
        <v>1839</v>
      </c>
      <c r="HRH1" s="42" t="s">
        <v>1839</v>
      </c>
      <c r="HRI1" s="42" t="s">
        <v>1839</v>
      </c>
      <c r="HRJ1" s="42" t="s">
        <v>1839</v>
      </c>
      <c r="HRK1" s="42" t="s">
        <v>1839</v>
      </c>
      <c r="HRL1" s="42" t="s">
        <v>1839</v>
      </c>
      <c r="HRM1" s="42" t="s">
        <v>1839</v>
      </c>
      <c r="HRN1" s="42" t="s">
        <v>1839</v>
      </c>
      <c r="HRO1" s="42" t="s">
        <v>1839</v>
      </c>
      <c r="HRP1" s="42" t="s">
        <v>1839</v>
      </c>
      <c r="HRQ1" s="42" t="s">
        <v>1839</v>
      </c>
      <c r="HRR1" s="42" t="s">
        <v>1839</v>
      </c>
      <c r="HRS1" s="42" t="s">
        <v>1839</v>
      </c>
      <c r="HRT1" s="42" t="s">
        <v>1839</v>
      </c>
      <c r="HRU1" s="42" t="s">
        <v>1839</v>
      </c>
      <c r="HRV1" s="42" t="s">
        <v>1839</v>
      </c>
      <c r="HRW1" s="42" t="s">
        <v>1839</v>
      </c>
      <c r="HRX1" s="42" t="s">
        <v>1839</v>
      </c>
      <c r="HRY1" s="42" t="s">
        <v>1839</v>
      </c>
      <c r="HRZ1" s="42" t="s">
        <v>1839</v>
      </c>
      <c r="HSA1" s="42" t="s">
        <v>1839</v>
      </c>
      <c r="HSB1" s="42" t="s">
        <v>1839</v>
      </c>
      <c r="HSC1" s="42" t="s">
        <v>1839</v>
      </c>
      <c r="HSD1" s="42" t="s">
        <v>1839</v>
      </c>
      <c r="HSE1" s="42" t="s">
        <v>1839</v>
      </c>
      <c r="HSF1" s="42" t="s">
        <v>1839</v>
      </c>
      <c r="HSG1" s="42" t="s">
        <v>1839</v>
      </c>
      <c r="HSH1" s="42" t="s">
        <v>1839</v>
      </c>
      <c r="HSI1" s="42" t="s">
        <v>1839</v>
      </c>
      <c r="HSJ1" s="42" t="s">
        <v>1839</v>
      </c>
      <c r="HSK1" s="42" t="s">
        <v>1839</v>
      </c>
      <c r="HSL1" s="42" t="s">
        <v>1839</v>
      </c>
      <c r="HSM1" s="42" t="s">
        <v>1839</v>
      </c>
      <c r="HSN1" s="42" t="s">
        <v>1839</v>
      </c>
      <c r="HSO1" s="42" t="s">
        <v>1839</v>
      </c>
      <c r="HSP1" s="42" t="s">
        <v>1839</v>
      </c>
      <c r="HSQ1" s="42" t="s">
        <v>1839</v>
      </c>
      <c r="HSR1" s="42" t="s">
        <v>1839</v>
      </c>
      <c r="HSS1" s="42" t="s">
        <v>1839</v>
      </c>
      <c r="HST1" s="42" t="s">
        <v>1839</v>
      </c>
      <c r="HSU1" s="42" t="s">
        <v>1839</v>
      </c>
      <c r="HSV1" s="42" t="s">
        <v>1839</v>
      </c>
      <c r="HSW1" s="42" t="s">
        <v>1839</v>
      </c>
      <c r="HSX1" s="42" t="s">
        <v>1839</v>
      </c>
      <c r="HSY1" s="42" t="s">
        <v>1839</v>
      </c>
      <c r="HSZ1" s="42" t="s">
        <v>1839</v>
      </c>
      <c r="HTA1" s="42" t="s">
        <v>1839</v>
      </c>
      <c r="HTB1" s="42" t="s">
        <v>1839</v>
      </c>
      <c r="HTC1" s="42" t="s">
        <v>1839</v>
      </c>
      <c r="HTD1" s="42" t="s">
        <v>1839</v>
      </c>
      <c r="HTE1" s="42" t="s">
        <v>1839</v>
      </c>
      <c r="HTF1" s="42" t="s">
        <v>1839</v>
      </c>
      <c r="HTG1" s="42" t="s">
        <v>1839</v>
      </c>
      <c r="HTH1" s="42" t="s">
        <v>1839</v>
      </c>
      <c r="HTI1" s="42" t="s">
        <v>1839</v>
      </c>
      <c r="HTJ1" s="42" t="s">
        <v>1839</v>
      </c>
      <c r="HTK1" s="42" t="s">
        <v>1839</v>
      </c>
      <c r="HTL1" s="42" t="s">
        <v>1839</v>
      </c>
      <c r="HTM1" s="42" t="s">
        <v>1839</v>
      </c>
      <c r="HTN1" s="42" t="s">
        <v>1839</v>
      </c>
      <c r="HTO1" s="42" t="s">
        <v>1839</v>
      </c>
      <c r="HTP1" s="42" t="s">
        <v>1839</v>
      </c>
      <c r="HTQ1" s="42" t="s">
        <v>1839</v>
      </c>
      <c r="HTR1" s="42" t="s">
        <v>1839</v>
      </c>
      <c r="HTS1" s="42" t="s">
        <v>1839</v>
      </c>
      <c r="HTT1" s="42" t="s">
        <v>1839</v>
      </c>
      <c r="HTU1" s="42" t="s">
        <v>1839</v>
      </c>
      <c r="HTV1" s="42" t="s">
        <v>1839</v>
      </c>
      <c r="HTW1" s="42" t="s">
        <v>1839</v>
      </c>
      <c r="HTX1" s="42" t="s">
        <v>1839</v>
      </c>
      <c r="HTY1" s="42" t="s">
        <v>1839</v>
      </c>
      <c r="HTZ1" s="42" t="s">
        <v>1839</v>
      </c>
      <c r="HUA1" s="42" t="s">
        <v>1839</v>
      </c>
      <c r="HUB1" s="42" t="s">
        <v>1839</v>
      </c>
      <c r="HUC1" s="42" t="s">
        <v>1839</v>
      </c>
      <c r="HUD1" s="42" t="s">
        <v>1839</v>
      </c>
      <c r="HUE1" s="42" t="s">
        <v>1839</v>
      </c>
      <c r="HUF1" s="42" t="s">
        <v>1839</v>
      </c>
      <c r="HUG1" s="42" t="s">
        <v>1839</v>
      </c>
      <c r="HUH1" s="42" t="s">
        <v>1839</v>
      </c>
      <c r="HUI1" s="42" t="s">
        <v>1839</v>
      </c>
      <c r="HUJ1" s="42" t="s">
        <v>1839</v>
      </c>
      <c r="HUK1" s="42" t="s">
        <v>1839</v>
      </c>
      <c r="HUL1" s="42" t="s">
        <v>1839</v>
      </c>
      <c r="HUM1" s="42" t="s">
        <v>1839</v>
      </c>
      <c r="HUN1" s="42" t="s">
        <v>1839</v>
      </c>
      <c r="HUO1" s="42" t="s">
        <v>1839</v>
      </c>
      <c r="HUP1" s="42" t="s">
        <v>1839</v>
      </c>
      <c r="HUQ1" s="42" t="s">
        <v>1839</v>
      </c>
      <c r="HUR1" s="42" t="s">
        <v>1839</v>
      </c>
      <c r="HUS1" s="42" t="s">
        <v>1839</v>
      </c>
      <c r="HUT1" s="42" t="s">
        <v>1839</v>
      </c>
      <c r="HUU1" s="42" t="s">
        <v>1839</v>
      </c>
      <c r="HUV1" s="42" t="s">
        <v>1839</v>
      </c>
      <c r="HUW1" s="42" t="s">
        <v>1839</v>
      </c>
      <c r="HUX1" s="42" t="s">
        <v>1839</v>
      </c>
      <c r="HUY1" s="42" t="s">
        <v>1839</v>
      </c>
      <c r="HUZ1" s="42" t="s">
        <v>1839</v>
      </c>
      <c r="HVA1" s="42" t="s">
        <v>1839</v>
      </c>
      <c r="HVB1" s="42" t="s">
        <v>1839</v>
      </c>
      <c r="HVC1" s="42" t="s">
        <v>1839</v>
      </c>
      <c r="HVD1" s="42" t="s">
        <v>1839</v>
      </c>
      <c r="HVE1" s="42" t="s">
        <v>1839</v>
      </c>
      <c r="HVF1" s="42" t="s">
        <v>1839</v>
      </c>
      <c r="HVG1" s="42" t="s">
        <v>1839</v>
      </c>
      <c r="HVH1" s="42" t="s">
        <v>1839</v>
      </c>
      <c r="HVI1" s="42" t="s">
        <v>1839</v>
      </c>
      <c r="HVJ1" s="42" t="s">
        <v>1839</v>
      </c>
      <c r="HVK1" s="42" t="s">
        <v>1839</v>
      </c>
      <c r="HVL1" s="42" t="s">
        <v>1839</v>
      </c>
      <c r="HVM1" s="42" t="s">
        <v>1839</v>
      </c>
      <c r="HVN1" s="42" t="s">
        <v>1839</v>
      </c>
      <c r="HVO1" s="42" t="s">
        <v>1839</v>
      </c>
      <c r="HVP1" s="42" t="s">
        <v>1839</v>
      </c>
      <c r="HVQ1" s="42" t="s">
        <v>1839</v>
      </c>
      <c r="HVR1" s="42" t="s">
        <v>1839</v>
      </c>
      <c r="HVS1" s="42" t="s">
        <v>1839</v>
      </c>
      <c r="HVT1" s="42" t="s">
        <v>1839</v>
      </c>
      <c r="HVU1" s="42" t="s">
        <v>1839</v>
      </c>
      <c r="HVV1" s="42" t="s">
        <v>1839</v>
      </c>
      <c r="HVW1" s="42" t="s">
        <v>1839</v>
      </c>
      <c r="HVX1" s="42" t="s">
        <v>1839</v>
      </c>
      <c r="HVY1" s="42" t="s">
        <v>1839</v>
      </c>
      <c r="HVZ1" s="42" t="s">
        <v>1839</v>
      </c>
      <c r="HWA1" s="42" t="s">
        <v>1839</v>
      </c>
      <c r="HWB1" s="42" t="s">
        <v>1839</v>
      </c>
      <c r="HWC1" s="42" t="s">
        <v>1839</v>
      </c>
      <c r="HWD1" s="42" t="s">
        <v>1839</v>
      </c>
      <c r="HWE1" s="42" t="s">
        <v>1839</v>
      </c>
      <c r="HWF1" s="42" t="s">
        <v>1839</v>
      </c>
      <c r="HWG1" s="42" t="s">
        <v>1839</v>
      </c>
      <c r="HWH1" s="42" t="s">
        <v>1839</v>
      </c>
      <c r="HWI1" s="42" t="s">
        <v>1839</v>
      </c>
      <c r="HWJ1" s="42" t="s">
        <v>1839</v>
      </c>
      <c r="HWK1" s="42" t="s">
        <v>1839</v>
      </c>
      <c r="HWL1" s="42" t="s">
        <v>1839</v>
      </c>
      <c r="HWM1" s="42" t="s">
        <v>1839</v>
      </c>
      <c r="HWN1" s="42" t="s">
        <v>1839</v>
      </c>
      <c r="HWO1" s="42" t="s">
        <v>1839</v>
      </c>
      <c r="HWP1" s="42" t="s">
        <v>1839</v>
      </c>
      <c r="HWQ1" s="42" t="s">
        <v>1839</v>
      </c>
      <c r="HWR1" s="42" t="s">
        <v>1839</v>
      </c>
      <c r="HWS1" s="42" t="s">
        <v>1839</v>
      </c>
      <c r="HWT1" s="42" t="s">
        <v>1839</v>
      </c>
      <c r="HWU1" s="42" t="s">
        <v>1839</v>
      </c>
      <c r="HWV1" s="42" t="s">
        <v>1839</v>
      </c>
      <c r="HWW1" s="42" t="s">
        <v>1839</v>
      </c>
      <c r="HWX1" s="42" t="s">
        <v>1839</v>
      </c>
      <c r="HWY1" s="42" t="s">
        <v>1839</v>
      </c>
      <c r="HWZ1" s="42" t="s">
        <v>1839</v>
      </c>
      <c r="HXA1" s="42" t="s">
        <v>1839</v>
      </c>
      <c r="HXB1" s="42" t="s">
        <v>1839</v>
      </c>
      <c r="HXC1" s="42" t="s">
        <v>1839</v>
      </c>
      <c r="HXD1" s="42" t="s">
        <v>1839</v>
      </c>
      <c r="HXE1" s="42" t="s">
        <v>1839</v>
      </c>
      <c r="HXF1" s="42" t="s">
        <v>1839</v>
      </c>
      <c r="HXG1" s="42" t="s">
        <v>1839</v>
      </c>
      <c r="HXH1" s="42" t="s">
        <v>1839</v>
      </c>
      <c r="HXI1" s="42" t="s">
        <v>1839</v>
      </c>
      <c r="HXJ1" s="42" t="s">
        <v>1839</v>
      </c>
      <c r="HXK1" s="42" t="s">
        <v>1839</v>
      </c>
      <c r="HXL1" s="42" t="s">
        <v>1839</v>
      </c>
      <c r="HXM1" s="42" t="s">
        <v>1839</v>
      </c>
      <c r="HXN1" s="42" t="s">
        <v>1839</v>
      </c>
      <c r="HXO1" s="42" t="s">
        <v>1839</v>
      </c>
      <c r="HXP1" s="42" t="s">
        <v>1839</v>
      </c>
      <c r="HXQ1" s="42" t="s">
        <v>1839</v>
      </c>
      <c r="HXR1" s="42" t="s">
        <v>1839</v>
      </c>
      <c r="HXS1" s="42" t="s">
        <v>1839</v>
      </c>
      <c r="HXT1" s="42" t="s">
        <v>1839</v>
      </c>
      <c r="HXU1" s="42" t="s">
        <v>1839</v>
      </c>
      <c r="HXV1" s="42" t="s">
        <v>1839</v>
      </c>
      <c r="HXW1" s="42" t="s">
        <v>1839</v>
      </c>
      <c r="HXX1" s="42" t="s">
        <v>1839</v>
      </c>
      <c r="HXY1" s="42" t="s">
        <v>1839</v>
      </c>
      <c r="HXZ1" s="42" t="s">
        <v>1839</v>
      </c>
      <c r="HYA1" s="42" t="s">
        <v>1839</v>
      </c>
      <c r="HYB1" s="42" t="s">
        <v>1839</v>
      </c>
      <c r="HYC1" s="42" t="s">
        <v>1839</v>
      </c>
      <c r="HYD1" s="42" t="s">
        <v>1839</v>
      </c>
      <c r="HYE1" s="42" t="s">
        <v>1839</v>
      </c>
      <c r="HYF1" s="42" t="s">
        <v>1839</v>
      </c>
      <c r="HYG1" s="42" t="s">
        <v>1839</v>
      </c>
      <c r="HYH1" s="42" t="s">
        <v>1839</v>
      </c>
      <c r="HYI1" s="42" t="s">
        <v>1839</v>
      </c>
      <c r="HYJ1" s="42" t="s">
        <v>1839</v>
      </c>
      <c r="HYK1" s="42" t="s">
        <v>1839</v>
      </c>
      <c r="HYL1" s="42" t="s">
        <v>1839</v>
      </c>
      <c r="HYM1" s="42" t="s">
        <v>1839</v>
      </c>
      <c r="HYN1" s="42" t="s">
        <v>1839</v>
      </c>
      <c r="HYO1" s="42" t="s">
        <v>1839</v>
      </c>
      <c r="HYP1" s="42" t="s">
        <v>1839</v>
      </c>
      <c r="HYQ1" s="42" t="s">
        <v>1839</v>
      </c>
      <c r="HYR1" s="42" t="s">
        <v>1839</v>
      </c>
      <c r="HYS1" s="42" t="s">
        <v>1839</v>
      </c>
      <c r="HYT1" s="42" t="s">
        <v>1839</v>
      </c>
      <c r="HYU1" s="42" t="s">
        <v>1839</v>
      </c>
      <c r="HYV1" s="42" t="s">
        <v>1839</v>
      </c>
      <c r="HYW1" s="42" t="s">
        <v>1839</v>
      </c>
      <c r="HYX1" s="42" t="s">
        <v>1839</v>
      </c>
      <c r="HYY1" s="42" t="s">
        <v>1839</v>
      </c>
      <c r="HYZ1" s="42" t="s">
        <v>1839</v>
      </c>
      <c r="HZA1" s="42" t="s">
        <v>1839</v>
      </c>
      <c r="HZB1" s="42" t="s">
        <v>1839</v>
      </c>
      <c r="HZC1" s="42" t="s">
        <v>1839</v>
      </c>
      <c r="HZD1" s="42" t="s">
        <v>1839</v>
      </c>
      <c r="HZE1" s="42" t="s">
        <v>1839</v>
      </c>
      <c r="HZF1" s="42" t="s">
        <v>1839</v>
      </c>
      <c r="HZG1" s="42" t="s">
        <v>1839</v>
      </c>
      <c r="HZH1" s="42" t="s">
        <v>1839</v>
      </c>
      <c r="HZI1" s="42" t="s">
        <v>1839</v>
      </c>
      <c r="HZJ1" s="42" t="s">
        <v>1839</v>
      </c>
      <c r="HZK1" s="42" t="s">
        <v>1839</v>
      </c>
      <c r="HZL1" s="42" t="s">
        <v>1839</v>
      </c>
      <c r="HZM1" s="42" t="s">
        <v>1839</v>
      </c>
      <c r="HZN1" s="42" t="s">
        <v>1839</v>
      </c>
      <c r="HZO1" s="42" t="s">
        <v>1839</v>
      </c>
      <c r="HZP1" s="42" t="s">
        <v>1839</v>
      </c>
      <c r="HZQ1" s="42" t="s">
        <v>1839</v>
      </c>
      <c r="HZR1" s="42" t="s">
        <v>1839</v>
      </c>
      <c r="HZS1" s="42" t="s">
        <v>1839</v>
      </c>
      <c r="HZT1" s="42" t="s">
        <v>1839</v>
      </c>
      <c r="HZU1" s="42" t="s">
        <v>1839</v>
      </c>
      <c r="HZV1" s="42" t="s">
        <v>1839</v>
      </c>
      <c r="HZW1" s="42" t="s">
        <v>1839</v>
      </c>
      <c r="HZX1" s="42" t="s">
        <v>1839</v>
      </c>
      <c r="HZY1" s="42" t="s">
        <v>1839</v>
      </c>
      <c r="HZZ1" s="42" t="s">
        <v>1839</v>
      </c>
      <c r="IAA1" s="42" t="s">
        <v>1839</v>
      </c>
      <c r="IAB1" s="42" t="s">
        <v>1839</v>
      </c>
      <c r="IAC1" s="42" t="s">
        <v>1839</v>
      </c>
      <c r="IAD1" s="42" t="s">
        <v>1839</v>
      </c>
      <c r="IAE1" s="42" t="s">
        <v>1839</v>
      </c>
      <c r="IAF1" s="42" t="s">
        <v>1839</v>
      </c>
      <c r="IAG1" s="42" t="s">
        <v>1839</v>
      </c>
      <c r="IAH1" s="42" t="s">
        <v>1839</v>
      </c>
      <c r="IAI1" s="42" t="s">
        <v>1839</v>
      </c>
      <c r="IAJ1" s="42" t="s">
        <v>1839</v>
      </c>
      <c r="IAK1" s="42" t="s">
        <v>1839</v>
      </c>
      <c r="IAL1" s="42" t="s">
        <v>1839</v>
      </c>
      <c r="IAM1" s="42" t="s">
        <v>1839</v>
      </c>
      <c r="IAN1" s="42" t="s">
        <v>1839</v>
      </c>
      <c r="IAO1" s="42" t="s">
        <v>1839</v>
      </c>
      <c r="IAP1" s="42" t="s">
        <v>1839</v>
      </c>
      <c r="IAQ1" s="42" t="s">
        <v>1839</v>
      </c>
      <c r="IAR1" s="42" t="s">
        <v>1839</v>
      </c>
      <c r="IAS1" s="42" t="s">
        <v>1839</v>
      </c>
      <c r="IAT1" s="42" t="s">
        <v>1839</v>
      </c>
      <c r="IAU1" s="42" t="s">
        <v>1839</v>
      </c>
      <c r="IAV1" s="42" t="s">
        <v>1839</v>
      </c>
      <c r="IAW1" s="42" t="s">
        <v>1839</v>
      </c>
      <c r="IAX1" s="42" t="s">
        <v>1839</v>
      </c>
      <c r="IAY1" s="42" t="s">
        <v>1839</v>
      </c>
      <c r="IAZ1" s="42" t="s">
        <v>1839</v>
      </c>
      <c r="IBA1" s="42" t="s">
        <v>1839</v>
      </c>
      <c r="IBB1" s="42" t="s">
        <v>1839</v>
      </c>
      <c r="IBC1" s="42" t="s">
        <v>1839</v>
      </c>
      <c r="IBD1" s="42" t="s">
        <v>1839</v>
      </c>
      <c r="IBE1" s="42" t="s">
        <v>1839</v>
      </c>
      <c r="IBF1" s="42" t="s">
        <v>1839</v>
      </c>
      <c r="IBG1" s="42" t="s">
        <v>1839</v>
      </c>
      <c r="IBH1" s="42" t="s">
        <v>1839</v>
      </c>
      <c r="IBI1" s="42" t="s">
        <v>1839</v>
      </c>
      <c r="IBJ1" s="42" t="s">
        <v>1839</v>
      </c>
      <c r="IBK1" s="42" t="s">
        <v>1839</v>
      </c>
      <c r="IBL1" s="42" t="s">
        <v>1839</v>
      </c>
      <c r="IBM1" s="42" t="s">
        <v>1839</v>
      </c>
      <c r="IBN1" s="42" t="s">
        <v>1839</v>
      </c>
      <c r="IBO1" s="42" t="s">
        <v>1839</v>
      </c>
      <c r="IBP1" s="42" t="s">
        <v>1839</v>
      </c>
      <c r="IBQ1" s="42" t="s">
        <v>1839</v>
      </c>
      <c r="IBR1" s="42" t="s">
        <v>1839</v>
      </c>
      <c r="IBS1" s="42" t="s">
        <v>1839</v>
      </c>
      <c r="IBT1" s="42" t="s">
        <v>1839</v>
      </c>
      <c r="IBU1" s="42" t="s">
        <v>1839</v>
      </c>
      <c r="IBV1" s="42" t="s">
        <v>1839</v>
      </c>
      <c r="IBW1" s="42" t="s">
        <v>1839</v>
      </c>
      <c r="IBX1" s="42" t="s">
        <v>1839</v>
      </c>
      <c r="IBY1" s="42" t="s">
        <v>1839</v>
      </c>
      <c r="IBZ1" s="42" t="s">
        <v>1839</v>
      </c>
      <c r="ICA1" s="42" t="s">
        <v>1839</v>
      </c>
      <c r="ICB1" s="42" t="s">
        <v>1839</v>
      </c>
      <c r="ICC1" s="42" t="s">
        <v>1839</v>
      </c>
      <c r="ICD1" s="42" t="s">
        <v>1839</v>
      </c>
      <c r="ICE1" s="42" t="s">
        <v>1839</v>
      </c>
      <c r="ICF1" s="42" t="s">
        <v>1839</v>
      </c>
      <c r="ICG1" s="42" t="s">
        <v>1839</v>
      </c>
      <c r="ICH1" s="42" t="s">
        <v>1839</v>
      </c>
      <c r="ICI1" s="42" t="s">
        <v>1839</v>
      </c>
      <c r="ICJ1" s="42" t="s">
        <v>1839</v>
      </c>
      <c r="ICK1" s="42" t="s">
        <v>1839</v>
      </c>
      <c r="ICL1" s="42" t="s">
        <v>1839</v>
      </c>
      <c r="ICM1" s="42" t="s">
        <v>1839</v>
      </c>
      <c r="ICN1" s="42" t="s">
        <v>1839</v>
      </c>
      <c r="ICO1" s="42" t="s">
        <v>1839</v>
      </c>
      <c r="ICP1" s="42" t="s">
        <v>1839</v>
      </c>
      <c r="ICQ1" s="42" t="s">
        <v>1839</v>
      </c>
      <c r="ICR1" s="42" t="s">
        <v>1839</v>
      </c>
      <c r="ICS1" s="42" t="s">
        <v>1839</v>
      </c>
      <c r="ICT1" s="42" t="s">
        <v>1839</v>
      </c>
      <c r="ICU1" s="42" t="s">
        <v>1839</v>
      </c>
      <c r="ICV1" s="42" t="s">
        <v>1839</v>
      </c>
      <c r="ICW1" s="42" t="s">
        <v>1839</v>
      </c>
      <c r="ICX1" s="42" t="s">
        <v>1839</v>
      </c>
      <c r="ICY1" s="42" t="s">
        <v>1839</v>
      </c>
      <c r="ICZ1" s="42" t="s">
        <v>1839</v>
      </c>
      <c r="IDA1" s="42" t="s">
        <v>1839</v>
      </c>
      <c r="IDB1" s="42" t="s">
        <v>1839</v>
      </c>
      <c r="IDC1" s="42" t="s">
        <v>1839</v>
      </c>
      <c r="IDD1" s="42" t="s">
        <v>1839</v>
      </c>
      <c r="IDE1" s="42" t="s">
        <v>1839</v>
      </c>
      <c r="IDF1" s="42" t="s">
        <v>1839</v>
      </c>
      <c r="IDG1" s="42" t="s">
        <v>1839</v>
      </c>
      <c r="IDH1" s="42" t="s">
        <v>1839</v>
      </c>
      <c r="IDI1" s="42" t="s">
        <v>1839</v>
      </c>
      <c r="IDJ1" s="42" t="s">
        <v>1839</v>
      </c>
      <c r="IDK1" s="42" t="s">
        <v>1839</v>
      </c>
      <c r="IDL1" s="42" t="s">
        <v>1839</v>
      </c>
      <c r="IDM1" s="42" t="s">
        <v>1839</v>
      </c>
      <c r="IDN1" s="42" t="s">
        <v>1839</v>
      </c>
      <c r="IDO1" s="42" t="s">
        <v>1839</v>
      </c>
      <c r="IDP1" s="42" t="s">
        <v>1839</v>
      </c>
      <c r="IDQ1" s="42" t="s">
        <v>1839</v>
      </c>
      <c r="IDR1" s="42" t="s">
        <v>1839</v>
      </c>
      <c r="IDS1" s="42" t="s">
        <v>1839</v>
      </c>
      <c r="IDT1" s="42" t="s">
        <v>1839</v>
      </c>
      <c r="IDU1" s="42" t="s">
        <v>1839</v>
      </c>
      <c r="IDV1" s="42" t="s">
        <v>1839</v>
      </c>
      <c r="IDW1" s="42" t="s">
        <v>1839</v>
      </c>
      <c r="IDX1" s="42" t="s">
        <v>1839</v>
      </c>
      <c r="IDY1" s="42" t="s">
        <v>1839</v>
      </c>
      <c r="IDZ1" s="42" t="s">
        <v>1839</v>
      </c>
      <c r="IEA1" s="42" t="s">
        <v>1839</v>
      </c>
      <c r="IEB1" s="42" t="s">
        <v>1839</v>
      </c>
      <c r="IEC1" s="42" t="s">
        <v>1839</v>
      </c>
      <c r="IED1" s="42" t="s">
        <v>1839</v>
      </c>
      <c r="IEE1" s="42" t="s">
        <v>1839</v>
      </c>
      <c r="IEF1" s="42" t="s">
        <v>1839</v>
      </c>
      <c r="IEG1" s="42" t="s">
        <v>1839</v>
      </c>
      <c r="IEH1" s="42" t="s">
        <v>1839</v>
      </c>
      <c r="IEI1" s="42" t="s">
        <v>1839</v>
      </c>
      <c r="IEJ1" s="42" t="s">
        <v>1839</v>
      </c>
      <c r="IEK1" s="42" t="s">
        <v>1839</v>
      </c>
      <c r="IEL1" s="42" t="s">
        <v>1839</v>
      </c>
      <c r="IEM1" s="42" t="s">
        <v>1839</v>
      </c>
      <c r="IEN1" s="42" t="s">
        <v>1839</v>
      </c>
      <c r="IEO1" s="42" t="s">
        <v>1839</v>
      </c>
      <c r="IEP1" s="42" t="s">
        <v>1839</v>
      </c>
      <c r="IEQ1" s="42" t="s">
        <v>1839</v>
      </c>
      <c r="IER1" s="42" t="s">
        <v>1839</v>
      </c>
      <c r="IES1" s="42" t="s">
        <v>1839</v>
      </c>
      <c r="IET1" s="42" t="s">
        <v>1839</v>
      </c>
      <c r="IEU1" s="42" t="s">
        <v>1839</v>
      </c>
      <c r="IEV1" s="42" t="s">
        <v>1839</v>
      </c>
      <c r="IEW1" s="42" t="s">
        <v>1839</v>
      </c>
      <c r="IEX1" s="42" t="s">
        <v>1839</v>
      </c>
      <c r="IEY1" s="42" t="s">
        <v>1839</v>
      </c>
      <c r="IEZ1" s="42" t="s">
        <v>1839</v>
      </c>
      <c r="IFA1" s="42" t="s">
        <v>1839</v>
      </c>
      <c r="IFB1" s="42" t="s">
        <v>1839</v>
      </c>
      <c r="IFC1" s="42" t="s">
        <v>1839</v>
      </c>
      <c r="IFD1" s="42" t="s">
        <v>1839</v>
      </c>
      <c r="IFE1" s="42" t="s">
        <v>1839</v>
      </c>
      <c r="IFF1" s="42" t="s">
        <v>1839</v>
      </c>
      <c r="IFG1" s="42" t="s">
        <v>1839</v>
      </c>
      <c r="IFH1" s="42" t="s">
        <v>1839</v>
      </c>
      <c r="IFI1" s="42" t="s">
        <v>1839</v>
      </c>
      <c r="IFJ1" s="42" t="s">
        <v>1839</v>
      </c>
      <c r="IFK1" s="42" t="s">
        <v>1839</v>
      </c>
      <c r="IFL1" s="42" t="s">
        <v>1839</v>
      </c>
      <c r="IFM1" s="42" t="s">
        <v>1839</v>
      </c>
      <c r="IFN1" s="42" t="s">
        <v>1839</v>
      </c>
      <c r="IFO1" s="42" t="s">
        <v>1839</v>
      </c>
      <c r="IFP1" s="42" t="s">
        <v>1839</v>
      </c>
      <c r="IFQ1" s="42" t="s">
        <v>1839</v>
      </c>
      <c r="IFR1" s="42" t="s">
        <v>1839</v>
      </c>
      <c r="IFS1" s="42" t="s">
        <v>1839</v>
      </c>
      <c r="IFT1" s="42" t="s">
        <v>1839</v>
      </c>
      <c r="IFU1" s="42" t="s">
        <v>1839</v>
      </c>
      <c r="IFV1" s="42" t="s">
        <v>1839</v>
      </c>
      <c r="IFW1" s="42" t="s">
        <v>1839</v>
      </c>
      <c r="IFX1" s="42" t="s">
        <v>1839</v>
      </c>
      <c r="IFY1" s="42" t="s">
        <v>1839</v>
      </c>
      <c r="IFZ1" s="42" t="s">
        <v>1839</v>
      </c>
      <c r="IGA1" s="42" t="s">
        <v>1839</v>
      </c>
      <c r="IGB1" s="42" t="s">
        <v>1839</v>
      </c>
      <c r="IGC1" s="42" t="s">
        <v>1839</v>
      </c>
      <c r="IGD1" s="42" t="s">
        <v>1839</v>
      </c>
      <c r="IGE1" s="42" t="s">
        <v>1839</v>
      </c>
      <c r="IGF1" s="42" t="s">
        <v>1839</v>
      </c>
      <c r="IGG1" s="42" t="s">
        <v>1839</v>
      </c>
      <c r="IGH1" s="42" t="s">
        <v>1839</v>
      </c>
      <c r="IGI1" s="42" t="s">
        <v>1839</v>
      </c>
      <c r="IGJ1" s="42" t="s">
        <v>1839</v>
      </c>
      <c r="IGK1" s="42" t="s">
        <v>1839</v>
      </c>
      <c r="IGL1" s="42" t="s">
        <v>1839</v>
      </c>
      <c r="IGM1" s="42" t="s">
        <v>1839</v>
      </c>
      <c r="IGN1" s="42" t="s">
        <v>1839</v>
      </c>
      <c r="IGO1" s="42" t="s">
        <v>1839</v>
      </c>
      <c r="IGP1" s="42" t="s">
        <v>1839</v>
      </c>
      <c r="IGQ1" s="42" t="s">
        <v>1839</v>
      </c>
      <c r="IGR1" s="42" t="s">
        <v>1839</v>
      </c>
      <c r="IGS1" s="42" t="s">
        <v>1839</v>
      </c>
      <c r="IGT1" s="42" t="s">
        <v>1839</v>
      </c>
      <c r="IGU1" s="42" t="s">
        <v>1839</v>
      </c>
      <c r="IGV1" s="42" t="s">
        <v>1839</v>
      </c>
      <c r="IGW1" s="42" t="s">
        <v>1839</v>
      </c>
      <c r="IGX1" s="42" t="s">
        <v>1839</v>
      </c>
      <c r="IGY1" s="42" t="s">
        <v>1839</v>
      </c>
      <c r="IGZ1" s="42" t="s">
        <v>1839</v>
      </c>
      <c r="IHA1" s="42" t="s">
        <v>1839</v>
      </c>
      <c r="IHB1" s="42" t="s">
        <v>1839</v>
      </c>
      <c r="IHC1" s="42" t="s">
        <v>1839</v>
      </c>
      <c r="IHD1" s="42" t="s">
        <v>1839</v>
      </c>
      <c r="IHE1" s="42" t="s">
        <v>1839</v>
      </c>
      <c r="IHF1" s="42" t="s">
        <v>1839</v>
      </c>
      <c r="IHG1" s="42" t="s">
        <v>1839</v>
      </c>
      <c r="IHH1" s="42" t="s">
        <v>1839</v>
      </c>
      <c r="IHI1" s="42" t="s">
        <v>1839</v>
      </c>
      <c r="IHJ1" s="42" t="s">
        <v>1839</v>
      </c>
      <c r="IHK1" s="42" t="s">
        <v>1839</v>
      </c>
      <c r="IHL1" s="42" t="s">
        <v>1839</v>
      </c>
      <c r="IHM1" s="42" t="s">
        <v>1839</v>
      </c>
      <c r="IHN1" s="42" t="s">
        <v>1839</v>
      </c>
      <c r="IHO1" s="42" t="s">
        <v>1839</v>
      </c>
      <c r="IHP1" s="42" t="s">
        <v>1839</v>
      </c>
      <c r="IHQ1" s="42" t="s">
        <v>1839</v>
      </c>
      <c r="IHR1" s="42" t="s">
        <v>1839</v>
      </c>
      <c r="IHS1" s="42" t="s">
        <v>1839</v>
      </c>
      <c r="IHT1" s="42" t="s">
        <v>1839</v>
      </c>
      <c r="IHU1" s="42" t="s">
        <v>1839</v>
      </c>
      <c r="IHV1" s="42" t="s">
        <v>1839</v>
      </c>
      <c r="IHW1" s="42" t="s">
        <v>1839</v>
      </c>
      <c r="IHX1" s="42" t="s">
        <v>1839</v>
      </c>
      <c r="IHY1" s="42" t="s">
        <v>1839</v>
      </c>
      <c r="IHZ1" s="42" t="s">
        <v>1839</v>
      </c>
      <c r="IIA1" s="42" t="s">
        <v>1839</v>
      </c>
      <c r="IIB1" s="42" t="s">
        <v>1839</v>
      </c>
      <c r="IIC1" s="42" t="s">
        <v>1839</v>
      </c>
      <c r="IID1" s="42" t="s">
        <v>1839</v>
      </c>
      <c r="IIE1" s="42" t="s">
        <v>1839</v>
      </c>
      <c r="IIF1" s="42" t="s">
        <v>1839</v>
      </c>
      <c r="IIG1" s="42" t="s">
        <v>1839</v>
      </c>
      <c r="IIH1" s="42" t="s">
        <v>1839</v>
      </c>
      <c r="III1" s="42" t="s">
        <v>1839</v>
      </c>
      <c r="IIJ1" s="42" t="s">
        <v>1839</v>
      </c>
      <c r="IIK1" s="42" t="s">
        <v>1839</v>
      </c>
      <c r="IIL1" s="42" t="s">
        <v>1839</v>
      </c>
      <c r="IIM1" s="42" t="s">
        <v>1839</v>
      </c>
      <c r="IIN1" s="42" t="s">
        <v>1839</v>
      </c>
      <c r="IIO1" s="42" t="s">
        <v>1839</v>
      </c>
      <c r="IIP1" s="42" t="s">
        <v>1839</v>
      </c>
      <c r="IIQ1" s="42" t="s">
        <v>1839</v>
      </c>
      <c r="IIR1" s="42" t="s">
        <v>1839</v>
      </c>
      <c r="IIS1" s="42" t="s">
        <v>1839</v>
      </c>
      <c r="IIT1" s="42" t="s">
        <v>1839</v>
      </c>
      <c r="IIU1" s="42" t="s">
        <v>1839</v>
      </c>
      <c r="IIV1" s="42" t="s">
        <v>1839</v>
      </c>
      <c r="IIW1" s="42" t="s">
        <v>1839</v>
      </c>
      <c r="IIX1" s="42" t="s">
        <v>1839</v>
      </c>
      <c r="IIY1" s="42" t="s">
        <v>1839</v>
      </c>
      <c r="IIZ1" s="42" t="s">
        <v>1839</v>
      </c>
      <c r="IJA1" s="42" t="s">
        <v>1839</v>
      </c>
      <c r="IJB1" s="42" t="s">
        <v>1839</v>
      </c>
      <c r="IJC1" s="42" t="s">
        <v>1839</v>
      </c>
      <c r="IJD1" s="42" t="s">
        <v>1839</v>
      </c>
      <c r="IJE1" s="42" t="s">
        <v>1839</v>
      </c>
      <c r="IJF1" s="42" t="s">
        <v>1839</v>
      </c>
      <c r="IJG1" s="42" t="s">
        <v>1839</v>
      </c>
      <c r="IJH1" s="42" t="s">
        <v>1839</v>
      </c>
      <c r="IJI1" s="42" t="s">
        <v>1839</v>
      </c>
      <c r="IJJ1" s="42" t="s">
        <v>1839</v>
      </c>
      <c r="IJK1" s="42" t="s">
        <v>1839</v>
      </c>
      <c r="IJL1" s="42" t="s">
        <v>1839</v>
      </c>
      <c r="IJM1" s="42" t="s">
        <v>1839</v>
      </c>
      <c r="IJN1" s="42" t="s">
        <v>1839</v>
      </c>
      <c r="IJO1" s="42" t="s">
        <v>1839</v>
      </c>
      <c r="IJP1" s="42" t="s">
        <v>1839</v>
      </c>
      <c r="IJQ1" s="42" t="s">
        <v>1839</v>
      </c>
      <c r="IJR1" s="42" t="s">
        <v>1839</v>
      </c>
      <c r="IJS1" s="42" t="s">
        <v>1839</v>
      </c>
      <c r="IJT1" s="42" t="s">
        <v>1839</v>
      </c>
      <c r="IJU1" s="42" t="s">
        <v>1839</v>
      </c>
      <c r="IJV1" s="42" t="s">
        <v>1839</v>
      </c>
      <c r="IJW1" s="42" t="s">
        <v>1839</v>
      </c>
      <c r="IJX1" s="42" t="s">
        <v>1839</v>
      </c>
      <c r="IJY1" s="42" t="s">
        <v>1839</v>
      </c>
      <c r="IJZ1" s="42" t="s">
        <v>1839</v>
      </c>
      <c r="IKA1" s="42" t="s">
        <v>1839</v>
      </c>
      <c r="IKB1" s="42" t="s">
        <v>1839</v>
      </c>
      <c r="IKC1" s="42" t="s">
        <v>1839</v>
      </c>
      <c r="IKD1" s="42" t="s">
        <v>1839</v>
      </c>
      <c r="IKE1" s="42" t="s">
        <v>1839</v>
      </c>
      <c r="IKF1" s="42" t="s">
        <v>1839</v>
      </c>
      <c r="IKG1" s="42" t="s">
        <v>1839</v>
      </c>
      <c r="IKH1" s="42" t="s">
        <v>1839</v>
      </c>
      <c r="IKI1" s="42" t="s">
        <v>1839</v>
      </c>
      <c r="IKJ1" s="42" t="s">
        <v>1839</v>
      </c>
      <c r="IKK1" s="42" t="s">
        <v>1839</v>
      </c>
      <c r="IKL1" s="42" t="s">
        <v>1839</v>
      </c>
      <c r="IKM1" s="42" t="s">
        <v>1839</v>
      </c>
      <c r="IKN1" s="42" t="s">
        <v>1839</v>
      </c>
      <c r="IKO1" s="42" t="s">
        <v>1839</v>
      </c>
      <c r="IKP1" s="42" t="s">
        <v>1839</v>
      </c>
      <c r="IKQ1" s="42" t="s">
        <v>1839</v>
      </c>
      <c r="IKR1" s="42" t="s">
        <v>1839</v>
      </c>
      <c r="IKS1" s="42" t="s">
        <v>1839</v>
      </c>
      <c r="IKT1" s="42" t="s">
        <v>1839</v>
      </c>
      <c r="IKU1" s="42" t="s">
        <v>1839</v>
      </c>
      <c r="IKV1" s="42" t="s">
        <v>1839</v>
      </c>
      <c r="IKW1" s="42" t="s">
        <v>1839</v>
      </c>
      <c r="IKX1" s="42" t="s">
        <v>1839</v>
      </c>
      <c r="IKY1" s="42" t="s">
        <v>1839</v>
      </c>
      <c r="IKZ1" s="42" t="s">
        <v>1839</v>
      </c>
      <c r="ILA1" s="42" t="s">
        <v>1839</v>
      </c>
      <c r="ILB1" s="42" t="s">
        <v>1839</v>
      </c>
      <c r="ILC1" s="42" t="s">
        <v>1839</v>
      </c>
      <c r="ILD1" s="42" t="s">
        <v>1839</v>
      </c>
      <c r="ILE1" s="42" t="s">
        <v>1839</v>
      </c>
      <c r="ILF1" s="42" t="s">
        <v>1839</v>
      </c>
      <c r="ILG1" s="42" t="s">
        <v>1839</v>
      </c>
      <c r="ILH1" s="42" t="s">
        <v>1839</v>
      </c>
      <c r="ILI1" s="42" t="s">
        <v>1839</v>
      </c>
      <c r="ILJ1" s="42" t="s">
        <v>1839</v>
      </c>
      <c r="ILK1" s="42" t="s">
        <v>1839</v>
      </c>
      <c r="ILL1" s="42" t="s">
        <v>1839</v>
      </c>
      <c r="ILM1" s="42" t="s">
        <v>1839</v>
      </c>
      <c r="ILN1" s="42" t="s">
        <v>1839</v>
      </c>
      <c r="ILO1" s="42" t="s">
        <v>1839</v>
      </c>
      <c r="ILP1" s="42" t="s">
        <v>1839</v>
      </c>
      <c r="ILQ1" s="42" t="s">
        <v>1839</v>
      </c>
      <c r="ILR1" s="42" t="s">
        <v>1839</v>
      </c>
      <c r="ILS1" s="42" t="s">
        <v>1839</v>
      </c>
      <c r="ILT1" s="42" t="s">
        <v>1839</v>
      </c>
      <c r="ILU1" s="42" t="s">
        <v>1839</v>
      </c>
      <c r="ILV1" s="42" t="s">
        <v>1839</v>
      </c>
      <c r="ILW1" s="42" t="s">
        <v>1839</v>
      </c>
      <c r="ILX1" s="42" t="s">
        <v>1839</v>
      </c>
      <c r="ILY1" s="42" t="s">
        <v>1839</v>
      </c>
      <c r="ILZ1" s="42" t="s">
        <v>1839</v>
      </c>
      <c r="IMA1" s="42" t="s">
        <v>1839</v>
      </c>
      <c r="IMB1" s="42" t="s">
        <v>1839</v>
      </c>
      <c r="IMC1" s="42" t="s">
        <v>1839</v>
      </c>
      <c r="IMD1" s="42" t="s">
        <v>1839</v>
      </c>
      <c r="IME1" s="42" t="s">
        <v>1839</v>
      </c>
      <c r="IMF1" s="42" t="s">
        <v>1839</v>
      </c>
      <c r="IMG1" s="42" t="s">
        <v>1839</v>
      </c>
      <c r="IMH1" s="42" t="s">
        <v>1839</v>
      </c>
      <c r="IMI1" s="42" t="s">
        <v>1839</v>
      </c>
      <c r="IMJ1" s="42" t="s">
        <v>1839</v>
      </c>
      <c r="IMK1" s="42" t="s">
        <v>1839</v>
      </c>
      <c r="IML1" s="42" t="s">
        <v>1839</v>
      </c>
      <c r="IMM1" s="42" t="s">
        <v>1839</v>
      </c>
      <c r="IMN1" s="42" t="s">
        <v>1839</v>
      </c>
      <c r="IMO1" s="42" t="s">
        <v>1839</v>
      </c>
      <c r="IMP1" s="42" t="s">
        <v>1839</v>
      </c>
      <c r="IMQ1" s="42" t="s">
        <v>1839</v>
      </c>
      <c r="IMR1" s="42" t="s">
        <v>1839</v>
      </c>
      <c r="IMS1" s="42" t="s">
        <v>1839</v>
      </c>
      <c r="IMT1" s="42" t="s">
        <v>1839</v>
      </c>
      <c r="IMU1" s="42" t="s">
        <v>1839</v>
      </c>
      <c r="IMV1" s="42" t="s">
        <v>1839</v>
      </c>
      <c r="IMW1" s="42" t="s">
        <v>1839</v>
      </c>
      <c r="IMX1" s="42" t="s">
        <v>1839</v>
      </c>
      <c r="IMY1" s="42" t="s">
        <v>1839</v>
      </c>
      <c r="IMZ1" s="42" t="s">
        <v>1839</v>
      </c>
      <c r="INA1" s="42" t="s">
        <v>1839</v>
      </c>
      <c r="INB1" s="42" t="s">
        <v>1839</v>
      </c>
      <c r="INC1" s="42" t="s">
        <v>1839</v>
      </c>
      <c r="IND1" s="42" t="s">
        <v>1839</v>
      </c>
      <c r="INE1" s="42" t="s">
        <v>1839</v>
      </c>
      <c r="INF1" s="42" t="s">
        <v>1839</v>
      </c>
      <c r="ING1" s="42" t="s">
        <v>1839</v>
      </c>
      <c r="INH1" s="42" t="s">
        <v>1839</v>
      </c>
      <c r="INI1" s="42" t="s">
        <v>1839</v>
      </c>
      <c r="INJ1" s="42" t="s">
        <v>1839</v>
      </c>
      <c r="INK1" s="42" t="s">
        <v>1839</v>
      </c>
      <c r="INL1" s="42" t="s">
        <v>1839</v>
      </c>
      <c r="INM1" s="42" t="s">
        <v>1839</v>
      </c>
      <c r="INN1" s="42" t="s">
        <v>1839</v>
      </c>
      <c r="INO1" s="42" t="s">
        <v>1839</v>
      </c>
      <c r="INP1" s="42" t="s">
        <v>1839</v>
      </c>
      <c r="INQ1" s="42" t="s">
        <v>1839</v>
      </c>
      <c r="INR1" s="42" t="s">
        <v>1839</v>
      </c>
      <c r="INS1" s="42" t="s">
        <v>1839</v>
      </c>
      <c r="INT1" s="42" t="s">
        <v>1839</v>
      </c>
      <c r="INU1" s="42" t="s">
        <v>1839</v>
      </c>
      <c r="INV1" s="42" t="s">
        <v>1839</v>
      </c>
      <c r="INW1" s="42" t="s">
        <v>1839</v>
      </c>
      <c r="INX1" s="42" t="s">
        <v>1839</v>
      </c>
      <c r="INY1" s="42" t="s">
        <v>1839</v>
      </c>
      <c r="INZ1" s="42" t="s">
        <v>1839</v>
      </c>
      <c r="IOA1" s="42" t="s">
        <v>1839</v>
      </c>
      <c r="IOB1" s="42" t="s">
        <v>1839</v>
      </c>
      <c r="IOC1" s="42" t="s">
        <v>1839</v>
      </c>
      <c r="IOD1" s="42" t="s">
        <v>1839</v>
      </c>
      <c r="IOE1" s="42" t="s">
        <v>1839</v>
      </c>
      <c r="IOF1" s="42" t="s">
        <v>1839</v>
      </c>
      <c r="IOG1" s="42" t="s">
        <v>1839</v>
      </c>
      <c r="IOH1" s="42" t="s">
        <v>1839</v>
      </c>
      <c r="IOI1" s="42" t="s">
        <v>1839</v>
      </c>
      <c r="IOJ1" s="42" t="s">
        <v>1839</v>
      </c>
      <c r="IOK1" s="42" t="s">
        <v>1839</v>
      </c>
      <c r="IOL1" s="42" t="s">
        <v>1839</v>
      </c>
      <c r="IOM1" s="42" t="s">
        <v>1839</v>
      </c>
      <c r="ION1" s="42" t="s">
        <v>1839</v>
      </c>
      <c r="IOO1" s="42" t="s">
        <v>1839</v>
      </c>
      <c r="IOP1" s="42" t="s">
        <v>1839</v>
      </c>
      <c r="IOQ1" s="42" t="s">
        <v>1839</v>
      </c>
      <c r="IOR1" s="42" t="s">
        <v>1839</v>
      </c>
      <c r="IOS1" s="42" t="s">
        <v>1839</v>
      </c>
      <c r="IOT1" s="42" t="s">
        <v>1839</v>
      </c>
      <c r="IOU1" s="42" t="s">
        <v>1839</v>
      </c>
      <c r="IOV1" s="42" t="s">
        <v>1839</v>
      </c>
      <c r="IOW1" s="42" t="s">
        <v>1839</v>
      </c>
      <c r="IOX1" s="42" t="s">
        <v>1839</v>
      </c>
      <c r="IOY1" s="42" t="s">
        <v>1839</v>
      </c>
      <c r="IOZ1" s="42" t="s">
        <v>1839</v>
      </c>
      <c r="IPA1" s="42" t="s">
        <v>1839</v>
      </c>
      <c r="IPB1" s="42" t="s">
        <v>1839</v>
      </c>
      <c r="IPC1" s="42" t="s">
        <v>1839</v>
      </c>
      <c r="IPD1" s="42" t="s">
        <v>1839</v>
      </c>
      <c r="IPE1" s="42" t="s">
        <v>1839</v>
      </c>
      <c r="IPF1" s="42" t="s">
        <v>1839</v>
      </c>
      <c r="IPG1" s="42" t="s">
        <v>1839</v>
      </c>
      <c r="IPH1" s="42" t="s">
        <v>1839</v>
      </c>
      <c r="IPI1" s="42" t="s">
        <v>1839</v>
      </c>
      <c r="IPJ1" s="42" t="s">
        <v>1839</v>
      </c>
      <c r="IPK1" s="42" t="s">
        <v>1839</v>
      </c>
      <c r="IPL1" s="42" t="s">
        <v>1839</v>
      </c>
      <c r="IPM1" s="42" t="s">
        <v>1839</v>
      </c>
      <c r="IPN1" s="42" t="s">
        <v>1839</v>
      </c>
      <c r="IPO1" s="42" t="s">
        <v>1839</v>
      </c>
      <c r="IPP1" s="42" t="s">
        <v>1839</v>
      </c>
      <c r="IPQ1" s="42" t="s">
        <v>1839</v>
      </c>
      <c r="IPR1" s="42" t="s">
        <v>1839</v>
      </c>
      <c r="IPS1" s="42" t="s">
        <v>1839</v>
      </c>
      <c r="IPT1" s="42" t="s">
        <v>1839</v>
      </c>
      <c r="IPU1" s="42" t="s">
        <v>1839</v>
      </c>
      <c r="IPV1" s="42" t="s">
        <v>1839</v>
      </c>
      <c r="IPW1" s="42" t="s">
        <v>1839</v>
      </c>
      <c r="IPX1" s="42" t="s">
        <v>1839</v>
      </c>
      <c r="IPY1" s="42" t="s">
        <v>1839</v>
      </c>
      <c r="IPZ1" s="42" t="s">
        <v>1839</v>
      </c>
      <c r="IQA1" s="42" t="s">
        <v>1839</v>
      </c>
      <c r="IQB1" s="42" t="s">
        <v>1839</v>
      </c>
      <c r="IQC1" s="42" t="s">
        <v>1839</v>
      </c>
      <c r="IQD1" s="42" t="s">
        <v>1839</v>
      </c>
      <c r="IQE1" s="42" t="s">
        <v>1839</v>
      </c>
      <c r="IQF1" s="42" t="s">
        <v>1839</v>
      </c>
      <c r="IQG1" s="42" t="s">
        <v>1839</v>
      </c>
      <c r="IQH1" s="42" t="s">
        <v>1839</v>
      </c>
      <c r="IQI1" s="42" t="s">
        <v>1839</v>
      </c>
      <c r="IQJ1" s="42" t="s">
        <v>1839</v>
      </c>
      <c r="IQK1" s="42" t="s">
        <v>1839</v>
      </c>
      <c r="IQL1" s="42" t="s">
        <v>1839</v>
      </c>
      <c r="IQM1" s="42" t="s">
        <v>1839</v>
      </c>
      <c r="IQN1" s="42" t="s">
        <v>1839</v>
      </c>
      <c r="IQO1" s="42" t="s">
        <v>1839</v>
      </c>
      <c r="IQP1" s="42" t="s">
        <v>1839</v>
      </c>
      <c r="IQQ1" s="42" t="s">
        <v>1839</v>
      </c>
      <c r="IQR1" s="42" t="s">
        <v>1839</v>
      </c>
      <c r="IQS1" s="42" t="s">
        <v>1839</v>
      </c>
      <c r="IQT1" s="42" t="s">
        <v>1839</v>
      </c>
      <c r="IQU1" s="42" t="s">
        <v>1839</v>
      </c>
      <c r="IQV1" s="42" t="s">
        <v>1839</v>
      </c>
      <c r="IQW1" s="42" t="s">
        <v>1839</v>
      </c>
      <c r="IQX1" s="42" t="s">
        <v>1839</v>
      </c>
      <c r="IQY1" s="42" t="s">
        <v>1839</v>
      </c>
      <c r="IQZ1" s="42" t="s">
        <v>1839</v>
      </c>
      <c r="IRA1" s="42" t="s">
        <v>1839</v>
      </c>
      <c r="IRB1" s="42" t="s">
        <v>1839</v>
      </c>
      <c r="IRC1" s="42" t="s">
        <v>1839</v>
      </c>
      <c r="IRD1" s="42" t="s">
        <v>1839</v>
      </c>
      <c r="IRE1" s="42" t="s">
        <v>1839</v>
      </c>
      <c r="IRF1" s="42" t="s">
        <v>1839</v>
      </c>
      <c r="IRG1" s="42" t="s">
        <v>1839</v>
      </c>
      <c r="IRH1" s="42" t="s">
        <v>1839</v>
      </c>
      <c r="IRI1" s="42" t="s">
        <v>1839</v>
      </c>
      <c r="IRJ1" s="42" t="s">
        <v>1839</v>
      </c>
      <c r="IRK1" s="42" t="s">
        <v>1839</v>
      </c>
      <c r="IRL1" s="42" t="s">
        <v>1839</v>
      </c>
      <c r="IRM1" s="42" t="s">
        <v>1839</v>
      </c>
      <c r="IRN1" s="42" t="s">
        <v>1839</v>
      </c>
      <c r="IRO1" s="42" t="s">
        <v>1839</v>
      </c>
      <c r="IRP1" s="42" t="s">
        <v>1839</v>
      </c>
      <c r="IRQ1" s="42" t="s">
        <v>1839</v>
      </c>
      <c r="IRR1" s="42" t="s">
        <v>1839</v>
      </c>
      <c r="IRS1" s="42" t="s">
        <v>1839</v>
      </c>
      <c r="IRT1" s="42" t="s">
        <v>1839</v>
      </c>
      <c r="IRU1" s="42" t="s">
        <v>1839</v>
      </c>
      <c r="IRV1" s="42" t="s">
        <v>1839</v>
      </c>
      <c r="IRW1" s="42" t="s">
        <v>1839</v>
      </c>
      <c r="IRX1" s="42" t="s">
        <v>1839</v>
      </c>
      <c r="IRY1" s="42" t="s">
        <v>1839</v>
      </c>
      <c r="IRZ1" s="42" t="s">
        <v>1839</v>
      </c>
      <c r="ISA1" s="42" t="s">
        <v>1839</v>
      </c>
      <c r="ISB1" s="42" t="s">
        <v>1839</v>
      </c>
      <c r="ISC1" s="42" t="s">
        <v>1839</v>
      </c>
      <c r="ISD1" s="42" t="s">
        <v>1839</v>
      </c>
      <c r="ISE1" s="42" t="s">
        <v>1839</v>
      </c>
      <c r="ISF1" s="42" t="s">
        <v>1839</v>
      </c>
      <c r="ISG1" s="42" t="s">
        <v>1839</v>
      </c>
      <c r="ISH1" s="42" t="s">
        <v>1839</v>
      </c>
      <c r="ISI1" s="42" t="s">
        <v>1839</v>
      </c>
      <c r="ISJ1" s="42" t="s">
        <v>1839</v>
      </c>
      <c r="ISK1" s="42" t="s">
        <v>1839</v>
      </c>
      <c r="ISL1" s="42" t="s">
        <v>1839</v>
      </c>
      <c r="ISM1" s="42" t="s">
        <v>1839</v>
      </c>
      <c r="ISN1" s="42" t="s">
        <v>1839</v>
      </c>
      <c r="ISO1" s="42" t="s">
        <v>1839</v>
      </c>
      <c r="ISP1" s="42" t="s">
        <v>1839</v>
      </c>
      <c r="ISQ1" s="42" t="s">
        <v>1839</v>
      </c>
      <c r="ISR1" s="42" t="s">
        <v>1839</v>
      </c>
      <c r="ISS1" s="42" t="s">
        <v>1839</v>
      </c>
      <c r="IST1" s="42" t="s">
        <v>1839</v>
      </c>
      <c r="ISU1" s="42" t="s">
        <v>1839</v>
      </c>
      <c r="ISV1" s="42" t="s">
        <v>1839</v>
      </c>
      <c r="ISW1" s="42" t="s">
        <v>1839</v>
      </c>
      <c r="ISX1" s="42" t="s">
        <v>1839</v>
      </c>
      <c r="ISY1" s="42" t="s">
        <v>1839</v>
      </c>
      <c r="ISZ1" s="42" t="s">
        <v>1839</v>
      </c>
      <c r="ITA1" s="42" t="s">
        <v>1839</v>
      </c>
      <c r="ITB1" s="42" t="s">
        <v>1839</v>
      </c>
      <c r="ITC1" s="42" t="s">
        <v>1839</v>
      </c>
      <c r="ITD1" s="42" t="s">
        <v>1839</v>
      </c>
      <c r="ITE1" s="42" t="s">
        <v>1839</v>
      </c>
      <c r="ITF1" s="42" t="s">
        <v>1839</v>
      </c>
      <c r="ITG1" s="42" t="s">
        <v>1839</v>
      </c>
      <c r="ITH1" s="42" t="s">
        <v>1839</v>
      </c>
      <c r="ITI1" s="42" t="s">
        <v>1839</v>
      </c>
      <c r="ITJ1" s="42" t="s">
        <v>1839</v>
      </c>
      <c r="ITK1" s="42" t="s">
        <v>1839</v>
      </c>
      <c r="ITL1" s="42" t="s">
        <v>1839</v>
      </c>
      <c r="ITM1" s="42" t="s">
        <v>1839</v>
      </c>
      <c r="ITN1" s="42" t="s">
        <v>1839</v>
      </c>
      <c r="ITO1" s="42" t="s">
        <v>1839</v>
      </c>
      <c r="ITP1" s="42" t="s">
        <v>1839</v>
      </c>
      <c r="ITQ1" s="42" t="s">
        <v>1839</v>
      </c>
      <c r="ITR1" s="42" t="s">
        <v>1839</v>
      </c>
      <c r="ITS1" s="42" t="s">
        <v>1839</v>
      </c>
      <c r="ITT1" s="42" t="s">
        <v>1839</v>
      </c>
      <c r="ITU1" s="42" t="s">
        <v>1839</v>
      </c>
      <c r="ITV1" s="42" t="s">
        <v>1839</v>
      </c>
      <c r="ITW1" s="42" t="s">
        <v>1839</v>
      </c>
      <c r="ITX1" s="42" t="s">
        <v>1839</v>
      </c>
      <c r="ITY1" s="42" t="s">
        <v>1839</v>
      </c>
      <c r="ITZ1" s="42" t="s">
        <v>1839</v>
      </c>
      <c r="IUA1" s="42" t="s">
        <v>1839</v>
      </c>
      <c r="IUB1" s="42" t="s">
        <v>1839</v>
      </c>
      <c r="IUC1" s="42" t="s">
        <v>1839</v>
      </c>
      <c r="IUD1" s="42" t="s">
        <v>1839</v>
      </c>
      <c r="IUE1" s="42" t="s">
        <v>1839</v>
      </c>
      <c r="IUF1" s="42" t="s">
        <v>1839</v>
      </c>
      <c r="IUG1" s="42" t="s">
        <v>1839</v>
      </c>
      <c r="IUH1" s="42" t="s">
        <v>1839</v>
      </c>
      <c r="IUI1" s="42" t="s">
        <v>1839</v>
      </c>
      <c r="IUJ1" s="42" t="s">
        <v>1839</v>
      </c>
      <c r="IUK1" s="42" t="s">
        <v>1839</v>
      </c>
      <c r="IUL1" s="42" t="s">
        <v>1839</v>
      </c>
      <c r="IUM1" s="42" t="s">
        <v>1839</v>
      </c>
      <c r="IUN1" s="42" t="s">
        <v>1839</v>
      </c>
      <c r="IUO1" s="42" t="s">
        <v>1839</v>
      </c>
      <c r="IUP1" s="42" t="s">
        <v>1839</v>
      </c>
      <c r="IUQ1" s="42" t="s">
        <v>1839</v>
      </c>
      <c r="IUR1" s="42" t="s">
        <v>1839</v>
      </c>
      <c r="IUS1" s="42" t="s">
        <v>1839</v>
      </c>
      <c r="IUT1" s="42" t="s">
        <v>1839</v>
      </c>
      <c r="IUU1" s="42" t="s">
        <v>1839</v>
      </c>
      <c r="IUV1" s="42" t="s">
        <v>1839</v>
      </c>
      <c r="IUW1" s="42" t="s">
        <v>1839</v>
      </c>
      <c r="IUX1" s="42" t="s">
        <v>1839</v>
      </c>
      <c r="IUY1" s="42" t="s">
        <v>1839</v>
      </c>
      <c r="IUZ1" s="42" t="s">
        <v>1839</v>
      </c>
      <c r="IVA1" s="42" t="s">
        <v>1839</v>
      </c>
      <c r="IVB1" s="42" t="s">
        <v>1839</v>
      </c>
      <c r="IVC1" s="42" t="s">
        <v>1839</v>
      </c>
      <c r="IVD1" s="42" t="s">
        <v>1839</v>
      </c>
      <c r="IVE1" s="42" t="s">
        <v>1839</v>
      </c>
      <c r="IVF1" s="42" t="s">
        <v>1839</v>
      </c>
      <c r="IVG1" s="42" t="s">
        <v>1839</v>
      </c>
      <c r="IVH1" s="42" t="s">
        <v>1839</v>
      </c>
      <c r="IVI1" s="42" t="s">
        <v>1839</v>
      </c>
      <c r="IVJ1" s="42" t="s">
        <v>1839</v>
      </c>
      <c r="IVK1" s="42" t="s">
        <v>1839</v>
      </c>
      <c r="IVL1" s="42" t="s">
        <v>1839</v>
      </c>
      <c r="IVM1" s="42" t="s">
        <v>1839</v>
      </c>
      <c r="IVN1" s="42" t="s">
        <v>1839</v>
      </c>
      <c r="IVO1" s="42" t="s">
        <v>1839</v>
      </c>
      <c r="IVP1" s="42" t="s">
        <v>1839</v>
      </c>
      <c r="IVQ1" s="42" t="s">
        <v>1839</v>
      </c>
      <c r="IVR1" s="42" t="s">
        <v>1839</v>
      </c>
      <c r="IVS1" s="42" t="s">
        <v>1839</v>
      </c>
      <c r="IVT1" s="42" t="s">
        <v>1839</v>
      </c>
      <c r="IVU1" s="42" t="s">
        <v>1839</v>
      </c>
      <c r="IVV1" s="42" t="s">
        <v>1839</v>
      </c>
      <c r="IVW1" s="42" t="s">
        <v>1839</v>
      </c>
      <c r="IVX1" s="42" t="s">
        <v>1839</v>
      </c>
      <c r="IVY1" s="42" t="s">
        <v>1839</v>
      </c>
      <c r="IVZ1" s="42" t="s">
        <v>1839</v>
      </c>
      <c r="IWA1" s="42" t="s">
        <v>1839</v>
      </c>
      <c r="IWB1" s="42" t="s">
        <v>1839</v>
      </c>
      <c r="IWC1" s="42" t="s">
        <v>1839</v>
      </c>
      <c r="IWD1" s="42" t="s">
        <v>1839</v>
      </c>
      <c r="IWE1" s="42" t="s">
        <v>1839</v>
      </c>
      <c r="IWF1" s="42" t="s">
        <v>1839</v>
      </c>
      <c r="IWG1" s="42" t="s">
        <v>1839</v>
      </c>
      <c r="IWH1" s="42" t="s">
        <v>1839</v>
      </c>
      <c r="IWI1" s="42" t="s">
        <v>1839</v>
      </c>
      <c r="IWJ1" s="42" t="s">
        <v>1839</v>
      </c>
      <c r="IWK1" s="42" t="s">
        <v>1839</v>
      </c>
      <c r="IWL1" s="42" t="s">
        <v>1839</v>
      </c>
      <c r="IWM1" s="42" t="s">
        <v>1839</v>
      </c>
      <c r="IWN1" s="42" t="s">
        <v>1839</v>
      </c>
      <c r="IWO1" s="42" t="s">
        <v>1839</v>
      </c>
      <c r="IWP1" s="42" t="s">
        <v>1839</v>
      </c>
      <c r="IWQ1" s="42" t="s">
        <v>1839</v>
      </c>
      <c r="IWR1" s="42" t="s">
        <v>1839</v>
      </c>
      <c r="IWS1" s="42" t="s">
        <v>1839</v>
      </c>
      <c r="IWT1" s="42" t="s">
        <v>1839</v>
      </c>
      <c r="IWU1" s="42" t="s">
        <v>1839</v>
      </c>
      <c r="IWV1" s="42" t="s">
        <v>1839</v>
      </c>
      <c r="IWW1" s="42" t="s">
        <v>1839</v>
      </c>
      <c r="IWX1" s="42" t="s">
        <v>1839</v>
      </c>
      <c r="IWY1" s="42" t="s">
        <v>1839</v>
      </c>
      <c r="IWZ1" s="42" t="s">
        <v>1839</v>
      </c>
      <c r="IXA1" s="42" t="s">
        <v>1839</v>
      </c>
      <c r="IXB1" s="42" t="s">
        <v>1839</v>
      </c>
      <c r="IXC1" s="42" t="s">
        <v>1839</v>
      </c>
      <c r="IXD1" s="42" t="s">
        <v>1839</v>
      </c>
      <c r="IXE1" s="42" t="s">
        <v>1839</v>
      </c>
      <c r="IXF1" s="42" t="s">
        <v>1839</v>
      </c>
      <c r="IXG1" s="42" t="s">
        <v>1839</v>
      </c>
      <c r="IXH1" s="42" t="s">
        <v>1839</v>
      </c>
      <c r="IXI1" s="42" t="s">
        <v>1839</v>
      </c>
      <c r="IXJ1" s="42" t="s">
        <v>1839</v>
      </c>
      <c r="IXK1" s="42" t="s">
        <v>1839</v>
      </c>
      <c r="IXL1" s="42" t="s">
        <v>1839</v>
      </c>
      <c r="IXM1" s="42" t="s">
        <v>1839</v>
      </c>
      <c r="IXN1" s="42" t="s">
        <v>1839</v>
      </c>
      <c r="IXO1" s="42" t="s">
        <v>1839</v>
      </c>
      <c r="IXP1" s="42" t="s">
        <v>1839</v>
      </c>
      <c r="IXQ1" s="42" t="s">
        <v>1839</v>
      </c>
      <c r="IXR1" s="42" t="s">
        <v>1839</v>
      </c>
      <c r="IXS1" s="42" t="s">
        <v>1839</v>
      </c>
      <c r="IXT1" s="42" t="s">
        <v>1839</v>
      </c>
      <c r="IXU1" s="42" t="s">
        <v>1839</v>
      </c>
      <c r="IXV1" s="42" t="s">
        <v>1839</v>
      </c>
      <c r="IXW1" s="42" t="s">
        <v>1839</v>
      </c>
      <c r="IXX1" s="42" t="s">
        <v>1839</v>
      </c>
      <c r="IXY1" s="42" t="s">
        <v>1839</v>
      </c>
      <c r="IXZ1" s="42" t="s">
        <v>1839</v>
      </c>
      <c r="IYA1" s="42" t="s">
        <v>1839</v>
      </c>
      <c r="IYB1" s="42" t="s">
        <v>1839</v>
      </c>
      <c r="IYC1" s="42" t="s">
        <v>1839</v>
      </c>
      <c r="IYD1" s="42" t="s">
        <v>1839</v>
      </c>
      <c r="IYE1" s="42" t="s">
        <v>1839</v>
      </c>
      <c r="IYF1" s="42" t="s">
        <v>1839</v>
      </c>
      <c r="IYG1" s="42" t="s">
        <v>1839</v>
      </c>
      <c r="IYH1" s="42" t="s">
        <v>1839</v>
      </c>
      <c r="IYI1" s="42" t="s">
        <v>1839</v>
      </c>
      <c r="IYJ1" s="42" t="s">
        <v>1839</v>
      </c>
      <c r="IYK1" s="42" t="s">
        <v>1839</v>
      </c>
      <c r="IYL1" s="42" t="s">
        <v>1839</v>
      </c>
      <c r="IYM1" s="42" t="s">
        <v>1839</v>
      </c>
      <c r="IYN1" s="42" t="s">
        <v>1839</v>
      </c>
      <c r="IYO1" s="42" t="s">
        <v>1839</v>
      </c>
      <c r="IYP1" s="42" t="s">
        <v>1839</v>
      </c>
      <c r="IYQ1" s="42" t="s">
        <v>1839</v>
      </c>
      <c r="IYR1" s="42" t="s">
        <v>1839</v>
      </c>
      <c r="IYS1" s="42" t="s">
        <v>1839</v>
      </c>
      <c r="IYT1" s="42" t="s">
        <v>1839</v>
      </c>
      <c r="IYU1" s="42" t="s">
        <v>1839</v>
      </c>
      <c r="IYV1" s="42" t="s">
        <v>1839</v>
      </c>
      <c r="IYW1" s="42" t="s">
        <v>1839</v>
      </c>
      <c r="IYX1" s="42" t="s">
        <v>1839</v>
      </c>
      <c r="IYY1" s="42" t="s">
        <v>1839</v>
      </c>
      <c r="IYZ1" s="42" t="s">
        <v>1839</v>
      </c>
      <c r="IZA1" s="42" t="s">
        <v>1839</v>
      </c>
      <c r="IZB1" s="42" t="s">
        <v>1839</v>
      </c>
      <c r="IZC1" s="42" t="s">
        <v>1839</v>
      </c>
      <c r="IZD1" s="42" t="s">
        <v>1839</v>
      </c>
      <c r="IZE1" s="42" t="s">
        <v>1839</v>
      </c>
      <c r="IZF1" s="42" t="s">
        <v>1839</v>
      </c>
      <c r="IZG1" s="42" t="s">
        <v>1839</v>
      </c>
      <c r="IZH1" s="42" t="s">
        <v>1839</v>
      </c>
      <c r="IZI1" s="42" t="s">
        <v>1839</v>
      </c>
      <c r="IZJ1" s="42" t="s">
        <v>1839</v>
      </c>
      <c r="IZK1" s="42" t="s">
        <v>1839</v>
      </c>
      <c r="IZL1" s="42" t="s">
        <v>1839</v>
      </c>
      <c r="IZM1" s="42" t="s">
        <v>1839</v>
      </c>
      <c r="IZN1" s="42" t="s">
        <v>1839</v>
      </c>
      <c r="IZO1" s="42" t="s">
        <v>1839</v>
      </c>
      <c r="IZP1" s="42" t="s">
        <v>1839</v>
      </c>
      <c r="IZQ1" s="42" t="s">
        <v>1839</v>
      </c>
      <c r="IZR1" s="42" t="s">
        <v>1839</v>
      </c>
      <c r="IZS1" s="42" t="s">
        <v>1839</v>
      </c>
      <c r="IZT1" s="42" t="s">
        <v>1839</v>
      </c>
      <c r="IZU1" s="42" t="s">
        <v>1839</v>
      </c>
      <c r="IZV1" s="42" t="s">
        <v>1839</v>
      </c>
      <c r="IZW1" s="42" t="s">
        <v>1839</v>
      </c>
      <c r="IZX1" s="42" t="s">
        <v>1839</v>
      </c>
      <c r="IZY1" s="42" t="s">
        <v>1839</v>
      </c>
      <c r="IZZ1" s="42" t="s">
        <v>1839</v>
      </c>
      <c r="JAA1" s="42" t="s">
        <v>1839</v>
      </c>
      <c r="JAB1" s="42" t="s">
        <v>1839</v>
      </c>
      <c r="JAC1" s="42" t="s">
        <v>1839</v>
      </c>
      <c r="JAD1" s="42" t="s">
        <v>1839</v>
      </c>
      <c r="JAE1" s="42" t="s">
        <v>1839</v>
      </c>
      <c r="JAF1" s="42" t="s">
        <v>1839</v>
      </c>
      <c r="JAG1" s="42" t="s">
        <v>1839</v>
      </c>
      <c r="JAH1" s="42" t="s">
        <v>1839</v>
      </c>
      <c r="JAI1" s="42" t="s">
        <v>1839</v>
      </c>
      <c r="JAJ1" s="42" t="s">
        <v>1839</v>
      </c>
      <c r="JAK1" s="42" t="s">
        <v>1839</v>
      </c>
      <c r="JAL1" s="42" t="s">
        <v>1839</v>
      </c>
      <c r="JAM1" s="42" t="s">
        <v>1839</v>
      </c>
      <c r="JAN1" s="42" t="s">
        <v>1839</v>
      </c>
      <c r="JAO1" s="42" t="s">
        <v>1839</v>
      </c>
      <c r="JAP1" s="42" t="s">
        <v>1839</v>
      </c>
      <c r="JAQ1" s="42" t="s">
        <v>1839</v>
      </c>
      <c r="JAR1" s="42" t="s">
        <v>1839</v>
      </c>
      <c r="JAS1" s="42" t="s">
        <v>1839</v>
      </c>
      <c r="JAT1" s="42" t="s">
        <v>1839</v>
      </c>
      <c r="JAU1" s="42" t="s">
        <v>1839</v>
      </c>
      <c r="JAV1" s="42" t="s">
        <v>1839</v>
      </c>
      <c r="JAW1" s="42" t="s">
        <v>1839</v>
      </c>
      <c r="JAX1" s="42" t="s">
        <v>1839</v>
      </c>
      <c r="JAY1" s="42" t="s">
        <v>1839</v>
      </c>
      <c r="JAZ1" s="42" t="s">
        <v>1839</v>
      </c>
      <c r="JBA1" s="42" t="s">
        <v>1839</v>
      </c>
      <c r="JBB1" s="42" t="s">
        <v>1839</v>
      </c>
      <c r="JBC1" s="42" t="s">
        <v>1839</v>
      </c>
      <c r="JBD1" s="42" t="s">
        <v>1839</v>
      </c>
      <c r="JBE1" s="42" t="s">
        <v>1839</v>
      </c>
      <c r="JBF1" s="42" t="s">
        <v>1839</v>
      </c>
      <c r="JBG1" s="42" t="s">
        <v>1839</v>
      </c>
      <c r="JBH1" s="42" t="s">
        <v>1839</v>
      </c>
      <c r="JBI1" s="42" t="s">
        <v>1839</v>
      </c>
      <c r="JBJ1" s="42" t="s">
        <v>1839</v>
      </c>
      <c r="JBK1" s="42" t="s">
        <v>1839</v>
      </c>
      <c r="JBL1" s="42" t="s">
        <v>1839</v>
      </c>
      <c r="JBM1" s="42" t="s">
        <v>1839</v>
      </c>
      <c r="JBN1" s="42" t="s">
        <v>1839</v>
      </c>
      <c r="JBO1" s="42" t="s">
        <v>1839</v>
      </c>
      <c r="JBP1" s="42" t="s">
        <v>1839</v>
      </c>
      <c r="JBQ1" s="42" t="s">
        <v>1839</v>
      </c>
      <c r="JBR1" s="42" t="s">
        <v>1839</v>
      </c>
      <c r="JBS1" s="42" t="s">
        <v>1839</v>
      </c>
      <c r="JBT1" s="42" t="s">
        <v>1839</v>
      </c>
      <c r="JBU1" s="42" t="s">
        <v>1839</v>
      </c>
      <c r="JBV1" s="42" t="s">
        <v>1839</v>
      </c>
      <c r="JBW1" s="42" t="s">
        <v>1839</v>
      </c>
      <c r="JBX1" s="42" t="s">
        <v>1839</v>
      </c>
      <c r="JBY1" s="42" t="s">
        <v>1839</v>
      </c>
      <c r="JBZ1" s="42" t="s">
        <v>1839</v>
      </c>
      <c r="JCA1" s="42" t="s">
        <v>1839</v>
      </c>
      <c r="JCB1" s="42" t="s">
        <v>1839</v>
      </c>
      <c r="JCC1" s="42" t="s">
        <v>1839</v>
      </c>
      <c r="JCD1" s="42" t="s">
        <v>1839</v>
      </c>
      <c r="JCE1" s="42" t="s">
        <v>1839</v>
      </c>
      <c r="JCF1" s="42" t="s">
        <v>1839</v>
      </c>
      <c r="JCG1" s="42" t="s">
        <v>1839</v>
      </c>
      <c r="JCH1" s="42" t="s">
        <v>1839</v>
      </c>
      <c r="JCI1" s="42" t="s">
        <v>1839</v>
      </c>
      <c r="JCJ1" s="42" t="s">
        <v>1839</v>
      </c>
      <c r="JCK1" s="42" t="s">
        <v>1839</v>
      </c>
      <c r="JCL1" s="42" t="s">
        <v>1839</v>
      </c>
      <c r="JCM1" s="42" t="s">
        <v>1839</v>
      </c>
      <c r="JCN1" s="42" t="s">
        <v>1839</v>
      </c>
      <c r="JCO1" s="42" t="s">
        <v>1839</v>
      </c>
      <c r="JCP1" s="42" t="s">
        <v>1839</v>
      </c>
      <c r="JCQ1" s="42" t="s">
        <v>1839</v>
      </c>
      <c r="JCR1" s="42" t="s">
        <v>1839</v>
      </c>
      <c r="JCS1" s="42" t="s">
        <v>1839</v>
      </c>
      <c r="JCT1" s="42" t="s">
        <v>1839</v>
      </c>
      <c r="JCU1" s="42" t="s">
        <v>1839</v>
      </c>
      <c r="JCV1" s="42" t="s">
        <v>1839</v>
      </c>
      <c r="JCW1" s="42" t="s">
        <v>1839</v>
      </c>
      <c r="JCX1" s="42" t="s">
        <v>1839</v>
      </c>
      <c r="JCY1" s="42" t="s">
        <v>1839</v>
      </c>
      <c r="JCZ1" s="42" t="s">
        <v>1839</v>
      </c>
      <c r="JDA1" s="42" t="s">
        <v>1839</v>
      </c>
      <c r="JDB1" s="42" t="s">
        <v>1839</v>
      </c>
      <c r="JDC1" s="42" t="s">
        <v>1839</v>
      </c>
      <c r="JDD1" s="42" t="s">
        <v>1839</v>
      </c>
      <c r="JDE1" s="42" t="s">
        <v>1839</v>
      </c>
      <c r="JDF1" s="42" t="s">
        <v>1839</v>
      </c>
      <c r="JDG1" s="42" t="s">
        <v>1839</v>
      </c>
      <c r="JDH1" s="42" t="s">
        <v>1839</v>
      </c>
      <c r="JDI1" s="42" t="s">
        <v>1839</v>
      </c>
      <c r="JDJ1" s="42" t="s">
        <v>1839</v>
      </c>
      <c r="JDK1" s="42" t="s">
        <v>1839</v>
      </c>
      <c r="JDL1" s="42" t="s">
        <v>1839</v>
      </c>
      <c r="JDM1" s="42" t="s">
        <v>1839</v>
      </c>
      <c r="JDN1" s="42" t="s">
        <v>1839</v>
      </c>
      <c r="JDO1" s="42" t="s">
        <v>1839</v>
      </c>
      <c r="JDP1" s="42" t="s">
        <v>1839</v>
      </c>
      <c r="JDQ1" s="42" t="s">
        <v>1839</v>
      </c>
      <c r="JDR1" s="42" t="s">
        <v>1839</v>
      </c>
      <c r="JDS1" s="42" t="s">
        <v>1839</v>
      </c>
      <c r="JDT1" s="42" t="s">
        <v>1839</v>
      </c>
      <c r="JDU1" s="42" t="s">
        <v>1839</v>
      </c>
      <c r="JDV1" s="42" t="s">
        <v>1839</v>
      </c>
      <c r="JDW1" s="42" t="s">
        <v>1839</v>
      </c>
      <c r="JDX1" s="42" t="s">
        <v>1839</v>
      </c>
      <c r="JDY1" s="42" t="s">
        <v>1839</v>
      </c>
      <c r="JDZ1" s="42" t="s">
        <v>1839</v>
      </c>
      <c r="JEA1" s="42" t="s">
        <v>1839</v>
      </c>
      <c r="JEB1" s="42" t="s">
        <v>1839</v>
      </c>
      <c r="JEC1" s="42" t="s">
        <v>1839</v>
      </c>
      <c r="JED1" s="42" t="s">
        <v>1839</v>
      </c>
      <c r="JEE1" s="42" t="s">
        <v>1839</v>
      </c>
      <c r="JEF1" s="42" t="s">
        <v>1839</v>
      </c>
      <c r="JEG1" s="42" t="s">
        <v>1839</v>
      </c>
      <c r="JEH1" s="42" t="s">
        <v>1839</v>
      </c>
      <c r="JEI1" s="42" t="s">
        <v>1839</v>
      </c>
      <c r="JEJ1" s="42" t="s">
        <v>1839</v>
      </c>
      <c r="JEK1" s="42" t="s">
        <v>1839</v>
      </c>
      <c r="JEL1" s="42" t="s">
        <v>1839</v>
      </c>
      <c r="JEM1" s="42" t="s">
        <v>1839</v>
      </c>
      <c r="JEN1" s="42" t="s">
        <v>1839</v>
      </c>
      <c r="JEO1" s="42" t="s">
        <v>1839</v>
      </c>
      <c r="JEP1" s="42" t="s">
        <v>1839</v>
      </c>
      <c r="JEQ1" s="42" t="s">
        <v>1839</v>
      </c>
      <c r="JER1" s="42" t="s">
        <v>1839</v>
      </c>
      <c r="JES1" s="42" t="s">
        <v>1839</v>
      </c>
      <c r="JET1" s="42" t="s">
        <v>1839</v>
      </c>
      <c r="JEU1" s="42" t="s">
        <v>1839</v>
      </c>
      <c r="JEV1" s="42" t="s">
        <v>1839</v>
      </c>
      <c r="JEW1" s="42" t="s">
        <v>1839</v>
      </c>
      <c r="JEX1" s="42" t="s">
        <v>1839</v>
      </c>
      <c r="JEY1" s="42" t="s">
        <v>1839</v>
      </c>
      <c r="JEZ1" s="42" t="s">
        <v>1839</v>
      </c>
      <c r="JFA1" s="42" t="s">
        <v>1839</v>
      </c>
      <c r="JFB1" s="42" t="s">
        <v>1839</v>
      </c>
      <c r="JFC1" s="42" t="s">
        <v>1839</v>
      </c>
      <c r="JFD1" s="42" t="s">
        <v>1839</v>
      </c>
      <c r="JFE1" s="42" t="s">
        <v>1839</v>
      </c>
      <c r="JFF1" s="42" t="s">
        <v>1839</v>
      </c>
      <c r="JFG1" s="42" t="s">
        <v>1839</v>
      </c>
      <c r="JFH1" s="42" t="s">
        <v>1839</v>
      </c>
      <c r="JFI1" s="42" t="s">
        <v>1839</v>
      </c>
      <c r="JFJ1" s="42" t="s">
        <v>1839</v>
      </c>
      <c r="JFK1" s="42" t="s">
        <v>1839</v>
      </c>
      <c r="JFL1" s="42" t="s">
        <v>1839</v>
      </c>
      <c r="JFM1" s="42" t="s">
        <v>1839</v>
      </c>
      <c r="JFN1" s="42" t="s">
        <v>1839</v>
      </c>
      <c r="JFO1" s="42" t="s">
        <v>1839</v>
      </c>
      <c r="JFP1" s="42" t="s">
        <v>1839</v>
      </c>
      <c r="JFQ1" s="42" t="s">
        <v>1839</v>
      </c>
      <c r="JFR1" s="42" t="s">
        <v>1839</v>
      </c>
      <c r="JFS1" s="42" t="s">
        <v>1839</v>
      </c>
      <c r="JFT1" s="42" t="s">
        <v>1839</v>
      </c>
      <c r="JFU1" s="42" t="s">
        <v>1839</v>
      </c>
      <c r="JFV1" s="42" t="s">
        <v>1839</v>
      </c>
      <c r="JFW1" s="42" t="s">
        <v>1839</v>
      </c>
      <c r="JFX1" s="42" t="s">
        <v>1839</v>
      </c>
      <c r="JFY1" s="42" t="s">
        <v>1839</v>
      </c>
      <c r="JFZ1" s="42" t="s">
        <v>1839</v>
      </c>
      <c r="JGA1" s="42" t="s">
        <v>1839</v>
      </c>
      <c r="JGB1" s="42" t="s">
        <v>1839</v>
      </c>
      <c r="JGC1" s="42" t="s">
        <v>1839</v>
      </c>
      <c r="JGD1" s="42" t="s">
        <v>1839</v>
      </c>
      <c r="JGE1" s="42" t="s">
        <v>1839</v>
      </c>
      <c r="JGF1" s="42" t="s">
        <v>1839</v>
      </c>
      <c r="JGG1" s="42" t="s">
        <v>1839</v>
      </c>
      <c r="JGH1" s="42" t="s">
        <v>1839</v>
      </c>
      <c r="JGI1" s="42" t="s">
        <v>1839</v>
      </c>
      <c r="JGJ1" s="42" t="s">
        <v>1839</v>
      </c>
      <c r="JGK1" s="42" t="s">
        <v>1839</v>
      </c>
      <c r="JGL1" s="42" t="s">
        <v>1839</v>
      </c>
      <c r="JGM1" s="42" t="s">
        <v>1839</v>
      </c>
      <c r="JGN1" s="42" t="s">
        <v>1839</v>
      </c>
      <c r="JGO1" s="42" t="s">
        <v>1839</v>
      </c>
      <c r="JGP1" s="42" t="s">
        <v>1839</v>
      </c>
      <c r="JGQ1" s="42" t="s">
        <v>1839</v>
      </c>
      <c r="JGR1" s="42" t="s">
        <v>1839</v>
      </c>
      <c r="JGS1" s="42" t="s">
        <v>1839</v>
      </c>
      <c r="JGT1" s="42" t="s">
        <v>1839</v>
      </c>
      <c r="JGU1" s="42" t="s">
        <v>1839</v>
      </c>
      <c r="JGV1" s="42" t="s">
        <v>1839</v>
      </c>
      <c r="JGW1" s="42" t="s">
        <v>1839</v>
      </c>
      <c r="JGX1" s="42" t="s">
        <v>1839</v>
      </c>
      <c r="JGY1" s="42" t="s">
        <v>1839</v>
      </c>
      <c r="JGZ1" s="42" t="s">
        <v>1839</v>
      </c>
      <c r="JHA1" s="42" t="s">
        <v>1839</v>
      </c>
      <c r="JHB1" s="42" t="s">
        <v>1839</v>
      </c>
      <c r="JHC1" s="42" t="s">
        <v>1839</v>
      </c>
      <c r="JHD1" s="42" t="s">
        <v>1839</v>
      </c>
      <c r="JHE1" s="42" t="s">
        <v>1839</v>
      </c>
      <c r="JHF1" s="42" t="s">
        <v>1839</v>
      </c>
      <c r="JHG1" s="42" t="s">
        <v>1839</v>
      </c>
      <c r="JHH1" s="42" t="s">
        <v>1839</v>
      </c>
      <c r="JHI1" s="42" t="s">
        <v>1839</v>
      </c>
      <c r="JHJ1" s="42" t="s">
        <v>1839</v>
      </c>
      <c r="JHK1" s="42" t="s">
        <v>1839</v>
      </c>
      <c r="JHL1" s="42" t="s">
        <v>1839</v>
      </c>
      <c r="JHM1" s="42" t="s">
        <v>1839</v>
      </c>
      <c r="JHN1" s="42" t="s">
        <v>1839</v>
      </c>
      <c r="JHO1" s="42" t="s">
        <v>1839</v>
      </c>
      <c r="JHP1" s="42" t="s">
        <v>1839</v>
      </c>
      <c r="JHQ1" s="42" t="s">
        <v>1839</v>
      </c>
      <c r="JHR1" s="42" t="s">
        <v>1839</v>
      </c>
      <c r="JHS1" s="42" t="s">
        <v>1839</v>
      </c>
      <c r="JHT1" s="42" t="s">
        <v>1839</v>
      </c>
      <c r="JHU1" s="42" t="s">
        <v>1839</v>
      </c>
      <c r="JHV1" s="42" t="s">
        <v>1839</v>
      </c>
      <c r="JHW1" s="42" t="s">
        <v>1839</v>
      </c>
      <c r="JHX1" s="42" t="s">
        <v>1839</v>
      </c>
      <c r="JHY1" s="42" t="s">
        <v>1839</v>
      </c>
      <c r="JHZ1" s="42" t="s">
        <v>1839</v>
      </c>
      <c r="JIA1" s="42" t="s">
        <v>1839</v>
      </c>
      <c r="JIB1" s="42" t="s">
        <v>1839</v>
      </c>
      <c r="JIC1" s="42" t="s">
        <v>1839</v>
      </c>
      <c r="JID1" s="42" t="s">
        <v>1839</v>
      </c>
      <c r="JIE1" s="42" t="s">
        <v>1839</v>
      </c>
      <c r="JIF1" s="42" t="s">
        <v>1839</v>
      </c>
      <c r="JIG1" s="42" t="s">
        <v>1839</v>
      </c>
      <c r="JIH1" s="42" t="s">
        <v>1839</v>
      </c>
      <c r="JII1" s="42" t="s">
        <v>1839</v>
      </c>
      <c r="JIJ1" s="42" t="s">
        <v>1839</v>
      </c>
      <c r="JIK1" s="42" t="s">
        <v>1839</v>
      </c>
      <c r="JIL1" s="42" t="s">
        <v>1839</v>
      </c>
      <c r="JIM1" s="42" t="s">
        <v>1839</v>
      </c>
      <c r="JIN1" s="42" t="s">
        <v>1839</v>
      </c>
      <c r="JIO1" s="42" t="s">
        <v>1839</v>
      </c>
      <c r="JIP1" s="42" t="s">
        <v>1839</v>
      </c>
      <c r="JIQ1" s="42" t="s">
        <v>1839</v>
      </c>
      <c r="JIR1" s="42" t="s">
        <v>1839</v>
      </c>
      <c r="JIS1" s="42" t="s">
        <v>1839</v>
      </c>
      <c r="JIT1" s="42" t="s">
        <v>1839</v>
      </c>
      <c r="JIU1" s="42" t="s">
        <v>1839</v>
      </c>
      <c r="JIV1" s="42" t="s">
        <v>1839</v>
      </c>
      <c r="JIW1" s="42" t="s">
        <v>1839</v>
      </c>
      <c r="JIX1" s="42" t="s">
        <v>1839</v>
      </c>
      <c r="JIY1" s="42" t="s">
        <v>1839</v>
      </c>
      <c r="JIZ1" s="42" t="s">
        <v>1839</v>
      </c>
      <c r="JJA1" s="42" t="s">
        <v>1839</v>
      </c>
      <c r="JJB1" s="42" t="s">
        <v>1839</v>
      </c>
      <c r="JJC1" s="42" t="s">
        <v>1839</v>
      </c>
      <c r="JJD1" s="42" t="s">
        <v>1839</v>
      </c>
      <c r="JJE1" s="42" t="s">
        <v>1839</v>
      </c>
      <c r="JJF1" s="42" t="s">
        <v>1839</v>
      </c>
      <c r="JJG1" s="42" t="s">
        <v>1839</v>
      </c>
      <c r="JJH1" s="42" t="s">
        <v>1839</v>
      </c>
      <c r="JJI1" s="42" t="s">
        <v>1839</v>
      </c>
      <c r="JJJ1" s="42" t="s">
        <v>1839</v>
      </c>
      <c r="JJK1" s="42" t="s">
        <v>1839</v>
      </c>
      <c r="JJL1" s="42" t="s">
        <v>1839</v>
      </c>
      <c r="JJM1" s="42" t="s">
        <v>1839</v>
      </c>
      <c r="JJN1" s="42" t="s">
        <v>1839</v>
      </c>
      <c r="JJO1" s="42" t="s">
        <v>1839</v>
      </c>
      <c r="JJP1" s="42" t="s">
        <v>1839</v>
      </c>
      <c r="JJQ1" s="42" t="s">
        <v>1839</v>
      </c>
      <c r="JJR1" s="42" t="s">
        <v>1839</v>
      </c>
      <c r="JJS1" s="42" t="s">
        <v>1839</v>
      </c>
      <c r="JJT1" s="42" t="s">
        <v>1839</v>
      </c>
      <c r="JJU1" s="42" t="s">
        <v>1839</v>
      </c>
      <c r="JJV1" s="42" t="s">
        <v>1839</v>
      </c>
      <c r="JJW1" s="42" t="s">
        <v>1839</v>
      </c>
      <c r="JJX1" s="42" t="s">
        <v>1839</v>
      </c>
      <c r="JJY1" s="42" t="s">
        <v>1839</v>
      </c>
      <c r="JJZ1" s="42" t="s">
        <v>1839</v>
      </c>
      <c r="JKA1" s="42" t="s">
        <v>1839</v>
      </c>
      <c r="JKB1" s="42" t="s">
        <v>1839</v>
      </c>
      <c r="JKC1" s="42" t="s">
        <v>1839</v>
      </c>
      <c r="JKD1" s="42" t="s">
        <v>1839</v>
      </c>
      <c r="JKE1" s="42" t="s">
        <v>1839</v>
      </c>
      <c r="JKF1" s="42" t="s">
        <v>1839</v>
      </c>
      <c r="JKG1" s="42" t="s">
        <v>1839</v>
      </c>
      <c r="JKH1" s="42" t="s">
        <v>1839</v>
      </c>
      <c r="JKI1" s="42" t="s">
        <v>1839</v>
      </c>
      <c r="JKJ1" s="42" t="s">
        <v>1839</v>
      </c>
      <c r="JKK1" s="42" t="s">
        <v>1839</v>
      </c>
      <c r="JKL1" s="42" t="s">
        <v>1839</v>
      </c>
      <c r="JKM1" s="42" t="s">
        <v>1839</v>
      </c>
      <c r="JKN1" s="42" t="s">
        <v>1839</v>
      </c>
      <c r="JKO1" s="42" t="s">
        <v>1839</v>
      </c>
      <c r="JKP1" s="42" t="s">
        <v>1839</v>
      </c>
      <c r="JKQ1" s="42" t="s">
        <v>1839</v>
      </c>
      <c r="JKR1" s="42" t="s">
        <v>1839</v>
      </c>
      <c r="JKS1" s="42" t="s">
        <v>1839</v>
      </c>
      <c r="JKT1" s="42" t="s">
        <v>1839</v>
      </c>
      <c r="JKU1" s="42" t="s">
        <v>1839</v>
      </c>
      <c r="JKV1" s="42" t="s">
        <v>1839</v>
      </c>
      <c r="JKW1" s="42" t="s">
        <v>1839</v>
      </c>
      <c r="JKX1" s="42" t="s">
        <v>1839</v>
      </c>
      <c r="JKY1" s="42" t="s">
        <v>1839</v>
      </c>
      <c r="JKZ1" s="42" t="s">
        <v>1839</v>
      </c>
      <c r="JLA1" s="42" t="s">
        <v>1839</v>
      </c>
      <c r="JLB1" s="42" t="s">
        <v>1839</v>
      </c>
      <c r="JLC1" s="42" t="s">
        <v>1839</v>
      </c>
      <c r="JLD1" s="42" t="s">
        <v>1839</v>
      </c>
      <c r="JLE1" s="42" t="s">
        <v>1839</v>
      </c>
      <c r="JLF1" s="42" t="s">
        <v>1839</v>
      </c>
      <c r="JLG1" s="42" t="s">
        <v>1839</v>
      </c>
      <c r="JLH1" s="42" t="s">
        <v>1839</v>
      </c>
      <c r="JLI1" s="42" t="s">
        <v>1839</v>
      </c>
      <c r="JLJ1" s="42" t="s">
        <v>1839</v>
      </c>
      <c r="JLK1" s="42" t="s">
        <v>1839</v>
      </c>
      <c r="JLL1" s="42" t="s">
        <v>1839</v>
      </c>
      <c r="JLM1" s="42" t="s">
        <v>1839</v>
      </c>
      <c r="JLN1" s="42" t="s">
        <v>1839</v>
      </c>
      <c r="JLO1" s="42" t="s">
        <v>1839</v>
      </c>
      <c r="JLP1" s="42" t="s">
        <v>1839</v>
      </c>
      <c r="JLQ1" s="42" t="s">
        <v>1839</v>
      </c>
      <c r="JLR1" s="42" t="s">
        <v>1839</v>
      </c>
      <c r="JLS1" s="42" t="s">
        <v>1839</v>
      </c>
      <c r="JLT1" s="42" t="s">
        <v>1839</v>
      </c>
      <c r="JLU1" s="42" t="s">
        <v>1839</v>
      </c>
      <c r="JLV1" s="42" t="s">
        <v>1839</v>
      </c>
      <c r="JLW1" s="42" t="s">
        <v>1839</v>
      </c>
      <c r="JLX1" s="42" t="s">
        <v>1839</v>
      </c>
      <c r="JLY1" s="42" t="s">
        <v>1839</v>
      </c>
      <c r="JLZ1" s="42" t="s">
        <v>1839</v>
      </c>
      <c r="JMA1" s="42" t="s">
        <v>1839</v>
      </c>
      <c r="JMB1" s="42" t="s">
        <v>1839</v>
      </c>
      <c r="JMC1" s="42" t="s">
        <v>1839</v>
      </c>
      <c r="JMD1" s="42" t="s">
        <v>1839</v>
      </c>
      <c r="JME1" s="42" t="s">
        <v>1839</v>
      </c>
      <c r="JMF1" s="42" t="s">
        <v>1839</v>
      </c>
      <c r="JMG1" s="42" t="s">
        <v>1839</v>
      </c>
      <c r="JMH1" s="42" t="s">
        <v>1839</v>
      </c>
      <c r="JMI1" s="42" t="s">
        <v>1839</v>
      </c>
      <c r="JMJ1" s="42" t="s">
        <v>1839</v>
      </c>
      <c r="JMK1" s="42" t="s">
        <v>1839</v>
      </c>
      <c r="JML1" s="42" t="s">
        <v>1839</v>
      </c>
      <c r="JMM1" s="42" t="s">
        <v>1839</v>
      </c>
      <c r="JMN1" s="42" t="s">
        <v>1839</v>
      </c>
      <c r="JMO1" s="42" t="s">
        <v>1839</v>
      </c>
      <c r="JMP1" s="42" t="s">
        <v>1839</v>
      </c>
      <c r="JMQ1" s="42" t="s">
        <v>1839</v>
      </c>
      <c r="JMR1" s="42" t="s">
        <v>1839</v>
      </c>
      <c r="JMS1" s="42" t="s">
        <v>1839</v>
      </c>
      <c r="JMT1" s="42" t="s">
        <v>1839</v>
      </c>
      <c r="JMU1" s="42" t="s">
        <v>1839</v>
      </c>
      <c r="JMV1" s="42" t="s">
        <v>1839</v>
      </c>
      <c r="JMW1" s="42" t="s">
        <v>1839</v>
      </c>
      <c r="JMX1" s="42" t="s">
        <v>1839</v>
      </c>
      <c r="JMY1" s="42" t="s">
        <v>1839</v>
      </c>
      <c r="JMZ1" s="42" t="s">
        <v>1839</v>
      </c>
      <c r="JNA1" s="42" t="s">
        <v>1839</v>
      </c>
      <c r="JNB1" s="42" t="s">
        <v>1839</v>
      </c>
      <c r="JNC1" s="42" t="s">
        <v>1839</v>
      </c>
      <c r="JND1" s="42" t="s">
        <v>1839</v>
      </c>
      <c r="JNE1" s="42" t="s">
        <v>1839</v>
      </c>
      <c r="JNF1" s="42" t="s">
        <v>1839</v>
      </c>
      <c r="JNG1" s="42" t="s">
        <v>1839</v>
      </c>
      <c r="JNH1" s="42" t="s">
        <v>1839</v>
      </c>
      <c r="JNI1" s="42" t="s">
        <v>1839</v>
      </c>
      <c r="JNJ1" s="42" t="s">
        <v>1839</v>
      </c>
      <c r="JNK1" s="42" t="s">
        <v>1839</v>
      </c>
      <c r="JNL1" s="42" t="s">
        <v>1839</v>
      </c>
      <c r="JNM1" s="42" t="s">
        <v>1839</v>
      </c>
      <c r="JNN1" s="42" t="s">
        <v>1839</v>
      </c>
      <c r="JNO1" s="42" t="s">
        <v>1839</v>
      </c>
      <c r="JNP1" s="42" t="s">
        <v>1839</v>
      </c>
      <c r="JNQ1" s="42" t="s">
        <v>1839</v>
      </c>
      <c r="JNR1" s="42" t="s">
        <v>1839</v>
      </c>
      <c r="JNS1" s="42" t="s">
        <v>1839</v>
      </c>
      <c r="JNT1" s="42" t="s">
        <v>1839</v>
      </c>
      <c r="JNU1" s="42" t="s">
        <v>1839</v>
      </c>
      <c r="JNV1" s="42" t="s">
        <v>1839</v>
      </c>
      <c r="JNW1" s="42" t="s">
        <v>1839</v>
      </c>
      <c r="JNX1" s="42" t="s">
        <v>1839</v>
      </c>
      <c r="JNY1" s="42" t="s">
        <v>1839</v>
      </c>
      <c r="JNZ1" s="42" t="s">
        <v>1839</v>
      </c>
      <c r="JOA1" s="42" t="s">
        <v>1839</v>
      </c>
      <c r="JOB1" s="42" t="s">
        <v>1839</v>
      </c>
      <c r="JOC1" s="42" t="s">
        <v>1839</v>
      </c>
      <c r="JOD1" s="42" t="s">
        <v>1839</v>
      </c>
      <c r="JOE1" s="42" t="s">
        <v>1839</v>
      </c>
      <c r="JOF1" s="42" t="s">
        <v>1839</v>
      </c>
      <c r="JOG1" s="42" t="s">
        <v>1839</v>
      </c>
      <c r="JOH1" s="42" t="s">
        <v>1839</v>
      </c>
      <c r="JOI1" s="42" t="s">
        <v>1839</v>
      </c>
      <c r="JOJ1" s="42" t="s">
        <v>1839</v>
      </c>
      <c r="JOK1" s="42" t="s">
        <v>1839</v>
      </c>
      <c r="JOL1" s="42" t="s">
        <v>1839</v>
      </c>
      <c r="JOM1" s="42" t="s">
        <v>1839</v>
      </c>
      <c r="JON1" s="42" t="s">
        <v>1839</v>
      </c>
      <c r="JOO1" s="42" t="s">
        <v>1839</v>
      </c>
      <c r="JOP1" s="42" t="s">
        <v>1839</v>
      </c>
      <c r="JOQ1" s="42" t="s">
        <v>1839</v>
      </c>
      <c r="JOR1" s="42" t="s">
        <v>1839</v>
      </c>
      <c r="JOS1" s="42" t="s">
        <v>1839</v>
      </c>
      <c r="JOT1" s="42" t="s">
        <v>1839</v>
      </c>
      <c r="JOU1" s="42" t="s">
        <v>1839</v>
      </c>
      <c r="JOV1" s="42" t="s">
        <v>1839</v>
      </c>
      <c r="JOW1" s="42" t="s">
        <v>1839</v>
      </c>
      <c r="JOX1" s="42" t="s">
        <v>1839</v>
      </c>
      <c r="JOY1" s="42" t="s">
        <v>1839</v>
      </c>
      <c r="JOZ1" s="42" t="s">
        <v>1839</v>
      </c>
      <c r="JPA1" s="42" t="s">
        <v>1839</v>
      </c>
      <c r="JPB1" s="42" t="s">
        <v>1839</v>
      </c>
      <c r="JPC1" s="42" t="s">
        <v>1839</v>
      </c>
      <c r="JPD1" s="42" t="s">
        <v>1839</v>
      </c>
      <c r="JPE1" s="42" t="s">
        <v>1839</v>
      </c>
      <c r="JPF1" s="42" t="s">
        <v>1839</v>
      </c>
      <c r="JPG1" s="42" t="s">
        <v>1839</v>
      </c>
      <c r="JPH1" s="42" t="s">
        <v>1839</v>
      </c>
      <c r="JPI1" s="42" t="s">
        <v>1839</v>
      </c>
      <c r="JPJ1" s="42" t="s">
        <v>1839</v>
      </c>
      <c r="JPK1" s="42" t="s">
        <v>1839</v>
      </c>
      <c r="JPL1" s="42" t="s">
        <v>1839</v>
      </c>
      <c r="JPM1" s="42" t="s">
        <v>1839</v>
      </c>
      <c r="JPN1" s="42" t="s">
        <v>1839</v>
      </c>
      <c r="JPO1" s="42" t="s">
        <v>1839</v>
      </c>
      <c r="JPP1" s="42" t="s">
        <v>1839</v>
      </c>
      <c r="JPQ1" s="42" t="s">
        <v>1839</v>
      </c>
      <c r="JPR1" s="42" t="s">
        <v>1839</v>
      </c>
      <c r="JPS1" s="42" t="s">
        <v>1839</v>
      </c>
      <c r="JPT1" s="42" t="s">
        <v>1839</v>
      </c>
      <c r="JPU1" s="42" t="s">
        <v>1839</v>
      </c>
      <c r="JPV1" s="42" t="s">
        <v>1839</v>
      </c>
      <c r="JPW1" s="42" t="s">
        <v>1839</v>
      </c>
      <c r="JPX1" s="42" t="s">
        <v>1839</v>
      </c>
      <c r="JPY1" s="42" t="s">
        <v>1839</v>
      </c>
      <c r="JPZ1" s="42" t="s">
        <v>1839</v>
      </c>
      <c r="JQA1" s="42" t="s">
        <v>1839</v>
      </c>
      <c r="JQB1" s="42" t="s">
        <v>1839</v>
      </c>
      <c r="JQC1" s="42" t="s">
        <v>1839</v>
      </c>
      <c r="JQD1" s="42" t="s">
        <v>1839</v>
      </c>
      <c r="JQE1" s="42" t="s">
        <v>1839</v>
      </c>
      <c r="JQF1" s="42" t="s">
        <v>1839</v>
      </c>
      <c r="JQG1" s="42" t="s">
        <v>1839</v>
      </c>
      <c r="JQH1" s="42" t="s">
        <v>1839</v>
      </c>
      <c r="JQI1" s="42" t="s">
        <v>1839</v>
      </c>
      <c r="JQJ1" s="42" t="s">
        <v>1839</v>
      </c>
      <c r="JQK1" s="42" t="s">
        <v>1839</v>
      </c>
      <c r="JQL1" s="42" t="s">
        <v>1839</v>
      </c>
      <c r="JQM1" s="42" t="s">
        <v>1839</v>
      </c>
      <c r="JQN1" s="42" t="s">
        <v>1839</v>
      </c>
      <c r="JQO1" s="42" t="s">
        <v>1839</v>
      </c>
      <c r="JQP1" s="42" t="s">
        <v>1839</v>
      </c>
      <c r="JQQ1" s="42" t="s">
        <v>1839</v>
      </c>
      <c r="JQR1" s="42" t="s">
        <v>1839</v>
      </c>
      <c r="JQS1" s="42" t="s">
        <v>1839</v>
      </c>
      <c r="JQT1" s="42" t="s">
        <v>1839</v>
      </c>
      <c r="JQU1" s="42" t="s">
        <v>1839</v>
      </c>
      <c r="JQV1" s="42" t="s">
        <v>1839</v>
      </c>
      <c r="JQW1" s="42" t="s">
        <v>1839</v>
      </c>
      <c r="JQX1" s="42" t="s">
        <v>1839</v>
      </c>
      <c r="JQY1" s="42" t="s">
        <v>1839</v>
      </c>
      <c r="JQZ1" s="42" t="s">
        <v>1839</v>
      </c>
      <c r="JRA1" s="42" t="s">
        <v>1839</v>
      </c>
      <c r="JRB1" s="42" t="s">
        <v>1839</v>
      </c>
      <c r="JRC1" s="42" t="s">
        <v>1839</v>
      </c>
      <c r="JRD1" s="42" t="s">
        <v>1839</v>
      </c>
      <c r="JRE1" s="42" t="s">
        <v>1839</v>
      </c>
      <c r="JRF1" s="42" t="s">
        <v>1839</v>
      </c>
      <c r="JRG1" s="42" t="s">
        <v>1839</v>
      </c>
      <c r="JRH1" s="42" t="s">
        <v>1839</v>
      </c>
      <c r="JRI1" s="42" t="s">
        <v>1839</v>
      </c>
      <c r="JRJ1" s="42" t="s">
        <v>1839</v>
      </c>
      <c r="JRK1" s="42" t="s">
        <v>1839</v>
      </c>
      <c r="JRL1" s="42" t="s">
        <v>1839</v>
      </c>
      <c r="JRM1" s="42" t="s">
        <v>1839</v>
      </c>
      <c r="JRN1" s="42" t="s">
        <v>1839</v>
      </c>
      <c r="JRO1" s="42" t="s">
        <v>1839</v>
      </c>
      <c r="JRP1" s="42" t="s">
        <v>1839</v>
      </c>
      <c r="JRQ1" s="42" t="s">
        <v>1839</v>
      </c>
      <c r="JRR1" s="42" t="s">
        <v>1839</v>
      </c>
      <c r="JRS1" s="42" t="s">
        <v>1839</v>
      </c>
      <c r="JRT1" s="42" t="s">
        <v>1839</v>
      </c>
      <c r="JRU1" s="42" t="s">
        <v>1839</v>
      </c>
      <c r="JRV1" s="42" t="s">
        <v>1839</v>
      </c>
      <c r="JRW1" s="42" t="s">
        <v>1839</v>
      </c>
      <c r="JRX1" s="42" t="s">
        <v>1839</v>
      </c>
      <c r="JRY1" s="42" t="s">
        <v>1839</v>
      </c>
      <c r="JRZ1" s="42" t="s">
        <v>1839</v>
      </c>
      <c r="JSA1" s="42" t="s">
        <v>1839</v>
      </c>
      <c r="JSB1" s="42" t="s">
        <v>1839</v>
      </c>
      <c r="JSC1" s="42" t="s">
        <v>1839</v>
      </c>
      <c r="JSD1" s="42" t="s">
        <v>1839</v>
      </c>
      <c r="JSE1" s="42" t="s">
        <v>1839</v>
      </c>
      <c r="JSF1" s="42" t="s">
        <v>1839</v>
      </c>
      <c r="JSG1" s="42" t="s">
        <v>1839</v>
      </c>
      <c r="JSH1" s="42" t="s">
        <v>1839</v>
      </c>
      <c r="JSI1" s="42" t="s">
        <v>1839</v>
      </c>
      <c r="JSJ1" s="42" t="s">
        <v>1839</v>
      </c>
      <c r="JSK1" s="42" t="s">
        <v>1839</v>
      </c>
      <c r="JSL1" s="42" t="s">
        <v>1839</v>
      </c>
      <c r="JSM1" s="42" t="s">
        <v>1839</v>
      </c>
      <c r="JSN1" s="42" t="s">
        <v>1839</v>
      </c>
      <c r="JSO1" s="42" t="s">
        <v>1839</v>
      </c>
      <c r="JSP1" s="42" t="s">
        <v>1839</v>
      </c>
      <c r="JSQ1" s="42" t="s">
        <v>1839</v>
      </c>
      <c r="JSR1" s="42" t="s">
        <v>1839</v>
      </c>
      <c r="JSS1" s="42" t="s">
        <v>1839</v>
      </c>
      <c r="JST1" s="42" t="s">
        <v>1839</v>
      </c>
      <c r="JSU1" s="42" t="s">
        <v>1839</v>
      </c>
      <c r="JSV1" s="42" t="s">
        <v>1839</v>
      </c>
      <c r="JSW1" s="42" t="s">
        <v>1839</v>
      </c>
      <c r="JSX1" s="42" t="s">
        <v>1839</v>
      </c>
      <c r="JSY1" s="42" t="s">
        <v>1839</v>
      </c>
      <c r="JSZ1" s="42" t="s">
        <v>1839</v>
      </c>
      <c r="JTA1" s="42" t="s">
        <v>1839</v>
      </c>
      <c r="JTB1" s="42" t="s">
        <v>1839</v>
      </c>
      <c r="JTC1" s="42" t="s">
        <v>1839</v>
      </c>
      <c r="JTD1" s="42" t="s">
        <v>1839</v>
      </c>
      <c r="JTE1" s="42" t="s">
        <v>1839</v>
      </c>
      <c r="JTF1" s="42" t="s">
        <v>1839</v>
      </c>
      <c r="JTG1" s="42" t="s">
        <v>1839</v>
      </c>
      <c r="JTH1" s="42" t="s">
        <v>1839</v>
      </c>
      <c r="JTI1" s="42" t="s">
        <v>1839</v>
      </c>
      <c r="JTJ1" s="42" t="s">
        <v>1839</v>
      </c>
      <c r="JTK1" s="42" t="s">
        <v>1839</v>
      </c>
      <c r="JTL1" s="42" t="s">
        <v>1839</v>
      </c>
      <c r="JTM1" s="42" t="s">
        <v>1839</v>
      </c>
      <c r="JTN1" s="42" t="s">
        <v>1839</v>
      </c>
      <c r="JTO1" s="42" t="s">
        <v>1839</v>
      </c>
      <c r="JTP1" s="42" t="s">
        <v>1839</v>
      </c>
      <c r="JTQ1" s="42" t="s">
        <v>1839</v>
      </c>
      <c r="JTR1" s="42" t="s">
        <v>1839</v>
      </c>
      <c r="JTS1" s="42" t="s">
        <v>1839</v>
      </c>
      <c r="JTT1" s="42" t="s">
        <v>1839</v>
      </c>
      <c r="JTU1" s="42" t="s">
        <v>1839</v>
      </c>
      <c r="JTV1" s="42" t="s">
        <v>1839</v>
      </c>
      <c r="JTW1" s="42" t="s">
        <v>1839</v>
      </c>
      <c r="JTX1" s="42" t="s">
        <v>1839</v>
      </c>
      <c r="JTY1" s="42" t="s">
        <v>1839</v>
      </c>
      <c r="JTZ1" s="42" t="s">
        <v>1839</v>
      </c>
      <c r="JUA1" s="42" t="s">
        <v>1839</v>
      </c>
      <c r="JUB1" s="42" t="s">
        <v>1839</v>
      </c>
      <c r="JUC1" s="42" t="s">
        <v>1839</v>
      </c>
      <c r="JUD1" s="42" t="s">
        <v>1839</v>
      </c>
      <c r="JUE1" s="42" t="s">
        <v>1839</v>
      </c>
      <c r="JUF1" s="42" t="s">
        <v>1839</v>
      </c>
      <c r="JUG1" s="42" t="s">
        <v>1839</v>
      </c>
      <c r="JUH1" s="42" t="s">
        <v>1839</v>
      </c>
      <c r="JUI1" s="42" t="s">
        <v>1839</v>
      </c>
      <c r="JUJ1" s="42" t="s">
        <v>1839</v>
      </c>
      <c r="JUK1" s="42" t="s">
        <v>1839</v>
      </c>
      <c r="JUL1" s="42" t="s">
        <v>1839</v>
      </c>
      <c r="JUM1" s="42" t="s">
        <v>1839</v>
      </c>
      <c r="JUN1" s="42" t="s">
        <v>1839</v>
      </c>
      <c r="JUO1" s="42" t="s">
        <v>1839</v>
      </c>
      <c r="JUP1" s="42" t="s">
        <v>1839</v>
      </c>
      <c r="JUQ1" s="42" t="s">
        <v>1839</v>
      </c>
      <c r="JUR1" s="42" t="s">
        <v>1839</v>
      </c>
      <c r="JUS1" s="42" t="s">
        <v>1839</v>
      </c>
      <c r="JUT1" s="42" t="s">
        <v>1839</v>
      </c>
      <c r="JUU1" s="42" t="s">
        <v>1839</v>
      </c>
      <c r="JUV1" s="42" t="s">
        <v>1839</v>
      </c>
      <c r="JUW1" s="42" t="s">
        <v>1839</v>
      </c>
      <c r="JUX1" s="42" t="s">
        <v>1839</v>
      </c>
      <c r="JUY1" s="42" t="s">
        <v>1839</v>
      </c>
      <c r="JUZ1" s="42" t="s">
        <v>1839</v>
      </c>
      <c r="JVA1" s="42" t="s">
        <v>1839</v>
      </c>
      <c r="JVB1" s="42" t="s">
        <v>1839</v>
      </c>
      <c r="JVC1" s="42" t="s">
        <v>1839</v>
      </c>
      <c r="JVD1" s="42" t="s">
        <v>1839</v>
      </c>
      <c r="JVE1" s="42" t="s">
        <v>1839</v>
      </c>
      <c r="JVF1" s="42" t="s">
        <v>1839</v>
      </c>
      <c r="JVG1" s="42" t="s">
        <v>1839</v>
      </c>
      <c r="JVH1" s="42" t="s">
        <v>1839</v>
      </c>
      <c r="JVI1" s="42" t="s">
        <v>1839</v>
      </c>
      <c r="JVJ1" s="42" t="s">
        <v>1839</v>
      </c>
      <c r="JVK1" s="42" t="s">
        <v>1839</v>
      </c>
      <c r="JVL1" s="42" t="s">
        <v>1839</v>
      </c>
      <c r="JVM1" s="42" t="s">
        <v>1839</v>
      </c>
      <c r="JVN1" s="42" t="s">
        <v>1839</v>
      </c>
      <c r="JVO1" s="42" t="s">
        <v>1839</v>
      </c>
      <c r="JVP1" s="42" t="s">
        <v>1839</v>
      </c>
      <c r="JVQ1" s="42" t="s">
        <v>1839</v>
      </c>
      <c r="JVR1" s="42" t="s">
        <v>1839</v>
      </c>
      <c r="JVS1" s="42" t="s">
        <v>1839</v>
      </c>
      <c r="JVT1" s="42" t="s">
        <v>1839</v>
      </c>
      <c r="JVU1" s="42" t="s">
        <v>1839</v>
      </c>
      <c r="JVV1" s="42" t="s">
        <v>1839</v>
      </c>
      <c r="JVW1" s="42" t="s">
        <v>1839</v>
      </c>
      <c r="JVX1" s="42" t="s">
        <v>1839</v>
      </c>
      <c r="JVY1" s="42" t="s">
        <v>1839</v>
      </c>
      <c r="JVZ1" s="42" t="s">
        <v>1839</v>
      </c>
      <c r="JWA1" s="42" t="s">
        <v>1839</v>
      </c>
      <c r="JWB1" s="42" t="s">
        <v>1839</v>
      </c>
      <c r="JWC1" s="42" t="s">
        <v>1839</v>
      </c>
      <c r="JWD1" s="42" t="s">
        <v>1839</v>
      </c>
      <c r="JWE1" s="42" t="s">
        <v>1839</v>
      </c>
      <c r="JWF1" s="42" t="s">
        <v>1839</v>
      </c>
      <c r="JWG1" s="42" t="s">
        <v>1839</v>
      </c>
      <c r="JWH1" s="42" t="s">
        <v>1839</v>
      </c>
      <c r="JWI1" s="42" t="s">
        <v>1839</v>
      </c>
      <c r="JWJ1" s="42" t="s">
        <v>1839</v>
      </c>
      <c r="JWK1" s="42" t="s">
        <v>1839</v>
      </c>
      <c r="JWL1" s="42" t="s">
        <v>1839</v>
      </c>
      <c r="JWM1" s="42" t="s">
        <v>1839</v>
      </c>
      <c r="JWN1" s="42" t="s">
        <v>1839</v>
      </c>
      <c r="JWO1" s="42" t="s">
        <v>1839</v>
      </c>
      <c r="JWP1" s="42" t="s">
        <v>1839</v>
      </c>
      <c r="JWQ1" s="42" t="s">
        <v>1839</v>
      </c>
      <c r="JWR1" s="42" t="s">
        <v>1839</v>
      </c>
      <c r="JWS1" s="42" t="s">
        <v>1839</v>
      </c>
      <c r="JWT1" s="42" t="s">
        <v>1839</v>
      </c>
      <c r="JWU1" s="42" t="s">
        <v>1839</v>
      </c>
      <c r="JWV1" s="42" t="s">
        <v>1839</v>
      </c>
      <c r="JWW1" s="42" t="s">
        <v>1839</v>
      </c>
      <c r="JWX1" s="42" t="s">
        <v>1839</v>
      </c>
      <c r="JWY1" s="42" t="s">
        <v>1839</v>
      </c>
      <c r="JWZ1" s="42" t="s">
        <v>1839</v>
      </c>
      <c r="JXA1" s="42" t="s">
        <v>1839</v>
      </c>
      <c r="JXB1" s="42" t="s">
        <v>1839</v>
      </c>
      <c r="JXC1" s="42" t="s">
        <v>1839</v>
      </c>
      <c r="JXD1" s="42" t="s">
        <v>1839</v>
      </c>
      <c r="JXE1" s="42" t="s">
        <v>1839</v>
      </c>
      <c r="JXF1" s="42" t="s">
        <v>1839</v>
      </c>
      <c r="JXG1" s="42" t="s">
        <v>1839</v>
      </c>
      <c r="JXH1" s="42" t="s">
        <v>1839</v>
      </c>
      <c r="JXI1" s="42" t="s">
        <v>1839</v>
      </c>
      <c r="JXJ1" s="42" t="s">
        <v>1839</v>
      </c>
      <c r="JXK1" s="42" t="s">
        <v>1839</v>
      </c>
      <c r="JXL1" s="42" t="s">
        <v>1839</v>
      </c>
      <c r="JXM1" s="42" t="s">
        <v>1839</v>
      </c>
      <c r="JXN1" s="42" t="s">
        <v>1839</v>
      </c>
      <c r="JXO1" s="42" t="s">
        <v>1839</v>
      </c>
      <c r="JXP1" s="42" t="s">
        <v>1839</v>
      </c>
      <c r="JXQ1" s="42" t="s">
        <v>1839</v>
      </c>
      <c r="JXR1" s="42" t="s">
        <v>1839</v>
      </c>
      <c r="JXS1" s="42" t="s">
        <v>1839</v>
      </c>
      <c r="JXT1" s="42" t="s">
        <v>1839</v>
      </c>
      <c r="JXU1" s="42" t="s">
        <v>1839</v>
      </c>
      <c r="JXV1" s="42" t="s">
        <v>1839</v>
      </c>
      <c r="JXW1" s="42" t="s">
        <v>1839</v>
      </c>
      <c r="JXX1" s="42" t="s">
        <v>1839</v>
      </c>
      <c r="JXY1" s="42" t="s">
        <v>1839</v>
      </c>
      <c r="JXZ1" s="42" t="s">
        <v>1839</v>
      </c>
      <c r="JYA1" s="42" t="s">
        <v>1839</v>
      </c>
      <c r="JYB1" s="42" t="s">
        <v>1839</v>
      </c>
      <c r="JYC1" s="42" t="s">
        <v>1839</v>
      </c>
      <c r="JYD1" s="42" t="s">
        <v>1839</v>
      </c>
      <c r="JYE1" s="42" t="s">
        <v>1839</v>
      </c>
      <c r="JYF1" s="42" t="s">
        <v>1839</v>
      </c>
      <c r="JYG1" s="42" t="s">
        <v>1839</v>
      </c>
      <c r="JYH1" s="42" t="s">
        <v>1839</v>
      </c>
      <c r="JYI1" s="42" t="s">
        <v>1839</v>
      </c>
      <c r="JYJ1" s="42" t="s">
        <v>1839</v>
      </c>
      <c r="JYK1" s="42" t="s">
        <v>1839</v>
      </c>
      <c r="JYL1" s="42" t="s">
        <v>1839</v>
      </c>
      <c r="JYM1" s="42" t="s">
        <v>1839</v>
      </c>
      <c r="JYN1" s="42" t="s">
        <v>1839</v>
      </c>
      <c r="JYO1" s="42" t="s">
        <v>1839</v>
      </c>
      <c r="JYP1" s="42" t="s">
        <v>1839</v>
      </c>
      <c r="JYQ1" s="42" t="s">
        <v>1839</v>
      </c>
      <c r="JYR1" s="42" t="s">
        <v>1839</v>
      </c>
      <c r="JYS1" s="42" t="s">
        <v>1839</v>
      </c>
      <c r="JYT1" s="42" t="s">
        <v>1839</v>
      </c>
      <c r="JYU1" s="42" t="s">
        <v>1839</v>
      </c>
      <c r="JYV1" s="42" t="s">
        <v>1839</v>
      </c>
      <c r="JYW1" s="42" t="s">
        <v>1839</v>
      </c>
      <c r="JYX1" s="42" t="s">
        <v>1839</v>
      </c>
      <c r="JYY1" s="42" t="s">
        <v>1839</v>
      </c>
      <c r="JYZ1" s="42" t="s">
        <v>1839</v>
      </c>
      <c r="JZA1" s="42" t="s">
        <v>1839</v>
      </c>
      <c r="JZB1" s="42" t="s">
        <v>1839</v>
      </c>
      <c r="JZC1" s="42" t="s">
        <v>1839</v>
      </c>
      <c r="JZD1" s="42" t="s">
        <v>1839</v>
      </c>
      <c r="JZE1" s="42" t="s">
        <v>1839</v>
      </c>
      <c r="JZF1" s="42" t="s">
        <v>1839</v>
      </c>
      <c r="JZG1" s="42" t="s">
        <v>1839</v>
      </c>
      <c r="JZH1" s="42" t="s">
        <v>1839</v>
      </c>
      <c r="JZI1" s="42" t="s">
        <v>1839</v>
      </c>
      <c r="JZJ1" s="42" t="s">
        <v>1839</v>
      </c>
      <c r="JZK1" s="42" t="s">
        <v>1839</v>
      </c>
      <c r="JZL1" s="42" t="s">
        <v>1839</v>
      </c>
      <c r="JZM1" s="42" t="s">
        <v>1839</v>
      </c>
      <c r="JZN1" s="42" t="s">
        <v>1839</v>
      </c>
      <c r="JZO1" s="42" t="s">
        <v>1839</v>
      </c>
      <c r="JZP1" s="42" t="s">
        <v>1839</v>
      </c>
      <c r="JZQ1" s="42" t="s">
        <v>1839</v>
      </c>
      <c r="JZR1" s="42" t="s">
        <v>1839</v>
      </c>
      <c r="JZS1" s="42" t="s">
        <v>1839</v>
      </c>
      <c r="JZT1" s="42" t="s">
        <v>1839</v>
      </c>
      <c r="JZU1" s="42" t="s">
        <v>1839</v>
      </c>
      <c r="JZV1" s="42" t="s">
        <v>1839</v>
      </c>
      <c r="JZW1" s="42" t="s">
        <v>1839</v>
      </c>
      <c r="JZX1" s="42" t="s">
        <v>1839</v>
      </c>
      <c r="JZY1" s="42" t="s">
        <v>1839</v>
      </c>
      <c r="JZZ1" s="42" t="s">
        <v>1839</v>
      </c>
      <c r="KAA1" s="42" t="s">
        <v>1839</v>
      </c>
      <c r="KAB1" s="42" t="s">
        <v>1839</v>
      </c>
      <c r="KAC1" s="42" t="s">
        <v>1839</v>
      </c>
      <c r="KAD1" s="42" t="s">
        <v>1839</v>
      </c>
      <c r="KAE1" s="42" t="s">
        <v>1839</v>
      </c>
      <c r="KAF1" s="42" t="s">
        <v>1839</v>
      </c>
      <c r="KAG1" s="42" t="s">
        <v>1839</v>
      </c>
      <c r="KAH1" s="42" t="s">
        <v>1839</v>
      </c>
      <c r="KAI1" s="42" t="s">
        <v>1839</v>
      </c>
      <c r="KAJ1" s="42" t="s">
        <v>1839</v>
      </c>
      <c r="KAK1" s="42" t="s">
        <v>1839</v>
      </c>
      <c r="KAL1" s="42" t="s">
        <v>1839</v>
      </c>
      <c r="KAM1" s="42" t="s">
        <v>1839</v>
      </c>
      <c r="KAN1" s="42" t="s">
        <v>1839</v>
      </c>
      <c r="KAO1" s="42" t="s">
        <v>1839</v>
      </c>
      <c r="KAP1" s="42" t="s">
        <v>1839</v>
      </c>
      <c r="KAQ1" s="42" t="s">
        <v>1839</v>
      </c>
      <c r="KAR1" s="42" t="s">
        <v>1839</v>
      </c>
      <c r="KAS1" s="42" t="s">
        <v>1839</v>
      </c>
      <c r="KAT1" s="42" t="s">
        <v>1839</v>
      </c>
      <c r="KAU1" s="42" t="s">
        <v>1839</v>
      </c>
      <c r="KAV1" s="42" t="s">
        <v>1839</v>
      </c>
      <c r="KAW1" s="42" t="s">
        <v>1839</v>
      </c>
      <c r="KAX1" s="42" t="s">
        <v>1839</v>
      </c>
      <c r="KAY1" s="42" t="s">
        <v>1839</v>
      </c>
      <c r="KAZ1" s="42" t="s">
        <v>1839</v>
      </c>
      <c r="KBA1" s="42" t="s">
        <v>1839</v>
      </c>
      <c r="KBB1" s="42" t="s">
        <v>1839</v>
      </c>
      <c r="KBC1" s="42" t="s">
        <v>1839</v>
      </c>
      <c r="KBD1" s="42" t="s">
        <v>1839</v>
      </c>
      <c r="KBE1" s="42" t="s">
        <v>1839</v>
      </c>
      <c r="KBF1" s="42" t="s">
        <v>1839</v>
      </c>
      <c r="KBG1" s="42" t="s">
        <v>1839</v>
      </c>
      <c r="KBH1" s="42" t="s">
        <v>1839</v>
      </c>
      <c r="KBI1" s="42" t="s">
        <v>1839</v>
      </c>
      <c r="KBJ1" s="42" t="s">
        <v>1839</v>
      </c>
      <c r="KBK1" s="42" t="s">
        <v>1839</v>
      </c>
      <c r="KBL1" s="42" t="s">
        <v>1839</v>
      </c>
      <c r="KBM1" s="42" t="s">
        <v>1839</v>
      </c>
      <c r="KBN1" s="42" t="s">
        <v>1839</v>
      </c>
      <c r="KBO1" s="42" t="s">
        <v>1839</v>
      </c>
      <c r="KBP1" s="42" t="s">
        <v>1839</v>
      </c>
      <c r="KBQ1" s="42" t="s">
        <v>1839</v>
      </c>
      <c r="KBR1" s="42" t="s">
        <v>1839</v>
      </c>
      <c r="KBS1" s="42" t="s">
        <v>1839</v>
      </c>
      <c r="KBT1" s="42" t="s">
        <v>1839</v>
      </c>
      <c r="KBU1" s="42" t="s">
        <v>1839</v>
      </c>
      <c r="KBV1" s="42" t="s">
        <v>1839</v>
      </c>
      <c r="KBW1" s="42" t="s">
        <v>1839</v>
      </c>
      <c r="KBX1" s="42" t="s">
        <v>1839</v>
      </c>
      <c r="KBY1" s="42" t="s">
        <v>1839</v>
      </c>
      <c r="KBZ1" s="42" t="s">
        <v>1839</v>
      </c>
      <c r="KCA1" s="42" t="s">
        <v>1839</v>
      </c>
      <c r="KCB1" s="42" t="s">
        <v>1839</v>
      </c>
      <c r="KCC1" s="42" t="s">
        <v>1839</v>
      </c>
      <c r="KCD1" s="42" t="s">
        <v>1839</v>
      </c>
      <c r="KCE1" s="42" t="s">
        <v>1839</v>
      </c>
      <c r="KCF1" s="42" t="s">
        <v>1839</v>
      </c>
      <c r="KCG1" s="42" t="s">
        <v>1839</v>
      </c>
      <c r="KCH1" s="42" t="s">
        <v>1839</v>
      </c>
      <c r="KCI1" s="42" t="s">
        <v>1839</v>
      </c>
      <c r="KCJ1" s="42" t="s">
        <v>1839</v>
      </c>
      <c r="KCK1" s="42" t="s">
        <v>1839</v>
      </c>
      <c r="KCL1" s="42" t="s">
        <v>1839</v>
      </c>
      <c r="KCM1" s="42" t="s">
        <v>1839</v>
      </c>
      <c r="KCN1" s="42" t="s">
        <v>1839</v>
      </c>
      <c r="KCO1" s="42" t="s">
        <v>1839</v>
      </c>
      <c r="KCP1" s="42" t="s">
        <v>1839</v>
      </c>
      <c r="KCQ1" s="42" t="s">
        <v>1839</v>
      </c>
      <c r="KCR1" s="42" t="s">
        <v>1839</v>
      </c>
      <c r="KCS1" s="42" t="s">
        <v>1839</v>
      </c>
      <c r="KCT1" s="42" t="s">
        <v>1839</v>
      </c>
      <c r="KCU1" s="42" t="s">
        <v>1839</v>
      </c>
      <c r="KCV1" s="42" t="s">
        <v>1839</v>
      </c>
      <c r="KCW1" s="42" t="s">
        <v>1839</v>
      </c>
      <c r="KCX1" s="42" t="s">
        <v>1839</v>
      </c>
      <c r="KCY1" s="42" t="s">
        <v>1839</v>
      </c>
      <c r="KCZ1" s="42" t="s">
        <v>1839</v>
      </c>
      <c r="KDA1" s="42" t="s">
        <v>1839</v>
      </c>
      <c r="KDB1" s="42" t="s">
        <v>1839</v>
      </c>
      <c r="KDC1" s="42" t="s">
        <v>1839</v>
      </c>
      <c r="KDD1" s="42" t="s">
        <v>1839</v>
      </c>
      <c r="KDE1" s="42" t="s">
        <v>1839</v>
      </c>
      <c r="KDF1" s="42" t="s">
        <v>1839</v>
      </c>
      <c r="KDG1" s="42" t="s">
        <v>1839</v>
      </c>
      <c r="KDH1" s="42" t="s">
        <v>1839</v>
      </c>
      <c r="KDI1" s="42" t="s">
        <v>1839</v>
      </c>
      <c r="KDJ1" s="42" t="s">
        <v>1839</v>
      </c>
      <c r="KDK1" s="42" t="s">
        <v>1839</v>
      </c>
      <c r="KDL1" s="42" t="s">
        <v>1839</v>
      </c>
      <c r="KDM1" s="42" t="s">
        <v>1839</v>
      </c>
      <c r="KDN1" s="42" t="s">
        <v>1839</v>
      </c>
      <c r="KDO1" s="42" t="s">
        <v>1839</v>
      </c>
      <c r="KDP1" s="42" t="s">
        <v>1839</v>
      </c>
      <c r="KDQ1" s="42" t="s">
        <v>1839</v>
      </c>
      <c r="KDR1" s="42" t="s">
        <v>1839</v>
      </c>
      <c r="KDS1" s="42" t="s">
        <v>1839</v>
      </c>
      <c r="KDT1" s="42" t="s">
        <v>1839</v>
      </c>
      <c r="KDU1" s="42" t="s">
        <v>1839</v>
      </c>
      <c r="KDV1" s="42" t="s">
        <v>1839</v>
      </c>
      <c r="KDW1" s="42" t="s">
        <v>1839</v>
      </c>
      <c r="KDX1" s="42" t="s">
        <v>1839</v>
      </c>
      <c r="KDY1" s="42" t="s">
        <v>1839</v>
      </c>
      <c r="KDZ1" s="42" t="s">
        <v>1839</v>
      </c>
      <c r="KEA1" s="42" t="s">
        <v>1839</v>
      </c>
      <c r="KEB1" s="42" t="s">
        <v>1839</v>
      </c>
      <c r="KEC1" s="42" t="s">
        <v>1839</v>
      </c>
      <c r="KED1" s="42" t="s">
        <v>1839</v>
      </c>
      <c r="KEE1" s="42" t="s">
        <v>1839</v>
      </c>
      <c r="KEF1" s="42" t="s">
        <v>1839</v>
      </c>
      <c r="KEG1" s="42" t="s">
        <v>1839</v>
      </c>
      <c r="KEH1" s="42" t="s">
        <v>1839</v>
      </c>
      <c r="KEI1" s="42" t="s">
        <v>1839</v>
      </c>
      <c r="KEJ1" s="42" t="s">
        <v>1839</v>
      </c>
      <c r="KEK1" s="42" t="s">
        <v>1839</v>
      </c>
      <c r="KEL1" s="42" t="s">
        <v>1839</v>
      </c>
      <c r="KEM1" s="42" t="s">
        <v>1839</v>
      </c>
      <c r="KEN1" s="42" t="s">
        <v>1839</v>
      </c>
      <c r="KEO1" s="42" t="s">
        <v>1839</v>
      </c>
      <c r="KEP1" s="42" t="s">
        <v>1839</v>
      </c>
      <c r="KEQ1" s="42" t="s">
        <v>1839</v>
      </c>
      <c r="KER1" s="42" t="s">
        <v>1839</v>
      </c>
      <c r="KES1" s="42" t="s">
        <v>1839</v>
      </c>
      <c r="KET1" s="42" t="s">
        <v>1839</v>
      </c>
      <c r="KEU1" s="42" t="s">
        <v>1839</v>
      </c>
      <c r="KEV1" s="42" t="s">
        <v>1839</v>
      </c>
      <c r="KEW1" s="42" t="s">
        <v>1839</v>
      </c>
      <c r="KEX1" s="42" t="s">
        <v>1839</v>
      </c>
      <c r="KEY1" s="42" t="s">
        <v>1839</v>
      </c>
      <c r="KEZ1" s="42" t="s">
        <v>1839</v>
      </c>
      <c r="KFA1" s="42" t="s">
        <v>1839</v>
      </c>
      <c r="KFB1" s="42" t="s">
        <v>1839</v>
      </c>
      <c r="KFC1" s="42" t="s">
        <v>1839</v>
      </c>
      <c r="KFD1" s="42" t="s">
        <v>1839</v>
      </c>
      <c r="KFE1" s="42" t="s">
        <v>1839</v>
      </c>
      <c r="KFF1" s="42" t="s">
        <v>1839</v>
      </c>
      <c r="KFG1" s="42" t="s">
        <v>1839</v>
      </c>
      <c r="KFH1" s="42" t="s">
        <v>1839</v>
      </c>
      <c r="KFI1" s="42" t="s">
        <v>1839</v>
      </c>
      <c r="KFJ1" s="42" t="s">
        <v>1839</v>
      </c>
      <c r="KFK1" s="42" t="s">
        <v>1839</v>
      </c>
      <c r="KFL1" s="42" t="s">
        <v>1839</v>
      </c>
      <c r="KFM1" s="42" t="s">
        <v>1839</v>
      </c>
      <c r="KFN1" s="42" t="s">
        <v>1839</v>
      </c>
      <c r="KFO1" s="42" t="s">
        <v>1839</v>
      </c>
      <c r="KFP1" s="42" t="s">
        <v>1839</v>
      </c>
      <c r="KFQ1" s="42" t="s">
        <v>1839</v>
      </c>
      <c r="KFR1" s="42" t="s">
        <v>1839</v>
      </c>
      <c r="KFS1" s="42" t="s">
        <v>1839</v>
      </c>
      <c r="KFT1" s="42" t="s">
        <v>1839</v>
      </c>
      <c r="KFU1" s="42" t="s">
        <v>1839</v>
      </c>
      <c r="KFV1" s="42" t="s">
        <v>1839</v>
      </c>
      <c r="KFW1" s="42" t="s">
        <v>1839</v>
      </c>
      <c r="KFX1" s="42" t="s">
        <v>1839</v>
      </c>
      <c r="KFY1" s="42" t="s">
        <v>1839</v>
      </c>
      <c r="KFZ1" s="42" t="s">
        <v>1839</v>
      </c>
      <c r="KGA1" s="42" t="s">
        <v>1839</v>
      </c>
      <c r="KGB1" s="42" t="s">
        <v>1839</v>
      </c>
      <c r="KGC1" s="42" t="s">
        <v>1839</v>
      </c>
      <c r="KGD1" s="42" t="s">
        <v>1839</v>
      </c>
      <c r="KGE1" s="42" t="s">
        <v>1839</v>
      </c>
      <c r="KGF1" s="42" t="s">
        <v>1839</v>
      </c>
      <c r="KGG1" s="42" t="s">
        <v>1839</v>
      </c>
      <c r="KGH1" s="42" t="s">
        <v>1839</v>
      </c>
      <c r="KGI1" s="42" t="s">
        <v>1839</v>
      </c>
      <c r="KGJ1" s="42" t="s">
        <v>1839</v>
      </c>
      <c r="KGK1" s="42" t="s">
        <v>1839</v>
      </c>
      <c r="KGL1" s="42" t="s">
        <v>1839</v>
      </c>
      <c r="KGM1" s="42" t="s">
        <v>1839</v>
      </c>
      <c r="KGN1" s="42" t="s">
        <v>1839</v>
      </c>
      <c r="KGO1" s="42" t="s">
        <v>1839</v>
      </c>
      <c r="KGP1" s="42" t="s">
        <v>1839</v>
      </c>
      <c r="KGQ1" s="42" t="s">
        <v>1839</v>
      </c>
      <c r="KGR1" s="42" t="s">
        <v>1839</v>
      </c>
      <c r="KGS1" s="42" t="s">
        <v>1839</v>
      </c>
      <c r="KGT1" s="42" t="s">
        <v>1839</v>
      </c>
      <c r="KGU1" s="42" t="s">
        <v>1839</v>
      </c>
      <c r="KGV1" s="42" t="s">
        <v>1839</v>
      </c>
      <c r="KGW1" s="42" t="s">
        <v>1839</v>
      </c>
      <c r="KGX1" s="42" t="s">
        <v>1839</v>
      </c>
      <c r="KGY1" s="42" t="s">
        <v>1839</v>
      </c>
      <c r="KGZ1" s="42" t="s">
        <v>1839</v>
      </c>
      <c r="KHA1" s="42" t="s">
        <v>1839</v>
      </c>
      <c r="KHB1" s="42" t="s">
        <v>1839</v>
      </c>
      <c r="KHC1" s="42" t="s">
        <v>1839</v>
      </c>
      <c r="KHD1" s="42" t="s">
        <v>1839</v>
      </c>
      <c r="KHE1" s="42" t="s">
        <v>1839</v>
      </c>
      <c r="KHF1" s="42" t="s">
        <v>1839</v>
      </c>
      <c r="KHG1" s="42" t="s">
        <v>1839</v>
      </c>
      <c r="KHH1" s="42" t="s">
        <v>1839</v>
      </c>
      <c r="KHI1" s="42" t="s">
        <v>1839</v>
      </c>
      <c r="KHJ1" s="42" t="s">
        <v>1839</v>
      </c>
      <c r="KHK1" s="42" t="s">
        <v>1839</v>
      </c>
      <c r="KHL1" s="42" t="s">
        <v>1839</v>
      </c>
      <c r="KHM1" s="42" t="s">
        <v>1839</v>
      </c>
      <c r="KHN1" s="42" t="s">
        <v>1839</v>
      </c>
      <c r="KHO1" s="42" t="s">
        <v>1839</v>
      </c>
      <c r="KHP1" s="42" t="s">
        <v>1839</v>
      </c>
      <c r="KHQ1" s="42" t="s">
        <v>1839</v>
      </c>
      <c r="KHR1" s="42" t="s">
        <v>1839</v>
      </c>
      <c r="KHS1" s="42" t="s">
        <v>1839</v>
      </c>
      <c r="KHT1" s="42" t="s">
        <v>1839</v>
      </c>
      <c r="KHU1" s="42" t="s">
        <v>1839</v>
      </c>
      <c r="KHV1" s="42" t="s">
        <v>1839</v>
      </c>
      <c r="KHW1" s="42" t="s">
        <v>1839</v>
      </c>
      <c r="KHX1" s="42" t="s">
        <v>1839</v>
      </c>
      <c r="KHY1" s="42" t="s">
        <v>1839</v>
      </c>
      <c r="KHZ1" s="42" t="s">
        <v>1839</v>
      </c>
      <c r="KIA1" s="42" t="s">
        <v>1839</v>
      </c>
      <c r="KIB1" s="42" t="s">
        <v>1839</v>
      </c>
      <c r="KIC1" s="42" t="s">
        <v>1839</v>
      </c>
      <c r="KID1" s="42" t="s">
        <v>1839</v>
      </c>
      <c r="KIE1" s="42" t="s">
        <v>1839</v>
      </c>
      <c r="KIF1" s="42" t="s">
        <v>1839</v>
      </c>
      <c r="KIG1" s="42" t="s">
        <v>1839</v>
      </c>
      <c r="KIH1" s="42" t="s">
        <v>1839</v>
      </c>
      <c r="KII1" s="42" t="s">
        <v>1839</v>
      </c>
      <c r="KIJ1" s="42" t="s">
        <v>1839</v>
      </c>
      <c r="KIK1" s="42" t="s">
        <v>1839</v>
      </c>
      <c r="KIL1" s="42" t="s">
        <v>1839</v>
      </c>
      <c r="KIM1" s="42" t="s">
        <v>1839</v>
      </c>
      <c r="KIN1" s="42" t="s">
        <v>1839</v>
      </c>
      <c r="KIO1" s="42" t="s">
        <v>1839</v>
      </c>
      <c r="KIP1" s="42" t="s">
        <v>1839</v>
      </c>
      <c r="KIQ1" s="42" t="s">
        <v>1839</v>
      </c>
      <c r="KIR1" s="42" t="s">
        <v>1839</v>
      </c>
      <c r="KIS1" s="42" t="s">
        <v>1839</v>
      </c>
      <c r="KIT1" s="42" t="s">
        <v>1839</v>
      </c>
      <c r="KIU1" s="42" t="s">
        <v>1839</v>
      </c>
      <c r="KIV1" s="42" t="s">
        <v>1839</v>
      </c>
      <c r="KIW1" s="42" t="s">
        <v>1839</v>
      </c>
      <c r="KIX1" s="42" t="s">
        <v>1839</v>
      </c>
      <c r="KIY1" s="42" t="s">
        <v>1839</v>
      </c>
      <c r="KIZ1" s="42" t="s">
        <v>1839</v>
      </c>
      <c r="KJA1" s="42" t="s">
        <v>1839</v>
      </c>
      <c r="KJB1" s="42" t="s">
        <v>1839</v>
      </c>
      <c r="KJC1" s="42" t="s">
        <v>1839</v>
      </c>
      <c r="KJD1" s="42" t="s">
        <v>1839</v>
      </c>
      <c r="KJE1" s="42" t="s">
        <v>1839</v>
      </c>
      <c r="KJF1" s="42" t="s">
        <v>1839</v>
      </c>
      <c r="KJG1" s="42" t="s">
        <v>1839</v>
      </c>
      <c r="KJH1" s="42" t="s">
        <v>1839</v>
      </c>
      <c r="KJI1" s="42" t="s">
        <v>1839</v>
      </c>
      <c r="KJJ1" s="42" t="s">
        <v>1839</v>
      </c>
      <c r="KJK1" s="42" t="s">
        <v>1839</v>
      </c>
      <c r="KJL1" s="42" t="s">
        <v>1839</v>
      </c>
      <c r="KJM1" s="42" t="s">
        <v>1839</v>
      </c>
      <c r="KJN1" s="42" t="s">
        <v>1839</v>
      </c>
      <c r="KJO1" s="42" t="s">
        <v>1839</v>
      </c>
      <c r="KJP1" s="42" t="s">
        <v>1839</v>
      </c>
      <c r="KJQ1" s="42" t="s">
        <v>1839</v>
      </c>
      <c r="KJR1" s="42" t="s">
        <v>1839</v>
      </c>
      <c r="KJS1" s="42" t="s">
        <v>1839</v>
      </c>
      <c r="KJT1" s="42" t="s">
        <v>1839</v>
      </c>
      <c r="KJU1" s="42" t="s">
        <v>1839</v>
      </c>
      <c r="KJV1" s="42" t="s">
        <v>1839</v>
      </c>
      <c r="KJW1" s="42" t="s">
        <v>1839</v>
      </c>
      <c r="KJX1" s="42" t="s">
        <v>1839</v>
      </c>
      <c r="KJY1" s="42" t="s">
        <v>1839</v>
      </c>
      <c r="KJZ1" s="42" t="s">
        <v>1839</v>
      </c>
      <c r="KKA1" s="42" t="s">
        <v>1839</v>
      </c>
      <c r="KKB1" s="42" t="s">
        <v>1839</v>
      </c>
      <c r="KKC1" s="42" t="s">
        <v>1839</v>
      </c>
      <c r="KKD1" s="42" t="s">
        <v>1839</v>
      </c>
      <c r="KKE1" s="42" t="s">
        <v>1839</v>
      </c>
      <c r="KKF1" s="42" t="s">
        <v>1839</v>
      </c>
      <c r="KKG1" s="42" t="s">
        <v>1839</v>
      </c>
      <c r="KKH1" s="42" t="s">
        <v>1839</v>
      </c>
      <c r="KKI1" s="42" t="s">
        <v>1839</v>
      </c>
      <c r="KKJ1" s="42" t="s">
        <v>1839</v>
      </c>
      <c r="KKK1" s="42" t="s">
        <v>1839</v>
      </c>
      <c r="KKL1" s="42" t="s">
        <v>1839</v>
      </c>
      <c r="KKM1" s="42" t="s">
        <v>1839</v>
      </c>
      <c r="KKN1" s="42" t="s">
        <v>1839</v>
      </c>
      <c r="KKO1" s="42" t="s">
        <v>1839</v>
      </c>
      <c r="KKP1" s="42" t="s">
        <v>1839</v>
      </c>
      <c r="KKQ1" s="42" t="s">
        <v>1839</v>
      </c>
      <c r="KKR1" s="42" t="s">
        <v>1839</v>
      </c>
      <c r="KKS1" s="42" t="s">
        <v>1839</v>
      </c>
      <c r="KKT1" s="42" t="s">
        <v>1839</v>
      </c>
      <c r="KKU1" s="42" t="s">
        <v>1839</v>
      </c>
      <c r="KKV1" s="42" t="s">
        <v>1839</v>
      </c>
      <c r="KKW1" s="42" t="s">
        <v>1839</v>
      </c>
      <c r="KKX1" s="42" t="s">
        <v>1839</v>
      </c>
      <c r="KKY1" s="42" t="s">
        <v>1839</v>
      </c>
      <c r="KKZ1" s="42" t="s">
        <v>1839</v>
      </c>
      <c r="KLA1" s="42" t="s">
        <v>1839</v>
      </c>
      <c r="KLB1" s="42" t="s">
        <v>1839</v>
      </c>
      <c r="KLC1" s="42" t="s">
        <v>1839</v>
      </c>
      <c r="KLD1" s="42" t="s">
        <v>1839</v>
      </c>
      <c r="KLE1" s="42" t="s">
        <v>1839</v>
      </c>
      <c r="KLF1" s="42" t="s">
        <v>1839</v>
      </c>
      <c r="KLG1" s="42" t="s">
        <v>1839</v>
      </c>
      <c r="KLH1" s="42" t="s">
        <v>1839</v>
      </c>
      <c r="KLI1" s="42" t="s">
        <v>1839</v>
      </c>
      <c r="KLJ1" s="42" t="s">
        <v>1839</v>
      </c>
      <c r="KLK1" s="42" t="s">
        <v>1839</v>
      </c>
      <c r="KLL1" s="42" t="s">
        <v>1839</v>
      </c>
      <c r="KLM1" s="42" t="s">
        <v>1839</v>
      </c>
      <c r="KLN1" s="42" t="s">
        <v>1839</v>
      </c>
      <c r="KLO1" s="42" t="s">
        <v>1839</v>
      </c>
      <c r="KLP1" s="42" t="s">
        <v>1839</v>
      </c>
      <c r="KLQ1" s="42" t="s">
        <v>1839</v>
      </c>
      <c r="KLR1" s="42" t="s">
        <v>1839</v>
      </c>
      <c r="KLS1" s="42" t="s">
        <v>1839</v>
      </c>
      <c r="KLT1" s="42" t="s">
        <v>1839</v>
      </c>
      <c r="KLU1" s="42" t="s">
        <v>1839</v>
      </c>
      <c r="KLV1" s="42" t="s">
        <v>1839</v>
      </c>
      <c r="KLW1" s="42" t="s">
        <v>1839</v>
      </c>
      <c r="KLX1" s="42" t="s">
        <v>1839</v>
      </c>
      <c r="KLY1" s="42" t="s">
        <v>1839</v>
      </c>
      <c r="KLZ1" s="42" t="s">
        <v>1839</v>
      </c>
      <c r="KMA1" s="42" t="s">
        <v>1839</v>
      </c>
      <c r="KMB1" s="42" t="s">
        <v>1839</v>
      </c>
      <c r="KMC1" s="42" t="s">
        <v>1839</v>
      </c>
      <c r="KMD1" s="42" t="s">
        <v>1839</v>
      </c>
      <c r="KME1" s="42" t="s">
        <v>1839</v>
      </c>
      <c r="KMF1" s="42" t="s">
        <v>1839</v>
      </c>
      <c r="KMG1" s="42" t="s">
        <v>1839</v>
      </c>
      <c r="KMH1" s="42" t="s">
        <v>1839</v>
      </c>
      <c r="KMI1" s="42" t="s">
        <v>1839</v>
      </c>
      <c r="KMJ1" s="42" t="s">
        <v>1839</v>
      </c>
      <c r="KMK1" s="42" t="s">
        <v>1839</v>
      </c>
      <c r="KML1" s="42" t="s">
        <v>1839</v>
      </c>
      <c r="KMM1" s="42" t="s">
        <v>1839</v>
      </c>
      <c r="KMN1" s="42" t="s">
        <v>1839</v>
      </c>
      <c r="KMO1" s="42" t="s">
        <v>1839</v>
      </c>
      <c r="KMP1" s="42" t="s">
        <v>1839</v>
      </c>
      <c r="KMQ1" s="42" t="s">
        <v>1839</v>
      </c>
      <c r="KMR1" s="42" t="s">
        <v>1839</v>
      </c>
      <c r="KMS1" s="42" t="s">
        <v>1839</v>
      </c>
      <c r="KMT1" s="42" t="s">
        <v>1839</v>
      </c>
      <c r="KMU1" s="42" t="s">
        <v>1839</v>
      </c>
      <c r="KMV1" s="42" t="s">
        <v>1839</v>
      </c>
      <c r="KMW1" s="42" t="s">
        <v>1839</v>
      </c>
      <c r="KMX1" s="42" t="s">
        <v>1839</v>
      </c>
      <c r="KMY1" s="42" t="s">
        <v>1839</v>
      </c>
      <c r="KMZ1" s="42" t="s">
        <v>1839</v>
      </c>
      <c r="KNA1" s="42" t="s">
        <v>1839</v>
      </c>
      <c r="KNB1" s="42" t="s">
        <v>1839</v>
      </c>
      <c r="KNC1" s="42" t="s">
        <v>1839</v>
      </c>
      <c r="KND1" s="42" t="s">
        <v>1839</v>
      </c>
      <c r="KNE1" s="42" t="s">
        <v>1839</v>
      </c>
      <c r="KNF1" s="42" t="s">
        <v>1839</v>
      </c>
      <c r="KNG1" s="42" t="s">
        <v>1839</v>
      </c>
      <c r="KNH1" s="42" t="s">
        <v>1839</v>
      </c>
      <c r="KNI1" s="42" t="s">
        <v>1839</v>
      </c>
      <c r="KNJ1" s="42" t="s">
        <v>1839</v>
      </c>
      <c r="KNK1" s="42" t="s">
        <v>1839</v>
      </c>
      <c r="KNL1" s="42" t="s">
        <v>1839</v>
      </c>
      <c r="KNM1" s="42" t="s">
        <v>1839</v>
      </c>
      <c r="KNN1" s="42" t="s">
        <v>1839</v>
      </c>
      <c r="KNO1" s="42" t="s">
        <v>1839</v>
      </c>
      <c r="KNP1" s="42" t="s">
        <v>1839</v>
      </c>
      <c r="KNQ1" s="42" t="s">
        <v>1839</v>
      </c>
      <c r="KNR1" s="42" t="s">
        <v>1839</v>
      </c>
      <c r="KNS1" s="42" t="s">
        <v>1839</v>
      </c>
      <c r="KNT1" s="42" t="s">
        <v>1839</v>
      </c>
      <c r="KNU1" s="42" t="s">
        <v>1839</v>
      </c>
      <c r="KNV1" s="42" t="s">
        <v>1839</v>
      </c>
      <c r="KNW1" s="42" t="s">
        <v>1839</v>
      </c>
      <c r="KNX1" s="42" t="s">
        <v>1839</v>
      </c>
      <c r="KNY1" s="42" t="s">
        <v>1839</v>
      </c>
      <c r="KNZ1" s="42" t="s">
        <v>1839</v>
      </c>
      <c r="KOA1" s="42" t="s">
        <v>1839</v>
      </c>
      <c r="KOB1" s="42" t="s">
        <v>1839</v>
      </c>
      <c r="KOC1" s="42" t="s">
        <v>1839</v>
      </c>
      <c r="KOD1" s="42" t="s">
        <v>1839</v>
      </c>
      <c r="KOE1" s="42" t="s">
        <v>1839</v>
      </c>
      <c r="KOF1" s="42" t="s">
        <v>1839</v>
      </c>
      <c r="KOG1" s="42" t="s">
        <v>1839</v>
      </c>
      <c r="KOH1" s="42" t="s">
        <v>1839</v>
      </c>
      <c r="KOI1" s="42" t="s">
        <v>1839</v>
      </c>
      <c r="KOJ1" s="42" t="s">
        <v>1839</v>
      </c>
      <c r="KOK1" s="42" t="s">
        <v>1839</v>
      </c>
      <c r="KOL1" s="42" t="s">
        <v>1839</v>
      </c>
      <c r="KOM1" s="42" t="s">
        <v>1839</v>
      </c>
      <c r="KON1" s="42" t="s">
        <v>1839</v>
      </c>
      <c r="KOO1" s="42" t="s">
        <v>1839</v>
      </c>
      <c r="KOP1" s="42" t="s">
        <v>1839</v>
      </c>
      <c r="KOQ1" s="42" t="s">
        <v>1839</v>
      </c>
      <c r="KOR1" s="42" t="s">
        <v>1839</v>
      </c>
      <c r="KOS1" s="42" t="s">
        <v>1839</v>
      </c>
      <c r="KOT1" s="42" t="s">
        <v>1839</v>
      </c>
      <c r="KOU1" s="42" t="s">
        <v>1839</v>
      </c>
      <c r="KOV1" s="42" t="s">
        <v>1839</v>
      </c>
      <c r="KOW1" s="42" t="s">
        <v>1839</v>
      </c>
      <c r="KOX1" s="42" t="s">
        <v>1839</v>
      </c>
      <c r="KOY1" s="42" t="s">
        <v>1839</v>
      </c>
      <c r="KOZ1" s="42" t="s">
        <v>1839</v>
      </c>
      <c r="KPA1" s="42" t="s">
        <v>1839</v>
      </c>
      <c r="KPB1" s="42" t="s">
        <v>1839</v>
      </c>
      <c r="KPC1" s="42" t="s">
        <v>1839</v>
      </c>
      <c r="KPD1" s="42" t="s">
        <v>1839</v>
      </c>
      <c r="KPE1" s="42" t="s">
        <v>1839</v>
      </c>
      <c r="KPF1" s="42" t="s">
        <v>1839</v>
      </c>
      <c r="KPG1" s="42" t="s">
        <v>1839</v>
      </c>
      <c r="KPH1" s="42" t="s">
        <v>1839</v>
      </c>
      <c r="KPI1" s="42" t="s">
        <v>1839</v>
      </c>
      <c r="KPJ1" s="42" t="s">
        <v>1839</v>
      </c>
      <c r="KPK1" s="42" t="s">
        <v>1839</v>
      </c>
      <c r="KPL1" s="42" t="s">
        <v>1839</v>
      </c>
      <c r="KPM1" s="42" t="s">
        <v>1839</v>
      </c>
      <c r="KPN1" s="42" t="s">
        <v>1839</v>
      </c>
      <c r="KPO1" s="42" t="s">
        <v>1839</v>
      </c>
      <c r="KPP1" s="42" t="s">
        <v>1839</v>
      </c>
      <c r="KPQ1" s="42" t="s">
        <v>1839</v>
      </c>
      <c r="KPR1" s="42" t="s">
        <v>1839</v>
      </c>
      <c r="KPS1" s="42" t="s">
        <v>1839</v>
      </c>
      <c r="KPT1" s="42" t="s">
        <v>1839</v>
      </c>
      <c r="KPU1" s="42" t="s">
        <v>1839</v>
      </c>
      <c r="KPV1" s="42" t="s">
        <v>1839</v>
      </c>
      <c r="KPW1" s="42" t="s">
        <v>1839</v>
      </c>
      <c r="KPX1" s="42" t="s">
        <v>1839</v>
      </c>
      <c r="KPY1" s="42" t="s">
        <v>1839</v>
      </c>
      <c r="KPZ1" s="42" t="s">
        <v>1839</v>
      </c>
      <c r="KQA1" s="42" t="s">
        <v>1839</v>
      </c>
      <c r="KQB1" s="42" t="s">
        <v>1839</v>
      </c>
      <c r="KQC1" s="42" t="s">
        <v>1839</v>
      </c>
      <c r="KQD1" s="42" t="s">
        <v>1839</v>
      </c>
      <c r="KQE1" s="42" t="s">
        <v>1839</v>
      </c>
      <c r="KQF1" s="42" t="s">
        <v>1839</v>
      </c>
      <c r="KQG1" s="42" t="s">
        <v>1839</v>
      </c>
      <c r="KQH1" s="42" t="s">
        <v>1839</v>
      </c>
      <c r="KQI1" s="42" t="s">
        <v>1839</v>
      </c>
      <c r="KQJ1" s="42" t="s">
        <v>1839</v>
      </c>
      <c r="KQK1" s="42" t="s">
        <v>1839</v>
      </c>
      <c r="KQL1" s="42" t="s">
        <v>1839</v>
      </c>
      <c r="KQM1" s="42" t="s">
        <v>1839</v>
      </c>
      <c r="KQN1" s="42" t="s">
        <v>1839</v>
      </c>
      <c r="KQO1" s="42" t="s">
        <v>1839</v>
      </c>
      <c r="KQP1" s="42" t="s">
        <v>1839</v>
      </c>
      <c r="KQQ1" s="42" t="s">
        <v>1839</v>
      </c>
      <c r="KQR1" s="42" t="s">
        <v>1839</v>
      </c>
      <c r="KQS1" s="42" t="s">
        <v>1839</v>
      </c>
      <c r="KQT1" s="42" t="s">
        <v>1839</v>
      </c>
      <c r="KQU1" s="42" t="s">
        <v>1839</v>
      </c>
      <c r="KQV1" s="42" t="s">
        <v>1839</v>
      </c>
      <c r="KQW1" s="42" t="s">
        <v>1839</v>
      </c>
      <c r="KQX1" s="42" t="s">
        <v>1839</v>
      </c>
      <c r="KQY1" s="42" t="s">
        <v>1839</v>
      </c>
      <c r="KQZ1" s="42" t="s">
        <v>1839</v>
      </c>
      <c r="KRA1" s="42" t="s">
        <v>1839</v>
      </c>
      <c r="KRB1" s="42" t="s">
        <v>1839</v>
      </c>
      <c r="KRC1" s="42" t="s">
        <v>1839</v>
      </c>
      <c r="KRD1" s="42" t="s">
        <v>1839</v>
      </c>
      <c r="KRE1" s="42" t="s">
        <v>1839</v>
      </c>
      <c r="KRF1" s="42" t="s">
        <v>1839</v>
      </c>
      <c r="KRG1" s="42" t="s">
        <v>1839</v>
      </c>
      <c r="KRH1" s="42" t="s">
        <v>1839</v>
      </c>
      <c r="KRI1" s="42" t="s">
        <v>1839</v>
      </c>
      <c r="KRJ1" s="42" t="s">
        <v>1839</v>
      </c>
      <c r="KRK1" s="42" t="s">
        <v>1839</v>
      </c>
      <c r="KRL1" s="42" t="s">
        <v>1839</v>
      </c>
      <c r="KRM1" s="42" t="s">
        <v>1839</v>
      </c>
      <c r="KRN1" s="42" t="s">
        <v>1839</v>
      </c>
      <c r="KRO1" s="42" t="s">
        <v>1839</v>
      </c>
      <c r="KRP1" s="42" t="s">
        <v>1839</v>
      </c>
      <c r="KRQ1" s="42" t="s">
        <v>1839</v>
      </c>
      <c r="KRR1" s="42" t="s">
        <v>1839</v>
      </c>
      <c r="KRS1" s="42" t="s">
        <v>1839</v>
      </c>
      <c r="KRT1" s="42" t="s">
        <v>1839</v>
      </c>
      <c r="KRU1" s="42" t="s">
        <v>1839</v>
      </c>
      <c r="KRV1" s="42" t="s">
        <v>1839</v>
      </c>
      <c r="KRW1" s="42" t="s">
        <v>1839</v>
      </c>
      <c r="KRX1" s="42" t="s">
        <v>1839</v>
      </c>
      <c r="KRY1" s="42" t="s">
        <v>1839</v>
      </c>
      <c r="KRZ1" s="42" t="s">
        <v>1839</v>
      </c>
      <c r="KSA1" s="42" t="s">
        <v>1839</v>
      </c>
      <c r="KSB1" s="42" t="s">
        <v>1839</v>
      </c>
      <c r="KSC1" s="42" t="s">
        <v>1839</v>
      </c>
      <c r="KSD1" s="42" t="s">
        <v>1839</v>
      </c>
      <c r="KSE1" s="42" t="s">
        <v>1839</v>
      </c>
      <c r="KSF1" s="42" t="s">
        <v>1839</v>
      </c>
      <c r="KSG1" s="42" t="s">
        <v>1839</v>
      </c>
      <c r="KSH1" s="42" t="s">
        <v>1839</v>
      </c>
      <c r="KSI1" s="42" t="s">
        <v>1839</v>
      </c>
      <c r="KSJ1" s="42" t="s">
        <v>1839</v>
      </c>
      <c r="KSK1" s="42" t="s">
        <v>1839</v>
      </c>
      <c r="KSL1" s="42" t="s">
        <v>1839</v>
      </c>
      <c r="KSM1" s="42" t="s">
        <v>1839</v>
      </c>
      <c r="KSN1" s="42" t="s">
        <v>1839</v>
      </c>
      <c r="KSO1" s="42" t="s">
        <v>1839</v>
      </c>
      <c r="KSP1" s="42" t="s">
        <v>1839</v>
      </c>
      <c r="KSQ1" s="42" t="s">
        <v>1839</v>
      </c>
      <c r="KSR1" s="42" t="s">
        <v>1839</v>
      </c>
      <c r="KSS1" s="42" t="s">
        <v>1839</v>
      </c>
      <c r="KST1" s="42" t="s">
        <v>1839</v>
      </c>
      <c r="KSU1" s="42" t="s">
        <v>1839</v>
      </c>
      <c r="KSV1" s="42" t="s">
        <v>1839</v>
      </c>
      <c r="KSW1" s="42" t="s">
        <v>1839</v>
      </c>
      <c r="KSX1" s="42" t="s">
        <v>1839</v>
      </c>
      <c r="KSY1" s="42" t="s">
        <v>1839</v>
      </c>
      <c r="KSZ1" s="42" t="s">
        <v>1839</v>
      </c>
      <c r="KTA1" s="42" t="s">
        <v>1839</v>
      </c>
      <c r="KTB1" s="42" t="s">
        <v>1839</v>
      </c>
      <c r="KTC1" s="42" t="s">
        <v>1839</v>
      </c>
      <c r="KTD1" s="42" t="s">
        <v>1839</v>
      </c>
      <c r="KTE1" s="42" t="s">
        <v>1839</v>
      </c>
      <c r="KTF1" s="42" t="s">
        <v>1839</v>
      </c>
      <c r="KTG1" s="42" t="s">
        <v>1839</v>
      </c>
      <c r="KTH1" s="42" t="s">
        <v>1839</v>
      </c>
      <c r="KTI1" s="42" t="s">
        <v>1839</v>
      </c>
      <c r="KTJ1" s="42" t="s">
        <v>1839</v>
      </c>
      <c r="KTK1" s="42" t="s">
        <v>1839</v>
      </c>
      <c r="KTL1" s="42" t="s">
        <v>1839</v>
      </c>
      <c r="KTM1" s="42" t="s">
        <v>1839</v>
      </c>
      <c r="KTN1" s="42" t="s">
        <v>1839</v>
      </c>
      <c r="KTO1" s="42" t="s">
        <v>1839</v>
      </c>
      <c r="KTP1" s="42" t="s">
        <v>1839</v>
      </c>
      <c r="KTQ1" s="42" t="s">
        <v>1839</v>
      </c>
      <c r="KTR1" s="42" t="s">
        <v>1839</v>
      </c>
      <c r="KTS1" s="42" t="s">
        <v>1839</v>
      </c>
      <c r="KTT1" s="42" t="s">
        <v>1839</v>
      </c>
      <c r="KTU1" s="42" t="s">
        <v>1839</v>
      </c>
      <c r="KTV1" s="42" t="s">
        <v>1839</v>
      </c>
      <c r="KTW1" s="42" t="s">
        <v>1839</v>
      </c>
      <c r="KTX1" s="42" t="s">
        <v>1839</v>
      </c>
      <c r="KTY1" s="42" t="s">
        <v>1839</v>
      </c>
      <c r="KTZ1" s="42" t="s">
        <v>1839</v>
      </c>
      <c r="KUA1" s="42" t="s">
        <v>1839</v>
      </c>
      <c r="KUB1" s="42" t="s">
        <v>1839</v>
      </c>
      <c r="KUC1" s="42" t="s">
        <v>1839</v>
      </c>
      <c r="KUD1" s="42" t="s">
        <v>1839</v>
      </c>
      <c r="KUE1" s="42" t="s">
        <v>1839</v>
      </c>
      <c r="KUF1" s="42" t="s">
        <v>1839</v>
      </c>
      <c r="KUG1" s="42" t="s">
        <v>1839</v>
      </c>
      <c r="KUH1" s="42" t="s">
        <v>1839</v>
      </c>
      <c r="KUI1" s="42" t="s">
        <v>1839</v>
      </c>
      <c r="KUJ1" s="42" t="s">
        <v>1839</v>
      </c>
      <c r="KUK1" s="42" t="s">
        <v>1839</v>
      </c>
      <c r="KUL1" s="42" t="s">
        <v>1839</v>
      </c>
      <c r="KUM1" s="42" t="s">
        <v>1839</v>
      </c>
      <c r="KUN1" s="42" t="s">
        <v>1839</v>
      </c>
      <c r="KUO1" s="42" t="s">
        <v>1839</v>
      </c>
      <c r="KUP1" s="42" t="s">
        <v>1839</v>
      </c>
      <c r="KUQ1" s="42" t="s">
        <v>1839</v>
      </c>
      <c r="KUR1" s="42" t="s">
        <v>1839</v>
      </c>
      <c r="KUS1" s="42" t="s">
        <v>1839</v>
      </c>
      <c r="KUT1" s="42" t="s">
        <v>1839</v>
      </c>
      <c r="KUU1" s="42" t="s">
        <v>1839</v>
      </c>
      <c r="KUV1" s="42" t="s">
        <v>1839</v>
      </c>
      <c r="KUW1" s="42" t="s">
        <v>1839</v>
      </c>
      <c r="KUX1" s="42" t="s">
        <v>1839</v>
      </c>
      <c r="KUY1" s="42" t="s">
        <v>1839</v>
      </c>
      <c r="KUZ1" s="42" t="s">
        <v>1839</v>
      </c>
      <c r="KVA1" s="42" t="s">
        <v>1839</v>
      </c>
      <c r="KVB1" s="42" t="s">
        <v>1839</v>
      </c>
      <c r="KVC1" s="42" t="s">
        <v>1839</v>
      </c>
      <c r="KVD1" s="42" t="s">
        <v>1839</v>
      </c>
      <c r="KVE1" s="42" t="s">
        <v>1839</v>
      </c>
      <c r="KVF1" s="42" t="s">
        <v>1839</v>
      </c>
      <c r="KVG1" s="42" t="s">
        <v>1839</v>
      </c>
      <c r="KVH1" s="42" t="s">
        <v>1839</v>
      </c>
      <c r="KVI1" s="42" t="s">
        <v>1839</v>
      </c>
      <c r="KVJ1" s="42" t="s">
        <v>1839</v>
      </c>
      <c r="KVK1" s="42" t="s">
        <v>1839</v>
      </c>
      <c r="KVL1" s="42" t="s">
        <v>1839</v>
      </c>
      <c r="KVM1" s="42" t="s">
        <v>1839</v>
      </c>
      <c r="KVN1" s="42" t="s">
        <v>1839</v>
      </c>
      <c r="KVO1" s="42" t="s">
        <v>1839</v>
      </c>
      <c r="KVP1" s="42" t="s">
        <v>1839</v>
      </c>
      <c r="KVQ1" s="42" t="s">
        <v>1839</v>
      </c>
      <c r="KVR1" s="42" t="s">
        <v>1839</v>
      </c>
      <c r="KVS1" s="42" t="s">
        <v>1839</v>
      </c>
      <c r="KVT1" s="42" t="s">
        <v>1839</v>
      </c>
      <c r="KVU1" s="42" t="s">
        <v>1839</v>
      </c>
      <c r="KVV1" s="42" t="s">
        <v>1839</v>
      </c>
      <c r="KVW1" s="42" t="s">
        <v>1839</v>
      </c>
      <c r="KVX1" s="42" t="s">
        <v>1839</v>
      </c>
      <c r="KVY1" s="42" t="s">
        <v>1839</v>
      </c>
      <c r="KVZ1" s="42" t="s">
        <v>1839</v>
      </c>
      <c r="KWA1" s="42" t="s">
        <v>1839</v>
      </c>
      <c r="KWB1" s="42" t="s">
        <v>1839</v>
      </c>
      <c r="KWC1" s="42" t="s">
        <v>1839</v>
      </c>
      <c r="KWD1" s="42" t="s">
        <v>1839</v>
      </c>
      <c r="KWE1" s="42" t="s">
        <v>1839</v>
      </c>
      <c r="KWF1" s="42" t="s">
        <v>1839</v>
      </c>
      <c r="KWG1" s="42" t="s">
        <v>1839</v>
      </c>
      <c r="KWH1" s="42" t="s">
        <v>1839</v>
      </c>
      <c r="KWI1" s="42" t="s">
        <v>1839</v>
      </c>
      <c r="KWJ1" s="42" t="s">
        <v>1839</v>
      </c>
      <c r="KWK1" s="42" t="s">
        <v>1839</v>
      </c>
      <c r="KWL1" s="42" t="s">
        <v>1839</v>
      </c>
      <c r="KWM1" s="42" t="s">
        <v>1839</v>
      </c>
      <c r="KWN1" s="42" t="s">
        <v>1839</v>
      </c>
      <c r="KWO1" s="42" t="s">
        <v>1839</v>
      </c>
      <c r="KWP1" s="42" t="s">
        <v>1839</v>
      </c>
      <c r="KWQ1" s="42" t="s">
        <v>1839</v>
      </c>
      <c r="KWR1" s="42" t="s">
        <v>1839</v>
      </c>
      <c r="KWS1" s="42" t="s">
        <v>1839</v>
      </c>
      <c r="KWT1" s="42" t="s">
        <v>1839</v>
      </c>
      <c r="KWU1" s="42" t="s">
        <v>1839</v>
      </c>
      <c r="KWV1" s="42" t="s">
        <v>1839</v>
      </c>
      <c r="KWW1" s="42" t="s">
        <v>1839</v>
      </c>
      <c r="KWX1" s="42" t="s">
        <v>1839</v>
      </c>
      <c r="KWY1" s="42" t="s">
        <v>1839</v>
      </c>
      <c r="KWZ1" s="42" t="s">
        <v>1839</v>
      </c>
      <c r="KXA1" s="42" t="s">
        <v>1839</v>
      </c>
      <c r="KXB1" s="42" t="s">
        <v>1839</v>
      </c>
      <c r="KXC1" s="42" t="s">
        <v>1839</v>
      </c>
      <c r="KXD1" s="42" t="s">
        <v>1839</v>
      </c>
      <c r="KXE1" s="42" t="s">
        <v>1839</v>
      </c>
      <c r="KXF1" s="42" t="s">
        <v>1839</v>
      </c>
      <c r="KXG1" s="42" t="s">
        <v>1839</v>
      </c>
      <c r="KXH1" s="42" t="s">
        <v>1839</v>
      </c>
      <c r="KXI1" s="42" t="s">
        <v>1839</v>
      </c>
      <c r="KXJ1" s="42" t="s">
        <v>1839</v>
      </c>
      <c r="KXK1" s="42" t="s">
        <v>1839</v>
      </c>
      <c r="KXL1" s="42" t="s">
        <v>1839</v>
      </c>
      <c r="KXM1" s="42" t="s">
        <v>1839</v>
      </c>
      <c r="KXN1" s="42" t="s">
        <v>1839</v>
      </c>
      <c r="KXO1" s="42" t="s">
        <v>1839</v>
      </c>
      <c r="KXP1" s="42" t="s">
        <v>1839</v>
      </c>
      <c r="KXQ1" s="42" t="s">
        <v>1839</v>
      </c>
      <c r="KXR1" s="42" t="s">
        <v>1839</v>
      </c>
      <c r="KXS1" s="42" t="s">
        <v>1839</v>
      </c>
      <c r="KXT1" s="42" t="s">
        <v>1839</v>
      </c>
      <c r="KXU1" s="42" t="s">
        <v>1839</v>
      </c>
      <c r="KXV1" s="42" t="s">
        <v>1839</v>
      </c>
      <c r="KXW1" s="42" t="s">
        <v>1839</v>
      </c>
      <c r="KXX1" s="42" t="s">
        <v>1839</v>
      </c>
      <c r="KXY1" s="42" t="s">
        <v>1839</v>
      </c>
      <c r="KXZ1" s="42" t="s">
        <v>1839</v>
      </c>
      <c r="KYA1" s="42" t="s">
        <v>1839</v>
      </c>
      <c r="KYB1" s="42" t="s">
        <v>1839</v>
      </c>
      <c r="KYC1" s="42" t="s">
        <v>1839</v>
      </c>
      <c r="KYD1" s="42" t="s">
        <v>1839</v>
      </c>
      <c r="KYE1" s="42" t="s">
        <v>1839</v>
      </c>
      <c r="KYF1" s="42" t="s">
        <v>1839</v>
      </c>
      <c r="KYG1" s="42" t="s">
        <v>1839</v>
      </c>
      <c r="KYH1" s="42" t="s">
        <v>1839</v>
      </c>
      <c r="KYI1" s="42" t="s">
        <v>1839</v>
      </c>
      <c r="KYJ1" s="42" t="s">
        <v>1839</v>
      </c>
      <c r="KYK1" s="42" t="s">
        <v>1839</v>
      </c>
      <c r="KYL1" s="42" t="s">
        <v>1839</v>
      </c>
      <c r="KYM1" s="42" t="s">
        <v>1839</v>
      </c>
      <c r="KYN1" s="42" t="s">
        <v>1839</v>
      </c>
      <c r="KYO1" s="42" t="s">
        <v>1839</v>
      </c>
      <c r="KYP1" s="42" t="s">
        <v>1839</v>
      </c>
      <c r="KYQ1" s="42" t="s">
        <v>1839</v>
      </c>
      <c r="KYR1" s="42" t="s">
        <v>1839</v>
      </c>
      <c r="KYS1" s="42" t="s">
        <v>1839</v>
      </c>
      <c r="KYT1" s="42" t="s">
        <v>1839</v>
      </c>
      <c r="KYU1" s="42" t="s">
        <v>1839</v>
      </c>
      <c r="KYV1" s="42" t="s">
        <v>1839</v>
      </c>
      <c r="KYW1" s="42" t="s">
        <v>1839</v>
      </c>
      <c r="KYX1" s="42" t="s">
        <v>1839</v>
      </c>
      <c r="KYY1" s="42" t="s">
        <v>1839</v>
      </c>
      <c r="KYZ1" s="42" t="s">
        <v>1839</v>
      </c>
      <c r="KZA1" s="42" t="s">
        <v>1839</v>
      </c>
      <c r="KZB1" s="42" t="s">
        <v>1839</v>
      </c>
      <c r="KZC1" s="42" t="s">
        <v>1839</v>
      </c>
      <c r="KZD1" s="42" t="s">
        <v>1839</v>
      </c>
      <c r="KZE1" s="42" t="s">
        <v>1839</v>
      </c>
      <c r="KZF1" s="42" t="s">
        <v>1839</v>
      </c>
      <c r="KZG1" s="42" t="s">
        <v>1839</v>
      </c>
      <c r="KZH1" s="42" t="s">
        <v>1839</v>
      </c>
      <c r="KZI1" s="42" t="s">
        <v>1839</v>
      </c>
      <c r="KZJ1" s="42" t="s">
        <v>1839</v>
      </c>
      <c r="KZK1" s="42" t="s">
        <v>1839</v>
      </c>
      <c r="KZL1" s="42" t="s">
        <v>1839</v>
      </c>
      <c r="KZM1" s="42" t="s">
        <v>1839</v>
      </c>
      <c r="KZN1" s="42" t="s">
        <v>1839</v>
      </c>
      <c r="KZO1" s="42" t="s">
        <v>1839</v>
      </c>
      <c r="KZP1" s="42" t="s">
        <v>1839</v>
      </c>
      <c r="KZQ1" s="42" t="s">
        <v>1839</v>
      </c>
      <c r="KZR1" s="42" t="s">
        <v>1839</v>
      </c>
      <c r="KZS1" s="42" t="s">
        <v>1839</v>
      </c>
      <c r="KZT1" s="42" t="s">
        <v>1839</v>
      </c>
      <c r="KZU1" s="42" t="s">
        <v>1839</v>
      </c>
      <c r="KZV1" s="42" t="s">
        <v>1839</v>
      </c>
      <c r="KZW1" s="42" t="s">
        <v>1839</v>
      </c>
      <c r="KZX1" s="42" t="s">
        <v>1839</v>
      </c>
      <c r="KZY1" s="42" t="s">
        <v>1839</v>
      </c>
      <c r="KZZ1" s="42" t="s">
        <v>1839</v>
      </c>
      <c r="LAA1" s="42" t="s">
        <v>1839</v>
      </c>
      <c r="LAB1" s="42" t="s">
        <v>1839</v>
      </c>
      <c r="LAC1" s="42" t="s">
        <v>1839</v>
      </c>
      <c r="LAD1" s="42" t="s">
        <v>1839</v>
      </c>
      <c r="LAE1" s="42" t="s">
        <v>1839</v>
      </c>
      <c r="LAF1" s="42" t="s">
        <v>1839</v>
      </c>
      <c r="LAG1" s="42" t="s">
        <v>1839</v>
      </c>
      <c r="LAH1" s="42" t="s">
        <v>1839</v>
      </c>
      <c r="LAI1" s="42" t="s">
        <v>1839</v>
      </c>
      <c r="LAJ1" s="42" t="s">
        <v>1839</v>
      </c>
      <c r="LAK1" s="42" t="s">
        <v>1839</v>
      </c>
      <c r="LAL1" s="42" t="s">
        <v>1839</v>
      </c>
      <c r="LAM1" s="42" t="s">
        <v>1839</v>
      </c>
      <c r="LAN1" s="42" t="s">
        <v>1839</v>
      </c>
      <c r="LAO1" s="42" t="s">
        <v>1839</v>
      </c>
      <c r="LAP1" s="42" t="s">
        <v>1839</v>
      </c>
      <c r="LAQ1" s="42" t="s">
        <v>1839</v>
      </c>
      <c r="LAR1" s="42" t="s">
        <v>1839</v>
      </c>
      <c r="LAS1" s="42" t="s">
        <v>1839</v>
      </c>
      <c r="LAT1" s="42" t="s">
        <v>1839</v>
      </c>
      <c r="LAU1" s="42" t="s">
        <v>1839</v>
      </c>
      <c r="LAV1" s="42" t="s">
        <v>1839</v>
      </c>
      <c r="LAW1" s="42" t="s">
        <v>1839</v>
      </c>
      <c r="LAX1" s="42" t="s">
        <v>1839</v>
      </c>
      <c r="LAY1" s="42" t="s">
        <v>1839</v>
      </c>
      <c r="LAZ1" s="42" t="s">
        <v>1839</v>
      </c>
      <c r="LBA1" s="42" t="s">
        <v>1839</v>
      </c>
      <c r="LBB1" s="42" t="s">
        <v>1839</v>
      </c>
      <c r="LBC1" s="42" t="s">
        <v>1839</v>
      </c>
      <c r="LBD1" s="42" t="s">
        <v>1839</v>
      </c>
      <c r="LBE1" s="42" t="s">
        <v>1839</v>
      </c>
      <c r="LBF1" s="42" t="s">
        <v>1839</v>
      </c>
      <c r="LBG1" s="42" t="s">
        <v>1839</v>
      </c>
      <c r="LBH1" s="42" t="s">
        <v>1839</v>
      </c>
      <c r="LBI1" s="42" t="s">
        <v>1839</v>
      </c>
      <c r="LBJ1" s="42" t="s">
        <v>1839</v>
      </c>
      <c r="LBK1" s="42" t="s">
        <v>1839</v>
      </c>
      <c r="LBL1" s="42" t="s">
        <v>1839</v>
      </c>
      <c r="LBM1" s="42" t="s">
        <v>1839</v>
      </c>
      <c r="LBN1" s="42" t="s">
        <v>1839</v>
      </c>
      <c r="LBO1" s="42" t="s">
        <v>1839</v>
      </c>
      <c r="LBP1" s="42" t="s">
        <v>1839</v>
      </c>
      <c r="LBQ1" s="42" t="s">
        <v>1839</v>
      </c>
      <c r="LBR1" s="42" t="s">
        <v>1839</v>
      </c>
      <c r="LBS1" s="42" t="s">
        <v>1839</v>
      </c>
      <c r="LBT1" s="42" t="s">
        <v>1839</v>
      </c>
      <c r="LBU1" s="42" t="s">
        <v>1839</v>
      </c>
      <c r="LBV1" s="42" t="s">
        <v>1839</v>
      </c>
      <c r="LBW1" s="42" t="s">
        <v>1839</v>
      </c>
      <c r="LBX1" s="42" t="s">
        <v>1839</v>
      </c>
      <c r="LBY1" s="42" t="s">
        <v>1839</v>
      </c>
      <c r="LBZ1" s="42" t="s">
        <v>1839</v>
      </c>
      <c r="LCA1" s="42" t="s">
        <v>1839</v>
      </c>
      <c r="LCB1" s="42" t="s">
        <v>1839</v>
      </c>
      <c r="LCC1" s="42" t="s">
        <v>1839</v>
      </c>
      <c r="LCD1" s="42" t="s">
        <v>1839</v>
      </c>
      <c r="LCE1" s="42" t="s">
        <v>1839</v>
      </c>
      <c r="LCF1" s="42" t="s">
        <v>1839</v>
      </c>
      <c r="LCG1" s="42" t="s">
        <v>1839</v>
      </c>
      <c r="LCH1" s="42" t="s">
        <v>1839</v>
      </c>
      <c r="LCI1" s="42" t="s">
        <v>1839</v>
      </c>
      <c r="LCJ1" s="42" t="s">
        <v>1839</v>
      </c>
      <c r="LCK1" s="42" t="s">
        <v>1839</v>
      </c>
      <c r="LCL1" s="42" t="s">
        <v>1839</v>
      </c>
      <c r="LCM1" s="42" t="s">
        <v>1839</v>
      </c>
      <c r="LCN1" s="42" t="s">
        <v>1839</v>
      </c>
      <c r="LCO1" s="42" t="s">
        <v>1839</v>
      </c>
      <c r="LCP1" s="42" t="s">
        <v>1839</v>
      </c>
      <c r="LCQ1" s="42" t="s">
        <v>1839</v>
      </c>
      <c r="LCR1" s="42" t="s">
        <v>1839</v>
      </c>
      <c r="LCS1" s="42" t="s">
        <v>1839</v>
      </c>
      <c r="LCT1" s="42" t="s">
        <v>1839</v>
      </c>
      <c r="LCU1" s="42" t="s">
        <v>1839</v>
      </c>
      <c r="LCV1" s="42" t="s">
        <v>1839</v>
      </c>
      <c r="LCW1" s="42" t="s">
        <v>1839</v>
      </c>
      <c r="LCX1" s="42" t="s">
        <v>1839</v>
      </c>
      <c r="LCY1" s="42" t="s">
        <v>1839</v>
      </c>
      <c r="LCZ1" s="42" t="s">
        <v>1839</v>
      </c>
      <c r="LDA1" s="42" t="s">
        <v>1839</v>
      </c>
      <c r="LDB1" s="42" t="s">
        <v>1839</v>
      </c>
      <c r="LDC1" s="42" t="s">
        <v>1839</v>
      </c>
      <c r="LDD1" s="42" t="s">
        <v>1839</v>
      </c>
      <c r="LDE1" s="42" t="s">
        <v>1839</v>
      </c>
      <c r="LDF1" s="42" t="s">
        <v>1839</v>
      </c>
      <c r="LDG1" s="42" t="s">
        <v>1839</v>
      </c>
      <c r="LDH1" s="42" t="s">
        <v>1839</v>
      </c>
      <c r="LDI1" s="42" t="s">
        <v>1839</v>
      </c>
      <c r="LDJ1" s="42" t="s">
        <v>1839</v>
      </c>
      <c r="LDK1" s="42" t="s">
        <v>1839</v>
      </c>
      <c r="LDL1" s="42" t="s">
        <v>1839</v>
      </c>
      <c r="LDM1" s="42" t="s">
        <v>1839</v>
      </c>
      <c r="LDN1" s="42" t="s">
        <v>1839</v>
      </c>
      <c r="LDO1" s="42" t="s">
        <v>1839</v>
      </c>
      <c r="LDP1" s="42" t="s">
        <v>1839</v>
      </c>
      <c r="LDQ1" s="42" t="s">
        <v>1839</v>
      </c>
      <c r="LDR1" s="42" t="s">
        <v>1839</v>
      </c>
      <c r="LDS1" s="42" t="s">
        <v>1839</v>
      </c>
      <c r="LDT1" s="42" t="s">
        <v>1839</v>
      </c>
      <c r="LDU1" s="42" t="s">
        <v>1839</v>
      </c>
      <c r="LDV1" s="42" t="s">
        <v>1839</v>
      </c>
      <c r="LDW1" s="42" t="s">
        <v>1839</v>
      </c>
      <c r="LDX1" s="42" t="s">
        <v>1839</v>
      </c>
      <c r="LDY1" s="42" t="s">
        <v>1839</v>
      </c>
      <c r="LDZ1" s="42" t="s">
        <v>1839</v>
      </c>
      <c r="LEA1" s="42" t="s">
        <v>1839</v>
      </c>
      <c r="LEB1" s="42" t="s">
        <v>1839</v>
      </c>
      <c r="LEC1" s="42" t="s">
        <v>1839</v>
      </c>
      <c r="LED1" s="42" t="s">
        <v>1839</v>
      </c>
      <c r="LEE1" s="42" t="s">
        <v>1839</v>
      </c>
      <c r="LEF1" s="42" t="s">
        <v>1839</v>
      </c>
      <c r="LEG1" s="42" t="s">
        <v>1839</v>
      </c>
      <c r="LEH1" s="42" t="s">
        <v>1839</v>
      </c>
      <c r="LEI1" s="42" t="s">
        <v>1839</v>
      </c>
      <c r="LEJ1" s="42" t="s">
        <v>1839</v>
      </c>
      <c r="LEK1" s="42" t="s">
        <v>1839</v>
      </c>
      <c r="LEL1" s="42" t="s">
        <v>1839</v>
      </c>
      <c r="LEM1" s="42" t="s">
        <v>1839</v>
      </c>
      <c r="LEN1" s="42" t="s">
        <v>1839</v>
      </c>
      <c r="LEO1" s="42" t="s">
        <v>1839</v>
      </c>
      <c r="LEP1" s="42" t="s">
        <v>1839</v>
      </c>
      <c r="LEQ1" s="42" t="s">
        <v>1839</v>
      </c>
      <c r="LER1" s="42" t="s">
        <v>1839</v>
      </c>
      <c r="LES1" s="42" t="s">
        <v>1839</v>
      </c>
      <c r="LET1" s="42" t="s">
        <v>1839</v>
      </c>
      <c r="LEU1" s="42" t="s">
        <v>1839</v>
      </c>
      <c r="LEV1" s="42" t="s">
        <v>1839</v>
      </c>
      <c r="LEW1" s="42" t="s">
        <v>1839</v>
      </c>
      <c r="LEX1" s="42" t="s">
        <v>1839</v>
      </c>
      <c r="LEY1" s="42" t="s">
        <v>1839</v>
      </c>
      <c r="LEZ1" s="42" t="s">
        <v>1839</v>
      </c>
      <c r="LFA1" s="42" t="s">
        <v>1839</v>
      </c>
      <c r="LFB1" s="42" t="s">
        <v>1839</v>
      </c>
      <c r="LFC1" s="42" t="s">
        <v>1839</v>
      </c>
      <c r="LFD1" s="42" t="s">
        <v>1839</v>
      </c>
      <c r="LFE1" s="42" t="s">
        <v>1839</v>
      </c>
      <c r="LFF1" s="42" t="s">
        <v>1839</v>
      </c>
      <c r="LFG1" s="42" t="s">
        <v>1839</v>
      </c>
      <c r="LFH1" s="42" t="s">
        <v>1839</v>
      </c>
      <c r="LFI1" s="42" t="s">
        <v>1839</v>
      </c>
      <c r="LFJ1" s="42" t="s">
        <v>1839</v>
      </c>
      <c r="LFK1" s="42" t="s">
        <v>1839</v>
      </c>
      <c r="LFL1" s="42" t="s">
        <v>1839</v>
      </c>
      <c r="LFM1" s="42" t="s">
        <v>1839</v>
      </c>
      <c r="LFN1" s="42" t="s">
        <v>1839</v>
      </c>
      <c r="LFO1" s="42" t="s">
        <v>1839</v>
      </c>
      <c r="LFP1" s="42" t="s">
        <v>1839</v>
      </c>
      <c r="LFQ1" s="42" t="s">
        <v>1839</v>
      </c>
      <c r="LFR1" s="42" t="s">
        <v>1839</v>
      </c>
      <c r="LFS1" s="42" t="s">
        <v>1839</v>
      </c>
      <c r="LFT1" s="42" t="s">
        <v>1839</v>
      </c>
      <c r="LFU1" s="42" t="s">
        <v>1839</v>
      </c>
      <c r="LFV1" s="42" t="s">
        <v>1839</v>
      </c>
      <c r="LFW1" s="42" t="s">
        <v>1839</v>
      </c>
      <c r="LFX1" s="42" t="s">
        <v>1839</v>
      </c>
      <c r="LFY1" s="42" t="s">
        <v>1839</v>
      </c>
      <c r="LFZ1" s="42" t="s">
        <v>1839</v>
      </c>
      <c r="LGA1" s="42" t="s">
        <v>1839</v>
      </c>
      <c r="LGB1" s="42" t="s">
        <v>1839</v>
      </c>
      <c r="LGC1" s="42" t="s">
        <v>1839</v>
      </c>
      <c r="LGD1" s="42" t="s">
        <v>1839</v>
      </c>
      <c r="LGE1" s="42" t="s">
        <v>1839</v>
      </c>
      <c r="LGF1" s="42" t="s">
        <v>1839</v>
      </c>
      <c r="LGG1" s="42" t="s">
        <v>1839</v>
      </c>
      <c r="LGH1" s="42" t="s">
        <v>1839</v>
      </c>
      <c r="LGI1" s="42" t="s">
        <v>1839</v>
      </c>
      <c r="LGJ1" s="42" t="s">
        <v>1839</v>
      </c>
      <c r="LGK1" s="42" t="s">
        <v>1839</v>
      </c>
      <c r="LGL1" s="42" t="s">
        <v>1839</v>
      </c>
      <c r="LGM1" s="42" t="s">
        <v>1839</v>
      </c>
      <c r="LGN1" s="42" t="s">
        <v>1839</v>
      </c>
      <c r="LGO1" s="42" t="s">
        <v>1839</v>
      </c>
      <c r="LGP1" s="42" t="s">
        <v>1839</v>
      </c>
      <c r="LGQ1" s="42" t="s">
        <v>1839</v>
      </c>
      <c r="LGR1" s="42" t="s">
        <v>1839</v>
      </c>
      <c r="LGS1" s="42" t="s">
        <v>1839</v>
      </c>
      <c r="LGT1" s="42" t="s">
        <v>1839</v>
      </c>
      <c r="LGU1" s="42" t="s">
        <v>1839</v>
      </c>
      <c r="LGV1" s="42" t="s">
        <v>1839</v>
      </c>
      <c r="LGW1" s="42" t="s">
        <v>1839</v>
      </c>
      <c r="LGX1" s="42" t="s">
        <v>1839</v>
      </c>
      <c r="LGY1" s="42" t="s">
        <v>1839</v>
      </c>
      <c r="LGZ1" s="42" t="s">
        <v>1839</v>
      </c>
      <c r="LHA1" s="42" t="s">
        <v>1839</v>
      </c>
      <c r="LHB1" s="42" t="s">
        <v>1839</v>
      </c>
      <c r="LHC1" s="42" t="s">
        <v>1839</v>
      </c>
      <c r="LHD1" s="42" t="s">
        <v>1839</v>
      </c>
      <c r="LHE1" s="42" t="s">
        <v>1839</v>
      </c>
      <c r="LHF1" s="42" t="s">
        <v>1839</v>
      </c>
      <c r="LHG1" s="42" t="s">
        <v>1839</v>
      </c>
      <c r="LHH1" s="42" t="s">
        <v>1839</v>
      </c>
      <c r="LHI1" s="42" t="s">
        <v>1839</v>
      </c>
      <c r="LHJ1" s="42" t="s">
        <v>1839</v>
      </c>
      <c r="LHK1" s="42" t="s">
        <v>1839</v>
      </c>
      <c r="LHL1" s="42" t="s">
        <v>1839</v>
      </c>
      <c r="LHM1" s="42" t="s">
        <v>1839</v>
      </c>
      <c r="LHN1" s="42" t="s">
        <v>1839</v>
      </c>
      <c r="LHO1" s="42" t="s">
        <v>1839</v>
      </c>
      <c r="LHP1" s="42" t="s">
        <v>1839</v>
      </c>
      <c r="LHQ1" s="42" t="s">
        <v>1839</v>
      </c>
      <c r="LHR1" s="42" t="s">
        <v>1839</v>
      </c>
      <c r="LHS1" s="42" t="s">
        <v>1839</v>
      </c>
      <c r="LHT1" s="42" t="s">
        <v>1839</v>
      </c>
      <c r="LHU1" s="42" t="s">
        <v>1839</v>
      </c>
      <c r="LHV1" s="42" t="s">
        <v>1839</v>
      </c>
      <c r="LHW1" s="42" t="s">
        <v>1839</v>
      </c>
      <c r="LHX1" s="42" t="s">
        <v>1839</v>
      </c>
      <c r="LHY1" s="42" t="s">
        <v>1839</v>
      </c>
      <c r="LHZ1" s="42" t="s">
        <v>1839</v>
      </c>
      <c r="LIA1" s="42" t="s">
        <v>1839</v>
      </c>
      <c r="LIB1" s="42" t="s">
        <v>1839</v>
      </c>
      <c r="LIC1" s="42" t="s">
        <v>1839</v>
      </c>
      <c r="LID1" s="42" t="s">
        <v>1839</v>
      </c>
      <c r="LIE1" s="42" t="s">
        <v>1839</v>
      </c>
      <c r="LIF1" s="42" t="s">
        <v>1839</v>
      </c>
      <c r="LIG1" s="42" t="s">
        <v>1839</v>
      </c>
      <c r="LIH1" s="42" t="s">
        <v>1839</v>
      </c>
      <c r="LII1" s="42" t="s">
        <v>1839</v>
      </c>
      <c r="LIJ1" s="42" t="s">
        <v>1839</v>
      </c>
      <c r="LIK1" s="42" t="s">
        <v>1839</v>
      </c>
      <c r="LIL1" s="42" t="s">
        <v>1839</v>
      </c>
      <c r="LIM1" s="42" t="s">
        <v>1839</v>
      </c>
      <c r="LIN1" s="42" t="s">
        <v>1839</v>
      </c>
      <c r="LIO1" s="42" t="s">
        <v>1839</v>
      </c>
      <c r="LIP1" s="42" t="s">
        <v>1839</v>
      </c>
      <c r="LIQ1" s="42" t="s">
        <v>1839</v>
      </c>
      <c r="LIR1" s="42" t="s">
        <v>1839</v>
      </c>
      <c r="LIS1" s="42" t="s">
        <v>1839</v>
      </c>
      <c r="LIT1" s="42" t="s">
        <v>1839</v>
      </c>
      <c r="LIU1" s="42" t="s">
        <v>1839</v>
      </c>
      <c r="LIV1" s="42" t="s">
        <v>1839</v>
      </c>
      <c r="LIW1" s="42" t="s">
        <v>1839</v>
      </c>
      <c r="LIX1" s="42" t="s">
        <v>1839</v>
      </c>
      <c r="LIY1" s="42" t="s">
        <v>1839</v>
      </c>
      <c r="LIZ1" s="42" t="s">
        <v>1839</v>
      </c>
      <c r="LJA1" s="42" t="s">
        <v>1839</v>
      </c>
      <c r="LJB1" s="42" t="s">
        <v>1839</v>
      </c>
      <c r="LJC1" s="42" t="s">
        <v>1839</v>
      </c>
      <c r="LJD1" s="42" t="s">
        <v>1839</v>
      </c>
      <c r="LJE1" s="42" t="s">
        <v>1839</v>
      </c>
      <c r="LJF1" s="42" t="s">
        <v>1839</v>
      </c>
      <c r="LJG1" s="42" t="s">
        <v>1839</v>
      </c>
      <c r="LJH1" s="42" t="s">
        <v>1839</v>
      </c>
      <c r="LJI1" s="42" t="s">
        <v>1839</v>
      </c>
      <c r="LJJ1" s="42" t="s">
        <v>1839</v>
      </c>
      <c r="LJK1" s="42" t="s">
        <v>1839</v>
      </c>
      <c r="LJL1" s="42" t="s">
        <v>1839</v>
      </c>
      <c r="LJM1" s="42" t="s">
        <v>1839</v>
      </c>
      <c r="LJN1" s="42" t="s">
        <v>1839</v>
      </c>
      <c r="LJO1" s="42" t="s">
        <v>1839</v>
      </c>
      <c r="LJP1" s="42" t="s">
        <v>1839</v>
      </c>
      <c r="LJQ1" s="42" t="s">
        <v>1839</v>
      </c>
      <c r="LJR1" s="42" t="s">
        <v>1839</v>
      </c>
      <c r="LJS1" s="42" t="s">
        <v>1839</v>
      </c>
      <c r="LJT1" s="42" t="s">
        <v>1839</v>
      </c>
      <c r="LJU1" s="42" t="s">
        <v>1839</v>
      </c>
      <c r="LJV1" s="42" t="s">
        <v>1839</v>
      </c>
      <c r="LJW1" s="42" t="s">
        <v>1839</v>
      </c>
      <c r="LJX1" s="42" t="s">
        <v>1839</v>
      </c>
      <c r="LJY1" s="42" t="s">
        <v>1839</v>
      </c>
      <c r="LJZ1" s="42" t="s">
        <v>1839</v>
      </c>
      <c r="LKA1" s="42" t="s">
        <v>1839</v>
      </c>
      <c r="LKB1" s="42" t="s">
        <v>1839</v>
      </c>
      <c r="LKC1" s="42" t="s">
        <v>1839</v>
      </c>
      <c r="LKD1" s="42" t="s">
        <v>1839</v>
      </c>
      <c r="LKE1" s="42" t="s">
        <v>1839</v>
      </c>
      <c r="LKF1" s="42" t="s">
        <v>1839</v>
      </c>
      <c r="LKG1" s="42" t="s">
        <v>1839</v>
      </c>
      <c r="LKH1" s="42" t="s">
        <v>1839</v>
      </c>
      <c r="LKI1" s="42" t="s">
        <v>1839</v>
      </c>
      <c r="LKJ1" s="42" t="s">
        <v>1839</v>
      </c>
      <c r="LKK1" s="42" t="s">
        <v>1839</v>
      </c>
      <c r="LKL1" s="42" t="s">
        <v>1839</v>
      </c>
      <c r="LKM1" s="42" t="s">
        <v>1839</v>
      </c>
      <c r="LKN1" s="42" t="s">
        <v>1839</v>
      </c>
      <c r="LKO1" s="42" t="s">
        <v>1839</v>
      </c>
      <c r="LKP1" s="42" t="s">
        <v>1839</v>
      </c>
      <c r="LKQ1" s="42" t="s">
        <v>1839</v>
      </c>
      <c r="LKR1" s="42" t="s">
        <v>1839</v>
      </c>
      <c r="LKS1" s="42" t="s">
        <v>1839</v>
      </c>
      <c r="LKT1" s="42" t="s">
        <v>1839</v>
      </c>
      <c r="LKU1" s="42" t="s">
        <v>1839</v>
      </c>
      <c r="LKV1" s="42" t="s">
        <v>1839</v>
      </c>
      <c r="LKW1" s="42" t="s">
        <v>1839</v>
      </c>
      <c r="LKX1" s="42" t="s">
        <v>1839</v>
      </c>
      <c r="LKY1" s="42" t="s">
        <v>1839</v>
      </c>
      <c r="LKZ1" s="42" t="s">
        <v>1839</v>
      </c>
      <c r="LLA1" s="42" t="s">
        <v>1839</v>
      </c>
      <c r="LLB1" s="42" t="s">
        <v>1839</v>
      </c>
      <c r="LLC1" s="42" t="s">
        <v>1839</v>
      </c>
      <c r="LLD1" s="42" t="s">
        <v>1839</v>
      </c>
      <c r="LLE1" s="42" t="s">
        <v>1839</v>
      </c>
      <c r="LLF1" s="42" t="s">
        <v>1839</v>
      </c>
      <c r="LLG1" s="42" t="s">
        <v>1839</v>
      </c>
      <c r="LLH1" s="42" t="s">
        <v>1839</v>
      </c>
      <c r="LLI1" s="42" t="s">
        <v>1839</v>
      </c>
      <c r="LLJ1" s="42" t="s">
        <v>1839</v>
      </c>
      <c r="LLK1" s="42" t="s">
        <v>1839</v>
      </c>
      <c r="LLL1" s="42" t="s">
        <v>1839</v>
      </c>
      <c r="LLM1" s="42" t="s">
        <v>1839</v>
      </c>
      <c r="LLN1" s="42" t="s">
        <v>1839</v>
      </c>
      <c r="LLO1" s="42" t="s">
        <v>1839</v>
      </c>
      <c r="LLP1" s="42" t="s">
        <v>1839</v>
      </c>
      <c r="LLQ1" s="42" t="s">
        <v>1839</v>
      </c>
      <c r="LLR1" s="42" t="s">
        <v>1839</v>
      </c>
      <c r="LLS1" s="42" t="s">
        <v>1839</v>
      </c>
      <c r="LLT1" s="42" t="s">
        <v>1839</v>
      </c>
      <c r="LLU1" s="42" t="s">
        <v>1839</v>
      </c>
      <c r="LLV1" s="42" t="s">
        <v>1839</v>
      </c>
      <c r="LLW1" s="42" t="s">
        <v>1839</v>
      </c>
      <c r="LLX1" s="42" t="s">
        <v>1839</v>
      </c>
      <c r="LLY1" s="42" t="s">
        <v>1839</v>
      </c>
      <c r="LLZ1" s="42" t="s">
        <v>1839</v>
      </c>
      <c r="LMA1" s="42" t="s">
        <v>1839</v>
      </c>
      <c r="LMB1" s="42" t="s">
        <v>1839</v>
      </c>
      <c r="LMC1" s="42" t="s">
        <v>1839</v>
      </c>
      <c r="LMD1" s="42" t="s">
        <v>1839</v>
      </c>
      <c r="LME1" s="42" t="s">
        <v>1839</v>
      </c>
      <c r="LMF1" s="42" t="s">
        <v>1839</v>
      </c>
      <c r="LMG1" s="42" t="s">
        <v>1839</v>
      </c>
      <c r="LMH1" s="42" t="s">
        <v>1839</v>
      </c>
      <c r="LMI1" s="42" t="s">
        <v>1839</v>
      </c>
      <c r="LMJ1" s="42" t="s">
        <v>1839</v>
      </c>
      <c r="LMK1" s="42" t="s">
        <v>1839</v>
      </c>
      <c r="LML1" s="42" t="s">
        <v>1839</v>
      </c>
      <c r="LMM1" s="42" t="s">
        <v>1839</v>
      </c>
      <c r="LMN1" s="42" t="s">
        <v>1839</v>
      </c>
      <c r="LMO1" s="42" t="s">
        <v>1839</v>
      </c>
      <c r="LMP1" s="42" t="s">
        <v>1839</v>
      </c>
      <c r="LMQ1" s="42" t="s">
        <v>1839</v>
      </c>
      <c r="LMR1" s="42" t="s">
        <v>1839</v>
      </c>
      <c r="LMS1" s="42" t="s">
        <v>1839</v>
      </c>
      <c r="LMT1" s="42" t="s">
        <v>1839</v>
      </c>
      <c r="LMU1" s="42" t="s">
        <v>1839</v>
      </c>
      <c r="LMV1" s="42" t="s">
        <v>1839</v>
      </c>
      <c r="LMW1" s="42" t="s">
        <v>1839</v>
      </c>
      <c r="LMX1" s="42" t="s">
        <v>1839</v>
      </c>
      <c r="LMY1" s="42" t="s">
        <v>1839</v>
      </c>
      <c r="LMZ1" s="42" t="s">
        <v>1839</v>
      </c>
      <c r="LNA1" s="42" t="s">
        <v>1839</v>
      </c>
      <c r="LNB1" s="42" t="s">
        <v>1839</v>
      </c>
      <c r="LNC1" s="42" t="s">
        <v>1839</v>
      </c>
      <c r="LND1" s="42" t="s">
        <v>1839</v>
      </c>
      <c r="LNE1" s="42" t="s">
        <v>1839</v>
      </c>
      <c r="LNF1" s="42" t="s">
        <v>1839</v>
      </c>
      <c r="LNG1" s="42" t="s">
        <v>1839</v>
      </c>
      <c r="LNH1" s="42" t="s">
        <v>1839</v>
      </c>
      <c r="LNI1" s="42" t="s">
        <v>1839</v>
      </c>
      <c r="LNJ1" s="42" t="s">
        <v>1839</v>
      </c>
      <c r="LNK1" s="42" t="s">
        <v>1839</v>
      </c>
      <c r="LNL1" s="42" t="s">
        <v>1839</v>
      </c>
      <c r="LNM1" s="42" t="s">
        <v>1839</v>
      </c>
      <c r="LNN1" s="42" t="s">
        <v>1839</v>
      </c>
      <c r="LNO1" s="42" t="s">
        <v>1839</v>
      </c>
      <c r="LNP1" s="42" t="s">
        <v>1839</v>
      </c>
      <c r="LNQ1" s="42" t="s">
        <v>1839</v>
      </c>
      <c r="LNR1" s="42" t="s">
        <v>1839</v>
      </c>
      <c r="LNS1" s="42" t="s">
        <v>1839</v>
      </c>
      <c r="LNT1" s="42" t="s">
        <v>1839</v>
      </c>
      <c r="LNU1" s="42" t="s">
        <v>1839</v>
      </c>
      <c r="LNV1" s="42" t="s">
        <v>1839</v>
      </c>
      <c r="LNW1" s="42" t="s">
        <v>1839</v>
      </c>
      <c r="LNX1" s="42" t="s">
        <v>1839</v>
      </c>
      <c r="LNY1" s="42" t="s">
        <v>1839</v>
      </c>
      <c r="LNZ1" s="42" t="s">
        <v>1839</v>
      </c>
      <c r="LOA1" s="42" t="s">
        <v>1839</v>
      </c>
      <c r="LOB1" s="42" t="s">
        <v>1839</v>
      </c>
      <c r="LOC1" s="42" t="s">
        <v>1839</v>
      </c>
      <c r="LOD1" s="42" t="s">
        <v>1839</v>
      </c>
      <c r="LOE1" s="42" t="s">
        <v>1839</v>
      </c>
      <c r="LOF1" s="42" t="s">
        <v>1839</v>
      </c>
      <c r="LOG1" s="42" t="s">
        <v>1839</v>
      </c>
      <c r="LOH1" s="42" t="s">
        <v>1839</v>
      </c>
      <c r="LOI1" s="42" t="s">
        <v>1839</v>
      </c>
      <c r="LOJ1" s="42" t="s">
        <v>1839</v>
      </c>
      <c r="LOK1" s="42" t="s">
        <v>1839</v>
      </c>
      <c r="LOL1" s="42" t="s">
        <v>1839</v>
      </c>
      <c r="LOM1" s="42" t="s">
        <v>1839</v>
      </c>
      <c r="LON1" s="42" t="s">
        <v>1839</v>
      </c>
      <c r="LOO1" s="42" t="s">
        <v>1839</v>
      </c>
      <c r="LOP1" s="42" t="s">
        <v>1839</v>
      </c>
      <c r="LOQ1" s="42" t="s">
        <v>1839</v>
      </c>
      <c r="LOR1" s="42" t="s">
        <v>1839</v>
      </c>
      <c r="LOS1" s="42" t="s">
        <v>1839</v>
      </c>
      <c r="LOT1" s="42" t="s">
        <v>1839</v>
      </c>
      <c r="LOU1" s="42" t="s">
        <v>1839</v>
      </c>
      <c r="LOV1" s="42" t="s">
        <v>1839</v>
      </c>
      <c r="LOW1" s="42" t="s">
        <v>1839</v>
      </c>
      <c r="LOX1" s="42" t="s">
        <v>1839</v>
      </c>
      <c r="LOY1" s="42" t="s">
        <v>1839</v>
      </c>
      <c r="LOZ1" s="42" t="s">
        <v>1839</v>
      </c>
      <c r="LPA1" s="42" t="s">
        <v>1839</v>
      </c>
      <c r="LPB1" s="42" t="s">
        <v>1839</v>
      </c>
      <c r="LPC1" s="42" t="s">
        <v>1839</v>
      </c>
      <c r="LPD1" s="42" t="s">
        <v>1839</v>
      </c>
      <c r="LPE1" s="42" t="s">
        <v>1839</v>
      </c>
      <c r="LPF1" s="42" t="s">
        <v>1839</v>
      </c>
      <c r="LPG1" s="42" t="s">
        <v>1839</v>
      </c>
      <c r="LPH1" s="42" t="s">
        <v>1839</v>
      </c>
      <c r="LPI1" s="42" t="s">
        <v>1839</v>
      </c>
      <c r="LPJ1" s="42" t="s">
        <v>1839</v>
      </c>
      <c r="LPK1" s="42" t="s">
        <v>1839</v>
      </c>
      <c r="LPL1" s="42" t="s">
        <v>1839</v>
      </c>
      <c r="LPM1" s="42" t="s">
        <v>1839</v>
      </c>
      <c r="LPN1" s="42" t="s">
        <v>1839</v>
      </c>
      <c r="LPO1" s="42" t="s">
        <v>1839</v>
      </c>
      <c r="LPP1" s="42" t="s">
        <v>1839</v>
      </c>
      <c r="LPQ1" s="42" t="s">
        <v>1839</v>
      </c>
      <c r="LPR1" s="42" t="s">
        <v>1839</v>
      </c>
      <c r="LPS1" s="42" t="s">
        <v>1839</v>
      </c>
      <c r="LPT1" s="42" t="s">
        <v>1839</v>
      </c>
      <c r="LPU1" s="42" t="s">
        <v>1839</v>
      </c>
      <c r="LPV1" s="42" t="s">
        <v>1839</v>
      </c>
      <c r="LPW1" s="42" t="s">
        <v>1839</v>
      </c>
      <c r="LPX1" s="42" t="s">
        <v>1839</v>
      </c>
      <c r="LPY1" s="42" t="s">
        <v>1839</v>
      </c>
      <c r="LPZ1" s="42" t="s">
        <v>1839</v>
      </c>
      <c r="LQA1" s="42" t="s">
        <v>1839</v>
      </c>
      <c r="LQB1" s="42" t="s">
        <v>1839</v>
      </c>
      <c r="LQC1" s="42" t="s">
        <v>1839</v>
      </c>
      <c r="LQD1" s="42" t="s">
        <v>1839</v>
      </c>
      <c r="LQE1" s="42" t="s">
        <v>1839</v>
      </c>
      <c r="LQF1" s="42" t="s">
        <v>1839</v>
      </c>
      <c r="LQG1" s="42" t="s">
        <v>1839</v>
      </c>
      <c r="LQH1" s="42" t="s">
        <v>1839</v>
      </c>
      <c r="LQI1" s="42" t="s">
        <v>1839</v>
      </c>
      <c r="LQJ1" s="42" t="s">
        <v>1839</v>
      </c>
      <c r="LQK1" s="42" t="s">
        <v>1839</v>
      </c>
      <c r="LQL1" s="42" t="s">
        <v>1839</v>
      </c>
      <c r="LQM1" s="42" t="s">
        <v>1839</v>
      </c>
      <c r="LQN1" s="42" t="s">
        <v>1839</v>
      </c>
      <c r="LQO1" s="42" t="s">
        <v>1839</v>
      </c>
      <c r="LQP1" s="42" t="s">
        <v>1839</v>
      </c>
      <c r="LQQ1" s="42" t="s">
        <v>1839</v>
      </c>
      <c r="LQR1" s="42" t="s">
        <v>1839</v>
      </c>
      <c r="LQS1" s="42" t="s">
        <v>1839</v>
      </c>
      <c r="LQT1" s="42" t="s">
        <v>1839</v>
      </c>
      <c r="LQU1" s="42" t="s">
        <v>1839</v>
      </c>
      <c r="LQV1" s="42" t="s">
        <v>1839</v>
      </c>
      <c r="LQW1" s="42" t="s">
        <v>1839</v>
      </c>
      <c r="LQX1" s="42" t="s">
        <v>1839</v>
      </c>
      <c r="LQY1" s="42" t="s">
        <v>1839</v>
      </c>
      <c r="LQZ1" s="42" t="s">
        <v>1839</v>
      </c>
      <c r="LRA1" s="42" t="s">
        <v>1839</v>
      </c>
      <c r="LRB1" s="42" t="s">
        <v>1839</v>
      </c>
      <c r="LRC1" s="42" t="s">
        <v>1839</v>
      </c>
      <c r="LRD1" s="42" t="s">
        <v>1839</v>
      </c>
      <c r="LRE1" s="42" t="s">
        <v>1839</v>
      </c>
      <c r="LRF1" s="42" t="s">
        <v>1839</v>
      </c>
      <c r="LRG1" s="42" t="s">
        <v>1839</v>
      </c>
      <c r="LRH1" s="42" t="s">
        <v>1839</v>
      </c>
      <c r="LRI1" s="42" t="s">
        <v>1839</v>
      </c>
      <c r="LRJ1" s="42" t="s">
        <v>1839</v>
      </c>
      <c r="LRK1" s="42" t="s">
        <v>1839</v>
      </c>
      <c r="LRL1" s="42" t="s">
        <v>1839</v>
      </c>
      <c r="LRM1" s="42" t="s">
        <v>1839</v>
      </c>
      <c r="LRN1" s="42" t="s">
        <v>1839</v>
      </c>
      <c r="LRO1" s="42" t="s">
        <v>1839</v>
      </c>
      <c r="LRP1" s="42" t="s">
        <v>1839</v>
      </c>
      <c r="LRQ1" s="42" t="s">
        <v>1839</v>
      </c>
      <c r="LRR1" s="42" t="s">
        <v>1839</v>
      </c>
      <c r="LRS1" s="42" t="s">
        <v>1839</v>
      </c>
      <c r="LRT1" s="42" t="s">
        <v>1839</v>
      </c>
      <c r="LRU1" s="42" t="s">
        <v>1839</v>
      </c>
      <c r="LRV1" s="42" t="s">
        <v>1839</v>
      </c>
      <c r="LRW1" s="42" t="s">
        <v>1839</v>
      </c>
      <c r="LRX1" s="42" t="s">
        <v>1839</v>
      </c>
      <c r="LRY1" s="42" t="s">
        <v>1839</v>
      </c>
      <c r="LRZ1" s="42" t="s">
        <v>1839</v>
      </c>
      <c r="LSA1" s="42" t="s">
        <v>1839</v>
      </c>
      <c r="LSB1" s="42" t="s">
        <v>1839</v>
      </c>
      <c r="LSC1" s="42" t="s">
        <v>1839</v>
      </c>
      <c r="LSD1" s="42" t="s">
        <v>1839</v>
      </c>
      <c r="LSE1" s="42" t="s">
        <v>1839</v>
      </c>
      <c r="LSF1" s="42" t="s">
        <v>1839</v>
      </c>
      <c r="LSG1" s="42" t="s">
        <v>1839</v>
      </c>
      <c r="LSH1" s="42" t="s">
        <v>1839</v>
      </c>
      <c r="LSI1" s="42" t="s">
        <v>1839</v>
      </c>
      <c r="LSJ1" s="42" t="s">
        <v>1839</v>
      </c>
      <c r="LSK1" s="42" t="s">
        <v>1839</v>
      </c>
      <c r="LSL1" s="42" t="s">
        <v>1839</v>
      </c>
      <c r="LSM1" s="42" t="s">
        <v>1839</v>
      </c>
      <c r="LSN1" s="42" t="s">
        <v>1839</v>
      </c>
      <c r="LSO1" s="42" t="s">
        <v>1839</v>
      </c>
      <c r="LSP1" s="42" t="s">
        <v>1839</v>
      </c>
      <c r="LSQ1" s="42" t="s">
        <v>1839</v>
      </c>
      <c r="LSR1" s="42" t="s">
        <v>1839</v>
      </c>
      <c r="LSS1" s="42" t="s">
        <v>1839</v>
      </c>
      <c r="LST1" s="42" t="s">
        <v>1839</v>
      </c>
      <c r="LSU1" s="42" t="s">
        <v>1839</v>
      </c>
      <c r="LSV1" s="42" t="s">
        <v>1839</v>
      </c>
      <c r="LSW1" s="42" t="s">
        <v>1839</v>
      </c>
      <c r="LSX1" s="42" t="s">
        <v>1839</v>
      </c>
      <c r="LSY1" s="42" t="s">
        <v>1839</v>
      </c>
      <c r="LSZ1" s="42" t="s">
        <v>1839</v>
      </c>
      <c r="LTA1" s="42" t="s">
        <v>1839</v>
      </c>
      <c r="LTB1" s="42" t="s">
        <v>1839</v>
      </c>
      <c r="LTC1" s="42" t="s">
        <v>1839</v>
      </c>
      <c r="LTD1" s="42" t="s">
        <v>1839</v>
      </c>
      <c r="LTE1" s="42" t="s">
        <v>1839</v>
      </c>
      <c r="LTF1" s="42" t="s">
        <v>1839</v>
      </c>
      <c r="LTG1" s="42" t="s">
        <v>1839</v>
      </c>
      <c r="LTH1" s="42" t="s">
        <v>1839</v>
      </c>
      <c r="LTI1" s="42" t="s">
        <v>1839</v>
      </c>
      <c r="LTJ1" s="42" t="s">
        <v>1839</v>
      </c>
      <c r="LTK1" s="42" t="s">
        <v>1839</v>
      </c>
      <c r="LTL1" s="42" t="s">
        <v>1839</v>
      </c>
      <c r="LTM1" s="42" t="s">
        <v>1839</v>
      </c>
      <c r="LTN1" s="42" t="s">
        <v>1839</v>
      </c>
      <c r="LTO1" s="42" t="s">
        <v>1839</v>
      </c>
      <c r="LTP1" s="42" t="s">
        <v>1839</v>
      </c>
      <c r="LTQ1" s="42" t="s">
        <v>1839</v>
      </c>
      <c r="LTR1" s="42" t="s">
        <v>1839</v>
      </c>
      <c r="LTS1" s="42" t="s">
        <v>1839</v>
      </c>
      <c r="LTT1" s="42" t="s">
        <v>1839</v>
      </c>
      <c r="LTU1" s="42" t="s">
        <v>1839</v>
      </c>
      <c r="LTV1" s="42" t="s">
        <v>1839</v>
      </c>
      <c r="LTW1" s="42" t="s">
        <v>1839</v>
      </c>
      <c r="LTX1" s="42" t="s">
        <v>1839</v>
      </c>
      <c r="LTY1" s="42" t="s">
        <v>1839</v>
      </c>
      <c r="LTZ1" s="42" t="s">
        <v>1839</v>
      </c>
      <c r="LUA1" s="42" t="s">
        <v>1839</v>
      </c>
      <c r="LUB1" s="42" t="s">
        <v>1839</v>
      </c>
      <c r="LUC1" s="42" t="s">
        <v>1839</v>
      </c>
      <c r="LUD1" s="42" t="s">
        <v>1839</v>
      </c>
      <c r="LUE1" s="42" t="s">
        <v>1839</v>
      </c>
      <c r="LUF1" s="42" t="s">
        <v>1839</v>
      </c>
      <c r="LUG1" s="42" t="s">
        <v>1839</v>
      </c>
      <c r="LUH1" s="42" t="s">
        <v>1839</v>
      </c>
      <c r="LUI1" s="42" t="s">
        <v>1839</v>
      </c>
      <c r="LUJ1" s="42" t="s">
        <v>1839</v>
      </c>
      <c r="LUK1" s="42" t="s">
        <v>1839</v>
      </c>
      <c r="LUL1" s="42" t="s">
        <v>1839</v>
      </c>
      <c r="LUM1" s="42" t="s">
        <v>1839</v>
      </c>
      <c r="LUN1" s="42" t="s">
        <v>1839</v>
      </c>
      <c r="LUO1" s="42" t="s">
        <v>1839</v>
      </c>
      <c r="LUP1" s="42" t="s">
        <v>1839</v>
      </c>
      <c r="LUQ1" s="42" t="s">
        <v>1839</v>
      </c>
      <c r="LUR1" s="42" t="s">
        <v>1839</v>
      </c>
      <c r="LUS1" s="42" t="s">
        <v>1839</v>
      </c>
      <c r="LUT1" s="42" t="s">
        <v>1839</v>
      </c>
      <c r="LUU1" s="42" t="s">
        <v>1839</v>
      </c>
      <c r="LUV1" s="42" t="s">
        <v>1839</v>
      </c>
      <c r="LUW1" s="42" t="s">
        <v>1839</v>
      </c>
      <c r="LUX1" s="42" t="s">
        <v>1839</v>
      </c>
      <c r="LUY1" s="42" t="s">
        <v>1839</v>
      </c>
      <c r="LUZ1" s="42" t="s">
        <v>1839</v>
      </c>
      <c r="LVA1" s="42" t="s">
        <v>1839</v>
      </c>
      <c r="LVB1" s="42" t="s">
        <v>1839</v>
      </c>
      <c r="LVC1" s="42" t="s">
        <v>1839</v>
      </c>
      <c r="LVD1" s="42" t="s">
        <v>1839</v>
      </c>
      <c r="LVE1" s="42" t="s">
        <v>1839</v>
      </c>
      <c r="LVF1" s="42" t="s">
        <v>1839</v>
      </c>
      <c r="LVG1" s="42" t="s">
        <v>1839</v>
      </c>
      <c r="LVH1" s="42" t="s">
        <v>1839</v>
      </c>
      <c r="LVI1" s="42" t="s">
        <v>1839</v>
      </c>
      <c r="LVJ1" s="42" t="s">
        <v>1839</v>
      </c>
      <c r="LVK1" s="42" t="s">
        <v>1839</v>
      </c>
      <c r="LVL1" s="42" t="s">
        <v>1839</v>
      </c>
      <c r="LVM1" s="42" t="s">
        <v>1839</v>
      </c>
      <c r="LVN1" s="42" t="s">
        <v>1839</v>
      </c>
      <c r="LVO1" s="42" t="s">
        <v>1839</v>
      </c>
      <c r="LVP1" s="42" t="s">
        <v>1839</v>
      </c>
      <c r="LVQ1" s="42" t="s">
        <v>1839</v>
      </c>
      <c r="LVR1" s="42" t="s">
        <v>1839</v>
      </c>
      <c r="LVS1" s="42" t="s">
        <v>1839</v>
      </c>
      <c r="LVT1" s="42" t="s">
        <v>1839</v>
      </c>
      <c r="LVU1" s="42" t="s">
        <v>1839</v>
      </c>
      <c r="LVV1" s="42" t="s">
        <v>1839</v>
      </c>
      <c r="LVW1" s="42" t="s">
        <v>1839</v>
      </c>
      <c r="LVX1" s="42" t="s">
        <v>1839</v>
      </c>
      <c r="LVY1" s="42" t="s">
        <v>1839</v>
      </c>
      <c r="LVZ1" s="42" t="s">
        <v>1839</v>
      </c>
      <c r="LWA1" s="42" t="s">
        <v>1839</v>
      </c>
      <c r="LWB1" s="42" t="s">
        <v>1839</v>
      </c>
      <c r="LWC1" s="42" t="s">
        <v>1839</v>
      </c>
      <c r="LWD1" s="42" t="s">
        <v>1839</v>
      </c>
      <c r="LWE1" s="42" t="s">
        <v>1839</v>
      </c>
      <c r="LWF1" s="42" t="s">
        <v>1839</v>
      </c>
      <c r="LWG1" s="42" t="s">
        <v>1839</v>
      </c>
      <c r="LWH1" s="42" t="s">
        <v>1839</v>
      </c>
      <c r="LWI1" s="42" t="s">
        <v>1839</v>
      </c>
      <c r="LWJ1" s="42" t="s">
        <v>1839</v>
      </c>
      <c r="LWK1" s="42" t="s">
        <v>1839</v>
      </c>
      <c r="LWL1" s="42" t="s">
        <v>1839</v>
      </c>
      <c r="LWM1" s="42" t="s">
        <v>1839</v>
      </c>
      <c r="LWN1" s="42" t="s">
        <v>1839</v>
      </c>
      <c r="LWO1" s="42" t="s">
        <v>1839</v>
      </c>
      <c r="LWP1" s="42" t="s">
        <v>1839</v>
      </c>
      <c r="LWQ1" s="42" t="s">
        <v>1839</v>
      </c>
      <c r="LWR1" s="42" t="s">
        <v>1839</v>
      </c>
      <c r="LWS1" s="42" t="s">
        <v>1839</v>
      </c>
      <c r="LWT1" s="42" t="s">
        <v>1839</v>
      </c>
      <c r="LWU1" s="42" t="s">
        <v>1839</v>
      </c>
      <c r="LWV1" s="42" t="s">
        <v>1839</v>
      </c>
      <c r="LWW1" s="42" t="s">
        <v>1839</v>
      </c>
      <c r="LWX1" s="42" t="s">
        <v>1839</v>
      </c>
      <c r="LWY1" s="42" t="s">
        <v>1839</v>
      </c>
      <c r="LWZ1" s="42" t="s">
        <v>1839</v>
      </c>
      <c r="LXA1" s="42" t="s">
        <v>1839</v>
      </c>
      <c r="LXB1" s="42" t="s">
        <v>1839</v>
      </c>
      <c r="LXC1" s="42" t="s">
        <v>1839</v>
      </c>
      <c r="LXD1" s="42" t="s">
        <v>1839</v>
      </c>
      <c r="LXE1" s="42" t="s">
        <v>1839</v>
      </c>
      <c r="LXF1" s="42" t="s">
        <v>1839</v>
      </c>
      <c r="LXG1" s="42" t="s">
        <v>1839</v>
      </c>
      <c r="LXH1" s="42" t="s">
        <v>1839</v>
      </c>
      <c r="LXI1" s="42" t="s">
        <v>1839</v>
      </c>
      <c r="LXJ1" s="42" t="s">
        <v>1839</v>
      </c>
      <c r="LXK1" s="42" t="s">
        <v>1839</v>
      </c>
      <c r="LXL1" s="42" t="s">
        <v>1839</v>
      </c>
      <c r="LXM1" s="42" t="s">
        <v>1839</v>
      </c>
      <c r="LXN1" s="42" t="s">
        <v>1839</v>
      </c>
      <c r="LXO1" s="42" t="s">
        <v>1839</v>
      </c>
      <c r="LXP1" s="42" t="s">
        <v>1839</v>
      </c>
      <c r="LXQ1" s="42" t="s">
        <v>1839</v>
      </c>
      <c r="LXR1" s="42" t="s">
        <v>1839</v>
      </c>
      <c r="LXS1" s="42" t="s">
        <v>1839</v>
      </c>
      <c r="LXT1" s="42" t="s">
        <v>1839</v>
      </c>
      <c r="LXU1" s="42" t="s">
        <v>1839</v>
      </c>
      <c r="LXV1" s="42" t="s">
        <v>1839</v>
      </c>
      <c r="LXW1" s="42" t="s">
        <v>1839</v>
      </c>
      <c r="LXX1" s="42" t="s">
        <v>1839</v>
      </c>
      <c r="LXY1" s="42" t="s">
        <v>1839</v>
      </c>
      <c r="LXZ1" s="42" t="s">
        <v>1839</v>
      </c>
      <c r="LYA1" s="42" t="s">
        <v>1839</v>
      </c>
      <c r="LYB1" s="42" t="s">
        <v>1839</v>
      </c>
      <c r="LYC1" s="42" t="s">
        <v>1839</v>
      </c>
      <c r="LYD1" s="42" t="s">
        <v>1839</v>
      </c>
      <c r="LYE1" s="42" t="s">
        <v>1839</v>
      </c>
      <c r="LYF1" s="42" t="s">
        <v>1839</v>
      </c>
      <c r="LYG1" s="42" t="s">
        <v>1839</v>
      </c>
      <c r="LYH1" s="42" t="s">
        <v>1839</v>
      </c>
      <c r="LYI1" s="42" t="s">
        <v>1839</v>
      </c>
      <c r="LYJ1" s="42" t="s">
        <v>1839</v>
      </c>
      <c r="LYK1" s="42" t="s">
        <v>1839</v>
      </c>
      <c r="LYL1" s="42" t="s">
        <v>1839</v>
      </c>
      <c r="LYM1" s="42" t="s">
        <v>1839</v>
      </c>
      <c r="LYN1" s="42" t="s">
        <v>1839</v>
      </c>
      <c r="LYO1" s="42" t="s">
        <v>1839</v>
      </c>
      <c r="LYP1" s="42" t="s">
        <v>1839</v>
      </c>
      <c r="LYQ1" s="42" t="s">
        <v>1839</v>
      </c>
      <c r="LYR1" s="42" t="s">
        <v>1839</v>
      </c>
      <c r="LYS1" s="42" t="s">
        <v>1839</v>
      </c>
      <c r="LYT1" s="42" t="s">
        <v>1839</v>
      </c>
      <c r="LYU1" s="42" t="s">
        <v>1839</v>
      </c>
      <c r="LYV1" s="42" t="s">
        <v>1839</v>
      </c>
      <c r="LYW1" s="42" t="s">
        <v>1839</v>
      </c>
      <c r="LYX1" s="42" t="s">
        <v>1839</v>
      </c>
      <c r="LYY1" s="42" t="s">
        <v>1839</v>
      </c>
      <c r="LYZ1" s="42" t="s">
        <v>1839</v>
      </c>
      <c r="LZA1" s="42" t="s">
        <v>1839</v>
      </c>
      <c r="LZB1" s="42" t="s">
        <v>1839</v>
      </c>
      <c r="LZC1" s="42" t="s">
        <v>1839</v>
      </c>
      <c r="LZD1" s="42" t="s">
        <v>1839</v>
      </c>
      <c r="LZE1" s="42" t="s">
        <v>1839</v>
      </c>
      <c r="LZF1" s="42" t="s">
        <v>1839</v>
      </c>
      <c r="LZG1" s="42" t="s">
        <v>1839</v>
      </c>
      <c r="LZH1" s="42" t="s">
        <v>1839</v>
      </c>
      <c r="LZI1" s="42" t="s">
        <v>1839</v>
      </c>
      <c r="LZJ1" s="42" t="s">
        <v>1839</v>
      </c>
      <c r="LZK1" s="42" t="s">
        <v>1839</v>
      </c>
      <c r="LZL1" s="42" t="s">
        <v>1839</v>
      </c>
      <c r="LZM1" s="42" t="s">
        <v>1839</v>
      </c>
      <c r="LZN1" s="42" t="s">
        <v>1839</v>
      </c>
      <c r="LZO1" s="42" t="s">
        <v>1839</v>
      </c>
      <c r="LZP1" s="42" t="s">
        <v>1839</v>
      </c>
      <c r="LZQ1" s="42" t="s">
        <v>1839</v>
      </c>
      <c r="LZR1" s="42" t="s">
        <v>1839</v>
      </c>
      <c r="LZS1" s="42" t="s">
        <v>1839</v>
      </c>
      <c r="LZT1" s="42" t="s">
        <v>1839</v>
      </c>
      <c r="LZU1" s="42" t="s">
        <v>1839</v>
      </c>
      <c r="LZV1" s="42" t="s">
        <v>1839</v>
      </c>
      <c r="LZW1" s="42" t="s">
        <v>1839</v>
      </c>
      <c r="LZX1" s="42" t="s">
        <v>1839</v>
      </c>
      <c r="LZY1" s="42" t="s">
        <v>1839</v>
      </c>
      <c r="LZZ1" s="42" t="s">
        <v>1839</v>
      </c>
      <c r="MAA1" s="42" t="s">
        <v>1839</v>
      </c>
      <c r="MAB1" s="42" t="s">
        <v>1839</v>
      </c>
      <c r="MAC1" s="42" t="s">
        <v>1839</v>
      </c>
      <c r="MAD1" s="42" t="s">
        <v>1839</v>
      </c>
      <c r="MAE1" s="42" t="s">
        <v>1839</v>
      </c>
      <c r="MAF1" s="42" t="s">
        <v>1839</v>
      </c>
      <c r="MAG1" s="42" t="s">
        <v>1839</v>
      </c>
      <c r="MAH1" s="42" t="s">
        <v>1839</v>
      </c>
      <c r="MAI1" s="42" t="s">
        <v>1839</v>
      </c>
      <c r="MAJ1" s="42" t="s">
        <v>1839</v>
      </c>
      <c r="MAK1" s="42" t="s">
        <v>1839</v>
      </c>
      <c r="MAL1" s="42" t="s">
        <v>1839</v>
      </c>
      <c r="MAM1" s="42" t="s">
        <v>1839</v>
      </c>
      <c r="MAN1" s="42" t="s">
        <v>1839</v>
      </c>
      <c r="MAO1" s="42" t="s">
        <v>1839</v>
      </c>
      <c r="MAP1" s="42" t="s">
        <v>1839</v>
      </c>
      <c r="MAQ1" s="42" t="s">
        <v>1839</v>
      </c>
      <c r="MAR1" s="42" t="s">
        <v>1839</v>
      </c>
      <c r="MAS1" s="42" t="s">
        <v>1839</v>
      </c>
      <c r="MAT1" s="42" t="s">
        <v>1839</v>
      </c>
      <c r="MAU1" s="42" t="s">
        <v>1839</v>
      </c>
      <c r="MAV1" s="42" t="s">
        <v>1839</v>
      </c>
      <c r="MAW1" s="42" t="s">
        <v>1839</v>
      </c>
      <c r="MAX1" s="42" t="s">
        <v>1839</v>
      </c>
      <c r="MAY1" s="42" t="s">
        <v>1839</v>
      </c>
      <c r="MAZ1" s="42" t="s">
        <v>1839</v>
      </c>
      <c r="MBA1" s="42" t="s">
        <v>1839</v>
      </c>
      <c r="MBB1" s="42" t="s">
        <v>1839</v>
      </c>
      <c r="MBC1" s="42" t="s">
        <v>1839</v>
      </c>
      <c r="MBD1" s="42" t="s">
        <v>1839</v>
      </c>
      <c r="MBE1" s="42" t="s">
        <v>1839</v>
      </c>
      <c r="MBF1" s="42" t="s">
        <v>1839</v>
      </c>
      <c r="MBG1" s="42" t="s">
        <v>1839</v>
      </c>
      <c r="MBH1" s="42" t="s">
        <v>1839</v>
      </c>
      <c r="MBI1" s="42" t="s">
        <v>1839</v>
      </c>
      <c r="MBJ1" s="42" t="s">
        <v>1839</v>
      </c>
      <c r="MBK1" s="42" t="s">
        <v>1839</v>
      </c>
      <c r="MBL1" s="42" t="s">
        <v>1839</v>
      </c>
      <c r="MBM1" s="42" t="s">
        <v>1839</v>
      </c>
      <c r="MBN1" s="42" t="s">
        <v>1839</v>
      </c>
      <c r="MBO1" s="42" t="s">
        <v>1839</v>
      </c>
      <c r="MBP1" s="42" t="s">
        <v>1839</v>
      </c>
      <c r="MBQ1" s="42" t="s">
        <v>1839</v>
      </c>
      <c r="MBR1" s="42" t="s">
        <v>1839</v>
      </c>
      <c r="MBS1" s="42" t="s">
        <v>1839</v>
      </c>
      <c r="MBT1" s="42" t="s">
        <v>1839</v>
      </c>
      <c r="MBU1" s="42" t="s">
        <v>1839</v>
      </c>
      <c r="MBV1" s="42" t="s">
        <v>1839</v>
      </c>
      <c r="MBW1" s="42" t="s">
        <v>1839</v>
      </c>
      <c r="MBX1" s="42" t="s">
        <v>1839</v>
      </c>
      <c r="MBY1" s="42" t="s">
        <v>1839</v>
      </c>
      <c r="MBZ1" s="42" t="s">
        <v>1839</v>
      </c>
      <c r="MCA1" s="42" t="s">
        <v>1839</v>
      </c>
      <c r="MCB1" s="42" t="s">
        <v>1839</v>
      </c>
      <c r="MCC1" s="42" t="s">
        <v>1839</v>
      </c>
      <c r="MCD1" s="42" t="s">
        <v>1839</v>
      </c>
      <c r="MCE1" s="42" t="s">
        <v>1839</v>
      </c>
      <c r="MCF1" s="42" t="s">
        <v>1839</v>
      </c>
      <c r="MCG1" s="42" t="s">
        <v>1839</v>
      </c>
      <c r="MCH1" s="42" t="s">
        <v>1839</v>
      </c>
      <c r="MCI1" s="42" t="s">
        <v>1839</v>
      </c>
      <c r="MCJ1" s="42" t="s">
        <v>1839</v>
      </c>
      <c r="MCK1" s="42" t="s">
        <v>1839</v>
      </c>
      <c r="MCL1" s="42" t="s">
        <v>1839</v>
      </c>
      <c r="MCM1" s="42" t="s">
        <v>1839</v>
      </c>
      <c r="MCN1" s="42" t="s">
        <v>1839</v>
      </c>
      <c r="MCO1" s="42" t="s">
        <v>1839</v>
      </c>
      <c r="MCP1" s="42" t="s">
        <v>1839</v>
      </c>
      <c r="MCQ1" s="42" t="s">
        <v>1839</v>
      </c>
      <c r="MCR1" s="42" t="s">
        <v>1839</v>
      </c>
      <c r="MCS1" s="42" t="s">
        <v>1839</v>
      </c>
      <c r="MCT1" s="42" t="s">
        <v>1839</v>
      </c>
      <c r="MCU1" s="42" t="s">
        <v>1839</v>
      </c>
      <c r="MCV1" s="42" t="s">
        <v>1839</v>
      </c>
      <c r="MCW1" s="42" t="s">
        <v>1839</v>
      </c>
      <c r="MCX1" s="42" t="s">
        <v>1839</v>
      </c>
      <c r="MCY1" s="42" t="s">
        <v>1839</v>
      </c>
      <c r="MCZ1" s="42" t="s">
        <v>1839</v>
      </c>
      <c r="MDA1" s="42" t="s">
        <v>1839</v>
      </c>
      <c r="MDB1" s="42" t="s">
        <v>1839</v>
      </c>
      <c r="MDC1" s="42" t="s">
        <v>1839</v>
      </c>
      <c r="MDD1" s="42" t="s">
        <v>1839</v>
      </c>
      <c r="MDE1" s="42" t="s">
        <v>1839</v>
      </c>
      <c r="MDF1" s="42" t="s">
        <v>1839</v>
      </c>
      <c r="MDG1" s="42" t="s">
        <v>1839</v>
      </c>
      <c r="MDH1" s="42" t="s">
        <v>1839</v>
      </c>
      <c r="MDI1" s="42" t="s">
        <v>1839</v>
      </c>
      <c r="MDJ1" s="42" t="s">
        <v>1839</v>
      </c>
      <c r="MDK1" s="42" t="s">
        <v>1839</v>
      </c>
      <c r="MDL1" s="42" t="s">
        <v>1839</v>
      </c>
      <c r="MDM1" s="42" t="s">
        <v>1839</v>
      </c>
      <c r="MDN1" s="42" t="s">
        <v>1839</v>
      </c>
      <c r="MDO1" s="42" t="s">
        <v>1839</v>
      </c>
      <c r="MDP1" s="42" t="s">
        <v>1839</v>
      </c>
      <c r="MDQ1" s="42" t="s">
        <v>1839</v>
      </c>
      <c r="MDR1" s="42" t="s">
        <v>1839</v>
      </c>
      <c r="MDS1" s="42" t="s">
        <v>1839</v>
      </c>
      <c r="MDT1" s="42" t="s">
        <v>1839</v>
      </c>
      <c r="MDU1" s="42" t="s">
        <v>1839</v>
      </c>
      <c r="MDV1" s="42" t="s">
        <v>1839</v>
      </c>
      <c r="MDW1" s="42" t="s">
        <v>1839</v>
      </c>
      <c r="MDX1" s="42" t="s">
        <v>1839</v>
      </c>
      <c r="MDY1" s="42" t="s">
        <v>1839</v>
      </c>
      <c r="MDZ1" s="42" t="s">
        <v>1839</v>
      </c>
      <c r="MEA1" s="42" t="s">
        <v>1839</v>
      </c>
      <c r="MEB1" s="42" t="s">
        <v>1839</v>
      </c>
      <c r="MEC1" s="42" t="s">
        <v>1839</v>
      </c>
      <c r="MED1" s="42" t="s">
        <v>1839</v>
      </c>
      <c r="MEE1" s="42" t="s">
        <v>1839</v>
      </c>
      <c r="MEF1" s="42" t="s">
        <v>1839</v>
      </c>
      <c r="MEG1" s="42" t="s">
        <v>1839</v>
      </c>
      <c r="MEH1" s="42" t="s">
        <v>1839</v>
      </c>
      <c r="MEI1" s="42" t="s">
        <v>1839</v>
      </c>
      <c r="MEJ1" s="42" t="s">
        <v>1839</v>
      </c>
      <c r="MEK1" s="42" t="s">
        <v>1839</v>
      </c>
      <c r="MEL1" s="42" t="s">
        <v>1839</v>
      </c>
      <c r="MEM1" s="42" t="s">
        <v>1839</v>
      </c>
      <c r="MEN1" s="42" t="s">
        <v>1839</v>
      </c>
      <c r="MEO1" s="42" t="s">
        <v>1839</v>
      </c>
      <c r="MEP1" s="42" t="s">
        <v>1839</v>
      </c>
      <c r="MEQ1" s="42" t="s">
        <v>1839</v>
      </c>
      <c r="MER1" s="42" t="s">
        <v>1839</v>
      </c>
      <c r="MES1" s="42" t="s">
        <v>1839</v>
      </c>
      <c r="MET1" s="42" t="s">
        <v>1839</v>
      </c>
      <c r="MEU1" s="42" t="s">
        <v>1839</v>
      </c>
      <c r="MEV1" s="42" t="s">
        <v>1839</v>
      </c>
      <c r="MEW1" s="42" t="s">
        <v>1839</v>
      </c>
      <c r="MEX1" s="42" t="s">
        <v>1839</v>
      </c>
      <c r="MEY1" s="42" t="s">
        <v>1839</v>
      </c>
      <c r="MEZ1" s="42" t="s">
        <v>1839</v>
      </c>
      <c r="MFA1" s="42" t="s">
        <v>1839</v>
      </c>
      <c r="MFB1" s="42" t="s">
        <v>1839</v>
      </c>
      <c r="MFC1" s="42" t="s">
        <v>1839</v>
      </c>
      <c r="MFD1" s="42" t="s">
        <v>1839</v>
      </c>
      <c r="MFE1" s="42" t="s">
        <v>1839</v>
      </c>
      <c r="MFF1" s="42" t="s">
        <v>1839</v>
      </c>
      <c r="MFG1" s="42" t="s">
        <v>1839</v>
      </c>
      <c r="MFH1" s="42" t="s">
        <v>1839</v>
      </c>
      <c r="MFI1" s="42" t="s">
        <v>1839</v>
      </c>
      <c r="MFJ1" s="42" t="s">
        <v>1839</v>
      </c>
      <c r="MFK1" s="42" t="s">
        <v>1839</v>
      </c>
      <c r="MFL1" s="42" t="s">
        <v>1839</v>
      </c>
      <c r="MFM1" s="42" t="s">
        <v>1839</v>
      </c>
      <c r="MFN1" s="42" t="s">
        <v>1839</v>
      </c>
      <c r="MFO1" s="42" t="s">
        <v>1839</v>
      </c>
      <c r="MFP1" s="42" t="s">
        <v>1839</v>
      </c>
      <c r="MFQ1" s="42" t="s">
        <v>1839</v>
      </c>
      <c r="MFR1" s="42" t="s">
        <v>1839</v>
      </c>
      <c r="MFS1" s="42" t="s">
        <v>1839</v>
      </c>
      <c r="MFT1" s="42" t="s">
        <v>1839</v>
      </c>
      <c r="MFU1" s="42" t="s">
        <v>1839</v>
      </c>
      <c r="MFV1" s="42" t="s">
        <v>1839</v>
      </c>
      <c r="MFW1" s="42" t="s">
        <v>1839</v>
      </c>
      <c r="MFX1" s="42" t="s">
        <v>1839</v>
      </c>
      <c r="MFY1" s="42" t="s">
        <v>1839</v>
      </c>
      <c r="MFZ1" s="42" t="s">
        <v>1839</v>
      </c>
      <c r="MGA1" s="42" t="s">
        <v>1839</v>
      </c>
      <c r="MGB1" s="42" t="s">
        <v>1839</v>
      </c>
      <c r="MGC1" s="42" t="s">
        <v>1839</v>
      </c>
      <c r="MGD1" s="42" t="s">
        <v>1839</v>
      </c>
      <c r="MGE1" s="42" t="s">
        <v>1839</v>
      </c>
      <c r="MGF1" s="42" t="s">
        <v>1839</v>
      </c>
      <c r="MGG1" s="42" t="s">
        <v>1839</v>
      </c>
      <c r="MGH1" s="42" t="s">
        <v>1839</v>
      </c>
      <c r="MGI1" s="42" t="s">
        <v>1839</v>
      </c>
      <c r="MGJ1" s="42" t="s">
        <v>1839</v>
      </c>
      <c r="MGK1" s="42" t="s">
        <v>1839</v>
      </c>
      <c r="MGL1" s="42" t="s">
        <v>1839</v>
      </c>
      <c r="MGM1" s="42" t="s">
        <v>1839</v>
      </c>
      <c r="MGN1" s="42" t="s">
        <v>1839</v>
      </c>
      <c r="MGO1" s="42" t="s">
        <v>1839</v>
      </c>
      <c r="MGP1" s="42" t="s">
        <v>1839</v>
      </c>
      <c r="MGQ1" s="42" t="s">
        <v>1839</v>
      </c>
      <c r="MGR1" s="42" t="s">
        <v>1839</v>
      </c>
      <c r="MGS1" s="42" t="s">
        <v>1839</v>
      </c>
      <c r="MGT1" s="42" t="s">
        <v>1839</v>
      </c>
      <c r="MGU1" s="42" t="s">
        <v>1839</v>
      </c>
      <c r="MGV1" s="42" t="s">
        <v>1839</v>
      </c>
      <c r="MGW1" s="42" t="s">
        <v>1839</v>
      </c>
      <c r="MGX1" s="42" t="s">
        <v>1839</v>
      </c>
      <c r="MGY1" s="42" t="s">
        <v>1839</v>
      </c>
      <c r="MGZ1" s="42" t="s">
        <v>1839</v>
      </c>
      <c r="MHA1" s="42" t="s">
        <v>1839</v>
      </c>
      <c r="MHB1" s="42" t="s">
        <v>1839</v>
      </c>
      <c r="MHC1" s="42" t="s">
        <v>1839</v>
      </c>
      <c r="MHD1" s="42" t="s">
        <v>1839</v>
      </c>
      <c r="MHE1" s="42" t="s">
        <v>1839</v>
      </c>
      <c r="MHF1" s="42" t="s">
        <v>1839</v>
      </c>
      <c r="MHG1" s="42" t="s">
        <v>1839</v>
      </c>
      <c r="MHH1" s="42" t="s">
        <v>1839</v>
      </c>
      <c r="MHI1" s="42" t="s">
        <v>1839</v>
      </c>
      <c r="MHJ1" s="42" t="s">
        <v>1839</v>
      </c>
      <c r="MHK1" s="42" t="s">
        <v>1839</v>
      </c>
      <c r="MHL1" s="42" t="s">
        <v>1839</v>
      </c>
      <c r="MHM1" s="42" t="s">
        <v>1839</v>
      </c>
      <c r="MHN1" s="42" t="s">
        <v>1839</v>
      </c>
      <c r="MHO1" s="42" t="s">
        <v>1839</v>
      </c>
      <c r="MHP1" s="42" t="s">
        <v>1839</v>
      </c>
      <c r="MHQ1" s="42" t="s">
        <v>1839</v>
      </c>
      <c r="MHR1" s="42" t="s">
        <v>1839</v>
      </c>
      <c r="MHS1" s="42" t="s">
        <v>1839</v>
      </c>
      <c r="MHT1" s="42" t="s">
        <v>1839</v>
      </c>
      <c r="MHU1" s="42" t="s">
        <v>1839</v>
      </c>
      <c r="MHV1" s="42" t="s">
        <v>1839</v>
      </c>
      <c r="MHW1" s="42" t="s">
        <v>1839</v>
      </c>
      <c r="MHX1" s="42" t="s">
        <v>1839</v>
      </c>
      <c r="MHY1" s="42" t="s">
        <v>1839</v>
      </c>
      <c r="MHZ1" s="42" t="s">
        <v>1839</v>
      </c>
      <c r="MIA1" s="42" t="s">
        <v>1839</v>
      </c>
      <c r="MIB1" s="42" t="s">
        <v>1839</v>
      </c>
      <c r="MIC1" s="42" t="s">
        <v>1839</v>
      </c>
      <c r="MID1" s="42" t="s">
        <v>1839</v>
      </c>
      <c r="MIE1" s="42" t="s">
        <v>1839</v>
      </c>
      <c r="MIF1" s="42" t="s">
        <v>1839</v>
      </c>
      <c r="MIG1" s="42" t="s">
        <v>1839</v>
      </c>
      <c r="MIH1" s="42" t="s">
        <v>1839</v>
      </c>
      <c r="MII1" s="42" t="s">
        <v>1839</v>
      </c>
      <c r="MIJ1" s="42" t="s">
        <v>1839</v>
      </c>
      <c r="MIK1" s="42" t="s">
        <v>1839</v>
      </c>
      <c r="MIL1" s="42" t="s">
        <v>1839</v>
      </c>
      <c r="MIM1" s="42" t="s">
        <v>1839</v>
      </c>
      <c r="MIN1" s="42" t="s">
        <v>1839</v>
      </c>
      <c r="MIO1" s="42" t="s">
        <v>1839</v>
      </c>
      <c r="MIP1" s="42" t="s">
        <v>1839</v>
      </c>
      <c r="MIQ1" s="42" t="s">
        <v>1839</v>
      </c>
      <c r="MIR1" s="42" t="s">
        <v>1839</v>
      </c>
      <c r="MIS1" s="42" t="s">
        <v>1839</v>
      </c>
      <c r="MIT1" s="42" t="s">
        <v>1839</v>
      </c>
      <c r="MIU1" s="42" t="s">
        <v>1839</v>
      </c>
      <c r="MIV1" s="42" t="s">
        <v>1839</v>
      </c>
      <c r="MIW1" s="42" t="s">
        <v>1839</v>
      </c>
      <c r="MIX1" s="42" t="s">
        <v>1839</v>
      </c>
      <c r="MIY1" s="42" t="s">
        <v>1839</v>
      </c>
      <c r="MIZ1" s="42" t="s">
        <v>1839</v>
      </c>
      <c r="MJA1" s="42" t="s">
        <v>1839</v>
      </c>
      <c r="MJB1" s="42" t="s">
        <v>1839</v>
      </c>
      <c r="MJC1" s="42" t="s">
        <v>1839</v>
      </c>
      <c r="MJD1" s="42" t="s">
        <v>1839</v>
      </c>
      <c r="MJE1" s="42" t="s">
        <v>1839</v>
      </c>
      <c r="MJF1" s="42" t="s">
        <v>1839</v>
      </c>
      <c r="MJG1" s="42" t="s">
        <v>1839</v>
      </c>
      <c r="MJH1" s="42" t="s">
        <v>1839</v>
      </c>
      <c r="MJI1" s="42" t="s">
        <v>1839</v>
      </c>
      <c r="MJJ1" s="42" t="s">
        <v>1839</v>
      </c>
      <c r="MJK1" s="42" t="s">
        <v>1839</v>
      </c>
      <c r="MJL1" s="42" t="s">
        <v>1839</v>
      </c>
      <c r="MJM1" s="42" t="s">
        <v>1839</v>
      </c>
      <c r="MJN1" s="42" t="s">
        <v>1839</v>
      </c>
      <c r="MJO1" s="42" t="s">
        <v>1839</v>
      </c>
      <c r="MJP1" s="42" t="s">
        <v>1839</v>
      </c>
      <c r="MJQ1" s="42" t="s">
        <v>1839</v>
      </c>
      <c r="MJR1" s="42" t="s">
        <v>1839</v>
      </c>
      <c r="MJS1" s="42" t="s">
        <v>1839</v>
      </c>
      <c r="MJT1" s="42" t="s">
        <v>1839</v>
      </c>
      <c r="MJU1" s="42" t="s">
        <v>1839</v>
      </c>
      <c r="MJV1" s="42" t="s">
        <v>1839</v>
      </c>
      <c r="MJW1" s="42" t="s">
        <v>1839</v>
      </c>
      <c r="MJX1" s="42" t="s">
        <v>1839</v>
      </c>
      <c r="MJY1" s="42" t="s">
        <v>1839</v>
      </c>
      <c r="MJZ1" s="42" t="s">
        <v>1839</v>
      </c>
      <c r="MKA1" s="42" t="s">
        <v>1839</v>
      </c>
      <c r="MKB1" s="42" t="s">
        <v>1839</v>
      </c>
      <c r="MKC1" s="42" t="s">
        <v>1839</v>
      </c>
      <c r="MKD1" s="42" t="s">
        <v>1839</v>
      </c>
      <c r="MKE1" s="42" t="s">
        <v>1839</v>
      </c>
      <c r="MKF1" s="42" t="s">
        <v>1839</v>
      </c>
      <c r="MKG1" s="42" t="s">
        <v>1839</v>
      </c>
      <c r="MKH1" s="42" t="s">
        <v>1839</v>
      </c>
      <c r="MKI1" s="42" t="s">
        <v>1839</v>
      </c>
      <c r="MKJ1" s="42" t="s">
        <v>1839</v>
      </c>
      <c r="MKK1" s="42" t="s">
        <v>1839</v>
      </c>
      <c r="MKL1" s="42" t="s">
        <v>1839</v>
      </c>
      <c r="MKM1" s="42" t="s">
        <v>1839</v>
      </c>
      <c r="MKN1" s="42" t="s">
        <v>1839</v>
      </c>
      <c r="MKO1" s="42" t="s">
        <v>1839</v>
      </c>
      <c r="MKP1" s="42" t="s">
        <v>1839</v>
      </c>
      <c r="MKQ1" s="42" t="s">
        <v>1839</v>
      </c>
      <c r="MKR1" s="42" t="s">
        <v>1839</v>
      </c>
      <c r="MKS1" s="42" t="s">
        <v>1839</v>
      </c>
      <c r="MKT1" s="42" t="s">
        <v>1839</v>
      </c>
      <c r="MKU1" s="42" t="s">
        <v>1839</v>
      </c>
      <c r="MKV1" s="42" t="s">
        <v>1839</v>
      </c>
      <c r="MKW1" s="42" t="s">
        <v>1839</v>
      </c>
      <c r="MKX1" s="42" t="s">
        <v>1839</v>
      </c>
      <c r="MKY1" s="42" t="s">
        <v>1839</v>
      </c>
      <c r="MKZ1" s="42" t="s">
        <v>1839</v>
      </c>
      <c r="MLA1" s="42" t="s">
        <v>1839</v>
      </c>
      <c r="MLB1" s="42" t="s">
        <v>1839</v>
      </c>
      <c r="MLC1" s="42" t="s">
        <v>1839</v>
      </c>
      <c r="MLD1" s="42" t="s">
        <v>1839</v>
      </c>
      <c r="MLE1" s="42" t="s">
        <v>1839</v>
      </c>
      <c r="MLF1" s="42" t="s">
        <v>1839</v>
      </c>
      <c r="MLG1" s="42" t="s">
        <v>1839</v>
      </c>
      <c r="MLH1" s="42" t="s">
        <v>1839</v>
      </c>
      <c r="MLI1" s="42" t="s">
        <v>1839</v>
      </c>
      <c r="MLJ1" s="42" t="s">
        <v>1839</v>
      </c>
      <c r="MLK1" s="42" t="s">
        <v>1839</v>
      </c>
      <c r="MLL1" s="42" t="s">
        <v>1839</v>
      </c>
      <c r="MLM1" s="42" t="s">
        <v>1839</v>
      </c>
      <c r="MLN1" s="42" t="s">
        <v>1839</v>
      </c>
      <c r="MLO1" s="42" t="s">
        <v>1839</v>
      </c>
      <c r="MLP1" s="42" t="s">
        <v>1839</v>
      </c>
      <c r="MLQ1" s="42" t="s">
        <v>1839</v>
      </c>
      <c r="MLR1" s="42" t="s">
        <v>1839</v>
      </c>
      <c r="MLS1" s="42" t="s">
        <v>1839</v>
      </c>
      <c r="MLT1" s="42" t="s">
        <v>1839</v>
      </c>
      <c r="MLU1" s="42" t="s">
        <v>1839</v>
      </c>
      <c r="MLV1" s="42" t="s">
        <v>1839</v>
      </c>
      <c r="MLW1" s="42" t="s">
        <v>1839</v>
      </c>
      <c r="MLX1" s="42" t="s">
        <v>1839</v>
      </c>
      <c r="MLY1" s="42" t="s">
        <v>1839</v>
      </c>
      <c r="MLZ1" s="42" t="s">
        <v>1839</v>
      </c>
      <c r="MMA1" s="42" t="s">
        <v>1839</v>
      </c>
      <c r="MMB1" s="42" t="s">
        <v>1839</v>
      </c>
      <c r="MMC1" s="42" t="s">
        <v>1839</v>
      </c>
      <c r="MMD1" s="42" t="s">
        <v>1839</v>
      </c>
      <c r="MME1" s="42" t="s">
        <v>1839</v>
      </c>
      <c r="MMF1" s="42" t="s">
        <v>1839</v>
      </c>
      <c r="MMG1" s="42" t="s">
        <v>1839</v>
      </c>
      <c r="MMH1" s="42" t="s">
        <v>1839</v>
      </c>
      <c r="MMI1" s="42" t="s">
        <v>1839</v>
      </c>
      <c r="MMJ1" s="42" t="s">
        <v>1839</v>
      </c>
      <c r="MMK1" s="42" t="s">
        <v>1839</v>
      </c>
      <c r="MML1" s="42" t="s">
        <v>1839</v>
      </c>
      <c r="MMM1" s="42" t="s">
        <v>1839</v>
      </c>
      <c r="MMN1" s="42" t="s">
        <v>1839</v>
      </c>
      <c r="MMO1" s="42" t="s">
        <v>1839</v>
      </c>
      <c r="MMP1" s="42" t="s">
        <v>1839</v>
      </c>
      <c r="MMQ1" s="42" t="s">
        <v>1839</v>
      </c>
      <c r="MMR1" s="42" t="s">
        <v>1839</v>
      </c>
      <c r="MMS1" s="42" t="s">
        <v>1839</v>
      </c>
      <c r="MMT1" s="42" t="s">
        <v>1839</v>
      </c>
      <c r="MMU1" s="42" t="s">
        <v>1839</v>
      </c>
      <c r="MMV1" s="42" t="s">
        <v>1839</v>
      </c>
      <c r="MMW1" s="42" t="s">
        <v>1839</v>
      </c>
      <c r="MMX1" s="42" t="s">
        <v>1839</v>
      </c>
      <c r="MMY1" s="42" t="s">
        <v>1839</v>
      </c>
      <c r="MMZ1" s="42" t="s">
        <v>1839</v>
      </c>
      <c r="MNA1" s="42" t="s">
        <v>1839</v>
      </c>
      <c r="MNB1" s="42" t="s">
        <v>1839</v>
      </c>
      <c r="MNC1" s="42" t="s">
        <v>1839</v>
      </c>
      <c r="MND1" s="42" t="s">
        <v>1839</v>
      </c>
      <c r="MNE1" s="42" t="s">
        <v>1839</v>
      </c>
      <c r="MNF1" s="42" t="s">
        <v>1839</v>
      </c>
      <c r="MNG1" s="42" t="s">
        <v>1839</v>
      </c>
      <c r="MNH1" s="42" t="s">
        <v>1839</v>
      </c>
      <c r="MNI1" s="42" t="s">
        <v>1839</v>
      </c>
      <c r="MNJ1" s="42" t="s">
        <v>1839</v>
      </c>
      <c r="MNK1" s="42" t="s">
        <v>1839</v>
      </c>
      <c r="MNL1" s="42" t="s">
        <v>1839</v>
      </c>
      <c r="MNM1" s="42" t="s">
        <v>1839</v>
      </c>
      <c r="MNN1" s="42" t="s">
        <v>1839</v>
      </c>
      <c r="MNO1" s="42" t="s">
        <v>1839</v>
      </c>
      <c r="MNP1" s="42" t="s">
        <v>1839</v>
      </c>
      <c r="MNQ1" s="42" t="s">
        <v>1839</v>
      </c>
      <c r="MNR1" s="42" t="s">
        <v>1839</v>
      </c>
      <c r="MNS1" s="42" t="s">
        <v>1839</v>
      </c>
      <c r="MNT1" s="42" t="s">
        <v>1839</v>
      </c>
      <c r="MNU1" s="42" t="s">
        <v>1839</v>
      </c>
      <c r="MNV1" s="42" t="s">
        <v>1839</v>
      </c>
      <c r="MNW1" s="42" t="s">
        <v>1839</v>
      </c>
      <c r="MNX1" s="42" t="s">
        <v>1839</v>
      </c>
      <c r="MNY1" s="42" t="s">
        <v>1839</v>
      </c>
      <c r="MNZ1" s="42" t="s">
        <v>1839</v>
      </c>
      <c r="MOA1" s="42" t="s">
        <v>1839</v>
      </c>
      <c r="MOB1" s="42" t="s">
        <v>1839</v>
      </c>
      <c r="MOC1" s="42" t="s">
        <v>1839</v>
      </c>
      <c r="MOD1" s="42" t="s">
        <v>1839</v>
      </c>
      <c r="MOE1" s="42" t="s">
        <v>1839</v>
      </c>
      <c r="MOF1" s="42" t="s">
        <v>1839</v>
      </c>
      <c r="MOG1" s="42" t="s">
        <v>1839</v>
      </c>
      <c r="MOH1" s="42" t="s">
        <v>1839</v>
      </c>
      <c r="MOI1" s="42" t="s">
        <v>1839</v>
      </c>
      <c r="MOJ1" s="42" t="s">
        <v>1839</v>
      </c>
      <c r="MOK1" s="42" t="s">
        <v>1839</v>
      </c>
      <c r="MOL1" s="42" t="s">
        <v>1839</v>
      </c>
      <c r="MOM1" s="42" t="s">
        <v>1839</v>
      </c>
      <c r="MON1" s="42" t="s">
        <v>1839</v>
      </c>
      <c r="MOO1" s="42" t="s">
        <v>1839</v>
      </c>
      <c r="MOP1" s="42" t="s">
        <v>1839</v>
      </c>
      <c r="MOQ1" s="42" t="s">
        <v>1839</v>
      </c>
      <c r="MOR1" s="42" t="s">
        <v>1839</v>
      </c>
      <c r="MOS1" s="42" t="s">
        <v>1839</v>
      </c>
      <c r="MOT1" s="42" t="s">
        <v>1839</v>
      </c>
      <c r="MOU1" s="42" t="s">
        <v>1839</v>
      </c>
      <c r="MOV1" s="42" t="s">
        <v>1839</v>
      </c>
      <c r="MOW1" s="42" t="s">
        <v>1839</v>
      </c>
      <c r="MOX1" s="42" t="s">
        <v>1839</v>
      </c>
      <c r="MOY1" s="42" t="s">
        <v>1839</v>
      </c>
      <c r="MOZ1" s="42" t="s">
        <v>1839</v>
      </c>
      <c r="MPA1" s="42" t="s">
        <v>1839</v>
      </c>
      <c r="MPB1" s="42" t="s">
        <v>1839</v>
      </c>
      <c r="MPC1" s="42" t="s">
        <v>1839</v>
      </c>
      <c r="MPD1" s="42" t="s">
        <v>1839</v>
      </c>
      <c r="MPE1" s="42" t="s">
        <v>1839</v>
      </c>
      <c r="MPF1" s="42" t="s">
        <v>1839</v>
      </c>
      <c r="MPG1" s="42" t="s">
        <v>1839</v>
      </c>
      <c r="MPH1" s="42" t="s">
        <v>1839</v>
      </c>
      <c r="MPI1" s="42" t="s">
        <v>1839</v>
      </c>
      <c r="MPJ1" s="42" t="s">
        <v>1839</v>
      </c>
      <c r="MPK1" s="42" t="s">
        <v>1839</v>
      </c>
      <c r="MPL1" s="42" t="s">
        <v>1839</v>
      </c>
      <c r="MPM1" s="42" t="s">
        <v>1839</v>
      </c>
      <c r="MPN1" s="42" t="s">
        <v>1839</v>
      </c>
      <c r="MPO1" s="42" t="s">
        <v>1839</v>
      </c>
      <c r="MPP1" s="42" t="s">
        <v>1839</v>
      </c>
      <c r="MPQ1" s="42" t="s">
        <v>1839</v>
      </c>
      <c r="MPR1" s="42" t="s">
        <v>1839</v>
      </c>
      <c r="MPS1" s="42" t="s">
        <v>1839</v>
      </c>
      <c r="MPT1" s="42" t="s">
        <v>1839</v>
      </c>
      <c r="MPU1" s="42" t="s">
        <v>1839</v>
      </c>
      <c r="MPV1" s="42" t="s">
        <v>1839</v>
      </c>
      <c r="MPW1" s="42" t="s">
        <v>1839</v>
      </c>
      <c r="MPX1" s="42" t="s">
        <v>1839</v>
      </c>
      <c r="MPY1" s="42" t="s">
        <v>1839</v>
      </c>
      <c r="MPZ1" s="42" t="s">
        <v>1839</v>
      </c>
      <c r="MQA1" s="42" t="s">
        <v>1839</v>
      </c>
      <c r="MQB1" s="42" t="s">
        <v>1839</v>
      </c>
      <c r="MQC1" s="42" t="s">
        <v>1839</v>
      </c>
      <c r="MQD1" s="42" t="s">
        <v>1839</v>
      </c>
      <c r="MQE1" s="42" t="s">
        <v>1839</v>
      </c>
      <c r="MQF1" s="42" t="s">
        <v>1839</v>
      </c>
      <c r="MQG1" s="42" t="s">
        <v>1839</v>
      </c>
      <c r="MQH1" s="42" t="s">
        <v>1839</v>
      </c>
      <c r="MQI1" s="42" t="s">
        <v>1839</v>
      </c>
      <c r="MQJ1" s="42" t="s">
        <v>1839</v>
      </c>
      <c r="MQK1" s="42" t="s">
        <v>1839</v>
      </c>
      <c r="MQL1" s="42" t="s">
        <v>1839</v>
      </c>
      <c r="MQM1" s="42" t="s">
        <v>1839</v>
      </c>
      <c r="MQN1" s="42" t="s">
        <v>1839</v>
      </c>
      <c r="MQO1" s="42" t="s">
        <v>1839</v>
      </c>
      <c r="MQP1" s="42" t="s">
        <v>1839</v>
      </c>
      <c r="MQQ1" s="42" t="s">
        <v>1839</v>
      </c>
      <c r="MQR1" s="42" t="s">
        <v>1839</v>
      </c>
      <c r="MQS1" s="42" t="s">
        <v>1839</v>
      </c>
      <c r="MQT1" s="42" t="s">
        <v>1839</v>
      </c>
      <c r="MQU1" s="42" t="s">
        <v>1839</v>
      </c>
      <c r="MQV1" s="42" t="s">
        <v>1839</v>
      </c>
      <c r="MQW1" s="42" t="s">
        <v>1839</v>
      </c>
      <c r="MQX1" s="42" t="s">
        <v>1839</v>
      </c>
      <c r="MQY1" s="42" t="s">
        <v>1839</v>
      </c>
      <c r="MQZ1" s="42" t="s">
        <v>1839</v>
      </c>
      <c r="MRA1" s="42" t="s">
        <v>1839</v>
      </c>
      <c r="MRB1" s="42" t="s">
        <v>1839</v>
      </c>
      <c r="MRC1" s="42" t="s">
        <v>1839</v>
      </c>
      <c r="MRD1" s="42" t="s">
        <v>1839</v>
      </c>
      <c r="MRE1" s="42" t="s">
        <v>1839</v>
      </c>
      <c r="MRF1" s="42" t="s">
        <v>1839</v>
      </c>
      <c r="MRG1" s="42" t="s">
        <v>1839</v>
      </c>
      <c r="MRH1" s="42" t="s">
        <v>1839</v>
      </c>
      <c r="MRI1" s="42" t="s">
        <v>1839</v>
      </c>
      <c r="MRJ1" s="42" t="s">
        <v>1839</v>
      </c>
      <c r="MRK1" s="42" t="s">
        <v>1839</v>
      </c>
      <c r="MRL1" s="42" t="s">
        <v>1839</v>
      </c>
      <c r="MRM1" s="42" t="s">
        <v>1839</v>
      </c>
      <c r="MRN1" s="42" t="s">
        <v>1839</v>
      </c>
      <c r="MRO1" s="42" t="s">
        <v>1839</v>
      </c>
      <c r="MRP1" s="42" t="s">
        <v>1839</v>
      </c>
      <c r="MRQ1" s="42" t="s">
        <v>1839</v>
      </c>
      <c r="MRR1" s="42" t="s">
        <v>1839</v>
      </c>
      <c r="MRS1" s="42" t="s">
        <v>1839</v>
      </c>
      <c r="MRT1" s="42" t="s">
        <v>1839</v>
      </c>
      <c r="MRU1" s="42" t="s">
        <v>1839</v>
      </c>
      <c r="MRV1" s="42" t="s">
        <v>1839</v>
      </c>
      <c r="MRW1" s="42" t="s">
        <v>1839</v>
      </c>
      <c r="MRX1" s="42" t="s">
        <v>1839</v>
      </c>
      <c r="MRY1" s="42" t="s">
        <v>1839</v>
      </c>
      <c r="MRZ1" s="42" t="s">
        <v>1839</v>
      </c>
      <c r="MSA1" s="42" t="s">
        <v>1839</v>
      </c>
      <c r="MSB1" s="42" t="s">
        <v>1839</v>
      </c>
      <c r="MSC1" s="42" t="s">
        <v>1839</v>
      </c>
      <c r="MSD1" s="42" t="s">
        <v>1839</v>
      </c>
      <c r="MSE1" s="42" t="s">
        <v>1839</v>
      </c>
      <c r="MSF1" s="42" t="s">
        <v>1839</v>
      </c>
      <c r="MSG1" s="42" t="s">
        <v>1839</v>
      </c>
      <c r="MSH1" s="42" t="s">
        <v>1839</v>
      </c>
      <c r="MSI1" s="42" t="s">
        <v>1839</v>
      </c>
      <c r="MSJ1" s="42" t="s">
        <v>1839</v>
      </c>
      <c r="MSK1" s="42" t="s">
        <v>1839</v>
      </c>
      <c r="MSL1" s="42" t="s">
        <v>1839</v>
      </c>
      <c r="MSM1" s="42" t="s">
        <v>1839</v>
      </c>
      <c r="MSN1" s="42" t="s">
        <v>1839</v>
      </c>
      <c r="MSO1" s="42" t="s">
        <v>1839</v>
      </c>
      <c r="MSP1" s="42" t="s">
        <v>1839</v>
      </c>
      <c r="MSQ1" s="42" t="s">
        <v>1839</v>
      </c>
      <c r="MSR1" s="42" t="s">
        <v>1839</v>
      </c>
      <c r="MSS1" s="42" t="s">
        <v>1839</v>
      </c>
      <c r="MST1" s="42" t="s">
        <v>1839</v>
      </c>
      <c r="MSU1" s="42" t="s">
        <v>1839</v>
      </c>
      <c r="MSV1" s="42" t="s">
        <v>1839</v>
      </c>
      <c r="MSW1" s="42" t="s">
        <v>1839</v>
      </c>
      <c r="MSX1" s="42" t="s">
        <v>1839</v>
      </c>
      <c r="MSY1" s="42" t="s">
        <v>1839</v>
      </c>
      <c r="MSZ1" s="42" t="s">
        <v>1839</v>
      </c>
      <c r="MTA1" s="42" t="s">
        <v>1839</v>
      </c>
      <c r="MTB1" s="42" t="s">
        <v>1839</v>
      </c>
      <c r="MTC1" s="42" t="s">
        <v>1839</v>
      </c>
      <c r="MTD1" s="42" t="s">
        <v>1839</v>
      </c>
      <c r="MTE1" s="42" t="s">
        <v>1839</v>
      </c>
      <c r="MTF1" s="42" t="s">
        <v>1839</v>
      </c>
      <c r="MTG1" s="42" t="s">
        <v>1839</v>
      </c>
      <c r="MTH1" s="42" t="s">
        <v>1839</v>
      </c>
      <c r="MTI1" s="42" t="s">
        <v>1839</v>
      </c>
      <c r="MTJ1" s="42" t="s">
        <v>1839</v>
      </c>
      <c r="MTK1" s="42" t="s">
        <v>1839</v>
      </c>
      <c r="MTL1" s="42" t="s">
        <v>1839</v>
      </c>
      <c r="MTM1" s="42" t="s">
        <v>1839</v>
      </c>
      <c r="MTN1" s="42" t="s">
        <v>1839</v>
      </c>
      <c r="MTO1" s="42" t="s">
        <v>1839</v>
      </c>
      <c r="MTP1" s="42" t="s">
        <v>1839</v>
      </c>
      <c r="MTQ1" s="42" t="s">
        <v>1839</v>
      </c>
      <c r="MTR1" s="42" t="s">
        <v>1839</v>
      </c>
      <c r="MTS1" s="42" t="s">
        <v>1839</v>
      </c>
      <c r="MTT1" s="42" t="s">
        <v>1839</v>
      </c>
      <c r="MTU1" s="42" t="s">
        <v>1839</v>
      </c>
      <c r="MTV1" s="42" t="s">
        <v>1839</v>
      </c>
      <c r="MTW1" s="42" t="s">
        <v>1839</v>
      </c>
      <c r="MTX1" s="42" t="s">
        <v>1839</v>
      </c>
      <c r="MTY1" s="42" t="s">
        <v>1839</v>
      </c>
      <c r="MTZ1" s="42" t="s">
        <v>1839</v>
      </c>
      <c r="MUA1" s="42" t="s">
        <v>1839</v>
      </c>
      <c r="MUB1" s="42" t="s">
        <v>1839</v>
      </c>
      <c r="MUC1" s="42" t="s">
        <v>1839</v>
      </c>
      <c r="MUD1" s="42" t="s">
        <v>1839</v>
      </c>
      <c r="MUE1" s="42" t="s">
        <v>1839</v>
      </c>
      <c r="MUF1" s="42" t="s">
        <v>1839</v>
      </c>
      <c r="MUG1" s="42" t="s">
        <v>1839</v>
      </c>
      <c r="MUH1" s="42" t="s">
        <v>1839</v>
      </c>
      <c r="MUI1" s="42" t="s">
        <v>1839</v>
      </c>
      <c r="MUJ1" s="42" t="s">
        <v>1839</v>
      </c>
      <c r="MUK1" s="42" t="s">
        <v>1839</v>
      </c>
      <c r="MUL1" s="42" t="s">
        <v>1839</v>
      </c>
      <c r="MUM1" s="42" t="s">
        <v>1839</v>
      </c>
      <c r="MUN1" s="42" t="s">
        <v>1839</v>
      </c>
      <c r="MUO1" s="42" t="s">
        <v>1839</v>
      </c>
      <c r="MUP1" s="42" t="s">
        <v>1839</v>
      </c>
      <c r="MUQ1" s="42" t="s">
        <v>1839</v>
      </c>
      <c r="MUR1" s="42" t="s">
        <v>1839</v>
      </c>
      <c r="MUS1" s="42" t="s">
        <v>1839</v>
      </c>
      <c r="MUT1" s="42" t="s">
        <v>1839</v>
      </c>
      <c r="MUU1" s="42" t="s">
        <v>1839</v>
      </c>
      <c r="MUV1" s="42" t="s">
        <v>1839</v>
      </c>
      <c r="MUW1" s="42" t="s">
        <v>1839</v>
      </c>
      <c r="MUX1" s="42" t="s">
        <v>1839</v>
      </c>
      <c r="MUY1" s="42" t="s">
        <v>1839</v>
      </c>
      <c r="MUZ1" s="42" t="s">
        <v>1839</v>
      </c>
      <c r="MVA1" s="42" t="s">
        <v>1839</v>
      </c>
      <c r="MVB1" s="42" t="s">
        <v>1839</v>
      </c>
      <c r="MVC1" s="42" t="s">
        <v>1839</v>
      </c>
      <c r="MVD1" s="42" t="s">
        <v>1839</v>
      </c>
      <c r="MVE1" s="42" t="s">
        <v>1839</v>
      </c>
      <c r="MVF1" s="42" t="s">
        <v>1839</v>
      </c>
      <c r="MVG1" s="42" t="s">
        <v>1839</v>
      </c>
      <c r="MVH1" s="42" t="s">
        <v>1839</v>
      </c>
      <c r="MVI1" s="42" t="s">
        <v>1839</v>
      </c>
      <c r="MVJ1" s="42" t="s">
        <v>1839</v>
      </c>
      <c r="MVK1" s="42" t="s">
        <v>1839</v>
      </c>
      <c r="MVL1" s="42" t="s">
        <v>1839</v>
      </c>
      <c r="MVM1" s="42" t="s">
        <v>1839</v>
      </c>
      <c r="MVN1" s="42" t="s">
        <v>1839</v>
      </c>
      <c r="MVO1" s="42" t="s">
        <v>1839</v>
      </c>
      <c r="MVP1" s="42" t="s">
        <v>1839</v>
      </c>
      <c r="MVQ1" s="42" t="s">
        <v>1839</v>
      </c>
      <c r="MVR1" s="42" t="s">
        <v>1839</v>
      </c>
      <c r="MVS1" s="42" t="s">
        <v>1839</v>
      </c>
      <c r="MVT1" s="42" t="s">
        <v>1839</v>
      </c>
      <c r="MVU1" s="42" t="s">
        <v>1839</v>
      </c>
      <c r="MVV1" s="42" t="s">
        <v>1839</v>
      </c>
      <c r="MVW1" s="42" t="s">
        <v>1839</v>
      </c>
      <c r="MVX1" s="42" t="s">
        <v>1839</v>
      </c>
      <c r="MVY1" s="42" t="s">
        <v>1839</v>
      </c>
      <c r="MVZ1" s="42" t="s">
        <v>1839</v>
      </c>
      <c r="MWA1" s="42" t="s">
        <v>1839</v>
      </c>
      <c r="MWB1" s="42" t="s">
        <v>1839</v>
      </c>
      <c r="MWC1" s="42" t="s">
        <v>1839</v>
      </c>
      <c r="MWD1" s="42" t="s">
        <v>1839</v>
      </c>
      <c r="MWE1" s="42" t="s">
        <v>1839</v>
      </c>
      <c r="MWF1" s="42" t="s">
        <v>1839</v>
      </c>
      <c r="MWG1" s="42" t="s">
        <v>1839</v>
      </c>
      <c r="MWH1" s="42" t="s">
        <v>1839</v>
      </c>
      <c r="MWI1" s="42" t="s">
        <v>1839</v>
      </c>
      <c r="MWJ1" s="42" t="s">
        <v>1839</v>
      </c>
      <c r="MWK1" s="42" t="s">
        <v>1839</v>
      </c>
      <c r="MWL1" s="42" t="s">
        <v>1839</v>
      </c>
      <c r="MWM1" s="42" t="s">
        <v>1839</v>
      </c>
      <c r="MWN1" s="42" t="s">
        <v>1839</v>
      </c>
      <c r="MWO1" s="42" t="s">
        <v>1839</v>
      </c>
      <c r="MWP1" s="42" t="s">
        <v>1839</v>
      </c>
      <c r="MWQ1" s="42" t="s">
        <v>1839</v>
      </c>
      <c r="MWR1" s="42" t="s">
        <v>1839</v>
      </c>
      <c r="MWS1" s="42" t="s">
        <v>1839</v>
      </c>
      <c r="MWT1" s="42" t="s">
        <v>1839</v>
      </c>
      <c r="MWU1" s="42" t="s">
        <v>1839</v>
      </c>
      <c r="MWV1" s="42" t="s">
        <v>1839</v>
      </c>
      <c r="MWW1" s="42" t="s">
        <v>1839</v>
      </c>
      <c r="MWX1" s="42" t="s">
        <v>1839</v>
      </c>
      <c r="MWY1" s="42" t="s">
        <v>1839</v>
      </c>
      <c r="MWZ1" s="42" t="s">
        <v>1839</v>
      </c>
      <c r="MXA1" s="42" t="s">
        <v>1839</v>
      </c>
      <c r="MXB1" s="42" t="s">
        <v>1839</v>
      </c>
      <c r="MXC1" s="42" t="s">
        <v>1839</v>
      </c>
      <c r="MXD1" s="42" t="s">
        <v>1839</v>
      </c>
      <c r="MXE1" s="42" t="s">
        <v>1839</v>
      </c>
      <c r="MXF1" s="42" t="s">
        <v>1839</v>
      </c>
      <c r="MXG1" s="42" t="s">
        <v>1839</v>
      </c>
      <c r="MXH1" s="42" t="s">
        <v>1839</v>
      </c>
      <c r="MXI1" s="42" t="s">
        <v>1839</v>
      </c>
      <c r="MXJ1" s="42" t="s">
        <v>1839</v>
      </c>
      <c r="MXK1" s="42" t="s">
        <v>1839</v>
      </c>
      <c r="MXL1" s="42" t="s">
        <v>1839</v>
      </c>
      <c r="MXM1" s="42" t="s">
        <v>1839</v>
      </c>
      <c r="MXN1" s="42" t="s">
        <v>1839</v>
      </c>
      <c r="MXO1" s="42" t="s">
        <v>1839</v>
      </c>
      <c r="MXP1" s="42" t="s">
        <v>1839</v>
      </c>
      <c r="MXQ1" s="42" t="s">
        <v>1839</v>
      </c>
      <c r="MXR1" s="42" t="s">
        <v>1839</v>
      </c>
      <c r="MXS1" s="42" t="s">
        <v>1839</v>
      </c>
      <c r="MXT1" s="42" t="s">
        <v>1839</v>
      </c>
      <c r="MXU1" s="42" t="s">
        <v>1839</v>
      </c>
      <c r="MXV1" s="42" t="s">
        <v>1839</v>
      </c>
      <c r="MXW1" s="42" t="s">
        <v>1839</v>
      </c>
      <c r="MXX1" s="42" t="s">
        <v>1839</v>
      </c>
      <c r="MXY1" s="42" t="s">
        <v>1839</v>
      </c>
      <c r="MXZ1" s="42" t="s">
        <v>1839</v>
      </c>
      <c r="MYA1" s="42" t="s">
        <v>1839</v>
      </c>
      <c r="MYB1" s="42" t="s">
        <v>1839</v>
      </c>
      <c r="MYC1" s="42" t="s">
        <v>1839</v>
      </c>
      <c r="MYD1" s="42" t="s">
        <v>1839</v>
      </c>
      <c r="MYE1" s="42" t="s">
        <v>1839</v>
      </c>
      <c r="MYF1" s="42" t="s">
        <v>1839</v>
      </c>
      <c r="MYG1" s="42" t="s">
        <v>1839</v>
      </c>
      <c r="MYH1" s="42" t="s">
        <v>1839</v>
      </c>
      <c r="MYI1" s="42" t="s">
        <v>1839</v>
      </c>
      <c r="MYJ1" s="42" t="s">
        <v>1839</v>
      </c>
      <c r="MYK1" s="42" t="s">
        <v>1839</v>
      </c>
      <c r="MYL1" s="42" t="s">
        <v>1839</v>
      </c>
      <c r="MYM1" s="42" t="s">
        <v>1839</v>
      </c>
      <c r="MYN1" s="42" t="s">
        <v>1839</v>
      </c>
      <c r="MYO1" s="42" t="s">
        <v>1839</v>
      </c>
      <c r="MYP1" s="42" t="s">
        <v>1839</v>
      </c>
      <c r="MYQ1" s="42" t="s">
        <v>1839</v>
      </c>
      <c r="MYR1" s="42" t="s">
        <v>1839</v>
      </c>
      <c r="MYS1" s="42" t="s">
        <v>1839</v>
      </c>
      <c r="MYT1" s="42" t="s">
        <v>1839</v>
      </c>
      <c r="MYU1" s="42" t="s">
        <v>1839</v>
      </c>
      <c r="MYV1" s="42" t="s">
        <v>1839</v>
      </c>
      <c r="MYW1" s="42" t="s">
        <v>1839</v>
      </c>
      <c r="MYX1" s="42" t="s">
        <v>1839</v>
      </c>
      <c r="MYY1" s="42" t="s">
        <v>1839</v>
      </c>
      <c r="MYZ1" s="42" t="s">
        <v>1839</v>
      </c>
      <c r="MZA1" s="42" t="s">
        <v>1839</v>
      </c>
      <c r="MZB1" s="42" t="s">
        <v>1839</v>
      </c>
      <c r="MZC1" s="42" t="s">
        <v>1839</v>
      </c>
      <c r="MZD1" s="42" t="s">
        <v>1839</v>
      </c>
      <c r="MZE1" s="42" t="s">
        <v>1839</v>
      </c>
      <c r="MZF1" s="42" t="s">
        <v>1839</v>
      </c>
      <c r="MZG1" s="42" t="s">
        <v>1839</v>
      </c>
      <c r="MZH1" s="42" t="s">
        <v>1839</v>
      </c>
      <c r="MZI1" s="42" t="s">
        <v>1839</v>
      </c>
      <c r="MZJ1" s="42" t="s">
        <v>1839</v>
      </c>
      <c r="MZK1" s="42" t="s">
        <v>1839</v>
      </c>
      <c r="MZL1" s="42" t="s">
        <v>1839</v>
      </c>
      <c r="MZM1" s="42" t="s">
        <v>1839</v>
      </c>
      <c r="MZN1" s="42" t="s">
        <v>1839</v>
      </c>
      <c r="MZO1" s="42" t="s">
        <v>1839</v>
      </c>
      <c r="MZP1" s="42" t="s">
        <v>1839</v>
      </c>
      <c r="MZQ1" s="42" t="s">
        <v>1839</v>
      </c>
      <c r="MZR1" s="42" t="s">
        <v>1839</v>
      </c>
      <c r="MZS1" s="42" t="s">
        <v>1839</v>
      </c>
      <c r="MZT1" s="42" t="s">
        <v>1839</v>
      </c>
      <c r="MZU1" s="42" t="s">
        <v>1839</v>
      </c>
      <c r="MZV1" s="42" t="s">
        <v>1839</v>
      </c>
      <c r="MZW1" s="42" t="s">
        <v>1839</v>
      </c>
      <c r="MZX1" s="42" t="s">
        <v>1839</v>
      </c>
      <c r="MZY1" s="42" t="s">
        <v>1839</v>
      </c>
      <c r="MZZ1" s="42" t="s">
        <v>1839</v>
      </c>
      <c r="NAA1" s="42" t="s">
        <v>1839</v>
      </c>
      <c r="NAB1" s="42" t="s">
        <v>1839</v>
      </c>
      <c r="NAC1" s="42" t="s">
        <v>1839</v>
      </c>
      <c r="NAD1" s="42" t="s">
        <v>1839</v>
      </c>
      <c r="NAE1" s="42" t="s">
        <v>1839</v>
      </c>
      <c r="NAF1" s="42" t="s">
        <v>1839</v>
      </c>
      <c r="NAG1" s="42" t="s">
        <v>1839</v>
      </c>
      <c r="NAH1" s="42" t="s">
        <v>1839</v>
      </c>
      <c r="NAI1" s="42" t="s">
        <v>1839</v>
      </c>
      <c r="NAJ1" s="42" t="s">
        <v>1839</v>
      </c>
      <c r="NAK1" s="42" t="s">
        <v>1839</v>
      </c>
      <c r="NAL1" s="42" t="s">
        <v>1839</v>
      </c>
      <c r="NAM1" s="42" t="s">
        <v>1839</v>
      </c>
      <c r="NAN1" s="42" t="s">
        <v>1839</v>
      </c>
      <c r="NAO1" s="42" t="s">
        <v>1839</v>
      </c>
      <c r="NAP1" s="42" t="s">
        <v>1839</v>
      </c>
      <c r="NAQ1" s="42" t="s">
        <v>1839</v>
      </c>
      <c r="NAR1" s="42" t="s">
        <v>1839</v>
      </c>
      <c r="NAS1" s="42" t="s">
        <v>1839</v>
      </c>
      <c r="NAT1" s="42" t="s">
        <v>1839</v>
      </c>
      <c r="NAU1" s="42" t="s">
        <v>1839</v>
      </c>
      <c r="NAV1" s="42" t="s">
        <v>1839</v>
      </c>
      <c r="NAW1" s="42" t="s">
        <v>1839</v>
      </c>
      <c r="NAX1" s="42" t="s">
        <v>1839</v>
      </c>
      <c r="NAY1" s="42" t="s">
        <v>1839</v>
      </c>
      <c r="NAZ1" s="42" t="s">
        <v>1839</v>
      </c>
      <c r="NBA1" s="42" t="s">
        <v>1839</v>
      </c>
      <c r="NBB1" s="42" t="s">
        <v>1839</v>
      </c>
      <c r="NBC1" s="42" t="s">
        <v>1839</v>
      </c>
      <c r="NBD1" s="42" t="s">
        <v>1839</v>
      </c>
      <c r="NBE1" s="42" t="s">
        <v>1839</v>
      </c>
      <c r="NBF1" s="42" t="s">
        <v>1839</v>
      </c>
      <c r="NBG1" s="42" t="s">
        <v>1839</v>
      </c>
      <c r="NBH1" s="42" t="s">
        <v>1839</v>
      </c>
      <c r="NBI1" s="42" t="s">
        <v>1839</v>
      </c>
      <c r="NBJ1" s="42" t="s">
        <v>1839</v>
      </c>
      <c r="NBK1" s="42" t="s">
        <v>1839</v>
      </c>
      <c r="NBL1" s="42" t="s">
        <v>1839</v>
      </c>
      <c r="NBM1" s="42" t="s">
        <v>1839</v>
      </c>
      <c r="NBN1" s="42" t="s">
        <v>1839</v>
      </c>
      <c r="NBO1" s="42" t="s">
        <v>1839</v>
      </c>
      <c r="NBP1" s="42" t="s">
        <v>1839</v>
      </c>
      <c r="NBQ1" s="42" t="s">
        <v>1839</v>
      </c>
      <c r="NBR1" s="42" t="s">
        <v>1839</v>
      </c>
      <c r="NBS1" s="42" t="s">
        <v>1839</v>
      </c>
      <c r="NBT1" s="42" t="s">
        <v>1839</v>
      </c>
      <c r="NBU1" s="42" t="s">
        <v>1839</v>
      </c>
      <c r="NBV1" s="42" t="s">
        <v>1839</v>
      </c>
      <c r="NBW1" s="42" t="s">
        <v>1839</v>
      </c>
      <c r="NBX1" s="42" t="s">
        <v>1839</v>
      </c>
      <c r="NBY1" s="42" t="s">
        <v>1839</v>
      </c>
      <c r="NBZ1" s="42" t="s">
        <v>1839</v>
      </c>
      <c r="NCA1" s="42" t="s">
        <v>1839</v>
      </c>
      <c r="NCB1" s="42" t="s">
        <v>1839</v>
      </c>
      <c r="NCC1" s="42" t="s">
        <v>1839</v>
      </c>
      <c r="NCD1" s="42" t="s">
        <v>1839</v>
      </c>
      <c r="NCE1" s="42" t="s">
        <v>1839</v>
      </c>
      <c r="NCF1" s="42" t="s">
        <v>1839</v>
      </c>
      <c r="NCG1" s="42" t="s">
        <v>1839</v>
      </c>
      <c r="NCH1" s="42" t="s">
        <v>1839</v>
      </c>
      <c r="NCI1" s="42" t="s">
        <v>1839</v>
      </c>
      <c r="NCJ1" s="42" t="s">
        <v>1839</v>
      </c>
      <c r="NCK1" s="42" t="s">
        <v>1839</v>
      </c>
      <c r="NCL1" s="42" t="s">
        <v>1839</v>
      </c>
      <c r="NCM1" s="42" t="s">
        <v>1839</v>
      </c>
      <c r="NCN1" s="42" t="s">
        <v>1839</v>
      </c>
      <c r="NCO1" s="42" t="s">
        <v>1839</v>
      </c>
      <c r="NCP1" s="42" t="s">
        <v>1839</v>
      </c>
      <c r="NCQ1" s="42" t="s">
        <v>1839</v>
      </c>
      <c r="NCR1" s="42" t="s">
        <v>1839</v>
      </c>
      <c r="NCS1" s="42" t="s">
        <v>1839</v>
      </c>
      <c r="NCT1" s="42" t="s">
        <v>1839</v>
      </c>
      <c r="NCU1" s="42" t="s">
        <v>1839</v>
      </c>
      <c r="NCV1" s="42" t="s">
        <v>1839</v>
      </c>
      <c r="NCW1" s="42" t="s">
        <v>1839</v>
      </c>
      <c r="NCX1" s="42" t="s">
        <v>1839</v>
      </c>
      <c r="NCY1" s="42" t="s">
        <v>1839</v>
      </c>
      <c r="NCZ1" s="42" t="s">
        <v>1839</v>
      </c>
      <c r="NDA1" s="42" t="s">
        <v>1839</v>
      </c>
      <c r="NDB1" s="42" t="s">
        <v>1839</v>
      </c>
      <c r="NDC1" s="42" t="s">
        <v>1839</v>
      </c>
      <c r="NDD1" s="42" t="s">
        <v>1839</v>
      </c>
      <c r="NDE1" s="42" t="s">
        <v>1839</v>
      </c>
      <c r="NDF1" s="42" t="s">
        <v>1839</v>
      </c>
      <c r="NDG1" s="42" t="s">
        <v>1839</v>
      </c>
      <c r="NDH1" s="42" t="s">
        <v>1839</v>
      </c>
      <c r="NDI1" s="42" t="s">
        <v>1839</v>
      </c>
      <c r="NDJ1" s="42" t="s">
        <v>1839</v>
      </c>
      <c r="NDK1" s="42" t="s">
        <v>1839</v>
      </c>
      <c r="NDL1" s="42" t="s">
        <v>1839</v>
      </c>
      <c r="NDM1" s="42" t="s">
        <v>1839</v>
      </c>
      <c r="NDN1" s="42" t="s">
        <v>1839</v>
      </c>
      <c r="NDO1" s="42" t="s">
        <v>1839</v>
      </c>
      <c r="NDP1" s="42" t="s">
        <v>1839</v>
      </c>
      <c r="NDQ1" s="42" t="s">
        <v>1839</v>
      </c>
      <c r="NDR1" s="42" t="s">
        <v>1839</v>
      </c>
      <c r="NDS1" s="42" t="s">
        <v>1839</v>
      </c>
      <c r="NDT1" s="42" t="s">
        <v>1839</v>
      </c>
      <c r="NDU1" s="42" t="s">
        <v>1839</v>
      </c>
      <c r="NDV1" s="42" t="s">
        <v>1839</v>
      </c>
      <c r="NDW1" s="42" t="s">
        <v>1839</v>
      </c>
      <c r="NDX1" s="42" t="s">
        <v>1839</v>
      </c>
      <c r="NDY1" s="42" t="s">
        <v>1839</v>
      </c>
      <c r="NDZ1" s="42" t="s">
        <v>1839</v>
      </c>
      <c r="NEA1" s="42" t="s">
        <v>1839</v>
      </c>
      <c r="NEB1" s="42" t="s">
        <v>1839</v>
      </c>
      <c r="NEC1" s="42" t="s">
        <v>1839</v>
      </c>
      <c r="NED1" s="42" t="s">
        <v>1839</v>
      </c>
      <c r="NEE1" s="42" t="s">
        <v>1839</v>
      </c>
      <c r="NEF1" s="42" t="s">
        <v>1839</v>
      </c>
      <c r="NEG1" s="42" t="s">
        <v>1839</v>
      </c>
      <c r="NEH1" s="42" t="s">
        <v>1839</v>
      </c>
      <c r="NEI1" s="42" t="s">
        <v>1839</v>
      </c>
      <c r="NEJ1" s="42" t="s">
        <v>1839</v>
      </c>
      <c r="NEK1" s="42" t="s">
        <v>1839</v>
      </c>
      <c r="NEL1" s="42" t="s">
        <v>1839</v>
      </c>
      <c r="NEM1" s="42" t="s">
        <v>1839</v>
      </c>
      <c r="NEN1" s="42" t="s">
        <v>1839</v>
      </c>
      <c r="NEO1" s="42" t="s">
        <v>1839</v>
      </c>
      <c r="NEP1" s="42" t="s">
        <v>1839</v>
      </c>
      <c r="NEQ1" s="42" t="s">
        <v>1839</v>
      </c>
      <c r="NER1" s="42" t="s">
        <v>1839</v>
      </c>
      <c r="NES1" s="42" t="s">
        <v>1839</v>
      </c>
      <c r="NET1" s="42" t="s">
        <v>1839</v>
      </c>
      <c r="NEU1" s="42" t="s">
        <v>1839</v>
      </c>
      <c r="NEV1" s="42" t="s">
        <v>1839</v>
      </c>
      <c r="NEW1" s="42" t="s">
        <v>1839</v>
      </c>
      <c r="NEX1" s="42" t="s">
        <v>1839</v>
      </c>
      <c r="NEY1" s="42" t="s">
        <v>1839</v>
      </c>
      <c r="NEZ1" s="42" t="s">
        <v>1839</v>
      </c>
      <c r="NFA1" s="42" t="s">
        <v>1839</v>
      </c>
      <c r="NFB1" s="42" t="s">
        <v>1839</v>
      </c>
      <c r="NFC1" s="42" t="s">
        <v>1839</v>
      </c>
      <c r="NFD1" s="42" t="s">
        <v>1839</v>
      </c>
      <c r="NFE1" s="42" t="s">
        <v>1839</v>
      </c>
      <c r="NFF1" s="42" t="s">
        <v>1839</v>
      </c>
      <c r="NFG1" s="42" t="s">
        <v>1839</v>
      </c>
      <c r="NFH1" s="42" t="s">
        <v>1839</v>
      </c>
      <c r="NFI1" s="42" t="s">
        <v>1839</v>
      </c>
      <c r="NFJ1" s="42" t="s">
        <v>1839</v>
      </c>
      <c r="NFK1" s="42" t="s">
        <v>1839</v>
      </c>
      <c r="NFL1" s="42" t="s">
        <v>1839</v>
      </c>
      <c r="NFM1" s="42" t="s">
        <v>1839</v>
      </c>
      <c r="NFN1" s="42" t="s">
        <v>1839</v>
      </c>
      <c r="NFO1" s="42" t="s">
        <v>1839</v>
      </c>
      <c r="NFP1" s="42" t="s">
        <v>1839</v>
      </c>
      <c r="NFQ1" s="42" t="s">
        <v>1839</v>
      </c>
      <c r="NFR1" s="42" t="s">
        <v>1839</v>
      </c>
      <c r="NFS1" s="42" t="s">
        <v>1839</v>
      </c>
      <c r="NFT1" s="42" t="s">
        <v>1839</v>
      </c>
      <c r="NFU1" s="42" t="s">
        <v>1839</v>
      </c>
      <c r="NFV1" s="42" t="s">
        <v>1839</v>
      </c>
      <c r="NFW1" s="42" t="s">
        <v>1839</v>
      </c>
      <c r="NFX1" s="42" t="s">
        <v>1839</v>
      </c>
      <c r="NFY1" s="42" t="s">
        <v>1839</v>
      </c>
      <c r="NFZ1" s="42" t="s">
        <v>1839</v>
      </c>
      <c r="NGA1" s="42" t="s">
        <v>1839</v>
      </c>
      <c r="NGB1" s="42" t="s">
        <v>1839</v>
      </c>
      <c r="NGC1" s="42" t="s">
        <v>1839</v>
      </c>
      <c r="NGD1" s="42" t="s">
        <v>1839</v>
      </c>
      <c r="NGE1" s="42" t="s">
        <v>1839</v>
      </c>
      <c r="NGF1" s="42" t="s">
        <v>1839</v>
      </c>
      <c r="NGG1" s="42" t="s">
        <v>1839</v>
      </c>
      <c r="NGH1" s="42" t="s">
        <v>1839</v>
      </c>
      <c r="NGI1" s="42" t="s">
        <v>1839</v>
      </c>
      <c r="NGJ1" s="42" t="s">
        <v>1839</v>
      </c>
      <c r="NGK1" s="42" t="s">
        <v>1839</v>
      </c>
      <c r="NGL1" s="42" t="s">
        <v>1839</v>
      </c>
      <c r="NGM1" s="42" t="s">
        <v>1839</v>
      </c>
      <c r="NGN1" s="42" t="s">
        <v>1839</v>
      </c>
      <c r="NGO1" s="42" t="s">
        <v>1839</v>
      </c>
      <c r="NGP1" s="42" t="s">
        <v>1839</v>
      </c>
      <c r="NGQ1" s="42" t="s">
        <v>1839</v>
      </c>
      <c r="NGR1" s="42" t="s">
        <v>1839</v>
      </c>
      <c r="NGS1" s="42" t="s">
        <v>1839</v>
      </c>
      <c r="NGT1" s="42" t="s">
        <v>1839</v>
      </c>
      <c r="NGU1" s="42" t="s">
        <v>1839</v>
      </c>
      <c r="NGV1" s="42" t="s">
        <v>1839</v>
      </c>
      <c r="NGW1" s="42" t="s">
        <v>1839</v>
      </c>
      <c r="NGX1" s="42" t="s">
        <v>1839</v>
      </c>
      <c r="NGY1" s="42" t="s">
        <v>1839</v>
      </c>
      <c r="NGZ1" s="42" t="s">
        <v>1839</v>
      </c>
      <c r="NHA1" s="42" t="s">
        <v>1839</v>
      </c>
      <c r="NHB1" s="42" t="s">
        <v>1839</v>
      </c>
      <c r="NHC1" s="42" t="s">
        <v>1839</v>
      </c>
      <c r="NHD1" s="42" t="s">
        <v>1839</v>
      </c>
      <c r="NHE1" s="42" t="s">
        <v>1839</v>
      </c>
      <c r="NHF1" s="42" t="s">
        <v>1839</v>
      </c>
      <c r="NHG1" s="42" t="s">
        <v>1839</v>
      </c>
      <c r="NHH1" s="42" t="s">
        <v>1839</v>
      </c>
      <c r="NHI1" s="42" t="s">
        <v>1839</v>
      </c>
      <c r="NHJ1" s="42" t="s">
        <v>1839</v>
      </c>
      <c r="NHK1" s="42" t="s">
        <v>1839</v>
      </c>
      <c r="NHL1" s="42" t="s">
        <v>1839</v>
      </c>
      <c r="NHM1" s="42" t="s">
        <v>1839</v>
      </c>
      <c r="NHN1" s="42" t="s">
        <v>1839</v>
      </c>
      <c r="NHO1" s="42" t="s">
        <v>1839</v>
      </c>
      <c r="NHP1" s="42" t="s">
        <v>1839</v>
      </c>
      <c r="NHQ1" s="42" t="s">
        <v>1839</v>
      </c>
      <c r="NHR1" s="42" t="s">
        <v>1839</v>
      </c>
      <c r="NHS1" s="42" t="s">
        <v>1839</v>
      </c>
      <c r="NHT1" s="42" t="s">
        <v>1839</v>
      </c>
      <c r="NHU1" s="42" t="s">
        <v>1839</v>
      </c>
      <c r="NHV1" s="42" t="s">
        <v>1839</v>
      </c>
      <c r="NHW1" s="42" t="s">
        <v>1839</v>
      </c>
      <c r="NHX1" s="42" t="s">
        <v>1839</v>
      </c>
      <c r="NHY1" s="42" t="s">
        <v>1839</v>
      </c>
      <c r="NHZ1" s="42" t="s">
        <v>1839</v>
      </c>
      <c r="NIA1" s="42" t="s">
        <v>1839</v>
      </c>
      <c r="NIB1" s="42" t="s">
        <v>1839</v>
      </c>
      <c r="NIC1" s="42" t="s">
        <v>1839</v>
      </c>
      <c r="NID1" s="42" t="s">
        <v>1839</v>
      </c>
      <c r="NIE1" s="42" t="s">
        <v>1839</v>
      </c>
      <c r="NIF1" s="42" t="s">
        <v>1839</v>
      </c>
      <c r="NIG1" s="42" t="s">
        <v>1839</v>
      </c>
      <c r="NIH1" s="42" t="s">
        <v>1839</v>
      </c>
      <c r="NII1" s="42" t="s">
        <v>1839</v>
      </c>
      <c r="NIJ1" s="42" t="s">
        <v>1839</v>
      </c>
      <c r="NIK1" s="42" t="s">
        <v>1839</v>
      </c>
      <c r="NIL1" s="42" t="s">
        <v>1839</v>
      </c>
      <c r="NIM1" s="42" t="s">
        <v>1839</v>
      </c>
      <c r="NIN1" s="42" t="s">
        <v>1839</v>
      </c>
      <c r="NIO1" s="42" t="s">
        <v>1839</v>
      </c>
      <c r="NIP1" s="42" t="s">
        <v>1839</v>
      </c>
      <c r="NIQ1" s="42" t="s">
        <v>1839</v>
      </c>
      <c r="NIR1" s="42" t="s">
        <v>1839</v>
      </c>
      <c r="NIS1" s="42" t="s">
        <v>1839</v>
      </c>
      <c r="NIT1" s="42" t="s">
        <v>1839</v>
      </c>
      <c r="NIU1" s="42" t="s">
        <v>1839</v>
      </c>
      <c r="NIV1" s="42" t="s">
        <v>1839</v>
      </c>
      <c r="NIW1" s="42" t="s">
        <v>1839</v>
      </c>
      <c r="NIX1" s="42" t="s">
        <v>1839</v>
      </c>
      <c r="NIY1" s="42" t="s">
        <v>1839</v>
      </c>
      <c r="NIZ1" s="42" t="s">
        <v>1839</v>
      </c>
      <c r="NJA1" s="42" t="s">
        <v>1839</v>
      </c>
      <c r="NJB1" s="42" t="s">
        <v>1839</v>
      </c>
      <c r="NJC1" s="42" t="s">
        <v>1839</v>
      </c>
      <c r="NJD1" s="42" t="s">
        <v>1839</v>
      </c>
      <c r="NJE1" s="42" t="s">
        <v>1839</v>
      </c>
      <c r="NJF1" s="42" t="s">
        <v>1839</v>
      </c>
      <c r="NJG1" s="42" t="s">
        <v>1839</v>
      </c>
      <c r="NJH1" s="42" t="s">
        <v>1839</v>
      </c>
      <c r="NJI1" s="42" t="s">
        <v>1839</v>
      </c>
      <c r="NJJ1" s="42" t="s">
        <v>1839</v>
      </c>
      <c r="NJK1" s="42" t="s">
        <v>1839</v>
      </c>
      <c r="NJL1" s="42" t="s">
        <v>1839</v>
      </c>
      <c r="NJM1" s="42" t="s">
        <v>1839</v>
      </c>
      <c r="NJN1" s="42" t="s">
        <v>1839</v>
      </c>
      <c r="NJO1" s="42" t="s">
        <v>1839</v>
      </c>
      <c r="NJP1" s="42" t="s">
        <v>1839</v>
      </c>
      <c r="NJQ1" s="42" t="s">
        <v>1839</v>
      </c>
      <c r="NJR1" s="42" t="s">
        <v>1839</v>
      </c>
      <c r="NJS1" s="42" t="s">
        <v>1839</v>
      </c>
      <c r="NJT1" s="42" t="s">
        <v>1839</v>
      </c>
      <c r="NJU1" s="42" t="s">
        <v>1839</v>
      </c>
      <c r="NJV1" s="42" t="s">
        <v>1839</v>
      </c>
      <c r="NJW1" s="42" t="s">
        <v>1839</v>
      </c>
      <c r="NJX1" s="42" t="s">
        <v>1839</v>
      </c>
      <c r="NJY1" s="42" t="s">
        <v>1839</v>
      </c>
      <c r="NJZ1" s="42" t="s">
        <v>1839</v>
      </c>
      <c r="NKA1" s="42" t="s">
        <v>1839</v>
      </c>
      <c r="NKB1" s="42" t="s">
        <v>1839</v>
      </c>
      <c r="NKC1" s="42" t="s">
        <v>1839</v>
      </c>
      <c r="NKD1" s="42" t="s">
        <v>1839</v>
      </c>
      <c r="NKE1" s="42" t="s">
        <v>1839</v>
      </c>
      <c r="NKF1" s="42" t="s">
        <v>1839</v>
      </c>
      <c r="NKG1" s="42" t="s">
        <v>1839</v>
      </c>
      <c r="NKH1" s="42" t="s">
        <v>1839</v>
      </c>
      <c r="NKI1" s="42" t="s">
        <v>1839</v>
      </c>
      <c r="NKJ1" s="42" t="s">
        <v>1839</v>
      </c>
      <c r="NKK1" s="42" t="s">
        <v>1839</v>
      </c>
      <c r="NKL1" s="42" t="s">
        <v>1839</v>
      </c>
      <c r="NKM1" s="42" t="s">
        <v>1839</v>
      </c>
      <c r="NKN1" s="42" t="s">
        <v>1839</v>
      </c>
      <c r="NKO1" s="42" t="s">
        <v>1839</v>
      </c>
      <c r="NKP1" s="42" t="s">
        <v>1839</v>
      </c>
      <c r="NKQ1" s="42" t="s">
        <v>1839</v>
      </c>
      <c r="NKR1" s="42" t="s">
        <v>1839</v>
      </c>
      <c r="NKS1" s="42" t="s">
        <v>1839</v>
      </c>
      <c r="NKT1" s="42" t="s">
        <v>1839</v>
      </c>
      <c r="NKU1" s="42" t="s">
        <v>1839</v>
      </c>
      <c r="NKV1" s="42" t="s">
        <v>1839</v>
      </c>
      <c r="NKW1" s="42" t="s">
        <v>1839</v>
      </c>
      <c r="NKX1" s="42" t="s">
        <v>1839</v>
      </c>
      <c r="NKY1" s="42" t="s">
        <v>1839</v>
      </c>
      <c r="NKZ1" s="42" t="s">
        <v>1839</v>
      </c>
      <c r="NLA1" s="42" t="s">
        <v>1839</v>
      </c>
      <c r="NLB1" s="42" t="s">
        <v>1839</v>
      </c>
      <c r="NLC1" s="42" t="s">
        <v>1839</v>
      </c>
      <c r="NLD1" s="42" t="s">
        <v>1839</v>
      </c>
      <c r="NLE1" s="42" t="s">
        <v>1839</v>
      </c>
      <c r="NLF1" s="42" t="s">
        <v>1839</v>
      </c>
      <c r="NLG1" s="42" t="s">
        <v>1839</v>
      </c>
      <c r="NLH1" s="42" t="s">
        <v>1839</v>
      </c>
      <c r="NLI1" s="42" t="s">
        <v>1839</v>
      </c>
      <c r="NLJ1" s="42" t="s">
        <v>1839</v>
      </c>
      <c r="NLK1" s="42" t="s">
        <v>1839</v>
      </c>
      <c r="NLL1" s="42" t="s">
        <v>1839</v>
      </c>
      <c r="NLM1" s="42" t="s">
        <v>1839</v>
      </c>
      <c r="NLN1" s="42" t="s">
        <v>1839</v>
      </c>
      <c r="NLO1" s="42" t="s">
        <v>1839</v>
      </c>
      <c r="NLP1" s="42" t="s">
        <v>1839</v>
      </c>
      <c r="NLQ1" s="42" t="s">
        <v>1839</v>
      </c>
      <c r="NLR1" s="42" t="s">
        <v>1839</v>
      </c>
      <c r="NLS1" s="42" t="s">
        <v>1839</v>
      </c>
      <c r="NLT1" s="42" t="s">
        <v>1839</v>
      </c>
      <c r="NLU1" s="42" t="s">
        <v>1839</v>
      </c>
      <c r="NLV1" s="42" t="s">
        <v>1839</v>
      </c>
      <c r="NLW1" s="42" t="s">
        <v>1839</v>
      </c>
      <c r="NLX1" s="42" t="s">
        <v>1839</v>
      </c>
      <c r="NLY1" s="42" t="s">
        <v>1839</v>
      </c>
      <c r="NLZ1" s="42" t="s">
        <v>1839</v>
      </c>
      <c r="NMA1" s="42" t="s">
        <v>1839</v>
      </c>
      <c r="NMB1" s="42" t="s">
        <v>1839</v>
      </c>
      <c r="NMC1" s="42" t="s">
        <v>1839</v>
      </c>
      <c r="NMD1" s="42" t="s">
        <v>1839</v>
      </c>
      <c r="NME1" s="42" t="s">
        <v>1839</v>
      </c>
      <c r="NMF1" s="42" t="s">
        <v>1839</v>
      </c>
      <c r="NMG1" s="42" t="s">
        <v>1839</v>
      </c>
      <c r="NMH1" s="42" t="s">
        <v>1839</v>
      </c>
      <c r="NMI1" s="42" t="s">
        <v>1839</v>
      </c>
      <c r="NMJ1" s="42" t="s">
        <v>1839</v>
      </c>
      <c r="NMK1" s="42" t="s">
        <v>1839</v>
      </c>
      <c r="NML1" s="42" t="s">
        <v>1839</v>
      </c>
      <c r="NMM1" s="42" t="s">
        <v>1839</v>
      </c>
      <c r="NMN1" s="42" t="s">
        <v>1839</v>
      </c>
      <c r="NMO1" s="42" t="s">
        <v>1839</v>
      </c>
      <c r="NMP1" s="42" t="s">
        <v>1839</v>
      </c>
      <c r="NMQ1" s="42" t="s">
        <v>1839</v>
      </c>
      <c r="NMR1" s="42" t="s">
        <v>1839</v>
      </c>
      <c r="NMS1" s="42" t="s">
        <v>1839</v>
      </c>
      <c r="NMT1" s="42" t="s">
        <v>1839</v>
      </c>
      <c r="NMU1" s="42" t="s">
        <v>1839</v>
      </c>
      <c r="NMV1" s="42" t="s">
        <v>1839</v>
      </c>
      <c r="NMW1" s="42" t="s">
        <v>1839</v>
      </c>
      <c r="NMX1" s="42" t="s">
        <v>1839</v>
      </c>
      <c r="NMY1" s="42" t="s">
        <v>1839</v>
      </c>
      <c r="NMZ1" s="42" t="s">
        <v>1839</v>
      </c>
      <c r="NNA1" s="42" t="s">
        <v>1839</v>
      </c>
      <c r="NNB1" s="42" t="s">
        <v>1839</v>
      </c>
      <c r="NNC1" s="42" t="s">
        <v>1839</v>
      </c>
      <c r="NND1" s="42" t="s">
        <v>1839</v>
      </c>
      <c r="NNE1" s="42" t="s">
        <v>1839</v>
      </c>
      <c r="NNF1" s="42" t="s">
        <v>1839</v>
      </c>
      <c r="NNG1" s="42" t="s">
        <v>1839</v>
      </c>
      <c r="NNH1" s="42" t="s">
        <v>1839</v>
      </c>
      <c r="NNI1" s="42" t="s">
        <v>1839</v>
      </c>
      <c r="NNJ1" s="42" t="s">
        <v>1839</v>
      </c>
      <c r="NNK1" s="42" t="s">
        <v>1839</v>
      </c>
      <c r="NNL1" s="42" t="s">
        <v>1839</v>
      </c>
      <c r="NNM1" s="42" t="s">
        <v>1839</v>
      </c>
      <c r="NNN1" s="42" t="s">
        <v>1839</v>
      </c>
      <c r="NNO1" s="42" t="s">
        <v>1839</v>
      </c>
      <c r="NNP1" s="42" t="s">
        <v>1839</v>
      </c>
      <c r="NNQ1" s="42" t="s">
        <v>1839</v>
      </c>
      <c r="NNR1" s="42" t="s">
        <v>1839</v>
      </c>
      <c r="NNS1" s="42" t="s">
        <v>1839</v>
      </c>
      <c r="NNT1" s="42" t="s">
        <v>1839</v>
      </c>
      <c r="NNU1" s="42" t="s">
        <v>1839</v>
      </c>
      <c r="NNV1" s="42" t="s">
        <v>1839</v>
      </c>
      <c r="NNW1" s="42" t="s">
        <v>1839</v>
      </c>
      <c r="NNX1" s="42" t="s">
        <v>1839</v>
      </c>
      <c r="NNY1" s="42" t="s">
        <v>1839</v>
      </c>
      <c r="NNZ1" s="42" t="s">
        <v>1839</v>
      </c>
      <c r="NOA1" s="42" t="s">
        <v>1839</v>
      </c>
      <c r="NOB1" s="42" t="s">
        <v>1839</v>
      </c>
      <c r="NOC1" s="42" t="s">
        <v>1839</v>
      </c>
      <c r="NOD1" s="42" t="s">
        <v>1839</v>
      </c>
      <c r="NOE1" s="42" t="s">
        <v>1839</v>
      </c>
      <c r="NOF1" s="42" t="s">
        <v>1839</v>
      </c>
      <c r="NOG1" s="42" t="s">
        <v>1839</v>
      </c>
      <c r="NOH1" s="42" t="s">
        <v>1839</v>
      </c>
      <c r="NOI1" s="42" t="s">
        <v>1839</v>
      </c>
      <c r="NOJ1" s="42" t="s">
        <v>1839</v>
      </c>
      <c r="NOK1" s="42" t="s">
        <v>1839</v>
      </c>
      <c r="NOL1" s="42" t="s">
        <v>1839</v>
      </c>
      <c r="NOM1" s="42" t="s">
        <v>1839</v>
      </c>
      <c r="NON1" s="42" t="s">
        <v>1839</v>
      </c>
      <c r="NOO1" s="42" t="s">
        <v>1839</v>
      </c>
      <c r="NOP1" s="42" t="s">
        <v>1839</v>
      </c>
      <c r="NOQ1" s="42" t="s">
        <v>1839</v>
      </c>
      <c r="NOR1" s="42" t="s">
        <v>1839</v>
      </c>
      <c r="NOS1" s="42" t="s">
        <v>1839</v>
      </c>
      <c r="NOT1" s="42" t="s">
        <v>1839</v>
      </c>
      <c r="NOU1" s="42" t="s">
        <v>1839</v>
      </c>
      <c r="NOV1" s="42" t="s">
        <v>1839</v>
      </c>
      <c r="NOW1" s="42" t="s">
        <v>1839</v>
      </c>
      <c r="NOX1" s="42" t="s">
        <v>1839</v>
      </c>
      <c r="NOY1" s="42" t="s">
        <v>1839</v>
      </c>
      <c r="NOZ1" s="42" t="s">
        <v>1839</v>
      </c>
      <c r="NPA1" s="42" t="s">
        <v>1839</v>
      </c>
      <c r="NPB1" s="42" t="s">
        <v>1839</v>
      </c>
      <c r="NPC1" s="42" t="s">
        <v>1839</v>
      </c>
      <c r="NPD1" s="42" t="s">
        <v>1839</v>
      </c>
      <c r="NPE1" s="42" t="s">
        <v>1839</v>
      </c>
      <c r="NPF1" s="42" t="s">
        <v>1839</v>
      </c>
      <c r="NPG1" s="42" t="s">
        <v>1839</v>
      </c>
      <c r="NPH1" s="42" t="s">
        <v>1839</v>
      </c>
      <c r="NPI1" s="42" t="s">
        <v>1839</v>
      </c>
      <c r="NPJ1" s="42" t="s">
        <v>1839</v>
      </c>
      <c r="NPK1" s="42" t="s">
        <v>1839</v>
      </c>
      <c r="NPL1" s="42" t="s">
        <v>1839</v>
      </c>
      <c r="NPM1" s="42" t="s">
        <v>1839</v>
      </c>
      <c r="NPN1" s="42" t="s">
        <v>1839</v>
      </c>
      <c r="NPO1" s="42" t="s">
        <v>1839</v>
      </c>
      <c r="NPP1" s="42" t="s">
        <v>1839</v>
      </c>
      <c r="NPQ1" s="42" t="s">
        <v>1839</v>
      </c>
      <c r="NPR1" s="42" t="s">
        <v>1839</v>
      </c>
      <c r="NPS1" s="42" t="s">
        <v>1839</v>
      </c>
      <c r="NPT1" s="42" t="s">
        <v>1839</v>
      </c>
      <c r="NPU1" s="42" t="s">
        <v>1839</v>
      </c>
      <c r="NPV1" s="42" t="s">
        <v>1839</v>
      </c>
      <c r="NPW1" s="42" t="s">
        <v>1839</v>
      </c>
      <c r="NPX1" s="42" t="s">
        <v>1839</v>
      </c>
      <c r="NPY1" s="42" t="s">
        <v>1839</v>
      </c>
      <c r="NPZ1" s="42" t="s">
        <v>1839</v>
      </c>
      <c r="NQA1" s="42" t="s">
        <v>1839</v>
      </c>
      <c r="NQB1" s="42" t="s">
        <v>1839</v>
      </c>
      <c r="NQC1" s="42" t="s">
        <v>1839</v>
      </c>
      <c r="NQD1" s="42" t="s">
        <v>1839</v>
      </c>
      <c r="NQE1" s="42" t="s">
        <v>1839</v>
      </c>
      <c r="NQF1" s="42" t="s">
        <v>1839</v>
      </c>
      <c r="NQG1" s="42" t="s">
        <v>1839</v>
      </c>
      <c r="NQH1" s="42" t="s">
        <v>1839</v>
      </c>
      <c r="NQI1" s="42" t="s">
        <v>1839</v>
      </c>
      <c r="NQJ1" s="42" t="s">
        <v>1839</v>
      </c>
      <c r="NQK1" s="42" t="s">
        <v>1839</v>
      </c>
      <c r="NQL1" s="42" t="s">
        <v>1839</v>
      </c>
      <c r="NQM1" s="42" t="s">
        <v>1839</v>
      </c>
      <c r="NQN1" s="42" t="s">
        <v>1839</v>
      </c>
      <c r="NQO1" s="42" t="s">
        <v>1839</v>
      </c>
      <c r="NQP1" s="42" t="s">
        <v>1839</v>
      </c>
      <c r="NQQ1" s="42" t="s">
        <v>1839</v>
      </c>
      <c r="NQR1" s="42" t="s">
        <v>1839</v>
      </c>
      <c r="NQS1" s="42" t="s">
        <v>1839</v>
      </c>
      <c r="NQT1" s="42" t="s">
        <v>1839</v>
      </c>
      <c r="NQU1" s="42" t="s">
        <v>1839</v>
      </c>
      <c r="NQV1" s="42" t="s">
        <v>1839</v>
      </c>
      <c r="NQW1" s="42" t="s">
        <v>1839</v>
      </c>
      <c r="NQX1" s="42" t="s">
        <v>1839</v>
      </c>
      <c r="NQY1" s="42" t="s">
        <v>1839</v>
      </c>
      <c r="NQZ1" s="42" t="s">
        <v>1839</v>
      </c>
      <c r="NRA1" s="42" t="s">
        <v>1839</v>
      </c>
      <c r="NRB1" s="42" t="s">
        <v>1839</v>
      </c>
      <c r="NRC1" s="42" t="s">
        <v>1839</v>
      </c>
      <c r="NRD1" s="42" t="s">
        <v>1839</v>
      </c>
      <c r="NRE1" s="42" t="s">
        <v>1839</v>
      </c>
      <c r="NRF1" s="42" t="s">
        <v>1839</v>
      </c>
      <c r="NRG1" s="42" t="s">
        <v>1839</v>
      </c>
      <c r="NRH1" s="42" t="s">
        <v>1839</v>
      </c>
      <c r="NRI1" s="42" t="s">
        <v>1839</v>
      </c>
      <c r="NRJ1" s="42" t="s">
        <v>1839</v>
      </c>
      <c r="NRK1" s="42" t="s">
        <v>1839</v>
      </c>
      <c r="NRL1" s="42" t="s">
        <v>1839</v>
      </c>
      <c r="NRM1" s="42" t="s">
        <v>1839</v>
      </c>
      <c r="NRN1" s="42" t="s">
        <v>1839</v>
      </c>
      <c r="NRO1" s="42" t="s">
        <v>1839</v>
      </c>
      <c r="NRP1" s="42" t="s">
        <v>1839</v>
      </c>
      <c r="NRQ1" s="42" t="s">
        <v>1839</v>
      </c>
      <c r="NRR1" s="42" t="s">
        <v>1839</v>
      </c>
      <c r="NRS1" s="42" t="s">
        <v>1839</v>
      </c>
      <c r="NRT1" s="42" t="s">
        <v>1839</v>
      </c>
      <c r="NRU1" s="42" t="s">
        <v>1839</v>
      </c>
      <c r="NRV1" s="42" t="s">
        <v>1839</v>
      </c>
      <c r="NRW1" s="42" t="s">
        <v>1839</v>
      </c>
      <c r="NRX1" s="42" t="s">
        <v>1839</v>
      </c>
      <c r="NRY1" s="42" t="s">
        <v>1839</v>
      </c>
      <c r="NRZ1" s="42" t="s">
        <v>1839</v>
      </c>
      <c r="NSA1" s="42" t="s">
        <v>1839</v>
      </c>
      <c r="NSB1" s="42" t="s">
        <v>1839</v>
      </c>
      <c r="NSC1" s="42" t="s">
        <v>1839</v>
      </c>
      <c r="NSD1" s="42" t="s">
        <v>1839</v>
      </c>
      <c r="NSE1" s="42" t="s">
        <v>1839</v>
      </c>
      <c r="NSF1" s="42" t="s">
        <v>1839</v>
      </c>
      <c r="NSG1" s="42" t="s">
        <v>1839</v>
      </c>
      <c r="NSH1" s="42" t="s">
        <v>1839</v>
      </c>
      <c r="NSI1" s="42" t="s">
        <v>1839</v>
      </c>
      <c r="NSJ1" s="42" t="s">
        <v>1839</v>
      </c>
      <c r="NSK1" s="42" t="s">
        <v>1839</v>
      </c>
      <c r="NSL1" s="42" t="s">
        <v>1839</v>
      </c>
      <c r="NSM1" s="42" t="s">
        <v>1839</v>
      </c>
      <c r="NSN1" s="42" t="s">
        <v>1839</v>
      </c>
      <c r="NSO1" s="42" t="s">
        <v>1839</v>
      </c>
      <c r="NSP1" s="42" t="s">
        <v>1839</v>
      </c>
      <c r="NSQ1" s="42" t="s">
        <v>1839</v>
      </c>
      <c r="NSR1" s="42" t="s">
        <v>1839</v>
      </c>
      <c r="NSS1" s="42" t="s">
        <v>1839</v>
      </c>
      <c r="NST1" s="42" t="s">
        <v>1839</v>
      </c>
      <c r="NSU1" s="42" t="s">
        <v>1839</v>
      </c>
      <c r="NSV1" s="42" t="s">
        <v>1839</v>
      </c>
      <c r="NSW1" s="42" t="s">
        <v>1839</v>
      </c>
      <c r="NSX1" s="42" t="s">
        <v>1839</v>
      </c>
      <c r="NSY1" s="42" t="s">
        <v>1839</v>
      </c>
      <c r="NSZ1" s="42" t="s">
        <v>1839</v>
      </c>
      <c r="NTA1" s="42" t="s">
        <v>1839</v>
      </c>
      <c r="NTB1" s="42" t="s">
        <v>1839</v>
      </c>
      <c r="NTC1" s="42" t="s">
        <v>1839</v>
      </c>
      <c r="NTD1" s="42" t="s">
        <v>1839</v>
      </c>
      <c r="NTE1" s="42" t="s">
        <v>1839</v>
      </c>
      <c r="NTF1" s="42" t="s">
        <v>1839</v>
      </c>
      <c r="NTG1" s="42" t="s">
        <v>1839</v>
      </c>
      <c r="NTH1" s="42" t="s">
        <v>1839</v>
      </c>
      <c r="NTI1" s="42" t="s">
        <v>1839</v>
      </c>
      <c r="NTJ1" s="42" t="s">
        <v>1839</v>
      </c>
      <c r="NTK1" s="42" t="s">
        <v>1839</v>
      </c>
      <c r="NTL1" s="42" t="s">
        <v>1839</v>
      </c>
      <c r="NTM1" s="42" t="s">
        <v>1839</v>
      </c>
      <c r="NTN1" s="42" t="s">
        <v>1839</v>
      </c>
      <c r="NTO1" s="42" t="s">
        <v>1839</v>
      </c>
      <c r="NTP1" s="42" t="s">
        <v>1839</v>
      </c>
      <c r="NTQ1" s="42" t="s">
        <v>1839</v>
      </c>
      <c r="NTR1" s="42" t="s">
        <v>1839</v>
      </c>
      <c r="NTS1" s="42" t="s">
        <v>1839</v>
      </c>
      <c r="NTT1" s="42" t="s">
        <v>1839</v>
      </c>
      <c r="NTU1" s="42" t="s">
        <v>1839</v>
      </c>
      <c r="NTV1" s="42" t="s">
        <v>1839</v>
      </c>
      <c r="NTW1" s="42" t="s">
        <v>1839</v>
      </c>
      <c r="NTX1" s="42" t="s">
        <v>1839</v>
      </c>
      <c r="NTY1" s="42" t="s">
        <v>1839</v>
      </c>
      <c r="NTZ1" s="42" t="s">
        <v>1839</v>
      </c>
      <c r="NUA1" s="42" t="s">
        <v>1839</v>
      </c>
      <c r="NUB1" s="42" t="s">
        <v>1839</v>
      </c>
      <c r="NUC1" s="42" t="s">
        <v>1839</v>
      </c>
      <c r="NUD1" s="42" t="s">
        <v>1839</v>
      </c>
      <c r="NUE1" s="42" t="s">
        <v>1839</v>
      </c>
      <c r="NUF1" s="42" t="s">
        <v>1839</v>
      </c>
      <c r="NUG1" s="42" t="s">
        <v>1839</v>
      </c>
      <c r="NUH1" s="42" t="s">
        <v>1839</v>
      </c>
      <c r="NUI1" s="42" t="s">
        <v>1839</v>
      </c>
      <c r="NUJ1" s="42" t="s">
        <v>1839</v>
      </c>
      <c r="NUK1" s="42" t="s">
        <v>1839</v>
      </c>
      <c r="NUL1" s="42" t="s">
        <v>1839</v>
      </c>
      <c r="NUM1" s="42" t="s">
        <v>1839</v>
      </c>
      <c r="NUN1" s="42" t="s">
        <v>1839</v>
      </c>
      <c r="NUO1" s="42" t="s">
        <v>1839</v>
      </c>
      <c r="NUP1" s="42" t="s">
        <v>1839</v>
      </c>
      <c r="NUQ1" s="42" t="s">
        <v>1839</v>
      </c>
      <c r="NUR1" s="42" t="s">
        <v>1839</v>
      </c>
      <c r="NUS1" s="42" t="s">
        <v>1839</v>
      </c>
      <c r="NUT1" s="42" t="s">
        <v>1839</v>
      </c>
      <c r="NUU1" s="42" t="s">
        <v>1839</v>
      </c>
      <c r="NUV1" s="42" t="s">
        <v>1839</v>
      </c>
      <c r="NUW1" s="42" t="s">
        <v>1839</v>
      </c>
      <c r="NUX1" s="42" t="s">
        <v>1839</v>
      </c>
      <c r="NUY1" s="42" t="s">
        <v>1839</v>
      </c>
      <c r="NUZ1" s="42" t="s">
        <v>1839</v>
      </c>
      <c r="NVA1" s="42" t="s">
        <v>1839</v>
      </c>
      <c r="NVB1" s="42" t="s">
        <v>1839</v>
      </c>
      <c r="NVC1" s="42" t="s">
        <v>1839</v>
      </c>
      <c r="NVD1" s="42" t="s">
        <v>1839</v>
      </c>
      <c r="NVE1" s="42" t="s">
        <v>1839</v>
      </c>
      <c r="NVF1" s="42" t="s">
        <v>1839</v>
      </c>
      <c r="NVG1" s="42" t="s">
        <v>1839</v>
      </c>
      <c r="NVH1" s="42" t="s">
        <v>1839</v>
      </c>
      <c r="NVI1" s="42" t="s">
        <v>1839</v>
      </c>
      <c r="NVJ1" s="42" t="s">
        <v>1839</v>
      </c>
      <c r="NVK1" s="42" t="s">
        <v>1839</v>
      </c>
      <c r="NVL1" s="42" t="s">
        <v>1839</v>
      </c>
      <c r="NVM1" s="42" t="s">
        <v>1839</v>
      </c>
      <c r="NVN1" s="42" t="s">
        <v>1839</v>
      </c>
      <c r="NVO1" s="42" t="s">
        <v>1839</v>
      </c>
      <c r="NVP1" s="42" t="s">
        <v>1839</v>
      </c>
      <c r="NVQ1" s="42" t="s">
        <v>1839</v>
      </c>
      <c r="NVR1" s="42" t="s">
        <v>1839</v>
      </c>
      <c r="NVS1" s="42" t="s">
        <v>1839</v>
      </c>
      <c r="NVT1" s="42" t="s">
        <v>1839</v>
      </c>
      <c r="NVU1" s="42" t="s">
        <v>1839</v>
      </c>
      <c r="NVV1" s="42" t="s">
        <v>1839</v>
      </c>
      <c r="NVW1" s="42" t="s">
        <v>1839</v>
      </c>
      <c r="NVX1" s="42" t="s">
        <v>1839</v>
      </c>
      <c r="NVY1" s="42" t="s">
        <v>1839</v>
      </c>
      <c r="NVZ1" s="42" t="s">
        <v>1839</v>
      </c>
      <c r="NWA1" s="42" t="s">
        <v>1839</v>
      </c>
      <c r="NWB1" s="42" t="s">
        <v>1839</v>
      </c>
      <c r="NWC1" s="42" t="s">
        <v>1839</v>
      </c>
      <c r="NWD1" s="42" t="s">
        <v>1839</v>
      </c>
      <c r="NWE1" s="42" t="s">
        <v>1839</v>
      </c>
      <c r="NWF1" s="42" t="s">
        <v>1839</v>
      </c>
      <c r="NWG1" s="42" t="s">
        <v>1839</v>
      </c>
      <c r="NWH1" s="42" t="s">
        <v>1839</v>
      </c>
      <c r="NWI1" s="42" t="s">
        <v>1839</v>
      </c>
      <c r="NWJ1" s="42" t="s">
        <v>1839</v>
      </c>
      <c r="NWK1" s="42" t="s">
        <v>1839</v>
      </c>
      <c r="NWL1" s="42" t="s">
        <v>1839</v>
      </c>
      <c r="NWM1" s="42" t="s">
        <v>1839</v>
      </c>
      <c r="NWN1" s="42" t="s">
        <v>1839</v>
      </c>
      <c r="NWO1" s="42" t="s">
        <v>1839</v>
      </c>
      <c r="NWP1" s="42" t="s">
        <v>1839</v>
      </c>
      <c r="NWQ1" s="42" t="s">
        <v>1839</v>
      </c>
      <c r="NWR1" s="42" t="s">
        <v>1839</v>
      </c>
      <c r="NWS1" s="42" t="s">
        <v>1839</v>
      </c>
      <c r="NWT1" s="42" t="s">
        <v>1839</v>
      </c>
      <c r="NWU1" s="42" t="s">
        <v>1839</v>
      </c>
      <c r="NWV1" s="42" t="s">
        <v>1839</v>
      </c>
      <c r="NWW1" s="42" t="s">
        <v>1839</v>
      </c>
      <c r="NWX1" s="42" t="s">
        <v>1839</v>
      </c>
      <c r="NWY1" s="42" t="s">
        <v>1839</v>
      </c>
      <c r="NWZ1" s="42" t="s">
        <v>1839</v>
      </c>
      <c r="NXA1" s="42" t="s">
        <v>1839</v>
      </c>
      <c r="NXB1" s="42" t="s">
        <v>1839</v>
      </c>
      <c r="NXC1" s="42" t="s">
        <v>1839</v>
      </c>
      <c r="NXD1" s="42" t="s">
        <v>1839</v>
      </c>
      <c r="NXE1" s="42" t="s">
        <v>1839</v>
      </c>
      <c r="NXF1" s="42" t="s">
        <v>1839</v>
      </c>
      <c r="NXG1" s="42" t="s">
        <v>1839</v>
      </c>
      <c r="NXH1" s="42" t="s">
        <v>1839</v>
      </c>
      <c r="NXI1" s="42" t="s">
        <v>1839</v>
      </c>
      <c r="NXJ1" s="42" t="s">
        <v>1839</v>
      </c>
      <c r="NXK1" s="42" t="s">
        <v>1839</v>
      </c>
      <c r="NXL1" s="42" t="s">
        <v>1839</v>
      </c>
      <c r="NXM1" s="42" t="s">
        <v>1839</v>
      </c>
      <c r="NXN1" s="42" t="s">
        <v>1839</v>
      </c>
      <c r="NXO1" s="42" t="s">
        <v>1839</v>
      </c>
      <c r="NXP1" s="42" t="s">
        <v>1839</v>
      </c>
      <c r="NXQ1" s="42" t="s">
        <v>1839</v>
      </c>
      <c r="NXR1" s="42" t="s">
        <v>1839</v>
      </c>
      <c r="NXS1" s="42" t="s">
        <v>1839</v>
      </c>
      <c r="NXT1" s="42" t="s">
        <v>1839</v>
      </c>
      <c r="NXU1" s="42" t="s">
        <v>1839</v>
      </c>
      <c r="NXV1" s="42" t="s">
        <v>1839</v>
      </c>
      <c r="NXW1" s="42" t="s">
        <v>1839</v>
      </c>
      <c r="NXX1" s="42" t="s">
        <v>1839</v>
      </c>
      <c r="NXY1" s="42" t="s">
        <v>1839</v>
      </c>
      <c r="NXZ1" s="42" t="s">
        <v>1839</v>
      </c>
      <c r="NYA1" s="42" t="s">
        <v>1839</v>
      </c>
      <c r="NYB1" s="42" t="s">
        <v>1839</v>
      </c>
      <c r="NYC1" s="42" t="s">
        <v>1839</v>
      </c>
      <c r="NYD1" s="42" t="s">
        <v>1839</v>
      </c>
      <c r="NYE1" s="42" t="s">
        <v>1839</v>
      </c>
      <c r="NYF1" s="42" t="s">
        <v>1839</v>
      </c>
      <c r="NYG1" s="42" t="s">
        <v>1839</v>
      </c>
      <c r="NYH1" s="42" t="s">
        <v>1839</v>
      </c>
      <c r="NYI1" s="42" t="s">
        <v>1839</v>
      </c>
      <c r="NYJ1" s="42" t="s">
        <v>1839</v>
      </c>
      <c r="NYK1" s="42" t="s">
        <v>1839</v>
      </c>
      <c r="NYL1" s="42" t="s">
        <v>1839</v>
      </c>
      <c r="NYM1" s="42" t="s">
        <v>1839</v>
      </c>
      <c r="NYN1" s="42" t="s">
        <v>1839</v>
      </c>
      <c r="NYO1" s="42" t="s">
        <v>1839</v>
      </c>
      <c r="NYP1" s="42" t="s">
        <v>1839</v>
      </c>
      <c r="NYQ1" s="42" t="s">
        <v>1839</v>
      </c>
      <c r="NYR1" s="42" t="s">
        <v>1839</v>
      </c>
      <c r="NYS1" s="42" t="s">
        <v>1839</v>
      </c>
      <c r="NYT1" s="42" t="s">
        <v>1839</v>
      </c>
      <c r="NYU1" s="42" t="s">
        <v>1839</v>
      </c>
      <c r="NYV1" s="42" t="s">
        <v>1839</v>
      </c>
      <c r="NYW1" s="42" t="s">
        <v>1839</v>
      </c>
      <c r="NYX1" s="42" t="s">
        <v>1839</v>
      </c>
      <c r="NYY1" s="42" t="s">
        <v>1839</v>
      </c>
      <c r="NYZ1" s="42" t="s">
        <v>1839</v>
      </c>
      <c r="NZA1" s="42" t="s">
        <v>1839</v>
      </c>
      <c r="NZB1" s="42" t="s">
        <v>1839</v>
      </c>
      <c r="NZC1" s="42" t="s">
        <v>1839</v>
      </c>
      <c r="NZD1" s="42" t="s">
        <v>1839</v>
      </c>
      <c r="NZE1" s="42" t="s">
        <v>1839</v>
      </c>
      <c r="NZF1" s="42" t="s">
        <v>1839</v>
      </c>
      <c r="NZG1" s="42" t="s">
        <v>1839</v>
      </c>
      <c r="NZH1" s="42" t="s">
        <v>1839</v>
      </c>
      <c r="NZI1" s="42" t="s">
        <v>1839</v>
      </c>
      <c r="NZJ1" s="42" t="s">
        <v>1839</v>
      </c>
      <c r="NZK1" s="42" t="s">
        <v>1839</v>
      </c>
      <c r="NZL1" s="42" t="s">
        <v>1839</v>
      </c>
      <c r="NZM1" s="42" t="s">
        <v>1839</v>
      </c>
      <c r="NZN1" s="42" t="s">
        <v>1839</v>
      </c>
      <c r="NZO1" s="42" t="s">
        <v>1839</v>
      </c>
      <c r="NZP1" s="42" t="s">
        <v>1839</v>
      </c>
      <c r="NZQ1" s="42" t="s">
        <v>1839</v>
      </c>
      <c r="NZR1" s="42" t="s">
        <v>1839</v>
      </c>
      <c r="NZS1" s="42" t="s">
        <v>1839</v>
      </c>
      <c r="NZT1" s="42" t="s">
        <v>1839</v>
      </c>
      <c r="NZU1" s="42" t="s">
        <v>1839</v>
      </c>
      <c r="NZV1" s="42" t="s">
        <v>1839</v>
      </c>
      <c r="NZW1" s="42" t="s">
        <v>1839</v>
      </c>
      <c r="NZX1" s="42" t="s">
        <v>1839</v>
      </c>
      <c r="NZY1" s="42" t="s">
        <v>1839</v>
      </c>
      <c r="NZZ1" s="42" t="s">
        <v>1839</v>
      </c>
      <c r="OAA1" s="42" t="s">
        <v>1839</v>
      </c>
      <c r="OAB1" s="42" t="s">
        <v>1839</v>
      </c>
      <c r="OAC1" s="42" t="s">
        <v>1839</v>
      </c>
      <c r="OAD1" s="42" t="s">
        <v>1839</v>
      </c>
      <c r="OAE1" s="42" t="s">
        <v>1839</v>
      </c>
      <c r="OAF1" s="42" t="s">
        <v>1839</v>
      </c>
      <c r="OAG1" s="42" t="s">
        <v>1839</v>
      </c>
      <c r="OAH1" s="42" t="s">
        <v>1839</v>
      </c>
      <c r="OAI1" s="42" t="s">
        <v>1839</v>
      </c>
      <c r="OAJ1" s="42" t="s">
        <v>1839</v>
      </c>
      <c r="OAK1" s="42" t="s">
        <v>1839</v>
      </c>
      <c r="OAL1" s="42" t="s">
        <v>1839</v>
      </c>
      <c r="OAM1" s="42" t="s">
        <v>1839</v>
      </c>
      <c r="OAN1" s="42" t="s">
        <v>1839</v>
      </c>
      <c r="OAO1" s="42" t="s">
        <v>1839</v>
      </c>
      <c r="OAP1" s="42" t="s">
        <v>1839</v>
      </c>
      <c r="OAQ1" s="42" t="s">
        <v>1839</v>
      </c>
      <c r="OAR1" s="42" t="s">
        <v>1839</v>
      </c>
      <c r="OAS1" s="42" t="s">
        <v>1839</v>
      </c>
      <c r="OAT1" s="42" t="s">
        <v>1839</v>
      </c>
      <c r="OAU1" s="42" t="s">
        <v>1839</v>
      </c>
      <c r="OAV1" s="42" t="s">
        <v>1839</v>
      </c>
      <c r="OAW1" s="42" t="s">
        <v>1839</v>
      </c>
      <c r="OAX1" s="42" t="s">
        <v>1839</v>
      </c>
      <c r="OAY1" s="42" t="s">
        <v>1839</v>
      </c>
      <c r="OAZ1" s="42" t="s">
        <v>1839</v>
      </c>
      <c r="OBA1" s="42" t="s">
        <v>1839</v>
      </c>
      <c r="OBB1" s="42" t="s">
        <v>1839</v>
      </c>
      <c r="OBC1" s="42" t="s">
        <v>1839</v>
      </c>
      <c r="OBD1" s="42" t="s">
        <v>1839</v>
      </c>
      <c r="OBE1" s="42" t="s">
        <v>1839</v>
      </c>
      <c r="OBF1" s="42" t="s">
        <v>1839</v>
      </c>
      <c r="OBG1" s="42" t="s">
        <v>1839</v>
      </c>
      <c r="OBH1" s="42" t="s">
        <v>1839</v>
      </c>
      <c r="OBI1" s="42" t="s">
        <v>1839</v>
      </c>
      <c r="OBJ1" s="42" t="s">
        <v>1839</v>
      </c>
      <c r="OBK1" s="42" t="s">
        <v>1839</v>
      </c>
      <c r="OBL1" s="42" t="s">
        <v>1839</v>
      </c>
      <c r="OBM1" s="42" t="s">
        <v>1839</v>
      </c>
      <c r="OBN1" s="42" t="s">
        <v>1839</v>
      </c>
      <c r="OBO1" s="42" t="s">
        <v>1839</v>
      </c>
      <c r="OBP1" s="42" t="s">
        <v>1839</v>
      </c>
      <c r="OBQ1" s="42" t="s">
        <v>1839</v>
      </c>
      <c r="OBR1" s="42" t="s">
        <v>1839</v>
      </c>
      <c r="OBS1" s="42" t="s">
        <v>1839</v>
      </c>
      <c r="OBT1" s="42" t="s">
        <v>1839</v>
      </c>
      <c r="OBU1" s="42" t="s">
        <v>1839</v>
      </c>
      <c r="OBV1" s="42" t="s">
        <v>1839</v>
      </c>
      <c r="OBW1" s="42" t="s">
        <v>1839</v>
      </c>
      <c r="OBX1" s="42" t="s">
        <v>1839</v>
      </c>
      <c r="OBY1" s="42" t="s">
        <v>1839</v>
      </c>
      <c r="OBZ1" s="42" t="s">
        <v>1839</v>
      </c>
      <c r="OCA1" s="42" t="s">
        <v>1839</v>
      </c>
      <c r="OCB1" s="42" t="s">
        <v>1839</v>
      </c>
      <c r="OCC1" s="42" t="s">
        <v>1839</v>
      </c>
      <c r="OCD1" s="42" t="s">
        <v>1839</v>
      </c>
      <c r="OCE1" s="42" t="s">
        <v>1839</v>
      </c>
      <c r="OCF1" s="42" t="s">
        <v>1839</v>
      </c>
      <c r="OCG1" s="42" t="s">
        <v>1839</v>
      </c>
      <c r="OCH1" s="42" t="s">
        <v>1839</v>
      </c>
      <c r="OCI1" s="42" t="s">
        <v>1839</v>
      </c>
      <c r="OCJ1" s="42" t="s">
        <v>1839</v>
      </c>
      <c r="OCK1" s="42" t="s">
        <v>1839</v>
      </c>
      <c r="OCL1" s="42" t="s">
        <v>1839</v>
      </c>
      <c r="OCM1" s="42" t="s">
        <v>1839</v>
      </c>
      <c r="OCN1" s="42" t="s">
        <v>1839</v>
      </c>
      <c r="OCO1" s="42" t="s">
        <v>1839</v>
      </c>
      <c r="OCP1" s="42" t="s">
        <v>1839</v>
      </c>
      <c r="OCQ1" s="42" t="s">
        <v>1839</v>
      </c>
      <c r="OCR1" s="42" t="s">
        <v>1839</v>
      </c>
      <c r="OCS1" s="42" t="s">
        <v>1839</v>
      </c>
      <c r="OCT1" s="42" t="s">
        <v>1839</v>
      </c>
      <c r="OCU1" s="42" t="s">
        <v>1839</v>
      </c>
      <c r="OCV1" s="42" t="s">
        <v>1839</v>
      </c>
      <c r="OCW1" s="42" t="s">
        <v>1839</v>
      </c>
      <c r="OCX1" s="42" t="s">
        <v>1839</v>
      </c>
      <c r="OCY1" s="42" t="s">
        <v>1839</v>
      </c>
      <c r="OCZ1" s="42" t="s">
        <v>1839</v>
      </c>
      <c r="ODA1" s="42" t="s">
        <v>1839</v>
      </c>
      <c r="ODB1" s="42" t="s">
        <v>1839</v>
      </c>
      <c r="ODC1" s="42" t="s">
        <v>1839</v>
      </c>
      <c r="ODD1" s="42" t="s">
        <v>1839</v>
      </c>
      <c r="ODE1" s="42" t="s">
        <v>1839</v>
      </c>
      <c r="ODF1" s="42" t="s">
        <v>1839</v>
      </c>
      <c r="ODG1" s="42" t="s">
        <v>1839</v>
      </c>
      <c r="ODH1" s="42" t="s">
        <v>1839</v>
      </c>
      <c r="ODI1" s="42" t="s">
        <v>1839</v>
      </c>
      <c r="ODJ1" s="42" t="s">
        <v>1839</v>
      </c>
      <c r="ODK1" s="42" t="s">
        <v>1839</v>
      </c>
      <c r="ODL1" s="42" t="s">
        <v>1839</v>
      </c>
      <c r="ODM1" s="42" t="s">
        <v>1839</v>
      </c>
      <c r="ODN1" s="42" t="s">
        <v>1839</v>
      </c>
      <c r="ODO1" s="42" t="s">
        <v>1839</v>
      </c>
      <c r="ODP1" s="42" t="s">
        <v>1839</v>
      </c>
      <c r="ODQ1" s="42" t="s">
        <v>1839</v>
      </c>
      <c r="ODR1" s="42" t="s">
        <v>1839</v>
      </c>
      <c r="ODS1" s="42" t="s">
        <v>1839</v>
      </c>
      <c r="ODT1" s="42" t="s">
        <v>1839</v>
      </c>
      <c r="ODU1" s="42" t="s">
        <v>1839</v>
      </c>
      <c r="ODV1" s="42" t="s">
        <v>1839</v>
      </c>
      <c r="ODW1" s="42" t="s">
        <v>1839</v>
      </c>
      <c r="ODX1" s="42" t="s">
        <v>1839</v>
      </c>
      <c r="ODY1" s="42" t="s">
        <v>1839</v>
      </c>
      <c r="ODZ1" s="42" t="s">
        <v>1839</v>
      </c>
      <c r="OEA1" s="42" t="s">
        <v>1839</v>
      </c>
      <c r="OEB1" s="42" t="s">
        <v>1839</v>
      </c>
      <c r="OEC1" s="42" t="s">
        <v>1839</v>
      </c>
      <c r="OED1" s="42" t="s">
        <v>1839</v>
      </c>
      <c r="OEE1" s="42" t="s">
        <v>1839</v>
      </c>
      <c r="OEF1" s="42" t="s">
        <v>1839</v>
      </c>
      <c r="OEG1" s="42" t="s">
        <v>1839</v>
      </c>
      <c r="OEH1" s="42" t="s">
        <v>1839</v>
      </c>
      <c r="OEI1" s="42" t="s">
        <v>1839</v>
      </c>
      <c r="OEJ1" s="42" t="s">
        <v>1839</v>
      </c>
      <c r="OEK1" s="42" t="s">
        <v>1839</v>
      </c>
      <c r="OEL1" s="42" t="s">
        <v>1839</v>
      </c>
      <c r="OEM1" s="42" t="s">
        <v>1839</v>
      </c>
      <c r="OEN1" s="42" t="s">
        <v>1839</v>
      </c>
      <c r="OEO1" s="42" t="s">
        <v>1839</v>
      </c>
      <c r="OEP1" s="42" t="s">
        <v>1839</v>
      </c>
      <c r="OEQ1" s="42" t="s">
        <v>1839</v>
      </c>
      <c r="OER1" s="42" t="s">
        <v>1839</v>
      </c>
      <c r="OES1" s="42" t="s">
        <v>1839</v>
      </c>
      <c r="OET1" s="42" t="s">
        <v>1839</v>
      </c>
      <c r="OEU1" s="42" t="s">
        <v>1839</v>
      </c>
      <c r="OEV1" s="42" t="s">
        <v>1839</v>
      </c>
      <c r="OEW1" s="42" t="s">
        <v>1839</v>
      </c>
      <c r="OEX1" s="42" t="s">
        <v>1839</v>
      </c>
      <c r="OEY1" s="42" t="s">
        <v>1839</v>
      </c>
      <c r="OEZ1" s="42" t="s">
        <v>1839</v>
      </c>
      <c r="OFA1" s="42" t="s">
        <v>1839</v>
      </c>
      <c r="OFB1" s="42" t="s">
        <v>1839</v>
      </c>
      <c r="OFC1" s="42" t="s">
        <v>1839</v>
      </c>
      <c r="OFD1" s="42" t="s">
        <v>1839</v>
      </c>
      <c r="OFE1" s="42" t="s">
        <v>1839</v>
      </c>
      <c r="OFF1" s="42" t="s">
        <v>1839</v>
      </c>
      <c r="OFG1" s="42" t="s">
        <v>1839</v>
      </c>
      <c r="OFH1" s="42" t="s">
        <v>1839</v>
      </c>
      <c r="OFI1" s="42" t="s">
        <v>1839</v>
      </c>
      <c r="OFJ1" s="42" t="s">
        <v>1839</v>
      </c>
      <c r="OFK1" s="42" t="s">
        <v>1839</v>
      </c>
      <c r="OFL1" s="42" t="s">
        <v>1839</v>
      </c>
      <c r="OFM1" s="42" t="s">
        <v>1839</v>
      </c>
      <c r="OFN1" s="42" t="s">
        <v>1839</v>
      </c>
      <c r="OFO1" s="42" t="s">
        <v>1839</v>
      </c>
      <c r="OFP1" s="42" t="s">
        <v>1839</v>
      </c>
      <c r="OFQ1" s="42" t="s">
        <v>1839</v>
      </c>
      <c r="OFR1" s="42" t="s">
        <v>1839</v>
      </c>
      <c r="OFS1" s="42" t="s">
        <v>1839</v>
      </c>
      <c r="OFT1" s="42" t="s">
        <v>1839</v>
      </c>
      <c r="OFU1" s="42" t="s">
        <v>1839</v>
      </c>
      <c r="OFV1" s="42" t="s">
        <v>1839</v>
      </c>
      <c r="OFW1" s="42" t="s">
        <v>1839</v>
      </c>
      <c r="OFX1" s="42" t="s">
        <v>1839</v>
      </c>
      <c r="OFY1" s="42" t="s">
        <v>1839</v>
      </c>
      <c r="OFZ1" s="42" t="s">
        <v>1839</v>
      </c>
      <c r="OGA1" s="42" t="s">
        <v>1839</v>
      </c>
      <c r="OGB1" s="42" t="s">
        <v>1839</v>
      </c>
      <c r="OGC1" s="42" t="s">
        <v>1839</v>
      </c>
      <c r="OGD1" s="42" t="s">
        <v>1839</v>
      </c>
      <c r="OGE1" s="42" t="s">
        <v>1839</v>
      </c>
      <c r="OGF1" s="42" t="s">
        <v>1839</v>
      </c>
      <c r="OGG1" s="42" t="s">
        <v>1839</v>
      </c>
      <c r="OGH1" s="42" t="s">
        <v>1839</v>
      </c>
      <c r="OGI1" s="42" t="s">
        <v>1839</v>
      </c>
      <c r="OGJ1" s="42" t="s">
        <v>1839</v>
      </c>
      <c r="OGK1" s="42" t="s">
        <v>1839</v>
      </c>
      <c r="OGL1" s="42" t="s">
        <v>1839</v>
      </c>
      <c r="OGM1" s="42" t="s">
        <v>1839</v>
      </c>
      <c r="OGN1" s="42" t="s">
        <v>1839</v>
      </c>
      <c r="OGO1" s="42" t="s">
        <v>1839</v>
      </c>
      <c r="OGP1" s="42" t="s">
        <v>1839</v>
      </c>
      <c r="OGQ1" s="42" t="s">
        <v>1839</v>
      </c>
      <c r="OGR1" s="42" t="s">
        <v>1839</v>
      </c>
      <c r="OGS1" s="42" t="s">
        <v>1839</v>
      </c>
      <c r="OGT1" s="42" t="s">
        <v>1839</v>
      </c>
      <c r="OGU1" s="42" t="s">
        <v>1839</v>
      </c>
      <c r="OGV1" s="42" t="s">
        <v>1839</v>
      </c>
      <c r="OGW1" s="42" t="s">
        <v>1839</v>
      </c>
      <c r="OGX1" s="42" t="s">
        <v>1839</v>
      </c>
      <c r="OGY1" s="42" t="s">
        <v>1839</v>
      </c>
      <c r="OGZ1" s="42" t="s">
        <v>1839</v>
      </c>
      <c r="OHA1" s="42" t="s">
        <v>1839</v>
      </c>
      <c r="OHB1" s="42" t="s">
        <v>1839</v>
      </c>
      <c r="OHC1" s="42" t="s">
        <v>1839</v>
      </c>
      <c r="OHD1" s="42" t="s">
        <v>1839</v>
      </c>
      <c r="OHE1" s="42" t="s">
        <v>1839</v>
      </c>
      <c r="OHF1" s="42" t="s">
        <v>1839</v>
      </c>
      <c r="OHG1" s="42" t="s">
        <v>1839</v>
      </c>
      <c r="OHH1" s="42" t="s">
        <v>1839</v>
      </c>
      <c r="OHI1" s="42" t="s">
        <v>1839</v>
      </c>
      <c r="OHJ1" s="42" t="s">
        <v>1839</v>
      </c>
      <c r="OHK1" s="42" t="s">
        <v>1839</v>
      </c>
      <c r="OHL1" s="42" t="s">
        <v>1839</v>
      </c>
      <c r="OHM1" s="42" t="s">
        <v>1839</v>
      </c>
      <c r="OHN1" s="42" t="s">
        <v>1839</v>
      </c>
      <c r="OHO1" s="42" t="s">
        <v>1839</v>
      </c>
      <c r="OHP1" s="42" t="s">
        <v>1839</v>
      </c>
      <c r="OHQ1" s="42" t="s">
        <v>1839</v>
      </c>
      <c r="OHR1" s="42" t="s">
        <v>1839</v>
      </c>
      <c r="OHS1" s="42" t="s">
        <v>1839</v>
      </c>
      <c r="OHT1" s="42" t="s">
        <v>1839</v>
      </c>
      <c r="OHU1" s="42" t="s">
        <v>1839</v>
      </c>
      <c r="OHV1" s="42" t="s">
        <v>1839</v>
      </c>
      <c r="OHW1" s="42" t="s">
        <v>1839</v>
      </c>
      <c r="OHX1" s="42" t="s">
        <v>1839</v>
      </c>
      <c r="OHY1" s="42" t="s">
        <v>1839</v>
      </c>
      <c r="OHZ1" s="42" t="s">
        <v>1839</v>
      </c>
      <c r="OIA1" s="42" t="s">
        <v>1839</v>
      </c>
      <c r="OIB1" s="42" t="s">
        <v>1839</v>
      </c>
      <c r="OIC1" s="42" t="s">
        <v>1839</v>
      </c>
      <c r="OID1" s="42" t="s">
        <v>1839</v>
      </c>
      <c r="OIE1" s="42" t="s">
        <v>1839</v>
      </c>
      <c r="OIF1" s="42" t="s">
        <v>1839</v>
      </c>
      <c r="OIG1" s="42" t="s">
        <v>1839</v>
      </c>
      <c r="OIH1" s="42" t="s">
        <v>1839</v>
      </c>
      <c r="OII1" s="42" t="s">
        <v>1839</v>
      </c>
      <c r="OIJ1" s="42" t="s">
        <v>1839</v>
      </c>
      <c r="OIK1" s="42" t="s">
        <v>1839</v>
      </c>
      <c r="OIL1" s="42" t="s">
        <v>1839</v>
      </c>
      <c r="OIM1" s="42" t="s">
        <v>1839</v>
      </c>
      <c r="OIN1" s="42" t="s">
        <v>1839</v>
      </c>
      <c r="OIO1" s="42" t="s">
        <v>1839</v>
      </c>
      <c r="OIP1" s="42" t="s">
        <v>1839</v>
      </c>
      <c r="OIQ1" s="42" t="s">
        <v>1839</v>
      </c>
      <c r="OIR1" s="42" t="s">
        <v>1839</v>
      </c>
      <c r="OIS1" s="42" t="s">
        <v>1839</v>
      </c>
      <c r="OIT1" s="42" t="s">
        <v>1839</v>
      </c>
      <c r="OIU1" s="42" t="s">
        <v>1839</v>
      </c>
      <c r="OIV1" s="42" t="s">
        <v>1839</v>
      </c>
      <c r="OIW1" s="42" t="s">
        <v>1839</v>
      </c>
      <c r="OIX1" s="42" t="s">
        <v>1839</v>
      </c>
      <c r="OIY1" s="42" t="s">
        <v>1839</v>
      </c>
      <c r="OIZ1" s="42" t="s">
        <v>1839</v>
      </c>
      <c r="OJA1" s="42" t="s">
        <v>1839</v>
      </c>
      <c r="OJB1" s="42" t="s">
        <v>1839</v>
      </c>
      <c r="OJC1" s="42" t="s">
        <v>1839</v>
      </c>
      <c r="OJD1" s="42" t="s">
        <v>1839</v>
      </c>
      <c r="OJE1" s="42" t="s">
        <v>1839</v>
      </c>
      <c r="OJF1" s="42" t="s">
        <v>1839</v>
      </c>
      <c r="OJG1" s="42" t="s">
        <v>1839</v>
      </c>
      <c r="OJH1" s="42" t="s">
        <v>1839</v>
      </c>
      <c r="OJI1" s="42" t="s">
        <v>1839</v>
      </c>
      <c r="OJJ1" s="42" t="s">
        <v>1839</v>
      </c>
      <c r="OJK1" s="42" t="s">
        <v>1839</v>
      </c>
      <c r="OJL1" s="42" t="s">
        <v>1839</v>
      </c>
      <c r="OJM1" s="42" t="s">
        <v>1839</v>
      </c>
      <c r="OJN1" s="42" t="s">
        <v>1839</v>
      </c>
      <c r="OJO1" s="42" t="s">
        <v>1839</v>
      </c>
      <c r="OJP1" s="42" t="s">
        <v>1839</v>
      </c>
      <c r="OJQ1" s="42" t="s">
        <v>1839</v>
      </c>
      <c r="OJR1" s="42" t="s">
        <v>1839</v>
      </c>
      <c r="OJS1" s="42" t="s">
        <v>1839</v>
      </c>
      <c r="OJT1" s="42" t="s">
        <v>1839</v>
      </c>
      <c r="OJU1" s="42" t="s">
        <v>1839</v>
      </c>
      <c r="OJV1" s="42" t="s">
        <v>1839</v>
      </c>
      <c r="OJW1" s="42" t="s">
        <v>1839</v>
      </c>
      <c r="OJX1" s="42" t="s">
        <v>1839</v>
      </c>
      <c r="OJY1" s="42" t="s">
        <v>1839</v>
      </c>
      <c r="OJZ1" s="42" t="s">
        <v>1839</v>
      </c>
      <c r="OKA1" s="42" t="s">
        <v>1839</v>
      </c>
      <c r="OKB1" s="42" t="s">
        <v>1839</v>
      </c>
      <c r="OKC1" s="42" t="s">
        <v>1839</v>
      </c>
      <c r="OKD1" s="42" t="s">
        <v>1839</v>
      </c>
      <c r="OKE1" s="42" t="s">
        <v>1839</v>
      </c>
      <c r="OKF1" s="42" t="s">
        <v>1839</v>
      </c>
      <c r="OKG1" s="42" t="s">
        <v>1839</v>
      </c>
      <c r="OKH1" s="42" t="s">
        <v>1839</v>
      </c>
      <c r="OKI1" s="42" t="s">
        <v>1839</v>
      </c>
      <c r="OKJ1" s="42" t="s">
        <v>1839</v>
      </c>
      <c r="OKK1" s="42" t="s">
        <v>1839</v>
      </c>
      <c r="OKL1" s="42" t="s">
        <v>1839</v>
      </c>
      <c r="OKM1" s="42" t="s">
        <v>1839</v>
      </c>
      <c r="OKN1" s="42" t="s">
        <v>1839</v>
      </c>
      <c r="OKO1" s="42" t="s">
        <v>1839</v>
      </c>
      <c r="OKP1" s="42" t="s">
        <v>1839</v>
      </c>
      <c r="OKQ1" s="42" t="s">
        <v>1839</v>
      </c>
      <c r="OKR1" s="42" t="s">
        <v>1839</v>
      </c>
      <c r="OKS1" s="42" t="s">
        <v>1839</v>
      </c>
      <c r="OKT1" s="42" t="s">
        <v>1839</v>
      </c>
      <c r="OKU1" s="42" t="s">
        <v>1839</v>
      </c>
      <c r="OKV1" s="42" t="s">
        <v>1839</v>
      </c>
      <c r="OKW1" s="42" t="s">
        <v>1839</v>
      </c>
      <c r="OKX1" s="42" t="s">
        <v>1839</v>
      </c>
      <c r="OKY1" s="42" t="s">
        <v>1839</v>
      </c>
      <c r="OKZ1" s="42" t="s">
        <v>1839</v>
      </c>
      <c r="OLA1" s="42" t="s">
        <v>1839</v>
      </c>
      <c r="OLB1" s="42" t="s">
        <v>1839</v>
      </c>
      <c r="OLC1" s="42" t="s">
        <v>1839</v>
      </c>
      <c r="OLD1" s="42" t="s">
        <v>1839</v>
      </c>
      <c r="OLE1" s="42" t="s">
        <v>1839</v>
      </c>
      <c r="OLF1" s="42" t="s">
        <v>1839</v>
      </c>
      <c r="OLG1" s="42" t="s">
        <v>1839</v>
      </c>
      <c r="OLH1" s="42" t="s">
        <v>1839</v>
      </c>
      <c r="OLI1" s="42" t="s">
        <v>1839</v>
      </c>
      <c r="OLJ1" s="42" t="s">
        <v>1839</v>
      </c>
      <c r="OLK1" s="42" t="s">
        <v>1839</v>
      </c>
      <c r="OLL1" s="42" t="s">
        <v>1839</v>
      </c>
      <c r="OLM1" s="42" t="s">
        <v>1839</v>
      </c>
      <c r="OLN1" s="42" t="s">
        <v>1839</v>
      </c>
      <c r="OLO1" s="42" t="s">
        <v>1839</v>
      </c>
      <c r="OLP1" s="42" t="s">
        <v>1839</v>
      </c>
      <c r="OLQ1" s="42" t="s">
        <v>1839</v>
      </c>
      <c r="OLR1" s="42" t="s">
        <v>1839</v>
      </c>
      <c r="OLS1" s="42" t="s">
        <v>1839</v>
      </c>
      <c r="OLT1" s="42" t="s">
        <v>1839</v>
      </c>
      <c r="OLU1" s="42" t="s">
        <v>1839</v>
      </c>
      <c r="OLV1" s="42" t="s">
        <v>1839</v>
      </c>
      <c r="OLW1" s="42" t="s">
        <v>1839</v>
      </c>
      <c r="OLX1" s="42" t="s">
        <v>1839</v>
      </c>
      <c r="OLY1" s="42" t="s">
        <v>1839</v>
      </c>
      <c r="OLZ1" s="42" t="s">
        <v>1839</v>
      </c>
      <c r="OMA1" s="42" t="s">
        <v>1839</v>
      </c>
      <c r="OMB1" s="42" t="s">
        <v>1839</v>
      </c>
      <c r="OMC1" s="42" t="s">
        <v>1839</v>
      </c>
      <c r="OMD1" s="42" t="s">
        <v>1839</v>
      </c>
      <c r="OME1" s="42" t="s">
        <v>1839</v>
      </c>
      <c r="OMF1" s="42" t="s">
        <v>1839</v>
      </c>
      <c r="OMG1" s="42" t="s">
        <v>1839</v>
      </c>
      <c r="OMH1" s="42" t="s">
        <v>1839</v>
      </c>
      <c r="OMI1" s="42" t="s">
        <v>1839</v>
      </c>
      <c r="OMJ1" s="42" t="s">
        <v>1839</v>
      </c>
      <c r="OMK1" s="42" t="s">
        <v>1839</v>
      </c>
      <c r="OML1" s="42" t="s">
        <v>1839</v>
      </c>
      <c r="OMM1" s="42" t="s">
        <v>1839</v>
      </c>
      <c r="OMN1" s="42" t="s">
        <v>1839</v>
      </c>
      <c r="OMO1" s="42" t="s">
        <v>1839</v>
      </c>
      <c r="OMP1" s="42" t="s">
        <v>1839</v>
      </c>
      <c r="OMQ1" s="42" t="s">
        <v>1839</v>
      </c>
      <c r="OMR1" s="42" t="s">
        <v>1839</v>
      </c>
      <c r="OMS1" s="42" t="s">
        <v>1839</v>
      </c>
      <c r="OMT1" s="42" t="s">
        <v>1839</v>
      </c>
      <c r="OMU1" s="42" t="s">
        <v>1839</v>
      </c>
      <c r="OMV1" s="42" t="s">
        <v>1839</v>
      </c>
      <c r="OMW1" s="42" t="s">
        <v>1839</v>
      </c>
      <c r="OMX1" s="42" t="s">
        <v>1839</v>
      </c>
      <c r="OMY1" s="42" t="s">
        <v>1839</v>
      </c>
      <c r="OMZ1" s="42" t="s">
        <v>1839</v>
      </c>
      <c r="ONA1" s="42" t="s">
        <v>1839</v>
      </c>
      <c r="ONB1" s="42" t="s">
        <v>1839</v>
      </c>
      <c r="ONC1" s="42" t="s">
        <v>1839</v>
      </c>
      <c r="OND1" s="42" t="s">
        <v>1839</v>
      </c>
      <c r="ONE1" s="42" t="s">
        <v>1839</v>
      </c>
      <c r="ONF1" s="42" t="s">
        <v>1839</v>
      </c>
      <c r="ONG1" s="42" t="s">
        <v>1839</v>
      </c>
      <c r="ONH1" s="42" t="s">
        <v>1839</v>
      </c>
      <c r="ONI1" s="42" t="s">
        <v>1839</v>
      </c>
      <c r="ONJ1" s="42" t="s">
        <v>1839</v>
      </c>
      <c r="ONK1" s="42" t="s">
        <v>1839</v>
      </c>
      <c r="ONL1" s="42" t="s">
        <v>1839</v>
      </c>
      <c r="ONM1" s="42" t="s">
        <v>1839</v>
      </c>
      <c r="ONN1" s="42" t="s">
        <v>1839</v>
      </c>
      <c r="ONO1" s="42" t="s">
        <v>1839</v>
      </c>
      <c r="ONP1" s="42" t="s">
        <v>1839</v>
      </c>
      <c r="ONQ1" s="42" t="s">
        <v>1839</v>
      </c>
      <c r="ONR1" s="42" t="s">
        <v>1839</v>
      </c>
      <c r="ONS1" s="42" t="s">
        <v>1839</v>
      </c>
      <c r="ONT1" s="42" t="s">
        <v>1839</v>
      </c>
      <c r="ONU1" s="42" t="s">
        <v>1839</v>
      </c>
      <c r="ONV1" s="42" t="s">
        <v>1839</v>
      </c>
      <c r="ONW1" s="42" t="s">
        <v>1839</v>
      </c>
      <c r="ONX1" s="42" t="s">
        <v>1839</v>
      </c>
      <c r="ONY1" s="42" t="s">
        <v>1839</v>
      </c>
      <c r="ONZ1" s="42" t="s">
        <v>1839</v>
      </c>
      <c r="OOA1" s="42" t="s">
        <v>1839</v>
      </c>
      <c r="OOB1" s="42" t="s">
        <v>1839</v>
      </c>
      <c r="OOC1" s="42" t="s">
        <v>1839</v>
      </c>
      <c r="OOD1" s="42" t="s">
        <v>1839</v>
      </c>
      <c r="OOE1" s="42" t="s">
        <v>1839</v>
      </c>
      <c r="OOF1" s="42" t="s">
        <v>1839</v>
      </c>
      <c r="OOG1" s="42" t="s">
        <v>1839</v>
      </c>
      <c r="OOH1" s="42" t="s">
        <v>1839</v>
      </c>
      <c r="OOI1" s="42" t="s">
        <v>1839</v>
      </c>
      <c r="OOJ1" s="42" t="s">
        <v>1839</v>
      </c>
      <c r="OOK1" s="42" t="s">
        <v>1839</v>
      </c>
      <c r="OOL1" s="42" t="s">
        <v>1839</v>
      </c>
      <c r="OOM1" s="42" t="s">
        <v>1839</v>
      </c>
      <c r="OON1" s="42" t="s">
        <v>1839</v>
      </c>
      <c r="OOO1" s="42" t="s">
        <v>1839</v>
      </c>
      <c r="OOP1" s="42" t="s">
        <v>1839</v>
      </c>
      <c r="OOQ1" s="42" t="s">
        <v>1839</v>
      </c>
      <c r="OOR1" s="42" t="s">
        <v>1839</v>
      </c>
      <c r="OOS1" s="42" t="s">
        <v>1839</v>
      </c>
      <c r="OOT1" s="42" t="s">
        <v>1839</v>
      </c>
      <c r="OOU1" s="42" t="s">
        <v>1839</v>
      </c>
      <c r="OOV1" s="42" t="s">
        <v>1839</v>
      </c>
      <c r="OOW1" s="42" t="s">
        <v>1839</v>
      </c>
      <c r="OOX1" s="42" t="s">
        <v>1839</v>
      </c>
      <c r="OOY1" s="42" t="s">
        <v>1839</v>
      </c>
      <c r="OOZ1" s="42" t="s">
        <v>1839</v>
      </c>
      <c r="OPA1" s="42" t="s">
        <v>1839</v>
      </c>
      <c r="OPB1" s="42" t="s">
        <v>1839</v>
      </c>
      <c r="OPC1" s="42" t="s">
        <v>1839</v>
      </c>
      <c r="OPD1" s="42" t="s">
        <v>1839</v>
      </c>
      <c r="OPE1" s="42" t="s">
        <v>1839</v>
      </c>
      <c r="OPF1" s="42" t="s">
        <v>1839</v>
      </c>
      <c r="OPG1" s="42" t="s">
        <v>1839</v>
      </c>
      <c r="OPH1" s="42" t="s">
        <v>1839</v>
      </c>
      <c r="OPI1" s="42" t="s">
        <v>1839</v>
      </c>
      <c r="OPJ1" s="42" t="s">
        <v>1839</v>
      </c>
      <c r="OPK1" s="42" t="s">
        <v>1839</v>
      </c>
      <c r="OPL1" s="42" t="s">
        <v>1839</v>
      </c>
      <c r="OPM1" s="42" t="s">
        <v>1839</v>
      </c>
      <c r="OPN1" s="42" t="s">
        <v>1839</v>
      </c>
      <c r="OPO1" s="42" t="s">
        <v>1839</v>
      </c>
      <c r="OPP1" s="42" t="s">
        <v>1839</v>
      </c>
      <c r="OPQ1" s="42" t="s">
        <v>1839</v>
      </c>
      <c r="OPR1" s="42" t="s">
        <v>1839</v>
      </c>
      <c r="OPS1" s="42" t="s">
        <v>1839</v>
      </c>
      <c r="OPT1" s="42" t="s">
        <v>1839</v>
      </c>
      <c r="OPU1" s="42" t="s">
        <v>1839</v>
      </c>
      <c r="OPV1" s="42" t="s">
        <v>1839</v>
      </c>
      <c r="OPW1" s="42" t="s">
        <v>1839</v>
      </c>
      <c r="OPX1" s="42" t="s">
        <v>1839</v>
      </c>
      <c r="OPY1" s="42" t="s">
        <v>1839</v>
      </c>
      <c r="OPZ1" s="42" t="s">
        <v>1839</v>
      </c>
      <c r="OQA1" s="42" t="s">
        <v>1839</v>
      </c>
      <c r="OQB1" s="42" t="s">
        <v>1839</v>
      </c>
      <c r="OQC1" s="42" t="s">
        <v>1839</v>
      </c>
      <c r="OQD1" s="42" t="s">
        <v>1839</v>
      </c>
      <c r="OQE1" s="42" t="s">
        <v>1839</v>
      </c>
      <c r="OQF1" s="42" t="s">
        <v>1839</v>
      </c>
      <c r="OQG1" s="42" t="s">
        <v>1839</v>
      </c>
      <c r="OQH1" s="42" t="s">
        <v>1839</v>
      </c>
      <c r="OQI1" s="42" t="s">
        <v>1839</v>
      </c>
      <c r="OQJ1" s="42" t="s">
        <v>1839</v>
      </c>
      <c r="OQK1" s="42" t="s">
        <v>1839</v>
      </c>
      <c r="OQL1" s="42" t="s">
        <v>1839</v>
      </c>
      <c r="OQM1" s="42" t="s">
        <v>1839</v>
      </c>
      <c r="OQN1" s="42" t="s">
        <v>1839</v>
      </c>
      <c r="OQO1" s="42" t="s">
        <v>1839</v>
      </c>
      <c r="OQP1" s="42" t="s">
        <v>1839</v>
      </c>
      <c r="OQQ1" s="42" t="s">
        <v>1839</v>
      </c>
      <c r="OQR1" s="42" t="s">
        <v>1839</v>
      </c>
      <c r="OQS1" s="42" t="s">
        <v>1839</v>
      </c>
      <c r="OQT1" s="42" t="s">
        <v>1839</v>
      </c>
      <c r="OQU1" s="42" t="s">
        <v>1839</v>
      </c>
      <c r="OQV1" s="42" t="s">
        <v>1839</v>
      </c>
      <c r="OQW1" s="42" t="s">
        <v>1839</v>
      </c>
      <c r="OQX1" s="42" t="s">
        <v>1839</v>
      </c>
      <c r="OQY1" s="42" t="s">
        <v>1839</v>
      </c>
      <c r="OQZ1" s="42" t="s">
        <v>1839</v>
      </c>
      <c r="ORA1" s="42" t="s">
        <v>1839</v>
      </c>
      <c r="ORB1" s="42" t="s">
        <v>1839</v>
      </c>
      <c r="ORC1" s="42" t="s">
        <v>1839</v>
      </c>
      <c r="ORD1" s="42" t="s">
        <v>1839</v>
      </c>
      <c r="ORE1" s="42" t="s">
        <v>1839</v>
      </c>
      <c r="ORF1" s="42" t="s">
        <v>1839</v>
      </c>
      <c r="ORG1" s="42" t="s">
        <v>1839</v>
      </c>
      <c r="ORH1" s="42" t="s">
        <v>1839</v>
      </c>
      <c r="ORI1" s="42" t="s">
        <v>1839</v>
      </c>
      <c r="ORJ1" s="42" t="s">
        <v>1839</v>
      </c>
      <c r="ORK1" s="42" t="s">
        <v>1839</v>
      </c>
      <c r="ORL1" s="42" t="s">
        <v>1839</v>
      </c>
      <c r="ORM1" s="42" t="s">
        <v>1839</v>
      </c>
      <c r="ORN1" s="42" t="s">
        <v>1839</v>
      </c>
      <c r="ORO1" s="42" t="s">
        <v>1839</v>
      </c>
      <c r="ORP1" s="42" t="s">
        <v>1839</v>
      </c>
      <c r="ORQ1" s="42" t="s">
        <v>1839</v>
      </c>
      <c r="ORR1" s="42" t="s">
        <v>1839</v>
      </c>
      <c r="ORS1" s="42" t="s">
        <v>1839</v>
      </c>
      <c r="ORT1" s="42" t="s">
        <v>1839</v>
      </c>
      <c r="ORU1" s="42" t="s">
        <v>1839</v>
      </c>
      <c r="ORV1" s="42" t="s">
        <v>1839</v>
      </c>
      <c r="ORW1" s="42" t="s">
        <v>1839</v>
      </c>
      <c r="ORX1" s="42" t="s">
        <v>1839</v>
      </c>
      <c r="ORY1" s="42" t="s">
        <v>1839</v>
      </c>
      <c r="ORZ1" s="42" t="s">
        <v>1839</v>
      </c>
      <c r="OSA1" s="42" t="s">
        <v>1839</v>
      </c>
      <c r="OSB1" s="42" t="s">
        <v>1839</v>
      </c>
      <c r="OSC1" s="42" t="s">
        <v>1839</v>
      </c>
      <c r="OSD1" s="42" t="s">
        <v>1839</v>
      </c>
      <c r="OSE1" s="42" t="s">
        <v>1839</v>
      </c>
      <c r="OSF1" s="42" t="s">
        <v>1839</v>
      </c>
      <c r="OSG1" s="42" t="s">
        <v>1839</v>
      </c>
      <c r="OSH1" s="42" t="s">
        <v>1839</v>
      </c>
      <c r="OSI1" s="42" t="s">
        <v>1839</v>
      </c>
      <c r="OSJ1" s="42" t="s">
        <v>1839</v>
      </c>
      <c r="OSK1" s="42" t="s">
        <v>1839</v>
      </c>
      <c r="OSL1" s="42" t="s">
        <v>1839</v>
      </c>
      <c r="OSM1" s="42" t="s">
        <v>1839</v>
      </c>
      <c r="OSN1" s="42" t="s">
        <v>1839</v>
      </c>
      <c r="OSO1" s="42" t="s">
        <v>1839</v>
      </c>
      <c r="OSP1" s="42" t="s">
        <v>1839</v>
      </c>
      <c r="OSQ1" s="42" t="s">
        <v>1839</v>
      </c>
      <c r="OSR1" s="42" t="s">
        <v>1839</v>
      </c>
      <c r="OSS1" s="42" t="s">
        <v>1839</v>
      </c>
      <c r="OST1" s="42" t="s">
        <v>1839</v>
      </c>
      <c r="OSU1" s="42" t="s">
        <v>1839</v>
      </c>
      <c r="OSV1" s="42" t="s">
        <v>1839</v>
      </c>
      <c r="OSW1" s="42" t="s">
        <v>1839</v>
      </c>
      <c r="OSX1" s="42" t="s">
        <v>1839</v>
      </c>
      <c r="OSY1" s="42" t="s">
        <v>1839</v>
      </c>
      <c r="OSZ1" s="42" t="s">
        <v>1839</v>
      </c>
      <c r="OTA1" s="42" t="s">
        <v>1839</v>
      </c>
      <c r="OTB1" s="42" t="s">
        <v>1839</v>
      </c>
      <c r="OTC1" s="42" t="s">
        <v>1839</v>
      </c>
      <c r="OTD1" s="42" t="s">
        <v>1839</v>
      </c>
      <c r="OTE1" s="42" t="s">
        <v>1839</v>
      </c>
      <c r="OTF1" s="42" t="s">
        <v>1839</v>
      </c>
      <c r="OTG1" s="42" t="s">
        <v>1839</v>
      </c>
      <c r="OTH1" s="42" t="s">
        <v>1839</v>
      </c>
      <c r="OTI1" s="42" t="s">
        <v>1839</v>
      </c>
      <c r="OTJ1" s="42" t="s">
        <v>1839</v>
      </c>
      <c r="OTK1" s="42" t="s">
        <v>1839</v>
      </c>
      <c r="OTL1" s="42" t="s">
        <v>1839</v>
      </c>
      <c r="OTM1" s="42" t="s">
        <v>1839</v>
      </c>
      <c r="OTN1" s="42" t="s">
        <v>1839</v>
      </c>
      <c r="OTO1" s="42" t="s">
        <v>1839</v>
      </c>
      <c r="OTP1" s="42" t="s">
        <v>1839</v>
      </c>
      <c r="OTQ1" s="42" t="s">
        <v>1839</v>
      </c>
      <c r="OTR1" s="42" t="s">
        <v>1839</v>
      </c>
      <c r="OTS1" s="42" t="s">
        <v>1839</v>
      </c>
      <c r="OTT1" s="42" t="s">
        <v>1839</v>
      </c>
      <c r="OTU1" s="42" t="s">
        <v>1839</v>
      </c>
      <c r="OTV1" s="42" t="s">
        <v>1839</v>
      </c>
      <c r="OTW1" s="42" t="s">
        <v>1839</v>
      </c>
      <c r="OTX1" s="42" t="s">
        <v>1839</v>
      </c>
      <c r="OTY1" s="42" t="s">
        <v>1839</v>
      </c>
      <c r="OTZ1" s="42" t="s">
        <v>1839</v>
      </c>
      <c r="OUA1" s="42" t="s">
        <v>1839</v>
      </c>
      <c r="OUB1" s="42" t="s">
        <v>1839</v>
      </c>
      <c r="OUC1" s="42" t="s">
        <v>1839</v>
      </c>
      <c r="OUD1" s="42" t="s">
        <v>1839</v>
      </c>
      <c r="OUE1" s="42" t="s">
        <v>1839</v>
      </c>
      <c r="OUF1" s="42" t="s">
        <v>1839</v>
      </c>
      <c r="OUG1" s="42" t="s">
        <v>1839</v>
      </c>
      <c r="OUH1" s="42" t="s">
        <v>1839</v>
      </c>
      <c r="OUI1" s="42" t="s">
        <v>1839</v>
      </c>
      <c r="OUJ1" s="42" t="s">
        <v>1839</v>
      </c>
      <c r="OUK1" s="42" t="s">
        <v>1839</v>
      </c>
      <c r="OUL1" s="42" t="s">
        <v>1839</v>
      </c>
      <c r="OUM1" s="42" t="s">
        <v>1839</v>
      </c>
      <c r="OUN1" s="42" t="s">
        <v>1839</v>
      </c>
      <c r="OUO1" s="42" t="s">
        <v>1839</v>
      </c>
      <c r="OUP1" s="42" t="s">
        <v>1839</v>
      </c>
      <c r="OUQ1" s="42" t="s">
        <v>1839</v>
      </c>
      <c r="OUR1" s="42" t="s">
        <v>1839</v>
      </c>
      <c r="OUS1" s="42" t="s">
        <v>1839</v>
      </c>
      <c r="OUT1" s="42" t="s">
        <v>1839</v>
      </c>
      <c r="OUU1" s="42" t="s">
        <v>1839</v>
      </c>
      <c r="OUV1" s="42" t="s">
        <v>1839</v>
      </c>
      <c r="OUW1" s="42" t="s">
        <v>1839</v>
      </c>
      <c r="OUX1" s="42" t="s">
        <v>1839</v>
      </c>
      <c r="OUY1" s="42" t="s">
        <v>1839</v>
      </c>
      <c r="OUZ1" s="42" t="s">
        <v>1839</v>
      </c>
      <c r="OVA1" s="42" t="s">
        <v>1839</v>
      </c>
      <c r="OVB1" s="42" t="s">
        <v>1839</v>
      </c>
      <c r="OVC1" s="42" t="s">
        <v>1839</v>
      </c>
      <c r="OVD1" s="42" t="s">
        <v>1839</v>
      </c>
      <c r="OVE1" s="42" t="s">
        <v>1839</v>
      </c>
      <c r="OVF1" s="42" t="s">
        <v>1839</v>
      </c>
      <c r="OVG1" s="42" t="s">
        <v>1839</v>
      </c>
      <c r="OVH1" s="42" t="s">
        <v>1839</v>
      </c>
      <c r="OVI1" s="42" t="s">
        <v>1839</v>
      </c>
      <c r="OVJ1" s="42" t="s">
        <v>1839</v>
      </c>
      <c r="OVK1" s="42" t="s">
        <v>1839</v>
      </c>
      <c r="OVL1" s="42" t="s">
        <v>1839</v>
      </c>
      <c r="OVM1" s="42" t="s">
        <v>1839</v>
      </c>
      <c r="OVN1" s="42" t="s">
        <v>1839</v>
      </c>
      <c r="OVO1" s="42" t="s">
        <v>1839</v>
      </c>
      <c r="OVP1" s="42" t="s">
        <v>1839</v>
      </c>
      <c r="OVQ1" s="42" t="s">
        <v>1839</v>
      </c>
      <c r="OVR1" s="42" t="s">
        <v>1839</v>
      </c>
      <c r="OVS1" s="42" t="s">
        <v>1839</v>
      </c>
      <c r="OVT1" s="42" t="s">
        <v>1839</v>
      </c>
      <c r="OVU1" s="42" t="s">
        <v>1839</v>
      </c>
      <c r="OVV1" s="42" t="s">
        <v>1839</v>
      </c>
      <c r="OVW1" s="42" t="s">
        <v>1839</v>
      </c>
      <c r="OVX1" s="42" t="s">
        <v>1839</v>
      </c>
      <c r="OVY1" s="42" t="s">
        <v>1839</v>
      </c>
      <c r="OVZ1" s="42" t="s">
        <v>1839</v>
      </c>
      <c r="OWA1" s="42" t="s">
        <v>1839</v>
      </c>
      <c r="OWB1" s="42" t="s">
        <v>1839</v>
      </c>
      <c r="OWC1" s="42" t="s">
        <v>1839</v>
      </c>
      <c r="OWD1" s="42" t="s">
        <v>1839</v>
      </c>
      <c r="OWE1" s="42" t="s">
        <v>1839</v>
      </c>
      <c r="OWF1" s="42" t="s">
        <v>1839</v>
      </c>
      <c r="OWG1" s="42" t="s">
        <v>1839</v>
      </c>
      <c r="OWH1" s="42" t="s">
        <v>1839</v>
      </c>
      <c r="OWI1" s="42" t="s">
        <v>1839</v>
      </c>
      <c r="OWJ1" s="42" t="s">
        <v>1839</v>
      </c>
      <c r="OWK1" s="42" t="s">
        <v>1839</v>
      </c>
      <c r="OWL1" s="42" t="s">
        <v>1839</v>
      </c>
      <c r="OWM1" s="42" t="s">
        <v>1839</v>
      </c>
      <c r="OWN1" s="42" t="s">
        <v>1839</v>
      </c>
      <c r="OWO1" s="42" t="s">
        <v>1839</v>
      </c>
      <c r="OWP1" s="42" t="s">
        <v>1839</v>
      </c>
      <c r="OWQ1" s="42" t="s">
        <v>1839</v>
      </c>
      <c r="OWR1" s="42" t="s">
        <v>1839</v>
      </c>
      <c r="OWS1" s="42" t="s">
        <v>1839</v>
      </c>
      <c r="OWT1" s="42" t="s">
        <v>1839</v>
      </c>
      <c r="OWU1" s="42" t="s">
        <v>1839</v>
      </c>
      <c r="OWV1" s="42" t="s">
        <v>1839</v>
      </c>
      <c r="OWW1" s="42" t="s">
        <v>1839</v>
      </c>
      <c r="OWX1" s="42" t="s">
        <v>1839</v>
      </c>
      <c r="OWY1" s="42" t="s">
        <v>1839</v>
      </c>
      <c r="OWZ1" s="42" t="s">
        <v>1839</v>
      </c>
      <c r="OXA1" s="42" t="s">
        <v>1839</v>
      </c>
      <c r="OXB1" s="42" t="s">
        <v>1839</v>
      </c>
      <c r="OXC1" s="42" t="s">
        <v>1839</v>
      </c>
      <c r="OXD1" s="42" t="s">
        <v>1839</v>
      </c>
      <c r="OXE1" s="42" t="s">
        <v>1839</v>
      </c>
      <c r="OXF1" s="42" t="s">
        <v>1839</v>
      </c>
      <c r="OXG1" s="42" t="s">
        <v>1839</v>
      </c>
      <c r="OXH1" s="42" t="s">
        <v>1839</v>
      </c>
      <c r="OXI1" s="42" t="s">
        <v>1839</v>
      </c>
      <c r="OXJ1" s="42" t="s">
        <v>1839</v>
      </c>
      <c r="OXK1" s="42" t="s">
        <v>1839</v>
      </c>
      <c r="OXL1" s="42" t="s">
        <v>1839</v>
      </c>
      <c r="OXM1" s="42" t="s">
        <v>1839</v>
      </c>
      <c r="OXN1" s="42" t="s">
        <v>1839</v>
      </c>
      <c r="OXO1" s="42" t="s">
        <v>1839</v>
      </c>
      <c r="OXP1" s="42" t="s">
        <v>1839</v>
      </c>
      <c r="OXQ1" s="42" t="s">
        <v>1839</v>
      </c>
      <c r="OXR1" s="42" t="s">
        <v>1839</v>
      </c>
      <c r="OXS1" s="42" t="s">
        <v>1839</v>
      </c>
      <c r="OXT1" s="42" t="s">
        <v>1839</v>
      </c>
      <c r="OXU1" s="42" t="s">
        <v>1839</v>
      </c>
      <c r="OXV1" s="42" t="s">
        <v>1839</v>
      </c>
      <c r="OXW1" s="42" t="s">
        <v>1839</v>
      </c>
      <c r="OXX1" s="42" t="s">
        <v>1839</v>
      </c>
      <c r="OXY1" s="42" t="s">
        <v>1839</v>
      </c>
      <c r="OXZ1" s="42" t="s">
        <v>1839</v>
      </c>
      <c r="OYA1" s="42" t="s">
        <v>1839</v>
      </c>
      <c r="OYB1" s="42" t="s">
        <v>1839</v>
      </c>
      <c r="OYC1" s="42" t="s">
        <v>1839</v>
      </c>
      <c r="OYD1" s="42" t="s">
        <v>1839</v>
      </c>
      <c r="OYE1" s="42" t="s">
        <v>1839</v>
      </c>
      <c r="OYF1" s="42" t="s">
        <v>1839</v>
      </c>
      <c r="OYG1" s="42" t="s">
        <v>1839</v>
      </c>
      <c r="OYH1" s="42" t="s">
        <v>1839</v>
      </c>
      <c r="OYI1" s="42" t="s">
        <v>1839</v>
      </c>
      <c r="OYJ1" s="42" t="s">
        <v>1839</v>
      </c>
      <c r="OYK1" s="42" t="s">
        <v>1839</v>
      </c>
      <c r="OYL1" s="42" t="s">
        <v>1839</v>
      </c>
      <c r="OYM1" s="42" t="s">
        <v>1839</v>
      </c>
      <c r="OYN1" s="42" t="s">
        <v>1839</v>
      </c>
      <c r="OYO1" s="42" t="s">
        <v>1839</v>
      </c>
      <c r="OYP1" s="42" t="s">
        <v>1839</v>
      </c>
      <c r="OYQ1" s="42" t="s">
        <v>1839</v>
      </c>
      <c r="OYR1" s="42" t="s">
        <v>1839</v>
      </c>
      <c r="OYS1" s="42" t="s">
        <v>1839</v>
      </c>
      <c r="OYT1" s="42" t="s">
        <v>1839</v>
      </c>
      <c r="OYU1" s="42" t="s">
        <v>1839</v>
      </c>
      <c r="OYV1" s="42" t="s">
        <v>1839</v>
      </c>
      <c r="OYW1" s="42" t="s">
        <v>1839</v>
      </c>
      <c r="OYX1" s="42" t="s">
        <v>1839</v>
      </c>
      <c r="OYY1" s="42" t="s">
        <v>1839</v>
      </c>
      <c r="OYZ1" s="42" t="s">
        <v>1839</v>
      </c>
      <c r="OZA1" s="42" t="s">
        <v>1839</v>
      </c>
      <c r="OZB1" s="42" t="s">
        <v>1839</v>
      </c>
      <c r="OZC1" s="42" t="s">
        <v>1839</v>
      </c>
      <c r="OZD1" s="42" t="s">
        <v>1839</v>
      </c>
      <c r="OZE1" s="42" t="s">
        <v>1839</v>
      </c>
      <c r="OZF1" s="42" t="s">
        <v>1839</v>
      </c>
      <c r="OZG1" s="42" t="s">
        <v>1839</v>
      </c>
      <c r="OZH1" s="42" t="s">
        <v>1839</v>
      </c>
      <c r="OZI1" s="42" t="s">
        <v>1839</v>
      </c>
      <c r="OZJ1" s="42" t="s">
        <v>1839</v>
      </c>
      <c r="OZK1" s="42" t="s">
        <v>1839</v>
      </c>
      <c r="OZL1" s="42" t="s">
        <v>1839</v>
      </c>
      <c r="OZM1" s="42" t="s">
        <v>1839</v>
      </c>
      <c r="OZN1" s="42" t="s">
        <v>1839</v>
      </c>
      <c r="OZO1" s="42" t="s">
        <v>1839</v>
      </c>
      <c r="OZP1" s="42" t="s">
        <v>1839</v>
      </c>
      <c r="OZQ1" s="42" t="s">
        <v>1839</v>
      </c>
      <c r="OZR1" s="42" t="s">
        <v>1839</v>
      </c>
      <c r="OZS1" s="42" t="s">
        <v>1839</v>
      </c>
      <c r="OZT1" s="42" t="s">
        <v>1839</v>
      </c>
      <c r="OZU1" s="42" t="s">
        <v>1839</v>
      </c>
      <c r="OZV1" s="42" t="s">
        <v>1839</v>
      </c>
      <c r="OZW1" s="42" t="s">
        <v>1839</v>
      </c>
      <c r="OZX1" s="42" t="s">
        <v>1839</v>
      </c>
      <c r="OZY1" s="42" t="s">
        <v>1839</v>
      </c>
      <c r="OZZ1" s="42" t="s">
        <v>1839</v>
      </c>
      <c r="PAA1" s="42" t="s">
        <v>1839</v>
      </c>
      <c r="PAB1" s="42" t="s">
        <v>1839</v>
      </c>
      <c r="PAC1" s="42" t="s">
        <v>1839</v>
      </c>
      <c r="PAD1" s="42" t="s">
        <v>1839</v>
      </c>
      <c r="PAE1" s="42" t="s">
        <v>1839</v>
      </c>
      <c r="PAF1" s="42" t="s">
        <v>1839</v>
      </c>
      <c r="PAG1" s="42" t="s">
        <v>1839</v>
      </c>
      <c r="PAH1" s="42" t="s">
        <v>1839</v>
      </c>
      <c r="PAI1" s="42" t="s">
        <v>1839</v>
      </c>
      <c r="PAJ1" s="42" t="s">
        <v>1839</v>
      </c>
      <c r="PAK1" s="42" t="s">
        <v>1839</v>
      </c>
      <c r="PAL1" s="42" t="s">
        <v>1839</v>
      </c>
      <c r="PAM1" s="42" t="s">
        <v>1839</v>
      </c>
      <c r="PAN1" s="42" t="s">
        <v>1839</v>
      </c>
      <c r="PAO1" s="42" t="s">
        <v>1839</v>
      </c>
      <c r="PAP1" s="42" t="s">
        <v>1839</v>
      </c>
      <c r="PAQ1" s="42" t="s">
        <v>1839</v>
      </c>
      <c r="PAR1" s="42" t="s">
        <v>1839</v>
      </c>
      <c r="PAS1" s="42" t="s">
        <v>1839</v>
      </c>
      <c r="PAT1" s="42" t="s">
        <v>1839</v>
      </c>
      <c r="PAU1" s="42" t="s">
        <v>1839</v>
      </c>
      <c r="PAV1" s="42" t="s">
        <v>1839</v>
      </c>
      <c r="PAW1" s="42" t="s">
        <v>1839</v>
      </c>
      <c r="PAX1" s="42" t="s">
        <v>1839</v>
      </c>
      <c r="PAY1" s="42" t="s">
        <v>1839</v>
      </c>
      <c r="PAZ1" s="42" t="s">
        <v>1839</v>
      </c>
      <c r="PBA1" s="42" t="s">
        <v>1839</v>
      </c>
      <c r="PBB1" s="42" t="s">
        <v>1839</v>
      </c>
      <c r="PBC1" s="42" t="s">
        <v>1839</v>
      </c>
      <c r="PBD1" s="42" t="s">
        <v>1839</v>
      </c>
      <c r="PBE1" s="42" t="s">
        <v>1839</v>
      </c>
      <c r="PBF1" s="42" t="s">
        <v>1839</v>
      </c>
      <c r="PBG1" s="42" t="s">
        <v>1839</v>
      </c>
      <c r="PBH1" s="42" t="s">
        <v>1839</v>
      </c>
      <c r="PBI1" s="42" t="s">
        <v>1839</v>
      </c>
      <c r="PBJ1" s="42" t="s">
        <v>1839</v>
      </c>
      <c r="PBK1" s="42" t="s">
        <v>1839</v>
      </c>
      <c r="PBL1" s="42" t="s">
        <v>1839</v>
      </c>
      <c r="PBM1" s="42" t="s">
        <v>1839</v>
      </c>
      <c r="PBN1" s="42" t="s">
        <v>1839</v>
      </c>
      <c r="PBO1" s="42" t="s">
        <v>1839</v>
      </c>
      <c r="PBP1" s="42" t="s">
        <v>1839</v>
      </c>
      <c r="PBQ1" s="42" t="s">
        <v>1839</v>
      </c>
      <c r="PBR1" s="42" t="s">
        <v>1839</v>
      </c>
      <c r="PBS1" s="42" t="s">
        <v>1839</v>
      </c>
      <c r="PBT1" s="42" t="s">
        <v>1839</v>
      </c>
      <c r="PBU1" s="42" t="s">
        <v>1839</v>
      </c>
      <c r="PBV1" s="42" t="s">
        <v>1839</v>
      </c>
      <c r="PBW1" s="42" t="s">
        <v>1839</v>
      </c>
      <c r="PBX1" s="42" t="s">
        <v>1839</v>
      </c>
      <c r="PBY1" s="42" t="s">
        <v>1839</v>
      </c>
      <c r="PBZ1" s="42" t="s">
        <v>1839</v>
      </c>
      <c r="PCA1" s="42" t="s">
        <v>1839</v>
      </c>
      <c r="PCB1" s="42" t="s">
        <v>1839</v>
      </c>
      <c r="PCC1" s="42" t="s">
        <v>1839</v>
      </c>
      <c r="PCD1" s="42" t="s">
        <v>1839</v>
      </c>
      <c r="PCE1" s="42" t="s">
        <v>1839</v>
      </c>
      <c r="PCF1" s="42" t="s">
        <v>1839</v>
      </c>
      <c r="PCG1" s="42" t="s">
        <v>1839</v>
      </c>
      <c r="PCH1" s="42" t="s">
        <v>1839</v>
      </c>
      <c r="PCI1" s="42" t="s">
        <v>1839</v>
      </c>
      <c r="PCJ1" s="42" t="s">
        <v>1839</v>
      </c>
      <c r="PCK1" s="42" t="s">
        <v>1839</v>
      </c>
      <c r="PCL1" s="42" t="s">
        <v>1839</v>
      </c>
      <c r="PCM1" s="42" t="s">
        <v>1839</v>
      </c>
      <c r="PCN1" s="42" t="s">
        <v>1839</v>
      </c>
      <c r="PCO1" s="42" t="s">
        <v>1839</v>
      </c>
      <c r="PCP1" s="42" t="s">
        <v>1839</v>
      </c>
      <c r="PCQ1" s="42" t="s">
        <v>1839</v>
      </c>
      <c r="PCR1" s="42" t="s">
        <v>1839</v>
      </c>
      <c r="PCS1" s="42" t="s">
        <v>1839</v>
      </c>
      <c r="PCT1" s="42" t="s">
        <v>1839</v>
      </c>
      <c r="PCU1" s="42" t="s">
        <v>1839</v>
      </c>
      <c r="PCV1" s="42" t="s">
        <v>1839</v>
      </c>
      <c r="PCW1" s="42" t="s">
        <v>1839</v>
      </c>
      <c r="PCX1" s="42" t="s">
        <v>1839</v>
      </c>
      <c r="PCY1" s="42" t="s">
        <v>1839</v>
      </c>
      <c r="PCZ1" s="42" t="s">
        <v>1839</v>
      </c>
      <c r="PDA1" s="42" t="s">
        <v>1839</v>
      </c>
      <c r="PDB1" s="42" t="s">
        <v>1839</v>
      </c>
      <c r="PDC1" s="42" t="s">
        <v>1839</v>
      </c>
      <c r="PDD1" s="42" t="s">
        <v>1839</v>
      </c>
      <c r="PDE1" s="42" t="s">
        <v>1839</v>
      </c>
      <c r="PDF1" s="42" t="s">
        <v>1839</v>
      </c>
      <c r="PDG1" s="42" t="s">
        <v>1839</v>
      </c>
      <c r="PDH1" s="42" t="s">
        <v>1839</v>
      </c>
      <c r="PDI1" s="42" t="s">
        <v>1839</v>
      </c>
      <c r="PDJ1" s="42" t="s">
        <v>1839</v>
      </c>
      <c r="PDK1" s="42" t="s">
        <v>1839</v>
      </c>
      <c r="PDL1" s="42" t="s">
        <v>1839</v>
      </c>
      <c r="PDM1" s="42" t="s">
        <v>1839</v>
      </c>
      <c r="PDN1" s="42" t="s">
        <v>1839</v>
      </c>
      <c r="PDO1" s="42" t="s">
        <v>1839</v>
      </c>
      <c r="PDP1" s="42" t="s">
        <v>1839</v>
      </c>
      <c r="PDQ1" s="42" t="s">
        <v>1839</v>
      </c>
      <c r="PDR1" s="42" t="s">
        <v>1839</v>
      </c>
      <c r="PDS1" s="42" t="s">
        <v>1839</v>
      </c>
      <c r="PDT1" s="42" t="s">
        <v>1839</v>
      </c>
      <c r="PDU1" s="42" t="s">
        <v>1839</v>
      </c>
      <c r="PDV1" s="42" t="s">
        <v>1839</v>
      </c>
      <c r="PDW1" s="42" t="s">
        <v>1839</v>
      </c>
      <c r="PDX1" s="42" t="s">
        <v>1839</v>
      </c>
      <c r="PDY1" s="42" t="s">
        <v>1839</v>
      </c>
      <c r="PDZ1" s="42" t="s">
        <v>1839</v>
      </c>
      <c r="PEA1" s="42" t="s">
        <v>1839</v>
      </c>
      <c r="PEB1" s="42" t="s">
        <v>1839</v>
      </c>
      <c r="PEC1" s="42" t="s">
        <v>1839</v>
      </c>
      <c r="PED1" s="42" t="s">
        <v>1839</v>
      </c>
      <c r="PEE1" s="42" t="s">
        <v>1839</v>
      </c>
      <c r="PEF1" s="42" t="s">
        <v>1839</v>
      </c>
      <c r="PEG1" s="42" t="s">
        <v>1839</v>
      </c>
      <c r="PEH1" s="42" t="s">
        <v>1839</v>
      </c>
      <c r="PEI1" s="42" t="s">
        <v>1839</v>
      </c>
      <c r="PEJ1" s="42" t="s">
        <v>1839</v>
      </c>
      <c r="PEK1" s="42" t="s">
        <v>1839</v>
      </c>
      <c r="PEL1" s="42" t="s">
        <v>1839</v>
      </c>
      <c r="PEM1" s="42" t="s">
        <v>1839</v>
      </c>
      <c r="PEN1" s="42" t="s">
        <v>1839</v>
      </c>
      <c r="PEO1" s="42" t="s">
        <v>1839</v>
      </c>
      <c r="PEP1" s="42" t="s">
        <v>1839</v>
      </c>
      <c r="PEQ1" s="42" t="s">
        <v>1839</v>
      </c>
      <c r="PER1" s="42" t="s">
        <v>1839</v>
      </c>
      <c r="PES1" s="42" t="s">
        <v>1839</v>
      </c>
      <c r="PET1" s="42" t="s">
        <v>1839</v>
      </c>
      <c r="PEU1" s="42" t="s">
        <v>1839</v>
      </c>
      <c r="PEV1" s="42" t="s">
        <v>1839</v>
      </c>
      <c r="PEW1" s="42" t="s">
        <v>1839</v>
      </c>
      <c r="PEX1" s="42" t="s">
        <v>1839</v>
      </c>
      <c r="PEY1" s="42" t="s">
        <v>1839</v>
      </c>
      <c r="PEZ1" s="42" t="s">
        <v>1839</v>
      </c>
      <c r="PFA1" s="42" t="s">
        <v>1839</v>
      </c>
      <c r="PFB1" s="42" t="s">
        <v>1839</v>
      </c>
      <c r="PFC1" s="42" t="s">
        <v>1839</v>
      </c>
      <c r="PFD1" s="42" t="s">
        <v>1839</v>
      </c>
      <c r="PFE1" s="42" t="s">
        <v>1839</v>
      </c>
      <c r="PFF1" s="42" t="s">
        <v>1839</v>
      </c>
      <c r="PFG1" s="42" t="s">
        <v>1839</v>
      </c>
      <c r="PFH1" s="42" t="s">
        <v>1839</v>
      </c>
      <c r="PFI1" s="42" t="s">
        <v>1839</v>
      </c>
      <c r="PFJ1" s="42" t="s">
        <v>1839</v>
      </c>
      <c r="PFK1" s="42" t="s">
        <v>1839</v>
      </c>
      <c r="PFL1" s="42" t="s">
        <v>1839</v>
      </c>
      <c r="PFM1" s="42" t="s">
        <v>1839</v>
      </c>
      <c r="PFN1" s="42" t="s">
        <v>1839</v>
      </c>
      <c r="PFO1" s="42" t="s">
        <v>1839</v>
      </c>
      <c r="PFP1" s="42" t="s">
        <v>1839</v>
      </c>
      <c r="PFQ1" s="42" t="s">
        <v>1839</v>
      </c>
      <c r="PFR1" s="42" t="s">
        <v>1839</v>
      </c>
      <c r="PFS1" s="42" t="s">
        <v>1839</v>
      </c>
      <c r="PFT1" s="42" t="s">
        <v>1839</v>
      </c>
      <c r="PFU1" s="42" t="s">
        <v>1839</v>
      </c>
      <c r="PFV1" s="42" t="s">
        <v>1839</v>
      </c>
      <c r="PFW1" s="42" t="s">
        <v>1839</v>
      </c>
      <c r="PFX1" s="42" t="s">
        <v>1839</v>
      </c>
      <c r="PFY1" s="42" t="s">
        <v>1839</v>
      </c>
      <c r="PFZ1" s="42" t="s">
        <v>1839</v>
      </c>
      <c r="PGA1" s="42" t="s">
        <v>1839</v>
      </c>
      <c r="PGB1" s="42" t="s">
        <v>1839</v>
      </c>
      <c r="PGC1" s="42" t="s">
        <v>1839</v>
      </c>
      <c r="PGD1" s="42" t="s">
        <v>1839</v>
      </c>
      <c r="PGE1" s="42" t="s">
        <v>1839</v>
      </c>
      <c r="PGF1" s="42" t="s">
        <v>1839</v>
      </c>
      <c r="PGG1" s="42" t="s">
        <v>1839</v>
      </c>
      <c r="PGH1" s="42" t="s">
        <v>1839</v>
      </c>
      <c r="PGI1" s="42" t="s">
        <v>1839</v>
      </c>
      <c r="PGJ1" s="42" t="s">
        <v>1839</v>
      </c>
      <c r="PGK1" s="42" t="s">
        <v>1839</v>
      </c>
      <c r="PGL1" s="42" t="s">
        <v>1839</v>
      </c>
      <c r="PGM1" s="42" t="s">
        <v>1839</v>
      </c>
      <c r="PGN1" s="42" t="s">
        <v>1839</v>
      </c>
      <c r="PGO1" s="42" t="s">
        <v>1839</v>
      </c>
      <c r="PGP1" s="42" t="s">
        <v>1839</v>
      </c>
      <c r="PGQ1" s="42" t="s">
        <v>1839</v>
      </c>
      <c r="PGR1" s="42" t="s">
        <v>1839</v>
      </c>
      <c r="PGS1" s="42" t="s">
        <v>1839</v>
      </c>
      <c r="PGT1" s="42" t="s">
        <v>1839</v>
      </c>
      <c r="PGU1" s="42" t="s">
        <v>1839</v>
      </c>
      <c r="PGV1" s="42" t="s">
        <v>1839</v>
      </c>
      <c r="PGW1" s="42" t="s">
        <v>1839</v>
      </c>
      <c r="PGX1" s="42" t="s">
        <v>1839</v>
      </c>
      <c r="PGY1" s="42" t="s">
        <v>1839</v>
      </c>
      <c r="PGZ1" s="42" t="s">
        <v>1839</v>
      </c>
      <c r="PHA1" s="42" t="s">
        <v>1839</v>
      </c>
      <c r="PHB1" s="42" t="s">
        <v>1839</v>
      </c>
      <c r="PHC1" s="42" t="s">
        <v>1839</v>
      </c>
      <c r="PHD1" s="42" t="s">
        <v>1839</v>
      </c>
      <c r="PHE1" s="42" t="s">
        <v>1839</v>
      </c>
      <c r="PHF1" s="42" t="s">
        <v>1839</v>
      </c>
      <c r="PHG1" s="42" t="s">
        <v>1839</v>
      </c>
      <c r="PHH1" s="42" t="s">
        <v>1839</v>
      </c>
      <c r="PHI1" s="42" t="s">
        <v>1839</v>
      </c>
      <c r="PHJ1" s="42" t="s">
        <v>1839</v>
      </c>
      <c r="PHK1" s="42" t="s">
        <v>1839</v>
      </c>
      <c r="PHL1" s="42" t="s">
        <v>1839</v>
      </c>
      <c r="PHM1" s="42" t="s">
        <v>1839</v>
      </c>
      <c r="PHN1" s="42" t="s">
        <v>1839</v>
      </c>
      <c r="PHO1" s="42" t="s">
        <v>1839</v>
      </c>
      <c r="PHP1" s="42" t="s">
        <v>1839</v>
      </c>
      <c r="PHQ1" s="42" t="s">
        <v>1839</v>
      </c>
      <c r="PHR1" s="42" t="s">
        <v>1839</v>
      </c>
      <c r="PHS1" s="42" t="s">
        <v>1839</v>
      </c>
      <c r="PHT1" s="42" t="s">
        <v>1839</v>
      </c>
      <c r="PHU1" s="42" t="s">
        <v>1839</v>
      </c>
      <c r="PHV1" s="42" t="s">
        <v>1839</v>
      </c>
      <c r="PHW1" s="42" t="s">
        <v>1839</v>
      </c>
      <c r="PHX1" s="42" t="s">
        <v>1839</v>
      </c>
      <c r="PHY1" s="42" t="s">
        <v>1839</v>
      </c>
      <c r="PHZ1" s="42" t="s">
        <v>1839</v>
      </c>
      <c r="PIA1" s="42" t="s">
        <v>1839</v>
      </c>
      <c r="PIB1" s="42" t="s">
        <v>1839</v>
      </c>
      <c r="PIC1" s="42" t="s">
        <v>1839</v>
      </c>
      <c r="PID1" s="42" t="s">
        <v>1839</v>
      </c>
      <c r="PIE1" s="42" t="s">
        <v>1839</v>
      </c>
      <c r="PIF1" s="42" t="s">
        <v>1839</v>
      </c>
      <c r="PIG1" s="42" t="s">
        <v>1839</v>
      </c>
      <c r="PIH1" s="42" t="s">
        <v>1839</v>
      </c>
      <c r="PII1" s="42" t="s">
        <v>1839</v>
      </c>
      <c r="PIJ1" s="42" t="s">
        <v>1839</v>
      </c>
      <c r="PIK1" s="42" t="s">
        <v>1839</v>
      </c>
      <c r="PIL1" s="42" t="s">
        <v>1839</v>
      </c>
      <c r="PIM1" s="42" t="s">
        <v>1839</v>
      </c>
      <c r="PIN1" s="42" t="s">
        <v>1839</v>
      </c>
      <c r="PIO1" s="42" t="s">
        <v>1839</v>
      </c>
      <c r="PIP1" s="42" t="s">
        <v>1839</v>
      </c>
      <c r="PIQ1" s="42" t="s">
        <v>1839</v>
      </c>
      <c r="PIR1" s="42" t="s">
        <v>1839</v>
      </c>
      <c r="PIS1" s="42" t="s">
        <v>1839</v>
      </c>
      <c r="PIT1" s="42" t="s">
        <v>1839</v>
      </c>
      <c r="PIU1" s="42" t="s">
        <v>1839</v>
      </c>
      <c r="PIV1" s="42" t="s">
        <v>1839</v>
      </c>
      <c r="PIW1" s="42" t="s">
        <v>1839</v>
      </c>
      <c r="PIX1" s="42" t="s">
        <v>1839</v>
      </c>
      <c r="PIY1" s="42" t="s">
        <v>1839</v>
      </c>
      <c r="PIZ1" s="42" t="s">
        <v>1839</v>
      </c>
      <c r="PJA1" s="42" t="s">
        <v>1839</v>
      </c>
      <c r="PJB1" s="42" t="s">
        <v>1839</v>
      </c>
      <c r="PJC1" s="42" t="s">
        <v>1839</v>
      </c>
      <c r="PJD1" s="42" t="s">
        <v>1839</v>
      </c>
      <c r="PJE1" s="42" t="s">
        <v>1839</v>
      </c>
      <c r="PJF1" s="42" t="s">
        <v>1839</v>
      </c>
      <c r="PJG1" s="42" t="s">
        <v>1839</v>
      </c>
      <c r="PJH1" s="42" t="s">
        <v>1839</v>
      </c>
      <c r="PJI1" s="42" t="s">
        <v>1839</v>
      </c>
      <c r="PJJ1" s="42" t="s">
        <v>1839</v>
      </c>
      <c r="PJK1" s="42" t="s">
        <v>1839</v>
      </c>
      <c r="PJL1" s="42" t="s">
        <v>1839</v>
      </c>
      <c r="PJM1" s="42" t="s">
        <v>1839</v>
      </c>
      <c r="PJN1" s="42" t="s">
        <v>1839</v>
      </c>
      <c r="PJO1" s="42" t="s">
        <v>1839</v>
      </c>
      <c r="PJP1" s="42" t="s">
        <v>1839</v>
      </c>
      <c r="PJQ1" s="42" t="s">
        <v>1839</v>
      </c>
      <c r="PJR1" s="42" t="s">
        <v>1839</v>
      </c>
      <c r="PJS1" s="42" t="s">
        <v>1839</v>
      </c>
      <c r="PJT1" s="42" t="s">
        <v>1839</v>
      </c>
      <c r="PJU1" s="42" t="s">
        <v>1839</v>
      </c>
      <c r="PJV1" s="42" t="s">
        <v>1839</v>
      </c>
      <c r="PJW1" s="42" t="s">
        <v>1839</v>
      </c>
      <c r="PJX1" s="42" t="s">
        <v>1839</v>
      </c>
      <c r="PJY1" s="42" t="s">
        <v>1839</v>
      </c>
      <c r="PJZ1" s="42" t="s">
        <v>1839</v>
      </c>
      <c r="PKA1" s="42" t="s">
        <v>1839</v>
      </c>
      <c r="PKB1" s="42" t="s">
        <v>1839</v>
      </c>
      <c r="PKC1" s="42" t="s">
        <v>1839</v>
      </c>
      <c r="PKD1" s="42" t="s">
        <v>1839</v>
      </c>
      <c r="PKE1" s="42" t="s">
        <v>1839</v>
      </c>
      <c r="PKF1" s="42" t="s">
        <v>1839</v>
      </c>
      <c r="PKG1" s="42" t="s">
        <v>1839</v>
      </c>
      <c r="PKH1" s="42" t="s">
        <v>1839</v>
      </c>
      <c r="PKI1" s="42" t="s">
        <v>1839</v>
      </c>
      <c r="PKJ1" s="42" t="s">
        <v>1839</v>
      </c>
      <c r="PKK1" s="42" t="s">
        <v>1839</v>
      </c>
      <c r="PKL1" s="42" t="s">
        <v>1839</v>
      </c>
      <c r="PKM1" s="42" t="s">
        <v>1839</v>
      </c>
      <c r="PKN1" s="42" t="s">
        <v>1839</v>
      </c>
      <c r="PKO1" s="42" t="s">
        <v>1839</v>
      </c>
      <c r="PKP1" s="42" t="s">
        <v>1839</v>
      </c>
      <c r="PKQ1" s="42" t="s">
        <v>1839</v>
      </c>
      <c r="PKR1" s="42" t="s">
        <v>1839</v>
      </c>
      <c r="PKS1" s="42" t="s">
        <v>1839</v>
      </c>
      <c r="PKT1" s="42" t="s">
        <v>1839</v>
      </c>
      <c r="PKU1" s="42" t="s">
        <v>1839</v>
      </c>
      <c r="PKV1" s="42" t="s">
        <v>1839</v>
      </c>
      <c r="PKW1" s="42" t="s">
        <v>1839</v>
      </c>
      <c r="PKX1" s="42" t="s">
        <v>1839</v>
      </c>
      <c r="PKY1" s="42" t="s">
        <v>1839</v>
      </c>
      <c r="PKZ1" s="42" t="s">
        <v>1839</v>
      </c>
      <c r="PLA1" s="42" t="s">
        <v>1839</v>
      </c>
      <c r="PLB1" s="42" t="s">
        <v>1839</v>
      </c>
      <c r="PLC1" s="42" t="s">
        <v>1839</v>
      </c>
      <c r="PLD1" s="42" t="s">
        <v>1839</v>
      </c>
      <c r="PLE1" s="42" t="s">
        <v>1839</v>
      </c>
      <c r="PLF1" s="42" t="s">
        <v>1839</v>
      </c>
      <c r="PLG1" s="42" t="s">
        <v>1839</v>
      </c>
      <c r="PLH1" s="42" t="s">
        <v>1839</v>
      </c>
      <c r="PLI1" s="42" t="s">
        <v>1839</v>
      </c>
      <c r="PLJ1" s="42" t="s">
        <v>1839</v>
      </c>
      <c r="PLK1" s="42" t="s">
        <v>1839</v>
      </c>
      <c r="PLL1" s="42" t="s">
        <v>1839</v>
      </c>
      <c r="PLM1" s="42" t="s">
        <v>1839</v>
      </c>
      <c r="PLN1" s="42" t="s">
        <v>1839</v>
      </c>
      <c r="PLO1" s="42" t="s">
        <v>1839</v>
      </c>
      <c r="PLP1" s="42" t="s">
        <v>1839</v>
      </c>
      <c r="PLQ1" s="42" t="s">
        <v>1839</v>
      </c>
      <c r="PLR1" s="42" t="s">
        <v>1839</v>
      </c>
      <c r="PLS1" s="42" t="s">
        <v>1839</v>
      </c>
      <c r="PLT1" s="42" t="s">
        <v>1839</v>
      </c>
      <c r="PLU1" s="42" t="s">
        <v>1839</v>
      </c>
      <c r="PLV1" s="42" t="s">
        <v>1839</v>
      </c>
      <c r="PLW1" s="42" t="s">
        <v>1839</v>
      </c>
      <c r="PLX1" s="42" t="s">
        <v>1839</v>
      </c>
      <c r="PLY1" s="42" t="s">
        <v>1839</v>
      </c>
      <c r="PLZ1" s="42" t="s">
        <v>1839</v>
      </c>
      <c r="PMA1" s="42" t="s">
        <v>1839</v>
      </c>
      <c r="PMB1" s="42" t="s">
        <v>1839</v>
      </c>
      <c r="PMC1" s="42" t="s">
        <v>1839</v>
      </c>
      <c r="PMD1" s="42" t="s">
        <v>1839</v>
      </c>
      <c r="PME1" s="42" t="s">
        <v>1839</v>
      </c>
      <c r="PMF1" s="42" t="s">
        <v>1839</v>
      </c>
      <c r="PMG1" s="42" t="s">
        <v>1839</v>
      </c>
      <c r="PMH1" s="42" t="s">
        <v>1839</v>
      </c>
      <c r="PMI1" s="42" t="s">
        <v>1839</v>
      </c>
      <c r="PMJ1" s="42" t="s">
        <v>1839</v>
      </c>
      <c r="PMK1" s="42" t="s">
        <v>1839</v>
      </c>
      <c r="PML1" s="42" t="s">
        <v>1839</v>
      </c>
      <c r="PMM1" s="42" t="s">
        <v>1839</v>
      </c>
      <c r="PMN1" s="42" t="s">
        <v>1839</v>
      </c>
      <c r="PMO1" s="42" t="s">
        <v>1839</v>
      </c>
      <c r="PMP1" s="42" t="s">
        <v>1839</v>
      </c>
      <c r="PMQ1" s="42" t="s">
        <v>1839</v>
      </c>
      <c r="PMR1" s="42" t="s">
        <v>1839</v>
      </c>
      <c r="PMS1" s="42" t="s">
        <v>1839</v>
      </c>
      <c r="PMT1" s="42" t="s">
        <v>1839</v>
      </c>
      <c r="PMU1" s="42" t="s">
        <v>1839</v>
      </c>
      <c r="PMV1" s="42" t="s">
        <v>1839</v>
      </c>
      <c r="PMW1" s="42" t="s">
        <v>1839</v>
      </c>
      <c r="PMX1" s="42" t="s">
        <v>1839</v>
      </c>
      <c r="PMY1" s="42" t="s">
        <v>1839</v>
      </c>
      <c r="PMZ1" s="42" t="s">
        <v>1839</v>
      </c>
      <c r="PNA1" s="42" t="s">
        <v>1839</v>
      </c>
      <c r="PNB1" s="42" t="s">
        <v>1839</v>
      </c>
      <c r="PNC1" s="42" t="s">
        <v>1839</v>
      </c>
      <c r="PND1" s="42" t="s">
        <v>1839</v>
      </c>
      <c r="PNE1" s="42" t="s">
        <v>1839</v>
      </c>
      <c r="PNF1" s="42" t="s">
        <v>1839</v>
      </c>
      <c r="PNG1" s="42" t="s">
        <v>1839</v>
      </c>
      <c r="PNH1" s="42" t="s">
        <v>1839</v>
      </c>
      <c r="PNI1" s="42" t="s">
        <v>1839</v>
      </c>
      <c r="PNJ1" s="42" t="s">
        <v>1839</v>
      </c>
      <c r="PNK1" s="42" t="s">
        <v>1839</v>
      </c>
      <c r="PNL1" s="42" t="s">
        <v>1839</v>
      </c>
      <c r="PNM1" s="42" t="s">
        <v>1839</v>
      </c>
      <c r="PNN1" s="42" t="s">
        <v>1839</v>
      </c>
      <c r="PNO1" s="42" t="s">
        <v>1839</v>
      </c>
      <c r="PNP1" s="42" t="s">
        <v>1839</v>
      </c>
      <c r="PNQ1" s="42" t="s">
        <v>1839</v>
      </c>
      <c r="PNR1" s="42" t="s">
        <v>1839</v>
      </c>
      <c r="PNS1" s="42" t="s">
        <v>1839</v>
      </c>
      <c r="PNT1" s="42" t="s">
        <v>1839</v>
      </c>
      <c r="PNU1" s="42" t="s">
        <v>1839</v>
      </c>
      <c r="PNV1" s="42" t="s">
        <v>1839</v>
      </c>
      <c r="PNW1" s="42" t="s">
        <v>1839</v>
      </c>
      <c r="PNX1" s="42" t="s">
        <v>1839</v>
      </c>
      <c r="PNY1" s="42" t="s">
        <v>1839</v>
      </c>
      <c r="PNZ1" s="42" t="s">
        <v>1839</v>
      </c>
      <c r="POA1" s="42" t="s">
        <v>1839</v>
      </c>
      <c r="POB1" s="42" t="s">
        <v>1839</v>
      </c>
      <c r="POC1" s="42" t="s">
        <v>1839</v>
      </c>
      <c r="POD1" s="42" t="s">
        <v>1839</v>
      </c>
      <c r="POE1" s="42" t="s">
        <v>1839</v>
      </c>
      <c r="POF1" s="42" t="s">
        <v>1839</v>
      </c>
      <c r="POG1" s="42" t="s">
        <v>1839</v>
      </c>
      <c r="POH1" s="42" t="s">
        <v>1839</v>
      </c>
      <c r="POI1" s="42" t="s">
        <v>1839</v>
      </c>
      <c r="POJ1" s="42" t="s">
        <v>1839</v>
      </c>
      <c r="POK1" s="42" t="s">
        <v>1839</v>
      </c>
      <c r="POL1" s="42" t="s">
        <v>1839</v>
      </c>
      <c r="POM1" s="42" t="s">
        <v>1839</v>
      </c>
      <c r="PON1" s="42" t="s">
        <v>1839</v>
      </c>
      <c r="POO1" s="42" t="s">
        <v>1839</v>
      </c>
      <c r="POP1" s="42" t="s">
        <v>1839</v>
      </c>
      <c r="POQ1" s="42" t="s">
        <v>1839</v>
      </c>
      <c r="POR1" s="42" t="s">
        <v>1839</v>
      </c>
      <c r="POS1" s="42" t="s">
        <v>1839</v>
      </c>
      <c r="POT1" s="42" t="s">
        <v>1839</v>
      </c>
      <c r="POU1" s="42" t="s">
        <v>1839</v>
      </c>
      <c r="POV1" s="42" t="s">
        <v>1839</v>
      </c>
      <c r="POW1" s="42" t="s">
        <v>1839</v>
      </c>
      <c r="POX1" s="42" t="s">
        <v>1839</v>
      </c>
      <c r="POY1" s="42" t="s">
        <v>1839</v>
      </c>
      <c r="POZ1" s="42" t="s">
        <v>1839</v>
      </c>
      <c r="PPA1" s="42" t="s">
        <v>1839</v>
      </c>
      <c r="PPB1" s="42" t="s">
        <v>1839</v>
      </c>
      <c r="PPC1" s="42" t="s">
        <v>1839</v>
      </c>
      <c r="PPD1" s="42" t="s">
        <v>1839</v>
      </c>
      <c r="PPE1" s="42" t="s">
        <v>1839</v>
      </c>
      <c r="PPF1" s="42" t="s">
        <v>1839</v>
      </c>
      <c r="PPG1" s="42" t="s">
        <v>1839</v>
      </c>
      <c r="PPH1" s="42" t="s">
        <v>1839</v>
      </c>
      <c r="PPI1" s="42" t="s">
        <v>1839</v>
      </c>
      <c r="PPJ1" s="42" t="s">
        <v>1839</v>
      </c>
      <c r="PPK1" s="42" t="s">
        <v>1839</v>
      </c>
      <c r="PPL1" s="42" t="s">
        <v>1839</v>
      </c>
      <c r="PPM1" s="42" t="s">
        <v>1839</v>
      </c>
      <c r="PPN1" s="42" t="s">
        <v>1839</v>
      </c>
      <c r="PPO1" s="42" t="s">
        <v>1839</v>
      </c>
      <c r="PPP1" s="42" t="s">
        <v>1839</v>
      </c>
      <c r="PPQ1" s="42" t="s">
        <v>1839</v>
      </c>
      <c r="PPR1" s="42" t="s">
        <v>1839</v>
      </c>
      <c r="PPS1" s="42" t="s">
        <v>1839</v>
      </c>
      <c r="PPT1" s="42" t="s">
        <v>1839</v>
      </c>
      <c r="PPU1" s="42" t="s">
        <v>1839</v>
      </c>
      <c r="PPV1" s="42" t="s">
        <v>1839</v>
      </c>
      <c r="PPW1" s="42" t="s">
        <v>1839</v>
      </c>
      <c r="PPX1" s="42" t="s">
        <v>1839</v>
      </c>
      <c r="PPY1" s="42" t="s">
        <v>1839</v>
      </c>
      <c r="PPZ1" s="42" t="s">
        <v>1839</v>
      </c>
      <c r="PQA1" s="42" t="s">
        <v>1839</v>
      </c>
      <c r="PQB1" s="42" t="s">
        <v>1839</v>
      </c>
      <c r="PQC1" s="42" t="s">
        <v>1839</v>
      </c>
      <c r="PQD1" s="42" t="s">
        <v>1839</v>
      </c>
      <c r="PQE1" s="42" t="s">
        <v>1839</v>
      </c>
      <c r="PQF1" s="42" t="s">
        <v>1839</v>
      </c>
      <c r="PQG1" s="42" t="s">
        <v>1839</v>
      </c>
      <c r="PQH1" s="42" t="s">
        <v>1839</v>
      </c>
      <c r="PQI1" s="42" t="s">
        <v>1839</v>
      </c>
      <c r="PQJ1" s="42" t="s">
        <v>1839</v>
      </c>
      <c r="PQK1" s="42" t="s">
        <v>1839</v>
      </c>
      <c r="PQL1" s="42" t="s">
        <v>1839</v>
      </c>
      <c r="PQM1" s="42" t="s">
        <v>1839</v>
      </c>
      <c r="PQN1" s="42" t="s">
        <v>1839</v>
      </c>
      <c r="PQO1" s="42" t="s">
        <v>1839</v>
      </c>
      <c r="PQP1" s="42" t="s">
        <v>1839</v>
      </c>
      <c r="PQQ1" s="42" t="s">
        <v>1839</v>
      </c>
      <c r="PQR1" s="42" t="s">
        <v>1839</v>
      </c>
      <c r="PQS1" s="42" t="s">
        <v>1839</v>
      </c>
      <c r="PQT1" s="42" t="s">
        <v>1839</v>
      </c>
      <c r="PQU1" s="42" t="s">
        <v>1839</v>
      </c>
      <c r="PQV1" s="42" t="s">
        <v>1839</v>
      </c>
      <c r="PQW1" s="42" t="s">
        <v>1839</v>
      </c>
      <c r="PQX1" s="42" t="s">
        <v>1839</v>
      </c>
      <c r="PQY1" s="42" t="s">
        <v>1839</v>
      </c>
      <c r="PQZ1" s="42" t="s">
        <v>1839</v>
      </c>
      <c r="PRA1" s="42" t="s">
        <v>1839</v>
      </c>
      <c r="PRB1" s="42" t="s">
        <v>1839</v>
      </c>
      <c r="PRC1" s="42" t="s">
        <v>1839</v>
      </c>
      <c r="PRD1" s="42" t="s">
        <v>1839</v>
      </c>
      <c r="PRE1" s="42" t="s">
        <v>1839</v>
      </c>
      <c r="PRF1" s="42" t="s">
        <v>1839</v>
      </c>
      <c r="PRG1" s="42" t="s">
        <v>1839</v>
      </c>
      <c r="PRH1" s="42" t="s">
        <v>1839</v>
      </c>
      <c r="PRI1" s="42" t="s">
        <v>1839</v>
      </c>
      <c r="PRJ1" s="42" t="s">
        <v>1839</v>
      </c>
      <c r="PRK1" s="42" t="s">
        <v>1839</v>
      </c>
      <c r="PRL1" s="42" t="s">
        <v>1839</v>
      </c>
      <c r="PRM1" s="42" t="s">
        <v>1839</v>
      </c>
      <c r="PRN1" s="42" t="s">
        <v>1839</v>
      </c>
      <c r="PRO1" s="42" t="s">
        <v>1839</v>
      </c>
      <c r="PRP1" s="42" t="s">
        <v>1839</v>
      </c>
      <c r="PRQ1" s="42" t="s">
        <v>1839</v>
      </c>
      <c r="PRR1" s="42" t="s">
        <v>1839</v>
      </c>
      <c r="PRS1" s="42" t="s">
        <v>1839</v>
      </c>
      <c r="PRT1" s="42" t="s">
        <v>1839</v>
      </c>
      <c r="PRU1" s="42" t="s">
        <v>1839</v>
      </c>
      <c r="PRV1" s="42" t="s">
        <v>1839</v>
      </c>
      <c r="PRW1" s="42" t="s">
        <v>1839</v>
      </c>
      <c r="PRX1" s="42" t="s">
        <v>1839</v>
      </c>
      <c r="PRY1" s="42" t="s">
        <v>1839</v>
      </c>
      <c r="PRZ1" s="42" t="s">
        <v>1839</v>
      </c>
      <c r="PSA1" s="42" t="s">
        <v>1839</v>
      </c>
      <c r="PSB1" s="42" t="s">
        <v>1839</v>
      </c>
      <c r="PSC1" s="42" t="s">
        <v>1839</v>
      </c>
      <c r="PSD1" s="42" t="s">
        <v>1839</v>
      </c>
      <c r="PSE1" s="42" t="s">
        <v>1839</v>
      </c>
      <c r="PSF1" s="42" t="s">
        <v>1839</v>
      </c>
      <c r="PSG1" s="42" t="s">
        <v>1839</v>
      </c>
      <c r="PSH1" s="42" t="s">
        <v>1839</v>
      </c>
      <c r="PSI1" s="42" t="s">
        <v>1839</v>
      </c>
      <c r="PSJ1" s="42" t="s">
        <v>1839</v>
      </c>
      <c r="PSK1" s="42" t="s">
        <v>1839</v>
      </c>
      <c r="PSL1" s="42" t="s">
        <v>1839</v>
      </c>
      <c r="PSM1" s="42" t="s">
        <v>1839</v>
      </c>
      <c r="PSN1" s="42" t="s">
        <v>1839</v>
      </c>
      <c r="PSO1" s="42" t="s">
        <v>1839</v>
      </c>
      <c r="PSP1" s="42" t="s">
        <v>1839</v>
      </c>
      <c r="PSQ1" s="42" t="s">
        <v>1839</v>
      </c>
      <c r="PSR1" s="42" t="s">
        <v>1839</v>
      </c>
      <c r="PSS1" s="42" t="s">
        <v>1839</v>
      </c>
      <c r="PST1" s="42" t="s">
        <v>1839</v>
      </c>
      <c r="PSU1" s="42" t="s">
        <v>1839</v>
      </c>
      <c r="PSV1" s="42" t="s">
        <v>1839</v>
      </c>
      <c r="PSW1" s="42" t="s">
        <v>1839</v>
      </c>
      <c r="PSX1" s="42" t="s">
        <v>1839</v>
      </c>
      <c r="PSY1" s="42" t="s">
        <v>1839</v>
      </c>
      <c r="PSZ1" s="42" t="s">
        <v>1839</v>
      </c>
      <c r="PTA1" s="42" t="s">
        <v>1839</v>
      </c>
      <c r="PTB1" s="42" t="s">
        <v>1839</v>
      </c>
      <c r="PTC1" s="42" t="s">
        <v>1839</v>
      </c>
      <c r="PTD1" s="42" t="s">
        <v>1839</v>
      </c>
      <c r="PTE1" s="42" t="s">
        <v>1839</v>
      </c>
      <c r="PTF1" s="42" t="s">
        <v>1839</v>
      </c>
      <c r="PTG1" s="42" t="s">
        <v>1839</v>
      </c>
      <c r="PTH1" s="42" t="s">
        <v>1839</v>
      </c>
      <c r="PTI1" s="42" t="s">
        <v>1839</v>
      </c>
      <c r="PTJ1" s="42" t="s">
        <v>1839</v>
      </c>
      <c r="PTK1" s="42" t="s">
        <v>1839</v>
      </c>
      <c r="PTL1" s="42" t="s">
        <v>1839</v>
      </c>
      <c r="PTM1" s="42" t="s">
        <v>1839</v>
      </c>
      <c r="PTN1" s="42" t="s">
        <v>1839</v>
      </c>
      <c r="PTO1" s="42" t="s">
        <v>1839</v>
      </c>
      <c r="PTP1" s="42" t="s">
        <v>1839</v>
      </c>
      <c r="PTQ1" s="42" t="s">
        <v>1839</v>
      </c>
      <c r="PTR1" s="42" t="s">
        <v>1839</v>
      </c>
      <c r="PTS1" s="42" t="s">
        <v>1839</v>
      </c>
      <c r="PTT1" s="42" t="s">
        <v>1839</v>
      </c>
      <c r="PTU1" s="42" t="s">
        <v>1839</v>
      </c>
      <c r="PTV1" s="42" t="s">
        <v>1839</v>
      </c>
      <c r="PTW1" s="42" t="s">
        <v>1839</v>
      </c>
      <c r="PTX1" s="42" t="s">
        <v>1839</v>
      </c>
      <c r="PTY1" s="42" t="s">
        <v>1839</v>
      </c>
      <c r="PTZ1" s="42" t="s">
        <v>1839</v>
      </c>
      <c r="PUA1" s="42" t="s">
        <v>1839</v>
      </c>
      <c r="PUB1" s="42" t="s">
        <v>1839</v>
      </c>
      <c r="PUC1" s="42" t="s">
        <v>1839</v>
      </c>
      <c r="PUD1" s="42" t="s">
        <v>1839</v>
      </c>
      <c r="PUE1" s="42" t="s">
        <v>1839</v>
      </c>
      <c r="PUF1" s="42" t="s">
        <v>1839</v>
      </c>
      <c r="PUG1" s="42" t="s">
        <v>1839</v>
      </c>
      <c r="PUH1" s="42" t="s">
        <v>1839</v>
      </c>
      <c r="PUI1" s="42" t="s">
        <v>1839</v>
      </c>
      <c r="PUJ1" s="42" t="s">
        <v>1839</v>
      </c>
      <c r="PUK1" s="42" t="s">
        <v>1839</v>
      </c>
      <c r="PUL1" s="42" t="s">
        <v>1839</v>
      </c>
      <c r="PUM1" s="42" t="s">
        <v>1839</v>
      </c>
      <c r="PUN1" s="42" t="s">
        <v>1839</v>
      </c>
      <c r="PUO1" s="42" t="s">
        <v>1839</v>
      </c>
      <c r="PUP1" s="42" t="s">
        <v>1839</v>
      </c>
      <c r="PUQ1" s="42" t="s">
        <v>1839</v>
      </c>
      <c r="PUR1" s="42" t="s">
        <v>1839</v>
      </c>
      <c r="PUS1" s="42" t="s">
        <v>1839</v>
      </c>
      <c r="PUT1" s="42" t="s">
        <v>1839</v>
      </c>
      <c r="PUU1" s="42" t="s">
        <v>1839</v>
      </c>
      <c r="PUV1" s="42" t="s">
        <v>1839</v>
      </c>
      <c r="PUW1" s="42" t="s">
        <v>1839</v>
      </c>
      <c r="PUX1" s="42" t="s">
        <v>1839</v>
      </c>
      <c r="PUY1" s="42" t="s">
        <v>1839</v>
      </c>
      <c r="PUZ1" s="42" t="s">
        <v>1839</v>
      </c>
      <c r="PVA1" s="42" t="s">
        <v>1839</v>
      </c>
      <c r="PVB1" s="42" t="s">
        <v>1839</v>
      </c>
      <c r="PVC1" s="42" t="s">
        <v>1839</v>
      </c>
      <c r="PVD1" s="42" t="s">
        <v>1839</v>
      </c>
      <c r="PVE1" s="42" t="s">
        <v>1839</v>
      </c>
      <c r="PVF1" s="42" t="s">
        <v>1839</v>
      </c>
      <c r="PVG1" s="42" t="s">
        <v>1839</v>
      </c>
      <c r="PVH1" s="42" t="s">
        <v>1839</v>
      </c>
      <c r="PVI1" s="42" t="s">
        <v>1839</v>
      </c>
      <c r="PVJ1" s="42" t="s">
        <v>1839</v>
      </c>
      <c r="PVK1" s="42" t="s">
        <v>1839</v>
      </c>
      <c r="PVL1" s="42" t="s">
        <v>1839</v>
      </c>
      <c r="PVM1" s="42" t="s">
        <v>1839</v>
      </c>
      <c r="PVN1" s="42" t="s">
        <v>1839</v>
      </c>
      <c r="PVO1" s="42" t="s">
        <v>1839</v>
      </c>
      <c r="PVP1" s="42" t="s">
        <v>1839</v>
      </c>
      <c r="PVQ1" s="42" t="s">
        <v>1839</v>
      </c>
      <c r="PVR1" s="42" t="s">
        <v>1839</v>
      </c>
      <c r="PVS1" s="42" t="s">
        <v>1839</v>
      </c>
      <c r="PVT1" s="42" t="s">
        <v>1839</v>
      </c>
      <c r="PVU1" s="42" t="s">
        <v>1839</v>
      </c>
      <c r="PVV1" s="42" t="s">
        <v>1839</v>
      </c>
      <c r="PVW1" s="42" t="s">
        <v>1839</v>
      </c>
      <c r="PVX1" s="42" t="s">
        <v>1839</v>
      </c>
      <c r="PVY1" s="42" t="s">
        <v>1839</v>
      </c>
      <c r="PVZ1" s="42" t="s">
        <v>1839</v>
      </c>
      <c r="PWA1" s="42" t="s">
        <v>1839</v>
      </c>
      <c r="PWB1" s="42" t="s">
        <v>1839</v>
      </c>
      <c r="PWC1" s="42" t="s">
        <v>1839</v>
      </c>
      <c r="PWD1" s="42" t="s">
        <v>1839</v>
      </c>
      <c r="PWE1" s="42" t="s">
        <v>1839</v>
      </c>
      <c r="PWF1" s="42" t="s">
        <v>1839</v>
      </c>
      <c r="PWG1" s="42" t="s">
        <v>1839</v>
      </c>
      <c r="PWH1" s="42" t="s">
        <v>1839</v>
      </c>
      <c r="PWI1" s="42" t="s">
        <v>1839</v>
      </c>
      <c r="PWJ1" s="42" t="s">
        <v>1839</v>
      </c>
      <c r="PWK1" s="42" t="s">
        <v>1839</v>
      </c>
      <c r="PWL1" s="42" t="s">
        <v>1839</v>
      </c>
      <c r="PWM1" s="42" t="s">
        <v>1839</v>
      </c>
      <c r="PWN1" s="42" t="s">
        <v>1839</v>
      </c>
      <c r="PWO1" s="42" t="s">
        <v>1839</v>
      </c>
      <c r="PWP1" s="42" t="s">
        <v>1839</v>
      </c>
      <c r="PWQ1" s="42" t="s">
        <v>1839</v>
      </c>
      <c r="PWR1" s="42" t="s">
        <v>1839</v>
      </c>
      <c r="PWS1" s="42" t="s">
        <v>1839</v>
      </c>
      <c r="PWT1" s="42" t="s">
        <v>1839</v>
      </c>
      <c r="PWU1" s="42" t="s">
        <v>1839</v>
      </c>
      <c r="PWV1" s="42" t="s">
        <v>1839</v>
      </c>
      <c r="PWW1" s="42" t="s">
        <v>1839</v>
      </c>
      <c r="PWX1" s="42" t="s">
        <v>1839</v>
      </c>
      <c r="PWY1" s="42" t="s">
        <v>1839</v>
      </c>
      <c r="PWZ1" s="42" t="s">
        <v>1839</v>
      </c>
      <c r="PXA1" s="42" t="s">
        <v>1839</v>
      </c>
      <c r="PXB1" s="42" t="s">
        <v>1839</v>
      </c>
      <c r="PXC1" s="42" t="s">
        <v>1839</v>
      </c>
      <c r="PXD1" s="42" t="s">
        <v>1839</v>
      </c>
      <c r="PXE1" s="42" t="s">
        <v>1839</v>
      </c>
      <c r="PXF1" s="42" t="s">
        <v>1839</v>
      </c>
      <c r="PXG1" s="42" t="s">
        <v>1839</v>
      </c>
      <c r="PXH1" s="42" t="s">
        <v>1839</v>
      </c>
      <c r="PXI1" s="42" t="s">
        <v>1839</v>
      </c>
      <c r="PXJ1" s="42" t="s">
        <v>1839</v>
      </c>
      <c r="PXK1" s="42" t="s">
        <v>1839</v>
      </c>
      <c r="PXL1" s="42" t="s">
        <v>1839</v>
      </c>
      <c r="PXM1" s="42" t="s">
        <v>1839</v>
      </c>
      <c r="PXN1" s="42" t="s">
        <v>1839</v>
      </c>
      <c r="PXO1" s="42" t="s">
        <v>1839</v>
      </c>
      <c r="PXP1" s="42" t="s">
        <v>1839</v>
      </c>
      <c r="PXQ1" s="42" t="s">
        <v>1839</v>
      </c>
      <c r="PXR1" s="42" t="s">
        <v>1839</v>
      </c>
      <c r="PXS1" s="42" t="s">
        <v>1839</v>
      </c>
      <c r="PXT1" s="42" t="s">
        <v>1839</v>
      </c>
      <c r="PXU1" s="42" t="s">
        <v>1839</v>
      </c>
      <c r="PXV1" s="42" t="s">
        <v>1839</v>
      </c>
      <c r="PXW1" s="42" t="s">
        <v>1839</v>
      </c>
      <c r="PXX1" s="42" t="s">
        <v>1839</v>
      </c>
      <c r="PXY1" s="42" t="s">
        <v>1839</v>
      </c>
      <c r="PXZ1" s="42" t="s">
        <v>1839</v>
      </c>
      <c r="PYA1" s="42" t="s">
        <v>1839</v>
      </c>
      <c r="PYB1" s="42" t="s">
        <v>1839</v>
      </c>
      <c r="PYC1" s="42" t="s">
        <v>1839</v>
      </c>
      <c r="PYD1" s="42" t="s">
        <v>1839</v>
      </c>
      <c r="PYE1" s="42" t="s">
        <v>1839</v>
      </c>
      <c r="PYF1" s="42" t="s">
        <v>1839</v>
      </c>
      <c r="PYG1" s="42" t="s">
        <v>1839</v>
      </c>
      <c r="PYH1" s="42" t="s">
        <v>1839</v>
      </c>
      <c r="PYI1" s="42" t="s">
        <v>1839</v>
      </c>
      <c r="PYJ1" s="42" t="s">
        <v>1839</v>
      </c>
      <c r="PYK1" s="42" t="s">
        <v>1839</v>
      </c>
      <c r="PYL1" s="42" t="s">
        <v>1839</v>
      </c>
      <c r="PYM1" s="42" t="s">
        <v>1839</v>
      </c>
      <c r="PYN1" s="42" t="s">
        <v>1839</v>
      </c>
      <c r="PYO1" s="42" t="s">
        <v>1839</v>
      </c>
      <c r="PYP1" s="42" t="s">
        <v>1839</v>
      </c>
      <c r="PYQ1" s="42" t="s">
        <v>1839</v>
      </c>
      <c r="PYR1" s="42" t="s">
        <v>1839</v>
      </c>
      <c r="PYS1" s="42" t="s">
        <v>1839</v>
      </c>
      <c r="PYT1" s="42" t="s">
        <v>1839</v>
      </c>
      <c r="PYU1" s="42" t="s">
        <v>1839</v>
      </c>
      <c r="PYV1" s="42" t="s">
        <v>1839</v>
      </c>
      <c r="PYW1" s="42" t="s">
        <v>1839</v>
      </c>
      <c r="PYX1" s="42" t="s">
        <v>1839</v>
      </c>
      <c r="PYY1" s="42" t="s">
        <v>1839</v>
      </c>
      <c r="PYZ1" s="42" t="s">
        <v>1839</v>
      </c>
      <c r="PZA1" s="42" t="s">
        <v>1839</v>
      </c>
      <c r="PZB1" s="42" t="s">
        <v>1839</v>
      </c>
      <c r="PZC1" s="42" t="s">
        <v>1839</v>
      </c>
      <c r="PZD1" s="42" t="s">
        <v>1839</v>
      </c>
      <c r="PZE1" s="42" t="s">
        <v>1839</v>
      </c>
      <c r="PZF1" s="42" t="s">
        <v>1839</v>
      </c>
      <c r="PZG1" s="42" t="s">
        <v>1839</v>
      </c>
      <c r="PZH1" s="42" t="s">
        <v>1839</v>
      </c>
      <c r="PZI1" s="42" t="s">
        <v>1839</v>
      </c>
      <c r="PZJ1" s="42" t="s">
        <v>1839</v>
      </c>
      <c r="PZK1" s="42" t="s">
        <v>1839</v>
      </c>
      <c r="PZL1" s="42" t="s">
        <v>1839</v>
      </c>
      <c r="PZM1" s="42" t="s">
        <v>1839</v>
      </c>
      <c r="PZN1" s="42" t="s">
        <v>1839</v>
      </c>
      <c r="PZO1" s="42" t="s">
        <v>1839</v>
      </c>
      <c r="PZP1" s="42" t="s">
        <v>1839</v>
      </c>
      <c r="PZQ1" s="42" t="s">
        <v>1839</v>
      </c>
      <c r="PZR1" s="42" t="s">
        <v>1839</v>
      </c>
      <c r="PZS1" s="42" t="s">
        <v>1839</v>
      </c>
      <c r="PZT1" s="42" t="s">
        <v>1839</v>
      </c>
      <c r="PZU1" s="42" t="s">
        <v>1839</v>
      </c>
      <c r="PZV1" s="42" t="s">
        <v>1839</v>
      </c>
      <c r="PZW1" s="42" t="s">
        <v>1839</v>
      </c>
      <c r="PZX1" s="42" t="s">
        <v>1839</v>
      </c>
      <c r="PZY1" s="42" t="s">
        <v>1839</v>
      </c>
      <c r="PZZ1" s="42" t="s">
        <v>1839</v>
      </c>
      <c r="QAA1" s="42" t="s">
        <v>1839</v>
      </c>
      <c r="QAB1" s="42" t="s">
        <v>1839</v>
      </c>
      <c r="QAC1" s="42" t="s">
        <v>1839</v>
      </c>
      <c r="QAD1" s="42" t="s">
        <v>1839</v>
      </c>
      <c r="QAE1" s="42" t="s">
        <v>1839</v>
      </c>
      <c r="QAF1" s="42" t="s">
        <v>1839</v>
      </c>
      <c r="QAG1" s="42" t="s">
        <v>1839</v>
      </c>
      <c r="QAH1" s="42" t="s">
        <v>1839</v>
      </c>
      <c r="QAI1" s="42" t="s">
        <v>1839</v>
      </c>
      <c r="QAJ1" s="42" t="s">
        <v>1839</v>
      </c>
      <c r="QAK1" s="42" t="s">
        <v>1839</v>
      </c>
      <c r="QAL1" s="42" t="s">
        <v>1839</v>
      </c>
      <c r="QAM1" s="42" t="s">
        <v>1839</v>
      </c>
      <c r="QAN1" s="42" t="s">
        <v>1839</v>
      </c>
      <c r="QAO1" s="42" t="s">
        <v>1839</v>
      </c>
      <c r="QAP1" s="42" t="s">
        <v>1839</v>
      </c>
      <c r="QAQ1" s="42" t="s">
        <v>1839</v>
      </c>
      <c r="QAR1" s="42" t="s">
        <v>1839</v>
      </c>
      <c r="QAS1" s="42" t="s">
        <v>1839</v>
      </c>
      <c r="QAT1" s="42" t="s">
        <v>1839</v>
      </c>
      <c r="QAU1" s="42" t="s">
        <v>1839</v>
      </c>
      <c r="QAV1" s="42" t="s">
        <v>1839</v>
      </c>
      <c r="QAW1" s="42" t="s">
        <v>1839</v>
      </c>
      <c r="QAX1" s="42" t="s">
        <v>1839</v>
      </c>
      <c r="QAY1" s="42" t="s">
        <v>1839</v>
      </c>
      <c r="QAZ1" s="42" t="s">
        <v>1839</v>
      </c>
      <c r="QBA1" s="42" t="s">
        <v>1839</v>
      </c>
      <c r="QBB1" s="42" t="s">
        <v>1839</v>
      </c>
      <c r="QBC1" s="42" t="s">
        <v>1839</v>
      </c>
      <c r="QBD1" s="42" t="s">
        <v>1839</v>
      </c>
      <c r="QBE1" s="42" t="s">
        <v>1839</v>
      </c>
      <c r="QBF1" s="42" t="s">
        <v>1839</v>
      </c>
      <c r="QBG1" s="42" t="s">
        <v>1839</v>
      </c>
      <c r="QBH1" s="42" t="s">
        <v>1839</v>
      </c>
      <c r="QBI1" s="42" t="s">
        <v>1839</v>
      </c>
      <c r="QBJ1" s="42" t="s">
        <v>1839</v>
      </c>
      <c r="QBK1" s="42" t="s">
        <v>1839</v>
      </c>
      <c r="QBL1" s="42" t="s">
        <v>1839</v>
      </c>
      <c r="QBM1" s="42" t="s">
        <v>1839</v>
      </c>
      <c r="QBN1" s="42" t="s">
        <v>1839</v>
      </c>
      <c r="QBO1" s="42" t="s">
        <v>1839</v>
      </c>
      <c r="QBP1" s="42" t="s">
        <v>1839</v>
      </c>
      <c r="QBQ1" s="42" t="s">
        <v>1839</v>
      </c>
      <c r="QBR1" s="42" t="s">
        <v>1839</v>
      </c>
      <c r="QBS1" s="42" t="s">
        <v>1839</v>
      </c>
      <c r="QBT1" s="42" t="s">
        <v>1839</v>
      </c>
      <c r="QBU1" s="42" t="s">
        <v>1839</v>
      </c>
      <c r="QBV1" s="42" t="s">
        <v>1839</v>
      </c>
      <c r="QBW1" s="42" t="s">
        <v>1839</v>
      </c>
      <c r="QBX1" s="42" t="s">
        <v>1839</v>
      </c>
      <c r="QBY1" s="42" t="s">
        <v>1839</v>
      </c>
      <c r="QBZ1" s="42" t="s">
        <v>1839</v>
      </c>
      <c r="QCA1" s="42" t="s">
        <v>1839</v>
      </c>
      <c r="QCB1" s="42" t="s">
        <v>1839</v>
      </c>
      <c r="QCC1" s="42" t="s">
        <v>1839</v>
      </c>
      <c r="QCD1" s="42" t="s">
        <v>1839</v>
      </c>
      <c r="QCE1" s="42" t="s">
        <v>1839</v>
      </c>
      <c r="QCF1" s="42" t="s">
        <v>1839</v>
      </c>
      <c r="QCG1" s="42" t="s">
        <v>1839</v>
      </c>
      <c r="QCH1" s="42" t="s">
        <v>1839</v>
      </c>
      <c r="QCI1" s="42" t="s">
        <v>1839</v>
      </c>
      <c r="QCJ1" s="42" t="s">
        <v>1839</v>
      </c>
      <c r="QCK1" s="42" t="s">
        <v>1839</v>
      </c>
      <c r="QCL1" s="42" t="s">
        <v>1839</v>
      </c>
      <c r="QCM1" s="42" t="s">
        <v>1839</v>
      </c>
      <c r="QCN1" s="42" t="s">
        <v>1839</v>
      </c>
      <c r="QCO1" s="42" t="s">
        <v>1839</v>
      </c>
      <c r="QCP1" s="42" t="s">
        <v>1839</v>
      </c>
      <c r="QCQ1" s="42" t="s">
        <v>1839</v>
      </c>
      <c r="QCR1" s="42" t="s">
        <v>1839</v>
      </c>
      <c r="QCS1" s="42" t="s">
        <v>1839</v>
      </c>
      <c r="QCT1" s="42" t="s">
        <v>1839</v>
      </c>
      <c r="QCU1" s="42" t="s">
        <v>1839</v>
      </c>
      <c r="QCV1" s="42" t="s">
        <v>1839</v>
      </c>
      <c r="QCW1" s="42" t="s">
        <v>1839</v>
      </c>
      <c r="QCX1" s="42" t="s">
        <v>1839</v>
      </c>
      <c r="QCY1" s="42" t="s">
        <v>1839</v>
      </c>
      <c r="QCZ1" s="42" t="s">
        <v>1839</v>
      </c>
      <c r="QDA1" s="42" t="s">
        <v>1839</v>
      </c>
      <c r="QDB1" s="42" t="s">
        <v>1839</v>
      </c>
      <c r="QDC1" s="42" t="s">
        <v>1839</v>
      </c>
      <c r="QDD1" s="42" t="s">
        <v>1839</v>
      </c>
      <c r="QDE1" s="42" t="s">
        <v>1839</v>
      </c>
      <c r="QDF1" s="42" t="s">
        <v>1839</v>
      </c>
      <c r="QDG1" s="42" t="s">
        <v>1839</v>
      </c>
      <c r="QDH1" s="42" t="s">
        <v>1839</v>
      </c>
      <c r="QDI1" s="42" t="s">
        <v>1839</v>
      </c>
      <c r="QDJ1" s="42" t="s">
        <v>1839</v>
      </c>
      <c r="QDK1" s="42" t="s">
        <v>1839</v>
      </c>
      <c r="QDL1" s="42" t="s">
        <v>1839</v>
      </c>
      <c r="QDM1" s="42" t="s">
        <v>1839</v>
      </c>
      <c r="QDN1" s="42" t="s">
        <v>1839</v>
      </c>
      <c r="QDO1" s="42" t="s">
        <v>1839</v>
      </c>
      <c r="QDP1" s="42" t="s">
        <v>1839</v>
      </c>
      <c r="QDQ1" s="42" t="s">
        <v>1839</v>
      </c>
      <c r="QDR1" s="42" t="s">
        <v>1839</v>
      </c>
      <c r="QDS1" s="42" t="s">
        <v>1839</v>
      </c>
      <c r="QDT1" s="42" t="s">
        <v>1839</v>
      </c>
      <c r="QDU1" s="42" t="s">
        <v>1839</v>
      </c>
      <c r="QDV1" s="42" t="s">
        <v>1839</v>
      </c>
      <c r="QDW1" s="42" t="s">
        <v>1839</v>
      </c>
      <c r="QDX1" s="42" t="s">
        <v>1839</v>
      </c>
      <c r="QDY1" s="42" t="s">
        <v>1839</v>
      </c>
      <c r="QDZ1" s="42" t="s">
        <v>1839</v>
      </c>
      <c r="QEA1" s="42" t="s">
        <v>1839</v>
      </c>
      <c r="QEB1" s="42" t="s">
        <v>1839</v>
      </c>
      <c r="QEC1" s="42" t="s">
        <v>1839</v>
      </c>
      <c r="QED1" s="42" t="s">
        <v>1839</v>
      </c>
      <c r="QEE1" s="42" t="s">
        <v>1839</v>
      </c>
      <c r="QEF1" s="42" t="s">
        <v>1839</v>
      </c>
      <c r="QEG1" s="42" t="s">
        <v>1839</v>
      </c>
      <c r="QEH1" s="42" t="s">
        <v>1839</v>
      </c>
      <c r="QEI1" s="42" t="s">
        <v>1839</v>
      </c>
      <c r="QEJ1" s="42" t="s">
        <v>1839</v>
      </c>
      <c r="QEK1" s="42" t="s">
        <v>1839</v>
      </c>
      <c r="QEL1" s="42" t="s">
        <v>1839</v>
      </c>
      <c r="QEM1" s="42" t="s">
        <v>1839</v>
      </c>
      <c r="QEN1" s="42" t="s">
        <v>1839</v>
      </c>
      <c r="QEO1" s="42" t="s">
        <v>1839</v>
      </c>
      <c r="QEP1" s="42" t="s">
        <v>1839</v>
      </c>
      <c r="QEQ1" s="42" t="s">
        <v>1839</v>
      </c>
      <c r="QER1" s="42" t="s">
        <v>1839</v>
      </c>
      <c r="QES1" s="42" t="s">
        <v>1839</v>
      </c>
      <c r="QET1" s="42" t="s">
        <v>1839</v>
      </c>
      <c r="QEU1" s="42" t="s">
        <v>1839</v>
      </c>
      <c r="QEV1" s="42" t="s">
        <v>1839</v>
      </c>
      <c r="QEW1" s="42" t="s">
        <v>1839</v>
      </c>
      <c r="QEX1" s="42" t="s">
        <v>1839</v>
      </c>
      <c r="QEY1" s="42" t="s">
        <v>1839</v>
      </c>
      <c r="QEZ1" s="42" t="s">
        <v>1839</v>
      </c>
      <c r="QFA1" s="42" t="s">
        <v>1839</v>
      </c>
      <c r="QFB1" s="42" t="s">
        <v>1839</v>
      </c>
      <c r="QFC1" s="42" t="s">
        <v>1839</v>
      </c>
      <c r="QFD1" s="42" t="s">
        <v>1839</v>
      </c>
      <c r="QFE1" s="42" t="s">
        <v>1839</v>
      </c>
      <c r="QFF1" s="42" t="s">
        <v>1839</v>
      </c>
      <c r="QFG1" s="42" t="s">
        <v>1839</v>
      </c>
      <c r="QFH1" s="42" t="s">
        <v>1839</v>
      </c>
      <c r="QFI1" s="42" t="s">
        <v>1839</v>
      </c>
      <c r="QFJ1" s="42" t="s">
        <v>1839</v>
      </c>
      <c r="QFK1" s="42" t="s">
        <v>1839</v>
      </c>
      <c r="QFL1" s="42" t="s">
        <v>1839</v>
      </c>
      <c r="QFM1" s="42" t="s">
        <v>1839</v>
      </c>
      <c r="QFN1" s="42" t="s">
        <v>1839</v>
      </c>
      <c r="QFO1" s="42" t="s">
        <v>1839</v>
      </c>
      <c r="QFP1" s="42" t="s">
        <v>1839</v>
      </c>
      <c r="QFQ1" s="42" t="s">
        <v>1839</v>
      </c>
      <c r="QFR1" s="42" t="s">
        <v>1839</v>
      </c>
      <c r="QFS1" s="42" t="s">
        <v>1839</v>
      </c>
      <c r="QFT1" s="42" t="s">
        <v>1839</v>
      </c>
      <c r="QFU1" s="42" t="s">
        <v>1839</v>
      </c>
      <c r="QFV1" s="42" t="s">
        <v>1839</v>
      </c>
      <c r="QFW1" s="42" t="s">
        <v>1839</v>
      </c>
      <c r="QFX1" s="42" t="s">
        <v>1839</v>
      </c>
      <c r="QFY1" s="42" t="s">
        <v>1839</v>
      </c>
      <c r="QFZ1" s="42" t="s">
        <v>1839</v>
      </c>
      <c r="QGA1" s="42" t="s">
        <v>1839</v>
      </c>
      <c r="QGB1" s="42" t="s">
        <v>1839</v>
      </c>
      <c r="QGC1" s="42" t="s">
        <v>1839</v>
      </c>
      <c r="QGD1" s="42" t="s">
        <v>1839</v>
      </c>
      <c r="QGE1" s="42" t="s">
        <v>1839</v>
      </c>
      <c r="QGF1" s="42" t="s">
        <v>1839</v>
      </c>
      <c r="QGG1" s="42" t="s">
        <v>1839</v>
      </c>
      <c r="QGH1" s="42" t="s">
        <v>1839</v>
      </c>
      <c r="QGI1" s="42" t="s">
        <v>1839</v>
      </c>
      <c r="QGJ1" s="42" t="s">
        <v>1839</v>
      </c>
      <c r="QGK1" s="42" t="s">
        <v>1839</v>
      </c>
      <c r="QGL1" s="42" t="s">
        <v>1839</v>
      </c>
      <c r="QGM1" s="42" t="s">
        <v>1839</v>
      </c>
      <c r="QGN1" s="42" t="s">
        <v>1839</v>
      </c>
      <c r="QGO1" s="42" t="s">
        <v>1839</v>
      </c>
      <c r="QGP1" s="42" t="s">
        <v>1839</v>
      </c>
      <c r="QGQ1" s="42" t="s">
        <v>1839</v>
      </c>
      <c r="QGR1" s="42" t="s">
        <v>1839</v>
      </c>
      <c r="QGS1" s="42" t="s">
        <v>1839</v>
      </c>
      <c r="QGT1" s="42" t="s">
        <v>1839</v>
      </c>
      <c r="QGU1" s="42" t="s">
        <v>1839</v>
      </c>
      <c r="QGV1" s="42" t="s">
        <v>1839</v>
      </c>
      <c r="QGW1" s="42" t="s">
        <v>1839</v>
      </c>
      <c r="QGX1" s="42" t="s">
        <v>1839</v>
      </c>
      <c r="QGY1" s="42" t="s">
        <v>1839</v>
      </c>
      <c r="QGZ1" s="42" t="s">
        <v>1839</v>
      </c>
      <c r="QHA1" s="42" t="s">
        <v>1839</v>
      </c>
      <c r="QHB1" s="42" t="s">
        <v>1839</v>
      </c>
      <c r="QHC1" s="42" t="s">
        <v>1839</v>
      </c>
      <c r="QHD1" s="42" t="s">
        <v>1839</v>
      </c>
      <c r="QHE1" s="42" t="s">
        <v>1839</v>
      </c>
      <c r="QHF1" s="42" t="s">
        <v>1839</v>
      </c>
      <c r="QHG1" s="42" t="s">
        <v>1839</v>
      </c>
      <c r="QHH1" s="42" t="s">
        <v>1839</v>
      </c>
      <c r="QHI1" s="42" t="s">
        <v>1839</v>
      </c>
      <c r="QHJ1" s="42" t="s">
        <v>1839</v>
      </c>
      <c r="QHK1" s="42" t="s">
        <v>1839</v>
      </c>
      <c r="QHL1" s="42" t="s">
        <v>1839</v>
      </c>
      <c r="QHM1" s="42" t="s">
        <v>1839</v>
      </c>
      <c r="QHN1" s="42" t="s">
        <v>1839</v>
      </c>
      <c r="QHO1" s="42" t="s">
        <v>1839</v>
      </c>
      <c r="QHP1" s="42" t="s">
        <v>1839</v>
      </c>
      <c r="QHQ1" s="42" t="s">
        <v>1839</v>
      </c>
      <c r="QHR1" s="42" t="s">
        <v>1839</v>
      </c>
      <c r="QHS1" s="42" t="s">
        <v>1839</v>
      </c>
      <c r="QHT1" s="42" t="s">
        <v>1839</v>
      </c>
      <c r="QHU1" s="42" t="s">
        <v>1839</v>
      </c>
      <c r="QHV1" s="42" t="s">
        <v>1839</v>
      </c>
      <c r="QHW1" s="42" t="s">
        <v>1839</v>
      </c>
      <c r="QHX1" s="42" t="s">
        <v>1839</v>
      </c>
      <c r="QHY1" s="42" t="s">
        <v>1839</v>
      </c>
      <c r="QHZ1" s="42" t="s">
        <v>1839</v>
      </c>
      <c r="QIA1" s="42" t="s">
        <v>1839</v>
      </c>
      <c r="QIB1" s="42" t="s">
        <v>1839</v>
      </c>
      <c r="QIC1" s="42" t="s">
        <v>1839</v>
      </c>
      <c r="QID1" s="42" t="s">
        <v>1839</v>
      </c>
      <c r="QIE1" s="42" t="s">
        <v>1839</v>
      </c>
      <c r="QIF1" s="42" t="s">
        <v>1839</v>
      </c>
      <c r="QIG1" s="42" t="s">
        <v>1839</v>
      </c>
      <c r="QIH1" s="42" t="s">
        <v>1839</v>
      </c>
      <c r="QII1" s="42" t="s">
        <v>1839</v>
      </c>
      <c r="QIJ1" s="42" t="s">
        <v>1839</v>
      </c>
      <c r="QIK1" s="42" t="s">
        <v>1839</v>
      </c>
      <c r="QIL1" s="42" t="s">
        <v>1839</v>
      </c>
      <c r="QIM1" s="42" t="s">
        <v>1839</v>
      </c>
      <c r="QIN1" s="42" t="s">
        <v>1839</v>
      </c>
      <c r="QIO1" s="42" t="s">
        <v>1839</v>
      </c>
      <c r="QIP1" s="42" t="s">
        <v>1839</v>
      </c>
      <c r="QIQ1" s="42" t="s">
        <v>1839</v>
      </c>
      <c r="QIR1" s="42" t="s">
        <v>1839</v>
      </c>
      <c r="QIS1" s="42" t="s">
        <v>1839</v>
      </c>
      <c r="QIT1" s="42" t="s">
        <v>1839</v>
      </c>
      <c r="QIU1" s="42" t="s">
        <v>1839</v>
      </c>
      <c r="QIV1" s="42" t="s">
        <v>1839</v>
      </c>
      <c r="QIW1" s="42" t="s">
        <v>1839</v>
      </c>
      <c r="QIX1" s="42" t="s">
        <v>1839</v>
      </c>
      <c r="QIY1" s="42" t="s">
        <v>1839</v>
      </c>
      <c r="QIZ1" s="42" t="s">
        <v>1839</v>
      </c>
      <c r="QJA1" s="42" t="s">
        <v>1839</v>
      </c>
      <c r="QJB1" s="42" t="s">
        <v>1839</v>
      </c>
      <c r="QJC1" s="42" t="s">
        <v>1839</v>
      </c>
      <c r="QJD1" s="42" t="s">
        <v>1839</v>
      </c>
      <c r="QJE1" s="42" t="s">
        <v>1839</v>
      </c>
      <c r="QJF1" s="42" t="s">
        <v>1839</v>
      </c>
      <c r="QJG1" s="42" t="s">
        <v>1839</v>
      </c>
      <c r="QJH1" s="42" t="s">
        <v>1839</v>
      </c>
      <c r="QJI1" s="42" t="s">
        <v>1839</v>
      </c>
      <c r="QJJ1" s="42" t="s">
        <v>1839</v>
      </c>
      <c r="QJK1" s="42" t="s">
        <v>1839</v>
      </c>
      <c r="QJL1" s="42" t="s">
        <v>1839</v>
      </c>
      <c r="QJM1" s="42" t="s">
        <v>1839</v>
      </c>
      <c r="QJN1" s="42" t="s">
        <v>1839</v>
      </c>
      <c r="QJO1" s="42" t="s">
        <v>1839</v>
      </c>
      <c r="QJP1" s="42" t="s">
        <v>1839</v>
      </c>
      <c r="QJQ1" s="42" t="s">
        <v>1839</v>
      </c>
      <c r="QJR1" s="42" t="s">
        <v>1839</v>
      </c>
      <c r="QJS1" s="42" t="s">
        <v>1839</v>
      </c>
      <c r="QJT1" s="42" t="s">
        <v>1839</v>
      </c>
      <c r="QJU1" s="42" t="s">
        <v>1839</v>
      </c>
      <c r="QJV1" s="42" t="s">
        <v>1839</v>
      </c>
      <c r="QJW1" s="42" t="s">
        <v>1839</v>
      </c>
      <c r="QJX1" s="42" t="s">
        <v>1839</v>
      </c>
      <c r="QJY1" s="42" t="s">
        <v>1839</v>
      </c>
      <c r="QJZ1" s="42" t="s">
        <v>1839</v>
      </c>
      <c r="QKA1" s="42" t="s">
        <v>1839</v>
      </c>
      <c r="QKB1" s="42" t="s">
        <v>1839</v>
      </c>
      <c r="QKC1" s="42" t="s">
        <v>1839</v>
      </c>
      <c r="QKD1" s="42" t="s">
        <v>1839</v>
      </c>
      <c r="QKE1" s="42" t="s">
        <v>1839</v>
      </c>
      <c r="QKF1" s="42" t="s">
        <v>1839</v>
      </c>
      <c r="QKG1" s="42" t="s">
        <v>1839</v>
      </c>
      <c r="QKH1" s="42" t="s">
        <v>1839</v>
      </c>
      <c r="QKI1" s="42" t="s">
        <v>1839</v>
      </c>
      <c r="QKJ1" s="42" t="s">
        <v>1839</v>
      </c>
      <c r="QKK1" s="42" t="s">
        <v>1839</v>
      </c>
      <c r="QKL1" s="42" t="s">
        <v>1839</v>
      </c>
      <c r="QKM1" s="42" t="s">
        <v>1839</v>
      </c>
      <c r="QKN1" s="42" t="s">
        <v>1839</v>
      </c>
      <c r="QKO1" s="42" t="s">
        <v>1839</v>
      </c>
      <c r="QKP1" s="42" t="s">
        <v>1839</v>
      </c>
      <c r="QKQ1" s="42" t="s">
        <v>1839</v>
      </c>
      <c r="QKR1" s="42" t="s">
        <v>1839</v>
      </c>
      <c r="QKS1" s="42" t="s">
        <v>1839</v>
      </c>
      <c r="QKT1" s="42" t="s">
        <v>1839</v>
      </c>
      <c r="QKU1" s="42" t="s">
        <v>1839</v>
      </c>
      <c r="QKV1" s="42" t="s">
        <v>1839</v>
      </c>
      <c r="QKW1" s="42" t="s">
        <v>1839</v>
      </c>
      <c r="QKX1" s="42" t="s">
        <v>1839</v>
      </c>
      <c r="QKY1" s="42" t="s">
        <v>1839</v>
      </c>
      <c r="QKZ1" s="42" t="s">
        <v>1839</v>
      </c>
      <c r="QLA1" s="42" t="s">
        <v>1839</v>
      </c>
      <c r="QLB1" s="42" t="s">
        <v>1839</v>
      </c>
      <c r="QLC1" s="42" t="s">
        <v>1839</v>
      </c>
      <c r="QLD1" s="42" t="s">
        <v>1839</v>
      </c>
      <c r="QLE1" s="42" t="s">
        <v>1839</v>
      </c>
      <c r="QLF1" s="42" t="s">
        <v>1839</v>
      </c>
      <c r="QLG1" s="42" t="s">
        <v>1839</v>
      </c>
      <c r="QLH1" s="42" t="s">
        <v>1839</v>
      </c>
      <c r="QLI1" s="42" t="s">
        <v>1839</v>
      </c>
      <c r="QLJ1" s="42" t="s">
        <v>1839</v>
      </c>
      <c r="QLK1" s="42" t="s">
        <v>1839</v>
      </c>
      <c r="QLL1" s="42" t="s">
        <v>1839</v>
      </c>
      <c r="QLM1" s="42" t="s">
        <v>1839</v>
      </c>
      <c r="QLN1" s="42" t="s">
        <v>1839</v>
      </c>
      <c r="QLO1" s="42" t="s">
        <v>1839</v>
      </c>
      <c r="QLP1" s="42" t="s">
        <v>1839</v>
      </c>
      <c r="QLQ1" s="42" t="s">
        <v>1839</v>
      </c>
      <c r="QLR1" s="42" t="s">
        <v>1839</v>
      </c>
      <c r="QLS1" s="42" t="s">
        <v>1839</v>
      </c>
      <c r="QLT1" s="42" t="s">
        <v>1839</v>
      </c>
      <c r="QLU1" s="42" t="s">
        <v>1839</v>
      </c>
      <c r="QLV1" s="42" t="s">
        <v>1839</v>
      </c>
      <c r="QLW1" s="42" t="s">
        <v>1839</v>
      </c>
      <c r="QLX1" s="42" t="s">
        <v>1839</v>
      </c>
      <c r="QLY1" s="42" t="s">
        <v>1839</v>
      </c>
      <c r="QLZ1" s="42" t="s">
        <v>1839</v>
      </c>
      <c r="QMA1" s="42" t="s">
        <v>1839</v>
      </c>
      <c r="QMB1" s="42" t="s">
        <v>1839</v>
      </c>
      <c r="QMC1" s="42" t="s">
        <v>1839</v>
      </c>
      <c r="QMD1" s="42" t="s">
        <v>1839</v>
      </c>
      <c r="QME1" s="42" t="s">
        <v>1839</v>
      </c>
      <c r="QMF1" s="42" t="s">
        <v>1839</v>
      </c>
      <c r="QMG1" s="42" t="s">
        <v>1839</v>
      </c>
      <c r="QMH1" s="42" t="s">
        <v>1839</v>
      </c>
      <c r="QMI1" s="42" t="s">
        <v>1839</v>
      </c>
      <c r="QMJ1" s="42" t="s">
        <v>1839</v>
      </c>
      <c r="QMK1" s="42" t="s">
        <v>1839</v>
      </c>
      <c r="QML1" s="42" t="s">
        <v>1839</v>
      </c>
      <c r="QMM1" s="42" t="s">
        <v>1839</v>
      </c>
      <c r="QMN1" s="42" t="s">
        <v>1839</v>
      </c>
      <c r="QMO1" s="42" t="s">
        <v>1839</v>
      </c>
      <c r="QMP1" s="42" t="s">
        <v>1839</v>
      </c>
      <c r="QMQ1" s="42" t="s">
        <v>1839</v>
      </c>
      <c r="QMR1" s="42" t="s">
        <v>1839</v>
      </c>
      <c r="QMS1" s="42" t="s">
        <v>1839</v>
      </c>
      <c r="QMT1" s="42" t="s">
        <v>1839</v>
      </c>
      <c r="QMU1" s="42" t="s">
        <v>1839</v>
      </c>
      <c r="QMV1" s="42" t="s">
        <v>1839</v>
      </c>
      <c r="QMW1" s="42" t="s">
        <v>1839</v>
      </c>
      <c r="QMX1" s="42" t="s">
        <v>1839</v>
      </c>
      <c r="QMY1" s="42" t="s">
        <v>1839</v>
      </c>
      <c r="QMZ1" s="42" t="s">
        <v>1839</v>
      </c>
      <c r="QNA1" s="42" t="s">
        <v>1839</v>
      </c>
      <c r="QNB1" s="42" t="s">
        <v>1839</v>
      </c>
      <c r="QNC1" s="42" t="s">
        <v>1839</v>
      </c>
      <c r="QND1" s="42" t="s">
        <v>1839</v>
      </c>
      <c r="QNE1" s="42" t="s">
        <v>1839</v>
      </c>
      <c r="QNF1" s="42" t="s">
        <v>1839</v>
      </c>
      <c r="QNG1" s="42" t="s">
        <v>1839</v>
      </c>
      <c r="QNH1" s="42" t="s">
        <v>1839</v>
      </c>
      <c r="QNI1" s="42" t="s">
        <v>1839</v>
      </c>
      <c r="QNJ1" s="42" t="s">
        <v>1839</v>
      </c>
      <c r="QNK1" s="42" t="s">
        <v>1839</v>
      </c>
      <c r="QNL1" s="42" t="s">
        <v>1839</v>
      </c>
      <c r="QNM1" s="42" t="s">
        <v>1839</v>
      </c>
      <c r="QNN1" s="42" t="s">
        <v>1839</v>
      </c>
      <c r="QNO1" s="42" t="s">
        <v>1839</v>
      </c>
      <c r="QNP1" s="42" t="s">
        <v>1839</v>
      </c>
      <c r="QNQ1" s="42" t="s">
        <v>1839</v>
      </c>
      <c r="QNR1" s="42" t="s">
        <v>1839</v>
      </c>
      <c r="QNS1" s="42" t="s">
        <v>1839</v>
      </c>
      <c r="QNT1" s="42" t="s">
        <v>1839</v>
      </c>
      <c r="QNU1" s="42" t="s">
        <v>1839</v>
      </c>
      <c r="QNV1" s="42" t="s">
        <v>1839</v>
      </c>
      <c r="QNW1" s="42" t="s">
        <v>1839</v>
      </c>
      <c r="QNX1" s="42" t="s">
        <v>1839</v>
      </c>
      <c r="QNY1" s="42" t="s">
        <v>1839</v>
      </c>
      <c r="QNZ1" s="42" t="s">
        <v>1839</v>
      </c>
      <c r="QOA1" s="42" t="s">
        <v>1839</v>
      </c>
      <c r="QOB1" s="42" t="s">
        <v>1839</v>
      </c>
      <c r="QOC1" s="42" t="s">
        <v>1839</v>
      </c>
      <c r="QOD1" s="42" t="s">
        <v>1839</v>
      </c>
      <c r="QOE1" s="42" t="s">
        <v>1839</v>
      </c>
      <c r="QOF1" s="42" t="s">
        <v>1839</v>
      </c>
      <c r="QOG1" s="42" t="s">
        <v>1839</v>
      </c>
      <c r="QOH1" s="42" t="s">
        <v>1839</v>
      </c>
      <c r="QOI1" s="42" t="s">
        <v>1839</v>
      </c>
      <c r="QOJ1" s="42" t="s">
        <v>1839</v>
      </c>
      <c r="QOK1" s="42" t="s">
        <v>1839</v>
      </c>
      <c r="QOL1" s="42" t="s">
        <v>1839</v>
      </c>
      <c r="QOM1" s="42" t="s">
        <v>1839</v>
      </c>
      <c r="QON1" s="42" t="s">
        <v>1839</v>
      </c>
      <c r="QOO1" s="42" t="s">
        <v>1839</v>
      </c>
      <c r="QOP1" s="42" t="s">
        <v>1839</v>
      </c>
      <c r="QOQ1" s="42" t="s">
        <v>1839</v>
      </c>
      <c r="QOR1" s="42" t="s">
        <v>1839</v>
      </c>
      <c r="QOS1" s="42" t="s">
        <v>1839</v>
      </c>
      <c r="QOT1" s="42" t="s">
        <v>1839</v>
      </c>
      <c r="QOU1" s="42" t="s">
        <v>1839</v>
      </c>
      <c r="QOV1" s="42" t="s">
        <v>1839</v>
      </c>
      <c r="QOW1" s="42" t="s">
        <v>1839</v>
      </c>
      <c r="QOX1" s="42" t="s">
        <v>1839</v>
      </c>
      <c r="QOY1" s="42" t="s">
        <v>1839</v>
      </c>
      <c r="QOZ1" s="42" t="s">
        <v>1839</v>
      </c>
      <c r="QPA1" s="42" t="s">
        <v>1839</v>
      </c>
      <c r="QPB1" s="42" t="s">
        <v>1839</v>
      </c>
      <c r="QPC1" s="42" t="s">
        <v>1839</v>
      </c>
      <c r="QPD1" s="42" t="s">
        <v>1839</v>
      </c>
      <c r="QPE1" s="42" t="s">
        <v>1839</v>
      </c>
      <c r="QPF1" s="42" t="s">
        <v>1839</v>
      </c>
      <c r="QPG1" s="42" t="s">
        <v>1839</v>
      </c>
      <c r="QPH1" s="42" t="s">
        <v>1839</v>
      </c>
      <c r="QPI1" s="42" t="s">
        <v>1839</v>
      </c>
      <c r="QPJ1" s="42" t="s">
        <v>1839</v>
      </c>
      <c r="QPK1" s="42" t="s">
        <v>1839</v>
      </c>
      <c r="QPL1" s="42" t="s">
        <v>1839</v>
      </c>
      <c r="QPM1" s="42" t="s">
        <v>1839</v>
      </c>
      <c r="QPN1" s="42" t="s">
        <v>1839</v>
      </c>
      <c r="QPO1" s="42" t="s">
        <v>1839</v>
      </c>
      <c r="QPP1" s="42" t="s">
        <v>1839</v>
      </c>
      <c r="QPQ1" s="42" t="s">
        <v>1839</v>
      </c>
      <c r="QPR1" s="42" t="s">
        <v>1839</v>
      </c>
      <c r="QPS1" s="42" t="s">
        <v>1839</v>
      </c>
      <c r="QPT1" s="42" t="s">
        <v>1839</v>
      </c>
      <c r="QPU1" s="42" t="s">
        <v>1839</v>
      </c>
      <c r="QPV1" s="42" t="s">
        <v>1839</v>
      </c>
      <c r="QPW1" s="42" t="s">
        <v>1839</v>
      </c>
      <c r="QPX1" s="42" t="s">
        <v>1839</v>
      </c>
      <c r="QPY1" s="42" t="s">
        <v>1839</v>
      </c>
      <c r="QPZ1" s="42" t="s">
        <v>1839</v>
      </c>
      <c r="QQA1" s="42" t="s">
        <v>1839</v>
      </c>
      <c r="QQB1" s="42" t="s">
        <v>1839</v>
      </c>
      <c r="QQC1" s="42" t="s">
        <v>1839</v>
      </c>
      <c r="QQD1" s="42" t="s">
        <v>1839</v>
      </c>
      <c r="QQE1" s="42" t="s">
        <v>1839</v>
      </c>
      <c r="QQF1" s="42" t="s">
        <v>1839</v>
      </c>
      <c r="QQG1" s="42" t="s">
        <v>1839</v>
      </c>
      <c r="QQH1" s="42" t="s">
        <v>1839</v>
      </c>
      <c r="QQI1" s="42" t="s">
        <v>1839</v>
      </c>
      <c r="QQJ1" s="42" t="s">
        <v>1839</v>
      </c>
      <c r="QQK1" s="42" t="s">
        <v>1839</v>
      </c>
      <c r="QQL1" s="42" t="s">
        <v>1839</v>
      </c>
      <c r="QQM1" s="42" t="s">
        <v>1839</v>
      </c>
      <c r="QQN1" s="42" t="s">
        <v>1839</v>
      </c>
      <c r="QQO1" s="42" t="s">
        <v>1839</v>
      </c>
      <c r="QQP1" s="42" t="s">
        <v>1839</v>
      </c>
      <c r="QQQ1" s="42" t="s">
        <v>1839</v>
      </c>
      <c r="QQR1" s="42" t="s">
        <v>1839</v>
      </c>
      <c r="QQS1" s="42" t="s">
        <v>1839</v>
      </c>
      <c r="QQT1" s="42" t="s">
        <v>1839</v>
      </c>
      <c r="QQU1" s="42" t="s">
        <v>1839</v>
      </c>
      <c r="QQV1" s="42" t="s">
        <v>1839</v>
      </c>
      <c r="QQW1" s="42" t="s">
        <v>1839</v>
      </c>
      <c r="QQX1" s="42" t="s">
        <v>1839</v>
      </c>
      <c r="QQY1" s="42" t="s">
        <v>1839</v>
      </c>
      <c r="QQZ1" s="42" t="s">
        <v>1839</v>
      </c>
      <c r="QRA1" s="42" t="s">
        <v>1839</v>
      </c>
      <c r="QRB1" s="42" t="s">
        <v>1839</v>
      </c>
      <c r="QRC1" s="42" t="s">
        <v>1839</v>
      </c>
      <c r="QRD1" s="42" t="s">
        <v>1839</v>
      </c>
      <c r="QRE1" s="42" t="s">
        <v>1839</v>
      </c>
      <c r="QRF1" s="42" t="s">
        <v>1839</v>
      </c>
      <c r="QRG1" s="42" t="s">
        <v>1839</v>
      </c>
      <c r="QRH1" s="42" t="s">
        <v>1839</v>
      </c>
      <c r="QRI1" s="42" t="s">
        <v>1839</v>
      </c>
      <c r="QRJ1" s="42" t="s">
        <v>1839</v>
      </c>
      <c r="QRK1" s="42" t="s">
        <v>1839</v>
      </c>
      <c r="QRL1" s="42" t="s">
        <v>1839</v>
      </c>
      <c r="QRM1" s="42" t="s">
        <v>1839</v>
      </c>
      <c r="QRN1" s="42" t="s">
        <v>1839</v>
      </c>
      <c r="QRO1" s="42" t="s">
        <v>1839</v>
      </c>
      <c r="QRP1" s="42" t="s">
        <v>1839</v>
      </c>
      <c r="QRQ1" s="42" t="s">
        <v>1839</v>
      </c>
      <c r="QRR1" s="42" t="s">
        <v>1839</v>
      </c>
      <c r="QRS1" s="42" t="s">
        <v>1839</v>
      </c>
      <c r="QRT1" s="42" t="s">
        <v>1839</v>
      </c>
      <c r="QRU1" s="42" t="s">
        <v>1839</v>
      </c>
      <c r="QRV1" s="42" t="s">
        <v>1839</v>
      </c>
      <c r="QRW1" s="42" t="s">
        <v>1839</v>
      </c>
      <c r="QRX1" s="42" t="s">
        <v>1839</v>
      </c>
      <c r="QRY1" s="42" t="s">
        <v>1839</v>
      </c>
      <c r="QRZ1" s="42" t="s">
        <v>1839</v>
      </c>
      <c r="QSA1" s="42" t="s">
        <v>1839</v>
      </c>
      <c r="QSB1" s="42" t="s">
        <v>1839</v>
      </c>
      <c r="QSC1" s="42" t="s">
        <v>1839</v>
      </c>
      <c r="QSD1" s="42" t="s">
        <v>1839</v>
      </c>
      <c r="QSE1" s="42" t="s">
        <v>1839</v>
      </c>
      <c r="QSF1" s="42" t="s">
        <v>1839</v>
      </c>
      <c r="QSG1" s="42" t="s">
        <v>1839</v>
      </c>
      <c r="QSH1" s="42" t="s">
        <v>1839</v>
      </c>
      <c r="QSI1" s="42" t="s">
        <v>1839</v>
      </c>
      <c r="QSJ1" s="42" t="s">
        <v>1839</v>
      </c>
      <c r="QSK1" s="42" t="s">
        <v>1839</v>
      </c>
      <c r="QSL1" s="42" t="s">
        <v>1839</v>
      </c>
      <c r="QSM1" s="42" t="s">
        <v>1839</v>
      </c>
      <c r="QSN1" s="42" t="s">
        <v>1839</v>
      </c>
      <c r="QSO1" s="42" t="s">
        <v>1839</v>
      </c>
      <c r="QSP1" s="42" t="s">
        <v>1839</v>
      </c>
      <c r="QSQ1" s="42" t="s">
        <v>1839</v>
      </c>
      <c r="QSR1" s="42" t="s">
        <v>1839</v>
      </c>
      <c r="QSS1" s="42" t="s">
        <v>1839</v>
      </c>
      <c r="QST1" s="42" t="s">
        <v>1839</v>
      </c>
      <c r="QSU1" s="42" t="s">
        <v>1839</v>
      </c>
      <c r="QSV1" s="42" t="s">
        <v>1839</v>
      </c>
      <c r="QSW1" s="42" t="s">
        <v>1839</v>
      </c>
      <c r="QSX1" s="42" t="s">
        <v>1839</v>
      </c>
      <c r="QSY1" s="42" t="s">
        <v>1839</v>
      </c>
      <c r="QSZ1" s="42" t="s">
        <v>1839</v>
      </c>
      <c r="QTA1" s="42" t="s">
        <v>1839</v>
      </c>
      <c r="QTB1" s="42" t="s">
        <v>1839</v>
      </c>
      <c r="QTC1" s="42" t="s">
        <v>1839</v>
      </c>
      <c r="QTD1" s="42" t="s">
        <v>1839</v>
      </c>
      <c r="QTE1" s="42" t="s">
        <v>1839</v>
      </c>
      <c r="QTF1" s="42" t="s">
        <v>1839</v>
      </c>
      <c r="QTG1" s="42" t="s">
        <v>1839</v>
      </c>
      <c r="QTH1" s="42" t="s">
        <v>1839</v>
      </c>
      <c r="QTI1" s="42" t="s">
        <v>1839</v>
      </c>
      <c r="QTJ1" s="42" t="s">
        <v>1839</v>
      </c>
      <c r="QTK1" s="42" t="s">
        <v>1839</v>
      </c>
      <c r="QTL1" s="42" t="s">
        <v>1839</v>
      </c>
      <c r="QTM1" s="42" t="s">
        <v>1839</v>
      </c>
      <c r="QTN1" s="42" t="s">
        <v>1839</v>
      </c>
      <c r="QTO1" s="42" t="s">
        <v>1839</v>
      </c>
      <c r="QTP1" s="42" t="s">
        <v>1839</v>
      </c>
      <c r="QTQ1" s="42" t="s">
        <v>1839</v>
      </c>
      <c r="QTR1" s="42" t="s">
        <v>1839</v>
      </c>
      <c r="QTS1" s="42" t="s">
        <v>1839</v>
      </c>
      <c r="QTT1" s="42" t="s">
        <v>1839</v>
      </c>
      <c r="QTU1" s="42" t="s">
        <v>1839</v>
      </c>
      <c r="QTV1" s="42" t="s">
        <v>1839</v>
      </c>
      <c r="QTW1" s="42" t="s">
        <v>1839</v>
      </c>
      <c r="QTX1" s="42" t="s">
        <v>1839</v>
      </c>
      <c r="QTY1" s="42" t="s">
        <v>1839</v>
      </c>
      <c r="QTZ1" s="42" t="s">
        <v>1839</v>
      </c>
      <c r="QUA1" s="42" t="s">
        <v>1839</v>
      </c>
      <c r="QUB1" s="42" t="s">
        <v>1839</v>
      </c>
      <c r="QUC1" s="42" t="s">
        <v>1839</v>
      </c>
      <c r="QUD1" s="42" t="s">
        <v>1839</v>
      </c>
      <c r="QUE1" s="42" t="s">
        <v>1839</v>
      </c>
      <c r="QUF1" s="42" t="s">
        <v>1839</v>
      </c>
      <c r="QUG1" s="42" t="s">
        <v>1839</v>
      </c>
      <c r="QUH1" s="42" t="s">
        <v>1839</v>
      </c>
      <c r="QUI1" s="42" t="s">
        <v>1839</v>
      </c>
      <c r="QUJ1" s="42" t="s">
        <v>1839</v>
      </c>
      <c r="QUK1" s="42" t="s">
        <v>1839</v>
      </c>
      <c r="QUL1" s="42" t="s">
        <v>1839</v>
      </c>
      <c r="QUM1" s="42" t="s">
        <v>1839</v>
      </c>
      <c r="QUN1" s="42" t="s">
        <v>1839</v>
      </c>
      <c r="QUO1" s="42" t="s">
        <v>1839</v>
      </c>
      <c r="QUP1" s="42" t="s">
        <v>1839</v>
      </c>
      <c r="QUQ1" s="42" t="s">
        <v>1839</v>
      </c>
      <c r="QUR1" s="42" t="s">
        <v>1839</v>
      </c>
      <c r="QUS1" s="42" t="s">
        <v>1839</v>
      </c>
      <c r="QUT1" s="42" t="s">
        <v>1839</v>
      </c>
      <c r="QUU1" s="42" t="s">
        <v>1839</v>
      </c>
      <c r="QUV1" s="42" t="s">
        <v>1839</v>
      </c>
      <c r="QUW1" s="42" t="s">
        <v>1839</v>
      </c>
      <c r="QUX1" s="42" t="s">
        <v>1839</v>
      </c>
      <c r="QUY1" s="42" t="s">
        <v>1839</v>
      </c>
      <c r="QUZ1" s="42" t="s">
        <v>1839</v>
      </c>
      <c r="QVA1" s="42" t="s">
        <v>1839</v>
      </c>
      <c r="QVB1" s="42" t="s">
        <v>1839</v>
      </c>
      <c r="QVC1" s="42" t="s">
        <v>1839</v>
      </c>
      <c r="QVD1" s="42" t="s">
        <v>1839</v>
      </c>
      <c r="QVE1" s="42" t="s">
        <v>1839</v>
      </c>
      <c r="QVF1" s="42" t="s">
        <v>1839</v>
      </c>
      <c r="QVG1" s="42" t="s">
        <v>1839</v>
      </c>
      <c r="QVH1" s="42" t="s">
        <v>1839</v>
      </c>
      <c r="QVI1" s="42" t="s">
        <v>1839</v>
      </c>
      <c r="QVJ1" s="42" t="s">
        <v>1839</v>
      </c>
      <c r="QVK1" s="42" t="s">
        <v>1839</v>
      </c>
      <c r="QVL1" s="42" t="s">
        <v>1839</v>
      </c>
      <c r="QVM1" s="42" t="s">
        <v>1839</v>
      </c>
      <c r="QVN1" s="42" t="s">
        <v>1839</v>
      </c>
      <c r="QVO1" s="42" t="s">
        <v>1839</v>
      </c>
      <c r="QVP1" s="42" t="s">
        <v>1839</v>
      </c>
      <c r="QVQ1" s="42" t="s">
        <v>1839</v>
      </c>
      <c r="QVR1" s="42" t="s">
        <v>1839</v>
      </c>
      <c r="QVS1" s="42" t="s">
        <v>1839</v>
      </c>
      <c r="QVT1" s="42" t="s">
        <v>1839</v>
      </c>
      <c r="QVU1" s="42" t="s">
        <v>1839</v>
      </c>
      <c r="QVV1" s="42" t="s">
        <v>1839</v>
      </c>
      <c r="QVW1" s="42" t="s">
        <v>1839</v>
      </c>
      <c r="QVX1" s="42" t="s">
        <v>1839</v>
      </c>
      <c r="QVY1" s="42" t="s">
        <v>1839</v>
      </c>
      <c r="QVZ1" s="42" t="s">
        <v>1839</v>
      </c>
      <c r="QWA1" s="42" t="s">
        <v>1839</v>
      </c>
      <c r="QWB1" s="42" t="s">
        <v>1839</v>
      </c>
      <c r="QWC1" s="42" t="s">
        <v>1839</v>
      </c>
      <c r="QWD1" s="42" t="s">
        <v>1839</v>
      </c>
      <c r="QWE1" s="42" t="s">
        <v>1839</v>
      </c>
      <c r="QWF1" s="42" t="s">
        <v>1839</v>
      </c>
      <c r="QWG1" s="42" t="s">
        <v>1839</v>
      </c>
      <c r="QWH1" s="42" t="s">
        <v>1839</v>
      </c>
      <c r="QWI1" s="42" t="s">
        <v>1839</v>
      </c>
      <c r="QWJ1" s="42" t="s">
        <v>1839</v>
      </c>
      <c r="QWK1" s="42" t="s">
        <v>1839</v>
      </c>
      <c r="QWL1" s="42" t="s">
        <v>1839</v>
      </c>
      <c r="QWM1" s="42" t="s">
        <v>1839</v>
      </c>
      <c r="QWN1" s="42" t="s">
        <v>1839</v>
      </c>
      <c r="QWO1" s="42" t="s">
        <v>1839</v>
      </c>
      <c r="QWP1" s="42" t="s">
        <v>1839</v>
      </c>
      <c r="QWQ1" s="42" t="s">
        <v>1839</v>
      </c>
      <c r="QWR1" s="42" t="s">
        <v>1839</v>
      </c>
      <c r="QWS1" s="42" t="s">
        <v>1839</v>
      </c>
      <c r="QWT1" s="42" t="s">
        <v>1839</v>
      </c>
      <c r="QWU1" s="42" t="s">
        <v>1839</v>
      </c>
      <c r="QWV1" s="42" t="s">
        <v>1839</v>
      </c>
      <c r="QWW1" s="42" t="s">
        <v>1839</v>
      </c>
      <c r="QWX1" s="42" t="s">
        <v>1839</v>
      </c>
      <c r="QWY1" s="42" t="s">
        <v>1839</v>
      </c>
      <c r="QWZ1" s="42" t="s">
        <v>1839</v>
      </c>
      <c r="QXA1" s="42" t="s">
        <v>1839</v>
      </c>
      <c r="QXB1" s="42" t="s">
        <v>1839</v>
      </c>
      <c r="QXC1" s="42" t="s">
        <v>1839</v>
      </c>
      <c r="QXD1" s="42" t="s">
        <v>1839</v>
      </c>
      <c r="QXE1" s="42" t="s">
        <v>1839</v>
      </c>
      <c r="QXF1" s="42" t="s">
        <v>1839</v>
      </c>
      <c r="QXG1" s="42" t="s">
        <v>1839</v>
      </c>
      <c r="QXH1" s="42" t="s">
        <v>1839</v>
      </c>
      <c r="QXI1" s="42" t="s">
        <v>1839</v>
      </c>
      <c r="QXJ1" s="42" t="s">
        <v>1839</v>
      </c>
      <c r="QXK1" s="42" t="s">
        <v>1839</v>
      </c>
      <c r="QXL1" s="42" t="s">
        <v>1839</v>
      </c>
      <c r="QXM1" s="42" t="s">
        <v>1839</v>
      </c>
      <c r="QXN1" s="42" t="s">
        <v>1839</v>
      </c>
      <c r="QXO1" s="42" t="s">
        <v>1839</v>
      </c>
      <c r="QXP1" s="42" t="s">
        <v>1839</v>
      </c>
      <c r="QXQ1" s="42" t="s">
        <v>1839</v>
      </c>
      <c r="QXR1" s="42" t="s">
        <v>1839</v>
      </c>
      <c r="QXS1" s="42" t="s">
        <v>1839</v>
      </c>
      <c r="QXT1" s="42" t="s">
        <v>1839</v>
      </c>
      <c r="QXU1" s="42" t="s">
        <v>1839</v>
      </c>
      <c r="QXV1" s="42" t="s">
        <v>1839</v>
      </c>
      <c r="QXW1" s="42" t="s">
        <v>1839</v>
      </c>
      <c r="QXX1" s="42" t="s">
        <v>1839</v>
      </c>
      <c r="QXY1" s="42" t="s">
        <v>1839</v>
      </c>
      <c r="QXZ1" s="42" t="s">
        <v>1839</v>
      </c>
      <c r="QYA1" s="42" t="s">
        <v>1839</v>
      </c>
      <c r="QYB1" s="42" t="s">
        <v>1839</v>
      </c>
      <c r="QYC1" s="42" t="s">
        <v>1839</v>
      </c>
      <c r="QYD1" s="42" t="s">
        <v>1839</v>
      </c>
      <c r="QYE1" s="42" t="s">
        <v>1839</v>
      </c>
      <c r="QYF1" s="42" t="s">
        <v>1839</v>
      </c>
      <c r="QYG1" s="42" t="s">
        <v>1839</v>
      </c>
      <c r="QYH1" s="42" t="s">
        <v>1839</v>
      </c>
      <c r="QYI1" s="42" t="s">
        <v>1839</v>
      </c>
      <c r="QYJ1" s="42" t="s">
        <v>1839</v>
      </c>
      <c r="QYK1" s="42" t="s">
        <v>1839</v>
      </c>
      <c r="QYL1" s="42" t="s">
        <v>1839</v>
      </c>
      <c r="QYM1" s="42" t="s">
        <v>1839</v>
      </c>
      <c r="QYN1" s="42" t="s">
        <v>1839</v>
      </c>
      <c r="QYO1" s="42" t="s">
        <v>1839</v>
      </c>
      <c r="QYP1" s="42" t="s">
        <v>1839</v>
      </c>
      <c r="QYQ1" s="42" t="s">
        <v>1839</v>
      </c>
      <c r="QYR1" s="42" t="s">
        <v>1839</v>
      </c>
      <c r="QYS1" s="42" t="s">
        <v>1839</v>
      </c>
      <c r="QYT1" s="42" t="s">
        <v>1839</v>
      </c>
      <c r="QYU1" s="42" t="s">
        <v>1839</v>
      </c>
      <c r="QYV1" s="42" t="s">
        <v>1839</v>
      </c>
      <c r="QYW1" s="42" t="s">
        <v>1839</v>
      </c>
      <c r="QYX1" s="42" t="s">
        <v>1839</v>
      </c>
      <c r="QYY1" s="42" t="s">
        <v>1839</v>
      </c>
      <c r="QYZ1" s="42" t="s">
        <v>1839</v>
      </c>
      <c r="QZA1" s="42" t="s">
        <v>1839</v>
      </c>
      <c r="QZB1" s="42" t="s">
        <v>1839</v>
      </c>
      <c r="QZC1" s="42" t="s">
        <v>1839</v>
      </c>
      <c r="QZD1" s="42" t="s">
        <v>1839</v>
      </c>
      <c r="QZE1" s="42" t="s">
        <v>1839</v>
      </c>
      <c r="QZF1" s="42" t="s">
        <v>1839</v>
      </c>
      <c r="QZG1" s="42" t="s">
        <v>1839</v>
      </c>
      <c r="QZH1" s="42" t="s">
        <v>1839</v>
      </c>
      <c r="QZI1" s="42" t="s">
        <v>1839</v>
      </c>
      <c r="QZJ1" s="42" t="s">
        <v>1839</v>
      </c>
      <c r="QZK1" s="42" t="s">
        <v>1839</v>
      </c>
      <c r="QZL1" s="42" t="s">
        <v>1839</v>
      </c>
      <c r="QZM1" s="42" t="s">
        <v>1839</v>
      </c>
      <c r="QZN1" s="42" t="s">
        <v>1839</v>
      </c>
      <c r="QZO1" s="42" t="s">
        <v>1839</v>
      </c>
      <c r="QZP1" s="42" t="s">
        <v>1839</v>
      </c>
      <c r="QZQ1" s="42" t="s">
        <v>1839</v>
      </c>
      <c r="QZR1" s="42" t="s">
        <v>1839</v>
      </c>
      <c r="QZS1" s="42" t="s">
        <v>1839</v>
      </c>
      <c r="QZT1" s="42" t="s">
        <v>1839</v>
      </c>
      <c r="QZU1" s="42" t="s">
        <v>1839</v>
      </c>
      <c r="QZV1" s="42" t="s">
        <v>1839</v>
      </c>
      <c r="QZW1" s="42" t="s">
        <v>1839</v>
      </c>
      <c r="QZX1" s="42" t="s">
        <v>1839</v>
      </c>
      <c r="QZY1" s="42" t="s">
        <v>1839</v>
      </c>
      <c r="QZZ1" s="42" t="s">
        <v>1839</v>
      </c>
      <c r="RAA1" s="42" t="s">
        <v>1839</v>
      </c>
      <c r="RAB1" s="42" t="s">
        <v>1839</v>
      </c>
      <c r="RAC1" s="42" t="s">
        <v>1839</v>
      </c>
      <c r="RAD1" s="42" t="s">
        <v>1839</v>
      </c>
      <c r="RAE1" s="42" t="s">
        <v>1839</v>
      </c>
      <c r="RAF1" s="42" t="s">
        <v>1839</v>
      </c>
      <c r="RAG1" s="42" t="s">
        <v>1839</v>
      </c>
      <c r="RAH1" s="42" t="s">
        <v>1839</v>
      </c>
      <c r="RAI1" s="42" t="s">
        <v>1839</v>
      </c>
      <c r="RAJ1" s="42" t="s">
        <v>1839</v>
      </c>
      <c r="RAK1" s="42" t="s">
        <v>1839</v>
      </c>
      <c r="RAL1" s="42" t="s">
        <v>1839</v>
      </c>
      <c r="RAM1" s="42" t="s">
        <v>1839</v>
      </c>
      <c r="RAN1" s="42" t="s">
        <v>1839</v>
      </c>
      <c r="RAO1" s="42" t="s">
        <v>1839</v>
      </c>
      <c r="RAP1" s="42" t="s">
        <v>1839</v>
      </c>
      <c r="RAQ1" s="42" t="s">
        <v>1839</v>
      </c>
      <c r="RAR1" s="42" t="s">
        <v>1839</v>
      </c>
      <c r="RAS1" s="42" t="s">
        <v>1839</v>
      </c>
      <c r="RAT1" s="42" t="s">
        <v>1839</v>
      </c>
      <c r="RAU1" s="42" t="s">
        <v>1839</v>
      </c>
      <c r="RAV1" s="42" t="s">
        <v>1839</v>
      </c>
      <c r="RAW1" s="42" t="s">
        <v>1839</v>
      </c>
      <c r="RAX1" s="42" t="s">
        <v>1839</v>
      </c>
      <c r="RAY1" s="42" t="s">
        <v>1839</v>
      </c>
      <c r="RAZ1" s="42" t="s">
        <v>1839</v>
      </c>
      <c r="RBA1" s="42" t="s">
        <v>1839</v>
      </c>
      <c r="RBB1" s="42" t="s">
        <v>1839</v>
      </c>
      <c r="RBC1" s="42" t="s">
        <v>1839</v>
      </c>
      <c r="RBD1" s="42" t="s">
        <v>1839</v>
      </c>
      <c r="RBE1" s="42" t="s">
        <v>1839</v>
      </c>
      <c r="RBF1" s="42" t="s">
        <v>1839</v>
      </c>
      <c r="RBG1" s="42" t="s">
        <v>1839</v>
      </c>
      <c r="RBH1" s="42" t="s">
        <v>1839</v>
      </c>
      <c r="RBI1" s="42" t="s">
        <v>1839</v>
      </c>
      <c r="RBJ1" s="42" t="s">
        <v>1839</v>
      </c>
      <c r="RBK1" s="42" t="s">
        <v>1839</v>
      </c>
      <c r="RBL1" s="42" t="s">
        <v>1839</v>
      </c>
      <c r="RBM1" s="42" t="s">
        <v>1839</v>
      </c>
      <c r="RBN1" s="42" t="s">
        <v>1839</v>
      </c>
      <c r="RBO1" s="42" t="s">
        <v>1839</v>
      </c>
      <c r="RBP1" s="42" t="s">
        <v>1839</v>
      </c>
      <c r="RBQ1" s="42" t="s">
        <v>1839</v>
      </c>
      <c r="RBR1" s="42" t="s">
        <v>1839</v>
      </c>
      <c r="RBS1" s="42" t="s">
        <v>1839</v>
      </c>
      <c r="RBT1" s="42" t="s">
        <v>1839</v>
      </c>
      <c r="RBU1" s="42" t="s">
        <v>1839</v>
      </c>
      <c r="RBV1" s="42" t="s">
        <v>1839</v>
      </c>
      <c r="RBW1" s="42" t="s">
        <v>1839</v>
      </c>
      <c r="RBX1" s="42" t="s">
        <v>1839</v>
      </c>
      <c r="RBY1" s="42" t="s">
        <v>1839</v>
      </c>
      <c r="RBZ1" s="42" t="s">
        <v>1839</v>
      </c>
      <c r="RCA1" s="42" t="s">
        <v>1839</v>
      </c>
      <c r="RCB1" s="42" t="s">
        <v>1839</v>
      </c>
      <c r="RCC1" s="42" t="s">
        <v>1839</v>
      </c>
      <c r="RCD1" s="42" t="s">
        <v>1839</v>
      </c>
      <c r="RCE1" s="42" t="s">
        <v>1839</v>
      </c>
      <c r="RCF1" s="42" t="s">
        <v>1839</v>
      </c>
      <c r="RCG1" s="42" t="s">
        <v>1839</v>
      </c>
      <c r="RCH1" s="42" t="s">
        <v>1839</v>
      </c>
      <c r="RCI1" s="42" t="s">
        <v>1839</v>
      </c>
      <c r="RCJ1" s="42" t="s">
        <v>1839</v>
      </c>
      <c r="RCK1" s="42" t="s">
        <v>1839</v>
      </c>
      <c r="RCL1" s="42" t="s">
        <v>1839</v>
      </c>
      <c r="RCM1" s="42" t="s">
        <v>1839</v>
      </c>
      <c r="RCN1" s="42" t="s">
        <v>1839</v>
      </c>
      <c r="RCO1" s="42" t="s">
        <v>1839</v>
      </c>
      <c r="RCP1" s="42" t="s">
        <v>1839</v>
      </c>
      <c r="RCQ1" s="42" t="s">
        <v>1839</v>
      </c>
      <c r="RCR1" s="42" t="s">
        <v>1839</v>
      </c>
      <c r="RCS1" s="42" t="s">
        <v>1839</v>
      </c>
      <c r="RCT1" s="42" t="s">
        <v>1839</v>
      </c>
      <c r="RCU1" s="42" t="s">
        <v>1839</v>
      </c>
      <c r="RCV1" s="42" t="s">
        <v>1839</v>
      </c>
      <c r="RCW1" s="42" t="s">
        <v>1839</v>
      </c>
      <c r="RCX1" s="42" t="s">
        <v>1839</v>
      </c>
      <c r="RCY1" s="42" t="s">
        <v>1839</v>
      </c>
      <c r="RCZ1" s="42" t="s">
        <v>1839</v>
      </c>
      <c r="RDA1" s="42" t="s">
        <v>1839</v>
      </c>
      <c r="RDB1" s="42" t="s">
        <v>1839</v>
      </c>
      <c r="RDC1" s="42" t="s">
        <v>1839</v>
      </c>
      <c r="RDD1" s="42" t="s">
        <v>1839</v>
      </c>
      <c r="RDE1" s="42" t="s">
        <v>1839</v>
      </c>
      <c r="RDF1" s="42" t="s">
        <v>1839</v>
      </c>
      <c r="RDG1" s="42" t="s">
        <v>1839</v>
      </c>
      <c r="RDH1" s="42" t="s">
        <v>1839</v>
      </c>
      <c r="RDI1" s="42" t="s">
        <v>1839</v>
      </c>
      <c r="RDJ1" s="42" t="s">
        <v>1839</v>
      </c>
      <c r="RDK1" s="42" t="s">
        <v>1839</v>
      </c>
      <c r="RDL1" s="42" t="s">
        <v>1839</v>
      </c>
      <c r="RDM1" s="42" t="s">
        <v>1839</v>
      </c>
      <c r="RDN1" s="42" t="s">
        <v>1839</v>
      </c>
      <c r="RDO1" s="42" t="s">
        <v>1839</v>
      </c>
      <c r="RDP1" s="42" t="s">
        <v>1839</v>
      </c>
      <c r="RDQ1" s="42" t="s">
        <v>1839</v>
      </c>
      <c r="RDR1" s="42" t="s">
        <v>1839</v>
      </c>
      <c r="RDS1" s="42" t="s">
        <v>1839</v>
      </c>
      <c r="RDT1" s="42" t="s">
        <v>1839</v>
      </c>
      <c r="RDU1" s="42" t="s">
        <v>1839</v>
      </c>
      <c r="RDV1" s="42" t="s">
        <v>1839</v>
      </c>
      <c r="RDW1" s="42" t="s">
        <v>1839</v>
      </c>
      <c r="RDX1" s="42" t="s">
        <v>1839</v>
      </c>
      <c r="RDY1" s="42" t="s">
        <v>1839</v>
      </c>
      <c r="RDZ1" s="42" t="s">
        <v>1839</v>
      </c>
      <c r="REA1" s="42" t="s">
        <v>1839</v>
      </c>
      <c r="REB1" s="42" t="s">
        <v>1839</v>
      </c>
      <c r="REC1" s="42" t="s">
        <v>1839</v>
      </c>
      <c r="RED1" s="42" t="s">
        <v>1839</v>
      </c>
      <c r="REE1" s="42" t="s">
        <v>1839</v>
      </c>
      <c r="REF1" s="42" t="s">
        <v>1839</v>
      </c>
      <c r="REG1" s="42" t="s">
        <v>1839</v>
      </c>
      <c r="REH1" s="42" t="s">
        <v>1839</v>
      </c>
      <c r="REI1" s="42" t="s">
        <v>1839</v>
      </c>
      <c r="REJ1" s="42" t="s">
        <v>1839</v>
      </c>
      <c r="REK1" s="42" t="s">
        <v>1839</v>
      </c>
      <c r="REL1" s="42" t="s">
        <v>1839</v>
      </c>
      <c r="REM1" s="42" t="s">
        <v>1839</v>
      </c>
      <c r="REN1" s="42" t="s">
        <v>1839</v>
      </c>
      <c r="REO1" s="42" t="s">
        <v>1839</v>
      </c>
      <c r="REP1" s="42" t="s">
        <v>1839</v>
      </c>
      <c r="REQ1" s="42" t="s">
        <v>1839</v>
      </c>
      <c r="RER1" s="42" t="s">
        <v>1839</v>
      </c>
      <c r="RES1" s="42" t="s">
        <v>1839</v>
      </c>
      <c r="RET1" s="42" t="s">
        <v>1839</v>
      </c>
      <c r="REU1" s="42" t="s">
        <v>1839</v>
      </c>
      <c r="REV1" s="42" t="s">
        <v>1839</v>
      </c>
      <c r="REW1" s="42" t="s">
        <v>1839</v>
      </c>
      <c r="REX1" s="42" t="s">
        <v>1839</v>
      </c>
      <c r="REY1" s="42" t="s">
        <v>1839</v>
      </c>
      <c r="REZ1" s="42" t="s">
        <v>1839</v>
      </c>
      <c r="RFA1" s="42" t="s">
        <v>1839</v>
      </c>
      <c r="RFB1" s="42" t="s">
        <v>1839</v>
      </c>
      <c r="RFC1" s="42" t="s">
        <v>1839</v>
      </c>
      <c r="RFD1" s="42" t="s">
        <v>1839</v>
      </c>
      <c r="RFE1" s="42" t="s">
        <v>1839</v>
      </c>
      <c r="RFF1" s="42" t="s">
        <v>1839</v>
      </c>
      <c r="RFG1" s="42" t="s">
        <v>1839</v>
      </c>
      <c r="RFH1" s="42" t="s">
        <v>1839</v>
      </c>
      <c r="RFI1" s="42" t="s">
        <v>1839</v>
      </c>
      <c r="RFJ1" s="42" t="s">
        <v>1839</v>
      </c>
      <c r="RFK1" s="42" t="s">
        <v>1839</v>
      </c>
      <c r="RFL1" s="42" t="s">
        <v>1839</v>
      </c>
      <c r="RFM1" s="42" t="s">
        <v>1839</v>
      </c>
      <c r="RFN1" s="42" t="s">
        <v>1839</v>
      </c>
      <c r="RFO1" s="42" t="s">
        <v>1839</v>
      </c>
      <c r="RFP1" s="42" t="s">
        <v>1839</v>
      </c>
      <c r="RFQ1" s="42" t="s">
        <v>1839</v>
      </c>
      <c r="RFR1" s="42" t="s">
        <v>1839</v>
      </c>
      <c r="RFS1" s="42" t="s">
        <v>1839</v>
      </c>
      <c r="RFT1" s="42" t="s">
        <v>1839</v>
      </c>
      <c r="RFU1" s="42" t="s">
        <v>1839</v>
      </c>
      <c r="RFV1" s="42" t="s">
        <v>1839</v>
      </c>
      <c r="RFW1" s="42" t="s">
        <v>1839</v>
      </c>
      <c r="RFX1" s="42" t="s">
        <v>1839</v>
      </c>
      <c r="RFY1" s="42" t="s">
        <v>1839</v>
      </c>
      <c r="RFZ1" s="42" t="s">
        <v>1839</v>
      </c>
      <c r="RGA1" s="42" t="s">
        <v>1839</v>
      </c>
      <c r="RGB1" s="42" t="s">
        <v>1839</v>
      </c>
      <c r="RGC1" s="42" t="s">
        <v>1839</v>
      </c>
      <c r="RGD1" s="42" t="s">
        <v>1839</v>
      </c>
      <c r="RGE1" s="42" t="s">
        <v>1839</v>
      </c>
      <c r="RGF1" s="42" t="s">
        <v>1839</v>
      </c>
      <c r="RGG1" s="42" t="s">
        <v>1839</v>
      </c>
      <c r="RGH1" s="42" t="s">
        <v>1839</v>
      </c>
      <c r="RGI1" s="42" t="s">
        <v>1839</v>
      </c>
      <c r="RGJ1" s="42" t="s">
        <v>1839</v>
      </c>
      <c r="RGK1" s="42" t="s">
        <v>1839</v>
      </c>
      <c r="RGL1" s="42" t="s">
        <v>1839</v>
      </c>
      <c r="RGM1" s="42" t="s">
        <v>1839</v>
      </c>
      <c r="RGN1" s="42" t="s">
        <v>1839</v>
      </c>
      <c r="RGO1" s="42" t="s">
        <v>1839</v>
      </c>
      <c r="RGP1" s="42" t="s">
        <v>1839</v>
      </c>
      <c r="RGQ1" s="42" t="s">
        <v>1839</v>
      </c>
      <c r="RGR1" s="42" t="s">
        <v>1839</v>
      </c>
      <c r="RGS1" s="42" t="s">
        <v>1839</v>
      </c>
      <c r="RGT1" s="42" t="s">
        <v>1839</v>
      </c>
      <c r="RGU1" s="42" t="s">
        <v>1839</v>
      </c>
      <c r="RGV1" s="42" t="s">
        <v>1839</v>
      </c>
      <c r="RGW1" s="42" t="s">
        <v>1839</v>
      </c>
      <c r="RGX1" s="42" t="s">
        <v>1839</v>
      </c>
      <c r="RGY1" s="42" t="s">
        <v>1839</v>
      </c>
      <c r="RGZ1" s="42" t="s">
        <v>1839</v>
      </c>
      <c r="RHA1" s="42" t="s">
        <v>1839</v>
      </c>
      <c r="RHB1" s="42" t="s">
        <v>1839</v>
      </c>
      <c r="RHC1" s="42" t="s">
        <v>1839</v>
      </c>
      <c r="RHD1" s="42" t="s">
        <v>1839</v>
      </c>
      <c r="RHE1" s="42" t="s">
        <v>1839</v>
      </c>
      <c r="RHF1" s="42" t="s">
        <v>1839</v>
      </c>
      <c r="RHG1" s="42" t="s">
        <v>1839</v>
      </c>
      <c r="RHH1" s="42" t="s">
        <v>1839</v>
      </c>
      <c r="RHI1" s="42" t="s">
        <v>1839</v>
      </c>
      <c r="RHJ1" s="42" t="s">
        <v>1839</v>
      </c>
      <c r="RHK1" s="42" t="s">
        <v>1839</v>
      </c>
      <c r="RHL1" s="42" t="s">
        <v>1839</v>
      </c>
      <c r="RHM1" s="42" t="s">
        <v>1839</v>
      </c>
      <c r="RHN1" s="42" t="s">
        <v>1839</v>
      </c>
      <c r="RHO1" s="42" t="s">
        <v>1839</v>
      </c>
      <c r="RHP1" s="42" t="s">
        <v>1839</v>
      </c>
      <c r="RHQ1" s="42" t="s">
        <v>1839</v>
      </c>
      <c r="RHR1" s="42" t="s">
        <v>1839</v>
      </c>
      <c r="RHS1" s="42" t="s">
        <v>1839</v>
      </c>
      <c r="RHT1" s="42" t="s">
        <v>1839</v>
      </c>
      <c r="RHU1" s="42" t="s">
        <v>1839</v>
      </c>
      <c r="RHV1" s="42" t="s">
        <v>1839</v>
      </c>
      <c r="RHW1" s="42" t="s">
        <v>1839</v>
      </c>
      <c r="RHX1" s="42" t="s">
        <v>1839</v>
      </c>
      <c r="RHY1" s="42" t="s">
        <v>1839</v>
      </c>
      <c r="RHZ1" s="42" t="s">
        <v>1839</v>
      </c>
      <c r="RIA1" s="42" t="s">
        <v>1839</v>
      </c>
      <c r="RIB1" s="42" t="s">
        <v>1839</v>
      </c>
      <c r="RIC1" s="42" t="s">
        <v>1839</v>
      </c>
      <c r="RID1" s="42" t="s">
        <v>1839</v>
      </c>
      <c r="RIE1" s="42" t="s">
        <v>1839</v>
      </c>
      <c r="RIF1" s="42" t="s">
        <v>1839</v>
      </c>
      <c r="RIG1" s="42" t="s">
        <v>1839</v>
      </c>
      <c r="RIH1" s="42" t="s">
        <v>1839</v>
      </c>
      <c r="RII1" s="42" t="s">
        <v>1839</v>
      </c>
      <c r="RIJ1" s="42" t="s">
        <v>1839</v>
      </c>
      <c r="RIK1" s="42" t="s">
        <v>1839</v>
      </c>
      <c r="RIL1" s="42" t="s">
        <v>1839</v>
      </c>
      <c r="RIM1" s="42" t="s">
        <v>1839</v>
      </c>
      <c r="RIN1" s="42" t="s">
        <v>1839</v>
      </c>
      <c r="RIO1" s="42" t="s">
        <v>1839</v>
      </c>
      <c r="RIP1" s="42" t="s">
        <v>1839</v>
      </c>
      <c r="RIQ1" s="42" t="s">
        <v>1839</v>
      </c>
      <c r="RIR1" s="42" t="s">
        <v>1839</v>
      </c>
      <c r="RIS1" s="42" t="s">
        <v>1839</v>
      </c>
      <c r="RIT1" s="42" t="s">
        <v>1839</v>
      </c>
      <c r="RIU1" s="42" t="s">
        <v>1839</v>
      </c>
      <c r="RIV1" s="42" t="s">
        <v>1839</v>
      </c>
      <c r="RIW1" s="42" t="s">
        <v>1839</v>
      </c>
      <c r="RIX1" s="42" t="s">
        <v>1839</v>
      </c>
      <c r="RIY1" s="42" t="s">
        <v>1839</v>
      </c>
      <c r="RIZ1" s="42" t="s">
        <v>1839</v>
      </c>
      <c r="RJA1" s="42" t="s">
        <v>1839</v>
      </c>
      <c r="RJB1" s="42" t="s">
        <v>1839</v>
      </c>
      <c r="RJC1" s="42" t="s">
        <v>1839</v>
      </c>
      <c r="RJD1" s="42" t="s">
        <v>1839</v>
      </c>
      <c r="RJE1" s="42" t="s">
        <v>1839</v>
      </c>
      <c r="RJF1" s="42" t="s">
        <v>1839</v>
      </c>
      <c r="RJG1" s="42" t="s">
        <v>1839</v>
      </c>
      <c r="RJH1" s="42" t="s">
        <v>1839</v>
      </c>
      <c r="RJI1" s="42" t="s">
        <v>1839</v>
      </c>
      <c r="RJJ1" s="42" t="s">
        <v>1839</v>
      </c>
      <c r="RJK1" s="42" t="s">
        <v>1839</v>
      </c>
      <c r="RJL1" s="42" t="s">
        <v>1839</v>
      </c>
      <c r="RJM1" s="42" t="s">
        <v>1839</v>
      </c>
      <c r="RJN1" s="42" t="s">
        <v>1839</v>
      </c>
      <c r="RJO1" s="42" t="s">
        <v>1839</v>
      </c>
      <c r="RJP1" s="42" t="s">
        <v>1839</v>
      </c>
      <c r="RJQ1" s="42" t="s">
        <v>1839</v>
      </c>
      <c r="RJR1" s="42" t="s">
        <v>1839</v>
      </c>
      <c r="RJS1" s="42" t="s">
        <v>1839</v>
      </c>
      <c r="RJT1" s="42" t="s">
        <v>1839</v>
      </c>
      <c r="RJU1" s="42" t="s">
        <v>1839</v>
      </c>
      <c r="RJV1" s="42" t="s">
        <v>1839</v>
      </c>
      <c r="RJW1" s="42" t="s">
        <v>1839</v>
      </c>
      <c r="RJX1" s="42" t="s">
        <v>1839</v>
      </c>
      <c r="RJY1" s="42" t="s">
        <v>1839</v>
      </c>
      <c r="RJZ1" s="42" t="s">
        <v>1839</v>
      </c>
      <c r="RKA1" s="42" t="s">
        <v>1839</v>
      </c>
      <c r="RKB1" s="42" t="s">
        <v>1839</v>
      </c>
      <c r="RKC1" s="42" t="s">
        <v>1839</v>
      </c>
      <c r="RKD1" s="42" t="s">
        <v>1839</v>
      </c>
      <c r="RKE1" s="42" t="s">
        <v>1839</v>
      </c>
      <c r="RKF1" s="42" t="s">
        <v>1839</v>
      </c>
      <c r="RKG1" s="42" t="s">
        <v>1839</v>
      </c>
      <c r="RKH1" s="42" t="s">
        <v>1839</v>
      </c>
      <c r="RKI1" s="42" t="s">
        <v>1839</v>
      </c>
      <c r="RKJ1" s="42" t="s">
        <v>1839</v>
      </c>
      <c r="RKK1" s="42" t="s">
        <v>1839</v>
      </c>
      <c r="RKL1" s="42" t="s">
        <v>1839</v>
      </c>
      <c r="RKM1" s="42" t="s">
        <v>1839</v>
      </c>
      <c r="RKN1" s="42" t="s">
        <v>1839</v>
      </c>
      <c r="RKO1" s="42" t="s">
        <v>1839</v>
      </c>
      <c r="RKP1" s="42" t="s">
        <v>1839</v>
      </c>
      <c r="RKQ1" s="42" t="s">
        <v>1839</v>
      </c>
      <c r="RKR1" s="42" t="s">
        <v>1839</v>
      </c>
      <c r="RKS1" s="42" t="s">
        <v>1839</v>
      </c>
      <c r="RKT1" s="42" t="s">
        <v>1839</v>
      </c>
      <c r="RKU1" s="42" t="s">
        <v>1839</v>
      </c>
      <c r="RKV1" s="42" t="s">
        <v>1839</v>
      </c>
      <c r="RKW1" s="42" t="s">
        <v>1839</v>
      </c>
      <c r="RKX1" s="42" t="s">
        <v>1839</v>
      </c>
      <c r="RKY1" s="42" t="s">
        <v>1839</v>
      </c>
      <c r="RKZ1" s="42" t="s">
        <v>1839</v>
      </c>
      <c r="RLA1" s="42" t="s">
        <v>1839</v>
      </c>
      <c r="RLB1" s="42" t="s">
        <v>1839</v>
      </c>
      <c r="RLC1" s="42" t="s">
        <v>1839</v>
      </c>
      <c r="RLD1" s="42" t="s">
        <v>1839</v>
      </c>
      <c r="RLE1" s="42" t="s">
        <v>1839</v>
      </c>
      <c r="RLF1" s="42" t="s">
        <v>1839</v>
      </c>
      <c r="RLG1" s="42" t="s">
        <v>1839</v>
      </c>
      <c r="RLH1" s="42" t="s">
        <v>1839</v>
      </c>
      <c r="RLI1" s="42" t="s">
        <v>1839</v>
      </c>
      <c r="RLJ1" s="42" t="s">
        <v>1839</v>
      </c>
      <c r="RLK1" s="42" t="s">
        <v>1839</v>
      </c>
      <c r="RLL1" s="42" t="s">
        <v>1839</v>
      </c>
      <c r="RLM1" s="42" t="s">
        <v>1839</v>
      </c>
      <c r="RLN1" s="42" t="s">
        <v>1839</v>
      </c>
      <c r="RLO1" s="42" t="s">
        <v>1839</v>
      </c>
      <c r="RLP1" s="42" t="s">
        <v>1839</v>
      </c>
      <c r="RLQ1" s="42" t="s">
        <v>1839</v>
      </c>
      <c r="RLR1" s="42" t="s">
        <v>1839</v>
      </c>
      <c r="RLS1" s="42" t="s">
        <v>1839</v>
      </c>
      <c r="RLT1" s="42" t="s">
        <v>1839</v>
      </c>
      <c r="RLU1" s="42" t="s">
        <v>1839</v>
      </c>
      <c r="RLV1" s="42" t="s">
        <v>1839</v>
      </c>
      <c r="RLW1" s="42" t="s">
        <v>1839</v>
      </c>
      <c r="RLX1" s="42" t="s">
        <v>1839</v>
      </c>
      <c r="RLY1" s="42" t="s">
        <v>1839</v>
      </c>
      <c r="RLZ1" s="42" t="s">
        <v>1839</v>
      </c>
      <c r="RMA1" s="42" t="s">
        <v>1839</v>
      </c>
      <c r="RMB1" s="42" t="s">
        <v>1839</v>
      </c>
      <c r="RMC1" s="42" t="s">
        <v>1839</v>
      </c>
      <c r="RMD1" s="42" t="s">
        <v>1839</v>
      </c>
      <c r="RME1" s="42" t="s">
        <v>1839</v>
      </c>
      <c r="RMF1" s="42" t="s">
        <v>1839</v>
      </c>
      <c r="RMG1" s="42" t="s">
        <v>1839</v>
      </c>
      <c r="RMH1" s="42" t="s">
        <v>1839</v>
      </c>
      <c r="RMI1" s="42" t="s">
        <v>1839</v>
      </c>
      <c r="RMJ1" s="42" t="s">
        <v>1839</v>
      </c>
      <c r="RMK1" s="42" t="s">
        <v>1839</v>
      </c>
      <c r="RML1" s="42" t="s">
        <v>1839</v>
      </c>
      <c r="RMM1" s="42" t="s">
        <v>1839</v>
      </c>
      <c r="RMN1" s="42" t="s">
        <v>1839</v>
      </c>
      <c r="RMO1" s="42" t="s">
        <v>1839</v>
      </c>
      <c r="RMP1" s="42" t="s">
        <v>1839</v>
      </c>
      <c r="RMQ1" s="42" t="s">
        <v>1839</v>
      </c>
      <c r="RMR1" s="42" t="s">
        <v>1839</v>
      </c>
      <c r="RMS1" s="42" t="s">
        <v>1839</v>
      </c>
      <c r="RMT1" s="42" t="s">
        <v>1839</v>
      </c>
      <c r="RMU1" s="42" t="s">
        <v>1839</v>
      </c>
      <c r="RMV1" s="42" t="s">
        <v>1839</v>
      </c>
      <c r="RMW1" s="42" t="s">
        <v>1839</v>
      </c>
      <c r="RMX1" s="42" t="s">
        <v>1839</v>
      </c>
      <c r="RMY1" s="42" t="s">
        <v>1839</v>
      </c>
      <c r="RMZ1" s="42" t="s">
        <v>1839</v>
      </c>
      <c r="RNA1" s="42" t="s">
        <v>1839</v>
      </c>
      <c r="RNB1" s="42" t="s">
        <v>1839</v>
      </c>
      <c r="RNC1" s="42" t="s">
        <v>1839</v>
      </c>
      <c r="RND1" s="42" t="s">
        <v>1839</v>
      </c>
      <c r="RNE1" s="42" t="s">
        <v>1839</v>
      </c>
      <c r="RNF1" s="42" t="s">
        <v>1839</v>
      </c>
      <c r="RNG1" s="42" t="s">
        <v>1839</v>
      </c>
      <c r="RNH1" s="42" t="s">
        <v>1839</v>
      </c>
      <c r="RNI1" s="42" t="s">
        <v>1839</v>
      </c>
      <c r="RNJ1" s="42" t="s">
        <v>1839</v>
      </c>
      <c r="RNK1" s="42" t="s">
        <v>1839</v>
      </c>
      <c r="RNL1" s="42" t="s">
        <v>1839</v>
      </c>
      <c r="RNM1" s="42" t="s">
        <v>1839</v>
      </c>
      <c r="RNN1" s="42" t="s">
        <v>1839</v>
      </c>
      <c r="RNO1" s="42" t="s">
        <v>1839</v>
      </c>
      <c r="RNP1" s="42" t="s">
        <v>1839</v>
      </c>
      <c r="RNQ1" s="42" t="s">
        <v>1839</v>
      </c>
      <c r="RNR1" s="42" t="s">
        <v>1839</v>
      </c>
      <c r="RNS1" s="42" t="s">
        <v>1839</v>
      </c>
      <c r="RNT1" s="42" t="s">
        <v>1839</v>
      </c>
      <c r="RNU1" s="42" t="s">
        <v>1839</v>
      </c>
      <c r="RNV1" s="42" t="s">
        <v>1839</v>
      </c>
      <c r="RNW1" s="42" t="s">
        <v>1839</v>
      </c>
      <c r="RNX1" s="42" t="s">
        <v>1839</v>
      </c>
      <c r="RNY1" s="42" t="s">
        <v>1839</v>
      </c>
      <c r="RNZ1" s="42" t="s">
        <v>1839</v>
      </c>
      <c r="ROA1" s="42" t="s">
        <v>1839</v>
      </c>
      <c r="ROB1" s="42" t="s">
        <v>1839</v>
      </c>
      <c r="ROC1" s="42" t="s">
        <v>1839</v>
      </c>
      <c r="ROD1" s="42" t="s">
        <v>1839</v>
      </c>
      <c r="ROE1" s="42" t="s">
        <v>1839</v>
      </c>
      <c r="ROF1" s="42" t="s">
        <v>1839</v>
      </c>
      <c r="ROG1" s="42" t="s">
        <v>1839</v>
      </c>
      <c r="ROH1" s="42" t="s">
        <v>1839</v>
      </c>
      <c r="ROI1" s="42" t="s">
        <v>1839</v>
      </c>
      <c r="ROJ1" s="42" t="s">
        <v>1839</v>
      </c>
      <c r="ROK1" s="42" t="s">
        <v>1839</v>
      </c>
      <c r="ROL1" s="42" t="s">
        <v>1839</v>
      </c>
      <c r="ROM1" s="42" t="s">
        <v>1839</v>
      </c>
      <c r="RON1" s="42" t="s">
        <v>1839</v>
      </c>
      <c r="ROO1" s="42" t="s">
        <v>1839</v>
      </c>
      <c r="ROP1" s="42" t="s">
        <v>1839</v>
      </c>
      <c r="ROQ1" s="42" t="s">
        <v>1839</v>
      </c>
      <c r="ROR1" s="42" t="s">
        <v>1839</v>
      </c>
      <c r="ROS1" s="42" t="s">
        <v>1839</v>
      </c>
      <c r="ROT1" s="42" t="s">
        <v>1839</v>
      </c>
      <c r="ROU1" s="42" t="s">
        <v>1839</v>
      </c>
      <c r="ROV1" s="42" t="s">
        <v>1839</v>
      </c>
      <c r="ROW1" s="42" t="s">
        <v>1839</v>
      </c>
      <c r="ROX1" s="42" t="s">
        <v>1839</v>
      </c>
      <c r="ROY1" s="42" t="s">
        <v>1839</v>
      </c>
      <c r="ROZ1" s="42" t="s">
        <v>1839</v>
      </c>
      <c r="RPA1" s="42" t="s">
        <v>1839</v>
      </c>
      <c r="RPB1" s="42" t="s">
        <v>1839</v>
      </c>
      <c r="RPC1" s="42" t="s">
        <v>1839</v>
      </c>
      <c r="RPD1" s="42" t="s">
        <v>1839</v>
      </c>
      <c r="RPE1" s="42" t="s">
        <v>1839</v>
      </c>
      <c r="RPF1" s="42" t="s">
        <v>1839</v>
      </c>
      <c r="RPG1" s="42" t="s">
        <v>1839</v>
      </c>
      <c r="RPH1" s="42" t="s">
        <v>1839</v>
      </c>
      <c r="RPI1" s="42" t="s">
        <v>1839</v>
      </c>
      <c r="RPJ1" s="42" t="s">
        <v>1839</v>
      </c>
      <c r="RPK1" s="42" t="s">
        <v>1839</v>
      </c>
      <c r="RPL1" s="42" t="s">
        <v>1839</v>
      </c>
      <c r="RPM1" s="42" t="s">
        <v>1839</v>
      </c>
      <c r="RPN1" s="42" t="s">
        <v>1839</v>
      </c>
      <c r="RPO1" s="42" t="s">
        <v>1839</v>
      </c>
      <c r="RPP1" s="42" t="s">
        <v>1839</v>
      </c>
      <c r="RPQ1" s="42" t="s">
        <v>1839</v>
      </c>
      <c r="RPR1" s="42" t="s">
        <v>1839</v>
      </c>
      <c r="RPS1" s="42" t="s">
        <v>1839</v>
      </c>
      <c r="RPT1" s="42" t="s">
        <v>1839</v>
      </c>
      <c r="RPU1" s="42" t="s">
        <v>1839</v>
      </c>
      <c r="RPV1" s="42" t="s">
        <v>1839</v>
      </c>
      <c r="RPW1" s="42" t="s">
        <v>1839</v>
      </c>
      <c r="RPX1" s="42" t="s">
        <v>1839</v>
      </c>
      <c r="RPY1" s="42" t="s">
        <v>1839</v>
      </c>
      <c r="RPZ1" s="42" t="s">
        <v>1839</v>
      </c>
      <c r="RQA1" s="42" t="s">
        <v>1839</v>
      </c>
      <c r="RQB1" s="42" t="s">
        <v>1839</v>
      </c>
      <c r="RQC1" s="42" t="s">
        <v>1839</v>
      </c>
      <c r="RQD1" s="42" t="s">
        <v>1839</v>
      </c>
      <c r="RQE1" s="42" t="s">
        <v>1839</v>
      </c>
      <c r="RQF1" s="42" t="s">
        <v>1839</v>
      </c>
      <c r="RQG1" s="42" t="s">
        <v>1839</v>
      </c>
      <c r="RQH1" s="42" t="s">
        <v>1839</v>
      </c>
      <c r="RQI1" s="42" t="s">
        <v>1839</v>
      </c>
      <c r="RQJ1" s="42" t="s">
        <v>1839</v>
      </c>
      <c r="RQK1" s="42" t="s">
        <v>1839</v>
      </c>
      <c r="RQL1" s="42" t="s">
        <v>1839</v>
      </c>
      <c r="RQM1" s="42" t="s">
        <v>1839</v>
      </c>
      <c r="RQN1" s="42" t="s">
        <v>1839</v>
      </c>
      <c r="RQO1" s="42" t="s">
        <v>1839</v>
      </c>
      <c r="RQP1" s="42" t="s">
        <v>1839</v>
      </c>
      <c r="RQQ1" s="42" t="s">
        <v>1839</v>
      </c>
      <c r="RQR1" s="42" t="s">
        <v>1839</v>
      </c>
      <c r="RQS1" s="42" t="s">
        <v>1839</v>
      </c>
      <c r="RQT1" s="42" t="s">
        <v>1839</v>
      </c>
      <c r="RQU1" s="42" t="s">
        <v>1839</v>
      </c>
      <c r="RQV1" s="42" t="s">
        <v>1839</v>
      </c>
      <c r="RQW1" s="42" t="s">
        <v>1839</v>
      </c>
      <c r="RQX1" s="42" t="s">
        <v>1839</v>
      </c>
      <c r="RQY1" s="42" t="s">
        <v>1839</v>
      </c>
      <c r="RQZ1" s="42" t="s">
        <v>1839</v>
      </c>
      <c r="RRA1" s="42" t="s">
        <v>1839</v>
      </c>
      <c r="RRB1" s="42" t="s">
        <v>1839</v>
      </c>
      <c r="RRC1" s="42" t="s">
        <v>1839</v>
      </c>
      <c r="RRD1" s="42" t="s">
        <v>1839</v>
      </c>
      <c r="RRE1" s="42" t="s">
        <v>1839</v>
      </c>
      <c r="RRF1" s="42" t="s">
        <v>1839</v>
      </c>
      <c r="RRG1" s="42" t="s">
        <v>1839</v>
      </c>
      <c r="RRH1" s="42" t="s">
        <v>1839</v>
      </c>
      <c r="RRI1" s="42" t="s">
        <v>1839</v>
      </c>
      <c r="RRJ1" s="42" t="s">
        <v>1839</v>
      </c>
      <c r="RRK1" s="42" t="s">
        <v>1839</v>
      </c>
      <c r="RRL1" s="42" t="s">
        <v>1839</v>
      </c>
      <c r="RRM1" s="42" t="s">
        <v>1839</v>
      </c>
      <c r="RRN1" s="42" t="s">
        <v>1839</v>
      </c>
      <c r="RRO1" s="42" t="s">
        <v>1839</v>
      </c>
      <c r="RRP1" s="42" t="s">
        <v>1839</v>
      </c>
      <c r="RRQ1" s="42" t="s">
        <v>1839</v>
      </c>
      <c r="RRR1" s="42" t="s">
        <v>1839</v>
      </c>
      <c r="RRS1" s="42" t="s">
        <v>1839</v>
      </c>
      <c r="RRT1" s="42" t="s">
        <v>1839</v>
      </c>
      <c r="RRU1" s="42" t="s">
        <v>1839</v>
      </c>
      <c r="RRV1" s="42" t="s">
        <v>1839</v>
      </c>
      <c r="RRW1" s="42" t="s">
        <v>1839</v>
      </c>
      <c r="RRX1" s="42" t="s">
        <v>1839</v>
      </c>
      <c r="RRY1" s="42" t="s">
        <v>1839</v>
      </c>
      <c r="RRZ1" s="42" t="s">
        <v>1839</v>
      </c>
      <c r="RSA1" s="42" t="s">
        <v>1839</v>
      </c>
      <c r="RSB1" s="42" t="s">
        <v>1839</v>
      </c>
      <c r="RSC1" s="42" t="s">
        <v>1839</v>
      </c>
      <c r="RSD1" s="42" t="s">
        <v>1839</v>
      </c>
      <c r="RSE1" s="42" t="s">
        <v>1839</v>
      </c>
      <c r="RSF1" s="42" t="s">
        <v>1839</v>
      </c>
      <c r="RSG1" s="42" t="s">
        <v>1839</v>
      </c>
      <c r="RSH1" s="42" t="s">
        <v>1839</v>
      </c>
      <c r="RSI1" s="42" t="s">
        <v>1839</v>
      </c>
      <c r="RSJ1" s="42" t="s">
        <v>1839</v>
      </c>
      <c r="RSK1" s="42" t="s">
        <v>1839</v>
      </c>
      <c r="RSL1" s="42" t="s">
        <v>1839</v>
      </c>
      <c r="RSM1" s="42" t="s">
        <v>1839</v>
      </c>
      <c r="RSN1" s="42" t="s">
        <v>1839</v>
      </c>
      <c r="RSO1" s="42" t="s">
        <v>1839</v>
      </c>
      <c r="RSP1" s="42" t="s">
        <v>1839</v>
      </c>
      <c r="RSQ1" s="42" t="s">
        <v>1839</v>
      </c>
      <c r="RSR1" s="42" t="s">
        <v>1839</v>
      </c>
      <c r="RSS1" s="42" t="s">
        <v>1839</v>
      </c>
      <c r="RST1" s="42" t="s">
        <v>1839</v>
      </c>
      <c r="RSU1" s="42" t="s">
        <v>1839</v>
      </c>
      <c r="RSV1" s="42" t="s">
        <v>1839</v>
      </c>
      <c r="RSW1" s="42" t="s">
        <v>1839</v>
      </c>
      <c r="RSX1" s="42" t="s">
        <v>1839</v>
      </c>
      <c r="RSY1" s="42" t="s">
        <v>1839</v>
      </c>
      <c r="RSZ1" s="42" t="s">
        <v>1839</v>
      </c>
      <c r="RTA1" s="42" t="s">
        <v>1839</v>
      </c>
      <c r="RTB1" s="42" t="s">
        <v>1839</v>
      </c>
      <c r="RTC1" s="42" t="s">
        <v>1839</v>
      </c>
      <c r="RTD1" s="42" t="s">
        <v>1839</v>
      </c>
      <c r="RTE1" s="42" t="s">
        <v>1839</v>
      </c>
      <c r="RTF1" s="42" t="s">
        <v>1839</v>
      </c>
      <c r="RTG1" s="42" t="s">
        <v>1839</v>
      </c>
      <c r="RTH1" s="42" t="s">
        <v>1839</v>
      </c>
      <c r="RTI1" s="42" t="s">
        <v>1839</v>
      </c>
      <c r="RTJ1" s="42" t="s">
        <v>1839</v>
      </c>
      <c r="RTK1" s="42" t="s">
        <v>1839</v>
      </c>
      <c r="RTL1" s="42" t="s">
        <v>1839</v>
      </c>
      <c r="RTM1" s="42" t="s">
        <v>1839</v>
      </c>
      <c r="RTN1" s="42" t="s">
        <v>1839</v>
      </c>
      <c r="RTO1" s="42" t="s">
        <v>1839</v>
      </c>
      <c r="RTP1" s="42" t="s">
        <v>1839</v>
      </c>
      <c r="RTQ1" s="42" t="s">
        <v>1839</v>
      </c>
      <c r="RTR1" s="42" t="s">
        <v>1839</v>
      </c>
      <c r="RTS1" s="42" t="s">
        <v>1839</v>
      </c>
      <c r="RTT1" s="42" t="s">
        <v>1839</v>
      </c>
      <c r="RTU1" s="42" t="s">
        <v>1839</v>
      </c>
      <c r="RTV1" s="42" t="s">
        <v>1839</v>
      </c>
      <c r="RTW1" s="42" t="s">
        <v>1839</v>
      </c>
      <c r="RTX1" s="42" t="s">
        <v>1839</v>
      </c>
      <c r="RTY1" s="42" t="s">
        <v>1839</v>
      </c>
      <c r="RTZ1" s="42" t="s">
        <v>1839</v>
      </c>
      <c r="RUA1" s="42" t="s">
        <v>1839</v>
      </c>
      <c r="RUB1" s="42" t="s">
        <v>1839</v>
      </c>
      <c r="RUC1" s="42" t="s">
        <v>1839</v>
      </c>
      <c r="RUD1" s="42" t="s">
        <v>1839</v>
      </c>
      <c r="RUE1" s="42" t="s">
        <v>1839</v>
      </c>
      <c r="RUF1" s="42" t="s">
        <v>1839</v>
      </c>
      <c r="RUG1" s="42" t="s">
        <v>1839</v>
      </c>
      <c r="RUH1" s="42" t="s">
        <v>1839</v>
      </c>
      <c r="RUI1" s="42" t="s">
        <v>1839</v>
      </c>
      <c r="RUJ1" s="42" t="s">
        <v>1839</v>
      </c>
      <c r="RUK1" s="42" t="s">
        <v>1839</v>
      </c>
      <c r="RUL1" s="42" t="s">
        <v>1839</v>
      </c>
      <c r="RUM1" s="42" t="s">
        <v>1839</v>
      </c>
      <c r="RUN1" s="42" t="s">
        <v>1839</v>
      </c>
      <c r="RUO1" s="42" t="s">
        <v>1839</v>
      </c>
      <c r="RUP1" s="42" t="s">
        <v>1839</v>
      </c>
      <c r="RUQ1" s="42" t="s">
        <v>1839</v>
      </c>
      <c r="RUR1" s="42" t="s">
        <v>1839</v>
      </c>
      <c r="RUS1" s="42" t="s">
        <v>1839</v>
      </c>
      <c r="RUT1" s="42" t="s">
        <v>1839</v>
      </c>
      <c r="RUU1" s="42" t="s">
        <v>1839</v>
      </c>
      <c r="RUV1" s="42" t="s">
        <v>1839</v>
      </c>
      <c r="RUW1" s="42" t="s">
        <v>1839</v>
      </c>
      <c r="RUX1" s="42" t="s">
        <v>1839</v>
      </c>
      <c r="RUY1" s="42" t="s">
        <v>1839</v>
      </c>
      <c r="RUZ1" s="42" t="s">
        <v>1839</v>
      </c>
      <c r="RVA1" s="42" t="s">
        <v>1839</v>
      </c>
      <c r="RVB1" s="42" t="s">
        <v>1839</v>
      </c>
      <c r="RVC1" s="42" t="s">
        <v>1839</v>
      </c>
      <c r="RVD1" s="42" t="s">
        <v>1839</v>
      </c>
      <c r="RVE1" s="42" t="s">
        <v>1839</v>
      </c>
      <c r="RVF1" s="42" t="s">
        <v>1839</v>
      </c>
      <c r="RVG1" s="42" t="s">
        <v>1839</v>
      </c>
      <c r="RVH1" s="42" t="s">
        <v>1839</v>
      </c>
      <c r="RVI1" s="42" t="s">
        <v>1839</v>
      </c>
      <c r="RVJ1" s="42" t="s">
        <v>1839</v>
      </c>
      <c r="RVK1" s="42" t="s">
        <v>1839</v>
      </c>
      <c r="RVL1" s="42" t="s">
        <v>1839</v>
      </c>
      <c r="RVM1" s="42" t="s">
        <v>1839</v>
      </c>
      <c r="RVN1" s="42" t="s">
        <v>1839</v>
      </c>
      <c r="RVO1" s="42" t="s">
        <v>1839</v>
      </c>
      <c r="RVP1" s="42" t="s">
        <v>1839</v>
      </c>
      <c r="RVQ1" s="42" t="s">
        <v>1839</v>
      </c>
      <c r="RVR1" s="42" t="s">
        <v>1839</v>
      </c>
      <c r="RVS1" s="42" t="s">
        <v>1839</v>
      </c>
      <c r="RVT1" s="42" t="s">
        <v>1839</v>
      </c>
      <c r="RVU1" s="42" t="s">
        <v>1839</v>
      </c>
      <c r="RVV1" s="42" t="s">
        <v>1839</v>
      </c>
      <c r="RVW1" s="42" t="s">
        <v>1839</v>
      </c>
      <c r="RVX1" s="42" t="s">
        <v>1839</v>
      </c>
      <c r="RVY1" s="42" t="s">
        <v>1839</v>
      </c>
      <c r="RVZ1" s="42" t="s">
        <v>1839</v>
      </c>
      <c r="RWA1" s="42" t="s">
        <v>1839</v>
      </c>
      <c r="RWB1" s="42" t="s">
        <v>1839</v>
      </c>
      <c r="RWC1" s="42" t="s">
        <v>1839</v>
      </c>
      <c r="RWD1" s="42" t="s">
        <v>1839</v>
      </c>
      <c r="RWE1" s="42" t="s">
        <v>1839</v>
      </c>
      <c r="RWF1" s="42" t="s">
        <v>1839</v>
      </c>
      <c r="RWG1" s="42" t="s">
        <v>1839</v>
      </c>
      <c r="RWH1" s="42" t="s">
        <v>1839</v>
      </c>
      <c r="RWI1" s="42" t="s">
        <v>1839</v>
      </c>
      <c r="RWJ1" s="42" t="s">
        <v>1839</v>
      </c>
      <c r="RWK1" s="42" t="s">
        <v>1839</v>
      </c>
      <c r="RWL1" s="42" t="s">
        <v>1839</v>
      </c>
      <c r="RWM1" s="42" t="s">
        <v>1839</v>
      </c>
      <c r="RWN1" s="42" t="s">
        <v>1839</v>
      </c>
      <c r="RWO1" s="42" t="s">
        <v>1839</v>
      </c>
      <c r="RWP1" s="42" t="s">
        <v>1839</v>
      </c>
      <c r="RWQ1" s="42" t="s">
        <v>1839</v>
      </c>
      <c r="RWR1" s="42" t="s">
        <v>1839</v>
      </c>
      <c r="RWS1" s="42" t="s">
        <v>1839</v>
      </c>
      <c r="RWT1" s="42" t="s">
        <v>1839</v>
      </c>
      <c r="RWU1" s="42" t="s">
        <v>1839</v>
      </c>
      <c r="RWV1" s="42" t="s">
        <v>1839</v>
      </c>
      <c r="RWW1" s="42" t="s">
        <v>1839</v>
      </c>
      <c r="RWX1" s="42" t="s">
        <v>1839</v>
      </c>
      <c r="RWY1" s="42" t="s">
        <v>1839</v>
      </c>
      <c r="RWZ1" s="42" t="s">
        <v>1839</v>
      </c>
      <c r="RXA1" s="42" t="s">
        <v>1839</v>
      </c>
      <c r="RXB1" s="42" t="s">
        <v>1839</v>
      </c>
      <c r="RXC1" s="42" t="s">
        <v>1839</v>
      </c>
      <c r="RXD1" s="42" t="s">
        <v>1839</v>
      </c>
      <c r="RXE1" s="42" t="s">
        <v>1839</v>
      </c>
      <c r="RXF1" s="42" t="s">
        <v>1839</v>
      </c>
      <c r="RXG1" s="42" t="s">
        <v>1839</v>
      </c>
      <c r="RXH1" s="42" t="s">
        <v>1839</v>
      </c>
      <c r="RXI1" s="42" t="s">
        <v>1839</v>
      </c>
      <c r="RXJ1" s="42" t="s">
        <v>1839</v>
      </c>
      <c r="RXK1" s="42" t="s">
        <v>1839</v>
      </c>
      <c r="RXL1" s="42" t="s">
        <v>1839</v>
      </c>
      <c r="RXM1" s="42" t="s">
        <v>1839</v>
      </c>
      <c r="RXN1" s="42" t="s">
        <v>1839</v>
      </c>
      <c r="RXO1" s="42" t="s">
        <v>1839</v>
      </c>
      <c r="RXP1" s="42" t="s">
        <v>1839</v>
      </c>
      <c r="RXQ1" s="42" t="s">
        <v>1839</v>
      </c>
      <c r="RXR1" s="42" t="s">
        <v>1839</v>
      </c>
      <c r="RXS1" s="42" t="s">
        <v>1839</v>
      </c>
      <c r="RXT1" s="42" t="s">
        <v>1839</v>
      </c>
      <c r="RXU1" s="42" t="s">
        <v>1839</v>
      </c>
      <c r="RXV1" s="42" t="s">
        <v>1839</v>
      </c>
      <c r="RXW1" s="42" t="s">
        <v>1839</v>
      </c>
      <c r="RXX1" s="42" t="s">
        <v>1839</v>
      </c>
      <c r="RXY1" s="42" t="s">
        <v>1839</v>
      </c>
      <c r="RXZ1" s="42" t="s">
        <v>1839</v>
      </c>
      <c r="RYA1" s="42" t="s">
        <v>1839</v>
      </c>
      <c r="RYB1" s="42" t="s">
        <v>1839</v>
      </c>
      <c r="RYC1" s="42" t="s">
        <v>1839</v>
      </c>
      <c r="RYD1" s="42" t="s">
        <v>1839</v>
      </c>
      <c r="RYE1" s="42" t="s">
        <v>1839</v>
      </c>
      <c r="RYF1" s="42" t="s">
        <v>1839</v>
      </c>
      <c r="RYG1" s="42" t="s">
        <v>1839</v>
      </c>
      <c r="RYH1" s="42" t="s">
        <v>1839</v>
      </c>
      <c r="RYI1" s="42" t="s">
        <v>1839</v>
      </c>
      <c r="RYJ1" s="42" t="s">
        <v>1839</v>
      </c>
      <c r="RYK1" s="42" t="s">
        <v>1839</v>
      </c>
      <c r="RYL1" s="42" t="s">
        <v>1839</v>
      </c>
      <c r="RYM1" s="42" t="s">
        <v>1839</v>
      </c>
      <c r="RYN1" s="42" t="s">
        <v>1839</v>
      </c>
      <c r="RYO1" s="42" t="s">
        <v>1839</v>
      </c>
      <c r="RYP1" s="42" t="s">
        <v>1839</v>
      </c>
      <c r="RYQ1" s="42" t="s">
        <v>1839</v>
      </c>
      <c r="RYR1" s="42" t="s">
        <v>1839</v>
      </c>
      <c r="RYS1" s="42" t="s">
        <v>1839</v>
      </c>
      <c r="RYT1" s="42" t="s">
        <v>1839</v>
      </c>
      <c r="RYU1" s="42" t="s">
        <v>1839</v>
      </c>
      <c r="RYV1" s="42" t="s">
        <v>1839</v>
      </c>
      <c r="RYW1" s="42" t="s">
        <v>1839</v>
      </c>
      <c r="RYX1" s="42" t="s">
        <v>1839</v>
      </c>
      <c r="RYY1" s="42" t="s">
        <v>1839</v>
      </c>
      <c r="RYZ1" s="42" t="s">
        <v>1839</v>
      </c>
      <c r="RZA1" s="42" t="s">
        <v>1839</v>
      </c>
      <c r="RZB1" s="42" t="s">
        <v>1839</v>
      </c>
      <c r="RZC1" s="42" t="s">
        <v>1839</v>
      </c>
      <c r="RZD1" s="42" t="s">
        <v>1839</v>
      </c>
      <c r="RZE1" s="42" t="s">
        <v>1839</v>
      </c>
      <c r="RZF1" s="42" t="s">
        <v>1839</v>
      </c>
      <c r="RZG1" s="42" t="s">
        <v>1839</v>
      </c>
      <c r="RZH1" s="42" t="s">
        <v>1839</v>
      </c>
      <c r="RZI1" s="42" t="s">
        <v>1839</v>
      </c>
      <c r="RZJ1" s="42" t="s">
        <v>1839</v>
      </c>
      <c r="RZK1" s="42" t="s">
        <v>1839</v>
      </c>
      <c r="RZL1" s="42" t="s">
        <v>1839</v>
      </c>
      <c r="RZM1" s="42" t="s">
        <v>1839</v>
      </c>
      <c r="RZN1" s="42" t="s">
        <v>1839</v>
      </c>
      <c r="RZO1" s="42" t="s">
        <v>1839</v>
      </c>
      <c r="RZP1" s="42" t="s">
        <v>1839</v>
      </c>
      <c r="RZQ1" s="42" t="s">
        <v>1839</v>
      </c>
      <c r="RZR1" s="42" t="s">
        <v>1839</v>
      </c>
      <c r="RZS1" s="42" t="s">
        <v>1839</v>
      </c>
      <c r="RZT1" s="42" t="s">
        <v>1839</v>
      </c>
      <c r="RZU1" s="42" t="s">
        <v>1839</v>
      </c>
      <c r="RZV1" s="42" t="s">
        <v>1839</v>
      </c>
      <c r="RZW1" s="42" t="s">
        <v>1839</v>
      </c>
      <c r="RZX1" s="42" t="s">
        <v>1839</v>
      </c>
      <c r="RZY1" s="42" t="s">
        <v>1839</v>
      </c>
      <c r="RZZ1" s="42" t="s">
        <v>1839</v>
      </c>
      <c r="SAA1" s="42" t="s">
        <v>1839</v>
      </c>
      <c r="SAB1" s="42" t="s">
        <v>1839</v>
      </c>
      <c r="SAC1" s="42" t="s">
        <v>1839</v>
      </c>
      <c r="SAD1" s="42" t="s">
        <v>1839</v>
      </c>
      <c r="SAE1" s="42" t="s">
        <v>1839</v>
      </c>
      <c r="SAF1" s="42" t="s">
        <v>1839</v>
      </c>
      <c r="SAG1" s="42" t="s">
        <v>1839</v>
      </c>
      <c r="SAH1" s="42" t="s">
        <v>1839</v>
      </c>
      <c r="SAI1" s="42" t="s">
        <v>1839</v>
      </c>
      <c r="SAJ1" s="42" t="s">
        <v>1839</v>
      </c>
      <c r="SAK1" s="42" t="s">
        <v>1839</v>
      </c>
      <c r="SAL1" s="42" t="s">
        <v>1839</v>
      </c>
      <c r="SAM1" s="42" t="s">
        <v>1839</v>
      </c>
      <c r="SAN1" s="42" t="s">
        <v>1839</v>
      </c>
      <c r="SAO1" s="42" t="s">
        <v>1839</v>
      </c>
      <c r="SAP1" s="42" t="s">
        <v>1839</v>
      </c>
      <c r="SAQ1" s="42" t="s">
        <v>1839</v>
      </c>
      <c r="SAR1" s="42" t="s">
        <v>1839</v>
      </c>
      <c r="SAS1" s="42" t="s">
        <v>1839</v>
      </c>
      <c r="SAT1" s="42" t="s">
        <v>1839</v>
      </c>
      <c r="SAU1" s="42" t="s">
        <v>1839</v>
      </c>
      <c r="SAV1" s="42" t="s">
        <v>1839</v>
      </c>
      <c r="SAW1" s="42" t="s">
        <v>1839</v>
      </c>
      <c r="SAX1" s="42" t="s">
        <v>1839</v>
      </c>
      <c r="SAY1" s="42" t="s">
        <v>1839</v>
      </c>
      <c r="SAZ1" s="42" t="s">
        <v>1839</v>
      </c>
      <c r="SBA1" s="42" t="s">
        <v>1839</v>
      </c>
      <c r="SBB1" s="42" t="s">
        <v>1839</v>
      </c>
      <c r="SBC1" s="42" t="s">
        <v>1839</v>
      </c>
      <c r="SBD1" s="42" t="s">
        <v>1839</v>
      </c>
      <c r="SBE1" s="42" t="s">
        <v>1839</v>
      </c>
      <c r="SBF1" s="42" t="s">
        <v>1839</v>
      </c>
      <c r="SBG1" s="42" t="s">
        <v>1839</v>
      </c>
      <c r="SBH1" s="42" t="s">
        <v>1839</v>
      </c>
      <c r="SBI1" s="42" t="s">
        <v>1839</v>
      </c>
      <c r="SBJ1" s="42" t="s">
        <v>1839</v>
      </c>
      <c r="SBK1" s="42" t="s">
        <v>1839</v>
      </c>
      <c r="SBL1" s="42" t="s">
        <v>1839</v>
      </c>
      <c r="SBM1" s="42" t="s">
        <v>1839</v>
      </c>
      <c r="SBN1" s="42" t="s">
        <v>1839</v>
      </c>
      <c r="SBO1" s="42" t="s">
        <v>1839</v>
      </c>
      <c r="SBP1" s="42" t="s">
        <v>1839</v>
      </c>
      <c r="SBQ1" s="42" t="s">
        <v>1839</v>
      </c>
      <c r="SBR1" s="42" t="s">
        <v>1839</v>
      </c>
      <c r="SBS1" s="42" t="s">
        <v>1839</v>
      </c>
      <c r="SBT1" s="42" t="s">
        <v>1839</v>
      </c>
      <c r="SBU1" s="42" t="s">
        <v>1839</v>
      </c>
      <c r="SBV1" s="42" t="s">
        <v>1839</v>
      </c>
      <c r="SBW1" s="42" t="s">
        <v>1839</v>
      </c>
      <c r="SBX1" s="42" t="s">
        <v>1839</v>
      </c>
      <c r="SBY1" s="42" t="s">
        <v>1839</v>
      </c>
      <c r="SBZ1" s="42" t="s">
        <v>1839</v>
      </c>
      <c r="SCA1" s="42" t="s">
        <v>1839</v>
      </c>
      <c r="SCB1" s="42" t="s">
        <v>1839</v>
      </c>
      <c r="SCC1" s="42" t="s">
        <v>1839</v>
      </c>
      <c r="SCD1" s="42" t="s">
        <v>1839</v>
      </c>
      <c r="SCE1" s="42" t="s">
        <v>1839</v>
      </c>
      <c r="SCF1" s="42" t="s">
        <v>1839</v>
      </c>
      <c r="SCG1" s="42" t="s">
        <v>1839</v>
      </c>
      <c r="SCH1" s="42" t="s">
        <v>1839</v>
      </c>
      <c r="SCI1" s="42" t="s">
        <v>1839</v>
      </c>
      <c r="SCJ1" s="42" t="s">
        <v>1839</v>
      </c>
      <c r="SCK1" s="42" t="s">
        <v>1839</v>
      </c>
      <c r="SCL1" s="42" t="s">
        <v>1839</v>
      </c>
      <c r="SCM1" s="42" t="s">
        <v>1839</v>
      </c>
      <c r="SCN1" s="42" t="s">
        <v>1839</v>
      </c>
      <c r="SCO1" s="42" t="s">
        <v>1839</v>
      </c>
      <c r="SCP1" s="42" t="s">
        <v>1839</v>
      </c>
      <c r="SCQ1" s="42" t="s">
        <v>1839</v>
      </c>
      <c r="SCR1" s="42" t="s">
        <v>1839</v>
      </c>
      <c r="SCS1" s="42" t="s">
        <v>1839</v>
      </c>
      <c r="SCT1" s="42" t="s">
        <v>1839</v>
      </c>
      <c r="SCU1" s="42" t="s">
        <v>1839</v>
      </c>
      <c r="SCV1" s="42" t="s">
        <v>1839</v>
      </c>
      <c r="SCW1" s="42" t="s">
        <v>1839</v>
      </c>
      <c r="SCX1" s="42" t="s">
        <v>1839</v>
      </c>
      <c r="SCY1" s="42" t="s">
        <v>1839</v>
      </c>
      <c r="SCZ1" s="42" t="s">
        <v>1839</v>
      </c>
      <c r="SDA1" s="42" t="s">
        <v>1839</v>
      </c>
      <c r="SDB1" s="42" t="s">
        <v>1839</v>
      </c>
      <c r="SDC1" s="42" t="s">
        <v>1839</v>
      </c>
      <c r="SDD1" s="42" t="s">
        <v>1839</v>
      </c>
      <c r="SDE1" s="42" t="s">
        <v>1839</v>
      </c>
      <c r="SDF1" s="42" t="s">
        <v>1839</v>
      </c>
      <c r="SDG1" s="42" t="s">
        <v>1839</v>
      </c>
      <c r="SDH1" s="42" t="s">
        <v>1839</v>
      </c>
      <c r="SDI1" s="42" t="s">
        <v>1839</v>
      </c>
      <c r="SDJ1" s="42" t="s">
        <v>1839</v>
      </c>
      <c r="SDK1" s="42" t="s">
        <v>1839</v>
      </c>
      <c r="SDL1" s="42" t="s">
        <v>1839</v>
      </c>
      <c r="SDM1" s="42" t="s">
        <v>1839</v>
      </c>
      <c r="SDN1" s="42" t="s">
        <v>1839</v>
      </c>
      <c r="SDO1" s="42" t="s">
        <v>1839</v>
      </c>
      <c r="SDP1" s="42" t="s">
        <v>1839</v>
      </c>
      <c r="SDQ1" s="42" t="s">
        <v>1839</v>
      </c>
      <c r="SDR1" s="42" t="s">
        <v>1839</v>
      </c>
      <c r="SDS1" s="42" t="s">
        <v>1839</v>
      </c>
      <c r="SDT1" s="42" t="s">
        <v>1839</v>
      </c>
      <c r="SDU1" s="42" t="s">
        <v>1839</v>
      </c>
      <c r="SDV1" s="42" t="s">
        <v>1839</v>
      </c>
      <c r="SDW1" s="42" t="s">
        <v>1839</v>
      </c>
      <c r="SDX1" s="42" t="s">
        <v>1839</v>
      </c>
      <c r="SDY1" s="42" t="s">
        <v>1839</v>
      </c>
      <c r="SDZ1" s="42" t="s">
        <v>1839</v>
      </c>
      <c r="SEA1" s="42" t="s">
        <v>1839</v>
      </c>
      <c r="SEB1" s="42" t="s">
        <v>1839</v>
      </c>
      <c r="SEC1" s="42" t="s">
        <v>1839</v>
      </c>
      <c r="SED1" s="42" t="s">
        <v>1839</v>
      </c>
      <c r="SEE1" s="42" t="s">
        <v>1839</v>
      </c>
      <c r="SEF1" s="42" t="s">
        <v>1839</v>
      </c>
      <c r="SEG1" s="42" t="s">
        <v>1839</v>
      </c>
      <c r="SEH1" s="42" t="s">
        <v>1839</v>
      </c>
      <c r="SEI1" s="42" t="s">
        <v>1839</v>
      </c>
      <c r="SEJ1" s="42" t="s">
        <v>1839</v>
      </c>
      <c r="SEK1" s="42" t="s">
        <v>1839</v>
      </c>
      <c r="SEL1" s="42" t="s">
        <v>1839</v>
      </c>
      <c r="SEM1" s="42" t="s">
        <v>1839</v>
      </c>
      <c r="SEN1" s="42" t="s">
        <v>1839</v>
      </c>
      <c r="SEO1" s="42" t="s">
        <v>1839</v>
      </c>
      <c r="SEP1" s="42" t="s">
        <v>1839</v>
      </c>
      <c r="SEQ1" s="42" t="s">
        <v>1839</v>
      </c>
      <c r="SER1" s="42" t="s">
        <v>1839</v>
      </c>
      <c r="SES1" s="42" t="s">
        <v>1839</v>
      </c>
      <c r="SET1" s="42" t="s">
        <v>1839</v>
      </c>
      <c r="SEU1" s="42" t="s">
        <v>1839</v>
      </c>
      <c r="SEV1" s="42" t="s">
        <v>1839</v>
      </c>
      <c r="SEW1" s="42" t="s">
        <v>1839</v>
      </c>
      <c r="SEX1" s="42" t="s">
        <v>1839</v>
      </c>
      <c r="SEY1" s="42" t="s">
        <v>1839</v>
      </c>
      <c r="SEZ1" s="42" t="s">
        <v>1839</v>
      </c>
      <c r="SFA1" s="42" t="s">
        <v>1839</v>
      </c>
      <c r="SFB1" s="42" t="s">
        <v>1839</v>
      </c>
      <c r="SFC1" s="42" t="s">
        <v>1839</v>
      </c>
      <c r="SFD1" s="42" t="s">
        <v>1839</v>
      </c>
      <c r="SFE1" s="42" t="s">
        <v>1839</v>
      </c>
      <c r="SFF1" s="42" t="s">
        <v>1839</v>
      </c>
      <c r="SFG1" s="42" t="s">
        <v>1839</v>
      </c>
      <c r="SFH1" s="42" t="s">
        <v>1839</v>
      </c>
      <c r="SFI1" s="42" t="s">
        <v>1839</v>
      </c>
      <c r="SFJ1" s="42" t="s">
        <v>1839</v>
      </c>
      <c r="SFK1" s="42" t="s">
        <v>1839</v>
      </c>
      <c r="SFL1" s="42" t="s">
        <v>1839</v>
      </c>
      <c r="SFM1" s="42" t="s">
        <v>1839</v>
      </c>
      <c r="SFN1" s="42" t="s">
        <v>1839</v>
      </c>
      <c r="SFO1" s="42" t="s">
        <v>1839</v>
      </c>
      <c r="SFP1" s="42" t="s">
        <v>1839</v>
      </c>
      <c r="SFQ1" s="42" t="s">
        <v>1839</v>
      </c>
      <c r="SFR1" s="42" t="s">
        <v>1839</v>
      </c>
      <c r="SFS1" s="42" t="s">
        <v>1839</v>
      </c>
      <c r="SFT1" s="42" t="s">
        <v>1839</v>
      </c>
      <c r="SFU1" s="42" t="s">
        <v>1839</v>
      </c>
      <c r="SFV1" s="42" t="s">
        <v>1839</v>
      </c>
      <c r="SFW1" s="42" t="s">
        <v>1839</v>
      </c>
      <c r="SFX1" s="42" t="s">
        <v>1839</v>
      </c>
      <c r="SFY1" s="42" t="s">
        <v>1839</v>
      </c>
      <c r="SFZ1" s="42" t="s">
        <v>1839</v>
      </c>
      <c r="SGA1" s="42" t="s">
        <v>1839</v>
      </c>
      <c r="SGB1" s="42" t="s">
        <v>1839</v>
      </c>
      <c r="SGC1" s="42" t="s">
        <v>1839</v>
      </c>
      <c r="SGD1" s="42" t="s">
        <v>1839</v>
      </c>
      <c r="SGE1" s="42" t="s">
        <v>1839</v>
      </c>
      <c r="SGF1" s="42" t="s">
        <v>1839</v>
      </c>
      <c r="SGG1" s="42" t="s">
        <v>1839</v>
      </c>
      <c r="SGH1" s="42" t="s">
        <v>1839</v>
      </c>
      <c r="SGI1" s="42" t="s">
        <v>1839</v>
      </c>
      <c r="SGJ1" s="42" t="s">
        <v>1839</v>
      </c>
      <c r="SGK1" s="42" t="s">
        <v>1839</v>
      </c>
      <c r="SGL1" s="42" t="s">
        <v>1839</v>
      </c>
      <c r="SGM1" s="42" t="s">
        <v>1839</v>
      </c>
      <c r="SGN1" s="42" t="s">
        <v>1839</v>
      </c>
      <c r="SGO1" s="42" t="s">
        <v>1839</v>
      </c>
      <c r="SGP1" s="42" t="s">
        <v>1839</v>
      </c>
      <c r="SGQ1" s="42" t="s">
        <v>1839</v>
      </c>
      <c r="SGR1" s="42" t="s">
        <v>1839</v>
      </c>
      <c r="SGS1" s="42" t="s">
        <v>1839</v>
      </c>
      <c r="SGT1" s="42" t="s">
        <v>1839</v>
      </c>
      <c r="SGU1" s="42" t="s">
        <v>1839</v>
      </c>
      <c r="SGV1" s="42" t="s">
        <v>1839</v>
      </c>
      <c r="SGW1" s="42" t="s">
        <v>1839</v>
      </c>
      <c r="SGX1" s="42" t="s">
        <v>1839</v>
      </c>
      <c r="SGY1" s="42" t="s">
        <v>1839</v>
      </c>
      <c r="SGZ1" s="42" t="s">
        <v>1839</v>
      </c>
      <c r="SHA1" s="42" t="s">
        <v>1839</v>
      </c>
      <c r="SHB1" s="42" t="s">
        <v>1839</v>
      </c>
      <c r="SHC1" s="42" t="s">
        <v>1839</v>
      </c>
      <c r="SHD1" s="42" t="s">
        <v>1839</v>
      </c>
      <c r="SHE1" s="42" t="s">
        <v>1839</v>
      </c>
      <c r="SHF1" s="42" t="s">
        <v>1839</v>
      </c>
      <c r="SHG1" s="42" t="s">
        <v>1839</v>
      </c>
      <c r="SHH1" s="42" t="s">
        <v>1839</v>
      </c>
      <c r="SHI1" s="42" t="s">
        <v>1839</v>
      </c>
      <c r="SHJ1" s="42" t="s">
        <v>1839</v>
      </c>
      <c r="SHK1" s="42" t="s">
        <v>1839</v>
      </c>
      <c r="SHL1" s="42" t="s">
        <v>1839</v>
      </c>
      <c r="SHM1" s="42" t="s">
        <v>1839</v>
      </c>
      <c r="SHN1" s="42" t="s">
        <v>1839</v>
      </c>
      <c r="SHO1" s="42" t="s">
        <v>1839</v>
      </c>
      <c r="SHP1" s="42" t="s">
        <v>1839</v>
      </c>
      <c r="SHQ1" s="42" t="s">
        <v>1839</v>
      </c>
      <c r="SHR1" s="42" t="s">
        <v>1839</v>
      </c>
      <c r="SHS1" s="42" t="s">
        <v>1839</v>
      </c>
      <c r="SHT1" s="42" t="s">
        <v>1839</v>
      </c>
      <c r="SHU1" s="42" t="s">
        <v>1839</v>
      </c>
      <c r="SHV1" s="42" t="s">
        <v>1839</v>
      </c>
      <c r="SHW1" s="42" t="s">
        <v>1839</v>
      </c>
      <c r="SHX1" s="42" t="s">
        <v>1839</v>
      </c>
      <c r="SHY1" s="42" t="s">
        <v>1839</v>
      </c>
      <c r="SHZ1" s="42" t="s">
        <v>1839</v>
      </c>
      <c r="SIA1" s="42" t="s">
        <v>1839</v>
      </c>
      <c r="SIB1" s="42" t="s">
        <v>1839</v>
      </c>
      <c r="SIC1" s="42" t="s">
        <v>1839</v>
      </c>
      <c r="SID1" s="42" t="s">
        <v>1839</v>
      </c>
      <c r="SIE1" s="42" t="s">
        <v>1839</v>
      </c>
      <c r="SIF1" s="42" t="s">
        <v>1839</v>
      </c>
      <c r="SIG1" s="42" t="s">
        <v>1839</v>
      </c>
      <c r="SIH1" s="42" t="s">
        <v>1839</v>
      </c>
      <c r="SII1" s="42" t="s">
        <v>1839</v>
      </c>
      <c r="SIJ1" s="42" t="s">
        <v>1839</v>
      </c>
      <c r="SIK1" s="42" t="s">
        <v>1839</v>
      </c>
      <c r="SIL1" s="42" t="s">
        <v>1839</v>
      </c>
      <c r="SIM1" s="42" t="s">
        <v>1839</v>
      </c>
      <c r="SIN1" s="42" t="s">
        <v>1839</v>
      </c>
      <c r="SIO1" s="42" t="s">
        <v>1839</v>
      </c>
      <c r="SIP1" s="42" t="s">
        <v>1839</v>
      </c>
      <c r="SIQ1" s="42" t="s">
        <v>1839</v>
      </c>
      <c r="SIR1" s="42" t="s">
        <v>1839</v>
      </c>
      <c r="SIS1" s="42" t="s">
        <v>1839</v>
      </c>
      <c r="SIT1" s="42" t="s">
        <v>1839</v>
      </c>
      <c r="SIU1" s="42" t="s">
        <v>1839</v>
      </c>
      <c r="SIV1" s="42" t="s">
        <v>1839</v>
      </c>
      <c r="SIW1" s="42" t="s">
        <v>1839</v>
      </c>
      <c r="SIX1" s="42" t="s">
        <v>1839</v>
      </c>
      <c r="SIY1" s="42" t="s">
        <v>1839</v>
      </c>
      <c r="SIZ1" s="42" t="s">
        <v>1839</v>
      </c>
      <c r="SJA1" s="42" t="s">
        <v>1839</v>
      </c>
      <c r="SJB1" s="42" t="s">
        <v>1839</v>
      </c>
      <c r="SJC1" s="42" t="s">
        <v>1839</v>
      </c>
      <c r="SJD1" s="42" t="s">
        <v>1839</v>
      </c>
      <c r="SJE1" s="42" t="s">
        <v>1839</v>
      </c>
      <c r="SJF1" s="42" t="s">
        <v>1839</v>
      </c>
      <c r="SJG1" s="42" t="s">
        <v>1839</v>
      </c>
      <c r="SJH1" s="42" t="s">
        <v>1839</v>
      </c>
      <c r="SJI1" s="42" t="s">
        <v>1839</v>
      </c>
      <c r="SJJ1" s="42" t="s">
        <v>1839</v>
      </c>
      <c r="SJK1" s="42" t="s">
        <v>1839</v>
      </c>
      <c r="SJL1" s="42" t="s">
        <v>1839</v>
      </c>
      <c r="SJM1" s="42" t="s">
        <v>1839</v>
      </c>
      <c r="SJN1" s="42" t="s">
        <v>1839</v>
      </c>
      <c r="SJO1" s="42" t="s">
        <v>1839</v>
      </c>
      <c r="SJP1" s="42" t="s">
        <v>1839</v>
      </c>
      <c r="SJQ1" s="42" t="s">
        <v>1839</v>
      </c>
      <c r="SJR1" s="42" t="s">
        <v>1839</v>
      </c>
      <c r="SJS1" s="42" t="s">
        <v>1839</v>
      </c>
      <c r="SJT1" s="42" t="s">
        <v>1839</v>
      </c>
      <c r="SJU1" s="42" t="s">
        <v>1839</v>
      </c>
      <c r="SJV1" s="42" t="s">
        <v>1839</v>
      </c>
      <c r="SJW1" s="42" t="s">
        <v>1839</v>
      </c>
      <c r="SJX1" s="42" t="s">
        <v>1839</v>
      </c>
      <c r="SJY1" s="42" t="s">
        <v>1839</v>
      </c>
      <c r="SJZ1" s="42" t="s">
        <v>1839</v>
      </c>
      <c r="SKA1" s="42" t="s">
        <v>1839</v>
      </c>
      <c r="SKB1" s="42" t="s">
        <v>1839</v>
      </c>
      <c r="SKC1" s="42" t="s">
        <v>1839</v>
      </c>
      <c r="SKD1" s="42" t="s">
        <v>1839</v>
      </c>
      <c r="SKE1" s="42" t="s">
        <v>1839</v>
      </c>
      <c r="SKF1" s="42" t="s">
        <v>1839</v>
      </c>
      <c r="SKG1" s="42" t="s">
        <v>1839</v>
      </c>
      <c r="SKH1" s="42" t="s">
        <v>1839</v>
      </c>
      <c r="SKI1" s="42" t="s">
        <v>1839</v>
      </c>
      <c r="SKJ1" s="42" t="s">
        <v>1839</v>
      </c>
      <c r="SKK1" s="42" t="s">
        <v>1839</v>
      </c>
      <c r="SKL1" s="42" t="s">
        <v>1839</v>
      </c>
      <c r="SKM1" s="42" t="s">
        <v>1839</v>
      </c>
      <c r="SKN1" s="42" t="s">
        <v>1839</v>
      </c>
      <c r="SKO1" s="42" t="s">
        <v>1839</v>
      </c>
      <c r="SKP1" s="42" t="s">
        <v>1839</v>
      </c>
      <c r="SKQ1" s="42" t="s">
        <v>1839</v>
      </c>
      <c r="SKR1" s="42" t="s">
        <v>1839</v>
      </c>
      <c r="SKS1" s="42" t="s">
        <v>1839</v>
      </c>
      <c r="SKT1" s="42" t="s">
        <v>1839</v>
      </c>
      <c r="SKU1" s="42" t="s">
        <v>1839</v>
      </c>
      <c r="SKV1" s="42" t="s">
        <v>1839</v>
      </c>
      <c r="SKW1" s="42" t="s">
        <v>1839</v>
      </c>
      <c r="SKX1" s="42" t="s">
        <v>1839</v>
      </c>
      <c r="SKY1" s="42" t="s">
        <v>1839</v>
      </c>
      <c r="SKZ1" s="42" t="s">
        <v>1839</v>
      </c>
      <c r="SLA1" s="42" t="s">
        <v>1839</v>
      </c>
      <c r="SLB1" s="42" t="s">
        <v>1839</v>
      </c>
      <c r="SLC1" s="42" t="s">
        <v>1839</v>
      </c>
      <c r="SLD1" s="42" t="s">
        <v>1839</v>
      </c>
      <c r="SLE1" s="42" t="s">
        <v>1839</v>
      </c>
      <c r="SLF1" s="42" t="s">
        <v>1839</v>
      </c>
      <c r="SLG1" s="42" t="s">
        <v>1839</v>
      </c>
      <c r="SLH1" s="42" t="s">
        <v>1839</v>
      </c>
      <c r="SLI1" s="42" t="s">
        <v>1839</v>
      </c>
      <c r="SLJ1" s="42" t="s">
        <v>1839</v>
      </c>
      <c r="SLK1" s="42" t="s">
        <v>1839</v>
      </c>
      <c r="SLL1" s="42" t="s">
        <v>1839</v>
      </c>
      <c r="SLM1" s="42" t="s">
        <v>1839</v>
      </c>
      <c r="SLN1" s="42" t="s">
        <v>1839</v>
      </c>
      <c r="SLO1" s="42" t="s">
        <v>1839</v>
      </c>
      <c r="SLP1" s="42" t="s">
        <v>1839</v>
      </c>
      <c r="SLQ1" s="42" t="s">
        <v>1839</v>
      </c>
      <c r="SLR1" s="42" t="s">
        <v>1839</v>
      </c>
      <c r="SLS1" s="42" t="s">
        <v>1839</v>
      </c>
      <c r="SLT1" s="42" t="s">
        <v>1839</v>
      </c>
      <c r="SLU1" s="42" t="s">
        <v>1839</v>
      </c>
      <c r="SLV1" s="42" t="s">
        <v>1839</v>
      </c>
      <c r="SLW1" s="42" t="s">
        <v>1839</v>
      </c>
      <c r="SLX1" s="42" t="s">
        <v>1839</v>
      </c>
      <c r="SLY1" s="42" t="s">
        <v>1839</v>
      </c>
      <c r="SLZ1" s="42" t="s">
        <v>1839</v>
      </c>
      <c r="SMA1" s="42" t="s">
        <v>1839</v>
      </c>
      <c r="SMB1" s="42" t="s">
        <v>1839</v>
      </c>
      <c r="SMC1" s="42" t="s">
        <v>1839</v>
      </c>
      <c r="SMD1" s="42" t="s">
        <v>1839</v>
      </c>
      <c r="SME1" s="42" t="s">
        <v>1839</v>
      </c>
      <c r="SMF1" s="42" t="s">
        <v>1839</v>
      </c>
      <c r="SMG1" s="42" t="s">
        <v>1839</v>
      </c>
      <c r="SMH1" s="42" t="s">
        <v>1839</v>
      </c>
      <c r="SMI1" s="42" t="s">
        <v>1839</v>
      </c>
      <c r="SMJ1" s="42" t="s">
        <v>1839</v>
      </c>
      <c r="SMK1" s="42" t="s">
        <v>1839</v>
      </c>
      <c r="SML1" s="42" t="s">
        <v>1839</v>
      </c>
      <c r="SMM1" s="42" t="s">
        <v>1839</v>
      </c>
      <c r="SMN1" s="42" t="s">
        <v>1839</v>
      </c>
      <c r="SMO1" s="42" t="s">
        <v>1839</v>
      </c>
      <c r="SMP1" s="42" t="s">
        <v>1839</v>
      </c>
      <c r="SMQ1" s="42" t="s">
        <v>1839</v>
      </c>
      <c r="SMR1" s="42" t="s">
        <v>1839</v>
      </c>
      <c r="SMS1" s="42" t="s">
        <v>1839</v>
      </c>
      <c r="SMT1" s="42" t="s">
        <v>1839</v>
      </c>
      <c r="SMU1" s="42" t="s">
        <v>1839</v>
      </c>
      <c r="SMV1" s="42" t="s">
        <v>1839</v>
      </c>
      <c r="SMW1" s="42" t="s">
        <v>1839</v>
      </c>
      <c r="SMX1" s="42" t="s">
        <v>1839</v>
      </c>
      <c r="SMY1" s="42" t="s">
        <v>1839</v>
      </c>
      <c r="SMZ1" s="42" t="s">
        <v>1839</v>
      </c>
      <c r="SNA1" s="42" t="s">
        <v>1839</v>
      </c>
      <c r="SNB1" s="42" t="s">
        <v>1839</v>
      </c>
      <c r="SNC1" s="42" t="s">
        <v>1839</v>
      </c>
      <c r="SND1" s="42" t="s">
        <v>1839</v>
      </c>
      <c r="SNE1" s="42" t="s">
        <v>1839</v>
      </c>
      <c r="SNF1" s="42" t="s">
        <v>1839</v>
      </c>
      <c r="SNG1" s="42" t="s">
        <v>1839</v>
      </c>
      <c r="SNH1" s="42" t="s">
        <v>1839</v>
      </c>
      <c r="SNI1" s="42" t="s">
        <v>1839</v>
      </c>
      <c r="SNJ1" s="42" t="s">
        <v>1839</v>
      </c>
      <c r="SNK1" s="42" t="s">
        <v>1839</v>
      </c>
      <c r="SNL1" s="42" t="s">
        <v>1839</v>
      </c>
      <c r="SNM1" s="42" t="s">
        <v>1839</v>
      </c>
      <c r="SNN1" s="42" t="s">
        <v>1839</v>
      </c>
      <c r="SNO1" s="42" t="s">
        <v>1839</v>
      </c>
      <c r="SNP1" s="42" t="s">
        <v>1839</v>
      </c>
      <c r="SNQ1" s="42" t="s">
        <v>1839</v>
      </c>
      <c r="SNR1" s="42" t="s">
        <v>1839</v>
      </c>
      <c r="SNS1" s="42" t="s">
        <v>1839</v>
      </c>
      <c r="SNT1" s="42" t="s">
        <v>1839</v>
      </c>
      <c r="SNU1" s="42" t="s">
        <v>1839</v>
      </c>
      <c r="SNV1" s="42" t="s">
        <v>1839</v>
      </c>
      <c r="SNW1" s="42" t="s">
        <v>1839</v>
      </c>
      <c r="SNX1" s="42" t="s">
        <v>1839</v>
      </c>
      <c r="SNY1" s="42" t="s">
        <v>1839</v>
      </c>
      <c r="SNZ1" s="42" t="s">
        <v>1839</v>
      </c>
      <c r="SOA1" s="42" t="s">
        <v>1839</v>
      </c>
      <c r="SOB1" s="42" t="s">
        <v>1839</v>
      </c>
      <c r="SOC1" s="42" t="s">
        <v>1839</v>
      </c>
      <c r="SOD1" s="42" t="s">
        <v>1839</v>
      </c>
      <c r="SOE1" s="42" t="s">
        <v>1839</v>
      </c>
      <c r="SOF1" s="42" t="s">
        <v>1839</v>
      </c>
      <c r="SOG1" s="42" t="s">
        <v>1839</v>
      </c>
      <c r="SOH1" s="42" t="s">
        <v>1839</v>
      </c>
      <c r="SOI1" s="42" t="s">
        <v>1839</v>
      </c>
      <c r="SOJ1" s="42" t="s">
        <v>1839</v>
      </c>
      <c r="SOK1" s="42" t="s">
        <v>1839</v>
      </c>
      <c r="SOL1" s="42" t="s">
        <v>1839</v>
      </c>
      <c r="SOM1" s="42" t="s">
        <v>1839</v>
      </c>
      <c r="SON1" s="42" t="s">
        <v>1839</v>
      </c>
      <c r="SOO1" s="42" t="s">
        <v>1839</v>
      </c>
      <c r="SOP1" s="42" t="s">
        <v>1839</v>
      </c>
      <c r="SOQ1" s="42" t="s">
        <v>1839</v>
      </c>
      <c r="SOR1" s="42" t="s">
        <v>1839</v>
      </c>
      <c r="SOS1" s="42" t="s">
        <v>1839</v>
      </c>
      <c r="SOT1" s="42" t="s">
        <v>1839</v>
      </c>
      <c r="SOU1" s="42" t="s">
        <v>1839</v>
      </c>
      <c r="SOV1" s="42" t="s">
        <v>1839</v>
      </c>
      <c r="SOW1" s="42" t="s">
        <v>1839</v>
      </c>
      <c r="SOX1" s="42" t="s">
        <v>1839</v>
      </c>
      <c r="SOY1" s="42" t="s">
        <v>1839</v>
      </c>
      <c r="SOZ1" s="42" t="s">
        <v>1839</v>
      </c>
      <c r="SPA1" s="42" t="s">
        <v>1839</v>
      </c>
      <c r="SPB1" s="42" t="s">
        <v>1839</v>
      </c>
      <c r="SPC1" s="42" t="s">
        <v>1839</v>
      </c>
      <c r="SPD1" s="42" t="s">
        <v>1839</v>
      </c>
      <c r="SPE1" s="42" t="s">
        <v>1839</v>
      </c>
      <c r="SPF1" s="42" t="s">
        <v>1839</v>
      </c>
      <c r="SPG1" s="42" t="s">
        <v>1839</v>
      </c>
      <c r="SPH1" s="42" t="s">
        <v>1839</v>
      </c>
      <c r="SPI1" s="42" t="s">
        <v>1839</v>
      </c>
      <c r="SPJ1" s="42" t="s">
        <v>1839</v>
      </c>
      <c r="SPK1" s="42" t="s">
        <v>1839</v>
      </c>
      <c r="SPL1" s="42" t="s">
        <v>1839</v>
      </c>
      <c r="SPM1" s="42" t="s">
        <v>1839</v>
      </c>
      <c r="SPN1" s="42" t="s">
        <v>1839</v>
      </c>
      <c r="SPO1" s="42" t="s">
        <v>1839</v>
      </c>
      <c r="SPP1" s="42" t="s">
        <v>1839</v>
      </c>
      <c r="SPQ1" s="42" t="s">
        <v>1839</v>
      </c>
      <c r="SPR1" s="42" t="s">
        <v>1839</v>
      </c>
      <c r="SPS1" s="42" t="s">
        <v>1839</v>
      </c>
      <c r="SPT1" s="42" t="s">
        <v>1839</v>
      </c>
      <c r="SPU1" s="42" t="s">
        <v>1839</v>
      </c>
      <c r="SPV1" s="42" t="s">
        <v>1839</v>
      </c>
      <c r="SPW1" s="42" t="s">
        <v>1839</v>
      </c>
      <c r="SPX1" s="42" t="s">
        <v>1839</v>
      </c>
      <c r="SPY1" s="42" t="s">
        <v>1839</v>
      </c>
      <c r="SPZ1" s="42" t="s">
        <v>1839</v>
      </c>
      <c r="SQA1" s="42" t="s">
        <v>1839</v>
      </c>
      <c r="SQB1" s="42" t="s">
        <v>1839</v>
      </c>
      <c r="SQC1" s="42" t="s">
        <v>1839</v>
      </c>
      <c r="SQD1" s="42" t="s">
        <v>1839</v>
      </c>
      <c r="SQE1" s="42" t="s">
        <v>1839</v>
      </c>
      <c r="SQF1" s="42" t="s">
        <v>1839</v>
      </c>
      <c r="SQG1" s="42" t="s">
        <v>1839</v>
      </c>
      <c r="SQH1" s="42" t="s">
        <v>1839</v>
      </c>
      <c r="SQI1" s="42" t="s">
        <v>1839</v>
      </c>
      <c r="SQJ1" s="42" t="s">
        <v>1839</v>
      </c>
      <c r="SQK1" s="42" t="s">
        <v>1839</v>
      </c>
      <c r="SQL1" s="42" t="s">
        <v>1839</v>
      </c>
      <c r="SQM1" s="42" t="s">
        <v>1839</v>
      </c>
      <c r="SQN1" s="42" t="s">
        <v>1839</v>
      </c>
      <c r="SQO1" s="42" t="s">
        <v>1839</v>
      </c>
      <c r="SQP1" s="42" t="s">
        <v>1839</v>
      </c>
      <c r="SQQ1" s="42" t="s">
        <v>1839</v>
      </c>
      <c r="SQR1" s="42" t="s">
        <v>1839</v>
      </c>
      <c r="SQS1" s="42" t="s">
        <v>1839</v>
      </c>
      <c r="SQT1" s="42" t="s">
        <v>1839</v>
      </c>
      <c r="SQU1" s="42" t="s">
        <v>1839</v>
      </c>
      <c r="SQV1" s="42" t="s">
        <v>1839</v>
      </c>
      <c r="SQW1" s="42" t="s">
        <v>1839</v>
      </c>
      <c r="SQX1" s="42" t="s">
        <v>1839</v>
      </c>
      <c r="SQY1" s="42" t="s">
        <v>1839</v>
      </c>
      <c r="SQZ1" s="42" t="s">
        <v>1839</v>
      </c>
      <c r="SRA1" s="42" t="s">
        <v>1839</v>
      </c>
      <c r="SRB1" s="42" t="s">
        <v>1839</v>
      </c>
      <c r="SRC1" s="42" t="s">
        <v>1839</v>
      </c>
      <c r="SRD1" s="42" t="s">
        <v>1839</v>
      </c>
      <c r="SRE1" s="42" t="s">
        <v>1839</v>
      </c>
      <c r="SRF1" s="42" t="s">
        <v>1839</v>
      </c>
      <c r="SRG1" s="42" t="s">
        <v>1839</v>
      </c>
      <c r="SRH1" s="42" t="s">
        <v>1839</v>
      </c>
      <c r="SRI1" s="42" t="s">
        <v>1839</v>
      </c>
      <c r="SRJ1" s="42" t="s">
        <v>1839</v>
      </c>
      <c r="SRK1" s="42" t="s">
        <v>1839</v>
      </c>
      <c r="SRL1" s="42" t="s">
        <v>1839</v>
      </c>
      <c r="SRM1" s="42" t="s">
        <v>1839</v>
      </c>
      <c r="SRN1" s="42" t="s">
        <v>1839</v>
      </c>
      <c r="SRO1" s="42" t="s">
        <v>1839</v>
      </c>
      <c r="SRP1" s="42" t="s">
        <v>1839</v>
      </c>
      <c r="SRQ1" s="42" t="s">
        <v>1839</v>
      </c>
      <c r="SRR1" s="42" t="s">
        <v>1839</v>
      </c>
      <c r="SRS1" s="42" t="s">
        <v>1839</v>
      </c>
      <c r="SRT1" s="42" t="s">
        <v>1839</v>
      </c>
      <c r="SRU1" s="42" t="s">
        <v>1839</v>
      </c>
      <c r="SRV1" s="42" t="s">
        <v>1839</v>
      </c>
      <c r="SRW1" s="42" t="s">
        <v>1839</v>
      </c>
      <c r="SRX1" s="42" t="s">
        <v>1839</v>
      </c>
      <c r="SRY1" s="42" t="s">
        <v>1839</v>
      </c>
      <c r="SRZ1" s="42" t="s">
        <v>1839</v>
      </c>
      <c r="SSA1" s="42" t="s">
        <v>1839</v>
      </c>
      <c r="SSB1" s="42" t="s">
        <v>1839</v>
      </c>
      <c r="SSC1" s="42" t="s">
        <v>1839</v>
      </c>
      <c r="SSD1" s="42" t="s">
        <v>1839</v>
      </c>
      <c r="SSE1" s="42" t="s">
        <v>1839</v>
      </c>
      <c r="SSF1" s="42" t="s">
        <v>1839</v>
      </c>
      <c r="SSG1" s="42" t="s">
        <v>1839</v>
      </c>
      <c r="SSH1" s="42" t="s">
        <v>1839</v>
      </c>
      <c r="SSI1" s="42" t="s">
        <v>1839</v>
      </c>
      <c r="SSJ1" s="42" t="s">
        <v>1839</v>
      </c>
      <c r="SSK1" s="42" t="s">
        <v>1839</v>
      </c>
      <c r="SSL1" s="42" t="s">
        <v>1839</v>
      </c>
      <c r="SSM1" s="42" t="s">
        <v>1839</v>
      </c>
      <c r="SSN1" s="42" t="s">
        <v>1839</v>
      </c>
      <c r="SSO1" s="42" t="s">
        <v>1839</v>
      </c>
      <c r="SSP1" s="42" t="s">
        <v>1839</v>
      </c>
      <c r="SSQ1" s="42" t="s">
        <v>1839</v>
      </c>
      <c r="SSR1" s="42" t="s">
        <v>1839</v>
      </c>
      <c r="SSS1" s="42" t="s">
        <v>1839</v>
      </c>
      <c r="SST1" s="42" t="s">
        <v>1839</v>
      </c>
      <c r="SSU1" s="42" t="s">
        <v>1839</v>
      </c>
      <c r="SSV1" s="42" t="s">
        <v>1839</v>
      </c>
      <c r="SSW1" s="42" t="s">
        <v>1839</v>
      </c>
      <c r="SSX1" s="42" t="s">
        <v>1839</v>
      </c>
      <c r="SSY1" s="42" t="s">
        <v>1839</v>
      </c>
      <c r="SSZ1" s="42" t="s">
        <v>1839</v>
      </c>
      <c r="STA1" s="42" t="s">
        <v>1839</v>
      </c>
      <c r="STB1" s="42" t="s">
        <v>1839</v>
      </c>
      <c r="STC1" s="42" t="s">
        <v>1839</v>
      </c>
      <c r="STD1" s="42" t="s">
        <v>1839</v>
      </c>
      <c r="STE1" s="42" t="s">
        <v>1839</v>
      </c>
      <c r="STF1" s="42" t="s">
        <v>1839</v>
      </c>
      <c r="STG1" s="42" t="s">
        <v>1839</v>
      </c>
      <c r="STH1" s="42" t="s">
        <v>1839</v>
      </c>
      <c r="STI1" s="42" t="s">
        <v>1839</v>
      </c>
      <c r="STJ1" s="42" t="s">
        <v>1839</v>
      </c>
      <c r="STK1" s="42" t="s">
        <v>1839</v>
      </c>
      <c r="STL1" s="42" t="s">
        <v>1839</v>
      </c>
      <c r="STM1" s="42" t="s">
        <v>1839</v>
      </c>
      <c r="STN1" s="42" t="s">
        <v>1839</v>
      </c>
      <c r="STO1" s="42" t="s">
        <v>1839</v>
      </c>
      <c r="STP1" s="42" t="s">
        <v>1839</v>
      </c>
      <c r="STQ1" s="42" t="s">
        <v>1839</v>
      </c>
      <c r="STR1" s="42" t="s">
        <v>1839</v>
      </c>
      <c r="STS1" s="42" t="s">
        <v>1839</v>
      </c>
      <c r="STT1" s="42" t="s">
        <v>1839</v>
      </c>
      <c r="STU1" s="42" t="s">
        <v>1839</v>
      </c>
      <c r="STV1" s="42" t="s">
        <v>1839</v>
      </c>
      <c r="STW1" s="42" t="s">
        <v>1839</v>
      </c>
      <c r="STX1" s="42" t="s">
        <v>1839</v>
      </c>
      <c r="STY1" s="42" t="s">
        <v>1839</v>
      </c>
      <c r="STZ1" s="42" t="s">
        <v>1839</v>
      </c>
      <c r="SUA1" s="42" t="s">
        <v>1839</v>
      </c>
      <c r="SUB1" s="42" t="s">
        <v>1839</v>
      </c>
      <c r="SUC1" s="42" t="s">
        <v>1839</v>
      </c>
      <c r="SUD1" s="42" t="s">
        <v>1839</v>
      </c>
      <c r="SUE1" s="42" t="s">
        <v>1839</v>
      </c>
      <c r="SUF1" s="42" t="s">
        <v>1839</v>
      </c>
      <c r="SUG1" s="42" t="s">
        <v>1839</v>
      </c>
      <c r="SUH1" s="42" t="s">
        <v>1839</v>
      </c>
      <c r="SUI1" s="42" t="s">
        <v>1839</v>
      </c>
      <c r="SUJ1" s="42" t="s">
        <v>1839</v>
      </c>
      <c r="SUK1" s="42" t="s">
        <v>1839</v>
      </c>
      <c r="SUL1" s="42" t="s">
        <v>1839</v>
      </c>
      <c r="SUM1" s="42" t="s">
        <v>1839</v>
      </c>
      <c r="SUN1" s="42" t="s">
        <v>1839</v>
      </c>
      <c r="SUO1" s="42" t="s">
        <v>1839</v>
      </c>
      <c r="SUP1" s="42" t="s">
        <v>1839</v>
      </c>
      <c r="SUQ1" s="42" t="s">
        <v>1839</v>
      </c>
      <c r="SUR1" s="42" t="s">
        <v>1839</v>
      </c>
      <c r="SUS1" s="42" t="s">
        <v>1839</v>
      </c>
      <c r="SUT1" s="42" t="s">
        <v>1839</v>
      </c>
      <c r="SUU1" s="42" t="s">
        <v>1839</v>
      </c>
      <c r="SUV1" s="42" t="s">
        <v>1839</v>
      </c>
      <c r="SUW1" s="42" t="s">
        <v>1839</v>
      </c>
      <c r="SUX1" s="42" t="s">
        <v>1839</v>
      </c>
      <c r="SUY1" s="42" t="s">
        <v>1839</v>
      </c>
      <c r="SUZ1" s="42" t="s">
        <v>1839</v>
      </c>
      <c r="SVA1" s="42" t="s">
        <v>1839</v>
      </c>
      <c r="SVB1" s="42" t="s">
        <v>1839</v>
      </c>
      <c r="SVC1" s="42" t="s">
        <v>1839</v>
      </c>
      <c r="SVD1" s="42" t="s">
        <v>1839</v>
      </c>
      <c r="SVE1" s="42" t="s">
        <v>1839</v>
      </c>
      <c r="SVF1" s="42" t="s">
        <v>1839</v>
      </c>
      <c r="SVG1" s="42" t="s">
        <v>1839</v>
      </c>
      <c r="SVH1" s="42" t="s">
        <v>1839</v>
      </c>
      <c r="SVI1" s="42" t="s">
        <v>1839</v>
      </c>
      <c r="SVJ1" s="42" t="s">
        <v>1839</v>
      </c>
      <c r="SVK1" s="42" t="s">
        <v>1839</v>
      </c>
      <c r="SVL1" s="42" t="s">
        <v>1839</v>
      </c>
      <c r="SVM1" s="42" t="s">
        <v>1839</v>
      </c>
      <c r="SVN1" s="42" t="s">
        <v>1839</v>
      </c>
      <c r="SVO1" s="42" t="s">
        <v>1839</v>
      </c>
      <c r="SVP1" s="42" t="s">
        <v>1839</v>
      </c>
      <c r="SVQ1" s="42" t="s">
        <v>1839</v>
      </c>
      <c r="SVR1" s="42" t="s">
        <v>1839</v>
      </c>
      <c r="SVS1" s="42" t="s">
        <v>1839</v>
      </c>
      <c r="SVT1" s="42" t="s">
        <v>1839</v>
      </c>
      <c r="SVU1" s="42" t="s">
        <v>1839</v>
      </c>
      <c r="SVV1" s="42" t="s">
        <v>1839</v>
      </c>
      <c r="SVW1" s="42" t="s">
        <v>1839</v>
      </c>
      <c r="SVX1" s="42" t="s">
        <v>1839</v>
      </c>
      <c r="SVY1" s="42" t="s">
        <v>1839</v>
      </c>
      <c r="SVZ1" s="42" t="s">
        <v>1839</v>
      </c>
      <c r="SWA1" s="42" t="s">
        <v>1839</v>
      </c>
      <c r="SWB1" s="42" t="s">
        <v>1839</v>
      </c>
      <c r="SWC1" s="42" t="s">
        <v>1839</v>
      </c>
      <c r="SWD1" s="42" t="s">
        <v>1839</v>
      </c>
      <c r="SWE1" s="42" t="s">
        <v>1839</v>
      </c>
      <c r="SWF1" s="42" t="s">
        <v>1839</v>
      </c>
      <c r="SWG1" s="42" t="s">
        <v>1839</v>
      </c>
      <c r="SWH1" s="42" t="s">
        <v>1839</v>
      </c>
      <c r="SWI1" s="42" t="s">
        <v>1839</v>
      </c>
      <c r="SWJ1" s="42" t="s">
        <v>1839</v>
      </c>
      <c r="SWK1" s="42" t="s">
        <v>1839</v>
      </c>
      <c r="SWL1" s="42" t="s">
        <v>1839</v>
      </c>
      <c r="SWM1" s="42" t="s">
        <v>1839</v>
      </c>
      <c r="SWN1" s="42" t="s">
        <v>1839</v>
      </c>
      <c r="SWO1" s="42" t="s">
        <v>1839</v>
      </c>
      <c r="SWP1" s="42" t="s">
        <v>1839</v>
      </c>
      <c r="SWQ1" s="42" t="s">
        <v>1839</v>
      </c>
      <c r="SWR1" s="42" t="s">
        <v>1839</v>
      </c>
      <c r="SWS1" s="42" t="s">
        <v>1839</v>
      </c>
      <c r="SWT1" s="42" t="s">
        <v>1839</v>
      </c>
      <c r="SWU1" s="42" t="s">
        <v>1839</v>
      </c>
      <c r="SWV1" s="42" t="s">
        <v>1839</v>
      </c>
      <c r="SWW1" s="42" t="s">
        <v>1839</v>
      </c>
      <c r="SWX1" s="42" t="s">
        <v>1839</v>
      </c>
      <c r="SWY1" s="42" t="s">
        <v>1839</v>
      </c>
      <c r="SWZ1" s="42" t="s">
        <v>1839</v>
      </c>
      <c r="SXA1" s="42" t="s">
        <v>1839</v>
      </c>
      <c r="SXB1" s="42" t="s">
        <v>1839</v>
      </c>
      <c r="SXC1" s="42" t="s">
        <v>1839</v>
      </c>
      <c r="SXD1" s="42" t="s">
        <v>1839</v>
      </c>
      <c r="SXE1" s="42" t="s">
        <v>1839</v>
      </c>
      <c r="SXF1" s="42" t="s">
        <v>1839</v>
      </c>
      <c r="SXG1" s="42" t="s">
        <v>1839</v>
      </c>
      <c r="SXH1" s="42" t="s">
        <v>1839</v>
      </c>
      <c r="SXI1" s="42" t="s">
        <v>1839</v>
      </c>
      <c r="SXJ1" s="42" t="s">
        <v>1839</v>
      </c>
      <c r="SXK1" s="42" t="s">
        <v>1839</v>
      </c>
      <c r="SXL1" s="42" t="s">
        <v>1839</v>
      </c>
      <c r="SXM1" s="42" t="s">
        <v>1839</v>
      </c>
      <c r="SXN1" s="42" t="s">
        <v>1839</v>
      </c>
      <c r="SXO1" s="42" t="s">
        <v>1839</v>
      </c>
      <c r="SXP1" s="42" t="s">
        <v>1839</v>
      </c>
      <c r="SXQ1" s="42" t="s">
        <v>1839</v>
      </c>
      <c r="SXR1" s="42" t="s">
        <v>1839</v>
      </c>
      <c r="SXS1" s="42" t="s">
        <v>1839</v>
      </c>
      <c r="SXT1" s="42" t="s">
        <v>1839</v>
      </c>
      <c r="SXU1" s="42" t="s">
        <v>1839</v>
      </c>
      <c r="SXV1" s="42" t="s">
        <v>1839</v>
      </c>
      <c r="SXW1" s="42" t="s">
        <v>1839</v>
      </c>
      <c r="SXX1" s="42" t="s">
        <v>1839</v>
      </c>
      <c r="SXY1" s="42" t="s">
        <v>1839</v>
      </c>
      <c r="SXZ1" s="42" t="s">
        <v>1839</v>
      </c>
      <c r="SYA1" s="42" t="s">
        <v>1839</v>
      </c>
      <c r="SYB1" s="42" t="s">
        <v>1839</v>
      </c>
      <c r="SYC1" s="42" t="s">
        <v>1839</v>
      </c>
      <c r="SYD1" s="42" t="s">
        <v>1839</v>
      </c>
      <c r="SYE1" s="42" t="s">
        <v>1839</v>
      </c>
      <c r="SYF1" s="42" t="s">
        <v>1839</v>
      </c>
      <c r="SYG1" s="42" t="s">
        <v>1839</v>
      </c>
      <c r="SYH1" s="42" t="s">
        <v>1839</v>
      </c>
      <c r="SYI1" s="42" t="s">
        <v>1839</v>
      </c>
      <c r="SYJ1" s="42" t="s">
        <v>1839</v>
      </c>
      <c r="SYK1" s="42" t="s">
        <v>1839</v>
      </c>
      <c r="SYL1" s="42" t="s">
        <v>1839</v>
      </c>
      <c r="SYM1" s="42" t="s">
        <v>1839</v>
      </c>
      <c r="SYN1" s="42" t="s">
        <v>1839</v>
      </c>
      <c r="SYO1" s="42" t="s">
        <v>1839</v>
      </c>
      <c r="SYP1" s="42" t="s">
        <v>1839</v>
      </c>
      <c r="SYQ1" s="42" t="s">
        <v>1839</v>
      </c>
      <c r="SYR1" s="42" t="s">
        <v>1839</v>
      </c>
      <c r="SYS1" s="42" t="s">
        <v>1839</v>
      </c>
      <c r="SYT1" s="42" t="s">
        <v>1839</v>
      </c>
      <c r="SYU1" s="42" t="s">
        <v>1839</v>
      </c>
      <c r="SYV1" s="42" t="s">
        <v>1839</v>
      </c>
      <c r="SYW1" s="42" t="s">
        <v>1839</v>
      </c>
      <c r="SYX1" s="42" t="s">
        <v>1839</v>
      </c>
      <c r="SYY1" s="42" t="s">
        <v>1839</v>
      </c>
      <c r="SYZ1" s="42" t="s">
        <v>1839</v>
      </c>
      <c r="SZA1" s="42" t="s">
        <v>1839</v>
      </c>
      <c r="SZB1" s="42" t="s">
        <v>1839</v>
      </c>
      <c r="SZC1" s="42" t="s">
        <v>1839</v>
      </c>
      <c r="SZD1" s="42" t="s">
        <v>1839</v>
      </c>
      <c r="SZE1" s="42" t="s">
        <v>1839</v>
      </c>
      <c r="SZF1" s="42" t="s">
        <v>1839</v>
      </c>
      <c r="SZG1" s="42" t="s">
        <v>1839</v>
      </c>
      <c r="SZH1" s="42" t="s">
        <v>1839</v>
      </c>
      <c r="SZI1" s="42" t="s">
        <v>1839</v>
      </c>
      <c r="SZJ1" s="42" t="s">
        <v>1839</v>
      </c>
      <c r="SZK1" s="42" t="s">
        <v>1839</v>
      </c>
      <c r="SZL1" s="42" t="s">
        <v>1839</v>
      </c>
      <c r="SZM1" s="42" t="s">
        <v>1839</v>
      </c>
      <c r="SZN1" s="42" t="s">
        <v>1839</v>
      </c>
      <c r="SZO1" s="42" t="s">
        <v>1839</v>
      </c>
      <c r="SZP1" s="42" t="s">
        <v>1839</v>
      </c>
      <c r="SZQ1" s="42" t="s">
        <v>1839</v>
      </c>
      <c r="SZR1" s="42" t="s">
        <v>1839</v>
      </c>
      <c r="SZS1" s="42" t="s">
        <v>1839</v>
      </c>
      <c r="SZT1" s="42" t="s">
        <v>1839</v>
      </c>
      <c r="SZU1" s="42" t="s">
        <v>1839</v>
      </c>
      <c r="SZV1" s="42" t="s">
        <v>1839</v>
      </c>
      <c r="SZW1" s="42" t="s">
        <v>1839</v>
      </c>
      <c r="SZX1" s="42" t="s">
        <v>1839</v>
      </c>
      <c r="SZY1" s="42" t="s">
        <v>1839</v>
      </c>
      <c r="SZZ1" s="42" t="s">
        <v>1839</v>
      </c>
      <c r="TAA1" s="42" t="s">
        <v>1839</v>
      </c>
      <c r="TAB1" s="42" t="s">
        <v>1839</v>
      </c>
      <c r="TAC1" s="42" t="s">
        <v>1839</v>
      </c>
      <c r="TAD1" s="42" t="s">
        <v>1839</v>
      </c>
      <c r="TAE1" s="42" t="s">
        <v>1839</v>
      </c>
      <c r="TAF1" s="42" t="s">
        <v>1839</v>
      </c>
      <c r="TAG1" s="42" t="s">
        <v>1839</v>
      </c>
      <c r="TAH1" s="42" t="s">
        <v>1839</v>
      </c>
      <c r="TAI1" s="42" t="s">
        <v>1839</v>
      </c>
      <c r="TAJ1" s="42" t="s">
        <v>1839</v>
      </c>
      <c r="TAK1" s="42" t="s">
        <v>1839</v>
      </c>
      <c r="TAL1" s="42" t="s">
        <v>1839</v>
      </c>
      <c r="TAM1" s="42" t="s">
        <v>1839</v>
      </c>
      <c r="TAN1" s="42" t="s">
        <v>1839</v>
      </c>
      <c r="TAO1" s="42" t="s">
        <v>1839</v>
      </c>
      <c r="TAP1" s="42" t="s">
        <v>1839</v>
      </c>
      <c r="TAQ1" s="42" t="s">
        <v>1839</v>
      </c>
      <c r="TAR1" s="42" t="s">
        <v>1839</v>
      </c>
      <c r="TAS1" s="42" t="s">
        <v>1839</v>
      </c>
      <c r="TAT1" s="42" t="s">
        <v>1839</v>
      </c>
      <c r="TAU1" s="42" t="s">
        <v>1839</v>
      </c>
      <c r="TAV1" s="42" t="s">
        <v>1839</v>
      </c>
      <c r="TAW1" s="42" t="s">
        <v>1839</v>
      </c>
      <c r="TAX1" s="42" t="s">
        <v>1839</v>
      </c>
      <c r="TAY1" s="42" t="s">
        <v>1839</v>
      </c>
      <c r="TAZ1" s="42" t="s">
        <v>1839</v>
      </c>
      <c r="TBA1" s="42" t="s">
        <v>1839</v>
      </c>
      <c r="TBB1" s="42" t="s">
        <v>1839</v>
      </c>
      <c r="TBC1" s="42" t="s">
        <v>1839</v>
      </c>
      <c r="TBD1" s="42" t="s">
        <v>1839</v>
      </c>
      <c r="TBE1" s="42" t="s">
        <v>1839</v>
      </c>
      <c r="TBF1" s="42" t="s">
        <v>1839</v>
      </c>
      <c r="TBG1" s="42" t="s">
        <v>1839</v>
      </c>
      <c r="TBH1" s="42" t="s">
        <v>1839</v>
      </c>
      <c r="TBI1" s="42" t="s">
        <v>1839</v>
      </c>
      <c r="TBJ1" s="42" t="s">
        <v>1839</v>
      </c>
      <c r="TBK1" s="42" t="s">
        <v>1839</v>
      </c>
      <c r="TBL1" s="42" t="s">
        <v>1839</v>
      </c>
      <c r="TBM1" s="42" t="s">
        <v>1839</v>
      </c>
      <c r="TBN1" s="42" t="s">
        <v>1839</v>
      </c>
      <c r="TBO1" s="42" t="s">
        <v>1839</v>
      </c>
      <c r="TBP1" s="42" t="s">
        <v>1839</v>
      </c>
      <c r="TBQ1" s="42" t="s">
        <v>1839</v>
      </c>
      <c r="TBR1" s="42" t="s">
        <v>1839</v>
      </c>
      <c r="TBS1" s="42" t="s">
        <v>1839</v>
      </c>
      <c r="TBT1" s="42" t="s">
        <v>1839</v>
      </c>
      <c r="TBU1" s="42" t="s">
        <v>1839</v>
      </c>
      <c r="TBV1" s="42" t="s">
        <v>1839</v>
      </c>
      <c r="TBW1" s="42" t="s">
        <v>1839</v>
      </c>
      <c r="TBX1" s="42" t="s">
        <v>1839</v>
      </c>
      <c r="TBY1" s="42" t="s">
        <v>1839</v>
      </c>
      <c r="TBZ1" s="42" t="s">
        <v>1839</v>
      </c>
      <c r="TCA1" s="42" t="s">
        <v>1839</v>
      </c>
      <c r="TCB1" s="42" t="s">
        <v>1839</v>
      </c>
      <c r="TCC1" s="42" t="s">
        <v>1839</v>
      </c>
      <c r="TCD1" s="42" t="s">
        <v>1839</v>
      </c>
      <c r="TCE1" s="42" t="s">
        <v>1839</v>
      </c>
      <c r="TCF1" s="42" t="s">
        <v>1839</v>
      </c>
      <c r="TCG1" s="42" t="s">
        <v>1839</v>
      </c>
      <c r="TCH1" s="42" t="s">
        <v>1839</v>
      </c>
      <c r="TCI1" s="42" t="s">
        <v>1839</v>
      </c>
      <c r="TCJ1" s="42" t="s">
        <v>1839</v>
      </c>
      <c r="TCK1" s="42" t="s">
        <v>1839</v>
      </c>
      <c r="TCL1" s="42" t="s">
        <v>1839</v>
      </c>
      <c r="TCM1" s="42" t="s">
        <v>1839</v>
      </c>
      <c r="TCN1" s="42" t="s">
        <v>1839</v>
      </c>
      <c r="TCO1" s="42" t="s">
        <v>1839</v>
      </c>
      <c r="TCP1" s="42" t="s">
        <v>1839</v>
      </c>
      <c r="TCQ1" s="42" t="s">
        <v>1839</v>
      </c>
      <c r="TCR1" s="42" t="s">
        <v>1839</v>
      </c>
      <c r="TCS1" s="42" t="s">
        <v>1839</v>
      </c>
      <c r="TCT1" s="42" t="s">
        <v>1839</v>
      </c>
      <c r="TCU1" s="42" t="s">
        <v>1839</v>
      </c>
      <c r="TCV1" s="42" t="s">
        <v>1839</v>
      </c>
      <c r="TCW1" s="42" t="s">
        <v>1839</v>
      </c>
      <c r="TCX1" s="42" t="s">
        <v>1839</v>
      </c>
      <c r="TCY1" s="42" t="s">
        <v>1839</v>
      </c>
      <c r="TCZ1" s="42" t="s">
        <v>1839</v>
      </c>
      <c r="TDA1" s="42" t="s">
        <v>1839</v>
      </c>
      <c r="TDB1" s="42" t="s">
        <v>1839</v>
      </c>
      <c r="TDC1" s="42" t="s">
        <v>1839</v>
      </c>
      <c r="TDD1" s="42" t="s">
        <v>1839</v>
      </c>
      <c r="TDE1" s="42" t="s">
        <v>1839</v>
      </c>
      <c r="TDF1" s="42" t="s">
        <v>1839</v>
      </c>
      <c r="TDG1" s="42" t="s">
        <v>1839</v>
      </c>
      <c r="TDH1" s="42" t="s">
        <v>1839</v>
      </c>
      <c r="TDI1" s="42" t="s">
        <v>1839</v>
      </c>
      <c r="TDJ1" s="42" t="s">
        <v>1839</v>
      </c>
      <c r="TDK1" s="42" t="s">
        <v>1839</v>
      </c>
      <c r="TDL1" s="42" t="s">
        <v>1839</v>
      </c>
      <c r="TDM1" s="42" t="s">
        <v>1839</v>
      </c>
      <c r="TDN1" s="42" t="s">
        <v>1839</v>
      </c>
      <c r="TDO1" s="42" t="s">
        <v>1839</v>
      </c>
      <c r="TDP1" s="42" t="s">
        <v>1839</v>
      </c>
      <c r="TDQ1" s="42" t="s">
        <v>1839</v>
      </c>
      <c r="TDR1" s="42" t="s">
        <v>1839</v>
      </c>
      <c r="TDS1" s="42" t="s">
        <v>1839</v>
      </c>
      <c r="TDT1" s="42" t="s">
        <v>1839</v>
      </c>
      <c r="TDU1" s="42" t="s">
        <v>1839</v>
      </c>
      <c r="TDV1" s="42" t="s">
        <v>1839</v>
      </c>
      <c r="TDW1" s="42" t="s">
        <v>1839</v>
      </c>
      <c r="TDX1" s="42" t="s">
        <v>1839</v>
      </c>
      <c r="TDY1" s="42" t="s">
        <v>1839</v>
      </c>
      <c r="TDZ1" s="42" t="s">
        <v>1839</v>
      </c>
      <c r="TEA1" s="42" t="s">
        <v>1839</v>
      </c>
      <c r="TEB1" s="42" t="s">
        <v>1839</v>
      </c>
      <c r="TEC1" s="42" t="s">
        <v>1839</v>
      </c>
      <c r="TED1" s="42" t="s">
        <v>1839</v>
      </c>
      <c r="TEE1" s="42" t="s">
        <v>1839</v>
      </c>
      <c r="TEF1" s="42" t="s">
        <v>1839</v>
      </c>
      <c r="TEG1" s="42" t="s">
        <v>1839</v>
      </c>
      <c r="TEH1" s="42" t="s">
        <v>1839</v>
      </c>
      <c r="TEI1" s="42" t="s">
        <v>1839</v>
      </c>
      <c r="TEJ1" s="42" t="s">
        <v>1839</v>
      </c>
      <c r="TEK1" s="42" t="s">
        <v>1839</v>
      </c>
      <c r="TEL1" s="42" t="s">
        <v>1839</v>
      </c>
      <c r="TEM1" s="42" t="s">
        <v>1839</v>
      </c>
      <c r="TEN1" s="42" t="s">
        <v>1839</v>
      </c>
      <c r="TEO1" s="42" t="s">
        <v>1839</v>
      </c>
      <c r="TEP1" s="42" t="s">
        <v>1839</v>
      </c>
      <c r="TEQ1" s="42" t="s">
        <v>1839</v>
      </c>
      <c r="TER1" s="42" t="s">
        <v>1839</v>
      </c>
      <c r="TES1" s="42" t="s">
        <v>1839</v>
      </c>
      <c r="TET1" s="42" t="s">
        <v>1839</v>
      </c>
      <c r="TEU1" s="42" t="s">
        <v>1839</v>
      </c>
      <c r="TEV1" s="42" t="s">
        <v>1839</v>
      </c>
      <c r="TEW1" s="42" t="s">
        <v>1839</v>
      </c>
      <c r="TEX1" s="42" t="s">
        <v>1839</v>
      </c>
      <c r="TEY1" s="42" t="s">
        <v>1839</v>
      </c>
      <c r="TEZ1" s="42" t="s">
        <v>1839</v>
      </c>
      <c r="TFA1" s="42" t="s">
        <v>1839</v>
      </c>
      <c r="TFB1" s="42" t="s">
        <v>1839</v>
      </c>
      <c r="TFC1" s="42" t="s">
        <v>1839</v>
      </c>
      <c r="TFD1" s="42" t="s">
        <v>1839</v>
      </c>
      <c r="TFE1" s="42" t="s">
        <v>1839</v>
      </c>
      <c r="TFF1" s="42" t="s">
        <v>1839</v>
      </c>
      <c r="TFG1" s="42" t="s">
        <v>1839</v>
      </c>
      <c r="TFH1" s="42" t="s">
        <v>1839</v>
      </c>
      <c r="TFI1" s="42" t="s">
        <v>1839</v>
      </c>
      <c r="TFJ1" s="42" t="s">
        <v>1839</v>
      </c>
      <c r="TFK1" s="42" t="s">
        <v>1839</v>
      </c>
      <c r="TFL1" s="42" t="s">
        <v>1839</v>
      </c>
      <c r="TFM1" s="42" t="s">
        <v>1839</v>
      </c>
      <c r="TFN1" s="42" t="s">
        <v>1839</v>
      </c>
      <c r="TFO1" s="42" t="s">
        <v>1839</v>
      </c>
      <c r="TFP1" s="42" t="s">
        <v>1839</v>
      </c>
      <c r="TFQ1" s="42" t="s">
        <v>1839</v>
      </c>
      <c r="TFR1" s="42" t="s">
        <v>1839</v>
      </c>
      <c r="TFS1" s="42" t="s">
        <v>1839</v>
      </c>
      <c r="TFT1" s="42" t="s">
        <v>1839</v>
      </c>
      <c r="TFU1" s="42" t="s">
        <v>1839</v>
      </c>
      <c r="TFV1" s="42" t="s">
        <v>1839</v>
      </c>
      <c r="TFW1" s="42" t="s">
        <v>1839</v>
      </c>
      <c r="TFX1" s="42" t="s">
        <v>1839</v>
      </c>
      <c r="TFY1" s="42" t="s">
        <v>1839</v>
      </c>
      <c r="TFZ1" s="42" t="s">
        <v>1839</v>
      </c>
      <c r="TGA1" s="42" t="s">
        <v>1839</v>
      </c>
      <c r="TGB1" s="42" t="s">
        <v>1839</v>
      </c>
      <c r="TGC1" s="42" t="s">
        <v>1839</v>
      </c>
      <c r="TGD1" s="42" t="s">
        <v>1839</v>
      </c>
      <c r="TGE1" s="42" t="s">
        <v>1839</v>
      </c>
      <c r="TGF1" s="42" t="s">
        <v>1839</v>
      </c>
      <c r="TGG1" s="42" t="s">
        <v>1839</v>
      </c>
      <c r="TGH1" s="42" t="s">
        <v>1839</v>
      </c>
      <c r="TGI1" s="42" t="s">
        <v>1839</v>
      </c>
      <c r="TGJ1" s="42" t="s">
        <v>1839</v>
      </c>
      <c r="TGK1" s="42" t="s">
        <v>1839</v>
      </c>
      <c r="TGL1" s="42" t="s">
        <v>1839</v>
      </c>
      <c r="TGM1" s="42" t="s">
        <v>1839</v>
      </c>
      <c r="TGN1" s="42" t="s">
        <v>1839</v>
      </c>
      <c r="TGO1" s="42" t="s">
        <v>1839</v>
      </c>
      <c r="TGP1" s="42" t="s">
        <v>1839</v>
      </c>
      <c r="TGQ1" s="42" t="s">
        <v>1839</v>
      </c>
      <c r="TGR1" s="42" t="s">
        <v>1839</v>
      </c>
      <c r="TGS1" s="42" t="s">
        <v>1839</v>
      </c>
      <c r="TGT1" s="42" t="s">
        <v>1839</v>
      </c>
      <c r="TGU1" s="42" t="s">
        <v>1839</v>
      </c>
      <c r="TGV1" s="42" t="s">
        <v>1839</v>
      </c>
      <c r="TGW1" s="42" t="s">
        <v>1839</v>
      </c>
      <c r="TGX1" s="42" t="s">
        <v>1839</v>
      </c>
      <c r="TGY1" s="42" t="s">
        <v>1839</v>
      </c>
      <c r="TGZ1" s="42" t="s">
        <v>1839</v>
      </c>
      <c r="THA1" s="42" t="s">
        <v>1839</v>
      </c>
      <c r="THB1" s="42" t="s">
        <v>1839</v>
      </c>
      <c r="THC1" s="42" t="s">
        <v>1839</v>
      </c>
      <c r="THD1" s="42" t="s">
        <v>1839</v>
      </c>
      <c r="THE1" s="42" t="s">
        <v>1839</v>
      </c>
      <c r="THF1" s="42" t="s">
        <v>1839</v>
      </c>
      <c r="THG1" s="42" t="s">
        <v>1839</v>
      </c>
      <c r="THH1" s="42" t="s">
        <v>1839</v>
      </c>
      <c r="THI1" s="42" t="s">
        <v>1839</v>
      </c>
      <c r="THJ1" s="42" t="s">
        <v>1839</v>
      </c>
      <c r="THK1" s="42" t="s">
        <v>1839</v>
      </c>
      <c r="THL1" s="42" t="s">
        <v>1839</v>
      </c>
      <c r="THM1" s="42" t="s">
        <v>1839</v>
      </c>
      <c r="THN1" s="42" t="s">
        <v>1839</v>
      </c>
      <c r="THO1" s="42" t="s">
        <v>1839</v>
      </c>
      <c r="THP1" s="42" t="s">
        <v>1839</v>
      </c>
      <c r="THQ1" s="42" t="s">
        <v>1839</v>
      </c>
      <c r="THR1" s="42" t="s">
        <v>1839</v>
      </c>
      <c r="THS1" s="42" t="s">
        <v>1839</v>
      </c>
      <c r="THT1" s="42" t="s">
        <v>1839</v>
      </c>
      <c r="THU1" s="42" t="s">
        <v>1839</v>
      </c>
      <c r="THV1" s="42" t="s">
        <v>1839</v>
      </c>
      <c r="THW1" s="42" t="s">
        <v>1839</v>
      </c>
      <c r="THX1" s="42" t="s">
        <v>1839</v>
      </c>
      <c r="THY1" s="42" t="s">
        <v>1839</v>
      </c>
      <c r="THZ1" s="42" t="s">
        <v>1839</v>
      </c>
      <c r="TIA1" s="42" t="s">
        <v>1839</v>
      </c>
      <c r="TIB1" s="42" t="s">
        <v>1839</v>
      </c>
      <c r="TIC1" s="42" t="s">
        <v>1839</v>
      </c>
      <c r="TID1" s="42" t="s">
        <v>1839</v>
      </c>
      <c r="TIE1" s="42" t="s">
        <v>1839</v>
      </c>
      <c r="TIF1" s="42" t="s">
        <v>1839</v>
      </c>
      <c r="TIG1" s="42" t="s">
        <v>1839</v>
      </c>
      <c r="TIH1" s="42" t="s">
        <v>1839</v>
      </c>
      <c r="TII1" s="42" t="s">
        <v>1839</v>
      </c>
      <c r="TIJ1" s="42" t="s">
        <v>1839</v>
      </c>
      <c r="TIK1" s="42" t="s">
        <v>1839</v>
      </c>
      <c r="TIL1" s="42" t="s">
        <v>1839</v>
      </c>
      <c r="TIM1" s="42" t="s">
        <v>1839</v>
      </c>
      <c r="TIN1" s="42" t="s">
        <v>1839</v>
      </c>
      <c r="TIO1" s="42" t="s">
        <v>1839</v>
      </c>
      <c r="TIP1" s="42" t="s">
        <v>1839</v>
      </c>
      <c r="TIQ1" s="42" t="s">
        <v>1839</v>
      </c>
      <c r="TIR1" s="42" t="s">
        <v>1839</v>
      </c>
      <c r="TIS1" s="42" t="s">
        <v>1839</v>
      </c>
      <c r="TIT1" s="42" t="s">
        <v>1839</v>
      </c>
      <c r="TIU1" s="42" t="s">
        <v>1839</v>
      </c>
      <c r="TIV1" s="42" t="s">
        <v>1839</v>
      </c>
      <c r="TIW1" s="42" t="s">
        <v>1839</v>
      </c>
      <c r="TIX1" s="42" t="s">
        <v>1839</v>
      </c>
      <c r="TIY1" s="42" t="s">
        <v>1839</v>
      </c>
      <c r="TIZ1" s="42" t="s">
        <v>1839</v>
      </c>
      <c r="TJA1" s="42" t="s">
        <v>1839</v>
      </c>
      <c r="TJB1" s="42" t="s">
        <v>1839</v>
      </c>
      <c r="TJC1" s="42" t="s">
        <v>1839</v>
      </c>
      <c r="TJD1" s="42" t="s">
        <v>1839</v>
      </c>
      <c r="TJE1" s="42" t="s">
        <v>1839</v>
      </c>
      <c r="TJF1" s="42" t="s">
        <v>1839</v>
      </c>
      <c r="TJG1" s="42" t="s">
        <v>1839</v>
      </c>
      <c r="TJH1" s="42" t="s">
        <v>1839</v>
      </c>
      <c r="TJI1" s="42" t="s">
        <v>1839</v>
      </c>
      <c r="TJJ1" s="42" t="s">
        <v>1839</v>
      </c>
      <c r="TJK1" s="42" t="s">
        <v>1839</v>
      </c>
      <c r="TJL1" s="42" t="s">
        <v>1839</v>
      </c>
      <c r="TJM1" s="42" t="s">
        <v>1839</v>
      </c>
      <c r="TJN1" s="42" t="s">
        <v>1839</v>
      </c>
      <c r="TJO1" s="42" t="s">
        <v>1839</v>
      </c>
      <c r="TJP1" s="42" t="s">
        <v>1839</v>
      </c>
      <c r="TJQ1" s="42" t="s">
        <v>1839</v>
      </c>
      <c r="TJR1" s="42" t="s">
        <v>1839</v>
      </c>
      <c r="TJS1" s="42" t="s">
        <v>1839</v>
      </c>
      <c r="TJT1" s="42" t="s">
        <v>1839</v>
      </c>
      <c r="TJU1" s="42" t="s">
        <v>1839</v>
      </c>
      <c r="TJV1" s="42" t="s">
        <v>1839</v>
      </c>
      <c r="TJW1" s="42" t="s">
        <v>1839</v>
      </c>
      <c r="TJX1" s="42" t="s">
        <v>1839</v>
      </c>
      <c r="TJY1" s="42" t="s">
        <v>1839</v>
      </c>
      <c r="TJZ1" s="42" t="s">
        <v>1839</v>
      </c>
      <c r="TKA1" s="42" t="s">
        <v>1839</v>
      </c>
      <c r="TKB1" s="42" t="s">
        <v>1839</v>
      </c>
      <c r="TKC1" s="42" t="s">
        <v>1839</v>
      </c>
      <c r="TKD1" s="42" t="s">
        <v>1839</v>
      </c>
      <c r="TKE1" s="42" t="s">
        <v>1839</v>
      </c>
      <c r="TKF1" s="42" t="s">
        <v>1839</v>
      </c>
      <c r="TKG1" s="42" t="s">
        <v>1839</v>
      </c>
      <c r="TKH1" s="42" t="s">
        <v>1839</v>
      </c>
      <c r="TKI1" s="42" t="s">
        <v>1839</v>
      </c>
      <c r="TKJ1" s="42" t="s">
        <v>1839</v>
      </c>
      <c r="TKK1" s="42" t="s">
        <v>1839</v>
      </c>
      <c r="TKL1" s="42" t="s">
        <v>1839</v>
      </c>
      <c r="TKM1" s="42" t="s">
        <v>1839</v>
      </c>
      <c r="TKN1" s="42" t="s">
        <v>1839</v>
      </c>
      <c r="TKO1" s="42" t="s">
        <v>1839</v>
      </c>
      <c r="TKP1" s="42" t="s">
        <v>1839</v>
      </c>
      <c r="TKQ1" s="42" t="s">
        <v>1839</v>
      </c>
      <c r="TKR1" s="42" t="s">
        <v>1839</v>
      </c>
      <c r="TKS1" s="42" t="s">
        <v>1839</v>
      </c>
      <c r="TKT1" s="42" t="s">
        <v>1839</v>
      </c>
      <c r="TKU1" s="42" t="s">
        <v>1839</v>
      </c>
      <c r="TKV1" s="42" t="s">
        <v>1839</v>
      </c>
      <c r="TKW1" s="42" t="s">
        <v>1839</v>
      </c>
      <c r="TKX1" s="42" t="s">
        <v>1839</v>
      </c>
      <c r="TKY1" s="42" t="s">
        <v>1839</v>
      </c>
      <c r="TKZ1" s="42" t="s">
        <v>1839</v>
      </c>
      <c r="TLA1" s="42" t="s">
        <v>1839</v>
      </c>
      <c r="TLB1" s="42" t="s">
        <v>1839</v>
      </c>
      <c r="TLC1" s="42" t="s">
        <v>1839</v>
      </c>
      <c r="TLD1" s="42" t="s">
        <v>1839</v>
      </c>
      <c r="TLE1" s="42" t="s">
        <v>1839</v>
      </c>
      <c r="TLF1" s="42" t="s">
        <v>1839</v>
      </c>
      <c r="TLG1" s="42" t="s">
        <v>1839</v>
      </c>
      <c r="TLH1" s="42" t="s">
        <v>1839</v>
      </c>
      <c r="TLI1" s="42" t="s">
        <v>1839</v>
      </c>
      <c r="TLJ1" s="42" t="s">
        <v>1839</v>
      </c>
      <c r="TLK1" s="42" t="s">
        <v>1839</v>
      </c>
      <c r="TLL1" s="42" t="s">
        <v>1839</v>
      </c>
      <c r="TLM1" s="42" t="s">
        <v>1839</v>
      </c>
      <c r="TLN1" s="42" t="s">
        <v>1839</v>
      </c>
      <c r="TLO1" s="42" t="s">
        <v>1839</v>
      </c>
      <c r="TLP1" s="42" t="s">
        <v>1839</v>
      </c>
      <c r="TLQ1" s="42" t="s">
        <v>1839</v>
      </c>
      <c r="TLR1" s="42" t="s">
        <v>1839</v>
      </c>
      <c r="TLS1" s="42" t="s">
        <v>1839</v>
      </c>
      <c r="TLT1" s="42" t="s">
        <v>1839</v>
      </c>
      <c r="TLU1" s="42" t="s">
        <v>1839</v>
      </c>
      <c r="TLV1" s="42" t="s">
        <v>1839</v>
      </c>
      <c r="TLW1" s="42" t="s">
        <v>1839</v>
      </c>
      <c r="TLX1" s="42" t="s">
        <v>1839</v>
      </c>
      <c r="TLY1" s="42" t="s">
        <v>1839</v>
      </c>
      <c r="TLZ1" s="42" t="s">
        <v>1839</v>
      </c>
      <c r="TMA1" s="42" t="s">
        <v>1839</v>
      </c>
      <c r="TMB1" s="42" t="s">
        <v>1839</v>
      </c>
      <c r="TMC1" s="42" t="s">
        <v>1839</v>
      </c>
      <c r="TMD1" s="42" t="s">
        <v>1839</v>
      </c>
      <c r="TME1" s="42" t="s">
        <v>1839</v>
      </c>
      <c r="TMF1" s="42" t="s">
        <v>1839</v>
      </c>
      <c r="TMG1" s="42" t="s">
        <v>1839</v>
      </c>
      <c r="TMH1" s="42" t="s">
        <v>1839</v>
      </c>
      <c r="TMI1" s="42" t="s">
        <v>1839</v>
      </c>
      <c r="TMJ1" s="42" t="s">
        <v>1839</v>
      </c>
      <c r="TMK1" s="42" t="s">
        <v>1839</v>
      </c>
      <c r="TML1" s="42" t="s">
        <v>1839</v>
      </c>
      <c r="TMM1" s="42" t="s">
        <v>1839</v>
      </c>
      <c r="TMN1" s="42" t="s">
        <v>1839</v>
      </c>
      <c r="TMO1" s="42" t="s">
        <v>1839</v>
      </c>
      <c r="TMP1" s="42" t="s">
        <v>1839</v>
      </c>
      <c r="TMQ1" s="42" t="s">
        <v>1839</v>
      </c>
      <c r="TMR1" s="42" t="s">
        <v>1839</v>
      </c>
      <c r="TMS1" s="42" t="s">
        <v>1839</v>
      </c>
      <c r="TMT1" s="42" t="s">
        <v>1839</v>
      </c>
      <c r="TMU1" s="42" t="s">
        <v>1839</v>
      </c>
      <c r="TMV1" s="42" t="s">
        <v>1839</v>
      </c>
      <c r="TMW1" s="42" t="s">
        <v>1839</v>
      </c>
      <c r="TMX1" s="42" t="s">
        <v>1839</v>
      </c>
      <c r="TMY1" s="42" t="s">
        <v>1839</v>
      </c>
      <c r="TMZ1" s="42" t="s">
        <v>1839</v>
      </c>
      <c r="TNA1" s="42" t="s">
        <v>1839</v>
      </c>
      <c r="TNB1" s="42" t="s">
        <v>1839</v>
      </c>
      <c r="TNC1" s="42" t="s">
        <v>1839</v>
      </c>
      <c r="TND1" s="42" t="s">
        <v>1839</v>
      </c>
      <c r="TNE1" s="42" t="s">
        <v>1839</v>
      </c>
      <c r="TNF1" s="42" t="s">
        <v>1839</v>
      </c>
      <c r="TNG1" s="42" t="s">
        <v>1839</v>
      </c>
      <c r="TNH1" s="42" t="s">
        <v>1839</v>
      </c>
      <c r="TNI1" s="42" t="s">
        <v>1839</v>
      </c>
      <c r="TNJ1" s="42" t="s">
        <v>1839</v>
      </c>
      <c r="TNK1" s="42" t="s">
        <v>1839</v>
      </c>
      <c r="TNL1" s="42" t="s">
        <v>1839</v>
      </c>
      <c r="TNM1" s="42" t="s">
        <v>1839</v>
      </c>
      <c r="TNN1" s="42" t="s">
        <v>1839</v>
      </c>
      <c r="TNO1" s="42" t="s">
        <v>1839</v>
      </c>
      <c r="TNP1" s="42" t="s">
        <v>1839</v>
      </c>
      <c r="TNQ1" s="42" t="s">
        <v>1839</v>
      </c>
      <c r="TNR1" s="42" t="s">
        <v>1839</v>
      </c>
      <c r="TNS1" s="42" t="s">
        <v>1839</v>
      </c>
      <c r="TNT1" s="42" t="s">
        <v>1839</v>
      </c>
      <c r="TNU1" s="42" t="s">
        <v>1839</v>
      </c>
      <c r="TNV1" s="42" t="s">
        <v>1839</v>
      </c>
      <c r="TNW1" s="42" t="s">
        <v>1839</v>
      </c>
      <c r="TNX1" s="42" t="s">
        <v>1839</v>
      </c>
      <c r="TNY1" s="42" t="s">
        <v>1839</v>
      </c>
      <c r="TNZ1" s="42" t="s">
        <v>1839</v>
      </c>
      <c r="TOA1" s="42" t="s">
        <v>1839</v>
      </c>
      <c r="TOB1" s="42" t="s">
        <v>1839</v>
      </c>
      <c r="TOC1" s="42" t="s">
        <v>1839</v>
      </c>
      <c r="TOD1" s="42" t="s">
        <v>1839</v>
      </c>
      <c r="TOE1" s="42" t="s">
        <v>1839</v>
      </c>
      <c r="TOF1" s="42" t="s">
        <v>1839</v>
      </c>
      <c r="TOG1" s="42" t="s">
        <v>1839</v>
      </c>
      <c r="TOH1" s="42" t="s">
        <v>1839</v>
      </c>
      <c r="TOI1" s="42" t="s">
        <v>1839</v>
      </c>
      <c r="TOJ1" s="42" t="s">
        <v>1839</v>
      </c>
      <c r="TOK1" s="42" t="s">
        <v>1839</v>
      </c>
      <c r="TOL1" s="42" t="s">
        <v>1839</v>
      </c>
      <c r="TOM1" s="42" t="s">
        <v>1839</v>
      </c>
      <c r="TON1" s="42" t="s">
        <v>1839</v>
      </c>
      <c r="TOO1" s="42" t="s">
        <v>1839</v>
      </c>
      <c r="TOP1" s="42" t="s">
        <v>1839</v>
      </c>
      <c r="TOQ1" s="42" t="s">
        <v>1839</v>
      </c>
      <c r="TOR1" s="42" t="s">
        <v>1839</v>
      </c>
      <c r="TOS1" s="42" t="s">
        <v>1839</v>
      </c>
      <c r="TOT1" s="42" t="s">
        <v>1839</v>
      </c>
      <c r="TOU1" s="42" t="s">
        <v>1839</v>
      </c>
      <c r="TOV1" s="42" t="s">
        <v>1839</v>
      </c>
      <c r="TOW1" s="42" t="s">
        <v>1839</v>
      </c>
      <c r="TOX1" s="42" t="s">
        <v>1839</v>
      </c>
      <c r="TOY1" s="42" t="s">
        <v>1839</v>
      </c>
      <c r="TOZ1" s="42" t="s">
        <v>1839</v>
      </c>
      <c r="TPA1" s="42" t="s">
        <v>1839</v>
      </c>
      <c r="TPB1" s="42" t="s">
        <v>1839</v>
      </c>
      <c r="TPC1" s="42" t="s">
        <v>1839</v>
      </c>
      <c r="TPD1" s="42" t="s">
        <v>1839</v>
      </c>
      <c r="TPE1" s="42" t="s">
        <v>1839</v>
      </c>
      <c r="TPF1" s="42" t="s">
        <v>1839</v>
      </c>
      <c r="TPG1" s="42" t="s">
        <v>1839</v>
      </c>
      <c r="TPH1" s="42" t="s">
        <v>1839</v>
      </c>
      <c r="TPI1" s="42" t="s">
        <v>1839</v>
      </c>
      <c r="TPJ1" s="42" t="s">
        <v>1839</v>
      </c>
      <c r="TPK1" s="42" t="s">
        <v>1839</v>
      </c>
      <c r="TPL1" s="42" t="s">
        <v>1839</v>
      </c>
      <c r="TPM1" s="42" t="s">
        <v>1839</v>
      </c>
      <c r="TPN1" s="42" t="s">
        <v>1839</v>
      </c>
      <c r="TPO1" s="42" t="s">
        <v>1839</v>
      </c>
      <c r="TPP1" s="42" t="s">
        <v>1839</v>
      </c>
      <c r="TPQ1" s="42" t="s">
        <v>1839</v>
      </c>
      <c r="TPR1" s="42" t="s">
        <v>1839</v>
      </c>
      <c r="TPS1" s="42" t="s">
        <v>1839</v>
      </c>
      <c r="TPT1" s="42" t="s">
        <v>1839</v>
      </c>
      <c r="TPU1" s="42" t="s">
        <v>1839</v>
      </c>
      <c r="TPV1" s="42" t="s">
        <v>1839</v>
      </c>
      <c r="TPW1" s="42" t="s">
        <v>1839</v>
      </c>
      <c r="TPX1" s="42" t="s">
        <v>1839</v>
      </c>
      <c r="TPY1" s="42" t="s">
        <v>1839</v>
      </c>
      <c r="TPZ1" s="42" t="s">
        <v>1839</v>
      </c>
      <c r="TQA1" s="42" t="s">
        <v>1839</v>
      </c>
      <c r="TQB1" s="42" t="s">
        <v>1839</v>
      </c>
      <c r="TQC1" s="42" t="s">
        <v>1839</v>
      </c>
      <c r="TQD1" s="42" t="s">
        <v>1839</v>
      </c>
      <c r="TQE1" s="42" t="s">
        <v>1839</v>
      </c>
      <c r="TQF1" s="42" t="s">
        <v>1839</v>
      </c>
      <c r="TQG1" s="42" t="s">
        <v>1839</v>
      </c>
      <c r="TQH1" s="42" t="s">
        <v>1839</v>
      </c>
      <c r="TQI1" s="42" t="s">
        <v>1839</v>
      </c>
      <c r="TQJ1" s="42" t="s">
        <v>1839</v>
      </c>
      <c r="TQK1" s="42" t="s">
        <v>1839</v>
      </c>
      <c r="TQL1" s="42" t="s">
        <v>1839</v>
      </c>
      <c r="TQM1" s="42" t="s">
        <v>1839</v>
      </c>
      <c r="TQN1" s="42" t="s">
        <v>1839</v>
      </c>
      <c r="TQO1" s="42" t="s">
        <v>1839</v>
      </c>
      <c r="TQP1" s="42" t="s">
        <v>1839</v>
      </c>
      <c r="TQQ1" s="42" t="s">
        <v>1839</v>
      </c>
      <c r="TQR1" s="42" t="s">
        <v>1839</v>
      </c>
      <c r="TQS1" s="42" t="s">
        <v>1839</v>
      </c>
      <c r="TQT1" s="42" t="s">
        <v>1839</v>
      </c>
      <c r="TQU1" s="42" t="s">
        <v>1839</v>
      </c>
      <c r="TQV1" s="42" t="s">
        <v>1839</v>
      </c>
      <c r="TQW1" s="42" t="s">
        <v>1839</v>
      </c>
      <c r="TQX1" s="42" t="s">
        <v>1839</v>
      </c>
      <c r="TQY1" s="42" t="s">
        <v>1839</v>
      </c>
      <c r="TQZ1" s="42" t="s">
        <v>1839</v>
      </c>
      <c r="TRA1" s="42" t="s">
        <v>1839</v>
      </c>
      <c r="TRB1" s="42" t="s">
        <v>1839</v>
      </c>
      <c r="TRC1" s="42" t="s">
        <v>1839</v>
      </c>
      <c r="TRD1" s="42" t="s">
        <v>1839</v>
      </c>
      <c r="TRE1" s="42" t="s">
        <v>1839</v>
      </c>
      <c r="TRF1" s="42" t="s">
        <v>1839</v>
      </c>
      <c r="TRG1" s="42" t="s">
        <v>1839</v>
      </c>
      <c r="TRH1" s="42" t="s">
        <v>1839</v>
      </c>
      <c r="TRI1" s="42" t="s">
        <v>1839</v>
      </c>
      <c r="TRJ1" s="42" t="s">
        <v>1839</v>
      </c>
      <c r="TRK1" s="42" t="s">
        <v>1839</v>
      </c>
      <c r="TRL1" s="42" t="s">
        <v>1839</v>
      </c>
      <c r="TRM1" s="42" t="s">
        <v>1839</v>
      </c>
      <c r="TRN1" s="42" t="s">
        <v>1839</v>
      </c>
      <c r="TRO1" s="42" t="s">
        <v>1839</v>
      </c>
      <c r="TRP1" s="42" t="s">
        <v>1839</v>
      </c>
      <c r="TRQ1" s="42" t="s">
        <v>1839</v>
      </c>
      <c r="TRR1" s="42" t="s">
        <v>1839</v>
      </c>
      <c r="TRS1" s="42" t="s">
        <v>1839</v>
      </c>
      <c r="TRT1" s="42" t="s">
        <v>1839</v>
      </c>
      <c r="TRU1" s="42" t="s">
        <v>1839</v>
      </c>
      <c r="TRV1" s="42" t="s">
        <v>1839</v>
      </c>
      <c r="TRW1" s="42" t="s">
        <v>1839</v>
      </c>
      <c r="TRX1" s="42" t="s">
        <v>1839</v>
      </c>
      <c r="TRY1" s="42" t="s">
        <v>1839</v>
      </c>
      <c r="TRZ1" s="42" t="s">
        <v>1839</v>
      </c>
      <c r="TSA1" s="42" t="s">
        <v>1839</v>
      </c>
      <c r="TSB1" s="42" t="s">
        <v>1839</v>
      </c>
      <c r="TSC1" s="42" t="s">
        <v>1839</v>
      </c>
      <c r="TSD1" s="42" t="s">
        <v>1839</v>
      </c>
      <c r="TSE1" s="42" t="s">
        <v>1839</v>
      </c>
      <c r="TSF1" s="42" t="s">
        <v>1839</v>
      </c>
      <c r="TSG1" s="42" t="s">
        <v>1839</v>
      </c>
      <c r="TSH1" s="42" t="s">
        <v>1839</v>
      </c>
      <c r="TSI1" s="42" t="s">
        <v>1839</v>
      </c>
      <c r="TSJ1" s="42" t="s">
        <v>1839</v>
      </c>
      <c r="TSK1" s="42" t="s">
        <v>1839</v>
      </c>
      <c r="TSL1" s="42" t="s">
        <v>1839</v>
      </c>
      <c r="TSM1" s="42" t="s">
        <v>1839</v>
      </c>
      <c r="TSN1" s="42" t="s">
        <v>1839</v>
      </c>
      <c r="TSO1" s="42" t="s">
        <v>1839</v>
      </c>
      <c r="TSP1" s="42" t="s">
        <v>1839</v>
      </c>
      <c r="TSQ1" s="42" t="s">
        <v>1839</v>
      </c>
      <c r="TSR1" s="42" t="s">
        <v>1839</v>
      </c>
      <c r="TSS1" s="42" t="s">
        <v>1839</v>
      </c>
      <c r="TST1" s="42" t="s">
        <v>1839</v>
      </c>
      <c r="TSU1" s="42" t="s">
        <v>1839</v>
      </c>
      <c r="TSV1" s="42" t="s">
        <v>1839</v>
      </c>
      <c r="TSW1" s="42" t="s">
        <v>1839</v>
      </c>
      <c r="TSX1" s="42" t="s">
        <v>1839</v>
      </c>
      <c r="TSY1" s="42" t="s">
        <v>1839</v>
      </c>
      <c r="TSZ1" s="42" t="s">
        <v>1839</v>
      </c>
      <c r="TTA1" s="42" t="s">
        <v>1839</v>
      </c>
      <c r="TTB1" s="42" t="s">
        <v>1839</v>
      </c>
      <c r="TTC1" s="42" t="s">
        <v>1839</v>
      </c>
      <c r="TTD1" s="42" t="s">
        <v>1839</v>
      </c>
      <c r="TTE1" s="42" t="s">
        <v>1839</v>
      </c>
      <c r="TTF1" s="42" t="s">
        <v>1839</v>
      </c>
      <c r="TTG1" s="42" t="s">
        <v>1839</v>
      </c>
      <c r="TTH1" s="42" t="s">
        <v>1839</v>
      </c>
      <c r="TTI1" s="42" t="s">
        <v>1839</v>
      </c>
      <c r="TTJ1" s="42" t="s">
        <v>1839</v>
      </c>
      <c r="TTK1" s="42" t="s">
        <v>1839</v>
      </c>
      <c r="TTL1" s="42" t="s">
        <v>1839</v>
      </c>
      <c r="TTM1" s="42" t="s">
        <v>1839</v>
      </c>
      <c r="TTN1" s="42" t="s">
        <v>1839</v>
      </c>
      <c r="TTO1" s="42" t="s">
        <v>1839</v>
      </c>
      <c r="TTP1" s="42" t="s">
        <v>1839</v>
      </c>
      <c r="TTQ1" s="42" t="s">
        <v>1839</v>
      </c>
      <c r="TTR1" s="42" t="s">
        <v>1839</v>
      </c>
      <c r="TTS1" s="42" t="s">
        <v>1839</v>
      </c>
      <c r="TTT1" s="42" t="s">
        <v>1839</v>
      </c>
      <c r="TTU1" s="42" t="s">
        <v>1839</v>
      </c>
      <c r="TTV1" s="42" t="s">
        <v>1839</v>
      </c>
      <c r="TTW1" s="42" t="s">
        <v>1839</v>
      </c>
      <c r="TTX1" s="42" t="s">
        <v>1839</v>
      </c>
      <c r="TTY1" s="42" t="s">
        <v>1839</v>
      </c>
      <c r="TTZ1" s="42" t="s">
        <v>1839</v>
      </c>
      <c r="TUA1" s="42" t="s">
        <v>1839</v>
      </c>
      <c r="TUB1" s="42" t="s">
        <v>1839</v>
      </c>
      <c r="TUC1" s="42" t="s">
        <v>1839</v>
      </c>
      <c r="TUD1" s="42" t="s">
        <v>1839</v>
      </c>
      <c r="TUE1" s="42" t="s">
        <v>1839</v>
      </c>
      <c r="TUF1" s="42" t="s">
        <v>1839</v>
      </c>
      <c r="TUG1" s="42" t="s">
        <v>1839</v>
      </c>
      <c r="TUH1" s="42" t="s">
        <v>1839</v>
      </c>
      <c r="TUI1" s="42" t="s">
        <v>1839</v>
      </c>
      <c r="TUJ1" s="42" t="s">
        <v>1839</v>
      </c>
      <c r="TUK1" s="42" t="s">
        <v>1839</v>
      </c>
      <c r="TUL1" s="42" t="s">
        <v>1839</v>
      </c>
      <c r="TUM1" s="42" t="s">
        <v>1839</v>
      </c>
      <c r="TUN1" s="42" t="s">
        <v>1839</v>
      </c>
      <c r="TUO1" s="42" t="s">
        <v>1839</v>
      </c>
      <c r="TUP1" s="42" t="s">
        <v>1839</v>
      </c>
      <c r="TUQ1" s="42" t="s">
        <v>1839</v>
      </c>
      <c r="TUR1" s="42" t="s">
        <v>1839</v>
      </c>
      <c r="TUS1" s="42" t="s">
        <v>1839</v>
      </c>
      <c r="TUT1" s="42" t="s">
        <v>1839</v>
      </c>
      <c r="TUU1" s="42" t="s">
        <v>1839</v>
      </c>
      <c r="TUV1" s="42" t="s">
        <v>1839</v>
      </c>
      <c r="TUW1" s="42" t="s">
        <v>1839</v>
      </c>
      <c r="TUX1" s="42" t="s">
        <v>1839</v>
      </c>
      <c r="TUY1" s="42" t="s">
        <v>1839</v>
      </c>
      <c r="TUZ1" s="42" t="s">
        <v>1839</v>
      </c>
      <c r="TVA1" s="42" t="s">
        <v>1839</v>
      </c>
      <c r="TVB1" s="42" t="s">
        <v>1839</v>
      </c>
      <c r="TVC1" s="42" t="s">
        <v>1839</v>
      </c>
      <c r="TVD1" s="42" t="s">
        <v>1839</v>
      </c>
      <c r="TVE1" s="42" t="s">
        <v>1839</v>
      </c>
      <c r="TVF1" s="42" t="s">
        <v>1839</v>
      </c>
      <c r="TVG1" s="42" t="s">
        <v>1839</v>
      </c>
      <c r="TVH1" s="42" t="s">
        <v>1839</v>
      </c>
      <c r="TVI1" s="42" t="s">
        <v>1839</v>
      </c>
      <c r="TVJ1" s="42" t="s">
        <v>1839</v>
      </c>
      <c r="TVK1" s="42" t="s">
        <v>1839</v>
      </c>
      <c r="TVL1" s="42" t="s">
        <v>1839</v>
      </c>
      <c r="TVM1" s="42" t="s">
        <v>1839</v>
      </c>
      <c r="TVN1" s="42" t="s">
        <v>1839</v>
      </c>
      <c r="TVO1" s="42" t="s">
        <v>1839</v>
      </c>
      <c r="TVP1" s="42" t="s">
        <v>1839</v>
      </c>
      <c r="TVQ1" s="42" t="s">
        <v>1839</v>
      </c>
      <c r="TVR1" s="42" t="s">
        <v>1839</v>
      </c>
      <c r="TVS1" s="42" t="s">
        <v>1839</v>
      </c>
      <c r="TVT1" s="42" t="s">
        <v>1839</v>
      </c>
      <c r="TVU1" s="42" t="s">
        <v>1839</v>
      </c>
      <c r="TVV1" s="42" t="s">
        <v>1839</v>
      </c>
      <c r="TVW1" s="42" t="s">
        <v>1839</v>
      </c>
      <c r="TVX1" s="42" t="s">
        <v>1839</v>
      </c>
      <c r="TVY1" s="42" t="s">
        <v>1839</v>
      </c>
      <c r="TVZ1" s="42" t="s">
        <v>1839</v>
      </c>
      <c r="TWA1" s="42" t="s">
        <v>1839</v>
      </c>
      <c r="TWB1" s="42" t="s">
        <v>1839</v>
      </c>
      <c r="TWC1" s="42" t="s">
        <v>1839</v>
      </c>
      <c r="TWD1" s="42" t="s">
        <v>1839</v>
      </c>
      <c r="TWE1" s="42" t="s">
        <v>1839</v>
      </c>
      <c r="TWF1" s="42" t="s">
        <v>1839</v>
      </c>
      <c r="TWG1" s="42" t="s">
        <v>1839</v>
      </c>
      <c r="TWH1" s="42" t="s">
        <v>1839</v>
      </c>
      <c r="TWI1" s="42" t="s">
        <v>1839</v>
      </c>
      <c r="TWJ1" s="42" t="s">
        <v>1839</v>
      </c>
      <c r="TWK1" s="42" t="s">
        <v>1839</v>
      </c>
      <c r="TWL1" s="42" t="s">
        <v>1839</v>
      </c>
      <c r="TWM1" s="42" t="s">
        <v>1839</v>
      </c>
      <c r="TWN1" s="42" t="s">
        <v>1839</v>
      </c>
      <c r="TWO1" s="42" t="s">
        <v>1839</v>
      </c>
      <c r="TWP1" s="42" t="s">
        <v>1839</v>
      </c>
      <c r="TWQ1" s="42" t="s">
        <v>1839</v>
      </c>
      <c r="TWR1" s="42" t="s">
        <v>1839</v>
      </c>
      <c r="TWS1" s="42" t="s">
        <v>1839</v>
      </c>
      <c r="TWT1" s="42" t="s">
        <v>1839</v>
      </c>
      <c r="TWU1" s="42" t="s">
        <v>1839</v>
      </c>
      <c r="TWV1" s="42" t="s">
        <v>1839</v>
      </c>
      <c r="TWW1" s="42" t="s">
        <v>1839</v>
      </c>
      <c r="TWX1" s="42" t="s">
        <v>1839</v>
      </c>
      <c r="TWY1" s="42" t="s">
        <v>1839</v>
      </c>
      <c r="TWZ1" s="42" t="s">
        <v>1839</v>
      </c>
      <c r="TXA1" s="42" t="s">
        <v>1839</v>
      </c>
      <c r="TXB1" s="42" t="s">
        <v>1839</v>
      </c>
      <c r="TXC1" s="42" t="s">
        <v>1839</v>
      </c>
      <c r="TXD1" s="42" t="s">
        <v>1839</v>
      </c>
      <c r="TXE1" s="42" t="s">
        <v>1839</v>
      </c>
      <c r="TXF1" s="42" t="s">
        <v>1839</v>
      </c>
      <c r="TXG1" s="42" t="s">
        <v>1839</v>
      </c>
      <c r="TXH1" s="42" t="s">
        <v>1839</v>
      </c>
      <c r="TXI1" s="42" t="s">
        <v>1839</v>
      </c>
      <c r="TXJ1" s="42" t="s">
        <v>1839</v>
      </c>
      <c r="TXK1" s="42" t="s">
        <v>1839</v>
      </c>
      <c r="TXL1" s="42" t="s">
        <v>1839</v>
      </c>
      <c r="TXM1" s="42" t="s">
        <v>1839</v>
      </c>
      <c r="TXN1" s="42" t="s">
        <v>1839</v>
      </c>
      <c r="TXO1" s="42" t="s">
        <v>1839</v>
      </c>
      <c r="TXP1" s="42" t="s">
        <v>1839</v>
      </c>
      <c r="TXQ1" s="42" t="s">
        <v>1839</v>
      </c>
      <c r="TXR1" s="42" t="s">
        <v>1839</v>
      </c>
      <c r="TXS1" s="42" t="s">
        <v>1839</v>
      </c>
      <c r="TXT1" s="42" t="s">
        <v>1839</v>
      </c>
      <c r="TXU1" s="42" t="s">
        <v>1839</v>
      </c>
      <c r="TXV1" s="42" t="s">
        <v>1839</v>
      </c>
      <c r="TXW1" s="42" t="s">
        <v>1839</v>
      </c>
      <c r="TXX1" s="42" t="s">
        <v>1839</v>
      </c>
      <c r="TXY1" s="42" t="s">
        <v>1839</v>
      </c>
      <c r="TXZ1" s="42" t="s">
        <v>1839</v>
      </c>
      <c r="TYA1" s="42" t="s">
        <v>1839</v>
      </c>
      <c r="TYB1" s="42" t="s">
        <v>1839</v>
      </c>
      <c r="TYC1" s="42" t="s">
        <v>1839</v>
      </c>
      <c r="TYD1" s="42" t="s">
        <v>1839</v>
      </c>
      <c r="TYE1" s="42" t="s">
        <v>1839</v>
      </c>
      <c r="TYF1" s="42" t="s">
        <v>1839</v>
      </c>
      <c r="TYG1" s="42" t="s">
        <v>1839</v>
      </c>
      <c r="TYH1" s="42" t="s">
        <v>1839</v>
      </c>
      <c r="TYI1" s="42" t="s">
        <v>1839</v>
      </c>
      <c r="TYJ1" s="42" t="s">
        <v>1839</v>
      </c>
      <c r="TYK1" s="42" t="s">
        <v>1839</v>
      </c>
      <c r="TYL1" s="42" t="s">
        <v>1839</v>
      </c>
      <c r="TYM1" s="42" t="s">
        <v>1839</v>
      </c>
      <c r="TYN1" s="42" t="s">
        <v>1839</v>
      </c>
      <c r="TYO1" s="42" t="s">
        <v>1839</v>
      </c>
      <c r="TYP1" s="42" t="s">
        <v>1839</v>
      </c>
      <c r="TYQ1" s="42" t="s">
        <v>1839</v>
      </c>
      <c r="TYR1" s="42" t="s">
        <v>1839</v>
      </c>
      <c r="TYS1" s="42" t="s">
        <v>1839</v>
      </c>
      <c r="TYT1" s="42" t="s">
        <v>1839</v>
      </c>
      <c r="TYU1" s="42" t="s">
        <v>1839</v>
      </c>
      <c r="TYV1" s="42" t="s">
        <v>1839</v>
      </c>
      <c r="TYW1" s="42" t="s">
        <v>1839</v>
      </c>
      <c r="TYX1" s="42" t="s">
        <v>1839</v>
      </c>
      <c r="TYY1" s="42" t="s">
        <v>1839</v>
      </c>
      <c r="TYZ1" s="42" t="s">
        <v>1839</v>
      </c>
      <c r="TZA1" s="42" t="s">
        <v>1839</v>
      </c>
      <c r="TZB1" s="42" t="s">
        <v>1839</v>
      </c>
      <c r="TZC1" s="42" t="s">
        <v>1839</v>
      </c>
      <c r="TZD1" s="42" t="s">
        <v>1839</v>
      </c>
      <c r="TZE1" s="42" t="s">
        <v>1839</v>
      </c>
      <c r="TZF1" s="42" t="s">
        <v>1839</v>
      </c>
      <c r="TZG1" s="42" t="s">
        <v>1839</v>
      </c>
      <c r="TZH1" s="42" t="s">
        <v>1839</v>
      </c>
      <c r="TZI1" s="42" t="s">
        <v>1839</v>
      </c>
      <c r="TZJ1" s="42" t="s">
        <v>1839</v>
      </c>
      <c r="TZK1" s="42" t="s">
        <v>1839</v>
      </c>
      <c r="TZL1" s="42" t="s">
        <v>1839</v>
      </c>
      <c r="TZM1" s="42" t="s">
        <v>1839</v>
      </c>
      <c r="TZN1" s="42" t="s">
        <v>1839</v>
      </c>
      <c r="TZO1" s="42" t="s">
        <v>1839</v>
      </c>
      <c r="TZP1" s="42" t="s">
        <v>1839</v>
      </c>
      <c r="TZQ1" s="42" t="s">
        <v>1839</v>
      </c>
      <c r="TZR1" s="42" t="s">
        <v>1839</v>
      </c>
      <c r="TZS1" s="42" t="s">
        <v>1839</v>
      </c>
      <c r="TZT1" s="42" t="s">
        <v>1839</v>
      </c>
      <c r="TZU1" s="42" t="s">
        <v>1839</v>
      </c>
      <c r="TZV1" s="42" t="s">
        <v>1839</v>
      </c>
      <c r="TZW1" s="42" t="s">
        <v>1839</v>
      </c>
      <c r="TZX1" s="42" t="s">
        <v>1839</v>
      </c>
      <c r="TZY1" s="42" t="s">
        <v>1839</v>
      </c>
      <c r="TZZ1" s="42" t="s">
        <v>1839</v>
      </c>
      <c r="UAA1" s="42" t="s">
        <v>1839</v>
      </c>
      <c r="UAB1" s="42" t="s">
        <v>1839</v>
      </c>
      <c r="UAC1" s="42" t="s">
        <v>1839</v>
      </c>
      <c r="UAD1" s="42" t="s">
        <v>1839</v>
      </c>
      <c r="UAE1" s="42" t="s">
        <v>1839</v>
      </c>
      <c r="UAF1" s="42" t="s">
        <v>1839</v>
      </c>
      <c r="UAG1" s="42" t="s">
        <v>1839</v>
      </c>
      <c r="UAH1" s="42" t="s">
        <v>1839</v>
      </c>
      <c r="UAI1" s="42" t="s">
        <v>1839</v>
      </c>
      <c r="UAJ1" s="42" t="s">
        <v>1839</v>
      </c>
      <c r="UAK1" s="42" t="s">
        <v>1839</v>
      </c>
      <c r="UAL1" s="42" t="s">
        <v>1839</v>
      </c>
      <c r="UAM1" s="42" t="s">
        <v>1839</v>
      </c>
      <c r="UAN1" s="42" t="s">
        <v>1839</v>
      </c>
      <c r="UAO1" s="42" t="s">
        <v>1839</v>
      </c>
      <c r="UAP1" s="42" t="s">
        <v>1839</v>
      </c>
      <c r="UAQ1" s="42" t="s">
        <v>1839</v>
      </c>
      <c r="UAR1" s="42" t="s">
        <v>1839</v>
      </c>
      <c r="UAS1" s="42" t="s">
        <v>1839</v>
      </c>
      <c r="UAT1" s="42" t="s">
        <v>1839</v>
      </c>
      <c r="UAU1" s="42" t="s">
        <v>1839</v>
      </c>
      <c r="UAV1" s="42" t="s">
        <v>1839</v>
      </c>
      <c r="UAW1" s="42" t="s">
        <v>1839</v>
      </c>
      <c r="UAX1" s="42" t="s">
        <v>1839</v>
      </c>
      <c r="UAY1" s="42" t="s">
        <v>1839</v>
      </c>
      <c r="UAZ1" s="42" t="s">
        <v>1839</v>
      </c>
      <c r="UBA1" s="42" t="s">
        <v>1839</v>
      </c>
      <c r="UBB1" s="42" t="s">
        <v>1839</v>
      </c>
      <c r="UBC1" s="42" t="s">
        <v>1839</v>
      </c>
      <c r="UBD1" s="42" t="s">
        <v>1839</v>
      </c>
      <c r="UBE1" s="42" t="s">
        <v>1839</v>
      </c>
      <c r="UBF1" s="42" t="s">
        <v>1839</v>
      </c>
      <c r="UBG1" s="42" t="s">
        <v>1839</v>
      </c>
      <c r="UBH1" s="42" t="s">
        <v>1839</v>
      </c>
      <c r="UBI1" s="42" t="s">
        <v>1839</v>
      </c>
      <c r="UBJ1" s="42" t="s">
        <v>1839</v>
      </c>
      <c r="UBK1" s="42" t="s">
        <v>1839</v>
      </c>
      <c r="UBL1" s="42" t="s">
        <v>1839</v>
      </c>
      <c r="UBM1" s="42" t="s">
        <v>1839</v>
      </c>
      <c r="UBN1" s="42" t="s">
        <v>1839</v>
      </c>
      <c r="UBO1" s="42" t="s">
        <v>1839</v>
      </c>
      <c r="UBP1" s="42" t="s">
        <v>1839</v>
      </c>
      <c r="UBQ1" s="42" t="s">
        <v>1839</v>
      </c>
      <c r="UBR1" s="42" t="s">
        <v>1839</v>
      </c>
      <c r="UBS1" s="42" t="s">
        <v>1839</v>
      </c>
      <c r="UBT1" s="42" t="s">
        <v>1839</v>
      </c>
      <c r="UBU1" s="42" t="s">
        <v>1839</v>
      </c>
      <c r="UBV1" s="42" t="s">
        <v>1839</v>
      </c>
      <c r="UBW1" s="42" t="s">
        <v>1839</v>
      </c>
      <c r="UBX1" s="42" t="s">
        <v>1839</v>
      </c>
      <c r="UBY1" s="42" t="s">
        <v>1839</v>
      </c>
      <c r="UBZ1" s="42" t="s">
        <v>1839</v>
      </c>
      <c r="UCA1" s="42" t="s">
        <v>1839</v>
      </c>
      <c r="UCB1" s="42" t="s">
        <v>1839</v>
      </c>
      <c r="UCC1" s="42" t="s">
        <v>1839</v>
      </c>
      <c r="UCD1" s="42" t="s">
        <v>1839</v>
      </c>
      <c r="UCE1" s="42" t="s">
        <v>1839</v>
      </c>
      <c r="UCF1" s="42" t="s">
        <v>1839</v>
      </c>
      <c r="UCG1" s="42" t="s">
        <v>1839</v>
      </c>
      <c r="UCH1" s="42" t="s">
        <v>1839</v>
      </c>
      <c r="UCI1" s="42" t="s">
        <v>1839</v>
      </c>
      <c r="UCJ1" s="42" t="s">
        <v>1839</v>
      </c>
      <c r="UCK1" s="42" t="s">
        <v>1839</v>
      </c>
      <c r="UCL1" s="42" t="s">
        <v>1839</v>
      </c>
      <c r="UCM1" s="42" t="s">
        <v>1839</v>
      </c>
      <c r="UCN1" s="42" t="s">
        <v>1839</v>
      </c>
      <c r="UCO1" s="42" t="s">
        <v>1839</v>
      </c>
      <c r="UCP1" s="42" t="s">
        <v>1839</v>
      </c>
      <c r="UCQ1" s="42" t="s">
        <v>1839</v>
      </c>
      <c r="UCR1" s="42" t="s">
        <v>1839</v>
      </c>
      <c r="UCS1" s="42" t="s">
        <v>1839</v>
      </c>
      <c r="UCT1" s="42" t="s">
        <v>1839</v>
      </c>
      <c r="UCU1" s="42" t="s">
        <v>1839</v>
      </c>
      <c r="UCV1" s="42" t="s">
        <v>1839</v>
      </c>
      <c r="UCW1" s="42" t="s">
        <v>1839</v>
      </c>
      <c r="UCX1" s="42" t="s">
        <v>1839</v>
      </c>
      <c r="UCY1" s="42" t="s">
        <v>1839</v>
      </c>
      <c r="UCZ1" s="42" t="s">
        <v>1839</v>
      </c>
      <c r="UDA1" s="42" t="s">
        <v>1839</v>
      </c>
      <c r="UDB1" s="42" t="s">
        <v>1839</v>
      </c>
      <c r="UDC1" s="42" t="s">
        <v>1839</v>
      </c>
      <c r="UDD1" s="42" t="s">
        <v>1839</v>
      </c>
      <c r="UDE1" s="42" t="s">
        <v>1839</v>
      </c>
      <c r="UDF1" s="42" t="s">
        <v>1839</v>
      </c>
      <c r="UDG1" s="42" t="s">
        <v>1839</v>
      </c>
      <c r="UDH1" s="42" t="s">
        <v>1839</v>
      </c>
      <c r="UDI1" s="42" t="s">
        <v>1839</v>
      </c>
      <c r="UDJ1" s="42" t="s">
        <v>1839</v>
      </c>
      <c r="UDK1" s="42" t="s">
        <v>1839</v>
      </c>
      <c r="UDL1" s="42" t="s">
        <v>1839</v>
      </c>
      <c r="UDM1" s="42" t="s">
        <v>1839</v>
      </c>
      <c r="UDN1" s="42" t="s">
        <v>1839</v>
      </c>
      <c r="UDO1" s="42" t="s">
        <v>1839</v>
      </c>
      <c r="UDP1" s="42" t="s">
        <v>1839</v>
      </c>
      <c r="UDQ1" s="42" t="s">
        <v>1839</v>
      </c>
      <c r="UDR1" s="42" t="s">
        <v>1839</v>
      </c>
      <c r="UDS1" s="42" t="s">
        <v>1839</v>
      </c>
      <c r="UDT1" s="42" t="s">
        <v>1839</v>
      </c>
      <c r="UDU1" s="42" t="s">
        <v>1839</v>
      </c>
      <c r="UDV1" s="42" t="s">
        <v>1839</v>
      </c>
      <c r="UDW1" s="42" t="s">
        <v>1839</v>
      </c>
      <c r="UDX1" s="42" t="s">
        <v>1839</v>
      </c>
      <c r="UDY1" s="42" t="s">
        <v>1839</v>
      </c>
      <c r="UDZ1" s="42" t="s">
        <v>1839</v>
      </c>
      <c r="UEA1" s="42" t="s">
        <v>1839</v>
      </c>
      <c r="UEB1" s="42" t="s">
        <v>1839</v>
      </c>
      <c r="UEC1" s="42" t="s">
        <v>1839</v>
      </c>
      <c r="UED1" s="42" t="s">
        <v>1839</v>
      </c>
      <c r="UEE1" s="42" t="s">
        <v>1839</v>
      </c>
      <c r="UEF1" s="42" t="s">
        <v>1839</v>
      </c>
      <c r="UEG1" s="42" t="s">
        <v>1839</v>
      </c>
      <c r="UEH1" s="42" t="s">
        <v>1839</v>
      </c>
      <c r="UEI1" s="42" t="s">
        <v>1839</v>
      </c>
      <c r="UEJ1" s="42" t="s">
        <v>1839</v>
      </c>
      <c r="UEK1" s="42" t="s">
        <v>1839</v>
      </c>
      <c r="UEL1" s="42" t="s">
        <v>1839</v>
      </c>
      <c r="UEM1" s="42" t="s">
        <v>1839</v>
      </c>
      <c r="UEN1" s="42" t="s">
        <v>1839</v>
      </c>
      <c r="UEO1" s="42" t="s">
        <v>1839</v>
      </c>
      <c r="UEP1" s="42" t="s">
        <v>1839</v>
      </c>
      <c r="UEQ1" s="42" t="s">
        <v>1839</v>
      </c>
      <c r="UER1" s="42" t="s">
        <v>1839</v>
      </c>
      <c r="UES1" s="42" t="s">
        <v>1839</v>
      </c>
      <c r="UET1" s="42" t="s">
        <v>1839</v>
      </c>
      <c r="UEU1" s="42" t="s">
        <v>1839</v>
      </c>
      <c r="UEV1" s="42" t="s">
        <v>1839</v>
      </c>
      <c r="UEW1" s="42" t="s">
        <v>1839</v>
      </c>
      <c r="UEX1" s="42" t="s">
        <v>1839</v>
      </c>
      <c r="UEY1" s="42" t="s">
        <v>1839</v>
      </c>
      <c r="UEZ1" s="42" t="s">
        <v>1839</v>
      </c>
      <c r="UFA1" s="42" t="s">
        <v>1839</v>
      </c>
      <c r="UFB1" s="42" t="s">
        <v>1839</v>
      </c>
      <c r="UFC1" s="42" t="s">
        <v>1839</v>
      </c>
      <c r="UFD1" s="42" t="s">
        <v>1839</v>
      </c>
      <c r="UFE1" s="42" t="s">
        <v>1839</v>
      </c>
      <c r="UFF1" s="42" t="s">
        <v>1839</v>
      </c>
      <c r="UFG1" s="42" t="s">
        <v>1839</v>
      </c>
      <c r="UFH1" s="42" t="s">
        <v>1839</v>
      </c>
      <c r="UFI1" s="42" t="s">
        <v>1839</v>
      </c>
      <c r="UFJ1" s="42" t="s">
        <v>1839</v>
      </c>
      <c r="UFK1" s="42" t="s">
        <v>1839</v>
      </c>
      <c r="UFL1" s="42" t="s">
        <v>1839</v>
      </c>
      <c r="UFM1" s="42" t="s">
        <v>1839</v>
      </c>
      <c r="UFN1" s="42" t="s">
        <v>1839</v>
      </c>
      <c r="UFO1" s="42" t="s">
        <v>1839</v>
      </c>
      <c r="UFP1" s="42" t="s">
        <v>1839</v>
      </c>
      <c r="UFQ1" s="42" t="s">
        <v>1839</v>
      </c>
      <c r="UFR1" s="42" t="s">
        <v>1839</v>
      </c>
      <c r="UFS1" s="42" t="s">
        <v>1839</v>
      </c>
      <c r="UFT1" s="42" t="s">
        <v>1839</v>
      </c>
      <c r="UFU1" s="42" t="s">
        <v>1839</v>
      </c>
      <c r="UFV1" s="42" t="s">
        <v>1839</v>
      </c>
      <c r="UFW1" s="42" t="s">
        <v>1839</v>
      </c>
      <c r="UFX1" s="42" t="s">
        <v>1839</v>
      </c>
      <c r="UFY1" s="42" t="s">
        <v>1839</v>
      </c>
      <c r="UFZ1" s="42" t="s">
        <v>1839</v>
      </c>
      <c r="UGA1" s="42" t="s">
        <v>1839</v>
      </c>
      <c r="UGB1" s="42" t="s">
        <v>1839</v>
      </c>
      <c r="UGC1" s="42" t="s">
        <v>1839</v>
      </c>
      <c r="UGD1" s="42" t="s">
        <v>1839</v>
      </c>
      <c r="UGE1" s="42" t="s">
        <v>1839</v>
      </c>
      <c r="UGF1" s="42" t="s">
        <v>1839</v>
      </c>
      <c r="UGG1" s="42" t="s">
        <v>1839</v>
      </c>
      <c r="UGH1" s="42" t="s">
        <v>1839</v>
      </c>
      <c r="UGI1" s="42" t="s">
        <v>1839</v>
      </c>
      <c r="UGJ1" s="42" t="s">
        <v>1839</v>
      </c>
      <c r="UGK1" s="42" t="s">
        <v>1839</v>
      </c>
      <c r="UGL1" s="42" t="s">
        <v>1839</v>
      </c>
      <c r="UGM1" s="42" t="s">
        <v>1839</v>
      </c>
      <c r="UGN1" s="42" t="s">
        <v>1839</v>
      </c>
      <c r="UGO1" s="42" t="s">
        <v>1839</v>
      </c>
      <c r="UGP1" s="42" t="s">
        <v>1839</v>
      </c>
      <c r="UGQ1" s="42" t="s">
        <v>1839</v>
      </c>
      <c r="UGR1" s="42" t="s">
        <v>1839</v>
      </c>
      <c r="UGS1" s="42" t="s">
        <v>1839</v>
      </c>
      <c r="UGT1" s="42" t="s">
        <v>1839</v>
      </c>
      <c r="UGU1" s="42" t="s">
        <v>1839</v>
      </c>
      <c r="UGV1" s="42" t="s">
        <v>1839</v>
      </c>
      <c r="UGW1" s="42" t="s">
        <v>1839</v>
      </c>
      <c r="UGX1" s="42" t="s">
        <v>1839</v>
      </c>
      <c r="UGY1" s="42" t="s">
        <v>1839</v>
      </c>
      <c r="UGZ1" s="42" t="s">
        <v>1839</v>
      </c>
      <c r="UHA1" s="42" t="s">
        <v>1839</v>
      </c>
      <c r="UHB1" s="42" t="s">
        <v>1839</v>
      </c>
      <c r="UHC1" s="42" t="s">
        <v>1839</v>
      </c>
      <c r="UHD1" s="42" t="s">
        <v>1839</v>
      </c>
      <c r="UHE1" s="42" t="s">
        <v>1839</v>
      </c>
      <c r="UHF1" s="42" t="s">
        <v>1839</v>
      </c>
      <c r="UHG1" s="42" t="s">
        <v>1839</v>
      </c>
      <c r="UHH1" s="42" t="s">
        <v>1839</v>
      </c>
      <c r="UHI1" s="42" t="s">
        <v>1839</v>
      </c>
      <c r="UHJ1" s="42" t="s">
        <v>1839</v>
      </c>
      <c r="UHK1" s="42" t="s">
        <v>1839</v>
      </c>
      <c r="UHL1" s="42" t="s">
        <v>1839</v>
      </c>
      <c r="UHM1" s="42" t="s">
        <v>1839</v>
      </c>
      <c r="UHN1" s="42" t="s">
        <v>1839</v>
      </c>
      <c r="UHO1" s="42" t="s">
        <v>1839</v>
      </c>
      <c r="UHP1" s="42" t="s">
        <v>1839</v>
      </c>
      <c r="UHQ1" s="42" t="s">
        <v>1839</v>
      </c>
      <c r="UHR1" s="42" t="s">
        <v>1839</v>
      </c>
      <c r="UHS1" s="42" t="s">
        <v>1839</v>
      </c>
      <c r="UHT1" s="42" t="s">
        <v>1839</v>
      </c>
      <c r="UHU1" s="42" t="s">
        <v>1839</v>
      </c>
      <c r="UHV1" s="42" t="s">
        <v>1839</v>
      </c>
      <c r="UHW1" s="42" t="s">
        <v>1839</v>
      </c>
      <c r="UHX1" s="42" t="s">
        <v>1839</v>
      </c>
      <c r="UHY1" s="42" t="s">
        <v>1839</v>
      </c>
      <c r="UHZ1" s="42" t="s">
        <v>1839</v>
      </c>
      <c r="UIA1" s="42" t="s">
        <v>1839</v>
      </c>
      <c r="UIB1" s="42" t="s">
        <v>1839</v>
      </c>
      <c r="UIC1" s="42" t="s">
        <v>1839</v>
      </c>
      <c r="UID1" s="42" t="s">
        <v>1839</v>
      </c>
      <c r="UIE1" s="42" t="s">
        <v>1839</v>
      </c>
      <c r="UIF1" s="42" t="s">
        <v>1839</v>
      </c>
      <c r="UIG1" s="42" t="s">
        <v>1839</v>
      </c>
      <c r="UIH1" s="42" t="s">
        <v>1839</v>
      </c>
      <c r="UII1" s="42" t="s">
        <v>1839</v>
      </c>
      <c r="UIJ1" s="42" t="s">
        <v>1839</v>
      </c>
      <c r="UIK1" s="42" t="s">
        <v>1839</v>
      </c>
      <c r="UIL1" s="42" t="s">
        <v>1839</v>
      </c>
      <c r="UIM1" s="42" t="s">
        <v>1839</v>
      </c>
      <c r="UIN1" s="42" t="s">
        <v>1839</v>
      </c>
      <c r="UIO1" s="42" t="s">
        <v>1839</v>
      </c>
      <c r="UIP1" s="42" t="s">
        <v>1839</v>
      </c>
      <c r="UIQ1" s="42" t="s">
        <v>1839</v>
      </c>
      <c r="UIR1" s="42" t="s">
        <v>1839</v>
      </c>
      <c r="UIS1" s="42" t="s">
        <v>1839</v>
      </c>
      <c r="UIT1" s="42" t="s">
        <v>1839</v>
      </c>
      <c r="UIU1" s="42" t="s">
        <v>1839</v>
      </c>
      <c r="UIV1" s="42" t="s">
        <v>1839</v>
      </c>
      <c r="UIW1" s="42" t="s">
        <v>1839</v>
      </c>
      <c r="UIX1" s="42" t="s">
        <v>1839</v>
      </c>
      <c r="UIY1" s="42" t="s">
        <v>1839</v>
      </c>
      <c r="UIZ1" s="42" t="s">
        <v>1839</v>
      </c>
      <c r="UJA1" s="42" t="s">
        <v>1839</v>
      </c>
      <c r="UJB1" s="42" t="s">
        <v>1839</v>
      </c>
      <c r="UJC1" s="42" t="s">
        <v>1839</v>
      </c>
      <c r="UJD1" s="42" t="s">
        <v>1839</v>
      </c>
      <c r="UJE1" s="42" t="s">
        <v>1839</v>
      </c>
      <c r="UJF1" s="42" t="s">
        <v>1839</v>
      </c>
      <c r="UJG1" s="42" t="s">
        <v>1839</v>
      </c>
      <c r="UJH1" s="42" t="s">
        <v>1839</v>
      </c>
      <c r="UJI1" s="42" t="s">
        <v>1839</v>
      </c>
      <c r="UJJ1" s="42" t="s">
        <v>1839</v>
      </c>
      <c r="UJK1" s="42" t="s">
        <v>1839</v>
      </c>
      <c r="UJL1" s="42" t="s">
        <v>1839</v>
      </c>
      <c r="UJM1" s="42" t="s">
        <v>1839</v>
      </c>
      <c r="UJN1" s="42" t="s">
        <v>1839</v>
      </c>
      <c r="UJO1" s="42" t="s">
        <v>1839</v>
      </c>
      <c r="UJP1" s="42" t="s">
        <v>1839</v>
      </c>
      <c r="UJQ1" s="42" t="s">
        <v>1839</v>
      </c>
      <c r="UJR1" s="42" t="s">
        <v>1839</v>
      </c>
      <c r="UJS1" s="42" t="s">
        <v>1839</v>
      </c>
      <c r="UJT1" s="42" t="s">
        <v>1839</v>
      </c>
      <c r="UJU1" s="42" t="s">
        <v>1839</v>
      </c>
      <c r="UJV1" s="42" t="s">
        <v>1839</v>
      </c>
      <c r="UJW1" s="42" t="s">
        <v>1839</v>
      </c>
      <c r="UJX1" s="42" t="s">
        <v>1839</v>
      </c>
      <c r="UJY1" s="42" t="s">
        <v>1839</v>
      </c>
      <c r="UJZ1" s="42" t="s">
        <v>1839</v>
      </c>
      <c r="UKA1" s="42" t="s">
        <v>1839</v>
      </c>
      <c r="UKB1" s="42" t="s">
        <v>1839</v>
      </c>
      <c r="UKC1" s="42" t="s">
        <v>1839</v>
      </c>
      <c r="UKD1" s="42" t="s">
        <v>1839</v>
      </c>
      <c r="UKE1" s="42" t="s">
        <v>1839</v>
      </c>
      <c r="UKF1" s="42" t="s">
        <v>1839</v>
      </c>
      <c r="UKG1" s="42" t="s">
        <v>1839</v>
      </c>
      <c r="UKH1" s="42" t="s">
        <v>1839</v>
      </c>
      <c r="UKI1" s="42" t="s">
        <v>1839</v>
      </c>
      <c r="UKJ1" s="42" t="s">
        <v>1839</v>
      </c>
      <c r="UKK1" s="42" t="s">
        <v>1839</v>
      </c>
      <c r="UKL1" s="42" t="s">
        <v>1839</v>
      </c>
      <c r="UKM1" s="42" t="s">
        <v>1839</v>
      </c>
      <c r="UKN1" s="42" t="s">
        <v>1839</v>
      </c>
      <c r="UKO1" s="42" t="s">
        <v>1839</v>
      </c>
      <c r="UKP1" s="42" t="s">
        <v>1839</v>
      </c>
      <c r="UKQ1" s="42" t="s">
        <v>1839</v>
      </c>
      <c r="UKR1" s="42" t="s">
        <v>1839</v>
      </c>
      <c r="UKS1" s="42" t="s">
        <v>1839</v>
      </c>
      <c r="UKT1" s="42" t="s">
        <v>1839</v>
      </c>
      <c r="UKU1" s="42" t="s">
        <v>1839</v>
      </c>
      <c r="UKV1" s="42" t="s">
        <v>1839</v>
      </c>
      <c r="UKW1" s="42" t="s">
        <v>1839</v>
      </c>
      <c r="UKX1" s="42" t="s">
        <v>1839</v>
      </c>
      <c r="UKY1" s="42" t="s">
        <v>1839</v>
      </c>
      <c r="UKZ1" s="42" t="s">
        <v>1839</v>
      </c>
      <c r="ULA1" s="42" t="s">
        <v>1839</v>
      </c>
      <c r="ULB1" s="42" t="s">
        <v>1839</v>
      </c>
      <c r="ULC1" s="42" t="s">
        <v>1839</v>
      </c>
      <c r="ULD1" s="42" t="s">
        <v>1839</v>
      </c>
      <c r="ULE1" s="42" t="s">
        <v>1839</v>
      </c>
      <c r="ULF1" s="42" t="s">
        <v>1839</v>
      </c>
      <c r="ULG1" s="42" t="s">
        <v>1839</v>
      </c>
      <c r="ULH1" s="42" t="s">
        <v>1839</v>
      </c>
      <c r="ULI1" s="42" t="s">
        <v>1839</v>
      </c>
      <c r="ULJ1" s="42" t="s">
        <v>1839</v>
      </c>
      <c r="ULK1" s="42" t="s">
        <v>1839</v>
      </c>
      <c r="ULL1" s="42" t="s">
        <v>1839</v>
      </c>
      <c r="ULM1" s="42" t="s">
        <v>1839</v>
      </c>
      <c r="ULN1" s="42" t="s">
        <v>1839</v>
      </c>
      <c r="ULO1" s="42" t="s">
        <v>1839</v>
      </c>
      <c r="ULP1" s="42" t="s">
        <v>1839</v>
      </c>
      <c r="ULQ1" s="42" t="s">
        <v>1839</v>
      </c>
      <c r="ULR1" s="42" t="s">
        <v>1839</v>
      </c>
      <c r="ULS1" s="42" t="s">
        <v>1839</v>
      </c>
      <c r="ULT1" s="42" t="s">
        <v>1839</v>
      </c>
      <c r="ULU1" s="42" t="s">
        <v>1839</v>
      </c>
      <c r="ULV1" s="42" t="s">
        <v>1839</v>
      </c>
      <c r="ULW1" s="42" t="s">
        <v>1839</v>
      </c>
      <c r="ULX1" s="42" t="s">
        <v>1839</v>
      </c>
      <c r="ULY1" s="42" t="s">
        <v>1839</v>
      </c>
      <c r="ULZ1" s="42" t="s">
        <v>1839</v>
      </c>
      <c r="UMA1" s="42" t="s">
        <v>1839</v>
      </c>
      <c r="UMB1" s="42" t="s">
        <v>1839</v>
      </c>
      <c r="UMC1" s="42" t="s">
        <v>1839</v>
      </c>
      <c r="UMD1" s="42" t="s">
        <v>1839</v>
      </c>
      <c r="UME1" s="42" t="s">
        <v>1839</v>
      </c>
      <c r="UMF1" s="42" t="s">
        <v>1839</v>
      </c>
      <c r="UMG1" s="42" t="s">
        <v>1839</v>
      </c>
      <c r="UMH1" s="42" t="s">
        <v>1839</v>
      </c>
      <c r="UMI1" s="42" t="s">
        <v>1839</v>
      </c>
      <c r="UMJ1" s="42" t="s">
        <v>1839</v>
      </c>
      <c r="UMK1" s="42" t="s">
        <v>1839</v>
      </c>
      <c r="UML1" s="42" t="s">
        <v>1839</v>
      </c>
      <c r="UMM1" s="42" t="s">
        <v>1839</v>
      </c>
      <c r="UMN1" s="42" t="s">
        <v>1839</v>
      </c>
      <c r="UMO1" s="42" t="s">
        <v>1839</v>
      </c>
      <c r="UMP1" s="42" t="s">
        <v>1839</v>
      </c>
      <c r="UMQ1" s="42" t="s">
        <v>1839</v>
      </c>
      <c r="UMR1" s="42" t="s">
        <v>1839</v>
      </c>
      <c r="UMS1" s="42" t="s">
        <v>1839</v>
      </c>
      <c r="UMT1" s="42" t="s">
        <v>1839</v>
      </c>
      <c r="UMU1" s="42" t="s">
        <v>1839</v>
      </c>
      <c r="UMV1" s="42" t="s">
        <v>1839</v>
      </c>
      <c r="UMW1" s="42" t="s">
        <v>1839</v>
      </c>
      <c r="UMX1" s="42" t="s">
        <v>1839</v>
      </c>
      <c r="UMY1" s="42" t="s">
        <v>1839</v>
      </c>
      <c r="UMZ1" s="42" t="s">
        <v>1839</v>
      </c>
      <c r="UNA1" s="42" t="s">
        <v>1839</v>
      </c>
      <c r="UNB1" s="42" t="s">
        <v>1839</v>
      </c>
      <c r="UNC1" s="42" t="s">
        <v>1839</v>
      </c>
      <c r="UND1" s="42" t="s">
        <v>1839</v>
      </c>
      <c r="UNE1" s="42" t="s">
        <v>1839</v>
      </c>
      <c r="UNF1" s="42" t="s">
        <v>1839</v>
      </c>
      <c r="UNG1" s="42" t="s">
        <v>1839</v>
      </c>
      <c r="UNH1" s="42" t="s">
        <v>1839</v>
      </c>
      <c r="UNI1" s="42" t="s">
        <v>1839</v>
      </c>
      <c r="UNJ1" s="42" t="s">
        <v>1839</v>
      </c>
      <c r="UNK1" s="42" t="s">
        <v>1839</v>
      </c>
      <c r="UNL1" s="42" t="s">
        <v>1839</v>
      </c>
      <c r="UNM1" s="42" t="s">
        <v>1839</v>
      </c>
      <c r="UNN1" s="42" t="s">
        <v>1839</v>
      </c>
      <c r="UNO1" s="42" t="s">
        <v>1839</v>
      </c>
      <c r="UNP1" s="42" t="s">
        <v>1839</v>
      </c>
      <c r="UNQ1" s="42" t="s">
        <v>1839</v>
      </c>
      <c r="UNR1" s="42" t="s">
        <v>1839</v>
      </c>
      <c r="UNS1" s="42" t="s">
        <v>1839</v>
      </c>
      <c r="UNT1" s="42" t="s">
        <v>1839</v>
      </c>
      <c r="UNU1" s="42" t="s">
        <v>1839</v>
      </c>
      <c r="UNV1" s="42" t="s">
        <v>1839</v>
      </c>
      <c r="UNW1" s="42" t="s">
        <v>1839</v>
      </c>
      <c r="UNX1" s="42" t="s">
        <v>1839</v>
      </c>
      <c r="UNY1" s="42" t="s">
        <v>1839</v>
      </c>
      <c r="UNZ1" s="42" t="s">
        <v>1839</v>
      </c>
      <c r="UOA1" s="42" t="s">
        <v>1839</v>
      </c>
      <c r="UOB1" s="42" t="s">
        <v>1839</v>
      </c>
      <c r="UOC1" s="42" t="s">
        <v>1839</v>
      </c>
      <c r="UOD1" s="42" t="s">
        <v>1839</v>
      </c>
      <c r="UOE1" s="42" t="s">
        <v>1839</v>
      </c>
      <c r="UOF1" s="42" t="s">
        <v>1839</v>
      </c>
      <c r="UOG1" s="42" t="s">
        <v>1839</v>
      </c>
      <c r="UOH1" s="42" t="s">
        <v>1839</v>
      </c>
      <c r="UOI1" s="42" t="s">
        <v>1839</v>
      </c>
      <c r="UOJ1" s="42" t="s">
        <v>1839</v>
      </c>
      <c r="UOK1" s="42" t="s">
        <v>1839</v>
      </c>
      <c r="UOL1" s="42" t="s">
        <v>1839</v>
      </c>
      <c r="UOM1" s="42" t="s">
        <v>1839</v>
      </c>
      <c r="UON1" s="42" t="s">
        <v>1839</v>
      </c>
      <c r="UOO1" s="42" t="s">
        <v>1839</v>
      </c>
      <c r="UOP1" s="42" t="s">
        <v>1839</v>
      </c>
      <c r="UOQ1" s="42" t="s">
        <v>1839</v>
      </c>
      <c r="UOR1" s="42" t="s">
        <v>1839</v>
      </c>
      <c r="UOS1" s="42" t="s">
        <v>1839</v>
      </c>
      <c r="UOT1" s="42" t="s">
        <v>1839</v>
      </c>
      <c r="UOU1" s="42" t="s">
        <v>1839</v>
      </c>
      <c r="UOV1" s="42" t="s">
        <v>1839</v>
      </c>
      <c r="UOW1" s="42" t="s">
        <v>1839</v>
      </c>
      <c r="UOX1" s="42" t="s">
        <v>1839</v>
      </c>
      <c r="UOY1" s="42" t="s">
        <v>1839</v>
      </c>
      <c r="UOZ1" s="42" t="s">
        <v>1839</v>
      </c>
      <c r="UPA1" s="42" t="s">
        <v>1839</v>
      </c>
      <c r="UPB1" s="42" t="s">
        <v>1839</v>
      </c>
      <c r="UPC1" s="42" t="s">
        <v>1839</v>
      </c>
      <c r="UPD1" s="42" t="s">
        <v>1839</v>
      </c>
      <c r="UPE1" s="42" t="s">
        <v>1839</v>
      </c>
      <c r="UPF1" s="42" t="s">
        <v>1839</v>
      </c>
      <c r="UPG1" s="42" t="s">
        <v>1839</v>
      </c>
      <c r="UPH1" s="42" t="s">
        <v>1839</v>
      </c>
      <c r="UPI1" s="42" t="s">
        <v>1839</v>
      </c>
      <c r="UPJ1" s="42" t="s">
        <v>1839</v>
      </c>
      <c r="UPK1" s="42" t="s">
        <v>1839</v>
      </c>
      <c r="UPL1" s="42" t="s">
        <v>1839</v>
      </c>
      <c r="UPM1" s="42" t="s">
        <v>1839</v>
      </c>
      <c r="UPN1" s="42" t="s">
        <v>1839</v>
      </c>
      <c r="UPO1" s="42" t="s">
        <v>1839</v>
      </c>
      <c r="UPP1" s="42" t="s">
        <v>1839</v>
      </c>
      <c r="UPQ1" s="42" t="s">
        <v>1839</v>
      </c>
      <c r="UPR1" s="42" t="s">
        <v>1839</v>
      </c>
      <c r="UPS1" s="42" t="s">
        <v>1839</v>
      </c>
      <c r="UPT1" s="42" t="s">
        <v>1839</v>
      </c>
      <c r="UPU1" s="42" t="s">
        <v>1839</v>
      </c>
      <c r="UPV1" s="42" t="s">
        <v>1839</v>
      </c>
      <c r="UPW1" s="42" t="s">
        <v>1839</v>
      </c>
      <c r="UPX1" s="42" t="s">
        <v>1839</v>
      </c>
      <c r="UPY1" s="42" t="s">
        <v>1839</v>
      </c>
      <c r="UPZ1" s="42" t="s">
        <v>1839</v>
      </c>
      <c r="UQA1" s="42" t="s">
        <v>1839</v>
      </c>
      <c r="UQB1" s="42" t="s">
        <v>1839</v>
      </c>
      <c r="UQC1" s="42" t="s">
        <v>1839</v>
      </c>
      <c r="UQD1" s="42" t="s">
        <v>1839</v>
      </c>
      <c r="UQE1" s="42" t="s">
        <v>1839</v>
      </c>
      <c r="UQF1" s="42" t="s">
        <v>1839</v>
      </c>
      <c r="UQG1" s="42" t="s">
        <v>1839</v>
      </c>
      <c r="UQH1" s="42" t="s">
        <v>1839</v>
      </c>
      <c r="UQI1" s="42" t="s">
        <v>1839</v>
      </c>
      <c r="UQJ1" s="42" t="s">
        <v>1839</v>
      </c>
      <c r="UQK1" s="42" t="s">
        <v>1839</v>
      </c>
      <c r="UQL1" s="42" t="s">
        <v>1839</v>
      </c>
      <c r="UQM1" s="42" t="s">
        <v>1839</v>
      </c>
      <c r="UQN1" s="42" t="s">
        <v>1839</v>
      </c>
      <c r="UQO1" s="42" t="s">
        <v>1839</v>
      </c>
      <c r="UQP1" s="42" t="s">
        <v>1839</v>
      </c>
      <c r="UQQ1" s="42" t="s">
        <v>1839</v>
      </c>
      <c r="UQR1" s="42" t="s">
        <v>1839</v>
      </c>
      <c r="UQS1" s="42" t="s">
        <v>1839</v>
      </c>
      <c r="UQT1" s="42" t="s">
        <v>1839</v>
      </c>
      <c r="UQU1" s="42" t="s">
        <v>1839</v>
      </c>
      <c r="UQV1" s="42" t="s">
        <v>1839</v>
      </c>
      <c r="UQW1" s="42" t="s">
        <v>1839</v>
      </c>
      <c r="UQX1" s="42" t="s">
        <v>1839</v>
      </c>
      <c r="UQY1" s="42" t="s">
        <v>1839</v>
      </c>
      <c r="UQZ1" s="42" t="s">
        <v>1839</v>
      </c>
      <c r="URA1" s="42" t="s">
        <v>1839</v>
      </c>
      <c r="URB1" s="42" t="s">
        <v>1839</v>
      </c>
      <c r="URC1" s="42" t="s">
        <v>1839</v>
      </c>
      <c r="URD1" s="42" t="s">
        <v>1839</v>
      </c>
      <c r="URE1" s="42" t="s">
        <v>1839</v>
      </c>
      <c r="URF1" s="42" t="s">
        <v>1839</v>
      </c>
      <c r="URG1" s="42" t="s">
        <v>1839</v>
      </c>
      <c r="URH1" s="42" t="s">
        <v>1839</v>
      </c>
      <c r="URI1" s="42" t="s">
        <v>1839</v>
      </c>
      <c r="URJ1" s="42" t="s">
        <v>1839</v>
      </c>
      <c r="URK1" s="42" t="s">
        <v>1839</v>
      </c>
      <c r="URL1" s="42" t="s">
        <v>1839</v>
      </c>
      <c r="URM1" s="42" t="s">
        <v>1839</v>
      </c>
      <c r="URN1" s="42" t="s">
        <v>1839</v>
      </c>
      <c r="URO1" s="42" t="s">
        <v>1839</v>
      </c>
      <c r="URP1" s="42" t="s">
        <v>1839</v>
      </c>
      <c r="URQ1" s="42" t="s">
        <v>1839</v>
      </c>
      <c r="URR1" s="42" t="s">
        <v>1839</v>
      </c>
      <c r="URS1" s="42" t="s">
        <v>1839</v>
      </c>
      <c r="URT1" s="42" t="s">
        <v>1839</v>
      </c>
      <c r="URU1" s="42" t="s">
        <v>1839</v>
      </c>
      <c r="URV1" s="42" t="s">
        <v>1839</v>
      </c>
      <c r="URW1" s="42" t="s">
        <v>1839</v>
      </c>
      <c r="URX1" s="42" t="s">
        <v>1839</v>
      </c>
      <c r="URY1" s="42" t="s">
        <v>1839</v>
      </c>
      <c r="URZ1" s="42" t="s">
        <v>1839</v>
      </c>
      <c r="USA1" s="42" t="s">
        <v>1839</v>
      </c>
      <c r="USB1" s="42" t="s">
        <v>1839</v>
      </c>
      <c r="USC1" s="42" t="s">
        <v>1839</v>
      </c>
      <c r="USD1" s="42" t="s">
        <v>1839</v>
      </c>
      <c r="USE1" s="42" t="s">
        <v>1839</v>
      </c>
      <c r="USF1" s="42" t="s">
        <v>1839</v>
      </c>
      <c r="USG1" s="42" t="s">
        <v>1839</v>
      </c>
      <c r="USH1" s="42" t="s">
        <v>1839</v>
      </c>
      <c r="USI1" s="42" t="s">
        <v>1839</v>
      </c>
      <c r="USJ1" s="42" t="s">
        <v>1839</v>
      </c>
      <c r="USK1" s="42" t="s">
        <v>1839</v>
      </c>
      <c r="USL1" s="42" t="s">
        <v>1839</v>
      </c>
      <c r="USM1" s="42" t="s">
        <v>1839</v>
      </c>
      <c r="USN1" s="42" t="s">
        <v>1839</v>
      </c>
      <c r="USO1" s="42" t="s">
        <v>1839</v>
      </c>
      <c r="USP1" s="42" t="s">
        <v>1839</v>
      </c>
      <c r="USQ1" s="42" t="s">
        <v>1839</v>
      </c>
      <c r="USR1" s="42" t="s">
        <v>1839</v>
      </c>
      <c r="USS1" s="42" t="s">
        <v>1839</v>
      </c>
      <c r="UST1" s="42" t="s">
        <v>1839</v>
      </c>
      <c r="USU1" s="42" t="s">
        <v>1839</v>
      </c>
      <c r="USV1" s="42" t="s">
        <v>1839</v>
      </c>
      <c r="USW1" s="42" t="s">
        <v>1839</v>
      </c>
      <c r="USX1" s="42" t="s">
        <v>1839</v>
      </c>
      <c r="USY1" s="42" t="s">
        <v>1839</v>
      </c>
      <c r="USZ1" s="42" t="s">
        <v>1839</v>
      </c>
      <c r="UTA1" s="42" t="s">
        <v>1839</v>
      </c>
      <c r="UTB1" s="42" t="s">
        <v>1839</v>
      </c>
      <c r="UTC1" s="42" t="s">
        <v>1839</v>
      </c>
      <c r="UTD1" s="42" t="s">
        <v>1839</v>
      </c>
      <c r="UTE1" s="42" t="s">
        <v>1839</v>
      </c>
      <c r="UTF1" s="42" t="s">
        <v>1839</v>
      </c>
      <c r="UTG1" s="42" t="s">
        <v>1839</v>
      </c>
      <c r="UTH1" s="42" t="s">
        <v>1839</v>
      </c>
      <c r="UTI1" s="42" t="s">
        <v>1839</v>
      </c>
      <c r="UTJ1" s="42" t="s">
        <v>1839</v>
      </c>
      <c r="UTK1" s="42" t="s">
        <v>1839</v>
      </c>
      <c r="UTL1" s="42" t="s">
        <v>1839</v>
      </c>
      <c r="UTM1" s="42" t="s">
        <v>1839</v>
      </c>
      <c r="UTN1" s="42" t="s">
        <v>1839</v>
      </c>
      <c r="UTO1" s="42" t="s">
        <v>1839</v>
      </c>
      <c r="UTP1" s="42" t="s">
        <v>1839</v>
      </c>
      <c r="UTQ1" s="42" t="s">
        <v>1839</v>
      </c>
      <c r="UTR1" s="42" t="s">
        <v>1839</v>
      </c>
      <c r="UTS1" s="42" t="s">
        <v>1839</v>
      </c>
      <c r="UTT1" s="42" t="s">
        <v>1839</v>
      </c>
      <c r="UTU1" s="42" t="s">
        <v>1839</v>
      </c>
      <c r="UTV1" s="42" t="s">
        <v>1839</v>
      </c>
      <c r="UTW1" s="42" t="s">
        <v>1839</v>
      </c>
      <c r="UTX1" s="42" t="s">
        <v>1839</v>
      </c>
      <c r="UTY1" s="42" t="s">
        <v>1839</v>
      </c>
      <c r="UTZ1" s="42" t="s">
        <v>1839</v>
      </c>
      <c r="UUA1" s="42" t="s">
        <v>1839</v>
      </c>
      <c r="UUB1" s="42" t="s">
        <v>1839</v>
      </c>
      <c r="UUC1" s="42" t="s">
        <v>1839</v>
      </c>
      <c r="UUD1" s="42" t="s">
        <v>1839</v>
      </c>
      <c r="UUE1" s="42" t="s">
        <v>1839</v>
      </c>
      <c r="UUF1" s="42" t="s">
        <v>1839</v>
      </c>
      <c r="UUG1" s="42" t="s">
        <v>1839</v>
      </c>
      <c r="UUH1" s="42" t="s">
        <v>1839</v>
      </c>
      <c r="UUI1" s="42" t="s">
        <v>1839</v>
      </c>
      <c r="UUJ1" s="42" t="s">
        <v>1839</v>
      </c>
      <c r="UUK1" s="42" t="s">
        <v>1839</v>
      </c>
      <c r="UUL1" s="42" t="s">
        <v>1839</v>
      </c>
      <c r="UUM1" s="42" t="s">
        <v>1839</v>
      </c>
      <c r="UUN1" s="42" t="s">
        <v>1839</v>
      </c>
      <c r="UUO1" s="42" t="s">
        <v>1839</v>
      </c>
      <c r="UUP1" s="42" t="s">
        <v>1839</v>
      </c>
      <c r="UUQ1" s="42" t="s">
        <v>1839</v>
      </c>
      <c r="UUR1" s="42" t="s">
        <v>1839</v>
      </c>
      <c r="UUS1" s="42" t="s">
        <v>1839</v>
      </c>
      <c r="UUT1" s="42" t="s">
        <v>1839</v>
      </c>
      <c r="UUU1" s="42" t="s">
        <v>1839</v>
      </c>
      <c r="UUV1" s="42" t="s">
        <v>1839</v>
      </c>
      <c r="UUW1" s="42" t="s">
        <v>1839</v>
      </c>
      <c r="UUX1" s="42" t="s">
        <v>1839</v>
      </c>
      <c r="UUY1" s="42" t="s">
        <v>1839</v>
      </c>
      <c r="UUZ1" s="42" t="s">
        <v>1839</v>
      </c>
      <c r="UVA1" s="42" t="s">
        <v>1839</v>
      </c>
      <c r="UVB1" s="42" t="s">
        <v>1839</v>
      </c>
      <c r="UVC1" s="42" t="s">
        <v>1839</v>
      </c>
      <c r="UVD1" s="42" t="s">
        <v>1839</v>
      </c>
      <c r="UVE1" s="42" t="s">
        <v>1839</v>
      </c>
      <c r="UVF1" s="42" t="s">
        <v>1839</v>
      </c>
      <c r="UVG1" s="42" t="s">
        <v>1839</v>
      </c>
      <c r="UVH1" s="42" t="s">
        <v>1839</v>
      </c>
      <c r="UVI1" s="42" t="s">
        <v>1839</v>
      </c>
      <c r="UVJ1" s="42" t="s">
        <v>1839</v>
      </c>
      <c r="UVK1" s="42" t="s">
        <v>1839</v>
      </c>
      <c r="UVL1" s="42" t="s">
        <v>1839</v>
      </c>
      <c r="UVM1" s="42" t="s">
        <v>1839</v>
      </c>
      <c r="UVN1" s="42" t="s">
        <v>1839</v>
      </c>
      <c r="UVO1" s="42" t="s">
        <v>1839</v>
      </c>
      <c r="UVP1" s="42" t="s">
        <v>1839</v>
      </c>
      <c r="UVQ1" s="42" t="s">
        <v>1839</v>
      </c>
      <c r="UVR1" s="42" t="s">
        <v>1839</v>
      </c>
      <c r="UVS1" s="42" t="s">
        <v>1839</v>
      </c>
      <c r="UVT1" s="42" t="s">
        <v>1839</v>
      </c>
      <c r="UVU1" s="42" t="s">
        <v>1839</v>
      </c>
      <c r="UVV1" s="42" t="s">
        <v>1839</v>
      </c>
      <c r="UVW1" s="42" t="s">
        <v>1839</v>
      </c>
      <c r="UVX1" s="42" t="s">
        <v>1839</v>
      </c>
      <c r="UVY1" s="42" t="s">
        <v>1839</v>
      </c>
      <c r="UVZ1" s="42" t="s">
        <v>1839</v>
      </c>
      <c r="UWA1" s="42" t="s">
        <v>1839</v>
      </c>
      <c r="UWB1" s="42" t="s">
        <v>1839</v>
      </c>
      <c r="UWC1" s="42" t="s">
        <v>1839</v>
      </c>
      <c r="UWD1" s="42" t="s">
        <v>1839</v>
      </c>
      <c r="UWE1" s="42" t="s">
        <v>1839</v>
      </c>
      <c r="UWF1" s="42" t="s">
        <v>1839</v>
      </c>
      <c r="UWG1" s="42" t="s">
        <v>1839</v>
      </c>
      <c r="UWH1" s="42" t="s">
        <v>1839</v>
      </c>
      <c r="UWI1" s="42" t="s">
        <v>1839</v>
      </c>
      <c r="UWJ1" s="42" t="s">
        <v>1839</v>
      </c>
      <c r="UWK1" s="42" t="s">
        <v>1839</v>
      </c>
      <c r="UWL1" s="42" t="s">
        <v>1839</v>
      </c>
      <c r="UWM1" s="42" t="s">
        <v>1839</v>
      </c>
      <c r="UWN1" s="42" t="s">
        <v>1839</v>
      </c>
      <c r="UWO1" s="42" t="s">
        <v>1839</v>
      </c>
      <c r="UWP1" s="42" t="s">
        <v>1839</v>
      </c>
      <c r="UWQ1" s="42" t="s">
        <v>1839</v>
      </c>
      <c r="UWR1" s="42" t="s">
        <v>1839</v>
      </c>
      <c r="UWS1" s="42" t="s">
        <v>1839</v>
      </c>
      <c r="UWT1" s="42" t="s">
        <v>1839</v>
      </c>
      <c r="UWU1" s="42" t="s">
        <v>1839</v>
      </c>
      <c r="UWV1" s="42" t="s">
        <v>1839</v>
      </c>
      <c r="UWW1" s="42" t="s">
        <v>1839</v>
      </c>
      <c r="UWX1" s="42" t="s">
        <v>1839</v>
      </c>
      <c r="UWY1" s="42" t="s">
        <v>1839</v>
      </c>
      <c r="UWZ1" s="42" t="s">
        <v>1839</v>
      </c>
      <c r="UXA1" s="42" t="s">
        <v>1839</v>
      </c>
      <c r="UXB1" s="42" t="s">
        <v>1839</v>
      </c>
      <c r="UXC1" s="42" t="s">
        <v>1839</v>
      </c>
      <c r="UXD1" s="42" t="s">
        <v>1839</v>
      </c>
      <c r="UXE1" s="42" t="s">
        <v>1839</v>
      </c>
      <c r="UXF1" s="42" t="s">
        <v>1839</v>
      </c>
      <c r="UXG1" s="42" t="s">
        <v>1839</v>
      </c>
      <c r="UXH1" s="42" t="s">
        <v>1839</v>
      </c>
      <c r="UXI1" s="42" t="s">
        <v>1839</v>
      </c>
      <c r="UXJ1" s="42" t="s">
        <v>1839</v>
      </c>
      <c r="UXK1" s="42" t="s">
        <v>1839</v>
      </c>
      <c r="UXL1" s="42" t="s">
        <v>1839</v>
      </c>
      <c r="UXM1" s="42" t="s">
        <v>1839</v>
      </c>
      <c r="UXN1" s="42" t="s">
        <v>1839</v>
      </c>
      <c r="UXO1" s="42" t="s">
        <v>1839</v>
      </c>
      <c r="UXP1" s="42" t="s">
        <v>1839</v>
      </c>
      <c r="UXQ1" s="42" t="s">
        <v>1839</v>
      </c>
      <c r="UXR1" s="42" t="s">
        <v>1839</v>
      </c>
      <c r="UXS1" s="42" t="s">
        <v>1839</v>
      </c>
      <c r="UXT1" s="42" t="s">
        <v>1839</v>
      </c>
      <c r="UXU1" s="42" t="s">
        <v>1839</v>
      </c>
      <c r="UXV1" s="42" t="s">
        <v>1839</v>
      </c>
      <c r="UXW1" s="42" t="s">
        <v>1839</v>
      </c>
      <c r="UXX1" s="42" t="s">
        <v>1839</v>
      </c>
      <c r="UXY1" s="42" t="s">
        <v>1839</v>
      </c>
      <c r="UXZ1" s="42" t="s">
        <v>1839</v>
      </c>
      <c r="UYA1" s="42" t="s">
        <v>1839</v>
      </c>
      <c r="UYB1" s="42" t="s">
        <v>1839</v>
      </c>
      <c r="UYC1" s="42" t="s">
        <v>1839</v>
      </c>
      <c r="UYD1" s="42" t="s">
        <v>1839</v>
      </c>
      <c r="UYE1" s="42" t="s">
        <v>1839</v>
      </c>
      <c r="UYF1" s="42" t="s">
        <v>1839</v>
      </c>
      <c r="UYG1" s="42" t="s">
        <v>1839</v>
      </c>
      <c r="UYH1" s="42" t="s">
        <v>1839</v>
      </c>
      <c r="UYI1" s="42" t="s">
        <v>1839</v>
      </c>
      <c r="UYJ1" s="42" t="s">
        <v>1839</v>
      </c>
      <c r="UYK1" s="42" t="s">
        <v>1839</v>
      </c>
      <c r="UYL1" s="42" t="s">
        <v>1839</v>
      </c>
      <c r="UYM1" s="42" t="s">
        <v>1839</v>
      </c>
      <c r="UYN1" s="42" t="s">
        <v>1839</v>
      </c>
      <c r="UYO1" s="42" t="s">
        <v>1839</v>
      </c>
      <c r="UYP1" s="42" t="s">
        <v>1839</v>
      </c>
      <c r="UYQ1" s="42" t="s">
        <v>1839</v>
      </c>
      <c r="UYR1" s="42" t="s">
        <v>1839</v>
      </c>
      <c r="UYS1" s="42" t="s">
        <v>1839</v>
      </c>
      <c r="UYT1" s="42" t="s">
        <v>1839</v>
      </c>
      <c r="UYU1" s="42" t="s">
        <v>1839</v>
      </c>
      <c r="UYV1" s="42" t="s">
        <v>1839</v>
      </c>
      <c r="UYW1" s="42" t="s">
        <v>1839</v>
      </c>
      <c r="UYX1" s="42" t="s">
        <v>1839</v>
      </c>
      <c r="UYY1" s="42" t="s">
        <v>1839</v>
      </c>
      <c r="UYZ1" s="42" t="s">
        <v>1839</v>
      </c>
      <c r="UZA1" s="42" t="s">
        <v>1839</v>
      </c>
      <c r="UZB1" s="42" t="s">
        <v>1839</v>
      </c>
      <c r="UZC1" s="42" t="s">
        <v>1839</v>
      </c>
      <c r="UZD1" s="42" t="s">
        <v>1839</v>
      </c>
      <c r="UZE1" s="42" t="s">
        <v>1839</v>
      </c>
      <c r="UZF1" s="42" t="s">
        <v>1839</v>
      </c>
      <c r="UZG1" s="42" t="s">
        <v>1839</v>
      </c>
      <c r="UZH1" s="42" t="s">
        <v>1839</v>
      </c>
      <c r="UZI1" s="42" t="s">
        <v>1839</v>
      </c>
      <c r="UZJ1" s="42" t="s">
        <v>1839</v>
      </c>
      <c r="UZK1" s="42" t="s">
        <v>1839</v>
      </c>
      <c r="UZL1" s="42" t="s">
        <v>1839</v>
      </c>
      <c r="UZM1" s="42" t="s">
        <v>1839</v>
      </c>
      <c r="UZN1" s="42" t="s">
        <v>1839</v>
      </c>
      <c r="UZO1" s="42" t="s">
        <v>1839</v>
      </c>
      <c r="UZP1" s="42" t="s">
        <v>1839</v>
      </c>
      <c r="UZQ1" s="42" t="s">
        <v>1839</v>
      </c>
      <c r="UZR1" s="42" t="s">
        <v>1839</v>
      </c>
      <c r="UZS1" s="42" t="s">
        <v>1839</v>
      </c>
      <c r="UZT1" s="42" t="s">
        <v>1839</v>
      </c>
      <c r="UZU1" s="42" t="s">
        <v>1839</v>
      </c>
      <c r="UZV1" s="42" t="s">
        <v>1839</v>
      </c>
      <c r="UZW1" s="42" t="s">
        <v>1839</v>
      </c>
      <c r="UZX1" s="42" t="s">
        <v>1839</v>
      </c>
      <c r="UZY1" s="42" t="s">
        <v>1839</v>
      </c>
      <c r="UZZ1" s="42" t="s">
        <v>1839</v>
      </c>
      <c r="VAA1" s="42" t="s">
        <v>1839</v>
      </c>
      <c r="VAB1" s="42" t="s">
        <v>1839</v>
      </c>
      <c r="VAC1" s="42" t="s">
        <v>1839</v>
      </c>
      <c r="VAD1" s="42" t="s">
        <v>1839</v>
      </c>
      <c r="VAE1" s="42" t="s">
        <v>1839</v>
      </c>
      <c r="VAF1" s="42" t="s">
        <v>1839</v>
      </c>
      <c r="VAG1" s="42" t="s">
        <v>1839</v>
      </c>
      <c r="VAH1" s="42" t="s">
        <v>1839</v>
      </c>
      <c r="VAI1" s="42" t="s">
        <v>1839</v>
      </c>
      <c r="VAJ1" s="42" t="s">
        <v>1839</v>
      </c>
      <c r="VAK1" s="42" t="s">
        <v>1839</v>
      </c>
      <c r="VAL1" s="42" t="s">
        <v>1839</v>
      </c>
      <c r="VAM1" s="42" t="s">
        <v>1839</v>
      </c>
      <c r="VAN1" s="42" t="s">
        <v>1839</v>
      </c>
      <c r="VAO1" s="42" t="s">
        <v>1839</v>
      </c>
      <c r="VAP1" s="42" t="s">
        <v>1839</v>
      </c>
      <c r="VAQ1" s="42" t="s">
        <v>1839</v>
      </c>
      <c r="VAR1" s="42" t="s">
        <v>1839</v>
      </c>
      <c r="VAS1" s="42" t="s">
        <v>1839</v>
      </c>
      <c r="VAT1" s="42" t="s">
        <v>1839</v>
      </c>
      <c r="VAU1" s="42" t="s">
        <v>1839</v>
      </c>
      <c r="VAV1" s="42" t="s">
        <v>1839</v>
      </c>
      <c r="VAW1" s="42" t="s">
        <v>1839</v>
      </c>
      <c r="VAX1" s="42" t="s">
        <v>1839</v>
      </c>
      <c r="VAY1" s="42" t="s">
        <v>1839</v>
      </c>
      <c r="VAZ1" s="42" t="s">
        <v>1839</v>
      </c>
      <c r="VBA1" s="42" t="s">
        <v>1839</v>
      </c>
      <c r="VBB1" s="42" t="s">
        <v>1839</v>
      </c>
      <c r="VBC1" s="42" t="s">
        <v>1839</v>
      </c>
      <c r="VBD1" s="42" t="s">
        <v>1839</v>
      </c>
      <c r="VBE1" s="42" t="s">
        <v>1839</v>
      </c>
      <c r="VBF1" s="42" t="s">
        <v>1839</v>
      </c>
      <c r="VBG1" s="42" t="s">
        <v>1839</v>
      </c>
      <c r="VBH1" s="42" t="s">
        <v>1839</v>
      </c>
      <c r="VBI1" s="42" t="s">
        <v>1839</v>
      </c>
      <c r="VBJ1" s="42" t="s">
        <v>1839</v>
      </c>
      <c r="VBK1" s="42" t="s">
        <v>1839</v>
      </c>
      <c r="VBL1" s="42" t="s">
        <v>1839</v>
      </c>
      <c r="VBM1" s="42" t="s">
        <v>1839</v>
      </c>
      <c r="VBN1" s="42" t="s">
        <v>1839</v>
      </c>
      <c r="VBO1" s="42" t="s">
        <v>1839</v>
      </c>
      <c r="VBP1" s="42" t="s">
        <v>1839</v>
      </c>
      <c r="VBQ1" s="42" t="s">
        <v>1839</v>
      </c>
      <c r="VBR1" s="42" t="s">
        <v>1839</v>
      </c>
      <c r="VBS1" s="42" t="s">
        <v>1839</v>
      </c>
      <c r="VBT1" s="42" t="s">
        <v>1839</v>
      </c>
      <c r="VBU1" s="42" t="s">
        <v>1839</v>
      </c>
      <c r="VBV1" s="42" t="s">
        <v>1839</v>
      </c>
      <c r="VBW1" s="42" t="s">
        <v>1839</v>
      </c>
      <c r="VBX1" s="42" t="s">
        <v>1839</v>
      </c>
      <c r="VBY1" s="42" t="s">
        <v>1839</v>
      </c>
      <c r="VBZ1" s="42" t="s">
        <v>1839</v>
      </c>
      <c r="VCA1" s="42" t="s">
        <v>1839</v>
      </c>
      <c r="VCB1" s="42" t="s">
        <v>1839</v>
      </c>
      <c r="VCC1" s="42" t="s">
        <v>1839</v>
      </c>
      <c r="VCD1" s="42" t="s">
        <v>1839</v>
      </c>
      <c r="VCE1" s="42" t="s">
        <v>1839</v>
      </c>
      <c r="VCF1" s="42" t="s">
        <v>1839</v>
      </c>
      <c r="VCG1" s="42" t="s">
        <v>1839</v>
      </c>
      <c r="VCH1" s="42" t="s">
        <v>1839</v>
      </c>
      <c r="VCI1" s="42" t="s">
        <v>1839</v>
      </c>
      <c r="VCJ1" s="42" t="s">
        <v>1839</v>
      </c>
      <c r="VCK1" s="42" t="s">
        <v>1839</v>
      </c>
      <c r="VCL1" s="42" t="s">
        <v>1839</v>
      </c>
      <c r="VCM1" s="42" t="s">
        <v>1839</v>
      </c>
      <c r="VCN1" s="42" t="s">
        <v>1839</v>
      </c>
      <c r="VCO1" s="42" t="s">
        <v>1839</v>
      </c>
      <c r="VCP1" s="42" t="s">
        <v>1839</v>
      </c>
      <c r="VCQ1" s="42" t="s">
        <v>1839</v>
      </c>
      <c r="VCR1" s="42" t="s">
        <v>1839</v>
      </c>
      <c r="VCS1" s="42" t="s">
        <v>1839</v>
      </c>
      <c r="VCT1" s="42" t="s">
        <v>1839</v>
      </c>
      <c r="VCU1" s="42" t="s">
        <v>1839</v>
      </c>
      <c r="VCV1" s="42" t="s">
        <v>1839</v>
      </c>
      <c r="VCW1" s="42" t="s">
        <v>1839</v>
      </c>
      <c r="VCX1" s="42" t="s">
        <v>1839</v>
      </c>
      <c r="VCY1" s="42" t="s">
        <v>1839</v>
      </c>
      <c r="VCZ1" s="42" t="s">
        <v>1839</v>
      </c>
      <c r="VDA1" s="42" t="s">
        <v>1839</v>
      </c>
      <c r="VDB1" s="42" t="s">
        <v>1839</v>
      </c>
      <c r="VDC1" s="42" t="s">
        <v>1839</v>
      </c>
      <c r="VDD1" s="42" t="s">
        <v>1839</v>
      </c>
      <c r="VDE1" s="42" t="s">
        <v>1839</v>
      </c>
      <c r="VDF1" s="42" t="s">
        <v>1839</v>
      </c>
      <c r="VDG1" s="42" t="s">
        <v>1839</v>
      </c>
      <c r="VDH1" s="42" t="s">
        <v>1839</v>
      </c>
      <c r="VDI1" s="42" t="s">
        <v>1839</v>
      </c>
      <c r="VDJ1" s="42" t="s">
        <v>1839</v>
      </c>
      <c r="VDK1" s="42" t="s">
        <v>1839</v>
      </c>
      <c r="VDL1" s="42" t="s">
        <v>1839</v>
      </c>
      <c r="VDM1" s="42" t="s">
        <v>1839</v>
      </c>
      <c r="VDN1" s="42" t="s">
        <v>1839</v>
      </c>
      <c r="VDO1" s="42" t="s">
        <v>1839</v>
      </c>
      <c r="VDP1" s="42" t="s">
        <v>1839</v>
      </c>
      <c r="VDQ1" s="42" t="s">
        <v>1839</v>
      </c>
      <c r="VDR1" s="42" t="s">
        <v>1839</v>
      </c>
      <c r="VDS1" s="42" t="s">
        <v>1839</v>
      </c>
      <c r="VDT1" s="42" t="s">
        <v>1839</v>
      </c>
      <c r="VDU1" s="42" t="s">
        <v>1839</v>
      </c>
      <c r="VDV1" s="42" t="s">
        <v>1839</v>
      </c>
      <c r="VDW1" s="42" t="s">
        <v>1839</v>
      </c>
      <c r="VDX1" s="42" t="s">
        <v>1839</v>
      </c>
      <c r="VDY1" s="42" t="s">
        <v>1839</v>
      </c>
      <c r="VDZ1" s="42" t="s">
        <v>1839</v>
      </c>
      <c r="VEA1" s="42" t="s">
        <v>1839</v>
      </c>
      <c r="VEB1" s="42" t="s">
        <v>1839</v>
      </c>
      <c r="VEC1" s="42" t="s">
        <v>1839</v>
      </c>
      <c r="VED1" s="42" t="s">
        <v>1839</v>
      </c>
      <c r="VEE1" s="42" t="s">
        <v>1839</v>
      </c>
      <c r="VEF1" s="42" t="s">
        <v>1839</v>
      </c>
      <c r="VEG1" s="42" t="s">
        <v>1839</v>
      </c>
      <c r="VEH1" s="42" t="s">
        <v>1839</v>
      </c>
      <c r="VEI1" s="42" t="s">
        <v>1839</v>
      </c>
      <c r="VEJ1" s="42" t="s">
        <v>1839</v>
      </c>
      <c r="VEK1" s="42" t="s">
        <v>1839</v>
      </c>
      <c r="VEL1" s="42" t="s">
        <v>1839</v>
      </c>
      <c r="VEM1" s="42" t="s">
        <v>1839</v>
      </c>
      <c r="VEN1" s="42" t="s">
        <v>1839</v>
      </c>
      <c r="VEO1" s="42" t="s">
        <v>1839</v>
      </c>
      <c r="VEP1" s="42" t="s">
        <v>1839</v>
      </c>
      <c r="VEQ1" s="42" t="s">
        <v>1839</v>
      </c>
      <c r="VER1" s="42" t="s">
        <v>1839</v>
      </c>
      <c r="VES1" s="42" t="s">
        <v>1839</v>
      </c>
      <c r="VET1" s="42" t="s">
        <v>1839</v>
      </c>
      <c r="VEU1" s="42" t="s">
        <v>1839</v>
      </c>
      <c r="VEV1" s="42" t="s">
        <v>1839</v>
      </c>
      <c r="VEW1" s="42" t="s">
        <v>1839</v>
      </c>
      <c r="VEX1" s="42" t="s">
        <v>1839</v>
      </c>
      <c r="VEY1" s="42" t="s">
        <v>1839</v>
      </c>
      <c r="VEZ1" s="42" t="s">
        <v>1839</v>
      </c>
      <c r="VFA1" s="42" t="s">
        <v>1839</v>
      </c>
      <c r="VFB1" s="42" t="s">
        <v>1839</v>
      </c>
      <c r="VFC1" s="42" t="s">
        <v>1839</v>
      </c>
      <c r="VFD1" s="42" t="s">
        <v>1839</v>
      </c>
      <c r="VFE1" s="42" t="s">
        <v>1839</v>
      </c>
      <c r="VFF1" s="42" t="s">
        <v>1839</v>
      </c>
      <c r="VFG1" s="42" t="s">
        <v>1839</v>
      </c>
      <c r="VFH1" s="42" t="s">
        <v>1839</v>
      </c>
      <c r="VFI1" s="42" t="s">
        <v>1839</v>
      </c>
      <c r="VFJ1" s="42" t="s">
        <v>1839</v>
      </c>
      <c r="VFK1" s="42" t="s">
        <v>1839</v>
      </c>
      <c r="VFL1" s="42" t="s">
        <v>1839</v>
      </c>
      <c r="VFM1" s="42" t="s">
        <v>1839</v>
      </c>
      <c r="VFN1" s="42" t="s">
        <v>1839</v>
      </c>
      <c r="VFO1" s="42" t="s">
        <v>1839</v>
      </c>
      <c r="VFP1" s="42" t="s">
        <v>1839</v>
      </c>
      <c r="VFQ1" s="42" t="s">
        <v>1839</v>
      </c>
      <c r="VFR1" s="42" t="s">
        <v>1839</v>
      </c>
      <c r="VFS1" s="42" t="s">
        <v>1839</v>
      </c>
      <c r="VFT1" s="42" t="s">
        <v>1839</v>
      </c>
      <c r="VFU1" s="42" t="s">
        <v>1839</v>
      </c>
      <c r="VFV1" s="42" t="s">
        <v>1839</v>
      </c>
      <c r="VFW1" s="42" t="s">
        <v>1839</v>
      </c>
      <c r="VFX1" s="42" t="s">
        <v>1839</v>
      </c>
      <c r="VFY1" s="42" t="s">
        <v>1839</v>
      </c>
      <c r="VFZ1" s="42" t="s">
        <v>1839</v>
      </c>
      <c r="VGA1" s="42" t="s">
        <v>1839</v>
      </c>
      <c r="VGB1" s="42" t="s">
        <v>1839</v>
      </c>
      <c r="VGC1" s="42" t="s">
        <v>1839</v>
      </c>
      <c r="VGD1" s="42" t="s">
        <v>1839</v>
      </c>
      <c r="VGE1" s="42" t="s">
        <v>1839</v>
      </c>
      <c r="VGF1" s="42" t="s">
        <v>1839</v>
      </c>
      <c r="VGG1" s="42" t="s">
        <v>1839</v>
      </c>
      <c r="VGH1" s="42" t="s">
        <v>1839</v>
      </c>
      <c r="VGI1" s="42" t="s">
        <v>1839</v>
      </c>
      <c r="VGJ1" s="42" t="s">
        <v>1839</v>
      </c>
      <c r="VGK1" s="42" t="s">
        <v>1839</v>
      </c>
      <c r="VGL1" s="42" t="s">
        <v>1839</v>
      </c>
      <c r="VGM1" s="42" t="s">
        <v>1839</v>
      </c>
      <c r="VGN1" s="42" t="s">
        <v>1839</v>
      </c>
      <c r="VGO1" s="42" t="s">
        <v>1839</v>
      </c>
      <c r="VGP1" s="42" t="s">
        <v>1839</v>
      </c>
      <c r="VGQ1" s="42" t="s">
        <v>1839</v>
      </c>
      <c r="VGR1" s="42" t="s">
        <v>1839</v>
      </c>
      <c r="VGS1" s="42" t="s">
        <v>1839</v>
      </c>
      <c r="VGT1" s="42" t="s">
        <v>1839</v>
      </c>
      <c r="VGU1" s="42" t="s">
        <v>1839</v>
      </c>
      <c r="VGV1" s="42" t="s">
        <v>1839</v>
      </c>
      <c r="VGW1" s="42" t="s">
        <v>1839</v>
      </c>
      <c r="VGX1" s="42" t="s">
        <v>1839</v>
      </c>
      <c r="VGY1" s="42" t="s">
        <v>1839</v>
      </c>
      <c r="VGZ1" s="42" t="s">
        <v>1839</v>
      </c>
      <c r="VHA1" s="42" t="s">
        <v>1839</v>
      </c>
      <c r="VHB1" s="42" t="s">
        <v>1839</v>
      </c>
      <c r="VHC1" s="42" t="s">
        <v>1839</v>
      </c>
      <c r="VHD1" s="42" t="s">
        <v>1839</v>
      </c>
      <c r="VHE1" s="42" t="s">
        <v>1839</v>
      </c>
      <c r="VHF1" s="42" t="s">
        <v>1839</v>
      </c>
      <c r="VHG1" s="42" t="s">
        <v>1839</v>
      </c>
      <c r="VHH1" s="42" t="s">
        <v>1839</v>
      </c>
      <c r="VHI1" s="42" t="s">
        <v>1839</v>
      </c>
      <c r="VHJ1" s="42" t="s">
        <v>1839</v>
      </c>
      <c r="VHK1" s="42" t="s">
        <v>1839</v>
      </c>
      <c r="VHL1" s="42" t="s">
        <v>1839</v>
      </c>
      <c r="VHM1" s="42" t="s">
        <v>1839</v>
      </c>
      <c r="VHN1" s="42" t="s">
        <v>1839</v>
      </c>
      <c r="VHO1" s="42" t="s">
        <v>1839</v>
      </c>
      <c r="VHP1" s="42" t="s">
        <v>1839</v>
      </c>
      <c r="VHQ1" s="42" t="s">
        <v>1839</v>
      </c>
      <c r="VHR1" s="42" t="s">
        <v>1839</v>
      </c>
      <c r="VHS1" s="42" t="s">
        <v>1839</v>
      </c>
      <c r="VHT1" s="42" t="s">
        <v>1839</v>
      </c>
      <c r="VHU1" s="42" t="s">
        <v>1839</v>
      </c>
      <c r="VHV1" s="42" t="s">
        <v>1839</v>
      </c>
      <c r="VHW1" s="42" t="s">
        <v>1839</v>
      </c>
      <c r="VHX1" s="42" t="s">
        <v>1839</v>
      </c>
      <c r="VHY1" s="42" t="s">
        <v>1839</v>
      </c>
      <c r="VHZ1" s="42" t="s">
        <v>1839</v>
      </c>
      <c r="VIA1" s="42" t="s">
        <v>1839</v>
      </c>
      <c r="VIB1" s="42" t="s">
        <v>1839</v>
      </c>
      <c r="VIC1" s="42" t="s">
        <v>1839</v>
      </c>
      <c r="VID1" s="42" t="s">
        <v>1839</v>
      </c>
      <c r="VIE1" s="42" t="s">
        <v>1839</v>
      </c>
      <c r="VIF1" s="42" t="s">
        <v>1839</v>
      </c>
      <c r="VIG1" s="42" t="s">
        <v>1839</v>
      </c>
      <c r="VIH1" s="42" t="s">
        <v>1839</v>
      </c>
      <c r="VII1" s="42" t="s">
        <v>1839</v>
      </c>
      <c r="VIJ1" s="42" t="s">
        <v>1839</v>
      </c>
      <c r="VIK1" s="42" t="s">
        <v>1839</v>
      </c>
      <c r="VIL1" s="42" t="s">
        <v>1839</v>
      </c>
      <c r="VIM1" s="42" t="s">
        <v>1839</v>
      </c>
      <c r="VIN1" s="42" t="s">
        <v>1839</v>
      </c>
      <c r="VIO1" s="42" t="s">
        <v>1839</v>
      </c>
      <c r="VIP1" s="42" t="s">
        <v>1839</v>
      </c>
      <c r="VIQ1" s="42" t="s">
        <v>1839</v>
      </c>
      <c r="VIR1" s="42" t="s">
        <v>1839</v>
      </c>
      <c r="VIS1" s="42" t="s">
        <v>1839</v>
      </c>
      <c r="VIT1" s="42" t="s">
        <v>1839</v>
      </c>
      <c r="VIU1" s="42" t="s">
        <v>1839</v>
      </c>
      <c r="VIV1" s="42" t="s">
        <v>1839</v>
      </c>
      <c r="VIW1" s="42" t="s">
        <v>1839</v>
      </c>
      <c r="VIX1" s="42" t="s">
        <v>1839</v>
      </c>
      <c r="VIY1" s="42" t="s">
        <v>1839</v>
      </c>
      <c r="VIZ1" s="42" t="s">
        <v>1839</v>
      </c>
      <c r="VJA1" s="42" t="s">
        <v>1839</v>
      </c>
      <c r="VJB1" s="42" t="s">
        <v>1839</v>
      </c>
      <c r="VJC1" s="42" t="s">
        <v>1839</v>
      </c>
      <c r="VJD1" s="42" t="s">
        <v>1839</v>
      </c>
      <c r="VJE1" s="42" t="s">
        <v>1839</v>
      </c>
      <c r="VJF1" s="42" t="s">
        <v>1839</v>
      </c>
      <c r="VJG1" s="42" t="s">
        <v>1839</v>
      </c>
      <c r="VJH1" s="42" t="s">
        <v>1839</v>
      </c>
      <c r="VJI1" s="42" t="s">
        <v>1839</v>
      </c>
      <c r="VJJ1" s="42" t="s">
        <v>1839</v>
      </c>
      <c r="VJK1" s="42" t="s">
        <v>1839</v>
      </c>
      <c r="VJL1" s="42" t="s">
        <v>1839</v>
      </c>
      <c r="VJM1" s="42" t="s">
        <v>1839</v>
      </c>
      <c r="VJN1" s="42" t="s">
        <v>1839</v>
      </c>
      <c r="VJO1" s="42" t="s">
        <v>1839</v>
      </c>
      <c r="VJP1" s="42" t="s">
        <v>1839</v>
      </c>
      <c r="VJQ1" s="42" t="s">
        <v>1839</v>
      </c>
      <c r="VJR1" s="42" t="s">
        <v>1839</v>
      </c>
      <c r="VJS1" s="42" t="s">
        <v>1839</v>
      </c>
      <c r="VJT1" s="42" t="s">
        <v>1839</v>
      </c>
      <c r="VJU1" s="42" t="s">
        <v>1839</v>
      </c>
      <c r="VJV1" s="42" t="s">
        <v>1839</v>
      </c>
      <c r="VJW1" s="42" t="s">
        <v>1839</v>
      </c>
      <c r="VJX1" s="42" t="s">
        <v>1839</v>
      </c>
      <c r="VJY1" s="42" t="s">
        <v>1839</v>
      </c>
      <c r="VJZ1" s="42" t="s">
        <v>1839</v>
      </c>
      <c r="VKA1" s="42" t="s">
        <v>1839</v>
      </c>
      <c r="VKB1" s="42" t="s">
        <v>1839</v>
      </c>
      <c r="VKC1" s="42" t="s">
        <v>1839</v>
      </c>
      <c r="VKD1" s="42" t="s">
        <v>1839</v>
      </c>
      <c r="VKE1" s="42" t="s">
        <v>1839</v>
      </c>
      <c r="VKF1" s="42" t="s">
        <v>1839</v>
      </c>
      <c r="VKG1" s="42" t="s">
        <v>1839</v>
      </c>
      <c r="VKH1" s="42" t="s">
        <v>1839</v>
      </c>
      <c r="VKI1" s="42" t="s">
        <v>1839</v>
      </c>
      <c r="VKJ1" s="42" t="s">
        <v>1839</v>
      </c>
      <c r="VKK1" s="42" t="s">
        <v>1839</v>
      </c>
      <c r="VKL1" s="42" t="s">
        <v>1839</v>
      </c>
      <c r="VKM1" s="42" t="s">
        <v>1839</v>
      </c>
      <c r="VKN1" s="42" t="s">
        <v>1839</v>
      </c>
      <c r="VKO1" s="42" t="s">
        <v>1839</v>
      </c>
      <c r="VKP1" s="42" t="s">
        <v>1839</v>
      </c>
      <c r="VKQ1" s="42" t="s">
        <v>1839</v>
      </c>
      <c r="VKR1" s="42" t="s">
        <v>1839</v>
      </c>
      <c r="VKS1" s="42" t="s">
        <v>1839</v>
      </c>
      <c r="VKT1" s="42" t="s">
        <v>1839</v>
      </c>
      <c r="VKU1" s="42" t="s">
        <v>1839</v>
      </c>
      <c r="VKV1" s="42" t="s">
        <v>1839</v>
      </c>
      <c r="VKW1" s="42" t="s">
        <v>1839</v>
      </c>
      <c r="VKX1" s="42" t="s">
        <v>1839</v>
      </c>
      <c r="VKY1" s="42" t="s">
        <v>1839</v>
      </c>
      <c r="VKZ1" s="42" t="s">
        <v>1839</v>
      </c>
      <c r="VLA1" s="42" t="s">
        <v>1839</v>
      </c>
      <c r="VLB1" s="42" t="s">
        <v>1839</v>
      </c>
      <c r="VLC1" s="42" t="s">
        <v>1839</v>
      </c>
      <c r="VLD1" s="42" t="s">
        <v>1839</v>
      </c>
      <c r="VLE1" s="42" t="s">
        <v>1839</v>
      </c>
      <c r="VLF1" s="42" t="s">
        <v>1839</v>
      </c>
      <c r="VLG1" s="42" t="s">
        <v>1839</v>
      </c>
      <c r="VLH1" s="42" t="s">
        <v>1839</v>
      </c>
      <c r="VLI1" s="42" t="s">
        <v>1839</v>
      </c>
      <c r="VLJ1" s="42" t="s">
        <v>1839</v>
      </c>
      <c r="VLK1" s="42" t="s">
        <v>1839</v>
      </c>
      <c r="VLL1" s="42" t="s">
        <v>1839</v>
      </c>
      <c r="VLM1" s="42" t="s">
        <v>1839</v>
      </c>
      <c r="VLN1" s="42" t="s">
        <v>1839</v>
      </c>
      <c r="VLO1" s="42" t="s">
        <v>1839</v>
      </c>
      <c r="VLP1" s="42" t="s">
        <v>1839</v>
      </c>
      <c r="VLQ1" s="42" t="s">
        <v>1839</v>
      </c>
      <c r="VLR1" s="42" t="s">
        <v>1839</v>
      </c>
      <c r="VLS1" s="42" t="s">
        <v>1839</v>
      </c>
      <c r="VLT1" s="42" t="s">
        <v>1839</v>
      </c>
      <c r="VLU1" s="42" t="s">
        <v>1839</v>
      </c>
      <c r="VLV1" s="42" t="s">
        <v>1839</v>
      </c>
      <c r="VLW1" s="42" t="s">
        <v>1839</v>
      </c>
      <c r="VLX1" s="42" t="s">
        <v>1839</v>
      </c>
      <c r="VLY1" s="42" t="s">
        <v>1839</v>
      </c>
      <c r="VLZ1" s="42" t="s">
        <v>1839</v>
      </c>
      <c r="VMA1" s="42" t="s">
        <v>1839</v>
      </c>
      <c r="VMB1" s="42" t="s">
        <v>1839</v>
      </c>
      <c r="VMC1" s="42" t="s">
        <v>1839</v>
      </c>
      <c r="VMD1" s="42" t="s">
        <v>1839</v>
      </c>
      <c r="VME1" s="42" t="s">
        <v>1839</v>
      </c>
      <c r="VMF1" s="42" t="s">
        <v>1839</v>
      </c>
      <c r="VMG1" s="42" t="s">
        <v>1839</v>
      </c>
      <c r="VMH1" s="42" t="s">
        <v>1839</v>
      </c>
      <c r="VMI1" s="42" t="s">
        <v>1839</v>
      </c>
      <c r="VMJ1" s="42" t="s">
        <v>1839</v>
      </c>
      <c r="VMK1" s="42" t="s">
        <v>1839</v>
      </c>
      <c r="VML1" s="42" t="s">
        <v>1839</v>
      </c>
      <c r="VMM1" s="42" t="s">
        <v>1839</v>
      </c>
      <c r="VMN1" s="42" t="s">
        <v>1839</v>
      </c>
      <c r="VMO1" s="42" t="s">
        <v>1839</v>
      </c>
      <c r="VMP1" s="42" t="s">
        <v>1839</v>
      </c>
      <c r="VMQ1" s="42" t="s">
        <v>1839</v>
      </c>
      <c r="VMR1" s="42" t="s">
        <v>1839</v>
      </c>
      <c r="VMS1" s="42" t="s">
        <v>1839</v>
      </c>
      <c r="VMT1" s="42" t="s">
        <v>1839</v>
      </c>
      <c r="VMU1" s="42" t="s">
        <v>1839</v>
      </c>
      <c r="VMV1" s="42" t="s">
        <v>1839</v>
      </c>
      <c r="VMW1" s="42" t="s">
        <v>1839</v>
      </c>
      <c r="VMX1" s="42" t="s">
        <v>1839</v>
      </c>
      <c r="VMY1" s="42" t="s">
        <v>1839</v>
      </c>
      <c r="VMZ1" s="42" t="s">
        <v>1839</v>
      </c>
      <c r="VNA1" s="42" t="s">
        <v>1839</v>
      </c>
      <c r="VNB1" s="42" t="s">
        <v>1839</v>
      </c>
      <c r="VNC1" s="42" t="s">
        <v>1839</v>
      </c>
      <c r="VND1" s="42" t="s">
        <v>1839</v>
      </c>
      <c r="VNE1" s="42" t="s">
        <v>1839</v>
      </c>
      <c r="VNF1" s="42" t="s">
        <v>1839</v>
      </c>
      <c r="VNG1" s="42" t="s">
        <v>1839</v>
      </c>
      <c r="VNH1" s="42" t="s">
        <v>1839</v>
      </c>
      <c r="VNI1" s="42" t="s">
        <v>1839</v>
      </c>
      <c r="VNJ1" s="42" t="s">
        <v>1839</v>
      </c>
      <c r="VNK1" s="42" t="s">
        <v>1839</v>
      </c>
      <c r="VNL1" s="42" t="s">
        <v>1839</v>
      </c>
      <c r="VNM1" s="42" t="s">
        <v>1839</v>
      </c>
      <c r="VNN1" s="42" t="s">
        <v>1839</v>
      </c>
      <c r="VNO1" s="42" t="s">
        <v>1839</v>
      </c>
      <c r="VNP1" s="42" t="s">
        <v>1839</v>
      </c>
      <c r="VNQ1" s="42" t="s">
        <v>1839</v>
      </c>
      <c r="VNR1" s="42" t="s">
        <v>1839</v>
      </c>
      <c r="VNS1" s="42" t="s">
        <v>1839</v>
      </c>
      <c r="VNT1" s="42" t="s">
        <v>1839</v>
      </c>
      <c r="VNU1" s="42" t="s">
        <v>1839</v>
      </c>
      <c r="VNV1" s="42" t="s">
        <v>1839</v>
      </c>
      <c r="VNW1" s="42" t="s">
        <v>1839</v>
      </c>
      <c r="VNX1" s="42" t="s">
        <v>1839</v>
      </c>
      <c r="VNY1" s="42" t="s">
        <v>1839</v>
      </c>
      <c r="VNZ1" s="42" t="s">
        <v>1839</v>
      </c>
      <c r="VOA1" s="42" t="s">
        <v>1839</v>
      </c>
      <c r="VOB1" s="42" t="s">
        <v>1839</v>
      </c>
      <c r="VOC1" s="42" t="s">
        <v>1839</v>
      </c>
      <c r="VOD1" s="42" t="s">
        <v>1839</v>
      </c>
      <c r="VOE1" s="42" t="s">
        <v>1839</v>
      </c>
      <c r="VOF1" s="42" t="s">
        <v>1839</v>
      </c>
      <c r="VOG1" s="42" t="s">
        <v>1839</v>
      </c>
      <c r="VOH1" s="42" t="s">
        <v>1839</v>
      </c>
      <c r="VOI1" s="42" t="s">
        <v>1839</v>
      </c>
      <c r="VOJ1" s="42" t="s">
        <v>1839</v>
      </c>
      <c r="VOK1" s="42" t="s">
        <v>1839</v>
      </c>
      <c r="VOL1" s="42" t="s">
        <v>1839</v>
      </c>
      <c r="VOM1" s="42" t="s">
        <v>1839</v>
      </c>
      <c r="VON1" s="42" t="s">
        <v>1839</v>
      </c>
      <c r="VOO1" s="42" t="s">
        <v>1839</v>
      </c>
      <c r="VOP1" s="42" t="s">
        <v>1839</v>
      </c>
      <c r="VOQ1" s="42" t="s">
        <v>1839</v>
      </c>
      <c r="VOR1" s="42" t="s">
        <v>1839</v>
      </c>
      <c r="VOS1" s="42" t="s">
        <v>1839</v>
      </c>
      <c r="VOT1" s="42" t="s">
        <v>1839</v>
      </c>
      <c r="VOU1" s="42" t="s">
        <v>1839</v>
      </c>
      <c r="VOV1" s="42" t="s">
        <v>1839</v>
      </c>
      <c r="VOW1" s="42" t="s">
        <v>1839</v>
      </c>
      <c r="VOX1" s="42" t="s">
        <v>1839</v>
      </c>
      <c r="VOY1" s="42" t="s">
        <v>1839</v>
      </c>
      <c r="VOZ1" s="42" t="s">
        <v>1839</v>
      </c>
      <c r="VPA1" s="42" t="s">
        <v>1839</v>
      </c>
      <c r="VPB1" s="42" t="s">
        <v>1839</v>
      </c>
      <c r="VPC1" s="42" t="s">
        <v>1839</v>
      </c>
      <c r="VPD1" s="42" t="s">
        <v>1839</v>
      </c>
      <c r="VPE1" s="42" t="s">
        <v>1839</v>
      </c>
      <c r="VPF1" s="42" t="s">
        <v>1839</v>
      </c>
      <c r="VPG1" s="42" t="s">
        <v>1839</v>
      </c>
      <c r="VPH1" s="42" t="s">
        <v>1839</v>
      </c>
      <c r="VPI1" s="42" t="s">
        <v>1839</v>
      </c>
      <c r="VPJ1" s="42" t="s">
        <v>1839</v>
      </c>
      <c r="VPK1" s="42" t="s">
        <v>1839</v>
      </c>
      <c r="VPL1" s="42" t="s">
        <v>1839</v>
      </c>
      <c r="VPM1" s="42" t="s">
        <v>1839</v>
      </c>
      <c r="VPN1" s="42" t="s">
        <v>1839</v>
      </c>
      <c r="VPO1" s="42" t="s">
        <v>1839</v>
      </c>
      <c r="VPP1" s="42" t="s">
        <v>1839</v>
      </c>
      <c r="VPQ1" s="42" t="s">
        <v>1839</v>
      </c>
      <c r="VPR1" s="42" t="s">
        <v>1839</v>
      </c>
      <c r="VPS1" s="42" t="s">
        <v>1839</v>
      </c>
      <c r="VPT1" s="42" t="s">
        <v>1839</v>
      </c>
      <c r="VPU1" s="42" t="s">
        <v>1839</v>
      </c>
      <c r="VPV1" s="42" t="s">
        <v>1839</v>
      </c>
      <c r="VPW1" s="42" t="s">
        <v>1839</v>
      </c>
      <c r="VPX1" s="42" t="s">
        <v>1839</v>
      </c>
      <c r="VPY1" s="42" t="s">
        <v>1839</v>
      </c>
      <c r="VPZ1" s="42" t="s">
        <v>1839</v>
      </c>
      <c r="VQA1" s="42" t="s">
        <v>1839</v>
      </c>
      <c r="VQB1" s="42" t="s">
        <v>1839</v>
      </c>
      <c r="VQC1" s="42" t="s">
        <v>1839</v>
      </c>
      <c r="VQD1" s="42" t="s">
        <v>1839</v>
      </c>
      <c r="VQE1" s="42" t="s">
        <v>1839</v>
      </c>
      <c r="VQF1" s="42" t="s">
        <v>1839</v>
      </c>
      <c r="VQG1" s="42" t="s">
        <v>1839</v>
      </c>
      <c r="VQH1" s="42" t="s">
        <v>1839</v>
      </c>
      <c r="VQI1" s="42" t="s">
        <v>1839</v>
      </c>
      <c r="VQJ1" s="42" t="s">
        <v>1839</v>
      </c>
      <c r="VQK1" s="42" t="s">
        <v>1839</v>
      </c>
      <c r="VQL1" s="42" t="s">
        <v>1839</v>
      </c>
      <c r="VQM1" s="42" t="s">
        <v>1839</v>
      </c>
      <c r="VQN1" s="42" t="s">
        <v>1839</v>
      </c>
      <c r="VQO1" s="42" t="s">
        <v>1839</v>
      </c>
      <c r="VQP1" s="42" t="s">
        <v>1839</v>
      </c>
      <c r="VQQ1" s="42" t="s">
        <v>1839</v>
      </c>
      <c r="VQR1" s="42" t="s">
        <v>1839</v>
      </c>
      <c r="VQS1" s="42" t="s">
        <v>1839</v>
      </c>
      <c r="VQT1" s="42" t="s">
        <v>1839</v>
      </c>
      <c r="VQU1" s="42" t="s">
        <v>1839</v>
      </c>
      <c r="VQV1" s="42" t="s">
        <v>1839</v>
      </c>
      <c r="VQW1" s="42" t="s">
        <v>1839</v>
      </c>
      <c r="VQX1" s="42" t="s">
        <v>1839</v>
      </c>
      <c r="VQY1" s="42" t="s">
        <v>1839</v>
      </c>
      <c r="VQZ1" s="42" t="s">
        <v>1839</v>
      </c>
      <c r="VRA1" s="42" t="s">
        <v>1839</v>
      </c>
      <c r="VRB1" s="42" t="s">
        <v>1839</v>
      </c>
      <c r="VRC1" s="42" t="s">
        <v>1839</v>
      </c>
      <c r="VRD1" s="42" t="s">
        <v>1839</v>
      </c>
      <c r="VRE1" s="42" t="s">
        <v>1839</v>
      </c>
      <c r="VRF1" s="42" t="s">
        <v>1839</v>
      </c>
      <c r="VRG1" s="42" t="s">
        <v>1839</v>
      </c>
      <c r="VRH1" s="42" t="s">
        <v>1839</v>
      </c>
      <c r="VRI1" s="42" t="s">
        <v>1839</v>
      </c>
      <c r="VRJ1" s="42" t="s">
        <v>1839</v>
      </c>
      <c r="VRK1" s="42" t="s">
        <v>1839</v>
      </c>
      <c r="VRL1" s="42" t="s">
        <v>1839</v>
      </c>
      <c r="VRM1" s="42" t="s">
        <v>1839</v>
      </c>
      <c r="VRN1" s="42" t="s">
        <v>1839</v>
      </c>
      <c r="VRO1" s="42" t="s">
        <v>1839</v>
      </c>
      <c r="VRP1" s="42" t="s">
        <v>1839</v>
      </c>
      <c r="VRQ1" s="42" t="s">
        <v>1839</v>
      </c>
      <c r="VRR1" s="42" t="s">
        <v>1839</v>
      </c>
      <c r="VRS1" s="42" t="s">
        <v>1839</v>
      </c>
      <c r="VRT1" s="42" t="s">
        <v>1839</v>
      </c>
      <c r="VRU1" s="42" t="s">
        <v>1839</v>
      </c>
      <c r="VRV1" s="42" t="s">
        <v>1839</v>
      </c>
      <c r="VRW1" s="42" t="s">
        <v>1839</v>
      </c>
      <c r="VRX1" s="42" t="s">
        <v>1839</v>
      </c>
      <c r="VRY1" s="42" t="s">
        <v>1839</v>
      </c>
      <c r="VRZ1" s="42" t="s">
        <v>1839</v>
      </c>
      <c r="VSA1" s="42" t="s">
        <v>1839</v>
      </c>
      <c r="VSB1" s="42" t="s">
        <v>1839</v>
      </c>
      <c r="VSC1" s="42" t="s">
        <v>1839</v>
      </c>
      <c r="VSD1" s="42" t="s">
        <v>1839</v>
      </c>
      <c r="VSE1" s="42" t="s">
        <v>1839</v>
      </c>
      <c r="VSF1" s="42" t="s">
        <v>1839</v>
      </c>
      <c r="VSG1" s="42" t="s">
        <v>1839</v>
      </c>
      <c r="VSH1" s="42" t="s">
        <v>1839</v>
      </c>
      <c r="VSI1" s="42" t="s">
        <v>1839</v>
      </c>
      <c r="VSJ1" s="42" t="s">
        <v>1839</v>
      </c>
      <c r="VSK1" s="42" t="s">
        <v>1839</v>
      </c>
      <c r="VSL1" s="42" t="s">
        <v>1839</v>
      </c>
      <c r="VSM1" s="42" t="s">
        <v>1839</v>
      </c>
      <c r="VSN1" s="42" t="s">
        <v>1839</v>
      </c>
      <c r="VSO1" s="42" t="s">
        <v>1839</v>
      </c>
      <c r="VSP1" s="42" t="s">
        <v>1839</v>
      </c>
      <c r="VSQ1" s="42" t="s">
        <v>1839</v>
      </c>
      <c r="VSR1" s="42" t="s">
        <v>1839</v>
      </c>
      <c r="VSS1" s="42" t="s">
        <v>1839</v>
      </c>
      <c r="VST1" s="42" t="s">
        <v>1839</v>
      </c>
      <c r="VSU1" s="42" t="s">
        <v>1839</v>
      </c>
      <c r="VSV1" s="42" t="s">
        <v>1839</v>
      </c>
      <c r="VSW1" s="42" t="s">
        <v>1839</v>
      </c>
      <c r="VSX1" s="42" t="s">
        <v>1839</v>
      </c>
      <c r="VSY1" s="42" t="s">
        <v>1839</v>
      </c>
      <c r="VSZ1" s="42" t="s">
        <v>1839</v>
      </c>
      <c r="VTA1" s="42" t="s">
        <v>1839</v>
      </c>
      <c r="VTB1" s="42" t="s">
        <v>1839</v>
      </c>
      <c r="VTC1" s="42" t="s">
        <v>1839</v>
      </c>
      <c r="VTD1" s="42" t="s">
        <v>1839</v>
      </c>
      <c r="VTE1" s="42" t="s">
        <v>1839</v>
      </c>
      <c r="VTF1" s="42" t="s">
        <v>1839</v>
      </c>
      <c r="VTG1" s="42" t="s">
        <v>1839</v>
      </c>
      <c r="VTH1" s="42" t="s">
        <v>1839</v>
      </c>
      <c r="VTI1" s="42" t="s">
        <v>1839</v>
      </c>
      <c r="VTJ1" s="42" t="s">
        <v>1839</v>
      </c>
      <c r="VTK1" s="42" t="s">
        <v>1839</v>
      </c>
      <c r="VTL1" s="42" t="s">
        <v>1839</v>
      </c>
      <c r="VTM1" s="42" t="s">
        <v>1839</v>
      </c>
      <c r="VTN1" s="42" t="s">
        <v>1839</v>
      </c>
      <c r="VTO1" s="42" t="s">
        <v>1839</v>
      </c>
      <c r="VTP1" s="42" t="s">
        <v>1839</v>
      </c>
      <c r="VTQ1" s="42" t="s">
        <v>1839</v>
      </c>
      <c r="VTR1" s="42" t="s">
        <v>1839</v>
      </c>
      <c r="VTS1" s="42" t="s">
        <v>1839</v>
      </c>
      <c r="VTT1" s="42" t="s">
        <v>1839</v>
      </c>
      <c r="VTU1" s="42" t="s">
        <v>1839</v>
      </c>
      <c r="VTV1" s="42" t="s">
        <v>1839</v>
      </c>
      <c r="VTW1" s="42" t="s">
        <v>1839</v>
      </c>
      <c r="VTX1" s="42" t="s">
        <v>1839</v>
      </c>
      <c r="VTY1" s="42" t="s">
        <v>1839</v>
      </c>
      <c r="VTZ1" s="42" t="s">
        <v>1839</v>
      </c>
      <c r="VUA1" s="42" t="s">
        <v>1839</v>
      </c>
      <c r="VUB1" s="42" t="s">
        <v>1839</v>
      </c>
      <c r="VUC1" s="42" t="s">
        <v>1839</v>
      </c>
      <c r="VUD1" s="42" t="s">
        <v>1839</v>
      </c>
      <c r="VUE1" s="42" t="s">
        <v>1839</v>
      </c>
      <c r="VUF1" s="42" t="s">
        <v>1839</v>
      </c>
      <c r="VUG1" s="42" t="s">
        <v>1839</v>
      </c>
      <c r="VUH1" s="42" t="s">
        <v>1839</v>
      </c>
      <c r="VUI1" s="42" t="s">
        <v>1839</v>
      </c>
      <c r="VUJ1" s="42" t="s">
        <v>1839</v>
      </c>
      <c r="VUK1" s="42" t="s">
        <v>1839</v>
      </c>
      <c r="VUL1" s="42" t="s">
        <v>1839</v>
      </c>
      <c r="VUM1" s="42" t="s">
        <v>1839</v>
      </c>
      <c r="VUN1" s="42" t="s">
        <v>1839</v>
      </c>
      <c r="VUO1" s="42" t="s">
        <v>1839</v>
      </c>
      <c r="VUP1" s="42" t="s">
        <v>1839</v>
      </c>
      <c r="VUQ1" s="42" t="s">
        <v>1839</v>
      </c>
      <c r="VUR1" s="42" t="s">
        <v>1839</v>
      </c>
      <c r="VUS1" s="42" t="s">
        <v>1839</v>
      </c>
      <c r="VUT1" s="42" t="s">
        <v>1839</v>
      </c>
      <c r="VUU1" s="42" t="s">
        <v>1839</v>
      </c>
      <c r="VUV1" s="42" t="s">
        <v>1839</v>
      </c>
      <c r="VUW1" s="42" t="s">
        <v>1839</v>
      </c>
      <c r="VUX1" s="42" t="s">
        <v>1839</v>
      </c>
      <c r="VUY1" s="42" t="s">
        <v>1839</v>
      </c>
      <c r="VUZ1" s="42" t="s">
        <v>1839</v>
      </c>
      <c r="VVA1" s="42" t="s">
        <v>1839</v>
      </c>
      <c r="VVB1" s="42" t="s">
        <v>1839</v>
      </c>
      <c r="VVC1" s="42" t="s">
        <v>1839</v>
      </c>
      <c r="VVD1" s="42" t="s">
        <v>1839</v>
      </c>
      <c r="VVE1" s="42" t="s">
        <v>1839</v>
      </c>
      <c r="VVF1" s="42" t="s">
        <v>1839</v>
      </c>
      <c r="VVG1" s="42" t="s">
        <v>1839</v>
      </c>
      <c r="VVH1" s="42" t="s">
        <v>1839</v>
      </c>
      <c r="VVI1" s="42" t="s">
        <v>1839</v>
      </c>
      <c r="VVJ1" s="42" t="s">
        <v>1839</v>
      </c>
      <c r="VVK1" s="42" t="s">
        <v>1839</v>
      </c>
      <c r="VVL1" s="42" t="s">
        <v>1839</v>
      </c>
      <c r="VVM1" s="42" t="s">
        <v>1839</v>
      </c>
      <c r="VVN1" s="42" t="s">
        <v>1839</v>
      </c>
      <c r="VVO1" s="42" t="s">
        <v>1839</v>
      </c>
      <c r="VVP1" s="42" t="s">
        <v>1839</v>
      </c>
      <c r="VVQ1" s="42" t="s">
        <v>1839</v>
      </c>
      <c r="VVR1" s="42" t="s">
        <v>1839</v>
      </c>
      <c r="VVS1" s="42" t="s">
        <v>1839</v>
      </c>
      <c r="VVT1" s="42" t="s">
        <v>1839</v>
      </c>
      <c r="VVU1" s="42" t="s">
        <v>1839</v>
      </c>
      <c r="VVV1" s="42" t="s">
        <v>1839</v>
      </c>
      <c r="VVW1" s="42" t="s">
        <v>1839</v>
      </c>
      <c r="VVX1" s="42" t="s">
        <v>1839</v>
      </c>
      <c r="VVY1" s="42" t="s">
        <v>1839</v>
      </c>
      <c r="VVZ1" s="42" t="s">
        <v>1839</v>
      </c>
      <c r="VWA1" s="42" t="s">
        <v>1839</v>
      </c>
      <c r="VWB1" s="42" t="s">
        <v>1839</v>
      </c>
      <c r="VWC1" s="42" t="s">
        <v>1839</v>
      </c>
      <c r="VWD1" s="42" t="s">
        <v>1839</v>
      </c>
      <c r="VWE1" s="42" t="s">
        <v>1839</v>
      </c>
      <c r="VWF1" s="42" t="s">
        <v>1839</v>
      </c>
      <c r="VWG1" s="42" t="s">
        <v>1839</v>
      </c>
      <c r="VWH1" s="42" t="s">
        <v>1839</v>
      </c>
      <c r="VWI1" s="42" t="s">
        <v>1839</v>
      </c>
      <c r="VWJ1" s="42" t="s">
        <v>1839</v>
      </c>
      <c r="VWK1" s="42" t="s">
        <v>1839</v>
      </c>
      <c r="VWL1" s="42" t="s">
        <v>1839</v>
      </c>
      <c r="VWM1" s="42" t="s">
        <v>1839</v>
      </c>
      <c r="VWN1" s="42" t="s">
        <v>1839</v>
      </c>
      <c r="VWO1" s="42" t="s">
        <v>1839</v>
      </c>
      <c r="VWP1" s="42" t="s">
        <v>1839</v>
      </c>
      <c r="VWQ1" s="42" t="s">
        <v>1839</v>
      </c>
      <c r="VWR1" s="42" t="s">
        <v>1839</v>
      </c>
      <c r="VWS1" s="42" t="s">
        <v>1839</v>
      </c>
      <c r="VWT1" s="42" t="s">
        <v>1839</v>
      </c>
      <c r="VWU1" s="42" t="s">
        <v>1839</v>
      </c>
      <c r="VWV1" s="42" t="s">
        <v>1839</v>
      </c>
      <c r="VWW1" s="42" t="s">
        <v>1839</v>
      </c>
      <c r="VWX1" s="42" t="s">
        <v>1839</v>
      </c>
      <c r="VWY1" s="42" t="s">
        <v>1839</v>
      </c>
      <c r="VWZ1" s="42" t="s">
        <v>1839</v>
      </c>
      <c r="VXA1" s="42" t="s">
        <v>1839</v>
      </c>
      <c r="VXB1" s="42" t="s">
        <v>1839</v>
      </c>
      <c r="VXC1" s="42" t="s">
        <v>1839</v>
      </c>
      <c r="VXD1" s="42" t="s">
        <v>1839</v>
      </c>
      <c r="VXE1" s="42" t="s">
        <v>1839</v>
      </c>
      <c r="VXF1" s="42" t="s">
        <v>1839</v>
      </c>
      <c r="VXG1" s="42" t="s">
        <v>1839</v>
      </c>
      <c r="VXH1" s="42" t="s">
        <v>1839</v>
      </c>
      <c r="VXI1" s="42" t="s">
        <v>1839</v>
      </c>
      <c r="VXJ1" s="42" t="s">
        <v>1839</v>
      </c>
      <c r="VXK1" s="42" t="s">
        <v>1839</v>
      </c>
      <c r="VXL1" s="42" t="s">
        <v>1839</v>
      </c>
      <c r="VXM1" s="42" t="s">
        <v>1839</v>
      </c>
      <c r="VXN1" s="42" t="s">
        <v>1839</v>
      </c>
      <c r="VXO1" s="42" t="s">
        <v>1839</v>
      </c>
      <c r="VXP1" s="42" t="s">
        <v>1839</v>
      </c>
      <c r="VXQ1" s="42" t="s">
        <v>1839</v>
      </c>
      <c r="VXR1" s="42" t="s">
        <v>1839</v>
      </c>
      <c r="VXS1" s="42" t="s">
        <v>1839</v>
      </c>
      <c r="VXT1" s="42" t="s">
        <v>1839</v>
      </c>
      <c r="VXU1" s="42" t="s">
        <v>1839</v>
      </c>
      <c r="VXV1" s="42" t="s">
        <v>1839</v>
      </c>
      <c r="VXW1" s="42" t="s">
        <v>1839</v>
      </c>
      <c r="VXX1" s="42" t="s">
        <v>1839</v>
      </c>
      <c r="VXY1" s="42" t="s">
        <v>1839</v>
      </c>
      <c r="VXZ1" s="42" t="s">
        <v>1839</v>
      </c>
      <c r="VYA1" s="42" t="s">
        <v>1839</v>
      </c>
      <c r="VYB1" s="42" t="s">
        <v>1839</v>
      </c>
      <c r="VYC1" s="42" t="s">
        <v>1839</v>
      </c>
      <c r="VYD1" s="42" t="s">
        <v>1839</v>
      </c>
      <c r="VYE1" s="42" t="s">
        <v>1839</v>
      </c>
      <c r="VYF1" s="42" t="s">
        <v>1839</v>
      </c>
      <c r="VYG1" s="42" t="s">
        <v>1839</v>
      </c>
      <c r="VYH1" s="42" t="s">
        <v>1839</v>
      </c>
      <c r="VYI1" s="42" t="s">
        <v>1839</v>
      </c>
      <c r="VYJ1" s="42" t="s">
        <v>1839</v>
      </c>
      <c r="VYK1" s="42" t="s">
        <v>1839</v>
      </c>
      <c r="VYL1" s="42" t="s">
        <v>1839</v>
      </c>
      <c r="VYM1" s="42" t="s">
        <v>1839</v>
      </c>
      <c r="VYN1" s="42" t="s">
        <v>1839</v>
      </c>
      <c r="VYO1" s="42" t="s">
        <v>1839</v>
      </c>
      <c r="VYP1" s="42" t="s">
        <v>1839</v>
      </c>
      <c r="VYQ1" s="42" t="s">
        <v>1839</v>
      </c>
      <c r="VYR1" s="42" t="s">
        <v>1839</v>
      </c>
      <c r="VYS1" s="42" t="s">
        <v>1839</v>
      </c>
      <c r="VYT1" s="42" t="s">
        <v>1839</v>
      </c>
      <c r="VYU1" s="42" t="s">
        <v>1839</v>
      </c>
      <c r="VYV1" s="42" t="s">
        <v>1839</v>
      </c>
      <c r="VYW1" s="42" t="s">
        <v>1839</v>
      </c>
      <c r="VYX1" s="42" t="s">
        <v>1839</v>
      </c>
      <c r="VYY1" s="42" t="s">
        <v>1839</v>
      </c>
      <c r="VYZ1" s="42" t="s">
        <v>1839</v>
      </c>
      <c r="VZA1" s="42" t="s">
        <v>1839</v>
      </c>
      <c r="VZB1" s="42" t="s">
        <v>1839</v>
      </c>
      <c r="VZC1" s="42" t="s">
        <v>1839</v>
      </c>
      <c r="VZD1" s="42" t="s">
        <v>1839</v>
      </c>
      <c r="VZE1" s="42" t="s">
        <v>1839</v>
      </c>
      <c r="VZF1" s="42" t="s">
        <v>1839</v>
      </c>
      <c r="VZG1" s="42" t="s">
        <v>1839</v>
      </c>
      <c r="VZH1" s="42" t="s">
        <v>1839</v>
      </c>
      <c r="VZI1" s="42" t="s">
        <v>1839</v>
      </c>
      <c r="VZJ1" s="42" t="s">
        <v>1839</v>
      </c>
      <c r="VZK1" s="42" t="s">
        <v>1839</v>
      </c>
      <c r="VZL1" s="42" t="s">
        <v>1839</v>
      </c>
      <c r="VZM1" s="42" t="s">
        <v>1839</v>
      </c>
      <c r="VZN1" s="42" t="s">
        <v>1839</v>
      </c>
      <c r="VZO1" s="42" t="s">
        <v>1839</v>
      </c>
      <c r="VZP1" s="42" t="s">
        <v>1839</v>
      </c>
      <c r="VZQ1" s="42" t="s">
        <v>1839</v>
      </c>
      <c r="VZR1" s="42" t="s">
        <v>1839</v>
      </c>
      <c r="VZS1" s="42" t="s">
        <v>1839</v>
      </c>
      <c r="VZT1" s="42" t="s">
        <v>1839</v>
      </c>
      <c r="VZU1" s="42" t="s">
        <v>1839</v>
      </c>
      <c r="VZV1" s="42" t="s">
        <v>1839</v>
      </c>
      <c r="VZW1" s="42" t="s">
        <v>1839</v>
      </c>
      <c r="VZX1" s="42" t="s">
        <v>1839</v>
      </c>
      <c r="VZY1" s="42" t="s">
        <v>1839</v>
      </c>
      <c r="VZZ1" s="42" t="s">
        <v>1839</v>
      </c>
      <c r="WAA1" s="42" t="s">
        <v>1839</v>
      </c>
      <c r="WAB1" s="42" t="s">
        <v>1839</v>
      </c>
      <c r="WAC1" s="42" t="s">
        <v>1839</v>
      </c>
      <c r="WAD1" s="42" t="s">
        <v>1839</v>
      </c>
      <c r="WAE1" s="42" t="s">
        <v>1839</v>
      </c>
      <c r="WAF1" s="42" t="s">
        <v>1839</v>
      </c>
      <c r="WAG1" s="42" t="s">
        <v>1839</v>
      </c>
      <c r="WAH1" s="42" t="s">
        <v>1839</v>
      </c>
      <c r="WAI1" s="42" t="s">
        <v>1839</v>
      </c>
      <c r="WAJ1" s="42" t="s">
        <v>1839</v>
      </c>
      <c r="WAK1" s="42" t="s">
        <v>1839</v>
      </c>
      <c r="WAL1" s="42" t="s">
        <v>1839</v>
      </c>
      <c r="WAM1" s="42" t="s">
        <v>1839</v>
      </c>
      <c r="WAN1" s="42" t="s">
        <v>1839</v>
      </c>
      <c r="WAO1" s="42" t="s">
        <v>1839</v>
      </c>
      <c r="WAP1" s="42" t="s">
        <v>1839</v>
      </c>
      <c r="WAQ1" s="42" t="s">
        <v>1839</v>
      </c>
      <c r="WAR1" s="42" t="s">
        <v>1839</v>
      </c>
      <c r="WAS1" s="42" t="s">
        <v>1839</v>
      </c>
      <c r="WAT1" s="42" t="s">
        <v>1839</v>
      </c>
      <c r="WAU1" s="42" t="s">
        <v>1839</v>
      </c>
      <c r="WAV1" s="42" t="s">
        <v>1839</v>
      </c>
      <c r="WAW1" s="42" t="s">
        <v>1839</v>
      </c>
      <c r="WAX1" s="42" t="s">
        <v>1839</v>
      </c>
      <c r="WAY1" s="42" t="s">
        <v>1839</v>
      </c>
      <c r="WAZ1" s="42" t="s">
        <v>1839</v>
      </c>
      <c r="WBA1" s="42" t="s">
        <v>1839</v>
      </c>
      <c r="WBB1" s="42" t="s">
        <v>1839</v>
      </c>
      <c r="WBC1" s="42" t="s">
        <v>1839</v>
      </c>
      <c r="WBD1" s="42" t="s">
        <v>1839</v>
      </c>
      <c r="WBE1" s="42" t="s">
        <v>1839</v>
      </c>
      <c r="WBF1" s="42" t="s">
        <v>1839</v>
      </c>
      <c r="WBG1" s="42" t="s">
        <v>1839</v>
      </c>
      <c r="WBH1" s="42" t="s">
        <v>1839</v>
      </c>
      <c r="WBI1" s="42" t="s">
        <v>1839</v>
      </c>
      <c r="WBJ1" s="42" t="s">
        <v>1839</v>
      </c>
      <c r="WBK1" s="42" t="s">
        <v>1839</v>
      </c>
      <c r="WBL1" s="42" t="s">
        <v>1839</v>
      </c>
      <c r="WBM1" s="42" t="s">
        <v>1839</v>
      </c>
      <c r="WBN1" s="42" t="s">
        <v>1839</v>
      </c>
      <c r="WBO1" s="42" t="s">
        <v>1839</v>
      </c>
      <c r="WBP1" s="42" t="s">
        <v>1839</v>
      </c>
      <c r="WBQ1" s="42" t="s">
        <v>1839</v>
      </c>
      <c r="WBR1" s="42" t="s">
        <v>1839</v>
      </c>
      <c r="WBS1" s="42" t="s">
        <v>1839</v>
      </c>
      <c r="WBT1" s="42" t="s">
        <v>1839</v>
      </c>
      <c r="WBU1" s="42" t="s">
        <v>1839</v>
      </c>
      <c r="WBV1" s="42" t="s">
        <v>1839</v>
      </c>
      <c r="WBW1" s="42" t="s">
        <v>1839</v>
      </c>
      <c r="WBX1" s="42" t="s">
        <v>1839</v>
      </c>
      <c r="WBY1" s="42" t="s">
        <v>1839</v>
      </c>
      <c r="WBZ1" s="42" t="s">
        <v>1839</v>
      </c>
      <c r="WCA1" s="42" t="s">
        <v>1839</v>
      </c>
      <c r="WCB1" s="42" t="s">
        <v>1839</v>
      </c>
      <c r="WCC1" s="42" t="s">
        <v>1839</v>
      </c>
      <c r="WCD1" s="42" t="s">
        <v>1839</v>
      </c>
      <c r="WCE1" s="42" t="s">
        <v>1839</v>
      </c>
      <c r="WCF1" s="42" t="s">
        <v>1839</v>
      </c>
      <c r="WCG1" s="42" t="s">
        <v>1839</v>
      </c>
      <c r="WCH1" s="42" t="s">
        <v>1839</v>
      </c>
      <c r="WCI1" s="42" t="s">
        <v>1839</v>
      </c>
      <c r="WCJ1" s="42" t="s">
        <v>1839</v>
      </c>
      <c r="WCK1" s="42" t="s">
        <v>1839</v>
      </c>
      <c r="WCL1" s="42" t="s">
        <v>1839</v>
      </c>
      <c r="WCM1" s="42" t="s">
        <v>1839</v>
      </c>
      <c r="WCN1" s="42" t="s">
        <v>1839</v>
      </c>
      <c r="WCO1" s="42" t="s">
        <v>1839</v>
      </c>
      <c r="WCP1" s="42" t="s">
        <v>1839</v>
      </c>
      <c r="WCQ1" s="42" t="s">
        <v>1839</v>
      </c>
      <c r="WCR1" s="42" t="s">
        <v>1839</v>
      </c>
      <c r="WCS1" s="42" t="s">
        <v>1839</v>
      </c>
      <c r="WCT1" s="42" t="s">
        <v>1839</v>
      </c>
      <c r="WCU1" s="42" t="s">
        <v>1839</v>
      </c>
      <c r="WCV1" s="42" t="s">
        <v>1839</v>
      </c>
      <c r="WCW1" s="42" t="s">
        <v>1839</v>
      </c>
      <c r="WCX1" s="42" t="s">
        <v>1839</v>
      </c>
      <c r="WCY1" s="42" t="s">
        <v>1839</v>
      </c>
      <c r="WCZ1" s="42" t="s">
        <v>1839</v>
      </c>
      <c r="WDA1" s="42" t="s">
        <v>1839</v>
      </c>
      <c r="WDB1" s="42" t="s">
        <v>1839</v>
      </c>
      <c r="WDC1" s="42" t="s">
        <v>1839</v>
      </c>
      <c r="WDD1" s="42" t="s">
        <v>1839</v>
      </c>
      <c r="WDE1" s="42" t="s">
        <v>1839</v>
      </c>
      <c r="WDF1" s="42" t="s">
        <v>1839</v>
      </c>
      <c r="WDG1" s="42" t="s">
        <v>1839</v>
      </c>
      <c r="WDH1" s="42" t="s">
        <v>1839</v>
      </c>
      <c r="WDI1" s="42" t="s">
        <v>1839</v>
      </c>
      <c r="WDJ1" s="42" t="s">
        <v>1839</v>
      </c>
      <c r="WDK1" s="42" t="s">
        <v>1839</v>
      </c>
      <c r="WDL1" s="42" t="s">
        <v>1839</v>
      </c>
      <c r="WDM1" s="42" t="s">
        <v>1839</v>
      </c>
      <c r="WDN1" s="42" t="s">
        <v>1839</v>
      </c>
      <c r="WDO1" s="42" t="s">
        <v>1839</v>
      </c>
      <c r="WDP1" s="42" t="s">
        <v>1839</v>
      </c>
      <c r="WDQ1" s="42" t="s">
        <v>1839</v>
      </c>
      <c r="WDR1" s="42" t="s">
        <v>1839</v>
      </c>
      <c r="WDS1" s="42" t="s">
        <v>1839</v>
      </c>
      <c r="WDT1" s="42" t="s">
        <v>1839</v>
      </c>
      <c r="WDU1" s="42" t="s">
        <v>1839</v>
      </c>
      <c r="WDV1" s="42" t="s">
        <v>1839</v>
      </c>
      <c r="WDW1" s="42" t="s">
        <v>1839</v>
      </c>
      <c r="WDX1" s="42" t="s">
        <v>1839</v>
      </c>
      <c r="WDY1" s="42" t="s">
        <v>1839</v>
      </c>
      <c r="WDZ1" s="42" t="s">
        <v>1839</v>
      </c>
      <c r="WEA1" s="42" t="s">
        <v>1839</v>
      </c>
      <c r="WEB1" s="42" t="s">
        <v>1839</v>
      </c>
      <c r="WEC1" s="42" t="s">
        <v>1839</v>
      </c>
      <c r="WED1" s="42" t="s">
        <v>1839</v>
      </c>
      <c r="WEE1" s="42" t="s">
        <v>1839</v>
      </c>
      <c r="WEF1" s="42" t="s">
        <v>1839</v>
      </c>
      <c r="WEG1" s="42" t="s">
        <v>1839</v>
      </c>
      <c r="WEH1" s="42" t="s">
        <v>1839</v>
      </c>
      <c r="WEI1" s="42" t="s">
        <v>1839</v>
      </c>
      <c r="WEJ1" s="42" t="s">
        <v>1839</v>
      </c>
      <c r="WEK1" s="42" t="s">
        <v>1839</v>
      </c>
      <c r="WEL1" s="42" t="s">
        <v>1839</v>
      </c>
      <c r="WEM1" s="42" t="s">
        <v>1839</v>
      </c>
      <c r="WEN1" s="42" t="s">
        <v>1839</v>
      </c>
      <c r="WEO1" s="42" t="s">
        <v>1839</v>
      </c>
      <c r="WEP1" s="42" t="s">
        <v>1839</v>
      </c>
      <c r="WEQ1" s="42" t="s">
        <v>1839</v>
      </c>
      <c r="WER1" s="42" t="s">
        <v>1839</v>
      </c>
      <c r="WES1" s="42" t="s">
        <v>1839</v>
      </c>
      <c r="WET1" s="42" t="s">
        <v>1839</v>
      </c>
      <c r="WEU1" s="42" t="s">
        <v>1839</v>
      </c>
      <c r="WEV1" s="42" t="s">
        <v>1839</v>
      </c>
      <c r="WEW1" s="42" t="s">
        <v>1839</v>
      </c>
      <c r="WEX1" s="42" t="s">
        <v>1839</v>
      </c>
      <c r="WEY1" s="42" t="s">
        <v>1839</v>
      </c>
      <c r="WEZ1" s="42" t="s">
        <v>1839</v>
      </c>
      <c r="WFA1" s="42" t="s">
        <v>1839</v>
      </c>
      <c r="WFB1" s="42" t="s">
        <v>1839</v>
      </c>
      <c r="WFC1" s="42" t="s">
        <v>1839</v>
      </c>
      <c r="WFD1" s="42" t="s">
        <v>1839</v>
      </c>
      <c r="WFE1" s="42" t="s">
        <v>1839</v>
      </c>
      <c r="WFF1" s="42" t="s">
        <v>1839</v>
      </c>
      <c r="WFG1" s="42" t="s">
        <v>1839</v>
      </c>
      <c r="WFH1" s="42" t="s">
        <v>1839</v>
      </c>
      <c r="WFI1" s="42" t="s">
        <v>1839</v>
      </c>
      <c r="WFJ1" s="42" t="s">
        <v>1839</v>
      </c>
      <c r="WFK1" s="42" t="s">
        <v>1839</v>
      </c>
      <c r="WFL1" s="42" t="s">
        <v>1839</v>
      </c>
      <c r="WFM1" s="42" t="s">
        <v>1839</v>
      </c>
      <c r="WFN1" s="42" t="s">
        <v>1839</v>
      </c>
      <c r="WFO1" s="42" t="s">
        <v>1839</v>
      </c>
      <c r="WFP1" s="42" t="s">
        <v>1839</v>
      </c>
      <c r="WFQ1" s="42" t="s">
        <v>1839</v>
      </c>
      <c r="WFR1" s="42" t="s">
        <v>1839</v>
      </c>
      <c r="WFS1" s="42" t="s">
        <v>1839</v>
      </c>
      <c r="WFT1" s="42" t="s">
        <v>1839</v>
      </c>
      <c r="WFU1" s="42" t="s">
        <v>1839</v>
      </c>
      <c r="WFV1" s="42" t="s">
        <v>1839</v>
      </c>
      <c r="WFW1" s="42" t="s">
        <v>1839</v>
      </c>
      <c r="WFX1" s="42" t="s">
        <v>1839</v>
      </c>
      <c r="WFY1" s="42" t="s">
        <v>1839</v>
      </c>
      <c r="WFZ1" s="42" t="s">
        <v>1839</v>
      </c>
      <c r="WGA1" s="42" t="s">
        <v>1839</v>
      </c>
      <c r="WGB1" s="42" t="s">
        <v>1839</v>
      </c>
      <c r="WGC1" s="42" t="s">
        <v>1839</v>
      </c>
      <c r="WGD1" s="42" t="s">
        <v>1839</v>
      </c>
      <c r="WGE1" s="42" t="s">
        <v>1839</v>
      </c>
      <c r="WGF1" s="42" t="s">
        <v>1839</v>
      </c>
      <c r="WGG1" s="42" t="s">
        <v>1839</v>
      </c>
      <c r="WGH1" s="42" t="s">
        <v>1839</v>
      </c>
      <c r="WGI1" s="42" t="s">
        <v>1839</v>
      </c>
      <c r="WGJ1" s="42" t="s">
        <v>1839</v>
      </c>
      <c r="WGK1" s="42" t="s">
        <v>1839</v>
      </c>
      <c r="WGL1" s="42" t="s">
        <v>1839</v>
      </c>
      <c r="WGM1" s="42" t="s">
        <v>1839</v>
      </c>
      <c r="WGN1" s="42" t="s">
        <v>1839</v>
      </c>
      <c r="WGO1" s="42" t="s">
        <v>1839</v>
      </c>
      <c r="WGP1" s="42" t="s">
        <v>1839</v>
      </c>
      <c r="WGQ1" s="42" t="s">
        <v>1839</v>
      </c>
      <c r="WGR1" s="42" t="s">
        <v>1839</v>
      </c>
      <c r="WGS1" s="42" t="s">
        <v>1839</v>
      </c>
      <c r="WGT1" s="42" t="s">
        <v>1839</v>
      </c>
      <c r="WGU1" s="42" t="s">
        <v>1839</v>
      </c>
      <c r="WGV1" s="42" t="s">
        <v>1839</v>
      </c>
      <c r="WGW1" s="42" t="s">
        <v>1839</v>
      </c>
      <c r="WGX1" s="42" t="s">
        <v>1839</v>
      </c>
      <c r="WGY1" s="42" t="s">
        <v>1839</v>
      </c>
      <c r="WGZ1" s="42" t="s">
        <v>1839</v>
      </c>
      <c r="WHA1" s="42" t="s">
        <v>1839</v>
      </c>
      <c r="WHB1" s="42" t="s">
        <v>1839</v>
      </c>
      <c r="WHC1" s="42" t="s">
        <v>1839</v>
      </c>
      <c r="WHD1" s="42" t="s">
        <v>1839</v>
      </c>
      <c r="WHE1" s="42" t="s">
        <v>1839</v>
      </c>
      <c r="WHF1" s="42" t="s">
        <v>1839</v>
      </c>
      <c r="WHG1" s="42" t="s">
        <v>1839</v>
      </c>
      <c r="WHH1" s="42" t="s">
        <v>1839</v>
      </c>
      <c r="WHI1" s="42" t="s">
        <v>1839</v>
      </c>
      <c r="WHJ1" s="42" t="s">
        <v>1839</v>
      </c>
      <c r="WHK1" s="42" t="s">
        <v>1839</v>
      </c>
      <c r="WHL1" s="42" t="s">
        <v>1839</v>
      </c>
      <c r="WHM1" s="42" t="s">
        <v>1839</v>
      </c>
      <c r="WHN1" s="42" t="s">
        <v>1839</v>
      </c>
      <c r="WHO1" s="42" t="s">
        <v>1839</v>
      </c>
      <c r="WHP1" s="42" t="s">
        <v>1839</v>
      </c>
      <c r="WHQ1" s="42" t="s">
        <v>1839</v>
      </c>
      <c r="WHR1" s="42" t="s">
        <v>1839</v>
      </c>
      <c r="WHS1" s="42" t="s">
        <v>1839</v>
      </c>
      <c r="WHT1" s="42" t="s">
        <v>1839</v>
      </c>
      <c r="WHU1" s="42" t="s">
        <v>1839</v>
      </c>
      <c r="WHV1" s="42" t="s">
        <v>1839</v>
      </c>
      <c r="WHW1" s="42" t="s">
        <v>1839</v>
      </c>
      <c r="WHX1" s="42" t="s">
        <v>1839</v>
      </c>
      <c r="WHY1" s="42" t="s">
        <v>1839</v>
      </c>
      <c r="WHZ1" s="42" t="s">
        <v>1839</v>
      </c>
      <c r="WIA1" s="42" t="s">
        <v>1839</v>
      </c>
      <c r="WIB1" s="42" t="s">
        <v>1839</v>
      </c>
      <c r="WIC1" s="42" t="s">
        <v>1839</v>
      </c>
      <c r="WID1" s="42" t="s">
        <v>1839</v>
      </c>
      <c r="WIE1" s="42" t="s">
        <v>1839</v>
      </c>
      <c r="WIF1" s="42" t="s">
        <v>1839</v>
      </c>
      <c r="WIG1" s="42" t="s">
        <v>1839</v>
      </c>
      <c r="WIH1" s="42" t="s">
        <v>1839</v>
      </c>
      <c r="WII1" s="42" t="s">
        <v>1839</v>
      </c>
      <c r="WIJ1" s="42" t="s">
        <v>1839</v>
      </c>
      <c r="WIK1" s="42" t="s">
        <v>1839</v>
      </c>
      <c r="WIL1" s="42" t="s">
        <v>1839</v>
      </c>
      <c r="WIM1" s="42" t="s">
        <v>1839</v>
      </c>
      <c r="WIN1" s="42" t="s">
        <v>1839</v>
      </c>
      <c r="WIO1" s="42" t="s">
        <v>1839</v>
      </c>
      <c r="WIP1" s="42" t="s">
        <v>1839</v>
      </c>
      <c r="WIQ1" s="42" t="s">
        <v>1839</v>
      </c>
      <c r="WIR1" s="42" t="s">
        <v>1839</v>
      </c>
      <c r="WIS1" s="42" t="s">
        <v>1839</v>
      </c>
      <c r="WIT1" s="42" t="s">
        <v>1839</v>
      </c>
      <c r="WIU1" s="42" t="s">
        <v>1839</v>
      </c>
      <c r="WIV1" s="42" t="s">
        <v>1839</v>
      </c>
      <c r="WIW1" s="42" t="s">
        <v>1839</v>
      </c>
      <c r="WIX1" s="42" t="s">
        <v>1839</v>
      </c>
      <c r="WIY1" s="42" t="s">
        <v>1839</v>
      </c>
      <c r="WIZ1" s="42" t="s">
        <v>1839</v>
      </c>
      <c r="WJA1" s="42" t="s">
        <v>1839</v>
      </c>
      <c r="WJB1" s="42" t="s">
        <v>1839</v>
      </c>
      <c r="WJC1" s="42" t="s">
        <v>1839</v>
      </c>
      <c r="WJD1" s="42" t="s">
        <v>1839</v>
      </c>
      <c r="WJE1" s="42" t="s">
        <v>1839</v>
      </c>
      <c r="WJF1" s="42" t="s">
        <v>1839</v>
      </c>
      <c r="WJG1" s="42" t="s">
        <v>1839</v>
      </c>
      <c r="WJH1" s="42" t="s">
        <v>1839</v>
      </c>
      <c r="WJI1" s="42" t="s">
        <v>1839</v>
      </c>
      <c r="WJJ1" s="42" t="s">
        <v>1839</v>
      </c>
      <c r="WJK1" s="42" t="s">
        <v>1839</v>
      </c>
      <c r="WJL1" s="42" t="s">
        <v>1839</v>
      </c>
      <c r="WJM1" s="42" t="s">
        <v>1839</v>
      </c>
      <c r="WJN1" s="42" t="s">
        <v>1839</v>
      </c>
      <c r="WJO1" s="42" t="s">
        <v>1839</v>
      </c>
      <c r="WJP1" s="42" t="s">
        <v>1839</v>
      </c>
      <c r="WJQ1" s="42" t="s">
        <v>1839</v>
      </c>
      <c r="WJR1" s="42" t="s">
        <v>1839</v>
      </c>
      <c r="WJS1" s="42" t="s">
        <v>1839</v>
      </c>
      <c r="WJT1" s="42" t="s">
        <v>1839</v>
      </c>
      <c r="WJU1" s="42" t="s">
        <v>1839</v>
      </c>
      <c r="WJV1" s="42" t="s">
        <v>1839</v>
      </c>
      <c r="WJW1" s="42" t="s">
        <v>1839</v>
      </c>
      <c r="WJX1" s="42" t="s">
        <v>1839</v>
      </c>
      <c r="WJY1" s="42" t="s">
        <v>1839</v>
      </c>
      <c r="WJZ1" s="42" t="s">
        <v>1839</v>
      </c>
      <c r="WKA1" s="42" t="s">
        <v>1839</v>
      </c>
      <c r="WKB1" s="42" t="s">
        <v>1839</v>
      </c>
      <c r="WKC1" s="42" t="s">
        <v>1839</v>
      </c>
      <c r="WKD1" s="42" t="s">
        <v>1839</v>
      </c>
      <c r="WKE1" s="42" t="s">
        <v>1839</v>
      </c>
      <c r="WKF1" s="42" t="s">
        <v>1839</v>
      </c>
      <c r="WKG1" s="42" t="s">
        <v>1839</v>
      </c>
      <c r="WKH1" s="42" t="s">
        <v>1839</v>
      </c>
      <c r="WKI1" s="42" t="s">
        <v>1839</v>
      </c>
      <c r="WKJ1" s="42" t="s">
        <v>1839</v>
      </c>
      <c r="WKK1" s="42" t="s">
        <v>1839</v>
      </c>
      <c r="WKL1" s="42" t="s">
        <v>1839</v>
      </c>
      <c r="WKM1" s="42" t="s">
        <v>1839</v>
      </c>
      <c r="WKN1" s="42" t="s">
        <v>1839</v>
      </c>
      <c r="WKO1" s="42" t="s">
        <v>1839</v>
      </c>
      <c r="WKP1" s="42" t="s">
        <v>1839</v>
      </c>
      <c r="WKQ1" s="42" t="s">
        <v>1839</v>
      </c>
      <c r="WKR1" s="42" t="s">
        <v>1839</v>
      </c>
      <c r="WKS1" s="42" t="s">
        <v>1839</v>
      </c>
      <c r="WKT1" s="42" t="s">
        <v>1839</v>
      </c>
      <c r="WKU1" s="42" t="s">
        <v>1839</v>
      </c>
      <c r="WKV1" s="42" t="s">
        <v>1839</v>
      </c>
      <c r="WKW1" s="42" t="s">
        <v>1839</v>
      </c>
      <c r="WKX1" s="42" t="s">
        <v>1839</v>
      </c>
      <c r="WKY1" s="42" t="s">
        <v>1839</v>
      </c>
      <c r="WKZ1" s="42" t="s">
        <v>1839</v>
      </c>
      <c r="WLA1" s="42" t="s">
        <v>1839</v>
      </c>
      <c r="WLB1" s="42" t="s">
        <v>1839</v>
      </c>
      <c r="WLC1" s="42" t="s">
        <v>1839</v>
      </c>
      <c r="WLD1" s="42" t="s">
        <v>1839</v>
      </c>
      <c r="WLE1" s="42" t="s">
        <v>1839</v>
      </c>
      <c r="WLF1" s="42" t="s">
        <v>1839</v>
      </c>
      <c r="WLG1" s="42" t="s">
        <v>1839</v>
      </c>
      <c r="WLH1" s="42" t="s">
        <v>1839</v>
      </c>
      <c r="WLI1" s="42" t="s">
        <v>1839</v>
      </c>
      <c r="WLJ1" s="42" t="s">
        <v>1839</v>
      </c>
      <c r="WLK1" s="42" t="s">
        <v>1839</v>
      </c>
      <c r="WLL1" s="42" t="s">
        <v>1839</v>
      </c>
      <c r="WLM1" s="42" t="s">
        <v>1839</v>
      </c>
      <c r="WLN1" s="42" t="s">
        <v>1839</v>
      </c>
      <c r="WLO1" s="42" t="s">
        <v>1839</v>
      </c>
      <c r="WLP1" s="42" t="s">
        <v>1839</v>
      </c>
      <c r="WLQ1" s="42" t="s">
        <v>1839</v>
      </c>
      <c r="WLR1" s="42" t="s">
        <v>1839</v>
      </c>
      <c r="WLS1" s="42" t="s">
        <v>1839</v>
      </c>
      <c r="WLT1" s="42" t="s">
        <v>1839</v>
      </c>
      <c r="WLU1" s="42" t="s">
        <v>1839</v>
      </c>
      <c r="WLV1" s="42" t="s">
        <v>1839</v>
      </c>
      <c r="WLW1" s="42" t="s">
        <v>1839</v>
      </c>
      <c r="WLX1" s="42" t="s">
        <v>1839</v>
      </c>
      <c r="WLY1" s="42" t="s">
        <v>1839</v>
      </c>
      <c r="WLZ1" s="42" t="s">
        <v>1839</v>
      </c>
      <c r="WMA1" s="42" t="s">
        <v>1839</v>
      </c>
      <c r="WMB1" s="42" t="s">
        <v>1839</v>
      </c>
      <c r="WMC1" s="42" t="s">
        <v>1839</v>
      </c>
      <c r="WMD1" s="42" t="s">
        <v>1839</v>
      </c>
      <c r="WME1" s="42" t="s">
        <v>1839</v>
      </c>
      <c r="WMF1" s="42" t="s">
        <v>1839</v>
      </c>
      <c r="WMG1" s="42" t="s">
        <v>1839</v>
      </c>
      <c r="WMH1" s="42" t="s">
        <v>1839</v>
      </c>
      <c r="WMI1" s="42" t="s">
        <v>1839</v>
      </c>
      <c r="WMJ1" s="42" t="s">
        <v>1839</v>
      </c>
      <c r="WMK1" s="42" t="s">
        <v>1839</v>
      </c>
      <c r="WML1" s="42" t="s">
        <v>1839</v>
      </c>
      <c r="WMM1" s="42" t="s">
        <v>1839</v>
      </c>
      <c r="WMN1" s="42" t="s">
        <v>1839</v>
      </c>
      <c r="WMO1" s="42" t="s">
        <v>1839</v>
      </c>
      <c r="WMP1" s="42" t="s">
        <v>1839</v>
      </c>
      <c r="WMQ1" s="42" t="s">
        <v>1839</v>
      </c>
      <c r="WMR1" s="42" t="s">
        <v>1839</v>
      </c>
      <c r="WMS1" s="42" t="s">
        <v>1839</v>
      </c>
      <c r="WMT1" s="42" t="s">
        <v>1839</v>
      </c>
      <c r="WMU1" s="42" t="s">
        <v>1839</v>
      </c>
      <c r="WMV1" s="42" t="s">
        <v>1839</v>
      </c>
      <c r="WMW1" s="42" t="s">
        <v>1839</v>
      </c>
      <c r="WMX1" s="42" t="s">
        <v>1839</v>
      </c>
      <c r="WMY1" s="42" t="s">
        <v>1839</v>
      </c>
      <c r="WMZ1" s="42" t="s">
        <v>1839</v>
      </c>
      <c r="WNA1" s="42" t="s">
        <v>1839</v>
      </c>
      <c r="WNB1" s="42" t="s">
        <v>1839</v>
      </c>
      <c r="WNC1" s="42" t="s">
        <v>1839</v>
      </c>
      <c r="WND1" s="42" t="s">
        <v>1839</v>
      </c>
      <c r="WNE1" s="42" t="s">
        <v>1839</v>
      </c>
      <c r="WNF1" s="42" t="s">
        <v>1839</v>
      </c>
      <c r="WNG1" s="42" t="s">
        <v>1839</v>
      </c>
      <c r="WNH1" s="42" t="s">
        <v>1839</v>
      </c>
      <c r="WNI1" s="42" t="s">
        <v>1839</v>
      </c>
      <c r="WNJ1" s="42" t="s">
        <v>1839</v>
      </c>
      <c r="WNK1" s="42" t="s">
        <v>1839</v>
      </c>
      <c r="WNL1" s="42" t="s">
        <v>1839</v>
      </c>
      <c r="WNM1" s="42" t="s">
        <v>1839</v>
      </c>
      <c r="WNN1" s="42" t="s">
        <v>1839</v>
      </c>
      <c r="WNO1" s="42" t="s">
        <v>1839</v>
      </c>
      <c r="WNP1" s="42" t="s">
        <v>1839</v>
      </c>
      <c r="WNQ1" s="42" t="s">
        <v>1839</v>
      </c>
      <c r="WNR1" s="42" t="s">
        <v>1839</v>
      </c>
      <c r="WNS1" s="42" t="s">
        <v>1839</v>
      </c>
      <c r="WNT1" s="42" t="s">
        <v>1839</v>
      </c>
      <c r="WNU1" s="42" t="s">
        <v>1839</v>
      </c>
      <c r="WNV1" s="42" t="s">
        <v>1839</v>
      </c>
      <c r="WNW1" s="42" t="s">
        <v>1839</v>
      </c>
      <c r="WNX1" s="42" t="s">
        <v>1839</v>
      </c>
      <c r="WNY1" s="42" t="s">
        <v>1839</v>
      </c>
      <c r="WNZ1" s="42" t="s">
        <v>1839</v>
      </c>
      <c r="WOA1" s="42" t="s">
        <v>1839</v>
      </c>
      <c r="WOB1" s="42" t="s">
        <v>1839</v>
      </c>
      <c r="WOC1" s="42" t="s">
        <v>1839</v>
      </c>
      <c r="WOD1" s="42" t="s">
        <v>1839</v>
      </c>
      <c r="WOE1" s="42" t="s">
        <v>1839</v>
      </c>
      <c r="WOF1" s="42" t="s">
        <v>1839</v>
      </c>
      <c r="WOG1" s="42" t="s">
        <v>1839</v>
      </c>
      <c r="WOH1" s="42" t="s">
        <v>1839</v>
      </c>
      <c r="WOI1" s="42" t="s">
        <v>1839</v>
      </c>
      <c r="WOJ1" s="42" t="s">
        <v>1839</v>
      </c>
      <c r="WOK1" s="42" t="s">
        <v>1839</v>
      </c>
      <c r="WOL1" s="42" t="s">
        <v>1839</v>
      </c>
      <c r="WOM1" s="42" t="s">
        <v>1839</v>
      </c>
      <c r="WON1" s="42" t="s">
        <v>1839</v>
      </c>
      <c r="WOO1" s="42" t="s">
        <v>1839</v>
      </c>
      <c r="WOP1" s="42" t="s">
        <v>1839</v>
      </c>
      <c r="WOQ1" s="42" t="s">
        <v>1839</v>
      </c>
      <c r="WOR1" s="42" t="s">
        <v>1839</v>
      </c>
      <c r="WOS1" s="42" t="s">
        <v>1839</v>
      </c>
      <c r="WOT1" s="42" t="s">
        <v>1839</v>
      </c>
      <c r="WOU1" s="42" t="s">
        <v>1839</v>
      </c>
      <c r="WOV1" s="42" t="s">
        <v>1839</v>
      </c>
      <c r="WOW1" s="42" t="s">
        <v>1839</v>
      </c>
      <c r="WOX1" s="42" t="s">
        <v>1839</v>
      </c>
      <c r="WOY1" s="42" t="s">
        <v>1839</v>
      </c>
      <c r="WOZ1" s="42" t="s">
        <v>1839</v>
      </c>
      <c r="WPA1" s="42" t="s">
        <v>1839</v>
      </c>
      <c r="WPB1" s="42" t="s">
        <v>1839</v>
      </c>
      <c r="WPC1" s="42" t="s">
        <v>1839</v>
      </c>
      <c r="WPD1" s="42" t="s">
        <v>1839</v>
      </c>
      <c r="WPE1" s="42" t="s">
        <v>1839</v>
      </c>
      <c r="WPF1" s="42" t="s">
        <v>1839</v>
      </c>
      <c r="WPG1" s="42" t="s">
        <v>1839</v>
      </c>
      <c r="WPH1" s="42" t="s">
        <v>1839</v>
      </c>
      <c r="WPI1" s="42" t="s">
        <v>1839</v>
      </c>
      <c r="WPJ1" s="42" t="s">
        <v>1839</v>
      </c>
      <c r="WPK1" s="42" t="s">
        <v>1839</v>
      </c>
      <c r="WPL1" s="42" t="s">
        <v>1839</v>
      </c>
      <c r="WPM1" s="42" t="s">
        <v>1839</v>
      </c>
      <c r="WPN1" s="42" t="s">
        <v>1839</v>
      </c>
      <c r="WPO1" s="42" t="s">
        <v>1839</v>
      </c>
      <c r="WPP1" s="42" t="s">
        <v>1839</v>
      </c>
      <c r="WPQ1" s="42" t="s">
        <v>1839</v>
      </c>
      <c r="WPR1" s="42" t="s">
        <v>1839</v>
      </c>
      <c r="WPS1" s="42" t="s">
        <v>1839</v>
      </c>
      <c r="WPT1" s="42" t="s">
        <v>1839</v>
      </c>
      <c r="WPU1" s="42" t="s">
        <v>1839</v>
      </c>
      <c r="WPV1" s="42" t="s">
        <v>1839</v>
      </c>
      <c r="WPW1" s="42" t="s">
        <v>1839</v>
      </c>
      <c r="WPX1" s="42" t="s">
        <v>1839</v>
      </c>
      <c r="WPY1" s="42" t="s">
        <v>1839</v>
      </c>
      <c r="WPZ1" s="42" t="s">
        <v>1839</v>
      </c>
      <c r="WQA1" s="42" t="s">
        <v>1839</v>
      </c>
      <c r="WQB1" s="42" t="s">
        <v>1839</v>
      </c>
      <c r="WQC1" s="42" t="s">
        <v>1839</v>
      </c>
      <c r="WQD1" s="42" t="s">
        <v>1839</v>
      </c>
      <c r="WQE1" s="42" t="s">
        <v>1839</v>
      </c>
      <c r="WQF1" s="42" t="s">
        <v>1839</v>
      </c>
      <c r="WQG1" s="42" t="s">
        <v>1839</v>
      </c>
      <c r="WQH1" s="42" t="s">
        <v>1839</v>
      </c>
      <c r="WQI1" s="42" t="s">
        <v>1839</v>
      </c>
      <c r="WQJ1" s="42" t="s">
        <v>1839</v>
      </c>
      <c r="WQK1" s="42" t="s">
        <v>1839</v>
      </c>
      <c r="WQL1" s="42" t="s">
        <v>1839</v>
      </c>
      <c r="WQM1" s="42" t="s">
        <v>1839</v>
      </c>
      <c r="WQN1" s="42" t="s">
        <v>1839</v>
      </c>
      <c r="WQO1" s="42" t="s">
        <v>1839</v>
      </c>
      <c r="WQP1" s="42" t="s">
        <v>1839</v>
      </c>
      <c r="WQQ1" s="42" t="s">
        <v>1839</v>
      </c>
      <c r="WQR1" s="42" t="s">
        <v>1839</v>
      </c>
      <c r="WQS1" s="42" t="s">
        <v>1839</v>
      </c>
      <c r="WQT1" s="42" t="s">
        <v>1839</v>
      </c>
      <c r="WQU1" s="42" t="s">
        <v>1839</v>
      </c>
      <c r="WQV1" s="42" t="s">
        <v>1839</v>
      </c>
      <c r="WQW1" s="42" t="s">
        <v>1839</v>
      </c>
      <c r="WQX1" s="42" t="s">
        <v>1839</v>
      </c>
      <c r="WQY1" s="42" t="s">
        <v>1839</v>
      </c>
      <c r="WQZ1" s="42" t="s">
        <v>1839</v>
      </c>
      <c r="WRA1" s="42" t="s">
        <v>1839</v>
      </c>
      <c r="WRB1" s="42" t="s">
        <v>1839</v>
      </c>
      <c r="WRC1" s="42" t="s">
        <v>1839</v>
      </c>
      <c r="WRD1" s="42" t="s">
        <v>1839</v>
      </c>
      <c r="WRE1" s="42" t="s">
        <v>1839</v>
      </c>
      <c r="WRF1" s="42" t="s">
        <v>1839</v>
      </c>
      <c r="WRG1" s="42" t="s">
        <v>1839</v>
      </c>
      <c r="WRH1" s="42" t="s">
        <v>1839</v>
      </c>
      <c r="WRI1" s="42" t="s">
        <v>1839</v>
      </c>
      <c r="WRJ1" s="42" t="s">
        <v>1839</v>
      </c>
      <c r="WRK1" s="42" t="s">
        <v>1839</v>
      </c>
      <c r="WRL1" s="42" t="s">
        <v>1839</v>
      </c>
      <c r="WRM1" s="42" t="s">
        <v>1839</v>
      </c>
      <c r="WRN1" s="42" t="s">
        <v>1839</v>
      </c>
      <c r="WRO1" s="42" t="s">
        <v>1839</v>
      </c>
      <c r="WRP1" s="42" t="s">
        <v>1839</v>
      </c>
      <c r="WRQ1" s="42" t="s">
        <v>1839</v>
      </c>
      <c r="WRR1" s="42" t="s">
        <v>1839</v>
      </c>
      <c r="WRS1" s="42" t="s">
        <v>1839</v>
      </c>
      <c r="WRT1" s="42" t="s">
        <v>1839</v>
      </c>
      <c r="WRU1" s="42" t="s">
        <v>1839</v>
      </c>
      <c r="WRV1" s="42" t="s">
        <v>1839</v>
      </c>
      <c r="WRW1" s="42" t="s">
        <v>1839</v>
      </c>
      <c r="WRX1" s="42" t="s">
        <v>1839</v>
      </c>
      <c r="WRY1" s="42" t="s">
        <v>1839</v>
      </c>
      <c r="WRZ1" s="42" t="s">
        <v>1839</v>
      </c>
      <c r="WSA1" s="42" t="s">
        <v>1839</v>
      </c>
      <c r="WSB1" s="42" t="s">
        <v>1839</v>
      </c>
      <c r="WSC1" s="42" t="s">
        <v>1839</v>
      </c>
      <c r="WSD1" s="42" t="s">
        <v>1839</v>
      </c>
      <c r="WSE1" s="42" t="s">
        <v>1839</v>
      </c>
      <c r="WSF1" s="42" t="s">
        <v>1839</v>
      </c>
      <c r="WSG1" s="42" t="s">
        <v>1839</v>
      </c>
      <c r="WSH1" s="42" t="s">
        <v>1839</v>
      </c>
      <c r="WSI1" s="42" t="s">
        <v>1839</v>
      </c>
      <c r="WSJ1" s="42" t="s">
        <v>1839</v>
      </c>
      <c r="WSK1" s="42" t="s">
        <v>1839</v>
      </c>
      <c r="WSL1" s="42" t="s">
        <v>1839</v>
      </c>
      <c r="WSM1" s="42" t="s">
        <v>1839</v>
      </c>
      <c r="WSN1" s="42" t="s">
        <v>1839</v>
      </c>
      <c r="WSO1" s="42" t="s">
        <v>1839</v>
      </c>
      <c r="WSP1" s="42" t="s">
        <v>1839</v>
      </c>
      <c r="WSQ1" s="42" t="s">
        <v>1839</v>
      </c>
      <c r="WSR1" s="42" t="s">
        <v>1839</v>
      </c>
      <c r="WSS1" s="42" t="s">
        <v>1839</v>
      </c>
      <c r="WST1" s="42" t="s">
        <v>1839</v>
      </c>
      <c r="WSU1" s="42" t="s">
        <v>1839</v>
      </c>
      <c r="WSV1" s="42" t="s">
        <v>1839</v>
      </c>
      <c r="WSW1" s="42" t="s">
        <v>1839</v>
      </c>
      <c r="WSX1" s="42" t="s">
        <v>1839</v>
      </c>
      <c r="WSY1" s="42" t="s">
        <v>1839</v>
      </c>
      <c r="WSZ1" s="42" t="s">
        <v>1839</v>
      </c>
      <c r="WTA1" s="42" t="s">
        <v>1839</v>
      </c>
      <c r="WTB1" s="42" t="s">
        <v>1839</v>
      </c>
      <c r="WTC1" s="42" t="s">
        <v>1839</v>
      </c>
      <c r="WTD1" s="42" t="s">
        <v>1839</v>
      </c>
      <c r="WTE1" s="42" t="s">
        <v>1839</v>
      </c>
      <c r="WTF1" s="42" t="s">
        <v>1839</v>
      </c>
      <c r="WTG1" s="42" t="s">
        <v>1839</v>
      </c>
      <c r="WTH1" s="42" t="s">
        <v>1839</v>
      </c>
      <c r="WTI1" s="42" t="s">
        <v>1839</v>
      </c>
      <c r="WTJ1" s="42" t="s">
        <v>1839</v>
      </c>
      <c r="WTK1" s="42" t="s">
        <v>1839</v>
      </c>
      <c r="WTL1" s="42" t="s">
        <v>1839</v>
      </c>
      <c r="WTM1" s="42" t="s">
        <v>1839</v>
      </c>
      <c r="WTN1" s="42" t="s">
        <v>1839</v>
      </c>
      <c r="WTO1" s="42" t="s">
        <v>1839</v>
      </c>
      <c r="WTP1" s="42" t="s">
        <v>1839</v>
      </c>
      <c r="WTQ1" s="42" t="s">
        <v>1839</v>
      </c>
      <c r="WTR1" s="42" t="s">
        <v>1839</v>
      </c>
      <c r="WTS1" s="42" t="s">
        <v>1839</v>
      </c>
      <c r="WTT1" s="42" t="s">
        <v>1839</v>
      </c>
      <c r="WTU1" s="42" t="s">
        <v>1839</v>
      </c>
      <c r="WTV1" s="42" t="s">
        <v>1839</v>
      </c>
      <c r="WTW1" s="42" t="s">
        <v>1839</v>
      </c>
      <c r="WTX1" s="42" t="s">
        <v>1839</v>
      </c>
      <c r="WTY1" s="42" t="s">
        <v>1839</v>
      </c>
      <c r="WTZ1" s="42" t="s">
        <v>1839</v>
      </c>
      <c r="WUA1" s="42" t="s">
        <v>1839</v>
      </c>
      <c r="WUB1" s="42" t="s">
        <v>1839</v>
      </c>
      <c r="WUC1" s="42" t="s">
        <v>1839</v>
      </c>
      <c r="WUD1" s="42" t="s">
        <v>1839</v>
      </c>
      <c r="WUE1" s="42" t="s">
        <v>1839</v>
      </c>
      <c r="WUF1" s="42" t="s">
        <v>1839</v>
      </c>
      <c r="WUG1" s="42" t="s">
        <v>1839</v>
      </c>
      <c r="WUH1" s="42" t="s">
        <v>1839</v>
      </c>
      <c r="WUI1" s="42" t="s">
        <v>1839</v>
      </c>
      <c r="WUJ1" s="42" t="s">
        <v>1839</v>
      </c>
      <c r="WUK1" s="42" t="s">
        <v>1839</v>
      </c>
      <c r="WUL1" s="42" t="s">
        <v>1839</v>
      </c>
      <c r="WUM1" s="42" t="s">
        <v>1839</v>
      </c>
      <c r="WUN1" s="42" t="s">
        <v>1839</v>
      </c>
      <c r="WUO1" s="42" t="s">
        <v>1839</v>
      </c>
      <c r="WUP1" s="42" t="s">
        <v>1839</v>
      </c>
      <c r="WUQ1" s="42" t="s">
        <v>1839</v>
      </c>
      <c r="WUR1" s="42" t="s">
        <v>1839</v>
      </c>
      <c r="WUS1" s="42" t="s">
        <v>1839</v>
      </c>
      <c r="WUT1" s="42" t="s">
        <v>1839</v>
      </c>
      <c r="WUU1" s="42" t="s">
        <v>1839</v>
      </c>
      <c r="WUV1" s="42" t="s">
        <v>1839</v>
      </c>
      <c r="WUW1" s="42" t="s">
        <v>1839</v>
      </c>
      <c r="WUX1" s="42" t="s">
        <v>1839</v>
      </c>
      <c r="WUY1" s="42" t="s">
        <v>1839</v>
      </c>
      <c r="WUZ1" s="42" t="s">
        <v>1839</v>
      </c>
      <c r="WVA1" s="42" t="s">
        <v>1839</v>
      </c>
      <c r="WVB1" s="42" t="s">
        <v>1839</v>
      </c>
      <c r="WVC1" s="42" t="s">
        <v>1839</v>
      </c>
      <c r="WVD1" s="42" t="s">
        <v>1839</v>
      </c>
      <c r="WVE1" s="42" t="s">
        <v>1839</v>
      </c>
      <c r="WVF1" s="42" t="s">
        <v>1839</v>
      </c>
      <c r="WVG1" s="42" t="s">
        <v>1839</v>
      </c>
      <c r="WVH1" s="42" t="s">
        <v>1839</v>
      </c>
      <c r="WVI1" s="42" t="s">
        <v>1839</v>
      </c>
      <c r="WVJ1" s="42" t="s">
        <v>1839</v>
      </c>
      <c r="WVK1" s="42" t="s">
        <v>1839</v>
      </c>
      <c r="WVL1" s="42" t="s">
        <v>1839</v>
      </c>
      <c r="WVM1" s="42" t="s">
        <v>1839</v>
      </c>
      <c r="WVN1" s="42" t="s">
        <v>1839</v>
      </c>
      <c r="WVO1" s="42" t="s">
        <v>1839</v>
      </c>
      <c r="WVP1" s="42" t="s">
        <v>1839</v>
      </c>
      <c r="WVQ1" s="42" t="s">
        <v>1839</v>
      </c>
      <c r="WVR1" s="42" t="s">
        <v>1839</v>
      </c>
      <c r="WVS1" s="42" t="s">
        <v>1839</v>
      </c>
      <c r="WVT1" s="42" t="s">
        <v>1839</v>
      </c>
      <c r="WVU1" s="42" t="s">
        <v>1839</v>
      </c>
      <c r="WVV1" s="42" t="s">
        <v>1839</v>
      </c>
      <c r="WVW1" s="42" t="s">
        <v>1839</v>
      </c>
      <c r="WVX1" s="42" t="s">
        <v>1839</v>
      </c>
      <c r="WVY1" s="42" t="s">
        <v>1839</v>
      </c>
      <c r="WVZ1" s="42" t="s">
        <v>1839</v>
      </c>
      <c r="WWA1" s="42" t="s">
        <v>1839</v>
      </c>
      <c r="WWB1" s="42" t="s">
        <v>1839</v>
      </c>
      <c r="WWC1" s="42" t="s">
        <v>1839</v>
      </c>
      <c r="WWD1" s="42" t="s">
        <v>1839</v>
      </c>
      <c r="WWE1" s="42" t="s">
        <v>1839</v>
      </c>
      <c r="WWF1" s="42" t="s">
        <v>1839</v>
      </c>
      <c r="WWG1" s="42" t="s">
        <v>1839</v>
      </c>
      <c r="WWH1" s="42" t="s">
        <v>1839</v>
      </c>
      <c r="WWI1" s="42" t="s">
        <v>1839</v>
      </c>
      <c r="WWJ1" s="42" t="s">
        <v>1839</v>
      </c>
      <c r="WWK1" s="42" t="s">
        <v>1839</v>
      </c>
      <c r="WWL1" s="42" t="s">
        <v>1839</v>
      </c>
      <c r="WWM1" s="42" t="s">
        <v>1839</v>
      </c>
      <c r="WWN1" s="42" t="s">
        <v>1839</v>
      </c>
      <c r="WWO1" s="42" t="s">
        <v>1839</v>
      </c>
      <c r="WWP1" s="42" t="s">
        <v>1839</v>
      </c>
      <c r="WWQ1" s="42" t="s">
        <v>1839</v>
      </c>
      <c r="WWR1" s="42" t="s">
        <v>1839</v>
      </c>
      <c r="WWS1" s="42" t="s">
        <v>1839</v>
      </c>
      <c r="WWT1" s="42" t="s">
        <v>1839</v>
      </c>
      <c r="WWU1" s="42" t="s">
        <v>1839</v>
      </c>
      <c r="WWV1" s="42" t="s">
        <v>1839</v>
      </c>
      <c r="WWW1" s="42" t="s">
        <v>1839</v>
      </c>
      <c r="WWX1" s="42" t="s">
        <v>1839</v>
      </c>
      <c r="WWY1" s="42" t="s">
        <v>1839</v>
      </c>
      <c r="WWZ1" s="42" t="s">
        <v>1839</v>
      </c>
      <c r="WXA1" s="42" t="s">
        <v>1839</v>
      </c>
      <c r="WXB1" s="42" t="s">
        <v>1839</v>
      </c>
      <c r="WXC1" s="42" t="s">
        <v>1839</v>
      </c>
      <c r="WXD1" s="42" t="s">
        <v>1839</v>
      </c>
      <c r="WXE1" s="42" t="s">
        <v>1839</v>
      </c>
      <c r="WXF1" s="42" t="s">
        <v>1839</v>
      </c>
      <c r="WXG1" s="42" t="s">
        <v>1839</v>
      </c>
      <c r="WXH1" s="42" t="s">
        <v>1839</v>
      </c>
      <c r="WXI1" s="42" t="s">
        <v>1839</v>
      </c>
      <c r="WXJ1" s="42" t="s">
        <v>1839</v>
      </c>
      <c r="WXK1" s="42" t="s">
        <v>1839</v>
      </c>
      <c r="WXL1" s="42" t="s">
        <v>1839</v>
      </c>
      <c r="WXM1" s="42" t="s">
        <v>1839</v>
      </c>
      <c r="WXN1" s="42" t="s">
        <v>1839</v>
      </c>
      <c r="WXO1" s="42" t="s">
        <v>1839</v>
      </c>
      <c r="WXP1" s="42" t="s">
        <v>1839</v>
      </c>
      <c r="WXQ1" s="42" t="s">
        <v>1839</v>
      </c>
      <c r="WXR1" s="42" t="s">
        <v>1839</v>
      </c>
      <c r="WXS1" s="42" t="s">
        <v>1839</v>
      </c>
      <c r="WXT1" s="42" t="s">
        <v>1839</v>
      </c>
      <c r="WXU1" s="42" t="s">
        <v>1839</v>
      </c>
      <c r="WXV1" s="42" t="s">
        <v>1839</v>
      </c>
      <c r="WXW1" s="42" t="s">
        <v>1839</v>
      </c>
      <c r="WXX1" s="42" t="s">
        <v>1839</v>
      </c>
      <c r="WXY1" s="42" t="s">
        <v>1839</v>
      </c>
      <c r="WXZ1" s="42" t="s">
        <v>1839</v>
      </c>
      <c r="WYA1" s="42" t="s">
        <v>1839</v>
      </c>
      <c r="WYB1" s="42" t="s">
        <v>1839</v>
      </c>
      <c r="WYC1" s="42" t="s">
        <v>1839</v>
      </c>
      <c r="WYD1" s="42" t="s">
        <v>1839</v>
      </c>
      <c r="WYE1" s="42" t="s">
        <v>1839</v>
      </c>
      <c r="WYF1" s="42" t="s">
        <v>1839</v>
      </c>
      <c r="WYG1" s="42" t="s">
        <v>1839</v>
      </c>
      <c r="WYH1" s="42" t="s">
        <v>1839</v>
      </c>
      <c r="WYI1" s="42" t="s">
        <v>1839</v>
      </c>
      <c r="WYJ1" s="42" t="s">
        <v>1839</v>
      </c>
      <c r="WYK1" s="42" t="s">
        <v>1839</v>
      </c>
      <c r="WYL1" s="42" t="s">
        <v>1839</v>
      </c>
      <c r="WYM1" s="42" t="s">
        <v>1839</v>
      </c>
      <c r="WYN1" s="42" t="s">
        <v>1839</v>
      </c>
      <c r="WYO1" s="42" t="s">
        <v>1839</v>
      </c>
      <c r="WYP1" s="42" t="s">
        <v>1839</v>
      </c>
      <c r="WYQ1" s="42" t="s">
        <v>1839</v>
      </c>
      <c r="WYR1" s="42" t="s">
        <v>1839</v>
      </c>
      <c r="WYS1" s="42" t="s">
        <v>1839</v>
      </c>
      <c r="WYT1" s="42" t="s">
        <v>1839</v>
      </c>
      <c r="WYU1" s="42" t="s">
        <v>1839</v>
      </c>
      <c r="WYV1" s="42" t="s">
        <v>1839</v>
      </c>
      <c r="WYW1" s="42" t="s">
        <v>1839</v>
      </c>
      <c r="WYX1" s="42" t="s">
        <v>1839</v>
      </c>
      <c r="WYY1" s="42" t="s">
        <v>1839</v>
      </c>
      <c r="WYZ1" s="42" t="s">
        <v>1839</v>
      </c>
      <c r="WZA1" s="42" t="s">
        <v>1839</v>
      </c>
      <c r="WZB1" s="42" t="s">
        <v>1839</v>
      </c>
      <c r="WZC1" s="42" t="s">
        <v>1839</v>
      </c>
      <c r="WZD1" s="42" t="s">
        <v>1839</v>
      </c>
      <c r="WZE1" s="42" t="s">
        <v>1839</v>
      </c>
      <c r="WZF1" s="42" t="s">
        <v>1839</v>
      </c>
      <c r="WZG1" s="42" t="s">
        <v>1839</v>
      </c>
      <c r="WZH1" s="42" t="s">
        <v>1839</v>
      </c>
      <c r="WZI1" s="42" t="s">
        <v>1839</v>
      </c>
      <c r="WZJ1" s="42" t="s">
        <v>1839</v>
      </c>
      <c r="WZK1" s="42" t="s">
        <v>1839</v>
      </c>
      <c r="WZL1" s="42" t="s">
        <v>1839</v>
      </c>
      <c r="WZM1" s="42" t="s">
        <v>1839</v>
      </c>
      <c r="WZN1" s="42" t="s">
        <v>1839</v>
      </c>
      <c r="WZO1" s="42" t="s">
        <v>1839</v>
      </c>
      <c r="WZP1" s="42" t="s">
        <v>1839</v>
      </c>
      <c r="WZQ1" s="42" t="s">
        <v>1839</v>
      </c>
      <c r="WZR1" s="42" t="s">
        <v>1839</v>
      </c>
      <c r="WZS1" s="42" t="s">
        <v>1839</v>
      </c>
      <c r="WZT1" s="42" t="s">
        <v>1839</v>
      </c>
      <c r="WZU1" s="42" t="s">
        <v>1839</v>
      </c>
      <c r="WZV1" s="42" t="s">
        <v>1839</v>
      </c>
      <c r="WZW1" s="42" t="s">
        <v>1839</v>
      </c>
      <c r="WZX1" s="42" t="s">
        <v>1839</v>
      </c>
      <c r="WZY1" s="42" t="s">
        <v>1839</v>
      </c>
      <c r="WZZ1" s="42" t="s">
        <v>1839</v>
      </c>
      <c r="XAA1" s="42" t="s">
        <v>1839</v>
      </c>
      <c r="XAB1" s="42" t="s">
        <v>1839</v>
      </c>
      <c r="XAC1" s="42" t="s">
        <v>1839</v>
      </c>
      <c r="XAD1" s="42" t="s">
        <v>1839</v>
      </c>
      <c r="XAE1" s="42" t="s">
        <v>1839</v>
      </c>
      <c r="XAF1" s="42" t="s">
        <v>1839</v>
      </c>
      <c r="XAG1" s="42" t="s">
        <v>1839</v>
      </c>
      <c r="XAH1" s="42" t="s">
        <v>1839</v>
      </c>
      <c r="XAI1" s="42" t="s">
        <v>1839</v>
      </c>
      <c r="XAJ1" s="42" t="s">
        <v>1839</v>
      </c>
      <c r="XAK1" s="42" t="s">
        <v>1839</v>
      </c>
      <c r="XAL1" s="42" t="s">
        <v>1839</v>
      </c>
      <c r="XAM1" s="42" t="s">
        <v>1839</v>
      </c>
      <c r="XAN1" s="42" t="s">
        <v>1839</v>
      </c>
      <c r="XAO1" s="42" t="s">
        <v>1839</v>
      </c>
      <c r="XAP1" s="42" t="s">
        <v>1839</v>
      </c>
      <c r="XAQ1" s="42" t="s">
        <v>1839</v>
      </c>
      <c r="XAR1" s="42" t="s">
        <v>1839</v>
      </c>
      <c r="XAS1" s="42" t="s">
        <v>1839</v>
      </c>
      <c r="XAT1" s="42" t="s">
        <v>1839</v>
      </c>
      <c r="XAU1" s="42" t="s">
        <v>1839</v>
      </c>
      <c r="XAV1" s="42" t="s">
        <v>1839</v>
      </c>
      <c r="XAW1" s="42" t="s">
        <v>1839</v>
      </c>
      <c r="XAX1" s="42" t="s">
        <v>1839</v>
      </c>
      <c r="XAY1" s="42" t="s">
        <v>1839</v>
      </c>
      <c r="XAZ1" s="42" t="s">
        <v>1839</v>
      </c>
      <c r="XBA1" s="42" t="s">
        <v>1839</v>
      </c>
      <c r="XBB1" s="42" t="s">
        <v>1839</v>
      </c>
      <c r="XBC1" s="42" t="s">
        <v>1839</v>
      </c>
      <c r="XBD1" s="42" t="s">
        <v>1839</v>
      </c>
      <c r="XBE1" s="42" t="s">
        <v>1839</v>
      </c>
      <c r="XBF1" s="42" t="s">
        <v>1839</v>
      </c>
      <c r="XBG1" s="42" t="s">
        <v>1839</v>
      </c>
      <c r="XBH1" s="42" t="s">
        <v>1839</v>
      </c>
      <c r="XBI1" s="42" t="s">
        <v>1839</v>
      </c>
      <c r="XBJ1" s="42" t="s">
        <v>1839</v>
      </c>
      <c r="XBK1" s="42" t="s">
        <v>1839</v>
      </c>
      <c r="XBL1" s="42" t="s">
        <v>1839</v>
      </c>
      <c r="XBM1" s="42" t="s">
        <v>1839</v>
      </c>
      <c r="XBN1" s="42" t="s">
        <v>1839</v>
      </c>
      <c r="XBO1" s="42" t="s">
        <v>1839</v>
      </c>
      <c r="XBP1" s="42" t="s">
        <v>1839</v>
      </c>
      <c r="XBQ1" s="42" t="s">
        <v>1839</v>
      </c>
      <c r="XBR1" s="42" t="s">
        <v>1839</v>
      </c>
      <c r="XBS1" s="42" t="s">
        <v>1839</v>
      </c>
      <c r="XBT1" s="42" t="s">
        <v>1839</v>
      </c>
      <c r="XBU1" s="42" t="s">
        <v>1839</v>
      </c>
      <c r="XBV1" s="42" t="s">
        <v>1839</v>
      </c>
      <c r="XBW1" s="42" t="s">
        <v>1839</v>
      </c>
      <c r="XBX1" s="42" t="s">
        <v>1839</v>
      </c>
      <c r="XBY1" s="42" t="s">
        <v>1839</v>
      </c>
      <c r="XBZ1" s="42" t="s">
        <v>1839</v>
      </c>
      <c r="XCA1" s="42" t="s">
        <v>1839</v>
      </c>
      <c r="XCB1" s="42" t="s">
        <v>1839</v>
      </c>
      <c r="XCC1" s="42" t="s">
        <v>1839</v>
      </c>
      <c r="XCD1" s="42" t="s">
        <v>1839</v>
      </c>
      <c r="XCE1" s="42" t="s">
        <v>1839</v>
      </c>
      <c r="XCF1" s="42" t="s">
        <v>1839</v>
      </c>
      <c r="XCG1" s="42" t="s">
        <v>1839</v>
      </c>
      <c r="XCH1" s="42" t="s">
        <v>1839</v>
      </c>
      <c r="XCI1" s="42" t="s">
        <v>1839</v>
      </c>
      <c r="XCJ1" s="42" t="s">
        <v>1839</v>
      </c>
      <c r="XCK1" s="42" t="s">
        <v>1839</v>
      </c>
      <c r="XCL1" s="42" t="s">
        <v>1839</v>
      </c>
      <c r="XCM1" s="42" t="s">
        <v>1839</v>
      </c>
      <c r="XCN1" s="42" t="s">
        <v>1839</v>
      </c>
      <c r="XCO1" s="42" t="s">
        <v>1839</v>
      </c>
      <c r="XCP1" s="42" t="s">
        <v>1839</v>
      </c>
      <c r="XCQ1" s="42" t="s">
        <v>1839</v>
      </c>
      <c r="XCR1" s="42" t="s">
        <v>1839</v>
      </c>
      <c r="XCS1" s="42" t="s">
        <v>1839</v>
      </c>
      <c r="XCT1" s="42" t="s">
        <v>1839</v>
      </c>
      <c r="XCU1" s="42" t="s">
        <v>1839</v>
      </c>
      <c r="XCV1" s="42" t="s">
        <v>1839</v>
      </c>
      <c r="XCW1" s="42" t="s">
        <v>1839</v>
      </c>
      <c r="XCX1" s="42" t="s">
        <v>1839</v>
      </c>
      <c r="XCY1" s="42" t="s">
        <v>1839</v>
      </c>
      <c r="XCZ1" s="42" t="s">
        <v>1839</v>
      </c>
      <c r="XDA1" s="42" t="s">
        <v>1839</v>
      </c>
      <c r="XDB1" s="42" t="s">
        <v>1839</v>
      </c>
      <c r="XDC1" s="42" t="s">
        <v>1839</v>
      </c>
      <c r="XDD1" s="42" t="s">
        <v>1839</v>
      </c>
      <c r="XDE1" s="42" t="s">
        <v>1839</v>
      </c>
      <c r="XDF1" s="42" t="s">
        <v>1839</v>
      </c>
      <c r="XDG1" s="42" t="s">
        <v>1839</v>
      </c>
      <c r="XDH1" s="42" t="s">
        <v>1839</v>
      </c>
      <c r="XDI1" s="42" t="s">
        <v>1839</v>
      </c>
      <c r="XDJ1" s="42" t="s">
        <v>1839</v>
      </c>
      <c r="XDK1" s="42" t="s">
        <v>1839</v>
      </c>
      <c r="XDL1" s="42" t="s">
        <v>1839</v>
      </c>
      <c r="XDM1" s="42" t="s">
        <v>1839</v>
      </c>
      <c r="XDN1" s="42" t="s">
        <v>1839</v>
      </c>
      <c r="XDO1" s="42" t="s">
        <v>1839</v>
      </c>
      <c r="XDP1" s="42" t="s">
        <v>1839</v>
      </c>
      <c r="XDQ1" s="42" t="s">
        <v>1839</v>
      </c>
      <c r="XDR1" s="42" t="s">
        <v>1839</v>
      </c>
      <c r="XDS1" s="42" t="s">
        <v>1839</v>
      </c>
      <c r="XDT1" s="42" t="s">
        <v>1839</v>
      </c>
      <c r="XDU1" s="42" t="s">
        <v>1839</v>
      </c>
      <c r="XDV1" s="42" t="s">
        <v>1839</v>
      </c>
      <c r="XDW1" s="42" t="s">
        <v>1839</v>
      </c>
      <c r="XDX1" s="42" t="s">
        <v>1839</v>
      </c>
      <c r="XDY1" s="42" t="s">
        <v>1839</v>
      </c>
      <c r="XDZ1" s="42" t="s">
        <v>1839</v>
      </c>
      <c r="XEA1" s="42" t="s">
        <v>1839</v>
      </c>
      <c r="XEB1" s="42" t="s">
        <v>1839</v>
      </c>
      <c r="XEC1" s="42" t="s">
        <v>1839</v>
      </c>
      <c r="XED1" s="42" t="s">
        <v>1839</v>
      </c>
      <c r="XEE1" s="42" t="s">
        <v>1839</v>
      </c>
      <c r="XEF1" s="42" t="s">
        <v>1839</v>
      </c>
      <c r="XEG1" s="42" t="s">
        <v>1839</v>
      </c>
      <c r="XEH1" s="42" t="s">
        <v>1839</v>
      </c>
      <c r="XEI1" s="42" t="s">
        <v>1839</v>
      </c>
      <c r="XEJ1" s="42" t="s">
        <v>1839</v>
      </c>
      <c r="XEK1" s="42" t="s">
        <v>1839</v>
      </c>
      <c r="XEL1" s="42" t="s">
        <v>1839</v>
      </c>
      <c r="XEM1" s="42" t="s">
        <v>1839</v>
      </c>
      <c r="XEN1" s="42" t="s">
        <v>1839</v>
      </c>
      <c r="XEO1" s="42" t="s">
        <v>1839</v>
      </c>
      <c r="XEP1" s="42" t="s">
        <v>1839</v>
      </c>
      <c r="XEQ1" s="42" t="s">
        <v>1839</v>
      </c>
      <c r="XER1" s="42" t="s">
        <v>1839</v>
      </c>
      <c r="XES1" s="42" t="s">
        <v>1839</v>
      </c>
      <c r="XET1" s="42" t="s">
        <v>1839</v>
      </c>
      <c r="XEU1" s="42" t="s">
        <v>1839</v>
      </c>
      <c r="XEV1" s="42" t="s">
        <v>1839</v>
      </c>
      <c r="XEW1" s="42" t="s">
        <v>1839</v>
      </c>
      <c r="XEX1" s="42" t="s">
        <v>1839</v>
      </c>
      <c r="XEY1" s="42" t="s">
        <v>1839</v>
      </c>
      <c r="XEZ1" s="42" t="s">
        <v>1839</v>
      </c>
      <c r="XFA1" s="42" t="s">
        <v>1839</v>
      </c>
      <c r="XFB1" s="42" t="s">
        <v>1839</v>
      </c>
      <c r="XFC1" s="42" t="s">
        <v>1839</v>
      </c>
      <c r="XFD1" s="42" t="s">
        <v>1839</v>
      </c>
    </row>
    <row r="2" spans="1:16384" s="18" customFormat="1" ht="25">
      <c r="A2" s="264" t="s">
        <v>1856</v>
      </c>
      <c r="B2" s="43"/>
      <c r="C2" s="43"/>
      <c r="D2" s="43"/>
      <c r="E2" s="44"/>
    </row>
    <row r="3" spans="1:16384" s="47" customFormat="1" ht="18">
      <c r="A3" s="265" t="s">
        <v>1644</v>
      </c>
      <c r="B3" s="45"/>
      <c r="C3" s="45"/>
      <c r="D3" s="45"/>
      <c r="E3" s="46"/>
    </row>
    <row r="4" spans="1:16384" s="18" customFormat="1" ht="15.5">
      <c r="A4" s="265" t="s">
        <v>1857</v>
      </c>
      <c r="B4" s="48"/>
      <c r="C4" s="49"/>
      <c r="D4" s="49"/>
      <c r="E4" s="50"/>
    </row>
    <row r="5" spans="1:16384" s="18" customFormat="1" ht="15.5">
      <c r="A5" s="20"/>
      <c r="B5" s="51"/>
      <c r="C5" s="51"/>
      <c r="D5" s="51"/>
      <c r="E5" s="52"/>
    </row>
    <row r="6" spans="1:16384" s="18" customFormat="1" ht="124">
      <c r="A6" s="119" t="s">
        <v>1858</v>
      </c>
      <c r="B6" s="53"/>
      <c r="C6" s="53"/>
      <c r="D6" s="53"/>
      <c r="E6" s="54"/>
      <c r="F6" s="6"/>
    </row>
    <row r="7" spans="1:16384" s="18" customFormat="1" ht="15.5">
      <c r="A7" s="21"/>
      <c r="B7" s="53"/>
      <c r="C7" s="53"/>
      <c r="D7" s="53"/>
      <c r="E7" s="54"/>
      <c r="F7" s="6"/>
    </row>
    <row r="8" spans="1:16384" s="18" customFormat="1" ht="77.5">
      <c r="A8" s="119" t="s">
        <v>1762</v>
      </c>
      <c r="B8" s="53"/>
      <c r="C8" s="53"/>
      <c r="D8" s="53"/>
      <c r="E8" s="54"/>
    </row>
    <row r="9" spans="1:16384" s="18" customFormat="1" ht="15.5">
      <c r="A9" s="22"/>
      <c r="B9" s="55"/>
      <c r="C9" s="55"/>
      <c r="D9" s="55"/>
      <c r="E9" s="56"/>
    </row>
    <row r="10" spans="1:16384" s="18" customFormat="1" ht="31">
      <c r="A10" s="120" t="s">
        <v>1265</v>
      </c>
      <c r="B10" s="55"/>
      <c r="C10" s="55"/>
      <c r="D10" s="55"/>
      <c r="E10" s="56"/>
    </row>
    <row r="11" spans="1:16384" s="18" customFormat="1" ht="15.5">
      <c r="A11" s="23"/>
      <c r="B11" s="57"/>
      <c r="C11" s="57"/>
      <c r="D11" s="57"/>
      <c r="E11" s="58"/>
    </row>
    <row r="12" spans="1:16384" s="18" customFormat="1" ht="77.5">
      <c r="A12" s="120" t="s">
        <v>1643</v>
      </c>
      <c r="B12" s="55"/>
      <c r="C12" s="55"/>
      <c r="D12" s="55"/>
      <c r="E12" s="56"/>
    </row>
    <row r="13" spans="1:16384" s="18" customFormat="1" ht="15.5">
      <c r="A13" s="20"/>
      <c r="B13" s="57"/>
      <c r="C13" s="57"/>
      <c r="D13" s="57"/>
      <c r="E13" s="58"/>
    </row>
    <row r="14" spans="1:16384" s="18" customFormat="1" ht="16" hidden="1" thickBot="1">
      <c r="A14" s="116"/>
      <c r="B14" s="59"/>
      <c r="C14" s="59"/>
      <c r="D14" s="59"/>
      <c r="E14" s="60"/>
    </row>
    <row r="15" spans="1:16384" s="18" customFormat="1" hidden="1"/>
    <row r="16" spans="1:16384" s="18" customFormat="1" hidden="1"/>
    <row r="17" s="18" customFormat="1" hidden="1"/>
    <row r="18" s="18" customFormat="1" hidden="1"/>
    <row r="19" s="18" customFormat="1" hidden="1"/>
    <row r="20" s="18" customFormat="1" hidden="1"/>
  </sheetData>
  <sheetProtection sheet="1" objects="1" scenarios="1" selectLockedCells="1"/>
  <customSheetViews>
    <customSheetView guid="{F5C5D435-795B-4855-84CC-46021D57E281}" fitToPage="1">
      <selection activeCell="A5" sqref="A5:E5"/>
      <pageMargins left="1" right="1" top="1.5" bottom="0.75" header="0.3" footer="0.3"/>
      <printOptions horizontalCentered="1"/>
      <pageSetup scale="64" orientation="portrait" horizontalDpi="1200" verticalDpi="1200" r:id="rId1"/>
    </customSheetView>
    <customSheetView guid="{DEDA7A30-1753-483E-90A4-337FCCD0986B}" fitToPage="1">
      <selection activeCell="A8" sqref="A8:E8"/>
      <pageMargins left="1" right="1" top="1.5" bottom="0.75" header="0.3" footer="0.3"/>
      <printOptions horizontalCentered="1"/>
      <pageSetup scale="64" orientation="portrait" horizontalDpi="1200" verticalDpi="1200" r:id="rId2"/>
    </customSheetView>
  </customSheetViews>
  <printOptions horizontalCentered="1"/>
  <pageMargins left="1" right="1" top="1.25" bottom="0.75" header="0.3" footer="0.3"/>
  <pageSetup scale="63" orientation="portrait" horizontalDpi="1200" verticalDpi="1200" r:id="rId3"/>
  <headerFooter scaleWithDoc="0">
    <oddHeader>&amp;L
&amp;9Medi-Cal DRG 2021-22 Pricing Calculator</oddHeader>
    <oddFooter>&amp;L&amp;9Tab 1- Cover&amp;R&amp;9 2019-05-30</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74"/>
  <sheetViews>
    <sheetView zoomScaleNormal="100" workbookViewId="0"/>
  </sheetViews>
  <sheetFormatPr defaultColWidth="0" defaultRowHeight="12.5" zeroHeight="1"/>
  <cols>
    <col min="1" max="1" width="5" style="7" customWidth="1"/>
    <col min="2" max="2" width="56" style="6" customWidth="1"/>
    <col min="3" max="3" width="18.1796875" style="7" customWidth="1"/>
    <col min="4" max="4" width="81.7265625" style="10" customWidth="1"/>
    <col min="5" max="5" width="9.81640625" style="1" hidden="1" customWidth="1"/>
    <col min="6" max="6" width="19.26953125" style="1" hidden="1" customWidth="1"/>
    <col min="7" max="7" width="9.1796875" style="1" hidden="1" customWidth="1"/>
    <col min="8" max="8" width="13.453125" style="1" hidden="1" customWidth="1"/>
    <col min="9" max="16384" width="7.26953125" style="1" hidden="1"/>
  </cols>
  <sheetData>
    <row r="1" spans="1:10" ht="15.5">
      <c r="A1" s="121" t="s">
        <v>2589</v>
      </c>
      <c r="B1" s="266" t="s">
        <v>1838</v>
      </c>
      <c r="C1" s="267"/>
      <c r="D1" s="268"/>
    </row>
    <row r="2" spans="1:10" ht="15.5">
      <c r="A2" s="342"/>
      <c r="B2" s="345"/>
      <c r="C2" s="345"/>
      <c r="D2" s="346"/>
      <c r="F2" s="12"/>
      <c r="G2" s="12"/>
      <c r="H2" s="12"/>
      <c r="I2" s="12"/>
      <c r="J2" s="12"/>
    </row>
    <row r="3" spans="1:10" ht="15.5">
      <c r="A3" s="342"/>
      <c r="B3" s="269" t="s">
        <v>1859</v>
      </c>
      <c r="C3" s="270"/>
      <c r="D3" s="271"/>
      <c r="F3" s="61"/>
      <c r="G3" s="61"/>
      <c r="H3" s="61"/>
      <c r="I3" s="61"/>
      <c r="J3" s="61"/>
    </row>
    <row r="4" spans="1:10" ht="15.5">
      <c r="A4" s="342"/>
      <c r="B4" s="272" t="s">
        <v>1797</v>
      </c>
      <c r="C4" s="273"/>
      <c r="D4" s="274"/>
      <c r="F4" s="62"/>
    </row>
    <row r="5" spans="1:10" ht="15.5">
      <c r="A5" s="342"/>
      <c r="B5" s="122" t="s">
        <v>1247</v>
      </c>
      <c r="C5" s="16"/>
      <c r="D5" s="17"/>
      <c r="F5" s="62"/>
      <c r="G5" s="2"/>
      <c r="H5" s="2"/>
      <c r="I5" s="2"/>
    </row>
    <row r="6" spans="1:10" ht="15.5">
      <c r="A6" s="342"/>
      <c r="B6" s="123" t="s">
        <v>1791</v>
      </c>
      <c r="C6" s="14"/>
      <c r="D6" s="15"/>
      <c r="F6" s="62"/>
      <c r="G6" s="2"/>
      <c r="H6" s="2"/>
      <c r="I6" s="2"/>
    </row>
    <row r="7" spans="1:10" ht="15.5">
      <c r="A7" s="342"/>
      <c r="B7" s="123" t="s">
        <v>1792</v>
      </c>
      <c r="C7" s="14"/>
      <c r="D7" s="15"/>
      <c r="F7" s="62"/>
      <c r="G7" s="2"/>
      <c r="H7" s="2"/>
      <c r="I7" s="2"/>
    </row>
    <row r="8" spans="1:10" ht="15.5">
      <c r="A8" s="342"/>
      <c r="B8" s="123" t="s">
        <v>1793</v>
      </c>
      <c r="C8" s="14"/>
      <c r="D8" s="15"/>
      <c r="F8" s="62"/>
      <c r="G8" s="2"/>
      <c r="H8" s="2"/>
      <c r="I8" s="2"/>
    </row>
    <row r="9" spans="1:10" ht="15.5">
      <c r="A9" s="342"/>
      <c r="B9" s="123" t="s">
        <v>1636</v>
      </c>
      <c r="C9" s="14"/>
      <c r="D9" s="15"/>
      <c r="F9" s="62"/>
      <c r="G9" s="3"/>
      <c r="H9" s="3"/>
      <c r="I9" s="3"/>
      <c r="J9" s="3"/>
    </row>
    <row r="10" spans="1:10" ht="15.5">
      <c r="A10" s="342"/>
      <c r="B10" s="123" t="s">
        <v>1763</v>
      </c>
      <c r="C10" s="14"/>
      <c r="D10" s="15"/>
      <c r="F10" s="62"/>
      <c r="G10" s="3"/>
      <c r="H10" s="3"/>
    </row>
    <row r="11" spans="1:10" ht="15.5">
      <c r="A11" s="342"/>
      <c r="B11" s="123" t="s">
        <v>2590</v>
      </c>
      <c r="C11" s="14"/>
      <c r="D11" s="15"/>
      <c r="F11" s="63"/>
      <c r="G11" s="3"/>
      <c r="H11" s="3"/>
    </row>
    <row r="12" spans="1:10" ht="15.5">
      <c r="A12" s="342"/>
      <c r="B12" s="344"/>
      <c r="C12" s="14"/>
      <c r="D12" s="15"/>
      <c r="F12" s="63"/>
      <c r="G12" s="3"/>
      <c r="H12" s="3"/>
    </row>
    <row r="13" spans="1:10" ht="15.5">
      <c r="A13" s="342"/>
      <c r="B13" s="329" t="s">
        <v>1260</v>
      </c>
      <c r="C13" s="275"/>
      <c r="D13" s="330" t="s">
        <v>1262</v>
      </c>
      <c r="G13" s="3"/>
      <c r="H13" s="3"/>
      <c r="I13" s="3"/>
    </row>
    <row r="14" spans="1:10" ht="15.5">
      <c r="A14" s="342"/>
      <c r="B14" s="276" t="s">
        <v>1258</v>
      </c>
      <c r="C14" s="277" t="s">
        <v>1259</v>
      </c>
      <c r="D14" s="278" t="s">
        <v>1246</v>
      </c>
      <c r="G14" s="3"/>
      <c r="H14" s="3"/>
      <c r="I14" s="3"/>
    </row>
    <row r="15" spans="1:10" ht="15.5">
      <c r="A15" s="342"/>
      <c r="B15" s="279" t="s">
        <v>1645</v>
      </c>
      <c r="C15" s="280"/>
      <c r="D15" s="281"/>
      <c r="G15" s="3"/>
      <c r="H15" s="3"/>
      <c r="I15" s="3"/>
    </row>
    <row r="16" spans="1:10" ht="15.5">
      <c r="A16" s="342"/>
      <c r="B16" s="124" t="s">
        <v>1239</v>
      </c>
      <c r="C16" s="331">
        <v>8287.5</v>
      </c>
      <c r="D16" s="125" t="s">
        <v>1267</v>
      </c>
      <c r="E16" s="4"/>
      <c r="G16" s="3"/>
      <c r="H16" s="3"/>
      <c r="I16" s="3"/>
    </row>
    <row r="17" spans="1:10" ht="15.5">
      <c r="A17" s="342"/>
      <c r="B17" s="126" t="s">
        <v>1186</v>
      </c>
      <c r="C17" s="332">
        <v>0.20899999999999999</v>
      </c>
      <c r="D17" s="125" t="s">
        <v>1269</v>
      </c>
      <c r="E17" s="4"/>
      <c r="G17" s="3"/>
      <c r="H17" s="3"/>
      <c r="I17" s="3"/>
    </row>
    <row r="18" spans="1:10" ht="15.5">
      <c r="A18" s="342"/>
      <c r="B18" s="124" t="s">
        <v>1199</v>
      </c>
      <c r="C18" s="333">
        <v>1</v>
      </c>
      <c r="D18" s="125" t="s">
        <v>1248</v>
      </c>
      <c r="G18" s="3"/>
      <c r="H18" s="3"/>
      <c r="I18" s="3"/>
    </row>
    <row r="19" spans="1:10" ht="15.5">
      <c r="A19" s="342"/>
      <c r="B19" s="124" t="s">
        <v>1257</v>
      </c>
      <c r="C19" s="334" t="s">
        <v>1192</v>
      </c>
      <c r="D19" s="125" t="s">
        <v>1249</v>
      </c>
      <c r="G19" s="3"/>
      <c r="H19" s="3"/>
      <c r="I19" s="3"/>
    </row>
    <row r="20" spans="1:10" ht="15.5">
      <c r="A20" s="342"/>
      <c r="B20" s="124" t="s">
        <v>1203</v>
      </c>
      <c r="C20" s="334">
        <v>18</v>
      </c>
      <c r="D20" s="125" t="s">
        <v>1207</v>
      </c>
      <c r="G20" s="3"/>
      <c r="H20" s="3"/>
      <c r="I20" s="3"/>
    </row>
    <row r="21" spans="1:10" ht="15.5">
      <c r="A21" s="342"/>
      <c r="B21" s="124" t="s">
        <v>1208</v>
      </c>
      <c r="C21" s="335">
        <v>0</v>
      </c>
      <c r="D21" s="125" t="s">
        <v>1264</v>
      </c>
      <c r="G21" s="3"/>
      <c r="H21" s="3"/>
      <c r="I21" s="3"/>
    </row>
    <row r="22" spans="1:10" ht="15.5">
      <c r="A22" s="342"/>
      <c r="B22" s="124" t="s">
        <v>1209</v>
      </c>
      <c r="C22" s="335">
        <v>0</v>
      </c>
      <c r="D22" s="125" t="s">
        <v>1210</v>
      </c>
      <c r="G22" s="3"/>
      <c r="H22" s="3"/>
      <c r="I22" s="3"/>
    </row>
    <row r="23" spans="1:10" ht="15.5">
      <c r="A23" s="342"/>
      <c r="B23" s="124" t="s">
        <v>1232</v>
      </c>
      <c r="C23" s="334" t="s">
        <v>1192</v>
      </c>
      <c r="D23" s="125" t="s">
        <v>1226</v>
      </c>
      <c r="G23" s="3"/>
      <c r="H23" s="3"/>
      <c r="I23" s="3"/>
    </row>
    <row r="24" spans="1:10" ht="15.5">
      <c r="A24" s="342"/>
      <c r="B24" s="124" t="s">
        <v>1261</v>
      </c>
      <c r="C24" s="334" t="s">
        <v>1192</v>
      </c>
      <c r="D24" s="125" t="s">
        <v>1270</v>
      </c>
      <c r="G24" s="3"/>
      <c r="H24" s="3"/>
      <c r="I24" s="3"/>
    </row>
    <row r="25" spans="1:10" ht="15.5">
      <c r="A25" s="342"/>
      <c r="B25" s="124" t="s">
        <v>288</v>
      </c>
      <c r="C25" s="334" t="s">
        <v>190</v>
      </c>
      <c r="D25" s="125" t="s">
        <v>1637</v>
      </c>
      <c r="G25" s="3"/>
      <c r="H25" s="3"/>
      <c r="I25" s="3"/>
    </row>
    <row r="26" spans="1:10" ht="15.5">
      <c r="A26" s="342"/>
      <c r="B26" s="282" t="s">
        <v>1271</v>
      </c>
      <c r="C26" s="283"/>
      <c r="D26" s="284"/>
      <c r="G26" s="2"/>
      <c r="H26" s="2"/>
      <c r="I26" s="2"/>
      <c r="J26" s="2"/>
    </row>
    <row r="27" spans="1:10" ht="46.5">
      <c r="A27" s="342"/>
      <c r="B27" s="124" t="s">
        <v>1193</v>
      </c>
      <c r="C27" s="127" t="str">
        <f>+VLOOKUP(C25,'3-DRG Table'!$A$15:$J$1344,2,FALSE)</f>
        <v xml:space="preserve">POISONING OF MEDICINAL AGENTS </v>
      </c>
      <c r="D27" s="125" t="s">
        <v>1253</v>
      </c>
      <c r="G27" s="2"/>
      <c r="H27" s="2"/>
      <c r="I27" s="2"/>
      <c r="J27" s="2"/>
    </row>
    <row r="28" spans="1:10" ht="15.5">
      <c r="A28" s="342"/>
      <c r="B28" s="124" t="s">
        <v>1233</v>
      </c>
      <c r="C28" s="128">
        <f>+VLOOKUP(C25,'3-DRG Table'!$A$15:$I$1344,4,FALSE)</f>
        <v>0.51380000000000003</v>
      </c>
      <c r="D28" s="125" t="s">
        <v>1254</v>
      </c>
    </row>
    <row r="29" spans="1:10" ht="31">
      <c r="A29" s="342"/>
      <c r="B29" s="124" t="s">
        <v>1771</v>
      </c>
      <c r="C29" s="129" t="str">
        <f>IF(AND(C20&gt;=21,C24="No"),"A",IF(AND(C20&gt;=21,C24="Yes"),"B",IF(AND(C20&lt;21,C24="No"),"C",IF(AND(C20&lt;21,C24="Yes"),"D","ERROR"))))</f>
        <v>C</v>
      </c>
      <c r="D29" s="125" t="s">
        <v>1774</v>
      </c>
    </row>
    <row r="30" spans="1:10" ht="15.5">
      <c r="A30" s="342"/>
      <c r="B30" s="124" t="s">
        <v>1772</v>
      </c>
      <c r="C30" s="129">
        <f>IF(C29="A",VLOOKUP(C25,'3-DRG Table'!$A$15:$H$1344,5,FALSE),IF(C29="B",VLOOKUP(C25,'3-DRG Table'!$A$15:$H$1344,6,FALSE),IF(C29="C",VLOOKUP(C25,'3-DRG Table'!$A$15:$H$1344,7,FALSE),IF(C29="D",VLOOKUP(C25,'3-DRG Table'!$A$15:$H$1344,8,FALSE),"ERROR"))))</f>
        <v>1.25</v>
      </c>
      <c r="D30" s="125" t="s">
        <v>1773</v>
      </c>
    </row>
    <row r="31" spans="1:10" ht="15.5">
      <c r="A31" s="342"/>
      <c r="B31" s="130" t="s">
        <v>1235</v>
      </c>
      <c r="C31" s="129">
        <f>ROUNDDOWN((C28*C30),4)</f>
        <v>0.64219999999999999</v>
      </c>
      <c r="D31" s="125" t="s">
        <v>1775</v>
      </c>
    </row>
    <row r="32" spans="1:10" ht="15.5">
      <c r="A32" s="342"/>
      <c r="B32" s="124" t="s">
        <v>1641</v>
      </c>
      <c r="C32" s="131">
        <f>+VLOOKUP(C25,'3-DRG Table'!$A$15:$D$1344,3,FALSE)</f>
        <v>2.65</v>
      </c>
      <c r="D32" s="125" t="s">
        <v>1256</v>
      </c>
    </row>
    <row r="33" spans="1:6" ht="15.5">
      <c r="A33" s="342"/>
      <c r="B33" s="279" t="s">
        <v>1250</v>
      </c>
      <c r="C33" s="280"/>
      <c r="D33" s="281"/>
    </row>
    <row r="34" spans="1:6" ht="15.5">
      <c r="A34" s="342"/>
      <c r="B34" s="124" t="s">
        <v>1255</v>
      </c>
      <c r="C34" s="336">
        <v>7602</v>
      </c>
      <c r="D34" s="125" t="s">
        <v>1642</v>
      </c>
      <c r="F34" s="11"/>
    </row>
    <row r="35" spans="1:6" ht="15.5">
      <c r="A35" s="342"/>
      <c r="B35" s="124" t="s">
        <v>1633</v>
      </c>
      <c r="C35" s="337">
        <v>67000</v>
      </c>
      <c r="D35" s="125" t="s">
        <v>1739</v>
      </c>
    </row>
    <row r="36" spans="1:6" ht="15.5">
      <c r="A36" s="342"/>
      <c r="B36" s="124" t="s">
        <v>1634</v>
      </c>
      <c r="C36" s="338">
        <v>0.55000000000000004</v>
      </c>
      <c r="D36" s="125" t="s">
        <v>1738</v>
      </c>
    </row>
    <row r="37" spans="1:6" ht="31">
      <c r="A37" s="342"/>
      <c r="B37" s="124" t="s">
        <v>1227</v>
      </c>
      <c r="C37" s="339">
        <v>1</v>
      </c>
      <c r="D37" s="125" t="s">
        <v>1228</v>
      </c>
    </row>
    <row r="38" spans="1:6" ht="15.5">
      <c r="A38" s="342"/>
      <c r="B38" s="124" t="s">
        <v>1225</v>
      </c>
      <c r="C38" s="340">
        <v>29</v>
      </c>
      <c r="D38" s="125" t="s">
        <v>1266</v>
      </c>
    </row>
    <row r="39" spans="1:6" ht="15.5">
      <c r="A39" s="342"/>
      <c r="B39" s="124" t="s">
        <v>1240</v>
      </c>
      <c r="C39" s="341">
        <v>600</v>
      </c>
      <c r="D39" s="125" t="s">
        <v>1223</v>
      </c>
    </row>
    <row r="40" spans="1:6" ht="15.5">
      <c r="A40" s="342"/>
      <c r="B40" s="282" t="s">
        <v>1224</v>
      </c>
      <c r="C40" s="283"/>
      <c r="D40" s="284"/>
    </row>
    <row r="41" spans="1:6" ht="15.5">
      <c r="A41" s="342"/>
      <c r="B41" s="124" t="s">
        <v>1232</v>
      </c>
      <c r="C41" s="132" t="str">
        <f>C23</f>
        <v>No</v>
      </c>
      <c r="D41" s="125" t="s">
        <v>1646</v>
      </c>
    </row>
    <row r="42" spans="1:6" ht="15.5">
      <c r="A42" s="342"/>
      <c r="B42" s="124" t="s">
        <v>1231</v>
      </c>
      <c r="C42" s="132" t="str">
        <f>IF(C41="Yes",IF(C18&gt;C38,"Yes","No"),"N/A")</f>
        <v>N/A</v>
      </c>
      <c r="D42" s="125" t="s">
        <v>1776</v>
      </c>
    </row>
    <row r="43" spans="1:6" ht="15.5">
      <c r="A43" s="342"/>
      <c r="B43" s="124" t="s">
        <v>1798</v>
      </c>
      <c r="C43" s="133">
        <f>IF(C42="Yes",ROUND((C39*C18),2),0)</f>
        <v>0</v>
      </c>
      <c r="D43" s="125" t="s">
        <v>1777</v>
      </c>
    </row>
    <row r="44" spans="1:6" ht="15.5">
      <c r="A44" s="342"/>
      <c r="B44" s="285" t="s">
        <v>480</v>
      </c>
      <c r="C44" s="286"/>
      <c r="D44" s="287"/>
    </row>
    <row r="45" spans="1:6" ht="15.5">
      <c r="A45" s="342"/>
      <c r="B45" s="124" t="s">
        <v>1229</v>
      </c>
      <c r="C45" s="134">
        <f>ROUND((C34*C31*C37),2)</f>
        <v>4882</v>
      </c>
      <c r="D45" s="135" t="s">
        <v>1778</v>
      </c>
    </row>
    <row r="46" spans="1:6" ht="15.5">
      <c r="A46" s="342"/>
      <c r="B46" s="288" t="s">
        <v>292</v>
      </c>
      <c r="C46" s="289"/>
      <c r="D46" s="290"/>
    </row>
    <row r="47" spans="1:6" s="5" customFormat="1" ht="15.5">
      <c r="A47" s="342"/>
      <c r="B47" s="136" t="s">
        <v>1190</v>
      </c>
      <c r="C47" s="132" t="str">
        <f>+C19</f>
        <v>No</v>
      </c>
      <c r="D47" s="137" t="s">
        <v>1638</v>
      </c>
    </row>
    <row r="48" spans="1:6" ht="15.5">
      <c r="A48" s="342"/>
      <c r="B48" s="124" t="s">
        <v>1200</v>
      </c>
      <c r="C48" s="138" t="str">
        <f>IF(C47="Yes",ROUND(ROUND((C45/C32),2)*(C18+1),2),"N/A")</f>
        <v>N/A</v>
      </c>
      <c r="D48" s="139" t="s">
        <v>1779</v>
      </c>
    </row>
    <row r="49" spans="1:4" ht="15.5">
      <c r="A49" s="342"/>
      <c r="B49" s="124" t="s">
        <v>1198</v>
      </c>
      <c r="C49" s="138" t="str">
        <f>IF(C48="N/A","N/A",IF(C48&lt;C45,"Yes","No"))</f>
        <v>N/A</v>
      </c>
      <c r="D49" s="140" t="s">
        <v>1780</v>
      </c>
    </row>
    <row r="50" spans="1:4" ht="15.5">
      <c r="A50" s="342"/>
      <c r="B50" s="124" t="s">
        <v>1188</v>
      </c>
      <c r="C50" s="138">
        <f>+IF(C49="Yes",C48,C45)</f>
        <v>4882</v>
      </c>
      <c r="D50" s="140" t="s">
        <v>1781</v>
      </c>
    </row>
    <row r="51" spans="1:4" ht="15.5">
      <c r="A51" s="342"/>
      <c r="B51" s="288" t="s">
        <v>1202</v>
      </c>
      <c r="C51" s="289"/>
      <c r="D51" s="290"/>
    </row>
    <row r="52" spans="1:4" ht="15.5">
      <c r="A52" s="342"/>
      <c r="B52" s="124" t="s">
        <v>290</v>
      </c>
      <c r="C52" s="138">
        <f>ROUND(C16*C17,2)</f>
        <v>1732.09</v>
      </c>
      <c r="D52" s="140" t="s">
        <v>1835</v>
      </c>
    </row>
    <row r="53" spans="1:4" ht="15.5">
      <c r="A53" s="342"/>
      <c r="B53" s="124" t="s">
        <v>1218</v>
      </c>
      <c r="C53" s="141" t="str">
        <f>IF(C52&gt;C50,"Loss","Gain")</f>
        <v>Gain</v>
      </c>
      <c r="D53" s="142" t="s">
        <v>1782</v>
      </c>
    </row>
    <row r="54" spans="1:4" ht="15.5">
      <c r="A54" s="342"/>
      <c r="B54" s="291" t="s">
        <v>1195</v>
      </c>
      <c r="C54" s="292"/>
      <c r="D54" s="293"/>
    </row>
    <row r="55" spans="1:4" ht="15.5">
      <c r="A55" s="342"/>
      <c r="B55" s="124" t="s">
        <v>1219</v>
      </c>
      <c r="C55" s="138" t="str">
        <f>IF(C53="Loss",C52-C50,"N/A")</f>
        <v>N/A</v>
      </c>
      <c r="D55" s="140" t="s">
        <v>1783</v>
      </c>
    </row>
    <row r="56" spans="1:4" ht="15.5">
      <c r="A56" s="342"/>
      <c r="B56" s="124" t="s">
        <v>1230</v>
      </c>
      <c r="C56" s="138" t="str">
        <f>IF(C53="Loss",IF((C55&gt;C35),"Yes","No"),"N/A")</f>
        <v>N/A</v>
      </c>
      <c r="D56" s="140" t="s">
        <v>1784</v>
      </c>
    </row>
    <row r="57" spans="1:4" ht="15.5">
      <c r="A57" s="342"/>
      <c r="B57" s="124" t="s">
        <v>1635</v>
      </c>
      <c r="C57" s="138">
        <f>IF(C56="Yes",ROUND((C55-C35)*C36,2),0)</f>
        <v>0</v>
      </c>
      <c r="D57" s="143" t="s">
        <v>1799</v>
      </c>
    </row>
    <row r="58" spans="1:4" ht="15.5">
      <c r="A58" s="342"/>
      <c r="B58" s="291" t="s">
        <v>1196</v>
      </c>
      <c r="C58" s="292"/>
      <c r="D58" s="293"/>
    </row>
    <row r="59" spans="1:4" ht="15.5">
      <c r="A59" s="342"/>
      <c r="B59" s="124" t="s">
        <v>1220</v>
      </c>
      <c r="C59" s="138">
        <f>IF(C53="Gain",(C50-C52),"N/A")</f>
        <v>3149.91</v>
      </c>
      <c r="D59" s="140" t="s">
        <v>1785</v>
      </c>
    </row>
    <row r="60" spans="1:4" ht="15.5">
      <c r="A60" s="342"/>
      <c r="B60" s="124" t="s">
        <v>1221</v>
      </c>
      <c r="C60" s="138" t="str">
        <f>IF((C53="Gain"),IF((C59&gt;C35),"Yes","No"),"N/A")</f>
        <v>No</v>
      </c>
      <c r="D60" s="140" t="s">
        <v>1786</v>
      </c>
    </row>
    <row r="61" spans="1:4" ht="31">
      <c r="A61" s="342"/>
      <c r="B61" s="124" t="s">
        <v>1194</v>
      </c>
      <c r="C61" s="138">
        <f>IF((C53="Gain"),(ROUND(IF(C60="Yes",((C59-C35)*C36),0),2)),0)</f>
        <v>0</v>
      </c>
      <c r="D61" s="140" t="s">
        <v>1800</v>
      </c>
    </row>
    <row r="62" spans="1:4" ht="15.5">
      <c r="A62" s="342"/>
      <c r="B62" s="288" t="s">
        <v>1197</v>
      </c>
      <c r="C62" s="289"/>
      <c r="D62" s="290"/>
    </row>
    <row r="63" spans="1:4" ht="15.5">
      <c r="A63" s="342"/>
      <c r="B63" s="124" t="s">
        <v>1206</v>
      </c>
      <c r="C63" s="138">
        <f>IF(C53="Loss",(C50+C57),(C50-C61))</f>
        <v>4882</v>
      </c>
      <c r="D63" s="140" t="s">
        <v>1787</v>
      </c>
    </row>
    <row r="64" spans="1:4" ht="15.5">
      <c r="A64" s="342"/>
      <c r="B64" s="288" t="s">
        <v>1204</v>
      </c>
      <c r="C64" s="294"/>
      <c r="D64" s="295"/>
    </row>
    <row r="65" spans="1:4" s="5" customFormat="1" ht="15.5">
      <c r="A65" s="342"/>
      <c r="B65" s="124" t="s">
        <v>1205</v>
      </c>
      <c r="C65" s="144">
        <v>0</v>
      </c>
      <c r="D65" s="145" t="s">
        <v>1234</v>
      </c>
    </row>
    <row r="66" spans="1:4" s="5" customFormat="1" ht="15.5">
      <c r="A66" s="342"/>
      <c r="B66" s="124" t="s">
        <v>1189</v>
      </c>
      <c r="C66" s="144">
        <f>C63+C65</f>
        <v>4882</v>
      </c>
      <c r="D66" s="142" t="s">
        <v>1788</v>
      </c>
    </row>
    <row r="67" spans="1:4" ht="15.5">
      <c r="A67" s="342"/>
      <c r="B67" s="124" t="s">
        <v>1208</v>
      </c>
      <c r="C67" s="144">
        <f>C21</f>
        <v>0</v>
      </c>
      <c r="D67" s="125" t="s">
        <v>1263</v>
      </c>
    </row>
    <row r="68" spans="1:4" ht="15.5">
      <c r="A68" s="342"/>
      <c r="B68" s="124" t="s">
        <v>1209</v>
      </c>
      <c r="C68" s="144">
        <f>C22</f>
        <v>0</v>
      </c>
      <c r="D68" s="125" t="s">
        <v>1647</v>
      </c>
    </row>
    <row r="69" spans="1:4" ht="31">
      <c r="A69" s="342"/>
      <c r="B69" s="146" t="s">
        <v>1241</v>
      </c>
      <c r="C69" s="147">
        <f>IF(C66&gt;C16,C16,C66)</f>
        <v>4882</v>
      </c>
      <c r="D69" s="148" t="s">
        <v>1789</v>
      </c>
    </row>
    <row r="70" spans="1:4" ht="46.5">
      <c r="A70" s="343"/>
      <c r="B70" s="149" t="s">
        <v>1201</v>
      </c>
      <c r="C70" s="296">
        <f>IF(C41="Yes",C43,IF((C67+C68)&gt;C69,0,(C69-(C67+C68))))</f>
        <v>4882</v>
      </c>
      <c r="D70" s="150" t="s">
        <v>1790</v>
      </c>
    </row>
    <row r="71" spans="1:4" hidden="1">
      <c r="D71" s="8"/>
    </row>
    <row r="73" spans="1:4" hidden="1">
      <c r="C73" s="9"/>
    </row>
    <row r="74" spans="1:4" hidden="1">
      <c r="C74" s="13"/>
    </row>
  </sheetData>
  <sheetProtection sheet="1" objects="1" scenarios="1" selectLockedCells="1"/>
  <customSheetViews>
    <customSheetView guid="{F5C5D435-795B-4855-84CC-46021D57E281}" showPageBreaks="1" showGridLines="0" fitToPage="1" printArea="1">
      <selection activeCell="B7" sqref="B7:D7"/>
      <pageMargins left="0.15" right="0.15" top="0.75" bottom="0.75" header="0.3" footer="0.3"/>
      <printOptions horizontalCentered="1" verticalCentered="1"/>
      <pageSetup scale="62" orientation="portrait" horizontalDpi="300" verticalDpi="300" r:id="rId1"/>
      <headerFooter alignWithMargins="0"/>
    </customSheetView>
    <customSheetView guid="{DEDA7A30-1753-483E-90A4-337FCCD0986B}" showGridLines="0" fitToPage="1" topLeftCell="B49">
      <selection activeCell="C22" sqref="C22"/>
      <pageMargins left="0.15" right="0.15" top="0.75" bottom="0.75" header="0.3" footer="0.3"/>
      <printOptions horizontalCentered="1" verticalCentered="1"/>
      <pageSetup scale="60" orientation="portrait" horizontalDpi="300" verticalDpi="300" r:id="rId2"/>
      <headerFooter alignWithMargins="0"/>
    </customSheetView>
  </customSheetViews>
  <phoneticPr fontId="9" type="noConversion"/>
  <dataValidations count="11">
    <dataValidation type="whole" operator="lessThanOrEqual" allowBlank="1" showInputMessage="1" showErrorMessage="1" prompt="Enter patient age in years." sqref="C20" xr:uid="{00000000-0002-0000-0100-000000000000}">
      <formula1>110</formula1>
    </dataValidation>
    <dataValidation type="list" showInputMessage="1" showErrorMessage="1" prompt="Look up Designated NICU facility status from Tab 4, Column E." sqref="C24" xr:uid="{00000000-0002-0000-0100-000001000000}">
      <formula1>"Yes,No"</formula1>
    </dataValidation>
    <dataValidation allowBlank="1" showInputMessage="1" showErrorMessage="1" prompt="Enter Total Charges from UB-04 Form Locator 47." sqref="C16" xr:uid="{00000000-0002-0000-0100-000002000000}"/>
    <dataValidation allowBlank="1" showInputMessage="1" showErrorMessage="1" prompt="Look up Hospital-specific cost-to-charge ratio from Tab 4, Column H." sqref="C17" xr:uid="{00000000-0002-0000-0100-000003000000}"/>
    <dataValidation allowBlank="1" showInputMessage="1" showErrorMessage="1" prompt="See instruction 4; used for transfer pricing adjustment." sqref="C18" xr:uid="{00000000-0002-0000-0100-000004000000}"/>
    <dataValidation allowBlank="1" showInputMessage="1" showErrorMessage="1" prompt="Enter other health coverage amount from UB-04 Form Locator 54 for payments by third parties." sqref="C21" xr:uid="{00000000-0002-0000-0100-000005000000}"/>
    <dataValidation allowBlank="1" showInputMessage="1" showErrorMessage="1" prompt="Enter patient share of cost Include spend-down or copayment." sqref="C22" xr:uid="{00000000-0002-0000-0100-000006000000}"/>
    <dataValidation type="list" showInputMessage="1" showErrorMessage="1" prompt="Is discharge status equal to 30?" sqref="C23" xr:uid="{00000000-0002-0000-0100-000007000000}">
      <formula1>"Yes,No"</formula1>
    </dataValidation>
    <dataValidation allowBlank="1" showInputMessage="1" showErrorMessage="1" prompt="Enter APR-DRG, refer to values on Tab 3." sqref="C25" xr:uid="{00000000-0002-0000-0100-000008000000}"/>
    <dataValidation allowBlank="1" showInputMessage="1" showErrorMessage="1" prompt="Enter DRG base rate from tab 4, column L. this rate is specific to each hospital." sqref="C34" xr:uid="{00000000-0002-0000-0100-000009000000}"/>
    <dataValidation type="list" allowBlank="1" showInputMessage="1" showErrorMessage="1" prompt="See instruction 5; used for transfer pricing adjustment." sqref="C19" xr:uid="{00000000-0002-0000-0100-00000A000000}">
      <formula1>"Yes,No"</formula1>
    </dataValidation>
  </dataValidations>
  <pageMargins left="1" right="1" top="1.25" bottom="0.75" header="0.3" footer="0.3"/>
  <pageSetup scale="52" orientation="portrait" horizontalDpi="300" verticalDpi="300" r:id="rId3"/>
  <headerFooter scaleWithDoc="0">
    <oddHeader>&amp;L
&amp;9Medi-Cal DRG 2021-22 Pricing Calculator</oddHeader>
    <oddFooter>&amp;L&amp;9Tab 2- Calculator&amp;R&amp;9 2019-05-30</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XFD1346"/>
  <sheetViews>
    <sheetView zoomScale="80" zoomScaleNormal="80" workbookViewId="0"/>
  </sheetViews>
  <sheetFormatPr defaultColWidth="0" defaultRowHeight="15.5" zeroHeight="1"/>
  <cols>
    <col min="1" max="1" width="7.1796875" style="64" customWidth="1"/>
    <col min="2" max="2" width="140.26953125" style="64" customWidth="1"/>
    <col min="3" max="3" width="15" style="84" customWidth="1"/>
    <col min="4" max="4" width="15" style="85" customWidth="1"/>
    <col min="5" max="8" width="15" style="64" customWidth="1"/>
    <col min="9" max="9" width="17.26953125" style="64" customWidth="1"/>
    <col min="10" max="10" width="19.54296875" style="64" customWidth="1"/>
    <col min="11" max="11" width="56" style="64" hidden="1" customWidth="1"/>
    <col min="12" max="16383" width="1" style="64" hidden="1"/>
    <col min="16384" max="16384" width="1" style="65" hidden="1"/>
  </cols>
  <sheetData>
    <row r="1" spans="1:16384" s="301" customFormat="1" ht="20.149999999999999" customHeight="1">
      <c r="A1" s="151" t="s">
        <v>1840</v>
      </c>
      <c r="B1" s="297" t="s">
        <v>1860</v>
      </c>
      <c r="C1" s="298"/>
      <c r="D1" s="299"/>
      <c r="E1" s="299"/>
      <c r="F1" s="299"/>
      <c r="G1" s="299"/>
      <c r="H1" s="299"/>
      <c r="I1" s="299"/>
      <c r="J1" s="300"/>
    </row>
    <row r="2" spans="1:16384" ht="20.149999999999999" customHeight="1">
      <c r="A2" s="152" t="s">
        <v>1648</v>
      </c>
      <c r="B2" s="302"/>
      <c r="C2" s="303"/>
      <c r="D2" s="302"/>
      <c r="E2" s="302"/>
      <c r="F2" s="302"/>
      <c r="G2" s="302"/>
      <c r="H2" s="302"/>
      <c r="I2" s="302"/>
      <c r="J2" s="304"/>
    </row>
    <row r="3" spans="1:16384" ht="20.149999999999999" customHeight="1">
      <c r="A3" s="153" t="s">
        <v>1251</v>
      </c>
      <c r="B3" s="66"/>
      <c r="C3" s="67"/>
      <c r="D3" s="68"/>
      <c r="E3" s="66"/>
      <c r="F3" s="66"/>
      <c r="G3" s="66"/>
      <c r="H3" s="66"/>
      <c r="I3" s="66"/>
      <c r="J3" s="69"/>
    </row>
    <row r="4" spans="1:16384" ht="20.149999999999999" customHeight="1">
      <c r="A4" s="153" t="s">
        <v>1861</v>
      </c>
      <c r="B4" s="66"/>
      <c r="C4" s="67"/>
      <c r="D4" s="68"/>
      <c r="E4" s="66"/>
      <c r="F4" s="66"/>
      <c r="G4" s="66"/>
      <c r="H4" s="66"/>
      <c r="I4" s="66"/>
      <c r="J4" s="69"/>
    </row>
    <row r="5" spans="1:16384" ht="20.149999999999999" customHeight="1">
      <c r="A5" s="153" t="s">
        <v>1222</v>
      </c>
      <c r="B5" s="66"/>
      <c r="C5" s="67"/>
      <c r="D5" s="68"/>
      <c r="E5" s="66"/>
      <c r="F5" s="66"/>
      <c r="G5" s="66"/>
      <c r="H5" s="66"/>
      <c r="I5" s="66"/>
      <c r="J5" s="69"/>
    </row>
    <row r="6" spans="1:16384" ht="20.149999999999999" customHeight="1">
      <c r="A6" s="154" t="s">
        <v>2576</v>
      </c>
      <c r="B6" s="70"/>
      <c r="C6" s="71"/>
      <c r="D6" s="72"/>
      <c r="E6" s="73"/>
      <c r="F6" s="73"/>
      <c r="G6" s="73"/>
      <c r="H6" s="73"/>
      <c r="I6" s="73"/>
      <c r="J6" s="74"/>
    </row>
    <row r="7" spans="1:16384" ht="20.149999999999999" customHeight="1">
      <c r="A7" s="153" t="s">
        <v>1740</v>
      </c>
      <c r="B7" s="66"/>
      <c r="C7" s="67"/>
      <c r="D7" s="68"/>
      <c r="E7" s="66"/>
      <c r="F7" s="66"/>
      <c r="G7" s="66"/>
      <c r="H7" s="66"/>
      <c r="I7" s="66"/>
      <c r="J7" s="69"/>
    </row>
    <row r="8" spans="1:16384" ht="20.149999999999999" customHeight="1">
      <c r="A8" s="153" t="s">
        <v>1862</v>
      </c>
      <c r="B8" s="66"/>
      <c r="C8" s="67"/>
      <c r="D8" s="68"/>
      <c r="E8" s="66"/>
      <c r="F8" s="66"/>
      <c r="G8" s="66"/>
      <c r="H8" s="66"/>
      <c r="I8" s="66"/>
      <c r="J8" s="69"/>
    </row>
    <row r="9" spans="1:16384" ht="20.149999999999999" customHeight="1">
      <c r="A9" s="153" t="s">
        <v>1741</v>
      </c>
      <c r="B9" s="66"/>
      <c r="C9" s="67"/>
      <c r="D9" s="68"/>
      <c r="E9" s="66"/>
      <c r="F9" s="66"/>
      <c r="G9" s="66"/>
      <c r="H9" s="66"/>
      <c r="I9" s="66"/>
      <c r="J9" s="69"/>
    </row>
    <row r="10" spans="1:16384" ht="20.149999999999999" customHeight="1">
      <c r="A10" s="154" t="s">
        <v>2577</v>
      </c>
      <c r="B10" s="66"/>
      <c r="C10" s="67"/>
      <c r="D10" s="68"/>
      <c r="E10" s="66"/>
      <c r="F10" s="66"/>
      <c r="G10" s="66"/>
      <c r="H10" s="66"/>
      <c r="I10" s="66"/>
      <c r="J10" s="69"/>
    </row>
    <row r="11" spans="1:16384" ht="20.149999999999999" customHeight="1">
      <c r="A11" s="153" t="s">
        <v>2591</v>
      </c>
      <c r="B11" s="66"/>
      <c r="C11" s="67"/>
      <c r="D11" s="68"/>
      <c r="E11" s="66"/>
      <c r="F11" s="66"/>
      <c r="G11" s="66"/>
      <c r="H11" s="66"/>
      <c r="I11" s="66"/>
      <c r="J11" s="69"/>
    </row>
    <row r="12" spans="1:16384" s="65" customFormat="1" ht="20.149999999999999" customHeight="1">
      <c r="A12" s="153" t="s">
        <v>2573</v>
      </c>
      <c r="B12" s="66"/>
      <c r="C12" s="67"/>
      <c r="D12" s="68"/>
      <c r="E12" s="66"/>
      <c r="F12" s="66"/>
      <c r="G12" s="66"/>
      <c r="H12" s="66"/>
      <c r="I12" s="66"/>
      <c r="J12" s="69"/>
      <c r="K12" s="64"/>
      <c r="L12" s="64"/>
      <c r="M12" s="64"/>
      <c r="N12" s="64"/>
      <c r="O12" s="64"/>
      <c r="P12" s="64"/>
      <c r="Q12" s="64"/>
      <c r="R12" s="64"/>
      <c r="S12" s="64"/>
      <c r="T12" s="64"/>
      <c r="U12" s="64"/>
      <c r="V12" s="64"/>
      <c r="W12" s="64"/>
      <c r="X12" s="64"/>
      <c r="Y12" s="64"/>
      <c r="Z12" s="64"/>
      <c r="AA12" s="64"/>
      <c r="AB12" s="64"/>
      <c r="AC12" s="64"/>
      <c r="AD12" s="64"/>
      <c r="AE12" s="64"/>
      <c r="AF12" s="64"/>
      <c r="AG12" s="64"/>
      <c r="AH12" s="64"/>
      <c r="AI12" s="64"/>
      <c r="AJ12" s="64"/>
      <c r="AK12" s="64"/>
      <c r="AL12" s="64"/>
      <c r="AM12" s="64"/>
      <c r="AN12" s="64"/>
      <c r="AO12" s="64"/>
      <c r="AP12" s="64"/>
      <c r="AQ12" s="64"/>
      <c r="AR12" s="64"/>
      <c r="AS12" s="64"/>
      <c r="AT12" s="64"/>
      <c r="AU12" s="64"/>
      <c r="AV12" s="64"/>
      <c r="AW12" s="64"/>
      <c r="AX12" s="64"/>
      <c r="AY12" s="64"/>
      <c r="AZ12" s="64"/>
      <c r="BA12" s="64"/>
      <c r="BB12" s="64"/>
      <c r="BC12" s="64"/>
      <c r="BD12" s="64"/>
      <c r="BE12" s="64"/>
      <c r="BF12" s="64"/>
      <c r="BG12" s="64"/>
      <c r="BH12" s="64"/>
      <c r="BI12" s="64"/>
      <c r="BJ12" s="64"/>
      <c r="BK12" s="64"/>
      <c r="BL12" s="64"/>
      <c r="BM12" s="64"/>
      <c r="BN12" s="64"/>
      <c r="BO12" s="64"/>
      <c r="BP12" s="64"/>
      <c r="BQ12" s="64"/>
      <c r="BR12" s="64"/>
      <c r="BS12" s="64"/>
      <c r="BT12" s="64"/>
      <c r="BU12" s="64"/>
      <c r="BV12" s="64"/>
      <c r="BW12" s="64"/>
      <c r="BX12" s="64"/>
      <c r="BY12" s="64"/>
      <c r="BZ12" s="64"/>
      <c r="CA12" s="64"/>
      <c r="CB12" s="64"/>
      <c r="CC12" s="64"/>
      <c r="CD12" s="64"/>
      <c r="CE12" s="64"/>
      <c r="CF12" s="64"/>
      <c r="CG12" s="64"/>
      <c r="CH12" s="64"/>
      <c r="CI12" s="64"/>
      <c r="CJ12" s="64"/>
      <c r="CK12" s="64"/>
      <c r="CL12" s="64"/>
      <c r="CM12" s="64"/>
      <c r="CN12" s="64"/>
      <c r="CO12" s="64"/>
      <c r="CP12" s="64"/>
      <c r="CQ12" s="64"/>
      <c r="CR12" s="64"/>
      <c r="CS12" s="64"/>
      <c r="CT12" s="64"/>
      <c r="CU12" s="64"/>
      <c r="CV12" s="64"/>
      <c r="CW12" s="64"/>
      <c r="CX12" s="64"/>
      <c r="CY12" s="64"/>
      <c r="CZ12" s="64"/>
      <c r="DA12" s="64"/>
      <c r="DB12" s="64"/>
      <c r="DC12" s="64"/>
      <c r="DD12" s="64"/>
      <c r="DE12" s="64"/>
      <c r="DF12" s="64"/>
      <c r="DG12" s="64"/>
      <c r="DH12" s="64"/>
      <c r="DI12" s="64"/>
      <c r="DJ12" s="64"/>
      <c r="DK12" s="64"/>
      <c r="DL12" s="64"/>
      <c r="DM12" s="64"/>
      <c r="DN12" s="64"/>
      <c r="DO12" s="64"/>
      <c r="DP12" s="64"/>
      <c r="DQ12" s="64"/>
      <c r="DR12" s="64"/>
      <c r="DS12" s="64"/>
      <c r="DT12" s="64"/>
      <c r="DU12" s="64"/>
      <c r="DV12" s="64"/>
      <c r="DW12" s="64"/>
      <c r="DX12" s="64"/>
      <c r="DY12" s="64"/>
      <c r="DZ12" s="64"/>
      <c r="EA12" s="64"/>
      <c r="EB12" s="64"/>
      <c r="EC12" s="64"/>
      <c r="ED12" s="64"/>
      <c r="EE12" s="64"/>
      <c r="EF12" s="64"/>
      <c r="EG12" s="64"/>
      <c r="EH12" s="64"/>
      <c r="EI12" s="64"/>
      <c r="EJ12" s="64"/>
      <c r="EK12" s="64"/>
      <c r="EL12" s="64"/>
      <c r="EM12" s="64"/>
      <c r="EN12" s="64"/>
      <c r="EO12" s="64"/>
      <c r="EP12" s="64"/>
      <c r="EQ12" s="64"/>
      <c r="ER12" s="64"/>
      <c r="ES12" s="64"/>
      <c r="ET12" s="64"/>
      <c r="EU12" s="64"/>
      <c r="EV12" s="64"/>
      <c r="EW12" s="64"/>
      <c r="EX12" s="64"/>
      <c r="EY12" s="64"/>
      <c r="EZ12" s="64"/>
      <c r="FA12" s="64"/>
      <c r="FB12" s="64"/>
      <c r="FC12" s="64"/>
      <c r="FD12" s="64"/>
      <c r="FE12" s="64"/>
      <c r="FF12" s="64"/>
      <c r="FG12" s="64"/>
      <c r="FH12" s="64"/>
      <c r="FI12" s="64"/>
      <c r="FJ12" s="64"/>
      <c r="FK12" s="64"/>
      <c r="FL12" s="64"/>
      <c r="FM12" s="64"/>
      <c r="FN12" s="64"/>
      <c r="FO12" s="64"/>
      <c r="FP12" s="64"/>
      <c r="FQ12" s="64"/>
      <c r="FR12" s="64"/>
      <c r="FS12" s="64"/>
      <c r="FT12" s="64"/>
      <c r="FU12" s="64"/>
      <c r="FV12" s="64"/>
      <c r="FW12" s="64"/>
      <c r="FX12" s="64"/>
      <c r="FY12" s="64"/>
      <c r="FZ12" s="64"/>
      <c r="GA12" s="64"/>
      <c r="GB12" s="64"/>
      <c r="GC12" s="64"/>
      <c r="GD12" s="64"/>
      <c r="GE12" s="64"/>
      <c r="GF12" s="64"/>
      <c r="GG12" s="64"/>
      <c r="GH12" s="64"/>
      <c r="GI12" s="64"/>
      <c r="GJ12" s="64"/>
      <c r="GK12" s="64"/>
      <c r="GL12" s="64"/>
      <c r="GM12" s="64"/>
      <c r="GN12" s="64"/>
      <c r="GO12" s="64"/>
      <c r="GP12" s="64"/>
      <c r="GQ12" s="64"/>
      <c r="GR12" s="64"/>
      <c r="GS12" s="64"/>
      <c r="GT12" s="64"/>
      <c r="GU12" s="64"/>
      <c r="GV12" s="64"/>
      <c r="GW12" s="64"/>
      <c r="GX12" s="64"/>
      <c r="GY12" s="64"/>
      <c r="GZ12" s="64"/>
      <c r="HA12" s="64"/>
      <c r="HB12" s="64"/>
      <c r="HC12" s="64"/>
      <c r="HD12" s="64"/>
      <c r="HE12" s="64"/>
      <c r="HF12" s="64"/>
      <c r="HG12" s="64"/>
      <c r="HH12" s="64"/>
      <c r="HI12" s="64"/>
      <c r="HJ12" s="64"/>
      <c r="HK12" s="64"/>
      <c r="HL12" s="64"/>
      <c r="HM12" s="64"/>
      <c r="HN12" s="64"/>
      <c r="HO12" s="64"/>
      <c r="HP12" s="64"/>
      <c r="HQ12" s="64"/>
      <c r="HR12" s="64"/>
      <c r="HS12" s="64"/>
      <c r="HT12" s="64"/>
      <c r="HU12" s="64"/>
      <c r="HV12" s="64"/>
      <c r="HW12" s="64"/>
      <c r="HX12" s="64"/>
      <c r="HY12" s="64"/>
      <c r="HZ12" s="64"/>
      <c r="IA12" s="64"/>
      <c r="IB12" s="64"/>
      <c r="IC12" s="64"/>
      <c r="ID12" s="64"/>
      <c r="IE12" s="64"/>
      <c r="IF12" s="64"/>
      <c r="IG12" s="64"/>
      <c r="IH12" s="64"/>
      <c r="II12" s="64"/>
      <c r="IJ12" s="64"/>
      <c r="IK12" s="64"/>
      <c r="IL12" s="64"/>
      <c r="IM12" s="64"/>
      <c r="IN12" s="64"/>
      <c r="IO12" s="64"/>
      <c r="IP12" s="64"/>
      <c r="IQ12" s="64"/>
      <c r="IR12" s="64"/>
      <c r="IS12" s="64"/>
      <c r="IT12" s="64"/>
      <c r="IU12" s="64"/>
      <c r="IV12" s="64"/>
      <c r="IW12" s="64"/>
      <c r="IX12" s="64"/>
      <c r="IY12" s="64"/>
      <c r="IZ12" s="64"/>
      <c r="JA12" s="64"/>
      <c r="JB12" s="64"/>
      <c r="JC12" s="64"/>
      <c r="JD12" s="64"/>
      <c r="JE12" s="64"/>
      <c r="JF12" s="64"/>
      <c r="JG12" s="64"/>
      <c r="JH12" s="64"/>
      <c r="JI12" s="64"/>
      <c r="JJ12" s="64"/>
      <c r="JK12" s="64"/>
      <c r="JL12" s="64"/>
      <c r="JM12" s="64"/>
      <c r="JN12" s="64"/>
      <c r="JO12" s="64"/>
      <c r="JP12" s="64"/>
      <c r="JQ12" s="64"/>
      <c r="JR12" s="64"/>
      <c r="JS12" s="64"/>
      <c r="JT12" s="64"/>
      <c r="JU12" s="64"/>
      <c r="JV12" s="64"/>
      <c r="JW12" s="64"/>
      <c r="JX12" s="64"/>
      <c r="JY12" s="64"/>
      <c r="JZ12" s="64"/>
      <c r="KA12" s="64"/>
      <c r="KB12" s="64"/>
      <c r="KC12" s="64"/>
      <c r="KD12" s="64"/>
      <c r="KE12" s="64"/>
      <c r="KF12" s="64"/>
      <c r="KG12" s="64"/>
      <c r="KH12" s="64"/>
      <c r="KI12" s="64"/>
      <c r="KJ12" s="64"/>
      <c r="KK12" s="64"/>
      <c r="KL12" s="64"/>
      <c r="KM12" s="64"/>
      <c r="KN12" s="64"/>
      <c r="KO12" s="64"/>
      <c r="KP12" s="64"/>
      <c r="KQ12" s="64"/>
      <c r="KR12" s="64"/>
      <c r="KS12" s="64"/>
      <c r="KT12" s="64"/>
      <c r="KU12" s="64"/>
      <c r="KV12" s="64"/>
      <c r="KW12" s="64"/>
      <c r="KX12" s="64"/>
      <c r="KY12" s="64"/>
      <c r="KZ12" s="64"/>
      <c r="LA12" s="64"/>
      <c r="LB12" s="64"/>
      <c r="LC12" s="64"/>
      <c r="LD12" s="64"/>
      <c r="LE12" s="64"/>
      <c r="LF12" s="64"/>
      <c r="LG12" s="64"/>
      <c r="LH12" s="64"/>
      <c r="LI12" s="64"/>
      <c r="LJ12" s="64"/>
      <c r="LK12" s="64"/>
      <c r="LL12" s="64"/>
      <c r="LM12" s="64"/>
      <c r="LN12" s="64"/>
      <c r="LO12" s="64"/>
      <c r="LP12" s="64"/>
      <c r="LQ12" s="64"/>
      <c r="LR12" s="64"/>
      <c r="LS12" s="64"/>
      <c r="LT12" s="64"/>
      <c r="LU12" s="64"/>
      <c r="LV12" s="64"/>
      <c r="LW12" s="64"/>
      <c r="LX12" s="64"/>
      <c r="LY12" s="64"/>
      <c r="LZ12" s="64"/>
      <c r="MA12" s="64"/>
      <c r="MB12" s="64"/>
      <c r="MC12" s="64"/>
      <c r="MD12" s="64"/>
      <c r="ME12" s="64"/>
      <c r="MF12" s="64"/>
      <c r="MG12" s="64"/>
      <c r="MH12" s="64"/>
      <c r="MI12" s="64"/>
      <c r="MJ12" s="64"/>
      <c r="MK12" s="64"/>
      <c r="ML12" s="64"/>
      <c r="MM12" s="64"/>
      <c r="MN12" s="64"/>
      <c r="MO12" s="64"/>
      <c r="MP12" s="64"/>
      <c r="MQ12" s="64"/>
      <c r="MR12" s="64"/>
      <c r="MS12" s="64"/>
      <c r="MT12" s="64"/>
      <c r="MU12" s="64"/>
      <c r="MV12" s="64"/>
      <c r="MW12" s="64"/>
      <c r="MX12" s="64"/>
      <c r="MY12" s="64"/>
      <c r="MZ12" s="64"/>
      <c r="NA12" s="64"/>
      <c r="NB12" s="64"/>
      <c r="NC12" s="64"/>
      <c r="ND12" s="64"/>
      <c r="NE12" s="64"/>
      <c r="NF12" s="64"/>
      <c r="NG12" s="64"/>
      <c r="NH12" s="64"/>
      <c r="NI12" s="64"/>
      <c r="NJ12" s="64"/>
      <c r="NK12" s="64"/>
      <c r="NL12" s="64"/>
      <c r="NM12" s="64"/>
      <c r="NN12" s="64"/>
      <c r="NO12" s="64"/>
      <c r="NP12" s="64"/>
      <c r="NQ12" s="64"/>
      <c r="NR12" s="64"/>
      <c r="NS12" s="64"/>
      <c r="NT12" s="64"/>
      <c r="NU12" s="64"/>
      <c r="NV12" s="64"/>
      <c r="NW12" s="64"/>
      <c r="NX12" s="64"/>
      <c r="NY12" s="64"/>
      <c r="NZ12" s="64"/>
      <c r="OA12" s="64"/>
      <c r="OB12" s="64"/>
      <c r="OC12" s="64"/>
      <c r="OD12" s="64"/>
      <c r="OE12" s="64"/>
      <c r="OF12" s="64"/>
      <c r="OG12" s="64"/>
      <c r="OH12" s="64"/>
      <c r="OI12" s="64"/>
      <c r="OJ12" s="64"/>
      <c r="OK12" s="64"/>
      <c r="OL12" s="64"/>
      <c r="OM12" s="64"/>
      <c r="ON12" s="64"/>
      <c r="OO12" s="64"/>
      <c r="OP12" s="64"/>
      <c r="OQ12" s="64"/>
      <c r="OR12" s="64"/>
      <c r="OS12" s="64"/>
      <c r="OT12" s="64"/>
      <c r="OU12" s="64"/>
      <c r="OV12" s="64"/>
      <c r="OW12" s="64"/>
      <c r="OX12" s="64"/>
      <c r="OY12" s="64"/>
      <c r="OZ12" s="64"/>
      <c r="PA12" s="64"/>
      <c r="PB12" s="64"/>
      <c r="PC12" s="64"/>
      <c r="PD12" s="64"/>
      <c r="PE12" s="64"/>
      <c r="PF12" s="64"/>
      <c r="PG12" s="64"/>
      <c r="PH12" s="64"/>
      <c r="PI12" s="64"/>
      <c r="PJ12" s="64"/>
      <c r="PK12" s="64"/>
      <c r="PL12" s="64"/>
      <c r="PM12" s="64"/>
      <c r="PN12" s="64"/>
      <c r="PO12" s="64"/>
      <c r="PP12" s="64"/>
      <c r="PQ12" s="64"/>
      <c r="PR12" s="64"/>
      <c r="PS12" s="64"/>
      <c r="PT12" s="64"/>
      <c r="PU12" s="64"/>
      <c r="PV12" s="64"/>
      <c r="PW12" s="64"/>
      <c r="PX12" s="64"/>
      <c r="PY12" s="64"/>
      <c r="PZ12" s="64"/>
      <c r="QA12" s="64"/>
      <c r="QB12" s="64"/>
      <c r="QC12" s="64"/>
      <c r="QD12" s="64"/>
      <c r="QE12" s="64"/>
      <c r="QF12" s="64"/>
      <c r="QG12" s="64"/>
      <c r="QH12" s="64"/>
      <c r="QI12" s="64"/>
      <c r="QJ12" s="64"/>
      <c r="QK12" s="64"/>
      <c r="QL12" s="64"/>
      <c r="QM12" s="64"/>
      <c r="QN12" s="64"/>
      <c r="QO12" s="64"/>
      <c r="QP12" s="64"/>
      <c r="QQ12" s="64"/>
      <c r="QR12" s="64"/>
      <c r="QS12" s="64"/>
      <c r="QT12" s="64"/>
      <c r="QU12" s="64"/>
      <c r="QV12" s="64"/>
      <c r="QW12" s="64"/>
      <c r="QX12" s="64"/>
      <c r="QY12" s="64"/>
      <c r="QZ12" s="64"/>
      <c r="RA12" s="64"/>
      <c r="RB12" s="64"/>
      <c r="RC12" s="64"/>
      <c r="RD12" s="64"/>
      <c r="RE12" s="64"/>
      <c r="RF12" s="64"/>
      <c r="RG12" s="64"/>
      <c r="RH12" s="64"/>
      <c r="RI12" s="64"/>
      <c r="RJ12" s="64"/>
      <c r="RK12" s="64"/>
      <c r="RL12" s="64"/>
      <c r="RM12" s="64"/>
      <c r="RN12" s="64"/>
      <c r="RO12" s="64"/>
      <c r="RP12" s="64"/>
      <c r="RQ12" s="64"/>
      <c r="RR12" s="64"/>
      <c r="RS12" s="64"/>
      <c r="RT12" s="64"/>
      <c r="RU12" s="64"/>
      <c r="RV12" s="64"/>
      <c r="RW12" s="64"/>
      <c r="RX12" s="64"/>
      <c r="RY12" s="64"/>
      <c r="RZ12" s="64"/>
      <c r="SA12" s="64"/>
      <c r="SB12" s="64"/>
      <c r="SC12" s="64"/>
      <c r="SD12" s="64"/>
      <c r="SE12" s="64"/>
      <c r="SF12" s="64"/>
      <c r="SG12" s="64"/>
      <c r="SH12" s="64"/>
      <c r="SI12" s="64"/>
      <c r="SJ12" s="64"/>
      <c r="SK12" s="64"/>
      <c r="SL12" s="64"/>
      <c r="SM12" s="64"/>
      <c r="SN12" s="64"/>
      <c r="SO12" s="64"/>
      <c r="SP12" s="64"/>
      <c r="SQ12" s="64"/>
      <c r="SR12" s="64"/>
      <c r="SS12" s="64"/>
      <c r="ST12" s="64"/>
      <c r="SU12" s="64"/>
      <c r="SV12" s="64"/>
      <c r="SW12" s="64"/>
      <c r="SX12" s="64"/>
      <c r="SY12" s="64"/>
      <c r="SZ12" s="64"/>
      <c r="TA12" s="64"/>
      <c r="TB12" s="64"/>
      <c r="TC12" s="64"/>
      <c r="TD12" s="64"/>
      <c r="TE12" s="64"/>
      <c r="TF12" s="64"/>
      <c r="TG12" s="64"/>
      <c r="TH12" s="64"/>
      <c r="TI12" s="64"/>
      <c r="TJ12" s="64"/>
      <c r="TK12" s="64"/>
      <c r="TL12" s="64"/>
      <c r="TM12" s="64"/>
      <c r="TN12" s="64"/>
      <c r="TO12" s="64"/>
      <c r="TP12" s="64"/>
      <c r="TQ12" s="64"/>
      <c r="TR12" s="64"/>
      <c r="TS12" s="64"/>
      <c r="TT12" s="64"/>
      <c r="TU12" s="64"/>
      <c r="TV12" s="64"/>
      <c r="TW12" s="64"/>
      <c r="TX12" s="64"/>
      <c r="TY12" s="64"/>
      <c r="TZ12" s="64"/>
      <c r="UA12" s="64"/>
      <c r="UB12" s="64"/>
      <c r="UC12" s="64"/>
      <c r="UD12" s="64"/>
      <c r="UE12" s="64"/>
      <c r="UF12" s="64"/>
      <c r="UG12" s="64"/>
      <c r="UH12" s="64"/>
      <c r="UI12" s="64"/>
      <c r="UJ12" s="64"/>
      <c r="UK12" s="64"/>
      <c r="UL12" s="64"/>
      <c r="UM12" s="64"/>
      <c r="UN12" s="64"/>
      <c r="UO12" s="64"/>
      <c r="UP12" s="64"/>
      <c r="UQ12" s="64"/>
      <c r="UR12" s="64"/>
      <c r="US12" s="64"/>
      <c r="UT12" s="64"/>
      <c r="UU12" s="64"/>
      <c r="UV12" s="64"/>
      <c r="UW12" s="64"/>
      <c r="UX12" s="64"/>
      <c r="UY12" s="64"/>
      <c r="UZ12" s="64"/>
      <c r="VA12" s="64"/>
      <c r="VB12" s="64"/>
      <c r="VC12" s="64"/>
      <c r="VD12" s="64"/>
      <c r="VE12" s="64"/>
      <c r="VF12" s="64"/>
      <c r="VG12" s="64"/>
      <c r="VH12" s="64"/>
      <c r="VI12" s="64"/>
      <c r="VJ12" s="64"/>
      <c r="VK12" s="64"/>
      <c r="VL12" s="64"/>
      <c r="VM12" s="64"/>
      <c r="VN12" s="64"/>
      <c r="VO12" s="64"/>
      <c r="VP12" s="64"/>
      <c r="VQ12" s="64"/>
      <c r="VR12" s="64"/>
      <c r="VS12" s="64"/>
      <c r="VT12" s="64"/>
      <c r="VU12" s="64"/>
      <c r="VV12" s="64"/>
      <c r="VW12" s="64"/>
      <c r="VX12" s="64"/>
      <c r="VY12" s="64"/>
      <c r="VZ12" s="64"/>
      <c r="WA12" s="64"/>
      <c r="WB12" s="64"/>
      <c r="WC12" s="64"/>
      <c r="WD12" s="64"/>
      <c r="WE12" s="64"/>
      <c r="WF12" s="64"/>
      <c r="WG12" s="64"/>
      <c r="WH12" s="64"/>
      <c r="WI12" s="64"/>
      <c r="WJ12" s="64"/>
      <c r="WK12" s="64"/>
      <c r="WL12" s="64"/>
      <c r="WM12" s="64"/>
      <c r="WN12" s="64"/>
      <c r="WO12" s="64"/>
      <c r="WP12" s="64"/>
      <c r="WQ12" s="64"/>
      <c r="WR12" s="64"/>
      <c r="WS12" s="64"/>
      <c r="WT12" s="64"/>
      <c r="WU12" s="64"/>
      <c r="WV12" s="64"/>
      <c r="WW12" s="64"/>
      <c r="WX12" s="64"/>
      <c r="WY12" s="64"/>
      <c r="WZ12" s="64"/>
      <c r="XA12" s="64"/>
      <c r="XB12" s="64"/>
      <c r="XC12" s="64"/>
      <c r="XD12" s="64"/>
      <c r="XE12" s="64"/>
      <c r="XF12" s="64"/>
      <c r="XG12" s="64"/>
      <c r="XH12" s="64"/>
      <c r="XI12" s="64"/>
      <c r="XJ12" s="64"/>
      <c r="XK12" s="64"/>
      <c r="XL12" s="64"/>
      <c r="XM12" s="64"/>
      <c r="XN12" s="64"/>
      <c r="XO12" s="64"/>
      <c r="XP12" s="64"/>
      <c r="XQ12" s="64"/>
      <c r="XR12" s="64"/>
      <c r="XS12" s="64"/>
      <c r="XT12" s="64"/>
      <c r="XU12" s="64"/>
      <c r="XV12" s="64"/>
      <c r="XW12" s="64"/>
      <c r="XX12" s="64"/>
      <c r="XY12" s="64"/>
      <c r="XZ12" s="64"/>
      <c r="YA12" s="64"/>
      <c r="YB12" s="64"/>
      <c r="YC12" s="64"/>
      <c r="YD12" s="64"/>
      <c r="YE12" s="64"/>
      <c r="YF12" s="64"/>
      <c r="YG12" s="64"/>
      <c r="YH12" s="64"/>
      <c r="YI12" s="64"/>
      <c r="YJ12" s="64"/>
      <c r="YK12" s="64"/>
      <c r="YL12" s="64"/>
      <c r="YM12" s="64"/>
      <c r="YN12" s="64"/>
      <c r="YO12" s="64"/>
      <c r="YP12" s="64"/>
      <c r="YQ12" s="64"/>
      <c r="YR12" s="64"/>
      <c r="YS12" s="64"/>
      <c r="YT12" s="64"/>
      <c r="YU12" s="64"/>
      <c r="YV12" s="64"/>
      <c r="YW12" s="64"/>
      <c r="YX12" s="64"/>
      <c r="YY12" s="64"/>
      <c r="YZ12" s="64"/>
      <c r="ZA12" s="64"/>
      <c r="ZB12" s="64"/>
      <c r="ZC12" s="64"/>
      <c r="ZD12" s="64"/>
      <c r="ZE12" s="64"/>
      <c r="ZF12" s="64"/>
      <c r="ZG12" s="64"/>
      <c r="ZH12" s="64"/>
      <c r="ZI12" s="64"/>
      <c r="ZJ12" s="64"/>
      <c r="ZK12" s="64"/>
      <c r="ZL12" s="64"/>
      <c r="ZM12" s="64"/>
      <c r="ZN12" s="64"/>
      <c r="ZO12" s="64"/>
      <c r="ZP12" s="64"/>
      <c r="ZQ12" s="64"/>
      <c r="ZR12" s="64"/>
      <c r="ZS12" s="64"/>
      <c r="ZT12" s="64"/>
      <c r="ZU12" s="64"/>
      <c r="ZV12" s="64"/>
      <c r="ZW12" s="64"/>
      <c r="ZX12" s="64"/>
      <c r="ZY12" s="64"/>
      <c r="ZZ12" s="64"/>
      <c r="AAA12" s="64"/>
      <c r="AAB12" s="64"/>
      <c r="AAC12" s="64"/>
      <c r="AAD12" s="64"/>
      <c r="AAE12" s="64"/>
      <c r="AAF12" s="64"/>
      <c r="AAG12" s="64"/>
      <c r="AAH12" s="64"/>
      <c r="AAI12" s="64"/>
      <c r="AAJ12" s="64"/>
      <c r="AAK12" s="64"/>
      <c r="AAL12" s="64"/>
      <c r="AAM12" s="64"/>
      <c r="AAN12" s="64"/>
      <c r="AAO12" s="64"/>
      <c r="AAP12" s="64"/>
      <c r="AAQ12" s="64"/>
      <c r="AAR12" s="64"/>
      <c r="AAS12" s="64"/>
      <c r="AAT12" s="64"/>
      <c r="AAU12" s="64"/>
      <c r="AAV12" s="64"/>
      <c r="AAW12" s="64"/>
      <c r="AAX12" s="64"/>
      <c r="AAY12" s="64"/>
      <c r="AAZ12" s="64"/>
      <c r="ABA12" s="64"/>
      <c r="ABB12" s="64"/>
      <c r="ABC12" s="64"/>
      <c r="ABD12" s="64"/>
      <c r="ABE12" s="64"/>
      <c r="ABF12" s="64"/>
      <c r="ABG12" s="64"/>
      <c r="ABH12" s="64"/>
      <c r="ABI12" s="64"/>
      <c r="ABJ12" s="64"/>
      <c r="ABK12" s="64"/>
      <c r="ABL12" s="64"/>
      <c r="ABM12" s="64"/>
      <c r="ABN12" s="64"/>
      <c r="ABO12" s="64"/>
      <c r="ABP12" s="64"/>
      <c r="ABQ12" s="64"/>
      <c r="ABR12" s="64"/>
      <c r="ABS12" s="64"/>
      <c r="ABT12" s="64"/>
      <c r="ABU12" s="64"/>
      <c r="ABV12" s="64"/>
      <c r="ABW12" s="64"/>
      <c r="ABX12" s="64"/>
      <c r="ABY12" s="64"/>
      <c r="ABZ12" s="64"/>
      <c r="ACA12" s="64"/>
      <c r="ACB12" s="64"/>
      <c r="ACC12" s="64"/>
      <c r="ACD12" s="64"/>
      <c r="ACE12" s="64"/>
      <c r="ACF12" s="64"/>
      <c r="ACG12" s="64"/>
      <c r="ACH12" s="64"/>
      <c r="ACI12" s="64"/>
      <c r="ACJ12" s="64"/>
      <c r="ACK12" s="64"/>
      <c r="ACL12" s="64"/>
      <c r="ACM12" s="64"/>
      <c r="ACN12" s="64"/>
      <c r="ACO12" s="64"/>
      <c r="ACP12" s="64"/>
      <c r="ACQ12" s="64"/>
      <c r="ACR12" s="64"/>
      <c r="ACS12" s="64"/>
      <c r="ACT12" s="64"/>
      <c r="ACU12" s="64"/>
      <c r="ACV12" s="64"/>
      <c r="ACW12" s="64"/>
      <c r="ACX12" s="64"/>
      <c r="ACY12" s="64"/>
      <c r="ACZ12" s="64"/>
      <c r="ADA12" s="64"/>
      <c r="ADB12" s="64"/>
      <c r="ADC12" s="64"/>
      <c r="ADD12" s="64"/>
      <c r="ADE12" s="64"/>
      <c r="ADF12" s="64"/>
      <c r="ADG12" s="64"/>
      <c r="ADH12" s="64"/>
      <c r="ADI12" s="64"/>
      <c r="ADJ12" s="64"/>
      <c r="ADK12" s="64"/>
      <c r="ADL12" s="64"/>
      <c r="ADM12" s="64"/>
      <c r="ADN12" s="64"/>
      <c r="ADO12" s="64"/>
      <c r="ADP12" s="64"/>
      <c r="ADQ12" s="64"/>
      <c r="ADR12" s="64"/>
      <c r="ADS12" s="64"/>
      <c r="ADT12" s="64"/>
      <c r="ADU12" s="64"/>
      <c r="ADV12" s="64"/>
      <c r="ADW12" s="64"/>
      <c r="ADX12" s="64"/>
      <c r="ADY12" s="64"/>
      <c r="ADZ12" s="64"/>
      <c r="AEA12" s="64"/>
      <c r="AEB12" s="64"/>
      <c r="AEC12" s="64"/>
      <c r="AED12" s="64"/>
      <c r="AEE12" s="64"/>
      <c r="AEF12" s="64"/>
      <c r="AEG12" s="64"/>
      <c r="AEH12" s="64"/>
      <c r="AEI12" s="64"/>
      <c r="AEJ12" s="64"/>
      <c r="AEK12" s="64"/>
      <c r="AEL12" s="64"/>
      <c r="AEM12" s="64"/>
      <c r="AEN12" s="64"/>
      <c r="AEO12" s="64"/>
      <c r="AEP12" s="64"/>
      <c r="AEQ12" s="64"/>
      <c r="AER12" s="64"/>
      <c r="AES12" s="64"/>
      <c r="AET12" s="64"/>
      <c r="AEU12" s="64"/>
      <c r="AEV12" s="64"/>
      <c r="AEW12" s="64"/>
      <c r="AEX12" s="64"/>
      <c r="AEY12" s="64"/>
      <c r="AEZ12" s="64"/>
      <c r="AFA12" s="64"/>
      <c r="AFB12" s="64"/>
      <c r="AFC12" s="64"/>
      <c r="AFD12" s="64"/>
      <c r="AFE12" s="64"/>
      <c r="AFF12" s="64"/>
      <c r="AFG12" s="64"/>
      <c r="AFH12" s="64"/>
      <c r="AFI12" s="64"/>
      <c r="AFJ12" s="64"/>
      <c r="AFK12" s="64"/>
      <c r="AFL12" s="64"/>
      <c r="AFM12" s="64"/>
      <c r="AFN12" s="64"/>
      <c r="AFO12" s="64"/>
      <c r="AFP12" s="64"/>
      <c r="AFQ12" s="64"/>
      <c r="AFR12" s="64"/>
      <c r="AFS12" s="64"/>
      <c r="AFT12" s="64"/>
      <c r="AFU12" s="64"/>
      <c r="AFV12" s="64"/>
      <c r="AFW12" s="64"/>
      <c r="AFX12" s="64"/>
      <c r="AFY12" s="64"/>
      <c r="AFZ12" s="64"/>
      <c r="AGA12" s="64"/>
      <c r="AGB12" s="64"/>
      <c r="AGC12" s="64"/>
      <c r="AGD12" s="64"/>
      <c r="AGE12" s="64"/>
      <c r="AGF12" s="64"/>
      <c r="AGG12" s="64"/>
      <c r="AGH12" s="64"/>
      <c r="AGI12" s="64"/>
      <c r="AGJ12" s="64"/>
      <c r="AGK12" s="64"/>
      <c r="AGL12" s="64"/>
      <c r="AGM12" s="64"/>
      <c r="AGN12" s="64"/>
      <c r="AGO12" s="64"/>
      <c r="AGP12" s="64"/>
      <c r="AGQ12" s="64"/>
      <c r="AGR12" s="64"/>
      <c r="AGS12" s="64"/>
      <c r="AGT12" s="64"/>
      <c r="AGU12" s="64"/>
      <c r="AGV12" s="64"/>
      <c r="AGW12" s="64"/>
      <c r="AGX12" s="64"/>
      <c r="AGY12" s="64"/>
      <c r="AGZ12" s="64"/>
      <c r="AHA12" s="64"/>
      <c r="AHB12" s="64"/>
      <c r="AHC12" s="64"/>
      <c r="AHD12" s="64"/>
      <c r="AHE12" s="64"/>
      <c r="AHF12" s="64"/>
      <c r="AHG12" s="64"/>
      <c r="AHH12" s="64"/>
      <c r="AHI12" s="64"/>
      <c r="AHJ12" s="64"/>
      <c r="AHK12" s="64"/>
      <c r="AHL12" s="64"/>
      <c r="AHM12" s="64"/>
      <c r="AHN12" s="64"/>
      <c r="AHO12" s="64"/>
      <c r="AHP12" s="64"/>
      <c r="AHQ12" s="64"/>
      <c r="AHR12" s="64"/>
      <c r="AHS12" s="64"/>
      <c r="AHT12" s="64"/>
      <c r="AHU12" s="64"/>
      <c r="AHV12" s="64"/>
      <c r="AHW12" s="64"/>
      <c r="AHX12" s="64"/>
      <c r="AHY12" s="64"/>
      <c r="AHZ12" s="64"/>
      <c r="AIA12" s="64"/>
      <c r="AIB12" s="64"/>
      <c r="AIC12" s="64"/>
      <c r="AID12" s="64"/>
      <c r="AIE12" s="64"/>
      <c r="AIF12" s="64"/>
      <c r="AIG12" s="64"/>
      <c r="AIH12" s="64"/>
      <c r="AII12" s="64"/>
      <c r="AIJ12" s="64"/>
      <c r="AIK12" s="64"/>
      <c r="AIL12" s="64"/>
      <c r="AIM12" s="64"/>
      <c r="AIN12" s="64"/>
      <c r="AIO12" s="64"/>
      <c r="AIP12" s="64"/>
      <c r="AIQ12" s="64"/>
      <c r="AIR12" s="64"/>
      <c r="AIS12" s="64"/>
      <c r="AIT12" s="64"/>
      <c r="AIU12" s="64"/>
      <c r="AIV12" s="64"/>
      <c r="AIW12" s="64"/>
      <c r="AIX12" s="64"/>
      <c r="AIY12" s="64"/>
      <c r="AIZ12" s="64"/>
      <c r="AJA12" s="64"/>
      <c r="AJB12" s="64"/>
      <c r="AJC12" s="64"/>
      <c r="AJD12" s="64"/>
      <c r="AJE12" s="64"/>
      <c r="AJF12" s="64"/>
      <c r="AJG12" s="64"/>
      <c r="AJH12" s="64"/>
      <c r="AJI12" s="64"/>
      <c r="AJJ12" s="64"/>
      <c r="AJK12" s="64"/>
      <c r="AJL12" s="64"/>
      <c r="AJM12" s="64"/>
      <c r="AJN12" s="64"/>
      <c r="AJO12" s="64"/>
      <c r="AJP12" s="64"/>
      <c r="AJQ12" s="64"/>
      <c r="AJR12" s="64"/>
      <c r="AJS12" s="64"/>
      <c r="AJT12" s="64"/>
      <c r="AJU12" s="64"/>
      <c r="AJV12" s="64"/>
      <c r="AJW12" s="64"/>
      <c r="AJX12" s="64"/>
      <c r="AJY12" s="64"/>
      <c r="AJZ12" s="64"/>
      <c r="AKA12" s="64"/>
      <c r="AKB12" s="64"/>
      <c r="AKC12" s="64"/>
      <c r="AKD12" s="64"/>
      <c r="AKE12" s="64"/>
      <c r="AKF12" s="64"/>
      <c r="AKG12" s="64"/>
      <c r="AKH12" s="64"/>
      <c r="AKI12" s="64"/>
      <c r="AKJ12" s="64"/>
      <c r="AKK12" s="64"/>
      <c r="AKL12" s="64"/>
      <c r="AKM12" s="64"/>
      <c r="AKN12" s="64"/>
      <c r="AKO12" s="64"/>
      <c r="AKP12" s="64"/>
      <c r="AKQ12" s="64"/>
      <c r="AKR12" s="64"/>
      <c r="AKS12" s="64"/>
      <c r="AKT12" s="64"/>
      <c r="AKU12" s="64"/>
      <c r="AKV12" s="64"/>
      <c r="AKW12" s="64"/>
      <c r="AKX12" s="64"/>
      <c r="AKY12" s="64"/>
      <c r="AKZ12" s="64"/>
      <c r="ALA12" s="64"/>
      <c r="ALB12" s="64"/>
      <c r="ALC12" s="64"/>
      <c r="ALD12" s="64"/>
      <c r="ALE12" s="64"/>
      <c r="ALF12" s="64"/>
      <c r="ALG12" s="64"/>
      <c r="ALH12" s="64"/>
      <c r="ALI12" s="64"/>
      <c r="ALJ12" s="64"/>
      <c r="ALK12" s="64"/>
      <c r="ALL12" s="64"/>
      <c r="ALM12" s="64"/>
      <c r="ALN12" s="64"/>
      <c r="ALO12" s="64"/>
      <c r="ALP12" s="64"/>
      <c r="ALQ12" s="64"/>
      <c r="ALR12" s="64"/>
      <c r="ALS12" s="64"/>
      <c r="ALT12" s="64"/>
      <c r="ALU12" s="64"/>
      <c r="ALV12" s="64"/>
      <c r="ALW12" s="64"/>
      <c r="ALX12" s="64"/>
      <c r="ALY12" s="64"/>
      <c r="ALZ12" s="64"/>
      <c r="AMA12" s="64"/>
      <c r="AMB12" s="64"/>
      <c r="AMC12" s="64"/>
      <c r="AMD12" s="64"/>
      <c r="AME12" s="64"/>
      <c r="AMF12" s="64"/>
      <c r="AMG12" s="64"/>
      <c r="AMH12" s="64"/>
      <c r="AMI12" s="64"/>
      <c r="AMJ12" s="64"/>
      <c r="AMK12" s="64"/>
      <c r="AML12" s="64"/>
      <c r="AMM12" s="64"/>
      <c r="AMN12" s="64"/>
      <c r="AMO12" s="64"/>
      <c r="AMP12" s="64"/>
      <c r="AMQ12" s="64"/>
      <c r="AMR12" s="64"/>
      <c r="AMS12" s="64"/>
      <c r="AMT12" s="64"/>
      <c r="AMU12" s="64"/>
      <c r="AMV12" s="64"/>
      <c r="AMW12" s="64"/>
      <c r="AMX12" s="64"/>
      <c r="AMY12" s="64"/>
      <c r="AMZ12" s="64"/>
      <c r="ANA12" s="64"/>
      <c r="ANB12" s="64"/>
      <c r="ANC12" s="64"/>
      <c r="AND12" s="64"/>
      <c r="ANE12" s="64"/>
      <c r="ANF12" s="64"/>
      <c r="ANG12" s="64"/>
      <c r="ANH12" s="64"/>
      <c r="ANI12" s="64"/>
      <c r="ANJ12" s="64"/>
      <c r="ANK12" s="64"/>
      <c r="ANL12" s="64"/>
      <c r="ANM12" s="64"/>
      <c r="ANN12" s="64"/>
      <c r="ANO12" s="64"/>
      <c r="ANP12" s="64"/>
      <c r="ANQ12" s="64"/>
      <c r="ANR12" s="64"/>
      <c r="ANS12" s="64"/>
      <c r="ANT12" s="64"/>
      <c r="ANU12" s="64"/>
      <c r="ANV12" s="64"/>
      <c r="ANW12" s="64"/>
      <c r="ANX12" s="64"/>
      <c r="ANY12" s="64"/>
      <c r="ANZ12" s="64"/>
      <c r="AOA12" s="64"/>
      <c r="AOB12" s="64"/>
      <c r="AOC12" s="64"/>
      <c r="AOD12" s="64"/>
      <c r="AOE12" s="64"/>
      <c r="AOF12" s="64"/>
      <c r="AOG12" s="64"/>
      <c r="AOH12" s="64"/>
      <c r="AOI12" s="64"/>
      <c r="AOJ12" s="64"/>
      <c r="AOK12" s="64"/>
      <c r="AOL12" s="64"/>
      <c r="AOM12" s="64"/>
      <c r="AON12" s="64"/>
      <c r="AOO12" s="64"/>
      <c r="AOP12" s="64"/>
      <c r="AOQ12" s="64"/>
      <c r="AOR12" s="64"/>
      <c r="AOS12" s="64"/>
      <c r="AOT12" s="64"/>
      <c r="AOU12" s="64"/>
      <c r="AOV12" s="64"/>
      <c r="AOW12" s="64"/>
      <c r="AOX12" s="64"/>
      <c r="AOY12" s="64"/>
      <c r="AOZ12" s="64"/>
      <c r="APA12" s="64"/>
      <c r="APB12" s="64"/>
      <c r="APC12" s="64"/>
      <c r="APD12" s="64"/>
      <c r="APE12" s="64"/>
      <c r="APF12" s="64"/>
      <c r="APG12" s="64"/>
      <c r="APH12" s="64"/>
      <c r="API12" s="64"/>
      <c r="APJ12" s="64"/>
      <c r="APK12" s="64"/>
      <c r="APL12" s="64"/>
      <c r="APM12" s="64"/>
      <c r="APN12" s="64"/>
      <c r="APO12" s="64"/>
      <c r="APP12" s="64"/>
      <c r="APQ12" s="64"/>
      <c r="APR12" s="64"/>
      <c r="APS12" s="64"/>
      <c r="APT12" s="64"/>
      <c r="APU12" s="64"/>
      <c r="APV12" s="64"/>
      <c r="APW12" s="64"/>
      <c r="APX12" s="64"/>
      <c r="APY12" s="64"/>
      <c r="APZ12" s="64"/>
      <c r="AQA12" s="64"/>
      <c r="AQB12" s="64"/>
      <c r="AQC12" s="64"/>
      <c r="AQD12" s="64"/>
      <c r="AQE12" s="64"/>
      <c r="AQF12" s="64"/>
      <c r="AQG12" s="64"/>
      <c r="AQH12" s="64"/>
      <c r="AQI12" s="64"/>
      <c r="AQJ12" s="64"/>
      <c r="AQK12" s="64"/>
      <c r="AQL12" s="64"/>
      <c r="AQM12" s="64"/>
      <c r="AQN12" s="64"/>
      <c r="AQO12" s="64"/>
      <c r="AQP12" s="64"/>
      <c r="AQQ12" s="64"/>
      <c r="AQR12" s="64"/>
      <c r="AQS12" s="64"/>
      <c r="AQT12" s="64"/>
      <c r="AQU12" s="64"/>
      <c r="AQV12" s="64"/>
      <c r="AQW12" s="64"/>
      <c r="AQX12" s="64"/>
      <c r="AQY12" s="64"/>
      <c r="AQZ12" s="64"/>
      <c r="ARA12" s="64"/>
      <c r="ARB12" s="64"/>
      <c r="ARC12" s="64"/>
      <c r="ARD12" s="64"/>
      <c r="ARE12" s="64"/>
      <c r="ARF12" s="64"/>
      <c r="ARG12" s="64"/>
      <c r="ARH12" s="64"/>
      <c r="ARI12" s="64"/>
      <c r="ARJ12" s="64"/>
      <c r="ARK12" s="64"/>
      <c r="ARL12" s="64"/>
      <c r="ARM12" s="64"/>
      <c r="ARN12" s="64"/>
      <c r="ARO12" s="64"/>
      <c r="ARP12" s="64"/>
      <c r="ARQ12" s="64"/>
      <c r="ARR12" s="64"/>
      <c r="ARS12" s="64"/>
      <c r="ART12" s="64"/>
      <c r="ARU12" s="64"/>
      <c r="ARV12" s="64"/>
      <c r="ARW12" s="64"/>
      <c r="ARX12" s="64"/>
      <c r="ARY12" s="64"/>
      <c r="ARZ12" s="64"/>
      <c r="ASA12" s="64"/>
      <c r="ASB12" s="64"/>
      <c r="ASC12" s="64"/>
      <c r="ASD12" s="64"/>
      <c r="ASE12" s="64"/>
      <c r="ASF12" s="64"/>
      <c r="ASG12" s="64"/>
      <c r="ASH12" s="64"/>
      <c r="ASI12" s="64"/>
      <c r="ASJ12" s="64"/>
      <c r="ASK12" s="64"/>
      <c r="ASL12" s="64"/>
      <c r="ASM12" s="64"/>
      <c r="ASN12" s="64"/>
      <c r="ASO12" s="64"/>
      <c r="ASP12" s="64"/>
      <c r="ASQ12" s="64"/>
      <c r="ASR12" s="64"/>
      <c r="ASS12" s="64"/>
      <c r="AST12" s="64"/>
      <c r="ASU12" s="64"/>
      <c r="ASV12" s="64"/>
      <c r="ASW12" s="64"/>
      <c r="ASX12" s="64"/>
      <c r="ASY12" s="64"/>
      <c r="ASZ12" s="64"/>
      <c r="ATA12" s="64"/>
      <c r="ATB12" s="64"/>
      <c r="ATC12" s="64"/>
      <c r="ATD12" s="64"/>
      <c r="ATE12" s="64"/>
      <c r="ATF12" s="64"/>
      <c r="ATG12" s="64"/>
      <c r="ATH12" s="64"/>
      <c r="ATI12" s="64"/>
      <c r="ATJ12" s="64"/>
      <c r="ATK12" s="64"/>
      <c r="ATL12" s="64"/>
      <c r="ATM12" s="64"/>
      <c r="ATN12" s="64"/>
      <c r="ATO12" s="64"/>
      <c r="ATP12" s="64"/>
      <c r="ATQ12" s="64"/>
      <c r="ATR12" s="64"/>
      <c r="ATS12" s="64"/>
      <c r="ATT12" s="64"/>
      <c r="ATU12" s="64"/>
      <c r="ATV12" s="64"/>
      <c r="ATW12" s="64"/>
      <c r="ATX12" s="64"/>
      <c r="ATY12" s="64"/>
      <c r="ATZ12" s="64"/>
      <c r="AUA12" s="64"/>
      <c r="AUB12" s="64"/>
      <c r="AUC12" s="64"/>
      <c r="AUD12" s="64"/>
      <c r="AUE12" s="64"/>
      <c r="AUF12" s="64"/>
      <c r="AUG12" s="64"/>
      <c r="AUH12" s="64"/>
      <c r="AUI12" s="64"/>
      <c r="AUJ12" s="64"/>
      <c r="AUK12" s="64"/>
      <c r="AUL12" s="64"/>
      <c r="AUM12" s="64"/>
      <c r="AUN12" s="64"/>
      <c r="AUO12" s="64"/>
      <c r="AUP12" s="64"/>
      <c r="AUQ12" s="64"/>
      <c r="AUR12" s="64"/>
      <c r="AUS12" s="64"/>
      <c r="AUT12" s="64"/>
      <c r="AUU12" s="64"/>
      <c r="AUV12" s="64"/>
      <c r="AUW12" s="64"/>
      <c r="AUX12" s="64"/>
      <c r="AUY12" s="64"/>
      <c r="AUZ12" s="64"/>
      <c r="AVA12" s="64"/>
      <c r="AVB12" s="64"/>
      <c r="AVC12" s="64"/>
      <c r="AVD12" s="64"/>
      <c r="AVE12" s="64"/>
      <c r="AVF12" s="64"/>
      <c r="AVG12" s="64"/>
      <c r="AVH12" s="64"/>
      <c r="AVI12" s="64"/>
      <c r="AVJ12" s="64"/>
      <c r="AVK12" s="64"/>
      <c r="AVL12" s="64"/>
      <c r="AVM12" s="64"/>
      <c r="AVN12" s="64"/>
      <c r="AVO12" s="64"/>
      <c r="AVP12" s="64"/>
      <c r="AVQ12" s="64"/>
      <c r="AVR12" s="64"/>
      <c r="AVS12" s="64"/>
      <c r="AVT12" s="64"/>
      <c r="AVU12" s="64"/>
      <c r="AVV12" s="64"/>
      <c r="AVW12" s="64"/>
      <c r="AVX12" s="64"/>
      <c r="AVY12" s="64"/>
      <c r="AVZ12" s="64"/>
      <c r="AWA12" s="64"/>
      <c r="AWB12" s="64"/>
      <c r="AWC12" s="64"/>
      <c r="AWD12" s="64"/>
      <c r="AWE12" s="64"/>
      <c r="AWF12" s="64"/>
      <c r="AWG12" s="64"/>
      <c r="AWH12" s="64"/>
      <c r="AWI12" s="64"/>
      <c r="AWJ12" s="64"/>
      <c r="AWK12" s="64"/>
      <c r="AWL12" s="64"/>
      <c r="AWM12" s="64"/>
      <c r="AWN12" s="64"/>
      <c r="AWO12" s="64"/>
      <c r="AWP12" s="64"/>
      <c r="AWQ12" s="64"/>
      <c r="AWR12" s="64"/>
      <c r="AWS12" s="64"/>
      <c r="AWT12" s="64"/>
      <c r="AWU12" s="64"/>
      <c r="AWV12" s="64"/>
      <c r="AWW12" s="64"/>
      <c r="AWX12" s="64"/>
      <c r="AWY12" s="64"/>
      <c r="AWZ12" s="64"/>
      <c r="AXA12" s="64"/>
      <c r="AXB12" s="64"/>
      <c r="AXC12" s="64"/>
      <c r="AXD12" s="64"/>
      <c r="AXE12" s="64"/>
      <c r="AXF12" s="64"/>
      <c r="AXG12" s="64"/>
      <c r="AXH12" s="64"/>
      <c r="AXI12" s="64"/>
      <c r="AXJ12" s="64"/>
      <c r="AXK12" s="64"/>
      <c r="AXL12" s="64"/>
      <c r="AXM12" s="64"/>
      <c r="AXN12" s="64"/>
      <c r="AXO12" s="64"/>
      <c r="AXP12" s="64"/>
      <c r="AXQ12" s="64"/>
      <c r="AXR12" s="64"/>
      <c r="AXS12" s="64"/>
      <c r="AXT12" s="64"/>
      <c r="AXU12" s="64"/>
      <c r="AXV12" s="64"/>
      <c r="AXW12" s="64"/>
      <c r="AXX12" s="64"/>
      <c r="AXY12" s="64"/>
      <c r="AXZ12" s="64"/>
      <c r="AYA12" s="64"/>
      <c r="AYB12" s="64"/>
      <c r="AYC12" s="64"/>
      <c r="AYD12" s="64"/>
      <c r="AYE12" s="64"/>
      <c r="AYF12" s="64"/>
      <c r="AYG12" s="64"/>
      <c r="AYH12" s="64"/>
      <c r="AYI12" s="64"/>
      <c r="AYJ12" s="64"/>
      <c r="AYK12" s="64"/>
      <c r="AYL12" s="64"/>
      <c r="AYM12" s="64"/>
      <c r="AYN12" s="64"/>
      <c r="AYO12" s="64"/>
      <c r="AYP12" s="64"/>
      <c r="AYQ12" s="64"/>
      <c r="AYR12" s="64"/>
      <c r="AYS12" s="64"/>
      <c r="AYT12" s="64"/>
      <c r="AYU12" s="64"/>
      <c r="AYV12" s="64"/>
      <c r="AYW12" s="64"/>
      <c r="AYX12" s="64"/>
      <c r="AYY12" s="64"/>
      <c r="AYZ12" s="64"/>
      <c r="AZA12" s="64"/>
      <c r="AZB12" s="64"/>
      <c r="AZC12" s="64"/>
      <c r="AZD12" s="64"/>
      <c r="AZE12" s="64"/>
      <c r="AZF12" s="64"/>
      <c r="AZG12" s="64"/>
      <c r="AZH12" s="64"/>
      <c r="AZI12" s="64"/>
      <c r="AZJ12" s="64"/>
      <c r="AZK12" s="64"/>
      <c r="AZL12" s="64"/>
      <c r="AZM12" s="64"/>
      <c r="AZN12" s="64"/>
      <c r="AZO12" s="64"/>
      <c r="AZP12" s="64"/>
      <c r="AZQ12" s="64"/>
      <c r="AZR12" s="64"/>
      <c r="AZS12" s="64"/>
      <c r="AZT12" s="64"/>
      <c r="AZU12" s="64"/>
      <c r="AZV12" s="64"/>
      <c r="AZW12" s="64"/>
      <c r="AZX12" s="64"/>
      <c r="AZY12" s="64"/>
      <c r="AZZ12" s="64"/>
      <c r="BAA12" s="64"/>
      <c r="BAB12" s="64"/>
      <c r="BAC12" s="64"/>
      <c r="BAD12" s="64"/>
      <c r="BAE12" s="64"/>
      <c r="BAF12" s="64"/>
      <c r="BAG12" s="64"/>
      <c r="BAH12" s="64"/>
      <c r="BAI12" s="64"/>
      <c r="BAJ12" s="64"/>
      <c r="BAK12" s="64"/>
      <c r="BAL12" s="64"/>
      <c r="BAM12" s="64"/>
      <c r="BAN12" s="64"/>
      <c r="BAO12" s="64"/>
      <c r="BAP12" s="64"/>
      <c r="BAQ12" s="64"/>
      <c r="BAR12" s="64"/>
      <c r="BAS12" s="64"/>
      <c r="BAT12" s="64"/>
      <c r="BAU12" s="64"/>
      <c r="BAV12" s="64"/>
      <c r="BAW12" s="64"/>
      <c r="BAX12" s="64"/>
      <c r="BAY12" s="64"/>
      <c r="BAZ12" s="64"/>
      <c r="BBA12" s="64"/>
      <c r="BBB12" s="64"/>
      <c r="BBC12" s="64"/>
      <c r="BBD12" s="64"/>
      <c r="BBE12" s="64"/>
      <c r="BBF12" s="64"/>
      <c r="BBG12" s="64"/>
      <c r="BBH12" s="64"/>
      <c r="BBI12" s="64"/>
      <c r="BBJ12" s="64"/>
      <c r="BBK12" s="64"/>
      <c r="BBL12" s="64"/>
      <c r="BBM12" s="64"/>
      <c r="BBN12" s="64"/>
      <c r="BBO12" s="64"/>
      <c r="BBP12" s="64"/>
      <c r="BBQ12" s="64"/>
      <c r="BBR12" s="64"/>
      <c r="BBS12" s="64"/>
      <c r="BBT12" s="64"/>
      <c r="BBU12" s="64"/>
      <c r="BBV12" s="64"/>
      <c r="BBW12" s="64"/>
      <c r="BBX12" s="64"/>
      <c r="BBY12" s="64"/>
      <c r="BBZ12" s="64"/>
      <c r="BCA12" s="64"/>
      <c r="BCB12" s="64"/>
      <c r="BCC12" s="64"/>
      <c r="BCD12" s="64"/>
      <c r="BCE12" s="64"/>
      <c r="BCF12" s="64"/>
      <c r="BCG12" s="64"/>
      <c r="BCH12" s="64"/>
      <c r="BCI12" s="64"/>
      <c r="BCJ12" s="64"/>
      <c r="BCK12" s="64"/>
      <c r="BCL12" s="64"/>
      <c r="BCM12" s="64"/>
      <c r="BCN12" s="64"/>
      <c r="BCO12" s="64"/>
      <c r="BCP12" s="64"/>
      <c r="BCQ12" s="64"/>
      <c r="BCR12" s="64"/>
      <c r="BCS12" s="64"/>
      <c r="BCT12" s="64"/>
      <c r="BCU12" s="64"/>
      <c r="BCV12" s="64"/>
      <c r="BCW12" s="64"/>
      <c r="BCX12" s="64"/>
      <c r="BCY12" s="64"/>
      <c r="BCZ12" s="64"/>
      <c r="BDA12" s="64"/>
      <c r="BDB12" s="64"/>
      <c r="BDC12" s="64"/>
      <c r="BDD12" s="64"/>
      <c r="BDE12" s="64"/>
      <c r="BDF12" s="64"/>
      <c r="BDG12" s="64"/>
      <c r="BDH12" s="64"/>
      <c r="BDI12" s="64"/>
      <c r="BDJ12" s="64"/>
      <c r="BDK12" s="64"/>
      <c r="BDL12" s="64"/>
      <c r="BDM12" s="64"/>
      <c r="BDN12" s="64"/>
      <c r="BDO12" s="64"/>
      <c r="BDP12" s="64"/>
      <c r="BDQ12" s="64"/>
      <c r="BDR12" s="64"/>
      <c r="BDS12" s="64"/>
      <c r="BDT12" s="64"/>
      <c r="BDU12" s="64"/>
      <c r="BDV12" s="64"/>
      <c r="BDW12" s="64"/>
      <c r="BDX12" s="64"/>
      <c r="BDY12" s="64"/>
      <c r="BDZ12" s="64"/>
      <c r="BEA12" s="64"/>
      <c r="BEB12" s="64"/>
      <c r="BEC12" s="64"/>
      <c r="BED12" s="64"/>
      <c r="BEE12" s="64"/>
      <c r="BEF12" s="64"/>
      <c r="BEG12" s="64"/>
      <c r="BEH12" s="64"/>
      <c r="BEI12" s="64"/>
      <c r="BEJ12" s="64"/>
      <c r="BEK12" s="64"/>
      <c r="BEL12" s="64"/>
      <c r="BEM12" s="64"/>
      <c r="BEN12" s="64"/>
      <c r="BEO12" s="64"/>
      <c r="BEP12" s="64"/>
      <c r="BEQ12" s="64"/>
      <c r="BER12" s="64"/>
      <c r="BES12" s="64"/>
      <c r="BET12" s="64"/>
      <c r="BEU12" s="64"/>
      <c r="BEV12" s="64"/>
      <c r="BEW12" s="64"/>
      <c r="BEX12" s="64"/>
      <c r="BEY12" s="64"/>
      <c r="BEZ12" s="64"/>
      <c r="BFA12" s="64"/>
      <c r="BFB12" s="64"/>
      <c r="BFC12" s="64"/>
      <c r="BFD12" s="64"/>
      <c r="BFE12" s="64"/>
      <c r="BFF12" s="64"/>
      <c r="BFG12" s="64"/>
      <c r="BFH12" s="64"/>
      <c r="BFI12" s="64"/>
      <c r="BFJ12" s="64"/>
      <c r="BFK12" s="64"/>
      <c r="BFL12" s="64"/>
      <c r="BFM12" s="64"/>
      <c r="BFN12" s="64"/>
      <c r="BFO12" s="64"/>
      <c r="BFP12" s="64"/>
      <c r="BFQ12" s="64"/>
      <c r="BFR12" s="64"/>
      <c r="BFS12" s="64"/>
      <c r="BFT12" s="64"/>
      <c r="BFU12" s="64"/>
      <c r="BFV12" s="64"/>
      <c r="BFW12" s="64"/>
      <c r="BFX12" s="64"/>
      <c r="BFY12" s="64"/>
      <c r="BFZ12" s="64"/>
      <c r="BGA12" s="64"/>
      <c r="BGB12" s="64"/>
      <c r="BGC12" s="64"/>
      <c r="BGD12" s="64"/>
      <c r="BGE12" s="64"/>
      <c r="BGF12" s="64"/>
      <c r="BGG12" s="64"/>
      <c r="BGH12" s="64"/>
      <c r="BGI12" s="64"/>
      <c r="BGJ12" s="64"/>
      <c r="BGK12" s="64"/>
      <c r="BGL12" s="64"/>
      <c r="BGM12" s="64"/>
      <c r="BGN12" s="64"/>
      <c r="BGO12" s="64"/>
      <c r="BGP12" s="64"/>
      <c r="BGQ12" s="64"/>
      <c r="BGR12" s="64"/>
      <c r="BGS12" s="64"/>
      <c r="BGT12" s="64"/>
      <c r="BGU12" s="64"/>
      <c r="BGV12" s="64"/>
      <c r="BGW12" s="64"/>
      <c r="BGX12" s="64"/>
      <c r="BGY12" s="64"/>
      <c r="BGZ12" s="64"/>
      <c r="BHA12" s="64"/>
      <c r="BHB12" s="64"/>
      <c r="BHC12" s="64"/>
      <c r="BHD12" s="64"/>
      <c r="BHE12" s="64"/>
      <c r="BHF12" s="64"/>
      <c r="BHG12" s="64"/>
      <c r="BHH12" s="64"/>
      <c r="BHI12" s="64"/>
      <c r="BHJ12" s="64"/>
      <c r="BHK12" s="64"/>
      <c r="BHL12" s="64"/>
      <c r="BHM12" s="64"/>
      <c r="BHN12" s="64"/>
      <c r="BHO12" s="64"/>
      <c r="BHP12" s="64"/>
      <c r="BHQ12" s="64"/>
      <c r="BHR12" s="64"/>
      <c r="BHS12" s="64"/>
      <c r="BHT12" s="64"/>
      <c r="BHU12" s="64"/>
      <c r="BHV12" s="64"/>
      <c r="BHW12" s="64"/>
      <c r="BHX12" s="64"/>
      <c r="BHY12" s="64"/>
      <c r="BHZ12" s="64"/>
      <c r="BIA12" s="64"/>
      <c r="BIB12" s="64"/>
      <c r="BIC12" s="64"/>
      <c r="BID12" s="64"/>
      <c r="BIE12" s="64"/>
      <c r="BIF12" s="64"/>
      <c r="BIG12" s="64"/>
      <c r="BIH12" s="64"/>
      <c r="BII12" s="64"/>
      <c r="BIJ12" s="64"/>
      <c r="BIK12" s="64"/>
      <c r="BIL12" s="64"/>
      <c r="BIM12" s="64"/>
      <c r="BIN12" s="64"/>
      <c r="BIO12" s="64"/>
      <c r="BIP12" s="64"/>
      <c r="BIQ12" s="64"/>
      <c r="BIR12" s="64"/>
      <c r="BIS12" s="64"/>
      <c r="BIT12" s="64"/>
      <c r="BIU12" s="64"/>
      <c r="BIV12" s="64"/>
      <c r="BIW12" s="64"/>
      <c r="BIX12" s="64"/>
      <c r="BIY12" s="64"/>
      <c r="BIZ12" s="64"/>
      <c r="BJA12" s="64"/>
      <c r="BJB12" s="64"/>
      <c r="BJC12" s="64"/>
      <c r="BJD12" s="64"/>
      <c r="BJE12" s="64"/>
      <c r="BJF12" s="64"/>
      <c r="BJG12" s="64"/>
      <c r="BJH12" s="64"/>
      <c r="BJI12" s="64"/>
      <c r="BJJ12" s="64"/>
      <c r="BJK12" s="64"/>
      <c r="BJL12" s="64"/>
      <c r="BJM12" s="64"/>
      <c r="BJN12" s="64"/>
      <c r="BJO12" s="64"/>
      <c r="BJP12" s="64"/>
      <c r="BJQ12" s="64"/>
      <c r="BJR12" s="64"/>
      <c r="BJS12" s="64"/>
      <c r="BJT12" s="64"/>
      <c r="BJU12" s="64"/>
      <c r="BJV12" s="64"/>
      <c r="BJW12" s="64"/>
      <c r="BJX12" s="64"/>
      <c r="BJY12" s="64"/>
      <c r="BJZ12" s="64"/>
      <c r="BKA12" s="64"/>
      <c r="BKB12" s="64"/>
      <c r="BKC12" s="64"/>
      <c r="BKD12" s="64"/>
      <c r="BKE12" s="64"/>
      <c r="BKF12" s="64"/>
      <c r="BKG12" s="64"/>
      <c r="BKH12" s="64"/>
      <c r="BKI12" s="64"/>
      <c r="BKJ12" s="64"/>
      <c r="BKK12" s="64"/>
      <c r="BKL12" s="64"/>
      <c r="BKM12" s="64"/>
      <c r="BKN12" s="64"/>
      <c r="BKO12" s="64"/>
      <c r="BKP12" s="64"/>
      <c r="BKQ12" s="64"/>
      <c r="BKR12" s="64"/>
      <c r="BKS12" s="64"/>
      <c r="BKT12" s="64"/>
      <c r="BKU12" s="64"/>
      <c r="BKV12" s="64"/>
      <c r="BKW12" s="64"/>
      <c r="BKX12" s="64"/>
      <c r="BKY12" s="64"/>
      <c r="BKZ12" s="64"/>
      <c r="BLA12" s="64"/>
      <c r="BLB12" s="64"/>
      <c r="BLC12" s="64"/>
      <c r="BLD12" s="64"/>
      <c r="BLE12" s="64"/>
      <c r="BLF12" s="64"/>
      <c r="BLG12" s="64"/>
      <c r="BLH12" s="64"/>
      <c r="BLI12" s="64"/>
      <c r="BLJ12" s="64"/>
      <c r="BLK12" s="64"/>
      <c r="BLL12" s="64"/>
      <c r="BLM12" s="64"/>
      <c r="BLN12" s="64"/>
      <c r="BLO12" s="64"/>
      <c r="BLP12" s="64"/>
      <c r="BLQ12" s="64"/>
      <c r="BLR12" s="64"/>
      <c r="BLS12" s="64"/>
      <c r="BLT12" s="64"/>
      <c r="BLU12" s="64"/>
      <c r="BLV12" s="64"/>
      <c r="BLW12" s="64"/>
      <c r="BLX12" s="64"/>
      <c r="BLY12" s="64"/>
      <c r="BLZ12" s="64"/>
      <c r="BMA12" s="64"/>
      <c r="BMB12" s="64"/>
      <c r="BMC12" s="64"/>
      <c r="BMD12" s="64"/>
      <c r="BME12" s="64"/>
      <c r="BMF12" s="64"/>
      <c r="BMG12" s="64"/>
      <c r="BMH12" s="64"/>
      <c r="BMI12" s="64"/>
      <c r="BMJ12" s="64"/>
      <c r="BMK12" s="64"/>
      <c r="BML12" s="64"/>
      <c r="BMM12" s="64"/>
      <c r="BMN12" s="64"/>
      <c r="BMO12" s="64"/>
      <c r="BMP12" s="64"/>
      <c r="BMQ12" s="64"/>
      <c r="BMR12" s="64"/>
      <c r="BMS12" s="64"/>
      <c r="BMT12" s="64"/>
      <c r="BMU12" s="64"/>
      <c r="BMV12" s="64"/>
      <c r="BMW12" s="64"/>
      <c r="BMX12" s="64"/>
      <c r="BMY12" s="64"/>
      <c r="BMZ12" s="64"/>
      <c r="BNA12" s="64"/>
      <c r="BNB12" s="64"/>
      <c r="BNC12" s="64"/>
      <c r="BND12" s="64"/>
      <c r="BNE12" s="64"/>
      <c r="BNF12" s="64"/>
      <c r="BNG12" s="64"/>
      <c r="BNH12" s="64"/>
      <c r="BNI12" s="64"/>
      <c r="BNJ12" s="64"/>
      <c r="BNK12" s="64"/>
      <c r="BNL12" s="64"/>
      <c r="BNM12" s="64"/>
      <c r="BNN12" s="64"/>
      <c r="BNO12" s="64"/>
      <c r="BNP12" s="64"/>
      <c r="BNQ12" s="64"/>
      <c r="BNR12" s="64"/>
      <c r="BNS12" s="64"/>
      <c r="BNT12" s="64"/>
      <c r="BNU12" s="64"/>
      <c r="BNV12" s="64"/>
      <c r="BNW12" s="64"/>
      <c r="BNX12" s="64"/>
      <c r="BNY12" s="64"/>
      <c r="BNZ12" s="64"/>
      <c r="BOA12" s="64"/>
      <c r="BOB12" s="64"/>
      <c r="BOC12" s="64"/>
      <c r="BOD12" s="64"/>
      <c r="BOE12" s="64"/>
      <c r="BOF12" s="64"/>
      <c r="BOG12" s="64"/>
      <c r="BOH12" s="64"/>
      <c r="BOI12" s="64"/>
      <c r="BOJ12" s="64"/>
      <c r="BOK12" s="64"/>
      <c r="BOL12" s="64"/>
      <c r="BOM12" s="64"/>
      <c r="BON12" s="64"/>
      <c r="BOO12" s="64"/>
      <c r="BOP12" s="64"/>
      <c r="BOQ12" s="64"/>
      <c r="BOR12" s="64"/>
      <c r="BOS12" s="64"/>
      <c r="BOT12" s="64"/>
      <c r="BOU12" s="64"/>
      <c r="BOV12" s="64"/>
      <c r="BOW12" s="64"/>
      <c r="BOX12" s="64"/>
      <c r="BOY12" s="64"/>
      <c r="BOZ12" s="64"/>
      <c r="BPA12" s="64"/>
      <c r="BPB12" s="64"/>
      <c r="BPC12" s="64"/>
      <c r="BPD12" s="64"/>
      <c r="BPE12" s="64"/>
      <c r="BPF12" s="64"/>
      <c r="BPG12" s="64"/>
      <c r="BPH12" s="64"/>
      <c r="BPI12" s="64"/>
      <c r="BPJ12" s="64"/>
      <c r="BPK12" s="64"/>
      <c r="BPL12" s="64"/>
      <c r="BPM12" s="64"/>
      <c r="BPN12" s="64"/>
      <c r="BPO12" s="64"/>
      <c r="BPP12" s="64"/>
      <c r="BPQ12" s="64"/>
      <c r="BPR12" s="64"/>
      <c r="BPS12" s="64"/>
      <c r="BPT12" s="64"/>
      <c r="BPU12" s="64"/>
      <c r="BPV12" s="64"/>
      <c r="BPW12" s="64"/>
      <c r="BPX12" s="64"/>
      <c r="BPY12" s="64"/>
      <c r="BPZ12" s="64"/>
      <c r="BQA12" s="64"/>
      <c r="BQB12" s="64"/>
      <c r="BQC12" s="64"/>
      <c r="BQD12" s="64"/>
      <c r="BQE12" s="64"/>
      <c r="BQF12" s="64"/>
      <c r="BQG12" s="64"/>
      <c r="BQH12" s="64"/>
      <c r="BQI12" s="64"/>
      <c r="BQJ12" s="64"/>
      <c r="BQK12" s="64"/>
      <c r="BQL12" s="64"/>
      <c r="BQM12" s="64"/>
      <c r="BQN12" s="64"/>
      <c r="BQO12" s="64"/>
      <c r="BQP12" s="64"/>
      <c r="BQQ12" s="64"/>
      <c r="BQR12" s="64"/>
      <c r="BQS12" s="64"/>
      <c r="BQT12" s="64"/>
      <c r="BQU12" s="64"/>
      <c r="BQV12" s="64"/>
      <c r="BQW12" s="64"/>
      <c r="BQX12" s="64"/>
      <c r="BQY12" s="64"/>
      <c r="BQZ12" s="64"/>
      <c r="BRA12" s="64"/>
      <c r="BRB12" s="64"/>
      <c r="BRC12" s="64"/>
      <c r="BRD12" s="64"/>
      <c r="BRE12" s="64"/>
      <c r="BRF12" s="64"/>
      <c r="BRG12" s="64"/>
      <c r="BRH12" s="64"/>
      <c r="BRI12" s="64"/>
      <c r="BRJ12" s="64"/>
      <c r="BRK12" s="64"/>
      <c r="BRL12" s="64"/>
      <c r="BRM12" s="64"/>
      <c r="BRN12" s="64"/>
      <c r="BRO12" s="64"/>
      <c r="BRP12" s="64"/>
      <c r="BRQ12" s="64"/>
      <c r="BRR12" s="64"/>
      <c r="BRS12" s="64"/>
      <c r="BRT12" s="64"/>
      <c r="BRU12" s="64"/>
      <c r="BRV12" s="64"/>
      <c r="BRW12" s="64"/>
      <c r="BRX12" s="64"/>
      <c r="BRY12" s="64"/>
      <c r="BRZ12" s="64"/>
      <c r="BSA12" s="64"/>
      <c r="BSB12" s="64"/>
      <c r="BSC12" s="64"/>
      <c r="BSD12" s="64"/>
      <c r="BSE12" s="64"/>
      <c r="BSF12" s="64"/>
      <c r="BSG12" s="64"/>
      <c r="BSH12" s="64"/>
      <c r="BSI12" s="64"/>
      <c r="BSJ12" s="64"/>
      <c r="BSK12" s="64"/>
      <c r="BSL12" s="64"/>
      <c r="BSM12" s="64"/>
      <c r="BSN12" s="64"/>
      <c r="BSO12" s="64"/>
      <c r="BSP12" s="64"/>
      <c r="BSQ12" s="64"/>
      <c r="BSR12" s="64"/>
      <c r="BSS12" s="64"/>
      <c r="BST12" s="64"/>
      <c r="BSU12" s="64"/>
      <c r="BSV12" s="64"/>
      <c r="BSW12" s="64"/>
      <c r="BSX12" s="64"/>
      <c r="BSY12" s="64"/>
      <c r="BSZ12" s="64"/>
      <c r="BTA12" s="64"/>
      <c r="BTB12" s="64"/>
      <c r="BTC12" s="64"/>
      <c r="BTD12" s="64"/>
      <c r="BTE12" s="64"/>
      <c r="BTF12" s="64"/>
      <c r="BTG12" s="64"/>
      <c r="BTH12" s="64"/>
      <c r="BTI12" s="64"/>
      <c r="BTJ12" s="64"/>
      <c r="BTK12" s="64"/>
      <c r="BTL12" s="64"/>
      <c r="BTM12" s="64"/>
      <c r="BTN12" s="64"/>
      <c r="BTO12" s="64"/>
      <c r="BTP12" s="64"/>
      <c r="BTQ12" s="64"/>
      <c r="BTR12" s="64"/>
      <c r="BTS12" s="64"/>
      <c r="BTT12" s="64"/>
      <c r="BTU12" s="64"/>
      <c r="BTV12" s="64"/>
      <c r="BTW12" s="64"/>
      <c r="BTX12" s="64"/>
      <c r="BTY12" s="64"/>
      <c r="BTZ12" s="64"/>
      <c r="BUA12" s="64"/>
      <c r="BUB12" s="64"/>
      <c r="BUC12" s="64"/>
      <c r="BUD12" s="64"/>
      <c r="BUE12" s="64"/>
      <c r="BUF12" s="64"/>
      <c r="BUG12" s="64"/>
      <c r="BUH12" s="64"/>
      <c r="BUI12" s="64"/>
      <c r="BUJ12" s="64"/>
      <c r="BUK12" s="64"/>
      <c r="BUL12" s="64"/>
      <c r="BUM12" s="64"/>
      <c r="BUN12" s="64"/>
      <c r="BUO12" s="64"/>
      <c r="BUP12" s="64"/>
      <c r="BUQ12" s="64"/>
      <c r="BUR12" s="64"/>
      <c r="BUS12" s="64"/>
      <c r="BUT12" s="64"/>
      <c r="BUU12" s="64"/>
      <c r="BUV12" s="64"/>
      <c r="BUW12" s="64"/>
      <c r="BUX12" s="64"/>
      <c r="BUY12" s="64"/>
      <c r="BUZ12" s="64"/>
      <c r="BVA12" s="64"/>
      <c r="BVB12" s="64"/>
      <c r="BVC12" s="64"/>
      <c r="BVD12" s="64"/>
      <c r="BVE12" s="64"/>
      <c r="BVF12" s="64"/>
      <c r="BVG12" s="64"/>
      <c r="BVH12" s="64"/>
      <c r="BVI12" s="64"/>
      <c r="BVJ12" s="64"/>
      <c r="BVK12" s="64"/>
      <c r="BVL12" s="64"/>
      <c r="BVM12" s="64"/>
      <c r="BVN12" s="64"/>
      <c r="BVO12" s="64"/>
      <c r="BVP12" s="64"/>
      <c r="BVQ12" s="64"/>
      <c r="BVR12" s="64"/>
      <c r="BVS12" s="64"/>
      <c r="BVT12" s="64"/>
      <c r="BVU12" s="64"/>
      <c r="BVV12" s="64"/>
      <c r="BVW12" s="64"/>
      <c r="BVX12" s="64"/>
      <c r="BVY12" s="64"/>
      <c r="BVZ12" s="64"/>
      <c r="BWA12" s="64"/>
      <c r="BWB12" s="64"/>
      <c r="BWC12" s="64"/>
      <c r="BWD12" s="64"/>
      <c r="BWE12" s="64"/>
      <c r="BWF12" s="64"/>
      <c r="BWG12" s="64"/>
      <c r="BWH12" s="64"/>
      <c r="BWI12" s="64"/>
      <c r="BWJ12" s="64"/>
      <c r="BWK12" s="64"/>
      <c r="BWL12" s="64"/>
      <c r="BWM12" s="64"/>
      <c r="BWN12" s="64"/>
      <c r="BWO12" s="64"/>
      <c r="BWP12" s="64"/>
      <c r="BWQ12" s="64"/>
      <c r="BWR12" s="64"/>
      <c r="BWS12" s="64"/>
      <c r="BWT12" s="64"/>
      <c r="BWU12" s="64"/>
      <c r="BWV12" s="64"/>
      <c r="BWW12" s="64"/>
      <c r="BWX12" s="64"/>
      <c r="BWY12" s="64"/>
      <c r="BWZ12" s="64"/>
      <c r="BXA12" s="64"/>
      <c r="BXB12" s="64"/>
      <c r="BXC12" s="64"/>
      <c r="BXD12" s="64"/>
      <c r="BXE12" s="64"/>
      <c r="BXF12" s="64"/>
      <c r="BXG12" s="64"/>
      <c r="BXH12" s="64"/>
      <c r="BXI12" s="64"/>
      <c r="BXJ12" s="64"/>
      <c r="BXK12" s="64"/>
      <c r="BXL12" s="64"/>
      <c r="BXM12" s="64"/>
      <c r="BXN12" s="64"/>
      <c r="BXO12" s="64"/>
      <c r="BXP12" s="64"/>
      <c r="BXQ12" s="64"/>
      <c r="BXR12" s="64"/>
      <c r="BXS12" s="64"/>
      <c r="BXT12" s="64"/>
      <c r="BXU12" s="64"/>
      <c r="BXV12" s="64"/>
      <c r="BXW12" s="64"/>
      <c r="BXX12" s="64"/>
      <c r="BXY12" s="64"/>
      <c r="BXZ12" s="64"/>
      <c r="BYA12" s="64"/>
      <c r="BYB12" s="64"/>
      <c r="BYC12" s="64"/>
      <c r="BYD12" s="64"/>
      <c r="BYE12" s="64"/>
      <c r="BYF12" s="64"/>
      <c r="BYG12" s="64"/>
      <c r="BYH12" s="64"/>
      <c r="BYI12" s="64"/>
      <c r="BYJ12" s="64"/>
      <c r="BYK12" s="64"/>
      <c r="BYL12" s="64"/>
      <c r="BYM12" s="64"/>
      <c r="BYN12" s="64"/>
      <c r="BYO12" s="64"/>
      <c r="BYP12" s="64"/>
      <c r="BYQ12" s="64"/>
      <c r="BYR12" s="64"/>
      <c r="BYS12" s="64"/>
      <c r="BYT12" s="64"/>
      <c r="BYU12" s="64"/>
      <c r="BYV12" s="64"/>
      <c r="BYW12" s="64"/>
      <c r="BYX12" s="64"/>
      <c r="BYY12" s="64"/>
      <c r="BYZ12" s="64"/>
      <c r="BZA12" s="64"/>
      <c r="BZB12" s="64"/>
      <c r="BZC12" s="64"/>
      <c r="BZD12" s="64"/>
      <c r="BZE12" s="64"/>
      <c r="BZF12" s="64"/>
      <c r="BZG12" s="64"/>
      <c r="BZH12" s="64"/>
      <c r="BZI12" s="64"/>
      <c r="BZJ12" s="64"/>
      <c r="BZK12" s="64"/>
      <c r="BZL12" s="64"/>
      <c r="BZM12" s="64"/>
      <c r="BZN12" s="64"/>
      <c r="BZO12" s="64"/>
      <c r="BZP12" s="64"/>
      <c r="BZQ12" s="64"/>
      <c r="BZR12" s="64"/>
      <c r="BZS12" s="64"/>
      <c r="BZT12" s="64"/>
      <c r="BZU12" s="64"/>
      <c r="BZV12" s="64"/>
      <c r="BZW12" s="64"/>
      <c r="BZX12" s="64"/>
      <c r="BZY12" s="64"/>
      <c r="BZZ12" s="64"/>
      <c r="CAA12" s="64"/>
      <c r="CAB12" s="64"/>
      <c r="CAC12" s="64"/>
      <c r="CAD12" s="64"/>
      <c r="CAE12" s="64"/>
      <c r="CAF12" s="64"/>
      <c r="CAG12" s="64"/>
      <c r="CAH12" s="64"/>
      <c r="CAI12" s="64"/>
      <c r="CAJ12" s="64"/>
      <c r="CAK12" s="64"/>
      <c r="CAL12" s="64"/>
      <c r="CAM12" s="64"/>
      <c r="CAN12" s="64"/>
      <c r="CAO12" s="64"/>
      <c r="CAP12" s="64"/>
      <c r="CAQ12" s="64"/>
      <c r="CAR12" s="64"/>
      <c r="CAS12" s="64"/>
      <c r="CAT12" s="64"/>
      <c r="CAU12" s="64"/>
      <c r="CAV12" s="64"/>
      <c r="CAW12" s="64"/>
      <c r="CAX12" s="64"/>
      <c r="CAY12" s="64"/>
      <c r="CAZ12" s="64"/>
      <c r="CBA12" s="64"/>
      <c r="CBB12" s="64"/>
      <c r="CBC12" s="64"/>
      <c r="CBD12" s="64"/>
      <c r="CBE12" s="64"/>
      <c r="CBF12" s="64"/>
      <c r="CBG12" s="64"/>
      <c r="CBH12" s="64"/>
      <c r="CBI12" s="64"/>
      <c r="CBJ12" s="64"/>
      <c r="CBK12" s="64"/>
      <c r="CBL12" s="64"/>
      <c r="CBM12" s="64"/>
      <c r="CBN12" s="64"/>
      <c r="CBO12" s="64"/>
      <c r="CBP12" s="64"/>
      <c r="CBQ12" s="64"/>
      <c r="CBR12" s="64"/>
      <c r="CBS12" s="64"/>
      <c r="CBT12" s="64"/>
      <c r="CBU12" s="64"/>
      <c r="CBV12" s="64"/>
      <c r="CBW12" s="64"/>
      <c r="CBX12" s="64"/>
      <c r="CBY12" s="64"/>
      <c r="CBZ12" s="64"/>
      <c r="CCA12" s="64"/>
      <c r="CCB12" s="64"/>
      <c r="CCC12" s="64"/>
      <c r="CCD12" s="64"/>
      <c r="CCE12" s="64"/>
      <c r="CCF12" s="64"/>
      <c r="CCG12" s="64"/>
      <c r="CCH12" s="64"/>
      <c r="CCI12" s="64"/>
      <c r="CCJ12" s="64"/>
      <c r="CCK12" s="64"/>
      <c r="CCL12" s="64"/>
      <c r="CCM12" s="64"/>
      <c r="CCN12" s="64"/>
      <c r="CCO12" s="64"/>
      <c r="CCP12" s="64"/>
      <c r="CCQ12" s="64"/>
      <c r="CCR12" s="64"/>
      <c r="CCS12" s="64"/>
      <c r="CCT12" s="64"/>
      <c r="CCU12" s="64"/>
      <c r="CCV12" s="64"/>
      <c r="CCW12" s="64"/>
      <c r="CCX12" s="64"/>
      <c r="CCY12" s="64"/>
      <c r="CCZ12" s="64"/>
      <c r="CDA12" s="64"/>
      <c r="CDB12" s="64"/>
      <c r="CDC12" s="64"/>
      <c r="CDD12" s="64"/>
      <c r="CDE12" s="64"/>
      <c r="CDF12" s="64"/>
      <c r="CDG12" s="64"/>
      <c r="CDH12" s="64"/>
      <c r="CDI12" s="64"/>
      <c r="CDJ12" s="64"/>
      <c r="CDK12" s="64"/>
      <c r="CDL12" s="64"/>
      <c r="CDM12" s="64"/>
      <c r="CDN12" s="64"/>
      <c r="CDO12" s="64"/>
      <c r="CDP12" s="64"/>
      <c r="CDQ12" s="64"/>
      <c r="CDR12" s="64"/>
      <c r="CDS12" s="64"/>
      <c r="CDT12" s="64"/>
      <c r="CDU12" s="64"/>
      <c r="CDV12" s="64"/>
      <c r="CDW12" s="64"/>
      <c r="CDX12" s="64"/>
      <c r="CDY12" s="64"/>
      <c r="CDZ12" s="64"/>
      <c r="CEA12" s="64"/>
      <c r="CEB12" s="64"/>
      <c r="CEC12" s="64"/>
      <c r="CED12" s="64"/>
      <c r="CEE12" s="64"/>
      <c r="CEF12" s="64"/>
      <c r="CEG12" s="64"/>
      <c r="CEH12" s="64"/>
      <c r="CEI12" s="64"/>
      <c r="CEJ12" s="64"/>
      <c r="CEK12" s="64"/>
      <c r="CEL12" s="64"/>
      <c r="CEM12" s="64"/>
      <c r="CEN12" s="64"/>
      <c r="CEO12" s="64"/>
      <c r="CEP12" s="64"/>
      <c r="CEQ12" s="64"/>
      <c r="CER12" s="64"/>
      <c r="CES12" s="64"/>
      <c r="CET12" s="64"/>
      <c r="CEU12" s="64"/>
      <c r="CEV12" s="64"/>
      <c r="CEW12" s="64"/>
      <c r="CEX12" s="64"/>
      <c r="CEY12" s="64"/>
      <c r="CEZ12" s="64"/>
      <c r="CFA12" s="64"/>
      <c r="CFB12" s="64"/>
      <c r="CFC12" s="64"/>
      <c r="CFD12" s="64"/>
      <c r="CFE12" s="64"/>
      <c r="CFF12" s="64"/>
      <c r="CFG12" s="64"/>
      <c r="CFH12" s="64"/>
      <c r="CFI12" s="64"/>
      <c r="CFJ12" s="64"/>
      <c r="CFK12" s="64"/>
      <c r="CFL12" s="64"/>
      <c r="CFM12" s="64"/>
      <c r="CFN12" s="64"/>
      <c r="CFO12" s="64"/>
      <c r="CFP12" s="64"/>
      <c r="CFQ12" s="64"/>
      <c r="CFR12" s="64"/>
      <c r="CFS12" s="64"/>
      <c r="CFT12" s="64"/>
      <c r="CFU12" s="64"/>
      <c r="CFV12" s="64"/>
      <c r="CFW12" s="64"/>
      <c r="CFX12" s="64"/>
      <c r="CFY12" s="64"/>
      <c r="CFZ12" s="64"/>
      <c r="CGA12" s="64"/>
      <c r="CGB12" s="64"/>
      <c r="CGC12" s="64"/>
      <c r="CGD12" s="64"/>
      <c r="CGE12" s="64"/>
      <c r="CGF12" s="64"/>
      <c r="CGG12" s="64"/>
      <c r="CGH12" s="64"/>
      <c r="CGI12" s="64"/>
      <c r="CGJ12" s="64"/>
      <c r="CGK12" s="64"/>
      <c r="CGL12" s="64"/>
      <c r="CGM12" s="64"/>
      <c r="CGN12" s="64"/>
      <c r="CGO12" s="64"/>
      <c r="CGP12" s="64"/>
      <c r="CGQ12" s="64"/>
      <c r="CGR12" s="64"/>
      <c r="CGS12" s="64"/>
      <c r="CGT12" s="64"/>
      <c r="CGU12" s="64"/>
      <c r="CGV12" s="64"/>
      <c r="CGW12" s="64"/>
      <c r="CGX12" s="64"/>
      <c r="CGY12" s="64"/>
      <c r="CGZ12" s="64"/>
      <c r="CHA12" s="64"/>
      <c r="CHB12" s="64"/>
      <c r="CHC12" s="64"/>
      <c r="CHD12" s="64"/>
      <c r="CHE12" s="64"/>
      <c r="CHF12" s="64"/>
      <c r="CHG12" s="64"/>
      <c r="CHH12" s="64"/>
      <c r="CHI12" s="64"/>
      <c r="CHJ12" s="64"/>
      <c r="CHK12" s="64"/>
      <c r="CHL12" s="64"/>
      <c r="CHM12" s="64"/>
      <c r="CHN12" s="64"/>
      <c r="CHO12" s="64"/>
      <c r="CHP12" s="64"/>
      <c r="CHQ12" s="64"/>
      <c r="CHR12" s="64"/>
      <c r="CHS12" s="64"/>
      <c r="CHT12" s="64"/>
      <c r="CHU12" s="64"/>
      <c r="CHV12" s="64"/>
      <c r="CHW12" s="64"/>
      <c r="CHX12" s="64"/>
      <c r="CHY12" s="64"/>
      <c r="CHZ12" s="64"/>
      <c r="CIA12" s="64"/>
      <c r="CIB12" s="64"/>
      <c r="CIC12" s="64"/>
      <c r="CID12" s="64"/>
      <c r="CIE12" s="64"/>
      <c r="CIF12" s="64"/>
      <c r="CIG12" s="64"/>
      <c r="CIH12" s="64"/>
      <c r="CII12" s="64"/>
      <c r="CIJ12" s="64"/>
      <c r="CIK12" s="64"/>
      <c r="CIL12" s="64"/>
      <c r="CIM12" s="64"/>
      <c r="CIN12" s="64"/>
      <c r="CIO12" s="64"/>
      <c r="CIP12" s="64"/>
      <c r="CIQ12" s="64"/>
      <c r="CIR12" s="64"/>
      <c r="CIS12" s="64"/>
      <c r="CIT12" s="64"/>
      <c r="CIU12" s="64"/>
      <c r="CIV12" s="64"/>
      <c r="CIW12" s="64"/>
      <c r="CIX12" s="64"/>
      <c r="CIY12" s="64"/>
      <c r="CIZ12" s="64"/>
      <c r="CJA12" s="64"/>
      <c r="CJB12" s="64"/>
      <c r="CJC12" s="64"/>
      <c r="CJD12" s="64"/>
      <c r="CJE12" s="64"/>
      <c r="CJF12" s="64"/>
      <c r="CJG12" s="64"/>
      <c r="CJH12" s="64"/>
      <c r="CJI12" s="64"/>
      <c r="CJJ12" s="64"/>
      <c r="CJK12" s="64"/>
      <c r="CJL12" s="64"/>
      <c r="CJM12" s="64"/>
      <c r="CJN12" s="64"/>
      <c r="CJO12" s="64"/>
      <c r="CJP12" s="64"/>
      <c r="CJQ12" s="64"/>
      <c r="CJR12" s="64"/>
      <c r="CJS12" s="64"/>
      <c r="CJT12" s="64"/>
      <c r="CJU12" s="64"/>
      <c r="CJV12" s="64"/>
      <c r="CJW12" s="64"/>
      <c r="CJX12" s="64"/>
      <c r="CJY12" s="64"/>
      <c r="CJZ12" s="64"/>
      <c r="CKA12" s="64"/>
      <c r="CKB12" s="64"/>
      <c r="CKC12" s="64"/>
      <c r="CKD12" s="64"/>
      <c r="CKE12" s="64"/>
      <c r="CKF12" s="64"/>
      <c r="CKG12" s="64"/>
      <c r="CKH12" s="64"/>
      <c r="CKI12" s="64"/>
      <c r="CKJ12" s="64"/>
      <c r="CKK12" s="64"/>
      <c r="CKL12" s="64"/>
      <c r="CKM12" s="64"/>
      <c r="CKN12" s="64"/>
      <c r="CKO12" s="64"/>
      <c r="CKP12" s="64"/>
      <c r="CKQ12" s="64"/>
      <c r="CKR12" s="64"/>
      <c r="CKS12" s="64"/>
      <c r="CKT12" s="64"/>
      <c r="CKU12" s="64"/>
      <c r="CKV12" s="64"/>
      <c r="CKW12" s="64"/>
      <c r="CKX12" s="64"/>
      <c r="CKY12" s="64"/>
      <c r="CKZ12" s="64"/>
      <c r="CLA12" s="64"/>
      <c r="CLB12" s="64"/>
      <c r="CLC12" s="64"/>
      <c r="CLD12" s="64"/>
      <c r="CLE12" s="64"/>
      <c r="CLF12" s="64"/>
      <c r="CLG12" s="64"/>
      <c r="CLH12" s="64"/>
      <c r="CLI12" s="64"/>
      <c r="CLJ12" s="64"/>
      <c r="CLK12" s="64"/>
      <c r="CLL12" s="64"/>
      <c r="CLM12" s="64"/>
      <c r="CLN12" s="64"/>
      <c r="CLO12" s="64"/>
      <c r="CLP12" s="64"/>
      <c r="CLQ12" s="64"/>
      <c r="CLR12" s="64"/>
      <c r="CLS12" s="64"/>
      <c r="CLT12" s="64"/>
      <c r="CLU12" s="64"/>
      <c r="CLV12" s="64"/>
      <c r="CLW12" s="64"/>
      <c r="CLX12" s="64"/>
      <c r="CLY12" s="64"/>
      <c r="CLZ12" s="64"/>
      <c r="CMA12" s="64"/>
      <c r="CMB12" s="64"/>
      <c r="CMC12" s="64"/>
      <c r="CMD12" s="64"/>
      <c r="CME12" s="64"/>
      <c r="CMF12" s="64"/>
      <c r="CMG12" s="64"/>
      <c r="CMH12" s="64"/>
      <c r="CMI12" s="64"/>
      <c r="CMJ12" s="64"/>
      <c r="CMK12" s="64"/>
      <c r="CML12" s="64"/>
      <c r="CMM12" s="64"/>
      <c r="CMN12" s="64"/>
      <c r="CMO12" s="64"/>
      <c r="CMP12" s="64"/>
      <c r="CMQ12" s="64"/>
      <c r="CMR12" s="64"/>
      <c r="CMS12" s="64"/>
      <c r="CMT12" s="64"/>
      <c r="CMU12" s="64"/>
      <c r="CMV12" s="64"/>
      <c r="CMW12" s="64"/>
      <c r="CMX12" s="64"/>
      <c r="CMY12" s="64"/>
      <c r="CMZ12" s="64"/>
      <c r="CNA12" s="64"/>
      <c r="CNB12" s="64"/>
      <c r="CNC12" s="64"/>
      <c r="CND12" s="64"/>
      <c r="CNE12" s="64"/>
      <c r="CNF12" s="64"/>
      <c r="CNG12" s="64"/>
      <c r="CNH12" s="64"/>
      <c r="CNI12" s="64"/>
      <c r="CNJ12" s="64"/>
      <c r="CNK12" s="64"/>
      <c r="CNL12" s="64"/>
      <c r="CNM12" s="64"/>
      <c r="CNN12" s="64"/>
      <c r="CNO12" s="64"/>
      <c r="CNP12" s="64"/>
      <c r="CNQ12" s="64"/>
      <c r="CNR12" s="64"/>
      <c r="CNS12" s="64"/>
      <c r="CNT12" s="64"/>
      <c r="CNU12" s="64"/>
      <c r="CNV12" s="64"/>
      <c r="CNW12" s="64"/>
      <c r="CNX12" s="64"/>
      <c r="CNY12" s="64"/>
      <c r="CNZ12" s="64"/>
      <c r="COA12" s="64"/>
      <c r="COB12" s="64"/>
      <c r="COC12" s="64"/>
      <c r="COD12" s="64"/>
      <c r="COE12" s="64"/>
      <c r="COF12" s="64"/>
      <c r="COG12" s="64"/>
      <c r="COH12" s="64"/>
      <c r="COI12" s="64"/>
      <c r="COJ12" s="64"/>
      <c r="COK12" s="64"/>
      <c r="COL12" s="64"/>
      <c r="COM12" s="64"/>
      <c r="CON12" s="64"/>
      <c r="COO12" s="64"/>
      <c r="COP12" s="64"/>
      <c r="COQ12" s="64"/>
      <c r="COR12" s="64"/>
      <c r="COS12" s="64"/>
      <c r="COT12" s="64"/>
      <c r="COU12" s="64"/>
      <c r="COV12" s="64"/>
      <c r="COW12" s="64"/>
      <c r="COX12" s="64"/>
      <c r="COY12" s="64"/>
      <c r="COZ12" s="64"/>
      <c r="CPA12" s="64"/>
      <c r="CPB12" s="64"/>
      <c r="CPC12" s="64"/>
      <c r="CPD12" s="64"/>
      <c r="CPE12" s="64"/>
      <c r="CPF12" s="64"/>
      <c r="CPG12" s="64"/>
      <c r="CPH12" s="64"/>
      <c r="CPI12" s="64"/>
      <c r="CPJ12" s="64"/>
      <c r="CPK12" s="64"/>
      <c r="CPL12" s="64"/>
      <c r="CPM12" s="64"/>
      <c r="CPN12" s="64"/>
      <c r="CPO12" s="64"/>
      <c r="CPP12" s="64"/>
      <c r="CPQ12" s="64"/>
      <c r="CPR12" s="64"/>
      <c r="CPS12" s="64"/>
      <c r="CPT12" s="64"/>
      <c r="CPU12" s="64"/>
      <c r="CPV12" s="64"/>
      <c r="CPW12" s="64"/>
      <c r="CPX12" s="64"/>
      <c r="CPY12" s="64"/>
      <c r="CPZ12" s="64"/>
      <c r="CQA12" s="64"/>
      <c r="CQB12" s="64"/>
      <c r="CQC12" s="64"/>
      <c r="CQD12" s="64"/>
      <c r="CQE12" s="64"/>
      <c r="CQF12" s="64"/>
      <c r="CQG12" s="64"/>
      <c r="CQH12" s="64"/>
      <c r="CQI12" s="64"/>
      <c r="CQJ12" s="64"/>
      <c r="CQK12" s="64"/>
      <c r="CQL12" s="64"/>
      <c r="CQM12" s="64"/>
      <c r="CQN12" s="64"/>
      <c r="CQO12" s="64"/>
      <c r="CQP12" s="64"/>
      <c r="CQQ12" s="64"/>
      <c r="CQR12" s="64"/>
      <c r="CQS12" s="64"/>
      <c r="CQT12" s="64"/>
      <c r="CQU12" s="64"/>
      <c r="CQV12" s="64"/>
      <c r="CQW12" s="64"/>
      <c r="CQX12" s="64"/>
      <c r="CQY12" s="64"/>
      <c r="CQZ12" s="64"/>
      <c r="CRA12" s="64"/>
      <c r="CRB12" s="64"/>
      <c r="CRC12" s="64"/>
      <c r="CRD12" s="64"/>
      <c r="CRE12" s="64"/>
      <c r="CRF12" s="64"/>
      <c r="CRG12" s="64"/>
      <c r="CRH12" s="64"/>
      <c r="CRI12" s="64"/>
      <c r="CRJ12" s="64"/>
      <c r="CRK12" s="64"/>
      <c r="CRL12" s="64"/>
      <c r="CRM12" s="64"/>
      <c r="CRN12" s="64"/>
      <c r="CRO12" s="64"/>
      <c r="CRP12" s="64"/>
      <c r="CRQ12" s="64"/>
      <c r="CRR12" s="64"/>
      <c r="CRS12" s="64"/>
      <c r="CRT12" s="64"/>
      <c r="CRU12" s="64"/>
      <c r="CRV12" s="64"/>
      <c r="CRW12" s="64"/>
      <c r="CRX12" s="64"/>
      <c r="CRY12" s="64"/>
      <c r="CRZ12" s="64"/>
      <c r="CSA12" s="64"/>
      <c r="CSB12" s="64"/>
      <c r="CSC12" s="64"/>
      <c r="CSD12" s="64"/>
      <c r="CSE12" s="64"/>
      <c r="CSF12" s="64"/>
      <c r="CSG12" s="64"/>
      <c r="CSH12" s="64"/>
      <c r="CSI12" s="64"/>
      <c r="CSJ12" s="64"/>
      <c r="CSK12" s="64"/>
      <c r="CSL12" s="64"/>
      <c r="CSM12" s="64"/>
      <c r="CSN12" s="64"/>
      <c r="CSO12" s="64"/>
      <c r="CSP12" s="64"/>
      <c r="CSQ12" s="64"/>
      <c r="CSR12" s="64"/>
      <c r="CSS12" s="64"/>
      <c r="CST12" s="64"/>
      <c r="CSU12" s="64"/>
      <c r="CSV12" s="64"/>
      <c r="CSW12" s="64"/>
      <c r="CSX12" s="64"/>
      <c r="CSY12" s="64"/>
      <c r="CSZ12" s="64"/>
      <c r="CTA12" s="64"/>
      <c r="CTB12" s="64"/>
      <c r="CTC12" s="64"/>
      <c r="CTD12" s="64"/>
      <c r="CTE12" s="64"/>
      <c r="CTF12" s="64"/>
      <c r="CTG12" s="64"/>
      <c r="CTH12" s="64"/>
      <c r="CTI12" s="64"/>
      <c r="CTJ12" s="64"/>
      <c r="CTK12" s="64"/>
      <c r="CTL12" s="64"/>
      <c r="CTM12" s="64"/>
      <c r="CTN12" s="64"/>
      <c r="CTO12" s="64"/>
      <c r="CTP12" s="64"/>
      <c r="CTQ12" s="64"/>
      <c r="CTR12" s="64"/>
      <c r="CTS12" s="64"/>
      <c r="CTT12" s="64"/>
      <c r="CTU12" s="64"/>
      <c r="CTV12" s="64"/>
      <c r="CTW12" s="64"/>
      <c r="CTX12" s="64"/>
      <c r="CTY12" s="64"/>
      <c r="CTZ12" s="64"/>
      <c r="CUA12" s="64"/>
      <c r="CUB12" s="64"/>
      <c r="CUC12" s="64"/>
      <c r="CUD12" s="64"/>
      <c r="CUE12" s="64"/>
      <c r="CUF12" s="64"/>
      <c r="CUG12" s="64"/>
      <c r="CUH12" s="64"/>
      <c r="CUI12" s="64"/>
      <c r="CUJ12" s="64"/>
      <c r="CUK12" s="64"/>
      <c r="CUL12" s="64"/>
      <c r="CUM12" s="64"/>
      <c r="CUN12" s="64"/>
      <c r="CUO12" s="64"/>
      <c r="CUP12" s="64"/>
      <c r="CUQ12" s="64"/>
      <c r="CUR12" s="64"/>
      <c r="CUS12" s="64"/>
      <c r="CUT12" s="64"/>
      <c r="CUU12" s="64"/>
      <c r="CUV12" s="64"/>
      <c r="CUW12" s="64"/>
      <c r="CUX12" s="64"/>
      <c r="CUY12" s="64"/>
      <c r="CUZ12" s="64"/>
      <c r="CVA12" s="64"/>
      <c r="CVB12" s="64"/>
      <c r="CVC12" s="64"/>
      <c r="CVD12" s="64"/>
      <c r="CVE12" s="64"/>
      <c r="CVF12" s="64"/>
      <c r="CVG12" s="64"/>
      <c r="CVH12" s="64"/>
      <c r="CVI12" s="64"/>
      <c r="CVJ12" s="64"/>
      <c r="CVK12" s="64"/>
      <c r="CVL12" s="64"/>
      <c r="CVM12" s="64"/>
      <c r="CVN12" s="64"/>
      <c r="CVO12" s="64"/>
      <c r="CVP12" s="64"/>
      <c r="CVQ12" s="64"/>
      <c r="CVR12" s="64"/>
      <c r="CVS12" s="64"/>
      <c r="CVT12" s="64"/>
      <c r="CVU12" s="64"/>
      <c r="CVV12" s="64"/>
      <c r="CVW12" s="64"/>
      <c r="CVX12" s="64"/>
      <c r="CVY12" s="64"/>
      <c r="CVZ12" s="64"/>
      <c r="CWA12" s="64"/>
      <c r="CWB12" s="64"/>
      <c r="CWC12" s="64"/>
      <c r="CWD12" s="64"/>
      <c r="CWE12" s="64"/>
      <c r="CWF12" s="64"/>
      <c r="CWG12" s="64"/>
      <c r="CWH12" s="64"/>
      <c r="CWI12" s="64"/>
      <c r="CWJ12" s="64"/>
      <c r="CWK12" s="64"/>
      <c r="CWL12" s="64"/>
      <c r="CWM12" s="64"/>
      <c r="CWN12" s="64"/>
      <c r="CWO12" s="64"/>
      <c r="CWP12" s="64"/>
      <c r="CWQ12" s="64"/>
      <c r="CWR12" s="64"/>
      <c r="CWS12" s="64"/>
      <c r="CWT12" s="64"/>
      <c r="CWU12" s="64"/>
      <c r="CWV12" s="64"/>
      <c r="CWW12" s="64"/>
      <c r="CWX12" s="64"/>
      <c r="CWY12" s="64"/>
      <c r="CWZ12" s="64"/>
      <c r="CXA12" s="64"/>
      <c r="CXB12" s="64"/>
      <c r="CXC12" s="64"/>
      <c r="CXD12" s="64"/>
      <c r="CXE12" s="64"/>
      <c r="CXF12" s="64"/>
      <c r="CXG12" s="64"/>
      <c r="CXH12" s="64"/>
      <c r="CXI12" s="64"/>
      <c r="CXJ12" s="64"/>
      <c r="CXK12" s="64"/>
      <c r="CXL12" s="64"/>
      <c r="CXM12" s="64"/>
      <c r="CXN12" s="64"/>
      <c r="CXO12" s="64"/>
      <c r="CXP12" s="64"/>
      <c r="CXQ12" s="64"/>
      <c r="CXR12" s="64"/>
      <c r="CXS12" s="64"/>
      <c r="CXT12" s="64"/>
      <c r="CXU12" s="64"/>
      <c r="CXV12" s="64"/>
      <c r="CXW12" s="64"/>
      <c r="CXX12" s="64"/>
      <c r="CXY12" s="64"/>
      <c r="CXZ12" s="64"/>
      <c r="CYA12" s="64"/>
      <c r="CYB12" s="64"/>
      <c r="CYC12" s="64"/>
      <c r="CYD12" s="64"/>
      <c r="CYE12" s="64"/>
      <c r="CYF12" s="64"/>
      <c r="CYG12" s="64"/>
      <c r="CYH12" s="64"/>
      <c r="CYI12" s="64"/>
      <c r="CYJ12" s="64"/>
      <c r="CYK12" s="64"/>
      <c r="CYL12" s="64"/>
      <c r="CYM12" s="64"/>
      <c r="CYN12" s="64"/>
      <c r="CYO12" s="64"/>
      <c r="CYP12" s="64"/>
      <c r="CYQ12" s="64"/>
      <c r="CYR12" s="64"/>
      <c r="CYS12" s="64"/>
      <c r="CYT12" s="64"/>
      <c r="CYU12" s="64"/>
      <c r="CYV12" s="64"/>
      <c r="CYW12" s="64"/>
      <c r="CYX12" s="64"/>
      <c r="CYY12" s="64"/>
      <c r="CYZ12" s="64"/>
      <c r="CZA12" s="64"/>
      <c r="CZB12" s="64"/>
      <c r="CZC12" s="64"/>
      <c r="CZD12" s="64"/>
      <c r="CZE12" s="64"/>
      <c r="CZF12" s="64"/>
      <c r="CZG12" s="64"/>
      <c r="CZH12" s="64"/>
      <c r="CZI12" s="64"/>
      <c r="CZJ12" s="64"/>
      <c r="CZK12" s="64"/>
      <c r="CZL12" s="64"/>
      <c r="CZM12" s="64"/>
      <c r="CZN12" s="64"/>
      <c r="CZO12" s="64"/>
      <c r="CZP12" s="64"/>
      <c r="CZQ12" s="64"/>
      <c r="CZR12" s="64"/>
      <c r="CZS12" s="64"/>
      <c r="CZT12" s="64"/>
      <c r="CZU12" s="64"/>
      <c r="CZV12" s="64"/>
      <c r="CZW12" s="64"/>
      <c r="CZX12" s="64"/>
      <c r="CZY12" s="64"/>
      <c r="CZZ12" s="64"/>
      <c r="DAA12" s="64"/>
      <c r="DAB12" s="64"/>
      <c r="DAC12" s="64"/>
      <c r="DAD12" s="64"/>
      <c r="DAE12" s="64"/>
      <c r="DAF12" s="64"/>
      <c r="DAG12" s="64"/>
      <c r="DAH12" s="64"/>
      <c r="DAI12" s="64"/>
      <c r="DAJ12" s="64"/>
      <c r="DAK12" s="64"/>
      <c r="DAL12" s="64"/>
      <c r="DAM12" s="64"/>
      <c r="DAN12" s="64"/>
      <c r="DAO12" s="64"/>
      <c r="DAP12" s="64"/>
      <c r="DAQ12" s="64"/>
      <c r="DAR12" s="64"/>
      <c r="DAS12" s="64"/>
      <c r="DAT12" s="64"/>
      <c r="DAU12" s="64"/>
      <c r="DAV12" s="64"/>
      <c r="DAW12" s="64"/>
      <c r="DAX12" s="64"/>
      <c r="DAY12" s="64"/>
      <c r="DAZ12" s="64"/>
      <c r="DBA12" s="64"/>
      <c r="DBB12" s="64"/>
      <c r="DBC12" s="64"/>
      <c r="DBD12" s="64"/>
      <c r="DBE12" s="64"/>
      <c r="DBF12" s="64"/>
      <c r="DBG12" s="64"/>
      <c r="DBH12" s="64"/>
      <c r="DBI12" s="64"/>
      <c r="DBJ12" s="64"/>
      <c r="DBK12" s="64"/>
      <c r="DBL12" s="64"/>
      <c r="DBM12" s="64"/>
      <c r="DBN12" s="64"/>
      <c r="DBO12" s="64"/>
      <c r="DBP12" s="64"/>
      <c r="DBQ12" s="64"/>
      <c r="DBR12" s="64"/>
      <c r="DBS12" s="64"/>
      <c r="DBT12" s="64"/>
      <c r="DBU12" s="64"/>
      <c r="DBV12" s="64"/>
      <c r="DBW12" s="64"/>
      <c r="DBX12" s="64"/>
      <c r="DBY12" s="64"/>
      <c r="DBZ12" s="64"/>
      <c r="DCA12" s="64"/>
      <c r="DCB12" s="64"/>
      <c r="DCC12" s="64"/>
      <c r="DCD12" s="64"/>
      <c r="DCE12" s="64"/>
      <c r="DCF12" s="64"/>
      <c r="DCG12" s="64"/>
      <c r="DCH12" s="64"/>
      <c r="DCI12" s="64"/>
      <c r="DCJ12" s="64"/>
      <c r="DCK12" s="64"/>
      <c r="DCL12" s="64"/>
      <c r="DCM12" s="64"/>
      <c r="DCN12" s="64"/>
      <c r="DCO12" s="64"/>
      <c r="DCP12" s="64"/>
      <c r="DCQ12" s="64"/>
      <c r="DCR12" s="64"/>
      <c r="DCS12" s="64"/>
      <c r="DCT12" s="64"/>
      <c r="DCU12" s="64"/>
      <c r="DCV12" s="64"/>
      <c r="DCW12" s="64"/>
      <c r="DCX12" s="64"/>
      <c r="DCY12" s="64"/>
      <c r="DCZ12" s="64"/>
      <c r="DDA12" s="64"/>
      <c r="DDB12" s="64"/>
      <c r="DDC12" s="64"/>
      <c r="DDD12" s="64"/>
      <c r="DDE12" s="64"/>
      <c r="DDF12" s="64"/>
      <c r="DDG12" s="64"/>
      <c r="DDH12" s="64"/>
      <c r="DDI12" s="64"/>
      <c r="DDJ12" s="64"/>
      <c r="DDK12" s="64"/>
      <c r="DDL12" s="64"/>
      <c r="DDM12" s="64"/>
      <c r="DDN12" s="64"/>
      <c r="DDO12" s="64"/>
      <c r="DDP12" s="64"/>
      <c r="DDQ12" s="64"/>
      <c r="DDR12" s="64"/>
      <c r="DDS12" s="64"/>
      <c r="DDT12" s="64"/>
      <c r="DDU12" s="64"/>
      <c r="DDV12" s="64"/>
      <c r="DDW12" s="64"/>
      <c r="DDX12" s="64"/>
      <c r="DDY12" s="64"/>
      <c r="DDZ12" s="64"/>
      <c r="DEA12" s="64"/>
      <c r="DEB12" s="64"/>
      <c r="DEC12" s="64"/>
      <c r="DED12" s="64"/>
      <c r="DEE12" s="64"/>
      <c r="DEF12" s="64"/>
      <c r="DEG12" s="64"/>
      <c r="DEH12" s="64"/>
      <c r="DEI12" s="64"/>
      <c r="DEJ12" s="64"/>
      <c r="DEK12" s="64"/>
      <c r="DEL12" s="64"/>
      <c r="DEM12" s="64"/>
      <c r="DEN12" s="64"/>
      <c r="DEO12" s="64"/>
      <c r="DEP12" s="64"/>
      <c r="DEQ12" s="64"/>
      <c r="DER12" s="64"/>
      <c r="DES12" s="64"/>
      <c r="DET12" s="64"/>
      <c r="DEU12" s="64"/>
      <c r="DEV12" s="64"/>
      <c r="DEW12" s="64"/>
      <c r="DEX12" s="64"/>
      <c r="DEY12" s="64"/>
      <c r="DEZ12" s="64"/>
      <c r="DFA12" s="64"/>
      <c r="DFB12" s="64"/>
      <c r="DFC12" s="64"/>
      <c r="DFD12" s="64"/>
      <c r="DFE12" s="64"/>
      <c r="DFF12" s="64"/>
      <c r="DFG12" s="64"/>
      <c r="DFH12" s="64"/>
      <c r="DFI12" s="64"/>
      <c r="DFJ12" s="64"/>
      <c r="DFK12" s="64"/>
      <c r="DFL12" s="64"/>
      <c r="DFM12" s="64"/>
      <c r="DFN12" s="64"/>
      <c r="DFO12" s="64"/>
      <c r="DFP12" s="64"/>
      <c r="DFQ12" s="64"/>
      <c r="DFR12" s="64"/>
      <c r="DFS12" s="64"/>
      <c r="DFT12" s="64"/>
      <c r="DFU12" s="64"/>
      <c r="DFV12" s="64"/>
      <c r="DFW12" s="64"/>
      <c r="DFX12" s="64"/>
      <c r="DFY12" s="64"/>
      <c r="DFZ12" s="64"/>
      <c r="DGA12" s="64"/>
      <c r="DGB12" s="64"/>
      <c r="DGC12" s="64"/>
      <c r="DGD12" s="64"/>
      <c r="DGE12" s="64"/>
      <c r="DGF12" s="64"/>
      <c r="DGG12" s="64"/>
      <c r="DGH12" s="64"/>
      <c r="DGI12" s="64"/>
      <c r="DGJ12" s="64"/>
      <c r="DGK12" s="64"/>
      <c r="DGL12" s="64"/>
      <c r="DGM12" s="64"/>
      <c r="DGN12" s="64"/>
      <c r="DGO12" s="64"/>
      <c r="DGP12" s="64"/>
      <c r="DGQ12" s="64"/>
      <c r="DGR12" s="64"/>
      <c r="DGS12" s="64"/>
      <c r="DGT12" s="64"/>
      <c r="DGU12" s="64"/>
      <c r="DGV12" s="64"/>
      <c r="DGW12" s="64"/>
      <c r="DGX12" s="64"/>
      <c r="DGY12" s="64"/>
      <c r="DGZ12" s="64"/>
      <c r="DHA12" s="64"/>
      <c r="DHB12" s="64"/>
      <c r="DHC12" s="64"/>
      <c r="DHD12" s="64"/>
      <c r="DHE12" s="64"/>
      <c r="DHF12" s="64"/>
      <c r="DHG12" s="64"/>
      <c r="DHH12" s="64"/>
      <c r="DHI12" s="64"/>
      <c r="DHJ12" s="64"/>
      <c r="DHK12" s="64"/>
      <c r="DHL12" s="64"/>
      <c r="DHM12" s="64"/>
      <c r="DHN12" s="64"/>
      <c r="DHO12" s="64"/>
      <c r="DHP12" s="64"/>
      <c r="DHQ12" s="64"/>
      <c r="DHR12" s="64"/>
      <c r="DHS12" s="64"/>
      <c r="DHT12" s="64"/>
      <c r="DHU12" s="64"/>
      <c r="DHV12" s="64"/>
      <c r="DHW12" s="64"/>
      <c r="DHX12" s="64"/>
      <c r="DHY12" s="64"/>
      <c r="DHZ12" s="64"/>
      <c r="DIA12" s="64"/>
      <c r="DIB12" s="64"/>
      <c r="DIC12" s="64"/>
      <c r="DID12" s="64"/>
      <c r="DIE12" s="64"/>
      <c r="DIF12" s="64"/>
      <c r="DIG12" s="64"/>
      <c r="DIH12" s="64"/>
      <c r="DII12" s="64"/>
      <c r="DIJ12" s="64"/>
      <c r="DIK12" s="64"/>
      <c r="DIL12" s="64"/>
      <c r="DIM12" s="64"/>
      <c r="DIN12" s="64"/>
      <c r="DIO12" s="64"/>
      <c r="DIP12" s="64"/>
      <c r="DIQ12" s="64"/>
      <c r="DIR12" s="64"/>
      <c r="DIS12" s="64"/>
      <c r="DIT12" s="64"/>
      <c r="DIU12" s="64"/>
      <c r="DIV12" s="64"/>
      <c r="DIW12" s="64"/>
      <c r="DIX12" s="64"/>
      <c r="DIY12" s="64"/>
      <c r="DIZ12" s="64"/>
      <c r="DJA12" s="64"/>
      <c r="DJB12" s="64"/>
      <c r="DJC12" s="64"/>
      <c r="DJD12" s="64"/>
      <c r="DJE12" s="64"/>
      <c r="DJF12" s="64"/>
      <c r="DJG12" s="64"/>
      <c r="DJH12" s="64"/>
      <c r="DJI12" s="64"/>
      <c r="DJJ12" s="64"/>
      <c r="DJK12" s="64"/>
      <c r="DJL12" s="64"/>
      <c r="DJM12" s="64"/>
      <c r="DJN12" s="64"/>
      <c r="DJO12" s="64"/>
      <c r="DJP12" s="64"/>
      <c r="DJQ12" s="64"/>
      <c r="DJR12" s="64"/>
      <c r="DJS12" s="64"/>
      <c r="DJT12" s="64"/>
      <c r="DJU12" s="64"/>
      <c r="DJV12" s="64"/>
      <c r="DJW12" s="64"/>
      <c r="DJX12" s="64"/>
      <c r="DJY12" s="64"/>
      <c r="DJZ12" s="64"/>
      <c r="DKA12" s="64"/>
      <c r="DKB12" s="64"/>
      <c r="DKC12" s="64"/>
      <c r="DKD12" s="64"/>
      <c r="DKE12" s="64"/>
      <c r="DKF12" s="64"/>
      <c r="DKG12" s="64"/>
      <c r="DKH12" s="64"/>
      <c r="DKI12" s="64"/>
      <c r="DKJ12" s="64"/>
      <c r="DKK12" s="64"/>
      <c r="DKL12" s="64"/>
      <c r="DKM12" s="64"/>
      <c r="DKN12" s="64"/>
      <c r="DKO12" s="64"/>
      <c r="DKP12" s="64"/>
      <c r="DKQ12" s="64"/>
      <c r="DKR12" s="64"/>
      <c r="DKS12" s="64"/>
      <c r="DKT12" s="64"/>
      <c r="DKU12" s="64"/>
      <c r="DKV12" s="64"/>
      <c r="DKW12" s="64"/>
      <c r="DKX12" s="64"/>
      <c r="DKY12" s="64"/>
      <c r="DKZ12" s="64"/>
      <c r="DLA12" s="64"/>
      <c r="DLB12" s="64"/>
      <c r="DLC12" s="64"/>
      <c r="DLD12" s="64"/>
      <c r="DLE12" s="64"/>
      <c r="DLF12" s="64"/>
      <c r="DLG12" s="64"/>
      <c r="DLH12" s="64"/>
      <c r="DLI12" s="64"/>
      <c r="DLJ12" s="64"/>
      <c r="DLK12" s="64"/>
      <c r="DLL12" s="64"/>
      <c r="DLM12" s="64"/>
      <c r="DLN12" s="64"/>
      <c r="DLO12" s="64"/>
      <c r="DLP12" s="64"/>
      <c r="DLQ12" s="64"/>
      <c r="DLR12" s="64"/>
      <c r="DLS12" s="64"/>
      <c r="DLT12" s="64"/>
      <c r="DLU12" s="64"/>
      <c r="DLV12" s="64"/>
      <c r="DLW12" s="64"/>
      <c r="DLX12" s="64"/>
      <c r="DLY12" s="64"/>
      <c r="DLZ12" s="64"/>
      <c r="DMA12" s="64"/>
      <c r="DMB12" s="64"/>
      <c r="DMC12" s="64"/>
      <c r="DMD12" s="64"/>
      <c r="DME12" s="64"/>
      <c r="DMF12" s="64"/>
      <c r="DMG12" s="64"/>
      <c r="DMH12" s="64"/>
      <c r="DMI12" s="64"/>
      <c r="DMJ12" s="64"/>
      <c r="DMK12" s="64"/>
      <c r="DML12" s="64"/>
      <c r="DMM12" s="64"/>
      <c r="DMN12" s="64"/>
      <c r="DMO12" s="64"/>
      <c r="DMP12" s="64"/>
      <c r="DMQ12" s="64"/>
      <c r="DMR12" s="64"/>
      <c r="DMS12" s="64"/>
      <c r="DMT12" s="64"/>
      <c r="DMU12" s="64"/>
      <c r="DMV12" s="64"/>
      <c r="DMW12" s="64"/>
      <c r="DMX12" s="64"/>
      <c r="DMY12" s="64"/>
      <c r="DMZ12" s="64"/>
      <c r="DNA12" s="64"/>
      <c r="DNB12" s="64"/>
      <c r="DNC12" s="64"/>
      <c r="DND12" s="64"/>
      <c r="DNE12" s="64"/>
      <c r="DNF12" s="64"/>
      <c r="DNG12" s="64"/>
      <c r="DNH12" s="64"/>
      <c r="DNI12" s="64"/>
      <c r="DNJ12" s="64"/>
      <c r="DNK12" s="64"/>
      <c r="DNL12" s="64"/>
      <c r="DNM12" s="64"/>
      <c r="DNN12" s="64"/>
      <c r="DNO12" s="64"/>
      <c r="DNP12" s="64"/>
      <c r="DNQ12" s="64"/>
      <c r="DNR12" s="64"/>
      <c r="DNS12" s="64"/>
      <c r="DNT12" s="64"/>
      <c r="DNU12" s="64"/>
      <c r="DNV12" s="64"/>
      <c r="DNW12" s="64"/>
      <c r="DNX12" s="64"/>
      <c r="DNY12" s="64"/>
      <c r="DNZ12" s="64"/>
      <c r="DOA12" s="64"/>
      <c r="DOB12" s="64"/>
      <c r="DOC12" s="64"/>
      <c r="DOD12" s="64"/>
      <c r="DOE12" s="64"/>
      <c r="DOF12" s="64"/>
      <c r="DOG12" s="64"/>
      <c r="DOH12" s="64"/>
      <c r="DOI12" s="64"/>
      <c r="DOJ12" s="64"/>
      <c r="DOK12" s="64"/>
      <c r="DOL12" s="64"/>
      <c r="DOM12" s="64"/>
      <c r="DON12" s="64"/>
      <c r="DOO12" s="64"/>
      <c r="DOP12" s="64"/>
      <c r="DOQ12" s="64"/>
      <c r="DOR12" s="64"/>
      <c r="DOS12" s="64"/>
      <c r="DOT12" s="64"/>
      <c r="DOU12" s="64"/>
      <c r="DOV12" s="64"/>
      <c r="DOW12" s="64"/>
      <c r="DOX12" s="64"/>
      <c r="DOY12" s="64"/>
      <c r="DOZ12" s="64"/>
      <c r="DPA12" s="64"/>
      <c r="DPB12" s="64"/>
      <c r="DPC12" s="64"/>
      <c r="DPD12" s="64"/>
      <c r="DPE12" s="64"/>
      <c r="DPF12" s="64"/>
      <c r="DPG12" s="64"/>
      <c r="DPH12" s="64"/>
      <c r="DPI12" s="64"/>
      <c r="DPJ12" s="64"/>
      <c r="DPK12" s="64"/>
      <c r="DPL12" s="64"/>
      <c r="DPM12" s="64"/>
      <c r="DPN12" s="64"/>
      <c r="DPO12" s="64"/>
      <c r="DPP12" s="64"/>
      <c r="DPQ12" s="64"/>
      <c r="DPR12" s="64"/>
      <c r="DPS12" s="64"/>
      <c r="DPT12" s="64"/>
      <c r="DPU12" s="64"/>
      <c r="DPV12" s="64"/>
      <c r="DPW12" s="64"/>
      <c r="DPX12" s="64"/>
      <c r="DPY12" s="64"/>
      <c r="DPZ12" s="64"/>
      <c r="DQA12" s="64"/>
      <c r="DQB12" s="64"/>
      <c r="DQC12" s="64"/>
      <c r="DQD12" s="64"/>
      <c r="DQE12" s="64"/>
      <c r="DQF12" s="64"/>
      <c r="DQG12" s="64"/>
      <c r="DQH12" s="64"/>
      <c r="DQI12" s="64"/>
      <c r="DQJ12" s="64"/>
      <c r="DQK12" s="64"/>
      <c r="DQL12" s="64"/>
      <c r="DQM12" s="64"/>
      <c r="DQN12" s="64"/>
      <c r="DQO12" s="64"/>
      <c r="DQP12" s="64"/>
      <c r="DQQ12" s="64"/>
      <c r="DQR12" s="64"/>
      <c r="DQS12" s="64"/>
      <c r="DQT12" s="64"/>
      <c r="DQU12" s="64"/>
      <c r="DQV12" s="64"/>
      <c r="DQW12" s="64"/>
      <c r="DQX12" s="64"/>
      <c r="DQY12" s="64"/>
      <c r="DQZ12" s="64"/>
      <c r="DRA12" s="64"/>
      <c r="DRB12" s="64"/>
      <c r="DRC12" s="64"/>
      <c r="DRD12" s="64"/>
      <c r="DRE12" s="64"/>
      <c r="DRF12" s="64"/>
      <c r="DRG12" s="64"/>
      <c r="DRH12" s="64"/>
      <c r="DRI12" s="64"/>
      <c r="DRJ12" s="64"/>
      <c r="DRK12" s="64"/>
      <c r="DRL12" s="64"/>
      <c r="DRM12" s="64"/>
      <c r="DRN12" s="64"/>
      <c r="DRO12" s="64"/>
      <c r="DRP12" s="64"/>
      <c r="DRQ12" s="64"/>
      <c r="DRR12" s="64"/>
      <c r="DRS12" s="64"/>
      <c r="DRT12" s="64"/>
      <c r="DRU12" s="64"/>
      <c r="DRV12" s="64"/>
      <c r="DRW12" s="64"/>
      <c r="DRX12" s="64"/>
      <c r="DRY12" s="64"/>
      <c r="DRZ12" s="64"/>
      <c r="DSA12" s="64"/>
      <c r="DSB12" s="64"/>
      <c r="DSC12" s="64"/>
      <c r="DSD12" s="64"/>
      <c r="DSE12" s="64"/>
      <c r="DSF12" s="64"/>
      <c r="DSG12" s="64"/>
      <c r="DSH12" s="64"/>
      <c r="DSI12" s="64"/>
      <c r="DSJ12" s="64"/>
      <c r="DSK12" s="64"/>
      <c r="DSL12" s="64"/>
      <c r="DSM12" s="64"/>
      <c r="DSN12" s="64"/>
      <c r="DSO12" s="64"/>
      <c r="DSP12" s="64"/>
      <c r="DSQ12" s="64"/>
      <c r="DSR12" s="64"/>
      <c r="DSS12" s="64"/>
      <c r="DST12" s="64"/>
      <c r="DSU12" s="64"/>
      <c r="DSV12" s="64"/>
      <c r="DSW12" s="64"/>
      <c r="DSX12" s="64"/>
      <c r="DSY12" s="64"/>
      <c r="DSZ12" s="64"/>
      <c r="DTA12" s="64"/>
      <c r="DTB12" s="64"/>
      <c r="DTC12" s="64"/>
      <c r="DTD12" s="64"/>
      <c r="DTE12" s="64"/>
      <c r="DTF12" s="64"/>
      <c r="DTG12" s="64"/>
      <c r="DTH12" s="64"/>
      <c r="DTI12" s="64"/>
      <c r="DTJ12" s="64"/>
      <c r="DTK12" s="64"/>
      <c r="DTL12" s="64"/>
      <c r="DTM12" s="64"/>
      <c r="DTN12" s="64"/>
      <c r="DTO12" s="64"/>
      <c r="DTP12" s="64"/>
      <c r="DTQ12" s="64"/>
      <c r="DTR12" s="64"/>
      <c r="DTS12" s="64"/>
      <c r="DTT12" s="64"/>
      <c r="DTU12" s="64"/>
      <c r="DTV12" s="64"/>
      <c r="DTW12" s="64"/>
      <c r="DTX12" s="64"/>
      <c r="DTY12" s="64"/>
      <c r="DTZ12" s="64"/>
      <c r="DUA12" s="64"/>
      <c r="DUB12" s="64"/>
      <c r="DUC12" s="64"/>
      <c r="DUD12" s="64"/>
      <c r="DUE12" s="64"/>
      <c r="DUF12" s="64"/>
      <c r="DUG12" s="64"/>
      <c r="DUH12" s="64"/>
      <c r="DUI12" s="64"/>
      <c r="DUJ12" s="64"/>
      <c r="DUK12" s="64"/>
      <c r="DUL12" s="64"/>
      <c r="DUM12" s="64"/>
      <c r="DUN12" s="64"/>
      <c r="DUO12" s="64"/>
      <c r="DUP12" s="64"/>
      <c r="DUQ12" s="64"/>
      <c r="DUR12" s="64"/>
      <c r="DUS12" s="64"/>
      <c r="DUT12" s="64"/>
      <c r="DUU12" s="64"/>
      <c r="DUV12" s="64"/>
      <c r="DUW12" s="64"/>
      <c r="DUX12" s="64"/>
      <c r="DUY12" s="64"/>
      <c r="DUZ12" s="64"/>
      <c r="DVA12" s="64"/>
      <c r="DVB12" s="64"/>
      <c r="DVC12" s="64"/>
      <c r="DVD12" s="64"/>
      <c r="DVE12" s="64"/>
      <c r="DVF12" s="64"/>
      <c r="DVG12" s="64"/>
      <c r="DVH12" s="64"/>
      <c r="DVI12" s="64"/>
      <c r="DVJ12" s="64"/>
      <c r="DVK12" s="64"/>
      <c r="DVL12" s="64"/>
      <c r="DVM12" s="64"/>
      <c r="DVN12" s="64"/>
      <c r="DVO12" s="64"/>
      <c r="DVP12" s="64"/>
      <c r="DVQ12" s="64"/>
      <c r="DVR12" s="64"/>
      <c r="DVS12" s="64"/>
      <c r="DVT12" s="64"/>
      <c r="DVU12" s="64"/>
      <c r="DVV12" s="64"/>
      <c r="DVW12" s="64"/>
      <c r="DVX12" s="64"/>
      <c r="DVY12" s="64"/>
      <c r="DVZ12" s="64"/>
      <c r="DWA12" s="64"/>
      <c r="DWB12" s="64"/>
      <c r="DWC12" s="64"/>
      <c r="DWD12" s="64"/>
      <c r="DWE12" s="64"/>
      <c r="DWF12" s="64"/>
      <c r="DWG12" s="64"/>
      <c r="DWH12" s="64"/>
      <c r="DWI12" s="64"/>
      <c r="DWJ12" s="64"/>
      <c r="DWK12" s="64"/>
      <c r="DWL12" s="64"/>
      <c r="DWM12" s="64"/>
      <c r="DWN12" s="64"/>
      <c r="DWO12" s="64"/>
      <c r="DWP12" s="64"/>
      <c r="DWQ12" s="64"/>
      <c r="DWR12" s="64"/>
      <c r="DWS12" s="64"/>
      <c r="DWT12" s="64"/>
      <c r="DWU12" s="64"/>
      <c r="DWV12" s="64"/>
      <c r="DWW12" s="64"/>
      <c r="DWX12" s="64"/>
      <c r="DWY12" s="64"/>
      <c r="DWZ12" s="64"/>
      <c r="DXA12" s="64"/>
      <c r="DXB12" s="64"/>
      <c r="DXC12" s="64"/>
      <c r="DXD12" s="64"/>
      <c r="DXE12" s="64"/>
      <c r="DXF12" s="64"/>
      <c r="DXG12" s="64"/>
      <c r="DXH12" s="64"/>
      <c r="DXI12" s="64"/>
      <c r="DXJ12" s="64"/>
      <c r="DXK12" s="64"/>
      <c r="DXL12" s="64"/>
      <c r="DXM12" s="64"/>
      <c r="DXN12" s="64"/>
      <c r="DXO12" s="64"/>
      <c r="DXP12" s="64"/>
      <c r="DXQ12" s="64"/>
      <c r="DXR12" s="64"/>
      <c r="DXS12" s="64"/>
      <c r="DXT12" s="64"/>
      <c r="DXU12" s="64"/>
      <c r="DXV12" s="64"/>
      <c r="DXW12" s="64"/>
      <c r="DXX12" s="64"/>
      <c r="DXY12" s="64"/>
      <c r="DXZ12" s="64"/>
      <c r="DYA12" s="64"/>
      <c r="DYB12" s="64"/>
      <c r="DYC12" s="64"/>
      <c r="DYD12" s="64"/>
      <c r="DYE12" s="64"/>
      <c r="DYF12" s="64"/>
      <c r="DYG12" s="64"/>
      <c r="DYH12" s="64"/>
      <c r="DYI12" s="64"/>
      <c r="DYJ12" s="64"/>
      <c r="DYK12" s="64"/>
      <c r="DYL12" s="64"/>
      <c r="DYM12" s="64"/>
      <c r="DYN12" s="64"/>
      <c r="DYO12" s="64"/>
      <c r="DYP12" s="64"/>
      <c r="DYQ12" s="64"/>
      <c r="DYR12" s="64"/>
      <c r="DYS12" s="64"/>
      <c r="DYT12" s="64"/>
      <c r="DYU12" s="64"/>
      <c r="DYV12" s="64"/>
      <c r="DYW12" s="64"/>
      <c r="DYX12" s="64"/>
      <c r="DYY12" s="64"/>
      <c r="DYZ12" s="64"/>
      <c r="DZA12" s="64"/>
      <c r="DZB12" s="64"/>
      <c r="DZC12" s="64"/>
      <c r="DZD12" s="64"/>
      <c r="DZE12" s="64"/>
      <c r="DZF12" s="64"/>
      <c r="DZG12" s="64"/>
      <c r="DZH12" s="64"/>
      <c r="DZI12" s="64"/>
      <c r="DZJ12" s="64"/>
      <c r="DZK12" s="64"/>
      <c r="DZL12" s="64"/>
      <c r="DZM12" s="64"/>
      <c r="DZN12" s="64"/>
      <c r="DZO12" s="64"/>
      <c r="DZP12" s="64"/>
      <c r="DZQ12" s="64"/>
      <c r="DZR12" s="64"/>
      <c r="DZS12" s="64"/>
      <c r="DZT12" s="64"/>
      <c r="DZU12" s="64"/>
      <c r="DZV12" s="64"/>
      <c r="DZW12" s="64"/>
      <c r="DZX12" s="64"/>
      <c r="DZY12" s="64"/>
      <c r="DZZ12" s="64"/>
      <c r="EAA12" s="64"/>
      <c r="EAB12" s="64"/>
      <c r="EAC12" s="64"/>
      <c r="EAD12" s="64"/>
      <c r="EAE12" s="64"/>
      <c r="EAF12" s="64"/>
      <c r="EAG12" s="64"/>
      <c r="EAH12" s="64"/>
      <c r="EAI12" s="64"/>
      <c r="EAJ12" s="64"/>
      <c r="EAK12" s="64"/>
      <c r="EAL12" s="64"/>
      <c r="EAM12" s="64"/>
      <c r="EAN12" s="64"/>
      <c r="EAO12" s="64"/>
      <c r="EAP12" s="64"/>
      <c r="EAQ12" s="64"/>
      <c r="EAR12" s="64"/>
      <c r="EAS12" s="64"/>
      <c r="EAT12" s="64"/>
      <c r="EAU12" s="64"/>
      <c r="EAV12" s="64"/>
      <c r="EAW12" s="64"/>
      <c r="EAX12" s="64"/>
      <c r="EAY12" s="64"/>
      <c r="EAZ12" s="64"/>
      <c r="EBA12" s="64"/>
      <c r="EBB12" s="64"/>
      <c r="EBC12" s="64"/>
      <c r="EBD12" s="64"/>
      <c r="EBE12" s="64"/>
      <c r="EBF12" s="64"/>
      <c r="EBG12" s="64"/>
      <c r="EBH12" s="64"/>
      <c r="EBI12" s="64"/>
      <c r="EBJ12" s="64"/>
      <c r="EBK12" s="64"/>
      <c r="EBL12" s="64"/>
      <c r="EBM12" s="64"/>
      <c r="EBN12" s="64"/>
      <c r="EBO12" s="64"/>
      <c r="EBP12" s="64"/>
      <c r="EBQ12" s="64"/>
      <c r="EBR12" s="64"/>
      <c r="EBS12" s="64"/>
      <c r="EBT12" s="64"/>
      <c r="EBU12" s="64"/>
      <c r="EBV12" s="64"/>
      <c r="EBW12" s="64"/>
      <c r="EBX12" s="64"/>
      <c r="EBY12" s="64"/>
      <c r="EBZ12" s="64"/>
      <c r="ECA12" s="64"/>
      <c r="ECB12" s="64"/>
      <c r="ECC12" s="64"/>
      <c r="ECD12" s="64"/>
      <c r="ECE12" s="64"/>
      <c r="ECF12" s="64"/>
      <c r="ECG12" s="64"/>
      <c r="ECH12" s="64"/>
      <c r="ECI12" s="64"/>
      <c r="ECJ12" s="64"/>
      <c r="ECK12" s="64"/>
      <c r="ECL12" s="64"/>
      <c r="ECM12" s="64"/>
      <c r="ECN12" s="64"/>
      <c r="ECO12" s="64"/>
      <c r="ECP12" s="64"/>
      <c r="ECQ12" s="64"/>
      <c r="ECR12" s="64"/>
      <c r="ECS12" s="64"/>
      <c r="ECT12" s="64"/>
      <c r="ECU12" s="64"/>
      <c r="ECV12" s="64"/>
      <c r="ECW12" s="64"/>
      <c r="ECX12" s="64"/>
      <c r="ECY12" s="64"/>
      <c r="ECZ12" s="64"/>
      <c r="EDA12" s="64"/>
      <c r="EDB12" s="64"/>
      <c r="EDC12" s="64"/>
      <c r="EDD12" s="64"/>
      <c r="EDE12" s="64"/>
      <c r="EDF12" s="64"/>
      <c r="EDG12" s="64"/>
      <c r="EDH12" s="64"/>
      <c r="EDI12" s="64"/>
      <c r="EDJ12" s="64"/>
      <c r="EDK12" s="64"/>
      <c r="EDL12" s="64"/>
      <c r="EDM12" s="64"/>
      <c r="EDN12" s="64"/>
      <c r="EDO12" s="64"/>
      <c r="EDP12" s="64"/>
      <c r="EDQ12" s="64"/>
      <c r="EDR12" s="64"/>
      <c r="EDS12" s="64"/>
      <c r="EDT12" s="64"/>
      <c r="EDU12" s="64"/>
      <c r="EDV12" s="64"/>
      <c r="EDW12" s="64"/>
      <c r="EDX12" s="64"/>
      <c r="EDY12" s="64"/>
      <c r="EDZ12" s="64"/>
      <c r="EEA12" s="64"/>
      <c r="EEB12" s="64"/>
      <c r="EEC12" s="64"/>
      <c r="EED12" s="64"/>
      <c r="EEE12" s="64"/>
      <c r="EEF12" s="64"/>
      <c r="EEG12" s="64"/>
      <c r="EEH12" s="64"/>
      <c r="EEI12" s="64"/>
      <c r="EEJ12" s="64"/>
      <c r="EEK12" s="64"/>
      <c r="EEL12" s="64"/>
      <c r="EEM12" s="64"/>
      <c r="EEN12" s="64"/>
      <c r="EEO12" s="64"/>
      <c r="EEP12" s="64"/>
      <c r="EEQ12" s="64"/>
      <c r="EER12" s="64"/>
      <c r="EES12" s="64"/>
      <c r="EET12" s="64"/>
      <c r="EEU12" s="64"/>
      <c r="EEV12" s="64"/>
      <c r="EEW12" s="64"/>
      <c r="EEX12" s="64"/>
      <c r="EEY12" s="64"/>
      <c r="EEZ12" s="64"/>
      <c r="EFA12" s="64"/>
      <c r="EFB12" s="64"/>
      <c r="EFC12" s="64"/>
      <c r="EFD12" s="64"/>
      <c r="EFE12" s="64"/>
      <c r="EFF12" s="64"/>
      <c r="EFG12" s="64"/>
      <c r="EFH12" s="64"/>
      <c r="EFI12" s="64"/>
      <c r="EFJ12" s="64"/>
      <c r="EFK12" s="64"/>
      <c r="EFL12" s="64"/>
      <c r="EFM12" s="64"/>
      <c r="EFN12" s="64"/>
      <c r="EFO12" s="64"/>
      <c r="EFP12" s="64"/>
      <c r="EFQ12" s="64"/>
      <c r="EFR12" s="64"/>
      <c r="EFS12" s="64"/>
      <c r="EFT12" s="64"/>
      <c r="EFU12" s="64"/>
      <c r="EFV12" s="64"/>
      <c r="EFW12" s="64"/>
      <c r="EFX12" s="64"/>
      <c r="EFY12" s="64"/>
      <c r="EFZ12" s="64"/>
      <c r="EGA12" s="64"/>
      <c r="EGB12" s="64"/>
      <c r="EGC12" s="64"/>
      <c r="EGD12" s="64"/>
      <c r="EGE12" s="64"/>
      <c r="EGF12" s="64"/>
      <c r="EGG12" s="64"/>
      <c r="EGH12" s="64"/>
      <c r="EGI12" s="64"/>
      <c r="EGJ12" s="64"/>
      <c r="EGK12" s="64"/>
      <c r="EGL12" s="64"/>
      <c r="EGM12" s="64"/>
      <c r="EGN12" s="64"/>
      <c r="EGO12" s="64"/>
      <c r="EGP12" s="64"/>
      <c r="EGQ12" s="64"/>
      <c r="EGR12" s="64"/>
      <c r="EGS12" s="64"/>
      <c r="EGT12" s="64"/>
      <c r="EGU12" s="64"/>
      <c r="EGV12" s="64"/>
      <c r="EGW12" s="64"/>
      <c r="EGX12" s="64"/>
      <c r="EGY12" s="64"/>
      <c r="EGZ12" s="64"/>
      <c r="EHA12" s="64"/>
      <c r="EHB12" s="64"/>
      <c r="EHC12" s="64"/>
      <c r="EHD12" s="64"/>
      <c r="EHE12" s="64"/>
      <c r="EHF12" s="64"/>
      <c r="EHG12" s="64"/>
      <c r="EHH12" s="64"/>
      <c r="EHI12" s="64"/>
      <c r="EHJ12" s="64"/>
      <c r="EHK12" s="64"/>
      <c r="EHL12" s="64"/>
      <c r="EHM12" s="64"/>
      <c r="EHN12" s="64"/>
      <c r="EHO12" s="64"/>
      <c r="EHP12" s="64"/>
      <c r="EHQ12" s="64"/>
      <c r="EHR12" s="64"/>
      <c r="EHS12" s="64"/>
      <c r="EHT12" s="64"/>
      <c r="EHU12" s="64"/>
      <c r="EHV12" s="64"/>
      <c r="EHW12" s="64"/>
      <c r="EHX12" s="64"/>
      <c r="EHY12" s="64"/>
      <c r="EHZ12" s="64"/>
      <c r="EIA12" s="64"/>
      <c r="EIB12" s="64"/>
      <c r="EIC12" s="64"/>
      <c r="EID12" s="64"/>
      <c r="EIE12" s="64"/>
      <c r="EIF12" s="64"/>
      <c r="EIG12" s="64"/>
      <c r="EIH12" s="64"/>
      <c r="EII12" s="64"/>
      <c r="EIJ12" s="64"/>
      <c r="EIK12" s="64"/>
      <c r="EIL12" s="64"/>
      <c r="EIM12" s="64"/>
      <c r="EIN12" s="64"/>
      <c r="EIO12" s="64"/>
      <c r="EIP12" s="64"/>
      <c r="EIQ12" s="64"/>
      <c r="EIR12" s="64"/>
      <c r="EIS12" s="64"/>
      <c r="EIT12" s="64"/>
      <c r="EIU12" s="64"/>
      <c r="EIV12" s="64"/>
      <c r="EIW12" s="64"/>
      <c r="EIX12" s="64"/>
      <c r="EIY12" s="64"/>
      <c r="EIZ12" s="64"/>
      <c r="EJA12" s="64"/>
      <c r="EJB12" s="64"/>
      <c r="EJC12" s="64"/>
      <c r="EJD12" s="64"/>
      <c r="EJE12" s="64"/>
      <c r="EJF12" s="64"/>
      <c r="EJG12" s="64"/>
      <c r="EJH12" s="64"/>
      <c r="EJI12" s="64"/>
      <c r="EJJ12" s="64"/>
      <c r="EJK12" s="64"/>
      <c r="EJL12" s="64"/>
      <c r="EJM12" s="64"/>
      <c r="EJN12" s="64"/>
      <c r="EJO12" s="64"/>
      <c r="EJP12" s="64"/>
      <c r="EJQ12" s="64"/>
      <c r="EJR12" s="64"/>
      <c r="EJS12" s="64"/>
      <c r="EJT12" s="64"/>
      <c r="EJU12" s="64"/>
      <c r="EJV12" s="64"/>
      <c r="EJW12" s="64"/>
      <c r="EJX12" s="64"/>
      <c r="EJY12" s="64"/>
      <c r="EJZ12" s="64"/>
      <c r="EKA12" s="64"/>
      <c r="EKB12" s="64"/>
      <c r="EKC12" s="64"/>
      <c r="EKD12" s="64"/>
      <c r="EKE12" s="64"/>
      <c r="EKF12" s="64"/>
      <c r="EKG12" s="64"/>
      <c r="EKH12" s="64"/>
      <c r="EKI12" s="64"/>
      <c r="EKJ12" s="64"/>
      <c r="EKK12" s="64"/>
      <c r="EKL12" s="64"/>
      <c r="EKM12" s="64"/>
      <c r="EKN12" s="64"/>
      <c r="EKO12" s="64"/>
      <c r="EKP12" s="64"/>
      <c r="EKQ12" s="64"/>
      <c r="EKR12" s="64"/>
      <c r="EKS12" s="64"/>
      <c r="EKT12" s="64"/>
      <c r="EKU12" s="64"/>
      <c r="EKV12" s="64"/>
      <c r="EKW12" s="64"/>
      <c r="EKX12" s="64"/>
      <c r="EKY12" s="64"/>
      <c r="EKZ12" s="64"/>
      <c r="ELA12" s="64"/>
      <c r="ELB12" s="64"/>
      <c r="ELC12" s="64"/>
      <c r="ELD12" s="64"/>
      <c r="ELE12" s="64"/>
      <c r="ELF12" s="64"/>
      <c r="ELG12" s="64"/>
      <c r="ELH12" s="64"/>
      <c r="ELI12" s="64"/>
      <c r="ELJ12" s="64"/>
      <c r="ELK12" s="64"/>
      <c r="ELL12" s="64"/>
      <c r="ELM12" s="64"/>
      <c r="ELN12" s="64"/>
      <c r="ELO12" s="64"/>
      <c r="ELP12" s="64"/>
      <c r="ELQ12" s="64"/>
      <c r="ELR12" s="64"/>
      <c r="ELS12" s="64"/>
      <c r="ELT12" s="64"/>
      <c r="ELU12" s="64"/>
      <c r="ELV12" s="64"/>
      <c r="ELW12" s="64"/>
      <c r="ELX12" s="64"/>
      <c r="ELY12" s="64"/>
      <c r="ELZ12" s="64"/>
      <c r="EMA12" s="64"/>
      <c r="EMB12" s="64"/>
      <c r="EMC12" s="64"/>
      <c r="EMD12" s="64"/>
      <c r="EME12" s="64"/>
      <c r="EMF12" s="64"/>
      <c r="EMG12" s="64"/>
      <c r="EMH12" s="64"/>
      <c r="EMI12" s="64"/>
      <c r="EMJ12" s="64"/>
      <c r="EMK12" s="64"/>
      <c r="EML12" s="64"/>
      <c r="EMM12" s="64"/>
      <c r="EMN12" s="64"/>
      <c r="EMO12" s="64"/>
      <c r="EMP12" s="64"/>
      <c r="EMQ12" s="64"/>
      <c r="EMR12" s="64"/>
      <c r="EMS12" s="64"/>
      <c r="EMT12" s="64"/>
      <c r="EMU12" s="64"/>
      <c r="EMV12" s="64"/>
      <c r="EMW12" s="64"/>
      <c r="EMX12" s="64"/>
      <c r="EMY12" s="64"/>
      <c r="EMZ12" s="64"/>
      <c r="ENA12" s="64"/>
      <c r="ENB12" s="64"/>
      <c r="ENC12" s="64"/>
      <c r="END12" s="64"/>
      <c r="ENE12" s="64"/>
      <c r="ENF12" s="64"/>
      <c r="ENG12" s="64"/>
      <c r="ENH12" s="64"/>
      <c r="ENI12" s="64"/>
      <c r="ENJ12" s="64"/>
      <c r="ENK12" s="64"/>
      <c r="ENL12" s="64"/>
      <c r="ENM12" s="64"/>
      <c r="ENN12" s="64"/>
      <c r="ENO12" s="64"/>
      <c r="ENP12" s="64"/>
      <c r="ENQ12" s="64"/>
      <c r="ENR12" s="64"/>
      <c r="ENS12" s="64"/>
      <c r="ENT12" s="64"/>
      <c r="ENU12" s="64"/>
      <c r="ENV12" s="64"/>
      <c r="ENW12" s="64"/>
      <c r="ENX12" s="64"/>
      <c r="ENY12" s="64"/>
      <c r="ENZ12" s="64"/>
      <c r="EOA12" s="64"/>
      <c r="EOB12" s="64"/>
      <c r="EOC12" s="64"/>
      <c r="EOD12" s="64"/>
      <c r="EOE12" s="64"/>
      <c r="EOF12" s="64"/>
      <c r="EOG12" s="64"/>
      <c r="EOH12" s="64"/>
      <c r="EOI12" s="64"/>
      <c r="EOJ12" s="64"/>
      <c r="EOK12" s="64"/>
      <c r="EOL12" s="64"/>
      <c r="EOM12" s="64"/>
      <c r="EON12" s="64"/>
      <c r="EOO12" s="64"/>
      <c r="EOP12" s="64"/>
      <c r="EOQ12" s="64"/>
      <c r="EOR12" s="64"/>
      <c r="EOS12" s="64"/>
      <c r="EOT12" s="64"/>
      <c r="EOU12" s="64"/>
      <c r="EOV12" s="64"/>
      <c r="EOW12" s="64"/>
      <c r="EOX12" s="64"/>
      <c r="EOY12" s="64"/>
      <c r="EOZ12" s="64"/>
      <c r="EPA12" s="64"/>
      <c r="EPB12" s="64"/>
      <c r="EPC12" s="64"/>
      <c r="EPD12" s="64"/>
      <c r="EPE12" s="64"/>
      <c r="EPF12" s="64"/>
      <c r="EPG12" s="64"/>
      <c r="EPH12" s="64"/>
      <c r="EPI12" s="64"/>
      <c r="EPJ12" s="64"/>
      <c r="EPK12" s="64"/>
      <c r="EPL12" s="64"/>
      <c r="EPM12" s="64"/>
      <c r="EPN12" s="64"/>
      <c r="EPO12" s="64"/>
      <c r="EPP12" s="64"/>
      <c r="EPQ12" s="64"/>
      <c r="EPR12" s="64"/>
      <c r="EPS12" s="64"/>
      <c r="EPT12" s="64"/>
      <c r="EPU12" s="64"/>
      <c r="EPV12" s="64"/>
      <c r="EPW12" s="64"/>
      <c r="EPX12" s="64"/>
      <c r="EPY12" s="64"/>
      <c r="EPZ12" s="64"/>
      <c r="EQA12" s="64"/>
      <c r="EQB12" s="64"/>
      <c r="EQC12" s="64"/>
      <c r="EQD12" s="64"/>
      <c r="EQE12" s="64"/>
      <c r="EQF12" s="64"/>
      <c r="EQG12" s="64"/>
      <c r="EQH12" s="64"/>
      <c r="EQI12" s="64"/>
      <c r="EQJ12" s="64"/>
      <c r="EQK12" s="64"/>
      <c r="EQL12" s="64"/>
      <c r="EQM12" s="64"/>
      <c r="EQN12" s="64"/>
      <c r="EQO12" s="64"/>
      <c r="EQP12" s="64"/>
      <c r="EQQ12" s="64"/>
      <c r="EQR12" s="64"/>
      <c r="EQS12" s="64"/>
      <c r="EQT12" s="64"/>
      <c r="EQU12" s="64"/>
      <c r="EQV12" s="64"/>
      <c r="EQW12" s="64"/>
      <c r="EQX12" s="64"/>
      <c r="EQY12" s="64"/>
      <c r="EQZ12" s="64"/>
      <c r="ERA12" s="64"/>
      <c r="ERB12" s="64"/>
      <c r="ERC12" s="64"/>
      <c r="ERD12" s="64"/>
      <c r="ERE12" s="64"/>
      <c r="ERF12" s="64"/>
      <c r="ERG12" s="64"/>
      <c r="ERH12" s="64"/>
      <c r="ERI12" s="64"/>
      <c r="ERJ12" s="64"/>
      <c r="ERK12" s="64"/>
      <c r="ERL12" s="64"/>
      <c r="ERM12" s="64"/>
      <c r="ERN12" s="64"/>
      <c r="ERO12" s="64"/>
      <c r="ERP12" s="64"/>
      <c r="ERQ12" s="64"/>
      <c r="ERR12" s="64"/>
      <c r="ERS12" s="64"/>
      <c r="ERT12" s="64"/>
      <c r="ERU12" s="64"/>
      <c r="ERV12" s="64"/>
      <c r="ERW12" s="64"/>
      <c r="ERX12" s="64"/>
      <c r="ERY12" s="64"/>
      <c r="ERZ12" s="64"/>
      <c r="ESA12" s="64"/>
      <c r="ESB12" s="64"/>
      <c r="ESC12" s="64"/>
      <c r="ESD12" s="64"/>
      <c r="ESE12" s="64"/>
      <c r="ESF12" s="64"/>
      <c r="ESG12" s="64"/>
      <c r="ESH12" s="64"/>
      <c r="ESI12" s="64"/>
      <c r="ESJ12" s="64"/>
      <c r="ESK12" s="64"/>
      <c r="ESL12" s="64"/>
      <c r="ESM12" s="64"/>
      <c r="ESN12" s="64"/>
      <c r="ESO12" s="64"/>
      <c r="ESP12" s="64"/>
      <c r="ESQ12" s="64"/>
      <c r="ESR12" s="64"/>
      <c r="ESS12" s="64"/>
      <c r="EST12" s="64"/>
      <c r="ESU12" s="64"/>
      <c r="ESV12" s="64"/>
      <c r="ESW12" s="64"/>
      <c r="ESX12" s="64"/>
      <c r="ESY12" s="64"/>
      <c r="ESZ12" s="64"/>
      <c r="ETA12" s="64"/>
      <c r="ETB12" s="64"/>
      <c r="ETC12" s="64"/>
      <c r="ETD12" s="64"/>
      <c r="ETE12" s="64"/>
      <c r="ETF12" s="64"/>
      <c r="ETG12" s="64"/>
      <c r="ETH12" s="64"/>
      <c r="ETI12" s="64"/>
      <c r="ETJ12" s="64"/>
      <c r="ETK12" s="64"/>
      <c r="ETL12" s="64"/>
      <c r="ETM12" s="64"/>
      <c r="ETN12" s="64"/>
      <c r="ETO12" s="64"/>
      <c r="ETP12" s="64"/>
      <c r="ETQ12" s="64"/>
      <c r="ETR12" s="64"/>
      <c r="ETS12" s="64"/>
      <c r="ETT12" s="64"/>
      <c r="ETU12" s="64"/>
      <c r="ETV12" s="64"/>
      <c r="ETW12" s="64"/>
      <c r="ETX12" s="64"/>
      <c r="ETY12" s="64"/>
      <c r="ETZ12" s="64"/>
      <c r="EUA12" s="64"/>
      <c r="EUB12" s="64"/>
      <c r="EUC12" s="64"/>
      <c r="EUD12" s="64"/>
      <c r="EUE12" s="64"/>
      <c r="EUF12" s="64"/>
      <c r="EUG12" s="64"/>
      <c r="EUH12" s="64"/>
      <c r="EUI12" s="64"/>
      <c r="EUJ12" s="64"/>
      <c r="EUK12" s="64"/>
      <c r="EUL12" s="64"/>
      <c r="EUM12" s="64"/>
      <c r="EUN12" s="64"/>
      <c r="EUO12" s="64"/>
      <c r="EUP12" s="64"/>
      <c r="EUQ12" s="64"/>
      <c r="EUR12" s="64"/>
      <c r="EUS12" s="64"/>
      <c r="EUT12" s="64"/>
      <c r="EUU12" s="64"/>
      <c r="EUV12" s="64"/>
      <c r="EUW12" s="64"/>
      <c r="EUX12" s="64"/>
      <c r="EUY12" s="64"/>
      <c r="EUZ12" s="64"/>
      <c r="EVA12" s="64"/>
      <c r="EVB12" s="64"/>
      <c r="EVC12" s="64"/>
      <c r="EVD12" s="64"/>
      <c r="EVE12" s="64"/>
      <c r="EVF12" s="64"/>
      <c r="EVG12" s="64"/>
      <c r="EVH12" s="64"/>
      <c r="EVI12" s="64"/>
      <c r="EVJ12" s="64"/>
      <c r="EVK12" s="64"/>
      <c r="EVL12" s="64"/>
      <c r="EVM12" s="64"/>
      <c r="EVN12" s="64"/>
      <c r="EVO12" s="64"/>
      <c r="EVP12" s="64"/>
      <c r="EVQ12" s="64"/>
      <c r="EVR12" s="64"/>
      <c r="EVS12" s="64"/>
      <c r="EVT12" s="64"/>
      <c r="EVU12" s="64"/>
      <c r="EVV12" s="64"/>
      <c r="EVW12" s="64"/>
      <c r="EVX12" s="64"/>
      <c r="EVY12" s="64"/>
      <c r="EVZ12" s="64"/>
      <c r="EWA12" s="64"/>
      <c r="EWB12" s="64"/>
      <c r="EWC12" s="64"/>
      <c r="EWD12" s="64"/>
      <c r="EWE12" s="64"/>
      <c r="EWF12" s="64"/>
      <c r="EWG12" s="64"/>
      <c r="EWH12" s="64"/>
      <c r="EWI12" s="64"/>
      <c r="EWJ12" s="64"/>
      <c r="EWK12" s="64"/>
      <c r="EWL12" s="64"/>
      <c r="EWM12" s="64"/>
      <c r="EWN12" s="64"/>
      <c r="EWO12" s="64"/>
      <c r="EWP12" s="64"/>
      <c r="EWQ12" s="64"/>
      <c r="EWR12" s="64"/>
      <c r="EWS12" s="64"/>
      <c r="EWT12" s="64"/>
      <c r="EWU12" s="64"/>
      <c r="EWV12" s="64"/>
      <c r="EWW12" s="64"/>
      <c r="EWX12" s="64"/>
      <c r="EWY12" s="64"/>
      <c r="EWZ12" s="64"/>
      <c r="EXA12" s="64"/>
      <c r="EXB12" s="64"/>
      <c r="EXC12" s="64"/>
      <c r="EXD12" s="64"/>
      <c r="EXE12" s="64"/>
      <c r="EXF12" s="64"/>
      <c r="EXG12" s="64"/>
      <c r="EXH12" s="64"/>
      <c r="EXI12" s="64"/>
      <c r="EXJ12" s="64"/>
      <c r="EXK12" s="64"/>
      <c r="EXL12" s="64"/>
      <c r="EXM12" s="64"/>
      <c r="EXN12" s="64"/>
      <c r="EXO12" s="64"/>
      <c r="EXP12" s="64"/>
      <c r="EXQ12" s="64"/>
      <c r="EXR12" s="64"/>
      <c r="EXS12" s="64"/>
      <c r="EXT12" s="64"/>
      <c r="EXU12" s="64"/>
      <c r="EXV12" s="64"/>
      <c r="EXW12" s="64"/>
      <c r="EXX12" s="64"/>
      <c r="EXY12" s="64"/>
      <c r="EXZ12" s="64"/>
      <c r="EYA12" s="64"/>
      <c r="EYB12" s="64"/>
      <c r="EYC12" s="64"/>
      <c r="EYD12" s="64"/>
      <c r="EYE12" s="64"/>
      <c r="EYF12" s="64"/>
      <c r="EYG12" s="64"/>
      <c r="EYH12" s="64"/>
      <c r="EYI12" s="64"/>
      <c r="EYJ12" s="64"/>
      <c r="EYK12" s="64"/>
      <c r="EYL12" s="64"/>
      <c r="EYM12" s="64"/>
      <c r="EYN12" s="64"/>
      <c r="EYO12" s="64"/>
      <c r="EYP12" s="64"/>
      <c r="EYQ12" s="64"/>
      <c r="EYR12" s="64"/>
      <c r="EYS12" s="64"/>
      <c r="EYT12" s="64"/>
      <c r="EYU12" s="64"/>
      <c r="EYV12" s="64"/>
      <c r="EYW12" s="64"/>
      <c r="EYX12" s="64"/>
      <c r="EYY12" s="64"/>
      <c r="EYZ12" s="64"/>
      <c r="EZA12" s="64"/>
      <c r="EZB12" s="64"/>
      <c r="EZC12" s="64"/>
      <c r="EZD12" s="64"/>
      <c r="EZE12" s="64"/>
      <c r="EZF12" s="64"/>
      <c r="EZG12" s="64"/>
      <c r="EZH12" s="64"/>
      <c r="EZI12" s="64"/>
      <c r="EZJ12" s="64"/>
      <c r="EZK12" s="64"/>
      <c r="EZL12" s="64"/>
      <c r="EZM12" s="64"/>
      <c r="EZN12" s="64"/>
      <c r="EZO12" s="64"/>
      <c r="EZP12" s="64"/>
      <c r="EZQ12" s="64"/>
      <c r="EZR12" s="64"/>
      <c r="EZS12" s="64"/>
      <c r="EZT12" s="64"/>
      <c r="EZU12" s="64"/>
      <c r="EZV12" s="64"/>
      <c r="EZW12" s="64"/>
      <c r="EZX12" s="64"/>
      <c r="EZY12" s="64"/>
      <c r="EZZ12" s="64"/>
      <c r="FAA12" s="64"/>
      <c r="FAB12" s="64"/>
      <c r="FAC12" s="64"/>
      <c r="FAD12" s="64"/>
      <c r="FAE12" s="64"/>
      <c r="FAF12" s="64"/>
      <c r="FAG12" s="64"/>
      <c r="FAH12" s="64"/>
      <c r="FAI12" s="64"/>
      <c r="FAJ12" s="64"/>
      <c r="FAK12" s="64"/>
      <c r="FAL12" s="64"/>
      <c r="FAM12" s="64"/>
      <c r="FAN12" s="64"/>
      <c r="FAO12" s="64"/>
      <c r="FAP12" s="64"/>
      <c r="FAQ12" s="64"/>
      <c r="FAR12" s="64"/>
      <c r="FAS12" s="64"/>
      <c r="FAT12" s="64"/>
      <c r="FAU12" s="64"/>
      <c r="FAV12" s="64"/>
      <c r="FAW12" s="64"/>
      <c r="FAX12" s="64"/>
      <c r="FAY12" s="64"/>
      <c r="FAZ12" s="64"/>
      <c r="FBA12" s="64"/>
      <c r="FBB12" s="64"/>
      <c r="FBC12" s="64"/>
      <c r="FBD12" s="64"/>
      <c r="FBE12" s="64"/>
      <c r="FBF12" s="64"/>
      <c r="FBG12" s="64"/>
      <c r="FBH12" s="64"/>
      <c r="FBI12" s="64"/>
      <c r="FBJ12" s="64"/>
      <c r="FBK12" s="64"/>
      <c r="FBL12" s="64"/>
      <c r="FBM12" s="64"/>
      <c r="FBN12" s="64"/>
      <c r="FBO12" s="64"/>
      <c r="FBP12" s="64"/>
      <c r="FBQ12" s="64"/>
      <c r="FBR12" s="64"/>
      <c r="FBS12" s="64"/>
      <c r="FBT12" s="64"/>
      <c r="FBU12" s="64"/>
      <c r="FBV12" s="64"/>
      <c r="FBW12" s="64"/>
      <c r="FBX12" s="64"/>
      <c r="FBY12" s="64"/>
      <c r="FBZ12" s="64"/>
      <c r="FCA12" s="64"/>
      <c r="FCB12" s="64"/>
      <c r="FCC12" s="64"/>
      <c r="FCD12" s="64"/>
      <c r="FCE12" s="64"/>
      <c r="FCF12" s="64"/>
      <c r="FCG12" s="64"/>
      <c r="FCH12" s="64"/>
      <c r="FCI12" s="64"/>
      <c r="FCJ12" s="64"/>
      <c r="FCK12" s="64"/>
      <c r="FCL12" s="64"/>
      <c r="FCM12" s="64"/>
      <c r="FCN12" s="64"/>
      <c r="FCO12" s="64"/>
      <c r="FCP12" s="64"/>
      <c r="FCQ12" s="64"/>
      <c r="FCR12" s="64"/>
      <c r="FCS12" s="64"/>
      <c r="FCT12" s="64"/>
      <c r="FCU12" s="64"/>
      <c r="FCV12" s="64"/>
      <c r="FCW12" s="64"/>
      <c r="FCX12" s="64"/>
      <c r="FCY12" s="64"/>
      <c r="FCZ12" s="64"/>
      <c r="FDA12" s="64"/>
      <c r="FDB12" s="64"/>
      <c r="FDC12" s="64"/>
      <c r="FDD12" s="64"/>
      <c r="FDE12" s="64"/>
      <c r="FDF12" s="64"/>
      <c r="FDG12" s="64"/>
      <c r="FDH12" s="64"/>
      <c r="FDI12" s="64"/>
      <c r="FDJ12" s="64"/>
      <c r="FDK12" s="64"/>
      <c r="FDL12" s="64"/>
      <c r="FDM12" s="64"/>
      <c r="FDN12" s="64"/>
      <c r="FDO12" s="64"/>
      <c r="FDP12" s="64"/>
      <c r="FDQ12" s="64"/>
      <c r="FDR12" s="64"/>
      <c r="FDS12" s="64"/>
      <c r="FDT12" s="64"/>
      <c r="FDU12" s="64"/>
      <c r="FDV12" s="64"/>
      <c r="FDW12" s="64"/>
      <c r="FDX12" s="64"/>
      <c r="FDY12" s="64"/>
      <c r="FDZ12" s="64"/>
      <c r="FEA12" s="64"/>
      <c r="FEB12" s="64"/>
      <c r="FEC12" s="64"/>
      <c r="FED12" s="64"/>
      <c r="FEE12" s="64"/>
      <c r="FEF12" s="64"/>
      <c r="FEG12" s="64"/>
      <c r="FEH12" s="64"/>
      <c r="FEI12" s="64"/>
      <c r="FEJ12" s="64"/>
      <c r="FEK12" s="64"/>
      <c r="FEL12" s="64"/>
      <c r="FEM12" s="64"/>
      <c r="FEN12" s="64"/>
      <c r="FEO12" s="64"/>
      <c r="FEP12" s="64"/>
      <c r="FEQ12" s="64"/>
      <c r="FER12" s="64"/>
      <c r="FES12" s="64"/>
      <c r="FET12" s="64"/>
      <c r="FEU12" s="64"/>
      <c r="FEV12" s="64"/>
      <c r="FEW12" s="64"/>
      <c r="FEX12" s="64"/>
      <c r="FEY12" s="64"/>
      <c r="FEZ12" s="64"/>
      <c r="FFA12" s="64"/>
      <c r="FFB12" s="64"/>
      <c r="FFC12" s="64"/>
      <c r="FFD12" s="64"/>
      <c r="FFE12" s="64"/>
      <c r="FFF12" s="64"/>
      <c r="FFG12" s="64"/>
      <c r="FFH12" s="64"/>
      <c r="FFI12" s="64"/>
      <c r="FFJ12" s="64"/>
      <c r="FFK12" s="64"/>
      <c r="FFL12" s="64"/>
      <c r="FFM12" s="64"/>
      <c r="FFN12" s="64"/>
      <c r="FFO12" s="64"/>
      <c r="FFP12" s="64"/>
      <c r="FFQ12" s="64"/>
      <c r="FFR12" s="64"/>
      <c r="FFS12" s="64"/>
      <c r="FFT12" s="64"/>
      <c r="FFU12" s="64"/>
      <c r="FFV12" s="64"/>
      <c r="FFW12" s="64"/>
      <c r="FFX12" s="64"/>
      <c r="FFY12" s="64"/>
      <c r="FFZ12" s="64"/>
      <c r="FGA12" s="64"/>
      <c r="FGB12" s="64"/>
      <c r="FGC12" s="64"/>
      <c r="FGD12" s="64"/>
      <c r="FGE12" s="64"/>
      <c r="FGF12" s="64"/>
      <c r="FGG12" s="64"/>
      <c r="FGH12" s="64"/>
      <c r="FGI12" s="64"/>
      <c r="FGJ12" s="64"/>
      <c r="FGK12" s="64"/>
      <c r="FGL12" s="64"/>
      <c r="FGM12" s="64"/>
      <c r="FGN12" s="64"/>
      <c r="FGO12" s="64"/>
      <c r="FGP12" s="64"/>
      <c r="FGQ12" s="64"/>
      <c r="FGR12" s="64"/>
      <c r="FGS12" s="64"/>
      <c r="FGT12" s="64"/>
      <c r="FGU12" s="64"/>
      <c r="FGV12" s="64"/>
      <c r="FGW12" s="64"/>
      <c r="FGX12" s="64"/>
      <c r="FGY12" s="64"/>
      <c r="FGZ12" s="64"/>
      <c r="FHA12" s="64"/>
      <c r="FHB12" s="64"/>
      <c r="FHC12" s="64"/>
      <c r="FHD12" s="64"/>
      <c r="FHE12" s="64"/>
      <c r="FHF12" s="64"/>
      <c r="FHG12" s="64"/>
      <c r="FHH12" s="64"/>
      <c r="FHI12" s="64"/>
      <c r="FHJ12" s="64"/>
      <c r="FHK12" s="64"/>
      <c r="FHL12" s="64"/>
      <c r="FHM12" s="64"/>
      <c r="FHN12" s="64"/>
      <c r="FHO12" s="64"/>
      <c r="FHP12" s="64"/>
      <c r="FHQ12" s="64"/>
      <c r="FHR12" s="64"/>
      <c r="FHS12" s="64"/>
      <c r="FHT12" s="64"/>
      <c r="FHU12" s="64"/>
      <c r="FHV12" s="64"/>
      <c r="FHW12" s="64"/>
      <c r="FHX12" s="64"/>
      <c r="FHY12" s="64"/>
      <c r="FHZ12" s="64"/>
      <c r="FIA12" s="64"/>
      <c r="FIB12" s="64"/>
      <c r="FIC12" s="64"/>
      <c r="FID12" s="64"/>
      <c r="FIE12" s="64"/>
      <c r="FIF12" s="64"/>
      <c r="FIG12" s="64"/>
      <c r="FIH12" s="64"/>
      <c r="FII12" s="64"/>
      <c r="FIJ12" s="64"/>
      <c r="FIK12" s="64"/>
      <c r="FIL12" s="64"/>
      <c r="FIM12" s="64"/>
      <c r="FIN12" s="64"/>
      <c r="FIO12" s="64"/>
      <c r="FIP12" s="64"/>
      <c r="FIQ12" s="64"/>
      <c r="FIR12" s="64"/>
      <c r="FIS12" s="64"/>
      <c r="FIT12" s="64"/>
      <c r="FIU12" s="64"/>
      <c r="FIV12" s="64"/>
      <c r="FIW12" s="64"/>
      <c r="FIX12" s="64"/>
      <c r="FIY12" s="64"/>
      <c r="FIZ12" s="64"/>
      <c r="FJA12" s="64"/>
      <c r="FJB12" s="64"/>
      <c r="FJC12" s="64"/>
      <c r="FJD12" s="64"/>
      <c r="FJE12" s="64"/>
      <c r="FJF12" s="64"/>
      <c r="FJG12" s="64"/>
      <c r="FJH12" s="64"/>
      <c r="FJI12" s="64"/>
      <c r="FJJ12" s="64"/>
      <c r="FJK12" s="64"/>
      <c r="FJL12" s="64"/>
      <c r="FJM12" s="64"/>
      <c r="FJN12" s="64"/>
      <c r="FJO12" s="64"/>
      <c r="FJP12" s="64"/>
      <c r="FJQ12" s="64"/>
      <c r="FJR12" s="64"/>
      <c r="FJS12" s="64"/>
      <c r="FJT12" s="64"/>
      <c r="FJU12" s="64"/>
      <c r="FJV12" s="64"/>
      <c r="FJW12" s="64"/>
      <c r="FJX12" s="64"/>
      <c r="FJY12" s="64"/>
      <c r="FJZ12" s="64"/>
      <c r="FKA12" s="64"/>
      <c r="FKB12" s="64"/>
      <c r="FKC12" s="64"/>
      <c r="FKD12" s="64"/>
      <c r="FKE12" s="64"/>
      <c r="FKF12" s="64"/>
      <c r="FKG12" s="64"/>
      <c r="FKH12" s="64"/>
      <c r="FKI12" s="64"/>
      <c r="FKJ12" s="64"/>
      <c r="FKK12" s="64"/>
      <c r="FKL12" s="64"/>
      <c r="FKM12" s="64"/>
      <c r="FKN12" s="64"/>
      <c r="FKO12" s="64"/>
      <c r="FKP12" s="64"/>
      <c r="FKQ12" s="64"/>
      <c r="FKR12" s="64"/>
      <c r="FKS12" s="64"/>
      <c r="FKT12" s="64"/>
      <c r="FKU12" s="64"/>
      <c r="FKV12" s="64"/>
      <c r="FKW12" s="64"/>
      <c r="FKX12" s="64"/>
      <c r="FKY12" s="64"/>
      <c r="FKZ12" s="64"/>
      <c r="FLA12" s="64"/>
      <c r="FLB12" s="64"/>
      <c r="FLC12" s="64"/>
      <c r="FLD12" s="64"/>
      <c r="FLE12" s="64"/>
      <c r="FLF12" s="64"/>
      <c r="FLG12" s="64"/>
      <c r="FLH12" s="64"/>
      <c r="FLI12" s="64"/>
      <c r="FLJ12" s="64"/>
      <c r="FLK12" s="64"/>
      <c r="FLL12" s="64"/>
      <c r="FLM12" s="64"/>
      <c r="FLN12" s="64"/>
      <c r="FLO12" s="64"/>
      <c r="FLP12" s="64"/>
      <c r="FLQ12" s="64"/>
      <c r="FLR12" s="64"/>
      <c r="FLS12" s="64"/>
      <c r="FLT12" s="64"/>
      <c r="FLU12" s="64"/>
      <c r="FLV12" s="64"/>
      <c r="FLW12" s="64"/>
      <c r="FLX12" s="64"/>
      <c r="FLY12" s="64"/>
      <c r="FLZ12" s="64"/>
      <c r="FMA12" s="64"/>
      <c r="FMB12" s="64"/>
      <c r="FMC12" s="64"/>
      <c r="FMD12" s="64"/>
      <c r="FME12" s="64"/>
      <c r="FMF12" s="64"/>
      <c r="FMG12" s="64"/>
      <c r="FMH12" s="64"/>
      <c r="FMI12" s="64"/>
      <c r="FMJ12" s="64"/>
      <c r="FMK12" s="64"/>
      <c r="FML12" s="64"/>
      <c r="FMM12" s="64"/>
      <c r="FMN12" s="64"/>
      <c r="FMO12" s="64"/>
      <c r="FMP12" s="64"/>
      <c r="FMQ12" s="64"/>
      <c r="FMR12" s="64"/>
      <c r="FMS12" s="64"/>
      <c r="FMT12" s="64"/>
      <c r="FMU12" s="64"/>
      <c r="FMV12" s="64"/>
      <c r="FMW12" s="64"/>
      <c r="FMX12" s="64"/>
      <c r="FMY12" s="64"/>
      <c r="FMZ12" s="64"/>
      <c r="FNA12" s="64"/>
      <c r="FNB12" s="64"/>
      <c r="FNC12" s="64"/>
      <c r="FND12" s="64"/>
      <c r="FNE12" s="64"/>
      <c r="FNF12" s="64"/>
      <c r="FNG12" s="64"/>
      <c r="FNH12" s="64"/>
      <c r="FNI12" s="64"/>
      <c r="FNJ12" s="64"/>
      <c r="FNK12" s="64"/>
      <c r="FNL12" s="64"/>
      <c r="FNM12" s="64"/>
      <c r="FNN12" s="64"/>
      <c r="FNO12" s="64"/>
      <c r="FNP12" s="64"/>
      <c r="FNQ12" s="64"/>
      <c r="FNR12" s="64"/>
      <c r="FNS12" s="64"/>
      <c r="FNT12" s="64"/>
      <c r="FNU12" s="64"/>
      <c r="FNV12" s="64"/>
      <c r="FNW12" s="64"/>
      <c r="FNX12" s="64"/>
      <c r="FNY12" s="64"/>
      <c r="FNZ12" s="64"/>
      <c r="FOA12" s="64"/>
      <c r="FOB12" s="64"/>
      <c r="FOC12" s="64"/>
      <c r="FOD12" s="64"/>
      <c r="FOE12" s="64"/>
      <c r="FOF12" s="64"/>
      <c r="FOG12" s="64"/>
      <c r="FOH12" s="64"/>
      <c r="FOI12" s="64"/>
      <c r="FOJ12" s="64"/>
      <c r="FOK12" s="64"/>
      <c r="FOL12" s="64"/>
      <c r="FOM12" s="64"/>
      <c r="FON12" s="64"/>
      <c r="FOO12" s="64"/>
      <c r="FOP12" s="64"/>
      <c r="FOQ12" s="64"/>
      <c r="FOR12" s="64"/>
      <c r="FOS12" s="64"/>
      <c r="FOT12" s="64"/>
      <c r="FOU12" s="64"/>
      <c r="FOV12" s="64"/>
      <c r="FOW12" s="64"/>
      <c r="FOX12" s="64"/>
      <c r="FOY12" s="64"/>
      <c r="FOZ12" s="64"/>
      <c r="FPA12" s="64"/>
      <c r="FPB12" s="64"/>
      <c r="FPC12" s="64"/>
      <c r="FPD12" s="64"/>
      <c r="FPE12" s="64"/>
      <c r="FPF12" s="64"/>
      <c r="FPG12" s="64"/>
      <c r="FPH12" s="64"/>
      <c r="FPI12" s="64"/>
      <c r="FPJ12" s="64"/>
      <c r="FPK12" s="64"/>
      <c r="FPL12" s="64"/>
      <c r="FPM12" s="64"/>
      <c r="FPN12" s="64"/>
      <c r="FPO12" s="64"/>
      <c r="FPP12" s="64"/>
      <c r="FPQ12" s="64"/>
      <c r="FPR12" s="64"/>
      <c r="FPS12" s="64"/>
      <c r="FPT12" s="64"/>
      <c r="FPU12" s="64"/>
      <c r="FPV12" s="64"/>
      <c r="FPW12" s="64"/>
      <c r="FPX12" s="64"/>
      <c r="FPY12" s="64"/>
      <c r="FPZ12" s="64"/>
      <c r="FQA12" s="64"/>
      <c r="FQB12" s="64"/>
      <c r="FQC12" s="64"/>
      <c r="FQD12" s="64"/>
      <c r="FQE12" s="64"/>
      <c r="FQF12" s="64"/>
      <c r="FQG12" s="64"/>
      <c r="FQH12" s="64"/>
      <c r="FQI12" s="64"/>
      <c r="FQJ12" s="64"/>
      <c r="FQK12" s="64"/>
      <c r="FQL12" s="64"/>
      <c r="FQM12" s="64"/>
      <c r="FQN12" s="64"/>
      <c r="FQO12" s="64"/>
      <c r="FQP12" s="64"/>
      <c r="FQQ12" s="64"/>
      <c r="FQR12" s="64"/>
      <c r="FQS12" s="64"/>
      <c r="FQT12" s="64"/>
      <c r="FQU12" s="64"/>
      <c r="FQV12" s="64"/>
      <c r="FQW12" s="64"/>
      <c r="FQX12" s="64"/>
      <c r="FQY12" s="64"/>
      <c r="FQZ12" s="64"/>
      <c r="FRA12" s="64"/>
      <c r="FRB12" s="64"/>
      <c r="FRC12" s="64"/>
      <c r="FRD12" s="64"/>
      <c r="FRE12" s="64"/>
      <c r="FRF12" s="64"/>
      <c r="FRG12" s="64"/>
      <c r="FRH12" s="64"/>
      <c r="FRI12" s="64"/>
      <c r="FRJ12" s="64"/>
      <c r="FRK12" s="64"/>
      <c r="FRL12" s="64"/>
      <c r="FRM12" s="64"/>
      <c r="FRN12" s="64"/>
      <c r="FRO12" s="64"/>
      <c r="FRP12" s="64"/>
      <c r="FRQ12" s="64"/>
      <c r="FRR12" s="64"/>
      <c r="FRS12" s="64"/>
      <c r="FRT12" s="64"/>
      <c r="FRU12" s="64"/>
      <c r="FRV12" s="64"/>
      <c r="FRW12" s="64"/>
      <c r="FRX12" s="64"/>
      <c r="FRY12" s="64"/>
      <c r="FRZ12" s="64"/>
      <c r="FSA12" s="64"/>
      <c r="FSB12" s="64"/>
      <c r="FSC12" s="64"/>
      <c r="FSD12" s="64"/>
      <c r="FSE12" s="64"/>
      <c r="FSF12" s="64"/>
      <c r="FSG12" s="64"/>
      <c r="FSH12" s="64"/>
      <c r="FSI12" s="64"/>
      <c r="FSJ12" s="64"/>
      <c r="FSK12" s="64"/>
      <c r="FSL12" s="64"/>
      <c r="FSM12" s="64"/>
      <c r="FSN12" s="64"/>
      <c r="FSO12" s="64"/>
      <c r="FSP12" s="64"/>
      <c r="FSQ12" s="64"/>
      <c r="FSR12" s="64"/>
      <c r="FSS12" s="64"/>
      <c r="FST12" s="64"/>
      <c r="FSU12" s="64"/>
      <c r="FSV12" s="64"/>
      <c r="FSW12" s="64"/>
      <c r="FSX12" s="64"/>
      <c r="FSY12" s="64"/>
      <c r="FSZ12" s="64"/>
      <c r="FTA12" s="64"/>
      <c r="FTB12" s="64"/>
      <c r="FTC12" s="64"/>
      <c r="FTD12" s="64"/>
      <c r="FTE12" s="64"/>
      <c r="FTF12" s="64"/>
      <c r="FTG12" s="64"/>
      <c r="FTH12" s="64"/>
      <c r="FTI12" s="64"/>
      <c r="FTJ12" s="64"/>
      <c r="FTK12" s="64"/>
      <c r="FTL12" s="64"/>
      <c r="FTM12" s="64"/>
      <c r="FTN12" s="64"/>
      <c r="FTO12" s="64"/>
      <c r="FTP12" s="64"/>
      <c r="FTQ12" s="64"/>
      <c r="FTR12" s="64"/>
      <c r="FTS12" s="64"/>
      <c r="FTT12" s="64"/>
      <c r="FTU12" s="64"/>
      <c r="FTV12" s="64"/>
      <c r="FTW12" s="64"/>
      <c r="FTX12" s="64"/>
      <c r="FTY12" s="64"/>
      <c r="FTZ12" s="64"/>
      <c r="FUA12" s="64"/>
      <c r="FUB12" s="64"/>
      <c r="FUC12" s="64"/>
      <c r="FUD12" s="64"/>
      <c r="FUE12" s="64"/>
      <c r="FUF12" s="64"/>
      <c r="FUG12" s="64"/>
      <c r="FUH12" s="64"/>
      <c r="FUI12" s="64"/>
      <c r="FUJ12" s="64"/>
      <c r="FUK12" s="64"/>
      <c r="FUL12" s="64"/>
      <c r="FUM12" s="64"/>
      <c r="FUN12" s="64"/>
      <c r="FUO12" s="64"/>
      <c r="FUP12" s="64"/>
      <c r="FUQ12" s="64"/>
      <c r="FUR12" s="64"/>
      <c r="FUS12" s="64"/>
      <c r="FUT12" s="64"/>
      <c r="FUU12" s="64"/>
      <c r="FUV12" s="64"/>
      <c r="FUW12" s="64"/>
      <c r="FUX12" s="64"/>
      <c r="FUY12" s="64"/>
      <c r="FUZ12" s="64"/>
      <c r="FVA12" s="64"/>
      <c r="FVB12" s="64"/>
      <c r="FVC12" s="64"/>
      <c r="FVD12" s="64"/>
      <c r="FVE12" s="64"/>
      <c r="FVF12" s="64"/>
      <c r="FVG12" s="64"/>
      <c r="FVH12" s="64"/>
      <c r="FVI12" s="64"/>
      <c r="FVJ12" s="64"/>
      <c r="FVK12" s="64"/>
      <c r="FVL12" s="64"/>
      <c r="FVM12" s="64"/>
      <c r="FVN12" s="64"/>
      <c r="FVO12" s="64"/>
      <c r="FVP12" s="64"/>
      <c r="FVQ12" s="64"/>
      <c r="FVR12" s="64"/>
      <c r="FVS12" s="64"/>
      <c r="FVT12" s="64"/>
      <c r="FVU12" s="64"/>
      <c r="FVV12" s="64"/>
      <c r="FVW12" s="64"/>
      <c r="FVX12" s="64"/>
      <c r="FVY12" s="64"/>
      <c r="FVZ12" s="64"/>
      <c r="FWA12" s="64"/>
      <c r="FWB12" s="64"/>
      <c r="FWC12" s="64"/>
      <c r="FWD12" s="64"/>
      <c r="FWE12" s="64"/>
      <c r="FWF12" s="64"/>
      <c r="FWG12" s="64"/>
      <c r="FWH12" s="64"/>
      <c r="FWI12" s="64"/>
      <c r="FWJ12" s="64"/>
      <c r="FWK12" s="64"/>
      <c r="FWL12" s="64"/>
      <c r="FWM12" s="64"/>
      <c r="FWN12" s="64"/>
      <c r="FWO12" s="64"/>
      <c r="FWP12" s="64"/>
      <c r="FWQ12" s="64"/>
      <c r="FWR12" s="64"/>
      <c r="FWS12" s="64"/>
      <c r="FWT12" s="64"/>
      <c r="FWU12" s="64"/>
      <c r="FWV12" s="64"/>
      <c r="FWW12" s="64"/>
      <c r="FWX12" s="64"/>
      <c r="FWY12" s="64"/>
      <c r="FWZ12" s="64"/>
      <c r="FXA12" s="64"/>
      <c r="FXB12" s="64"/>
      <c r="FXC12" s="64"/>
      <c r="FXD12" s="64"/>
      <c r="FXE12" s="64"/>
      <c r="FXF12" s="64"/>
      <c r="FXG12" s="64"/>
      <c r="FXH12" s="64"/>
      <c r="FXI12" s="64"/>
      <c r="FXJ12" s="64"/>
      <c r="FXK12" s="64"/>
      <c r="FXL12" s="64"/>
      <c r="FXM12" s="64"/>
      <c r="FXN12" s="64"/>
      <c r="FXO12" s="64"/>
      <c r="FXP12" s="64"/>
      <c r="FXQ12" s="64"/>
      <c r="FXR12" s="64"/>
      <c r="FXS12" s="64"/>
      <c r="FXT12" s="64"/>
      <c r="FXU12" s="64"/>
      <c r="FXV12" s="64"/>
      <c r="FXW12" s="64"/>
      <c r="FXX12" s="64"/>
      <c r="FXY12" s="64"/>
      <c r="FXZ12" s="64"/>
      <c r="FYA12" s="64"/>
      <c r="FYB12" s="64"/>
      <c r="FYC12" s="64"/>
      <c r="FYD12" s="64"/>
      <c r="FYE12" s="64"/>
      <c r="FYF12" s="64"/>
      <c r="FYG12" s="64"/>
      <c r="FYH12" s="64"/>
      <c r="FYI12" s="64"/>
      <c r="FYJ12" s="64"/>
      <c r="FYK12" s="64"/>
      <c r="FYL12" s="64"/>
      <c r="FYM12" s="64"/>
      <c r="FYN12" s="64"/>
      <c r="FYO12" s="64"/>
      <c r="FYP12" s="64"/>
      <c r="FYQ12" s="64"/>
      <c r="FYR12" s="64"/>
      <c r="FYS12" s="64"/>
      <c r="FYT12" s="64"/>
      <c r="FYU12" s="64"/>
      <c r="FYV12" s="64"/>
      <c r="FYW12" s="64"/>
      <c r="FYX12" s="64"/>
      <c r="FYY12" s="64"/>
      <c r="FYZ12" s="64"/>
      <c r="FZA12" s="64"/>
      <c r="FZB12" s="64"/>
      <c r="FZC12" s="64"/>
      <c r="FZD12" s="64"/>
      <c r="FZE12" s="64"/>
      <c r="FZF12" s="64"/>
      <c r="FZG12" s="64"/>
      <c r="FZH12" s="64"/>
      <c r="FZI12" s="64"/>
      <c r="FZJ12" s="64"/>
      <c r="FZK12" s="64"/>
      <c r="FZL12" s="64"/>
      <c r="FZM12" s="64"/>
      <c r="FZN12" s="64"/>
      <c r="FZO12" s="64"/>
      <c r="FZP12" s="64"/>
      <c r="FZQ12" s="64"/>
      <c r="FZR12" s="64"/>
      <c r="FZS12" s="64"/>
      <c r="FZT12" s="64"/>
      <c r="FZU12" s="64"/>
      <c r="FZV12" s="64"/>
      <c r="FZW12" s="64"/>
      <c r="FZX12" s="64"/>
      <c r="FZY12" s="64"/>
      <c r="FZZ12" s="64"/>
      <c r="GAA12" s="64"/>
      <c r="GAB12" s="64"/>
      <c r="GAC12" s="64"/>
      <c r="GAD12" s="64"/>
      <c r="GAE12" s="64"/>
      <c r="GAF12" s="64"/>
      <c r="GAG12" s="64"/>
      <c r="GAH12" s="64"/>
      <c r="GAI12" s="64"/>
      <c r="GAJ12" s="64"/>
      <c r="GAK12" s="64"/>
      <c r="GAL12" s="64"/>
      <c r="GAM12" s="64"/>
      <c r="GAN12" s="64"/>
      <c r="GAO12" s="64"/>
      <c r="GAP12" s="64"/>
      <c r="GAQ12" s="64"/>
      <c r="GAR12" s="64"/>
      <c r="GAS12" s="64"/>
      <c r="GAT12" s="64"/>
      <c r="GAU12" s="64"/>
      <c r="GAV12" s="64"/>
      <c r="GAW12" s="64"/>
      <c r="GAX12" s="64"/>
      <c r="GAY12" s="64"/>
      <c r="GAZ12" s="64"/>
      <c r="GBA12" s="64"/>
      <c r="GBB12" s="64"/>
      <c r="GBC12" s="64"/>
      <c r="GBD12" s="64"/>
      <c r="GBE12" s="64"/>
      <c r="GBF12" s="64"/>
      <c r="GBG12" s="64"/>
      <c r="GBH12" s="64"/>
      <c r="GBI12" s="64"/>
      <c r="GBJ12" s="64"/>
      <c r="GBK12" s="64"/>
      <c r="GBL12" s="64"/>
      <c r="GBM12" s="64"/>
      <c r="GBN12" s="64"/>
      <c r="GBO12" s="64"/>
      <c r="GBP12" s="64"/>
      <c r="GBQ12" s="64"/>
      <c r="GBR12" s="64"/>
      <c r="GBS12" s="64"/>
      <c r="GBT12" s="64"/>
      <c r="GBU12" s="64"/>
      <c r="GBV12" s="64"/>
      <c r="GBW12" s="64"/>
      <c r="GBX12" s="64"/>
      <c r="GBY12" s="64"/>
      <c r="GBZ12" s="64"/>
      <c r="GCA12" s="64"/>
      <c r="GCB12" s="64"/>
      <c r="GCC12" s="64"/>
      <c r="GCD12" s="64"/>
      <c r="GCE12" s="64"/>
      <c r="GCF12" s="64"/>
      <c r="GCG12" s="64"/>
      <c r="GCH12" s="64"/>
      <c r="GCI12" s="64"/>
      <c r="GCJ12" s="64"/>
      <c r="GCK12" s="64"/>
      <c r="GCL12" s="64"/>
      <c r="GCM12" s="64"/>
      <c r="GCN12" s="64"/>
      <c r="GCO12" s="64"/>
      <c r="GCP12" s="64"/>
      <c r="GCQ12" s="64"/>
      <c r="GCR12" s="64"/>
      <c r="GCS12" s="64"/>
      <c r="GCT12" s="64"/>
      <c r="GCU12" s="64"/>
      <c r="GCV12" s="64"/>
      <c r="GCW12" s="64"/>
      <c r="GCX12" s="64"/>
      <c r="GCY12" s="64"/>
      <c r="GCZ12" s="64"/>
      <c r="GDA12" s="64"/>
      <c r="GDB12" s="64"/>
      <c r="GDC12" s="64"/>
      <c r="GDD12" s="64"/>
      <c r="GDE12" s="64"/>
      <c r="GDF12" s="64"/>
      <c r="GDG12" s="64"/>
      <c r="GDH12" s="64"/>
      <c r="GDI12" s="64"/>
      <c r="GDJ12" s="64"/>
      <c r="GDK12" s="64"/>
      <c r="GDL12" s="64"/>
      <c r="GDM12" s="64"/>
      <c r="GDN12" s="64"/>
      <c r="GDO12" s="64"/>
      <c r="GDP12" s="64"/>
      <c r="GDQ12" s="64"/>
      <c r="GDR12" s="64"/>
      <c r="GDS12" s="64"/>
      <c r="GDT12" s="64"/>
      <c r="GDU12" s="64"/>
      <c r="GDV12" s="64"/>
      <c r="GDW12" s="64"/>
      <c r="GDX12" s="64"/>
      <c r="GDY12" s="64"/>
      <c r="GDZ12" s="64"/>
      <c r="GEA12" s="64"/>
      <c r="GEB12" s="64"/>
      <c r="GEC12" s="64"/>
      <c r="GED12" s="64"/>
      <c r="GEE12" s="64"/>
      <c r="GEF12" s="64"/>
      <c r="GEG12" s="64"/>
      <c r="GEH12" s="64"/>
      <c r="GEI12" s="64"/>
      <c r="GEJ12" s="64"/>
      <c r="GEK12" s="64"/>
      <c r="GEL12" s="64"/>
      <c r="GEM12" s="64"/>
      <c r="GEN12" s="64"/>
      <c r="GEO12" s="64"/>
      <c r="GEP12" s="64"/>
      <c r="GEQ12" s="64"/>
      <c r="GER12" s="64"/>
      <c r="GES12" s="64"/>
      <c r="GET12" s="64"/>
      <c r="GEU12" s="64"/>
      <c r="GEV12" s="64"/>
      <c r="GEW12" s="64"/>
      <c r="GEX12" s="64"/>
      <c r="GEY12" s="64"/>
      <c r="GEZ12" s="64"/>
      <c r="GFA12" s="64"/>
      <c r="GFB12" s="64"/>
      <c r="GFC12" s="64"/>
      <c r="GFD12" s="64"/>
      <c r="GFE12" s="64"/>
      <c r="GFF12" s="64"/>
      <c r="GFG12" s="64"/>
      <c r="GFH12" s="64"/>
      <c r="GFI12" s="64"/>
      <c r="GFJ12" s="64"/>
      <c r="GFK12" s="64"/>
      <c r="GFL12" s="64"/>
      <c r="GFM12" s="64"/>
      <c r="GFN12" s="64"/>
      <c r="GFO12" s="64"/>
      <c r="GFP12" s="64"/>
      <c r="GFQ12" s="64"/>
      <c r="GFR12" s="64"/>
      <c r="GFS12" s="64"/>
      <c r="GFT12" s="64"/>
      <c r="GFU12" s="64"/>
      <c r="GFV12" s="64"/>
      <c r="GFW12" s="64"/>
      <c r="GFX12" s="64"/>
      <c r="GFY12" s="64"/>
      <c r="GFZ12" s="64"/>
      <c r="GGA12" s="64"/>
      <c r="GGB12" s="64"/>
      <c r="GGC12" s="64"/>
      <c r="GGD12" s="64"/>
      <c r="GGE12" s="64"/>
      <c r="GGF12" s="64"/>
      <c r="GGG12" s="64"/>
      <c r="GGH12" s="64"/>
      <c r="GGI12" s="64"/>
      <c r="GGJ12" s="64"/>
      <c r="GGK12" s="64"/>
      <c r="GGL12" s="64"/>
      <c r="GGM12" s="64"/>
      <c r="GGN12" s="64"/>
      <c r="GGO12" s="64"/>
      <c r="GGP12" s="64"/>
      <c r="GGQ12" s="64"/>
      <c r="GGR12" s="64"/>
      <c r="GGS12" s="64"/>
      <c r="GGT12" s="64"/>
      <c r="GGU12" s="64"/>
      <c r="GGV12" s="64"/>
      <c r="GGW12" s="64"/>
      <c r="GGX12" s="64"/>
      <c r="GGY12" s="64"/>
      <c r="GGZ12" s="64"/>
      <c r="GHA12" s="64"/>
      <c r="GHB12" s="64"/>
      <c r="GHC12" s="64"/>
      <c r="GHD12" s="64"/>
      <c r="GHE12" s="64"/>
      <c r="GHF12" s="64"/>
      <c r="GHG12" s="64"/>
      <c r="GHH12" s="64"/>
      <c r="GHI12" s="64"/>
      <c r="GHJ12" s="64"/>
      <c r="GHK12" s="64"/>
      <c r="GHL12" s="64"/>
      <c r="GHM12" s="64"/>
      <c r="GHN12" s="64"/>
      <c r="GHO12" s="64"/>
      <c r="GHP12" s="64"/>
      <c r="GHQ12" s="64"/>
      <c r="GHR12" s="64"/>
      <c r="GHS12" s="64"/>
      <c r="GHT12" s="64"/>
      <c r="GHU12" s="64"/>
      <c r="GHV12" s="64"/>
      <c r="GHW12" s="64"/>
      <c r="GHX12" s="64"/>
      <c r="GHY12" s="64"/>
      <c r="GHZ12" s="64"/>
      <c r="GIA12" s="64"/>
      <c r="GIB12" s="64"/>
      <c r="GIC12" s="64"/>
      <c r="GID12" s="64"/>
      <c r="GIE12" s="64"/>
      <c r="GIF12" s="64"/>
      <c r="GIG12" s="64"/>
      <c r="GIH12" s="64"/>
      <c r="GII12" s="64"/>
      <c r="GIJ12" s="64"/>
      <c r="GIK12" s="64"/>
      <c r="GIL12" s="64"/>
      <c r="GIM12" s="64"/>
      <c r="GIN12" s="64"/>
      <c r="GIO12" s="64"/>
      <c r="GIP12" s="64"/>
      <c r="GIQ12" s="64"/>
      <c r="GIR12" s="64"/>
      <c r="GIS12" s="64"/>
      <c r="GIT12" s="64"/>
      <c r="GIU12" s="64"/>
      <c r="GIV12" s="64"/>
      <c r="GIW12" s="64"/>
      <c r="GIX12" s="64"/>
      <c r="GIY12" s="64"/>
      <c r="GIZ12" s="64"/>
      <c r="GJA12" s="64"/>
      <c r="GJB12" s="64"/>
      <c r="GJC12" s="64"/>
      <c r="GJD12" s="64"/>
      <c r="GJE12" s="64"/>
      <c r="GJF12" s="64"/>
      <c r="GJG12" s="64"/>
      <c r="GJH12" s="64"/>
      <c r="GJI12" s="64"/>
      <c r="GJJ12" s="64"/>
      <c r="GJK12" s="64"/>
      <c r="GJL12" s="64"/>
      <c r="GJM12" s="64"/>
      <c r="GJN12" s="64"/>
      <c r="GJO12" s="64"/>
      <c r="GJP12" s="64"/>
      <c r="GJQ12" s="64"/>
      <c r="GJR12" s="64"/>
      <c r="GJS12" s="64"/>
      <c r="GJT12" s="64"/>
      <c r="GJU12" s="64"/>
      <c r="GJV12" s="64"/>
      <c r="GJW12" s="64"/>
      <c r="GJX12" s="64"/>
      <c r="GJY12" s="64"/>
      <c r="GJZ12" s="64"/>
      <c r="GKA12" s="64"/>
      <c r="GKB12" s="64"/>
      <c r="GKC12" s="64"/>
      <c r="GKD12" s="64"/>
      <c r="GKE12" s="64"/>
      <c r="GKF12" s="64"/>
      <c r="GKG12" s="64"/>
      <c r="GKH12" s="64"/>
      <c r="GKI12" s="64"/>
      <c r="GKJ12" s="64"/>
      <c r="GKK12" s="64"/>
      <c r="GKL12" s="64"/>
      <c r="GKM12" s="64"/>
      <c r="GKN12" s="64"/>
      <c r="GKO12" s="64"/>
      <c r="GKP12" s="64"/>
      <c r="GKQ12" s="64"/>
      <c r="GKR12" s="64"/>
      <c r="GKS12" s="64"/>
      <c r="GKT12" s="64"/>
      <c r="GKU12" s="64"/>
      <c r="GKV12" s="64"/>
      <c r="GKW12" s="64"/>
      <c r="GKX12" s="64"/>
      <c r="GKY12" s="64"/>
      <c r="GKZ12" s="64"/>
      <c r="GLA12" s="64"/>
      <c r="GLB12" s="64"/>
      <c r="GLC12" s="64"/>
      <c r="GLD12" s="64"/>
      <c r="GLE12" s="64"/>
      <c r="GLF12" s="64"/>
      <c r="GLG12" s="64"/>
      <c r="GLH12" s="64"/>
      <c r="GLI12" s="64"/>
      <c r="GLJ12" s="64"/>
      <c r="GLK12" s="64"/>
      <c r="GLL12" s="64"/>
      <c r="GLM12" s="64"/>
      <c r="GLN12" s="64"/>
      <c r="GLO12" s="64"/>
      <c r="GLP12" s="64"/>
      <c r="GLQ12" s="64"/>
      <c r="GLR12" s="64"/>
      <c r="GLS12" s="64"/>
      <c r="GLT12" s="64"/>
      <c r="GLU12" s="64"/>
      <c r="GLV12" s="64"/>
      <c r="GLW12" s="64"/>
      <c r="GLX12" s="64"/>
      <c r="GLY12" s="64"/>
      <c r="GLZ12" s="64"/>
      <c r="GMA12" s="64"/>
      <c r="GMB12" s="64"/>
      <c r="GMC12" s="64"/>
      <c r="GMD12" s="64"/>
      <c r="GME12" s="64"/>
      <c r="GMF12" s="64"/>
      <c r="GMG12" s="64"/>
      <c r="GMH12" s="64"/>
      <c r="GMI12" s="64"/>
      <c r="GMJ12" s="64"/>
      <c r="GMK12" s="64"/>
      <c r="GML12" s="64"/>
      <c r="GMM12" s="64"/>
      <c r="GMN12" s="64"/>
      <c r="GMO12" s="64"/>
      <c r="GMP12" s="64"/>
      <c r="GMQ12" s="64"/>
      <c r="GMR12" s="64"/>
      <c r="GMS12" s="64"/>
      <c r="GMT12" s="64"/>
      <c r="GMU12" s="64"/>
      <c r="GMV12" s="64"/>
      <c r="GMW12" s="64"/>
      <c r="GMX12" s="64"/>
      <c r="GMY12" s="64"/>
      <c r="GMZ12" s="64"/>
      <c r="GNA12" s="64"/>
      <c r="GNB12" s="64"/>
      <c r="GNC12" s="64"/>
      <c r="GND12" s="64"/>
      <c r="GNE12" s="64"/>
      <c r="GNF12" s="64"/>
      <c r="GNG12" s="64"/>
      <c r="GNH12" s="64"/>
      <c r="GNI12" s="64"/>
      <c r="GNJ12" s="64"/>
      <c r="GNK12" s="64"/>
      <c r="GNL12" s="64"/>
      <c r="GNM12" s="64"/>
      <c r="GNN12" s="64"/>
      <c r="GNO12" s="64"/>
      <c r="GNP12" s="64"/>
      <c r="GNQ12" s="64"/>
      <c r="GNR12" s="64"/>
      <c r="GNS12" s="64"/>
      <c r="GNT12" s="64"/>
      <c r="GNU12" s="64"/>
      <c r="GNV12" s="64"/>
      <c r="GNW12" s="64"/>
      <c r="GNX12" s="64"/>
      <c r="GNY12" s="64"/>
      <c r="GNZ12" s="64"/>
      <c r="GOA12" s="64"/>
      <c r="GOB12" s="64"/>
      <c r="GOC12" s="64"/>
      <c r="GOD12" s="64"/>
      <c r="GOE12" s="64"/>
      <c r="GOF12" s="64"/>
      <c r="GOG12" s="64"/>
      <c r="GOH12" s="64"/>
      <c r="GOI12" s="64"/>
      <c r="GOJ12" s="64"/>
      <c r="GOK12" s="64"/>
      <c r="GOL12" s="64"/>
      <c r="GOM12" s="64"/>
      <c r="GON12" s="64"/>
      <c r="GOO12" s="64"/>
      <c r="GOP12" s="64"/>
      <c r="GOQ12" s="64"/>
      <c r="GOR12" s="64"/>
      <c r="GOS12" s="64"/>
      <c r="GOT12" s="64"/>
      <c r="GOU12" s="64"/>
      <c r="GOV12" s="64"/>
      <c r="GOW12" s="64"/>
      <c r="GOX12" s="64"/>
      <c r="GOY12" s="64"/>
      <c r="GOZ12" s="64"/>
      <c r="GPA12" s="64"/>
      <c r="GPB12" s="64"/>
      <c r="GPC12" s="64"/>
      <c r="GPD12" s="64"/>
      <c r="GPE12" s="64"/>
      <c r="GPF12" s="64"/>
      <c r="GPG12" s="64"/>
      <c r="GPH12" s="64"/>
      <c r="GPI12" s="64"/>
      <c r="GPJ12" s="64"/>
      <c r="GPK12" s="64"/>
      <c r="GPL12" s="64"/>
      <c r="GPM12" s="64"/>
      <c r="GPN12" s="64"/>
      <c r="GPO12" s="64"/>
      <c r="GPP12" s="64"/>
      <c r="GPQ12" s="64"/>
      <c r="GPR12" s="64"/>
      <c r="GPS12" s="64"/>
      <c r="GPT12" s="64"/>
      <c r="GPU12" s="64"/>
      <c r="GPV12" s="64"/>
      <c r="GPW12" s="64"/>
      <c r="GPX12" s="64"/>
      <c r="GPY12" s="64"/>
      <c r="GPZ12" s="64"/>
      <c r="GQA12" s="64"/>
      <c r="GQB12" s="64"/>
      <c r="GQC12" s="64"/>
      <c r="GQD12" s="64"/>
      <c r="GQE12" s="64"/>
      <c r="GQF12" s="64"/>
      <c r="GQG12" s="64"/>
      <c r="GQH12" s="64"/>
      <c r="GQI12" s="64"/>
      <c r="GQJ12" s="64"/>
      <c r="GQK12" s="64"/>
      <c r="GQL12" s="64"/>
      <c r="GQM12" s="64"/>
      <c r="GQN12" s="64"/>
      <c r="GQO12" s="64"/>
      <c r="GQP12" s="64"/>
      <c r="GQQ12" s="64"/>
      <c r="GQR12" s="64"/>
      <c r="GQS12" s="64"/>
      <c r="GQT12" s="64"/>
      <c r="GQU12" s="64"/>
      <c r="GQV12" s="64"/>
      <c r="GQW12" s="64"/>
      <c r="GQX12" s="64"/>
      <c r="GQY12" s="64"/>
      <c r="GQZ12" s="64"/>
      <c r="GRA12" s="64"/>
      <c r="GRB12" s="64"/>
      <c r="GRC12" s="64"/>
      <c r="GRD12" s="64"/>
      <c r="GRE12" s="64"/>
      <c r="GRF12" s="64"/>
      <c r="GRG12" s="64"/>
      <c r="GRH12" s="64"/>
      <c r="GRI12" s="64"/>
      <c r="GRJ12" s="64"/>
      <c r="GRK12" s="64"/>
      <c r="GRL12" s="64"/>
      <c r="GRM12" s="64"/>
      <c r="GRN12" s="64"/>
      <c r="GRO12" s="64"/>
      <c r="GRP12" s="64"/>
      <c r="GRQ12" s="64"/>
      <c r="GRR12" s="64"/>
      <c r="GRS12" s="64"/>
      <c r="GRT12" s="64"/>
      <c r="GRU12" s="64"/>
      <c r="GRV12" s="64"/>
      <c r="GRW12" s="64"/>
      <c r="GRX12" s="64"/>
      <c r="GRY12" s="64"/>
      <c r="GRZ12" s="64"/>
      <c r="GSA12" s="64"/>
      <c r="GSB12" s="64"/>
      <c r="GSC12" s="64"/>
      <c r="GSD12" s="64"/>
      <c r="GSE12" s="64"/>
      <c r="GSF12" s="64"/>
      <c r="GSG12" s="64"/>
      <c r="GSH12" s="64"/>
      <c r="GSI12" s="64"/>
      <c r="GSJ12" s="64"/>
      <c r="GSK12" s="64"/>
      <c r="GSL12" s="64"/>
      <c r="GSM12" s="64"/>
      <c r="GSN12" s="64"/>
      <c r="GSO12" s="64"/>
      <c r="GSP12" s="64"/>
      <c r="GSQ12" s="64"/>
      <c r="GSR12" s="64"/>
      <c r="GSS12" s="64"/>
      <c r="GST12" s="64"/>
      <c r="GSU12" s="64"/>
      <c r="GSV12" s="64"/>
      <c r="GSW12" s="64"/>
      <c r="GSX12" s="64"/>
      <c r="GSY12" s="64"/>
      <c r="GSZ12" s="64"/>
      <c r="GTA12" s="64"/>
      <c r="GTB12" s="64"/>
      <c r="GTC12" s="64"/>
      <c r="GTD12" s="64"/>
      <c r="GTE12" s="64"/>
      <c r="GTF12" s="64"/>
      <c r="GTG12" s="64"/>
      <c r="GTH12" s="64"/>
      <c r="GTI12" s="64"/>
      <c r="GTJ12" s="64"/>
      <c r="GTK12" s="64"/>
      <c r="GTL12" s="64"/>
      <c r="GTM12" s="64"/>
      <c r="GTN12" s="64"/>
      <c r="GTO12" s="64"/>
      <c r="GTP12" s="64"/>
      <c r="GTQ12" s="64"/>
      <c r="GTR12" s="64"/>
      <c r="GTS12" s="64"/>
      <c r="GTT12" s="64"/>
      <c r="GTU12" s="64"/>
      <c r="GTV12" s="64"/>
      <c r="GTW12" s="64"/>
      <c r="GTX12" s="64"/>
      <c r="GTY12" s="64"/>
      <c r="GTZ12" s="64"/>
      <c r="GUA12" s="64"/>
      <c r="GUB12" s="64"/>
      <c r="GUC12" s="64"/>
      <c r="GUD12" s="64"/>
      <c r="GUE12" s="64"/>
      <c r="GUF12" s="64"/>
      <c r="GUG12" s="64"/>
      <c r="GUH12" s="64"/>
      <c r="GUI12" s="64"/>
      <c r="GUJ12" s="64"/>
      <c r="GUK12" s="64"/>
      <c r="GUL12" s="64"/>
      <c r="GUM12" s="64"/>
      <c r="GUN12" s="64"/>
      <c r="GUO12" s="64"/>
      <c r="GUP12" s="64"/>
      <c r="GUQ12" s="64"/>
      <c r="GUR12" s="64"/>
      <c r="GUS12" s="64"/>
      <c r="GUT12" s="64"/>
      <c r="GUU12" s="64"/>
      <c r="GUV12" s="64"/>
      <c r="GUW12" s="64"/>
      <c r="GUX12" s="64"/>
      <c r="GUY12" s="64"/>
      <c r="GUZ12" s="64"/>
      <c r="GVA12" s="64"/>
      <c r="GVB12" s="64"/>
      <c r="GVC12" s="64"/>
      <c r="GVD12" s="64"/>
      <c r="GVE12" s="64"/>
      <c r="GVF12" s="64"/>
      <c r="GVG12" s="64"/>
      <c r="GVH12" s="64"/>
      <c r="GVI12" s="64"/>
      <c r="GVJ12" s="64"/>
      <c r="GVK12" s="64"/>
      <c r="GVL12" s="64"/>
      <c r="GVM12" s="64"/>
      <c r="GVN12" s="64"/>
      <c r="GVO12" s="64"/>
      <c r="GVP12" s="64"/>
      <c r="GVQ12" s="64"/>
      <c r="GVR12" s="64"/>
      <c r="GVS12" s="64"/>
      <c r="GVT12" s="64"/>
      <c r="GVU12" s="64"/>
      <c r="GVV12" s="64"/>
      <c r="GVW12" s="64"/>
      <c r="GVX12" s="64"/>
      <c r="GVY12" s="64"/>
      <c r="GVZ12" s="64"/>
      <c r="GWA12" s="64"/>
      <c r="GWB12" s="64"/>
      <c r="GWC12" s="64"/>
      <c r="GWD12" s="64"/>
      <c r="GWE12" s="64"/>
      <c r="GWF12" s="64"/>
      <c r="GWG12" s="64"/>
      <c r="GWH12" s="64"/>
      <c r="GWI12" s="64"/>
      <c r="GWJ12" s="64"/>
      <c r="GWK12" s="64"/>
      <c r="GWL12" s="64"/>
      <c r="GWM12" s="64"/>
      <c r="GWN12" s="64"/>
      <c r="GWO12" s="64"/>
      <c r="GWP12" s="64"/>
      <c r="GWQ12" s="64"/>
      <c r="GWR12" s="64"/>
      <c r="GWS12" s="64"/>
      <c r="GWT12" s="64"/>
      <c r="GWU12" s="64"/>
      <c r="GWV12" s="64"/>
      <c r="GWW12" s="64"/>
      <c r="GWX12" s="64"/>
      <c r="GWY12" s="64"/>
      <c r="GWZ12" s="64"/>
      <c r="GXA12" s="64"/>
      <c r="GXB12" s="64"/>
      <c r="GXC12" s="64"/>
      <c r="GXD12" s="64"/>
      <c r="GXE12" s="64"/>
      <c r="GXF12" s="64"/>
      <c r="GXG12" s="64"/>
      <c r="GXH12" s="64"/>
      <c r="GXI12" s="64"/>
      <c r="GXJ12" s="64"/>
      <c r="GXK12" s="64"/>
      <c r="GXL12" s="64"/>
      <c r="GXM12" s="64"/>
      <c r="GXN12" s="64"/>
      <c r="GXO12" s="64"/>
      <c r="GXP12" s="64"/>
      <c r="GXQ12" s="64"/>
      <c r="GXR12" s="64"/>
      <c r="GXS12" s="64"/>
      <c r="GXT12" s="64"/>
      <c r="GXU12" s="64"/>
      <c r="GXV12" s="64"/>
      <c r="GXW12" s="64"/>
      <c r="GXX12" s="64"/>
      <c r="GXY12" s="64"/>
      <c r="GXZ12" s="64"/>
      <c r="GYA12" s="64"/>
      <c r="GYB12" s="64"/>
      <c r="GYC12" s="64"/>
      <c r="GYD12" s="64"/>
      <c r="GYE12" s="64"/>
      <c r="GYF12" s="64"/>
      <c r="GYG12" s="64"/>
      <c r="GYH12" s="64"/>
      <c r="GYI12" s="64"/>
      <c r="GYJ12" s="64"/>
      <c r="GYK12" s="64"/>
      <c r="GYL12" s="64"/>
      <c r="GYM12" s="64"/>
      <c r="GYN12" s="64"/>
      <c r="GYO12" s="64"/>
      <c r="GYP12" s="64"/>
      <c r="GYQ12" s="64"/>
      <c r="GYR12" s="64"/>
      <c r="GYS12" s="64"/>
      <c r="GYT12" s="64"/>
      <c r="GYU12" s="64"/>
      <c r="GYV12" s="64"/>
      <c r="GYW12" s="64"/>
      <c r="GYX12" s="64"/>
      <c r="GYY12" s="64"/>
      <c r="GYZ12" s="64"/>
      <c r="GZA12" s="64"/>
      <c r="GZB12" s="64"/>
      <c r="GZC12" s="64"/>
      <c r="GZD12" s="64"/>
      <c r="GZE12" s="64"/>
      <c r="GZF12" s="64"/>
      <c r="GZG12" s="64"/>
      <c r="GZH12" s="64"/>
      <c r="GZI12" s="64"/>
      <c r="GZJ12" s="64"/>
      <c r="GZK12" s="64"/>
      <c r="GZL12" s="64"/>
      <c r="GZM12" s="64"/>
      <c r="GZN12" s="64"/>
      <c r="GZO12" s="64"/>
      <c r="GZP12" s="64"/>
      <c r="GZQ12" s="64"/>
      <c r="GZR12" s="64"/>
      <c r="GZS12" s="64"/>
      <c r="GZT12" s="64"/>
      <c r="GZU12" s="64"/>
      <c r="GZV12" s="64"/>
      <c r="GZW12" s="64"/>
      <c r="GZX12" s="64"/>
      <c r="GZY12" s="64"/>
      <c r="GZZ12" s="64"/>
      <c r="HAA12" s="64"/>
      <c r="HAB12" s="64"/>
      <c r="HAC12" s="64"/>
      <c r="HAD12" s="64"/>
      <c r="HAE12" s="64"/>
      <c r="HAF12" s="64"/>
      <c r="HAG12" s="64"/>
      <c r="HAH12" s="64"/>
      <c r="HAI12" s="64"/>
      <c r="HAJ12" s="64"/>
      <c r="HAK12" s="64"/>
      <c r="HAL12" s="64"/>
      <c r="HAM12" s="64"/>
      <c r="HAN12" s="64"/>
      <c r="HAO12" s="64"/>
      <c r="HAP12" s="64"/>
      <c r="HAQ12" s="64"/>
      <c r="HAR12" s="64"/>
      <c r="HAS12" s="64"/>
      <c r="HAT12" s="64"/>
      <c r="HAU12" s="64"/>
      <c r="HAV12" s="64"/>
      <c r="HAW12" s="64"/>
      <c r="HAX12" s="64"/>
      <c r="HAY12" s="64"/>
      <c r="HAZ12" s="64"/>
      <c r="HBA12" s="64"/>
      <c r="HBB12" s="64"/>
      <c r="HBC12" s="64"/>
      <c r="HBD12" s="64"/>
      <c r="HBE12" s="64"/>
      <c r="HBF12" s="64"/>
      <c r="HBG12" s="64"/>
      <c r="HBH12" s="64"/>
      <c r="HBI12" s="64"/>
      <c r="HBJ12" s="64"/>
      <c r="HBK12" s="64"/>
      <c r="HBL12" s="64"/>
      <c r="HBM12" s="64"/>
      <c r="HBN12" s="64"/>
      <c r="HBO12" s="64"/>
      <c r="HBP12" s="64"/>
      <c r="HBQ12" s="64"/>
      <c r="HBR12" s="64"/>
      <c r="HBS12" s="64"/>
      <c r="HBT12" s="64"/>
      <c r="HBU12" s="64"/>
      <c r="HBV12" s="64"/>
      <c r="HBW12" s="64"/>
      <c r="HBX12" s="64"/>
      <c r="HBY12" s="64"/>
      <c r="HBZ12" s="64"/>
      <c r="HCA12" s="64"/>
      <c r="HCB12" s="64"/>
      <c r="HCC12" s="64"/>
      <c r="HCD12" s="64"/>
      <c r="HCE12" s="64"/>
      <c r="HCF12" s="64"/>
      <c r="HCG12" s="64"/>
      <c r="HCH12" s="64"/>
      <c r="HCI12" s="64"/>
      <c r="HCJ12" s="64"/>
      <c r="HCK12" s="64"/>
      <c r="HCL12" s="64"/>
      <c r="HCM12" s="64"/>
      <c r="HCN12" s="64"/>
      <c r="HCO12" s="64"/>
      <c r="HCP12" s="64"/>
      <c r="HCQ12" s="64"/>
      <c r="HCR12" s="64"/>
      <c r="HCS12" s="64"/>
      <c r="HCT12" s="64"/>
      <c r="HCU12" s="64"/>
      <c r="HCV12" s="64"/>
      <c r="HCW12" s="64"/>
      <c r="HCX12" s="64"/>
      <c r="HCY12" s="64"/>
      <c r="HCZ12" s="64"/>
      <c r="HDA12" s="64"/>
      <c r="HDB12" s="64"/>
      <c r="HDC12" s="64"/>
      <c r="HDD12" s="64"/>
      <c r="HDE12" s="64"/>
      <c r="HDF12" s="64"/>
      <c r="HDG12" s="64"/>
      <c r="HDH12" s="64"/>
      <c r="HDI12" s="64"/>
      <c r="HDJ12" s="64"/>
      <c r="HDK12" s="64"/>
      <c r="HDL12" s="64"/>
      <c r="HDM12" s="64"/>
      <c r="HDN12" s="64"/>
      <c r="HDO12" s="64"/>
      <c r="HDP12" s="64"/>
      <c r="HDQ12" s="64"/>
      <c r="HDR12" s="64"/>
      <c r="HDS12" s="64"/>
      <c r="HDT12" s="64"/>
      <c r="HDU12" s="64"/>
      <c r="HDV12" s="64"/>
      <c r="HDW12" s="64"/>
      <c r="HDX12" s="64"/>
      <c r="HDY12" s="64"/>
      <c r="HDZ12" s="64"/>
      <c r="HEA12" s="64"/>
      <c r="HEB12" s="64"/>
      <c r="HEC12" s="64"/>
      <c r="HED12" s="64"/>
      <c r="HEE12" s="64"/>
      <c r="HEF12" s="64"/>
      <c r="HEG12" s="64"/>
      <c r="HEH12" s="64"/>
      <c r="HEI12" s="64"/>
      <c r="HEJ12" s="64"/>
      <c r="HEK12" s="64"/>
      <c r="HEL12" s="64"/>
      <c r="HEM12" s="64"/>
      <c r="HEN12" s="64"/>
      <c r="HEO12" s="64"/>
      <c r="HEP12" s="64"/>
      <c r="HEQ12" s="64"/>
      <c r="HER12" s="64"/>
      <c r="HES12" s="64"/>
      <c r="HET12" s="64"/>
      <c r="HEU12" s="64"/>
      <c r="HEV12" s="64"/>
      <c r="HEW12" s="64"/>
      <c r="HEX12" s="64"/>
      <c r="HEY12" s="64"/>
      <c r="HEZ12" s="64"/>
      <c r="HFA12" s="64"/>
      <c r="HFB12" s="64"/>
      <c r="HFC12" s="64"/>
      <c r="HFD12" s="64"/>
      <c r="HFE12" s="64"/>
      <c r="HFF12" s="64"/>
      <c r="HFG12" s="64"/>
      <c r="HFH12" s="64"/>
      <c r="HFI12" s="64"/>
      <c r="HFJ12" s="64"/>
      <c r="HFK12" s="64"/>
      <c r="HFL12" s="64"/>
      <c r="HFM12" s="64"/>
      <c r="HFN12" s="64"/>
      <c r="HFO12" s="64"/>
      <c r="HFP12" s="64"/>
      <c r="HFQ12" s="64"/>
      <c r="HFR12" s="64"/>
      <c r="HFS12" s="64"/>
      <c r="HFT12" s="64"/>
      <c r="HFU12" s="64"/>
      <c r="HFV12" s="64"/>
      <c r="HFW12" s="64"/>
      <c r="HFX12" s="64"/>
      <c r="HFY12" s="64"/>
      <c r="HFZ12" s="64"/>
      <c r="HGA12" s="64"/>
      <c r="HGB12" s="64"/>
      <c r="HGC12" s="64"/>
      <c r="HGD12" s="64"/>
      <c r="HGE12" s="64"/>
      <c r="HGF12" s="64"/>
      <c r="HGG12" s="64"/>
      <c r="HGH12" s="64"/>
      <c r="HGI12" s="64"/>
      <c r="HGJ12" s="64"/>
      <c r="HGK12" s="64"/>
      <c r="HGL12" s="64"/>
      <c r="HGM12" s="64"/>
      <c r="HGN12" s="64"/>
      <c r="HGO12" s="64"/>
      <c r="HGP12" s="64"/>
      <c r="HGQ12" s="64"/>
      <c r="HGR12" s="64"/>
      <c r="HGS12" s="64"/>
      <c r="HGT12" s="64"/>
      <c r="HGU12" s="64"/>
      <c r="HGV12" s="64"/>
      <c r="HGW12" s="64"/>
      <c r="HGX12" s="64"/>
      <c r="HGY12" s="64"/>
      <c r="HGZ12" s="64"/>
      <c r="HHA12" s="64"/>
      <c r="HHB12" s="64"/>
      <c r="HHC12" s="64"/>
      <c r="HHD12" s="64"/>
      <c r="HHE12" s="64"/>
      <c r="HHF12" s="64"/>
      <c r="HHG12" s="64"/>
      <c r="HHH12" s="64"/>
      <c r="HHI12" s="64"/>
      <c r="HHJ12" s="64"/>
      <c r="HHK12" s="64"/>
      <c r="HHL12" s="64"/>
      <c r="HHM12" s="64"/>
      <c r="HHN12" s="64"/>
      <c r="HHO12" s="64"/>
      <c r="HHP12" s="64"/>
      <c r="HHQ12" s="64"/>
      <c r="HHR12" s="64"/>
      <c r="HHS12" s="64"/>
      <c r="HHT12" s="64"/>
      <c r="HHU12" s="64"/>
      <c r="HHV12" s="64"/>
      <c r="HHW12" s="64"/>
      <c r="HHX12" s="64"/>
      <c r="HHY12" s="64"/>
      <c r="HHZ12" s="64"/>
      <c r="HIA12" s="64"/>
      <c r="HIB12" s="64"/>
      <c r="HIC12" s="64"/>
      <c r="HID12" s="64"/>
      <c r="HIE12" s="64"/>
      <c r="HIF12" s="64"/>
      <c r="HIG12" s="64"/>
      <c r="HIH12" s="64"/>
      <c r="HII12" s="64"/>
      <c r="HIJ12" s="64"/>
      <c r="HIK12" s="64"/>
      <c r="HIL12" s="64"/>
      <c r="HIM12" s="64"/>
      <c r="HIN12" s="64"/>
      <c r="HIO12" s="64"/>
      <c r="HIP12" s="64"/>
      <c r="HIQ12" s="64"/>
      <c r="HIR12" s="64"/>
      <c r="HIS12" s="64"/>
      <c r="HIT12" s="64"/>
      <c r="HIU12" s="64"/>
      <c r="HIV12" s="64"/>
      <c r="HIW12" s="64"/>
      <c r="HIX12" s="64"/>
      <c r="HIY12" s="64"/>
      <c r="HIZ12" s="64"/>
      <c r="HJA12" s="64"/>
      <c r="HJB12" s="64"/>
      <c r="HJC12" s="64"/>
      <c r="HJD12" s="64"/>
      <c r="HJE12" s="64"/>
      <c r="HJF12" s="64"/>
      <c r="HJG12" s="64"/>
      <c r="HJH12" s="64"/>
      <c r="HJI12" s="64"/>
      <c r="HJJ12" s="64"/>
      <c r="HJK12" s="64"/>
      <c r="HJL12" s="64"/>
      <c r="HJM12" s="64"/>
      <c r="HJN12" s="64"/>
      <c r="HJO12" s="64"/>
      <c r="HJP12" s="64"/>
      <c r="HJQ12" s="64"/>
      <c r="HJR12" s="64"/>
      <c r="HJS12" s="64"/>
      <c r="HJT12" s="64"/>
      <c r="HJU12" s="64"/>
      <c r="HJV12" s="64"/>
      <c r="HJW12" s="64"/>
      <c r="HJX12" s="64"/>
      <c r="HJY12" s="64"/>
      <c r="HJZ12" s="64"/>
      <c r="HKA12" s="64"/>
      <c r="HKB12" s="64"/>
      <c r="HKC12" s="64"/>
      <c r="HKD12" s="64"/>
      <c r="HKE12" s="64"/>
      <c r="HKF12" s="64"/>
      <c r="HKG12" s="64"/>
      <c r="HKH12" s="64"/>
      <c r="HKI12" s="64"/>
      <c r="HKJ12" s="64"/>
      <c r="HKK12" s="64"/>
      <c r="HKL12" s="64"/>
      <c r="HKM12" s="64"/>
      <c r="HKN12" s="64"/>
      <c r="HKO12" s="64"/>
      <c r="HKP12" s="64"/>
      <c r="HKQ12" s="64"/>
      <c r="HKR12" s="64"/>
      <c r="HKS12" s="64"/>
      <c r="HKT12" s="64"/>
      <c r="HKU12" s="64"/>
      <c r="HKV12" s="64"/>
      <c r="HKW12" s="64"/>
      <c r="HKX12" s="64"/>
      <c r="HKY12" s="64"/>
      <c r="HKZ12" s="64"/>
      <c r="HLA12" s="64"/>
      <c r="HLB12" s="64"/>
      <c r="HLC12" s="64"/>
      <c r="HLD12" s="64"/>
      <c r="HLE12" s="64"/>
      <c r="HLF12" s="64"/>
      <c r="HLG12" s="64"/>
      <c r="HLH12" s="64"/>
      <c r="HLI12" s="64"/>
      <c r="HLJ12" s="64"/>
      <c r="HLK12" s="64"/>
      <c r="HLL12" s="64"/>
      <c r="HLM12" s="64"/>
      <c r="HLN12" s="64"/>
      <c r="HLO12" s="64"/>
      <c r="HLP12" s="64"/>
      <c r="HLQ12" s="64"/>
      <c r="HLR12" s="64"/>
      <c r="HLS12" s="64"/>
      <c r="HLT12" s="64"/>
      <c r="HLU12" s="64"/>
      <c r="HLV12" s="64"/>
      <c r="HLW12" s="64"/>
      <c r="HLX12" s="64"/>
      <c r="HLY12" s="64"/>
      <c r="HLZ12" s="64"/>
      <c r="HMA12" s="64"/>
      <c r="HMB12" s="64"/>
      <c r="HMC12" s="64"/>
      <c r="HMD12" s="64"/>
      <c r="HME12" s="64"/>
      <c r="HMF12" s="64"/>
      <c r="HMG12" s="64"/>
      <c r="HMH12" s="64"/>
      <c r="HMI12" s="64"/>
      <c r="HMJ12" s="64"/>
      <c r="HMK12" s="64"/>
      <c r="HML12" s="64"/>
      <c r="HMM12" s="64"/>
      <c r="HMN12" s="64"/>
      <c r="HMO12" s="64"/>
      <c r="HMP12" s="64"/>
      <c r="HMQ12" s="64"/>
      <c r="HMR12" s="64"/>
      <c r="HMS12" s="64"/>
      <c r="HMT12" s="64"/>
      <c r="HMU12" s="64"/>
      <c r="HMV12" s="64"/>
      <c r="HMW12" s="64"/>
      <c r="HMX12" s="64"/>
      <c r="HMY12" s="64"/>
      <c r="HMZ12" s="64"/>
      <c r="HNA12" s="64"/>
      <c r="HNB12" s="64"/>
      <c r="HNC12" s="64"/>
      <c r="HND12" s="64"/>
      <c r="HNE12" s="64"/>
      <c r="HNF12" s="64"/>
      <c r="HNG12" s="64"/>
      <c r="HNH12" s="64"/>
      <c r="HNI12" s="64"/>
      <c r="HNJ12" s="64"/>
      <c r="HNK12" s="64"/>
      <c r="HNL12" s="64"/>
      <c r="HNM12" s="64"/>
      <c r="HNN12" s="64"/>
      <c r="HNO12" s="64"/>
      <c r="HNP12" s="64"/>
      <c r="HNQ12" s="64"/>
      <c r="HNR12" s="64"/>
      <c r="HNS12" s="64"/>
      <c r="HNT12" s="64"/>
      <c r="HNU12" s="64"/>
      <c r="HNV12" s="64"/>
      <c r="HNW12" s="64"/>
      <c r="HNX12" s="64"/>
      <c r="HNY12" s="64"/>
      <c r="HNZ12" s="64"/>
      <c r="HOA12" s="64"/>
      <c r="HOB12" s="64"/>
      <c r="HOC12" s="64"/>
      <c r="HOD12" s="64"/>
      <c r="HOE12" s="64"/>
      <c r="HOF12" s="64"/>
      <c r="HOG12" s="64"/>
      <c r="HOH12" s="64"/>
      <c r="HOI12" s="64"/>
      <c r="HOJ12" s="64"/>
      <c r="HOK12" s="64"/>
      <c r="HOL12" s="64"/>
      <c r="HOM12" s="64"/>
      <c r="HON12" s="64"/>
      <c r="HOO12" s="64"/>
      <c r="HOP12" s="64"/>
      <c r="HOQ12" s="64"/>
      <c r="HOR12" s="64"/>
      <c r="HOS12" s="64"/>
      <c r="HOT12" s="64"/>
      <c r="HOU12" s="64"/>
      <c r="HOV12" s="64"/>
      <c r="HOW12" s="64"/>
      <c r="HOX12" s="64"/>
      <c r="HOY12" s="64"/>
      <c r="HOZ12" s="64"/>
      <c r="HPA12" s="64"/>
      <c r="HPB12" s="64"/>
      <c r="HPC12" s="64"/>
      <c r="HPD12" s="64"/>
      <c r="HPE12" s="64"/>
      <c r="HPF12" s="64"/>
      <c r="HPG12" s="64"/>
      <c r="HPH12" s="64"/>
      <c r="HPI12" s="64"/>
      <c r="HPJ12" s="64"/>
      <c r="HPK12" s="64"/>
      <c r="HPL12" s="64"/>
      <c r="HPM12" s="64"/>
      <c r="HPN12" s="64"/>
      <c r="HPO12" s="64"/>
      <c r="HPP12" s="64"/>
      <c r="HPQ12" s="64"/>
      <c r="HPR12" s="64"/>
      <c r="HPS12" s="64"/>
      <c r="HPT12" s="64"/>
      <c r="HPU12" s="64"/>
      <c r="HPV12" s="64"/>
      <c r="HPW12" s="64"/>
      <c r="HPX12" s="64"/>
      <c r="HPY12" s="64"/>
      <c r="HPZ12" s="64"/>
      <c r="HQA12" s="64"/>
      <c r="HQB12" s="64"/>
      <c r="HQC12" s="64"/>
      <c r="HQD12" s="64"/>
      <c r="HQE12" s="64"/>
      <c r="HQF12" s="64"/>
      <c r="HQG12" s="64"/>
      <c r="HQH12" s="64"/>
      <c r="HQI12" s="64"/>
      <c r="HQJ12" s="64"/>
      <c r="HQK12" s="64"/>
      <c r="HQL12" s="64"/>
      <c r="HQM12" s="64"/>
      <c r="HQN12" s="64"/>
      <c r="HQO12" s="64"/>
      <c r="HQP12" s="64"/>
      <c r="HQQ12" s="64"/>
      <c r="HQR12" s="64"/>
      <c r="HQS12" s="64"/>
      <c r="HQT12" s="64"/>
      <c r="HQU12" s="64"/>
      <c r="HQV12" s="64"/>
      <c r="HQW12" s="64"/>
      <c r="HQX12" s="64"/>
      <c r="HQY12" s="64"/>
      <c r="HQZ12" s="64"/>
      <c r="HRA12" s="64"/>
      <c r="HRB12" s="64"/>
      <c r="HRC12" s="64"/>
      <c r="HRD12" s="64"/>
      <c r="HRE12" s="64"/>
      <c r="HRF12" s="64"/>
      <c r="HRG12" s="64"/>
      <c r="HRH12" s="64"/>
      <c r="HRI12" s="64"/>
      <c r="HRJ12" s="64"/>
      <c r="HRK12" s="64"/>
      <c r="HRL12" s="64"/>
      <c r="HRM12" s="64"/>
      <c r="HRN12" s="64"/>
      <c r="HRO12" s="64"/>
      <c r="HRP12" s="64"/>
      <c r="HRQ12" s="64"/>
      <c r="HRR12" s="64"/>
      <c r="HRS12" s="64"/>
      <c r="HRT12" s="64"/>
      <c r="HRU12" s="64"/>
      <c r="HRV12" s="64"/>
      <c r="HRW12" s="64"/>
      <c r="HRX12" s="64"/>
      <c r="HRY12" s="64"/>
      <c r="HRZ12" s="64"/>
      <c r="HSA12" s="64"/>
      <c r="HSB12" s="64"/>
      <c r="HSC12" s="64"/>
      <c r="HSD12" s="64"/>
      <c r="HSE12" s="64"/>
      <c r="HSF12" s="64"/>
      <c r="HSG12" s="64"/>
      <c r="HSH12" s="64"/>
      <c r="HSI12" s="64"/>
      <c r="HSJ12" s="64"/>
      <c r="HSK12" s="64"/>
      <c r="HSL12" s="64"/>
      <c r="HSM12" s="64"/>
      <c r="HSN12" s="64"/>
      <c r="HSO12" s="64"/>
      <c r="HSP12" s="64"/>
      <c r="HSQ12" s="64"/>
      <c r="HSR12" s="64"/>
      <c r="HSS12" s="64"/>
      <c r="HST12" s="64"/>
      <c r="HSU12" s="64"/>
      <c r="HSV12" s="64"/>
      <c r="HSW12" s="64"/>
      <c r="HSX12" s="64"/>
      <c r="HSY12" s="64"/>
      <c r="HSZ12" s="64"/>
      <c r="HTA12" s="64"/>
      <c r="HTB12" s="64"/>
      <c r="HTC12" s="64"/>
      <c r="HTD12" s="64"/>
      <c r="HTE12" s="64"/>
      <c r="HTF12" s="64"/>
      <c r="HTG12" s="64"/>
      <c r="HTH12" s="64"/>
      <c r="HTI12" s="64"/>
      <c r="HTJ12" s="64"/>
      <c r="HTK12" s="64"/>
      <c r="HTL12" s="64"/>
      <c r="HTM12" s="64"/>
      <c r="HTN12" s="64"/>
      <c r="HTO12" s="64"/>
      <c r="HTP12" s="64"/>
      <c r="HTQ12" s="64"/>
      <c r="HTR12" s="64"/>
      <c r="HTS12" s="64"/>
      <c r="HTT12" s="64"/>
      <c r="HTU12" s="64"/>
      <c r="HTV12" s="64"/>
      <c r="HTW12" s="64"/>
      <c r="HTX12" s="64"/>
      <c r="HTY12" s="64"/>
      <c r="HTZ12" s="64"/>
      <c r="HUA12" s="64"/>
      <c r="HUB12" s="64"/>
      <c r="HUC12" s="64"/>
      <c r="HUD12" s="64"/>
      <c r="HUE12" s="64"/>
      <c r="HUF12" s="64"/>
      <c r="HUG12" s="64"/>
      <c r="HUH12" s="64"/>
      <c r="HUI12" s="64"/>
      <c r="HUJ12" s="64"/>
      <c r="HUK12" s="64"/>
      <c r="HUL12" s="64"/>
      <c r="HUM12" s="64"/>
      <c r="HUN12" s="64"/>
      <c r="HUO12" s="64"/>
      <c r="HUP12" s="64"/>
      <c r="HUQ12" s="64"/>
      <c r="HUR12" s="64"/>
      <c r="HUS12" s="64"/>
      <c r="HUT12" s="64"/>
      <c r="HUU12" s="64"/>
      <c r="HUV12" s="64"/>
      <c r="HUW12" s="64"/>
      <c r="HUX12" s="64"/>
      <c r="HUY12" s="64"/>
      <c r="HUZ12" s="64"/>
      <c r="HVA12" s="64"/>
      <c r="HVB12" s="64"/>
      <c r="HVC12" s="64"/>
      <c r="HVD12" s="64"/>
      <c r="HVE12" s="64"/>
      <c r="HVF12" s="64"/>
      <c r="HVG12" s="64"/>
      <c r="HVH12" s="64"/>
      <c r="HVI12" s="64"/>
      <c r="HVJ12" s="64"/>
      <c r="HVK12" s="64"/>
      <c r="HVL12" s="64"/>
      <c r="HVM12" s="64"/>
      <c r="HVN12" s="64"/>
      <c r="HVO12" s="64"/>
      <c r="HVP12" s="64"/>
      <c r="HVQ12" s="64"/>
      <c r="HVR12" s="64"/>
      <c r="HVS12" s="64"/>
      <c r="HVT12" s="64"/>
      <c r="HVU12" s="64"/>
      <c r="HVV12" s="64"/>
      <c r="HVW12" s="64"/>
      <c r="HVX12" s="64"/>
      <c r="HVY12" s="64"/>
      <c r="HVZ12" s="64"/>
      <c r="HWA12" s="64"/>
      <c r="HWB12" s="64"/>
      <c r="HWC12" s="64"/>
      <c r="HWD12" s="64"/>
      <c r="HWE12" s="64"/>
      <c r="HWF12" s="64"/>
      <c r="HWG12" s="64"/>
      <c r="HWH12" s="64"/>
      <c r="HWI12" s="64"/>
      <c r="HWJ12" s="64"/>
      <c r="HWK12" s="64"/>
      <c r="HWL12" s="64"/>
      <c r="HWM12" s="64"/>
      <c r="HWN12" s="64"/>
      <c r="HWO12" s="64"/>
      <c r="HWP12" s="64"/>
      <c r="HWQ12" s="64"/>
      <c r="HWR12" s="64"/>
      <c r="HWS12" s="64"/>
      <c r="HWT12" s="64"/>
      <c r="HWU12" s="64"/>
      <c r="HWV12" s="64"/>
      <c r="HWW12" s="64"/>
      <c r="HWX12" s="64"/>
      <c r="HWY12" s="64"/>
      <c r="HWZ12" s="64"/>
      <c r="HXA12" s="64"/>
      <c r="HXB12" s="64"/>
      <c r="HXC12" s="64"/>
      <c r="HXD12" s="64"/>
      <c r="HXE12" s="64"/>
      <c r="HXF12" s="64"/>
      <c r="HXG12" s="64"/>
      <c r="HXH12" s="64"/>
      <c r="HXI12" s="64"/>
      <c r="HXJ12" s="64"/>
      <c r="HXK12" s="64"/>
      <c r="HXL12" s="64"/>
      <c r="HXM12" s="64"/>
      <c r="HXN12" s="64"/>
      <c r="HXO12" s="64"/>
      <c r="HXP12" s="64"/>
      <c r="HXQ12" s="64"/>
      <c r="HXR12" s="64"/>
      <c r="HXS12" s="64"/>
      <c r="HXT12" s="64"/>
      <c r="HXU12" s="64"/>
      <c r="HXV12" s="64"/>
      <c r="HXW12" s="64"/>
      <c r="HXX12" s="64"/>
      <c r="HXY12" s="64"/>
      <c r="HXZ12" s="64"/>
      <c r="HYA12" s="64"/>
      <c r="HYB12" s="64"/>
      <c r="HYC12" s="64"/>
      <c r="HYD12" s="64"/>
      <c r="HYE12" s="64"/>
      <c r="HYF12" s="64"/>
      <c r="HYG12" s="64"/>
      <c r="HYH12" s="64"/>
      <c r="HYI12" s="64"/>
      <c r="HYJ12" s="64"/>
      <c r="HYK12" s="64"/>
      <c r="HYL12" s="64"/>
      <c r="HYM12" s="64"/>
      <c r="HYN12" s="64"/>
      <c r="HYO12" s="64"/>
      <c r="HYP12" s="64"/>
      <c r="HYQ12" s="64"/>
      <c r="HYR12" s="64"/>
      <c r="HYS12" s="64"/>
      <c r="HYT12" s="64"/>
      <c r="HYU12" s="64"/>
      <c r="HYV12" s="64"/>
      <c r="HYW12" s="64"/>
      <c r="HYX12" s="64"/>
      <c r="HYY12" s="64"/>
      <c r="HYZ12" s="64"/>
      <c r="HZA12" s="64"/>
      <c r="HZB12" s="64"/>
      <c r="HZC12" s="64"/>
      <c r="HZD12" s="64"/>
      <c r="HZE12" s="64"/>
      <c r="HZF12" s="64"/>
      <c r="HZG12" s="64"/>
      <c r="HZH12" s="64"/>
      <c r="HZI12" s="64"/>
      <c r="HZJ12" s="64"/>
      <c r="HZK12" s="64"/>
      <c r="HZL12" s="64"/>
      <c r="HZM12" s="64"/>
      <c r="HZN12" s="64"/>
      <c r="HZO12" s="64"/>
      <c r="HZP12" s="64"/>
      <c r="HZQ12" s="64"/>
      <c r="HZR12" s="64"/>
      <c r="HZS12" s="64"/>
      <c r="HZT12" s="64"/>
      <c r="HZU12" s="64"/>
      <c r="HZV12" s="64"/>
      <c r="HZW12" s="64"/>
      <c r="HZX12" s="64"/>
      <c r="HZY12" s="64"/>
      <c r="HZZ12" s="64"/>
      <c r="IAA12" s="64"/>
      <c r="IAB12" s="64"/>
      <c r="IAC12" s="64"/>
      <c r="IAD12" s="64"/>
      <c r="IAE12" s="64"/>
      <c r="IAF12" s="64"/>
      <c r="IAG12" s="64"/>
      <c r="IAH12" s="64"/>
      <c r="IAI12" s="64"/>
      <c r="IAJ12" s="64"/>
      <c r="IAK12" s="64"/>
      <c r="IAL12" s="64"/>
      <c r="IAM12" s="64"/>
      <c r="IAN12" s="64"/>
      <c r="IAO12" s="64"/>
      <c r="IAP12" s="64"/>
      <c r="IAQ12" s="64"/>
      <c r="IAR12" s="64"/>
      <c r="IAS12" s="64"/>
      <c r="IAT12" s="64"/>
      <c r="IAU12" s="64"/>
      <c r="IAV12" s="64"/>
      <c r="IAW12" s="64"/>
      <c r="IAX12" s="64"/>
      <c r="IAY12" s="64"/>
      <c r="IAZ12" s="64"/>
      <c r="IBA12" s="64"/>
      <c r="IBB12" s="64"/>
      <c r="IBC12" s="64"/>
      <c r="IBD12" s="64"/>
      <c r="IBE12" s="64"/>
      <c r="IBF12" s="64"/>
      <c r="IBG12" s="64"/>
      <c r="IBH12" s="64"/>
      <c r="IBI12" s="64"/>
      <c r="IBJ12" s="64"/>
      <c r="IBK12" s="64"/>
      <c r="IBL12" s="64"/>
      <c r="IBM12" s="64"/>
      <c r="IBN12" s="64"/>
      <c r="IBO12" s="64"/>
      <c r="IBP12" s="64"/>
      <c r="IBQ12" s="64"/>
      <c r="IBR12" s="64"/>
      <c r="IBS12" s="64"/>
      <c r="IBT12" s="64"/>
      <c r="IBU12" s="64"/>
      <c r="IBV12" s="64"/>
      <c r="IBW12" s="64"/>
      <c r="IBX12" s="64"/>
      <c r="IBY12" s="64"/>
      <c r="IBZ12" s="64"/>
      <c r="ICA12" s="64"/>
      <c r="ICB12" s="64"/>
      <c r="ICC12" s="64"/>
      <c r="ICD12" s="64"/>
      <c r="ICE12" s="64"/>
      <c r="ICF12" s="64"/>
      <c r="ICG12" s="64"/>
      <c r="ICH12" s="64"/>
      <c r="ICI12" s="64"/>
      <c r="ICJ12" s="64"/>
      <c r="ICK12" s="64"/>
      <c r="ICL12" s="64"/>
      <c r="ICM12" s="64"/>
      <c r="ICN12" s="64"/>
      <c r="ICO12" s="64"/>
      <c r="ICP12" s="64"/>
      <c r="ICQ12" s="64"/>
      <c r="ICR12" s="64"/>
      <c r="ICS12" s="64"/>
      <c r="ICT12" s="64"/>
      <c r="ICU12" s="64"/>
      <c r="ICV12" s="64"/>
      <c r="ICW12" s="64"/>
      <c r="ICX12" s="64"/>
      <c r="ICY12" s="64"/>
      <c r="ICZ12" s="64"/>
      <c r="IDA12" s="64"/>
      <c r="IDB12" s="64"/>
      <c r="IDC12" s="64"/>
      <c r="IDD12" s="64"/>
      <c r="IDE12" s="64"/>
      <c r="IDF12" s="64"/>
      <c r="IDG12" s="64"/>
      <c r="IDH12" s="64"/>
      <c r="IDI12" s="64"/>
      <c r="IDJ12" s="64"/>
      <c r="IDK12" s="64"/>
      <c r="IDL12" s="64"/>
      <c r="IDM12" s="64"/>
      <c r="IDN12" s="64"/>
      <c r="IDO12" s="64"/>
      <c r="IDP12" s="64"/>
      <c r="IDQ12" s="64"/>
      <c r="IDR12" s="64"/>
      <c r="IDS12" s="64"/>
      <c r="IDT12" s="64"/>
      <c r="IDU12" s="64"/>
      <c r="IDV12" s="64"/>
      <c r="IDW12" s="64"/>
      <c r="IDX12" s="64"/>
      <c r="IDY12" s="64"/>
      <c r="IDZ12" s="64"/>
      <c r="IEA12" s="64"/>
      <c r="IEB12" s="64"/>
      <c r="IEC12" s="64"/>
      <c r="IED12" s="64"/>
      <c r="IEE12" s="64"/>
      <c r="IEF12" s="64"/>
      <c r="IEG12" s="64"/>
      <c r="IEH12" s="64"/>
      <c r="IEI12" s="64"/>
      <c r="IEJ12" s="64"/>
      <c r="IEK12" s="64"/>
      <c r="IEL12" s="64"/>
      <c r="IEM12" s="64"/>
      <c r="IEN12" s="64"/>
      <c r="IEO12" s="64"/>
      <c r="IEP12" s="64"/>
      <c r="IEQ12" s="64"/>
      <c r="IER12" s="64"/>
      <c r="IES12" s="64"/>
      <c r="IET12" s="64"/>
      <c r="IEU12" s="64"/>
      <c r="IEV12" s="64"/>
      <c r="IEW12" s="64"/>
      <c r="IEX12" s="64"/>
      <c r="IEY12" s="64"/>
      <c r="IEZ12" s="64"/>
      <c r="IFA12" s="64"/>
      <c r="IFB12" s="64"/>
      <c r="IFC12" s="64"/>
      <c r="IFD12" s="64"/>
      <c r="IFE12" s="64"/>
      <c r="IFF12" s="64"/>
      <c r="IFG12" s="64"/>
      <c r="IFH12" s="64"/>
      <c r="IFI12" s="64"/>
      <c r="IFJ12" s="64"/>
      <c r="IFK12" s="64"/>
      <c r="IFL12" s="64"/>
      <c r="IFM12" s="64"/>
      <c r="IFN12" s="64"/>
      <c r="IFO12" s="64"/>
      <c r="IFP12" s="64"/>
      <c r="IFQ12" s="64"/>
      <c r="IFR12" s="64"/>
      <c r="IFS12" s="64"/>
      <c r="IFT12" s="64"/>
      <c r="IFU12" s="64"/>
      <c r="IFV12" s="64"/>
      <c r="IFW12" s="64"/>
      <c r="IFX12" s="64"/>
      <c r="IFY12" s="64"/>
      <c r="IFZ12" s="64"/>
      <c r="IGA12" s="64"/>
      <c r="IGB12" s="64"/>
      <c r="IGC12" s="64"/>
      <c r="IGD12" s="64"/>
      <c r="IGE12" s="64"/>
      <c r="IGF12" s="64"/>
      <c r="IGG12" s="64"/>
      <c r="IGH12" s="64"/>
      <c r="IGI12" s="64"/>
      <c r="IGJ12" s="64"/>
      <c r="IGK12" s="64"/>
      <c r="IGL12" s="64"/>
      <c r="IGM12" s="64"/>
      <c r="IGN12" s="64"/>
      <c r="IGO12" s="64"/>
      <c r="IGP12" s="64"/>
      <c r="IGQ12" s="64"/>
      <c r="IGR12" s="64"/>
      <c r="IGS12" s="64"/>
      <c r="IGT12" s="64"/>
      <c r="IGU12" s="64"/>
      <c r="IGV12" s="64"/>
      <c r="IGW12" s="64"/>
      <c r="IGX12" s="64"/>
      <c r="IGY12" s="64"/>
      <c r="IGZ12" s="64"/>
      <c r="IHA12" s="64"/>
      <c r="IHB12" s="64"/>
      <c r="IHC12" s="64"/>
      <c r="IHD12" s="64"/>
      <c r="IHE12" s="64"/>
      <c r="IHF12" s="64"/>
      <c r="IHG12" s="64"/>
      <c r="IHH12" s="64"/>
      <c r="IHI12" s="64"/>
      <c r="IHJ12" s="64"/>
      <c r="IHK12" s="64"/>
      <c r="IHL12" s="64"/>
      <c r="IHM12" s="64"/>
      <c r="IHN12" s="64"/>
      <c r="IHO12" s="64"/>
      <c r="IHP12" s="64"/>
      <c r="IHQ12" s="64"/>
      <c r="IHR12" s="64"/>
      <c r="IHS12" s="64"/>
      <c r="IHT12" s="64"/>
      <c r="IHU12" s="64"/>
      <c r="IHV12" s="64"/>
      <c r="IHW12" s="64"/>
      <c r="IHX12" s="64"/>
      <c r="IHY12" s="64"/>
      <c r="IHZ12" s="64"/>
      <c r="IIA12" s="64"/>
      <c r="IIB12" s="64"/>
      <c r="IIC12" s="64"/>
      <c r="IID12" s="64"/>
      <c r="IIE12" s="64"/>
      <c r="IIF12" s="64"/>
      <c r="IIG12" s="64"/>
      <c r="IIH12" s="64"/>
      <c r="III12" s="64"/>
      <c r="IIJ12" s="64"/>
      <c r="IIK12" s="64"/>
      <c r="IIL12" s="64"/>
      <c r="IIM12" s="64"/>
      <c r="IIN12" s="64"/>
      <c r="IIO12" s="64"/>
      <c r="IIP12" s="64"/>
      <c r="IIQ12" s="64"/>
      <c r="IIR12" s="64"/>
      <c r="IIS12" s="64"/>
      <c r="IIT12" s="64"/>
      <c r="IIU12" s="64"/>
      <c r="IIV12" s="64"/>
      <c r="IIW12" s="64"/>
      <c r="IIX12" s="64"/>
      <c r="IIY12" s="64"/>
      <c r="IIZ12" s="64"/>
      <c r="IJA12" s="64"/>
      <c r="IJB12" s="64"/>
      <c r="IJC12" s="64"/>
      <c r="IJD12" s="64"/>
      <c r="IJE12" s="64"/>
      <c r="IJF12" s="64"/>
      <c r="IJG12" s="64"/>
      <c r="IJH12" s="64"/>
      <c r="IJI12" s="64"/>
      <c r="IJJ12" s="64"/>
      <c r="IJK12" s="64"/>
      <c r="IJL12" s="64"/>
      <c r="IJM12" s="64"/>
      <c r="IJN12" s="64"/>
      <c r="IJO12" s="64"/>
      <c r="IJP12" s="64"/>
      <c r="IJQ12" s="64"/>
      <c r="IJR12" s="64"/>
      <c r="IJS12" s="64"/>
      <c r="IJT12" s="64"/>
      <c r="IJU12" s="64"/>
      <c r="IJV12" s="64"/>
      <c r="IJW12" s="64"/>
      <c r="IJX12" s="64"/>
      <c r="IJY12" s="64"/>
      <c r="IJZ12" s="64"/>
      <c r="IKA12" s="64"/>
      <c r="IKB12" s="64"/>
      <c r="IKC12" s="64"/>
      <c r="IKD12" s="64"/>
      <c r="IKE12" s="64"/>
      <c r="IKF12" s="64"/>
      <c r="IKG12" s="64"/>
      <c r="IKH12" s="64"/>
      <c r="IKI12" s="64"/>
      <c r="IKJ12" s="64"/>
      <c r="IKK12" s="64"/>
      <c r="IKL12" s="64"/>
      <c r="IKM12" s="64"/>
      <c r="IKN12" s="64"/>
      <c r="IKO12" s="64"/>
      <c r="IKP12" s="64"/>
      <c r="IKQ12" s="64"/>
      <c r="IKR12" s="64"/>
      <c r="IKS12" s="64"/>
      <c r="IKT12" s="64"/>
      <c r="IKU12" s="64"/>
      <c r="IKV12" s="64"/>
      <c r="IKW12" s="64"/>
      <c r="IKX12" s="64"/>
      <c r="IKY12" s="64"/>
      <c r="IKZ12" s="64"/>
      <c r="ILA12" s="64"/>
      <c r="ILB12" s="64"/>
      <c r="ILC12" s="64"/>
      <c r="ILD12" s="64"/>
      <c r="ILE12" s="64"/>
      <c r="ILF12" s="64"/>
      <c r="ILG12" s="64"/>
      <c r="ILH12" s="64"/>
      <c r="ILI12" s="64"/>
      <c r="ILJ12" s="64"/>
      <c r="ILK12" s="64"/>
      <c r="ILL12" s="64"/>
      <c r="ILM12" s="64"/>
      <c r="ILN12" s="64"/>
      <c r="ILO12" s="64"/>
      <c r="ILP12" s="64"/>
      <c r="ILQ12" s="64"/>
      <c r="ILR12" s="64"/>
      <c r="ILS12" s="64"/>
      <c r="ILT12" s="64"/>
      <c r="ILU12" s="64"/>
      <c r="ILV12" s="64"/>
      <c r="ILW12" s="64"/>
      <c r="ILX12" s="64"/>
      <c r="ILY12" s="64"/>
      <c r="ILZ12" s="64"/>
      <c r="IMA12" s="64"/>
      <c r="IMB12" s="64"/>
      <c r="IMC12" s="64"/>
      <c r="IMD12" s="64"/>
      <c r="IME12" s="64"/>
      <c r="IMF12" s="64"/>
      <c r="IMG12" s="64"/>
      <c r="IMH12" s="64"/>
      <c r="IMI12" s="64"/>
      <c r="IMJ12" s="64"/>
      <c r="IMK12" s="64"/>
      <c r="IML12" s="64"/>
      <c r="IMM12" s="64"/>
      <c r="IMN12" s="64"/>
      <c r="IMO12" s="64"/>
      <c r="IMP12" s="64"/>
      <c r="IMQ12" s="64"/>
      <c r="IMR12" s="64"/>
      <c r="IMS12" s="64"/>
      <c r="IMT12" s="64"/>
      <c r="IMU12" s="64"/>
      <c r="IMV12" s="64"/>
      <c r="IMW12" s="64"/>
      <c r="IMX12" s="64"/>
      <c r="IMY12" s="64"/>
      <c r="IMZ12" s="64"/>
      <c r="INA12" s="64"/>
      <c r="INB12" s="64"/>
      <c r="INC12" s="64"/>
      <c r="IND12" s="64"/>
      <c r="INE12" s="64"/>
      <c r="INF12" s="64"/>
      <c r="ING12" s="64"/>
      <c r="INH12" s="64"/>
      <c r="INI12" s="64"/>
      <c r="INJ12" s="64"/>
      <c r="INK12" s="64"/>
      <c r="INL12" s="64"/>
      <c r="INM12" s="64"/>
      <c r="INN12" s="64"/>
      <c r="INO12" s="64"/>
      <c r="INP12" s="64"/>
      <c r="INQ12" s="64"/>
      <c r="INR12" s="64"/>
      <c r="INS12" s="64"/>
      <c r="INT12" s="64"/>
      <c r="INU12" s="64"/>
      <c r="INV12" s="64"/>
      <c r="INW12" s="64"/>
      <c r="INX12" s="64"/>
      <c r="INY12" s="64"/>
      <c r="INZ12" s="64"/>
      <c r="IOA12" s="64"/>
      <c r="IOB12" s="64"/>
      <c r="IOC12" s="64"/>
      <c r="IOD12" s="64"/>
      <c r="IOE12" s="64"/>
      <c r="IOF12" s="64"/>
      <c r="IOG12" s="64"/>
      <c r="IOH12" s="64"/>
      <c r="IOI12" s="64"/>
      <c r="IOJ12" s="64"/>
      <c r="IOK12" s="64"/>
      <c r="IOL12" s="64"/>
      <c r="IOM12" s="64"/>
      <c r="ION12" s="64"/>
      <c r="IOO12" s="64"/>
      <c r="IOP12" s="64"/>
      <c r="IOQ12" s="64"/>
      <c r="IOR12" s="64"/>
      <c r="IOS12" s="64"/>
      <c r="IOT12" s="64"/>
      <c r="IOU12" s="64"/>
      <c r="IOV12" s="64"/>
      <c r="IOW12" s="64"/>
      <c r="IOX12" s="64"/>
      <c r="IOY12" s="64"/>
      <c r="IOZ12" s="64"/>
      <c r="IPA12" s="64"/>
      <c r="IPB12" s="64"/>
      <c r="IPC12" s="64"/>
      <c r="IPD12" s="64"/>
      <c r="IPE12" s="64"/>
      <c r="IPF12" s="64"/>
      <c r="IPG12" s="64"/>
      <c r="IPH12" s="64"/>
      <c r="IPI12" s="64"/>
      <c r="IPJ12" s="64"/>
      <c r="IPK12" s="64"/>
      <c r="IPL12" s="64"/>
      <c r="IPM12" s="64"/>
      <c r="IPN12" s="64"/>
      <c r="IPO12" s="64"/>
      <c r="IPP12" s="64"/>
      <c r="IPQ12" s="64"/>
      <c r="IPR12" s="64"/>
      <c r="IPS12" s="64"/>
      <c r="IPT12" s="64"/>
      <c r="IPU12" s="64"/>
      <c r="IPV12" s="64"/>
      <c r="IPW12" s="64"/>
      <c r="IPX12" s="64"/>
      <c r="IPY12" s="64"/>
      <c r="IPZ12" s="64"/>
      <c r="IQA12" s="64"/>
      <c r="IQB12" s="64"/>
      <c r="IQC12" s="64"/>
      <c r="IQD12" s="64"/>
      <c r="IQE12" s="64"/>
      <c r="IQF12" s="64"/>
      <c r="IQG12" s="64"/>
      <c r="IQH12" s="64"/>
      <c r="IQI12" s="64"/>
      <c r="IQJ12" s="64"/>
      <c r="IQK12" s="64"/>
      <c r="IQL12" s="64"/>
      <c r="IQM12" s="64"/>
      <c r="IQN12" s="64"/>
      <c r="IQO12" s="64"/>
      <c r="IQP12" s="64"/>
      <c r="IQQ12" s="64"/>
      <c r="IQR12" s="64"/>
      <c r="IQS12" s="64"/>
      <c r="IQT12" s="64"/>
      <c r="IQU12" s="64"/>
      <c r="IQV12" s="64"/>
      <c r="IQW12" s="64"/>
      <c r="IQX12" s="64"/>
      <c r="IQY12" s="64"/>
      <c r="IQZ12" s="64"/>
      <c r="IRA12" s="64"/>
      <c r="IRB12" s="64"/>
      <c r="IRC12" s="64"/>
      <c r="IRD12" s="64"/>
      <c r="IRE12" s="64"/>
      <c r="IRF12" s="64"/>
      <c r="IRG12" s="64"/>
      <c r="IRH12" s="64"/>
      <c r="IRI12" s="64"/>
      <c r="IRJ12" s="64"/>
      <c r="IRK12" s="64"/>
      <c r="IRL12" s="64"/>
      <c r="IRM12" s="64"/>
      <c r="IRN12" s="64"/>
      <c r="IRO12" s="64"/>
      <c r="IRP12" s="64"/>
      <c r="IRQ12" s="64"/>
      <c r="IRR12" s="64"/>
      <c r="IRS12" s="64"/>
      <c r="IRT12" s="64"/>
      <c r="IRU12" s="64"/>
      <c r="IRV12" s="64"/>
      <c r="IRW12" s="64"/>
      <c r="IRX12" s="64"/>
      <c r="IRY12" s="64"/>
      <c r="IRZ12" s="64"/>
      <c r="ISA12" s="64"/>
      <c r="ISB12" s="64"/>
      <c r="ISC12" s="64"/>
      <c r="ISD12" s="64"/>
      <c r="ISE12" s="64"/>
      <c r="ISF12" s="64"/>
      <c r="ISG12" s="64"/>
      <c r="ISH12" s="64"/>
      <c r="ISI12" s="64"/>
      <c r="ISJ12" s="64"/>
      <c r="ISK12" s="64"/>
      <c r="ISL12" s="64"/>
      <c r="ISM12" s="64"/>
      <c r="ISN12" s="64"/>
      <c r="ISO12" s="64"/>
      <c r="ISP12" s="64"/>
      <c r="ISQ12" s="64"/>
      <c r="ISR12" s="64"/>
      <c r="ISS12" s="64"/>
      <c r="IST12" s="64"/>
      <c r="ISU12" s="64"/>
      <c r="ISV12" s="64"/>
      <c r="ISW12" s="64"/>
      <c r="ISX12" s="64"/>
      <c r="ISY12" s="64"/>
      <c r="ISZ12" s="64"/>
      <c r="ITA12" s="64"/>
      <c r="ITB12" s="64"/>
      <c r="ITC12" s="64"/>
      <c r="ITD12" s="64"/>
      <c r="ITE12" s="64"/>
      <c r="ITF12" s="64"/>
      <c r="ITG12" s="64"/>
      <c r="ITH12" s="64"/>
      <c r="ITI12" s="64"/>
      <c r="ITJ12" s="64"/>
      <c r="ITK12" s="64"/>
      <c r="ITL12" s="64"/>
      <c r="ITM12" s="64"/>
      <c r="ITN12" s="64"/>
      <c r="ITO12" s="64"/>
      <c r="ITP12" s="64"/>
      <c r="ITQ12" s="64"/>
      <c r="ITR12" s="64"/>
      <c r="ITS12" s="64"/>
      <c r="ITT12" s="64"/>
      <c r="ITU12" s="64"/>
      <c r="ITV12" s="64"/>
      <c r="ITW12" s="64"/>
      <c r="ITX12" s="64"/>
      <c r="ITY12" s="64"/>
      <c r="ITZ12" s="64"/>
      <c r="IUA12" s="64"/>
      <c r="IUB12" s="64"/>
      <c r="IUC12" s="64"/>
      <c r="IUD12" s="64"/>
      <c r="IUE12" s="64"/>
      <c r="IUF12" s="64"/>
      <c r="IUG12" s="64"/>
      <c r="IUH12" s="64"/>
      <c r="IUI12" s="64"/>
      <c r="IUJ12" s="64"/>
      <c r="IUK12" s="64"/>
      <c r="IUL12" s="64"/>
      <c r="IUM12" s="64"/>
      <c r="IUN12" s="64"/>
      <c r="IUO12" s="64"/>
      <c r="IUP12" s="64"/>
      <c r="IUQ12" s="64"/>
      <c r="IUR12" s="64"/>
      <c r="IUS12" s="64"/>
      <c r="IUT12" s="64"/>
      <c r="IUU12" s="64"/>
      <c r="IUV12" s="64"/>
      <c r="IUW12" s="64"/>
      <c r="IUX12" s="64"/>
      <c r="IUY12" s="64"/>
      <c r="IUZ12" s="64"/>
      <c r="IVA12" s="64"/>
      <c r="IVB12" s="64"/>
      <c r="IVC12" s="64"/>
      <c r="IVD12" s="64"/>
      <c r="IVE12" s="64"/>
      <c r="IVF12" s="64"/>
      <c r="IVG12" s="64"/>
      <c r="IVH12" s="64"/>
      <c r="IVI12" s="64"/>
      <c r="IVJ12" s="64"/>
      <c r="IVK12" s="64"/>
      <c r="IVL12" s="64"/>
      <c r="IVM12" s="64"/>
      <c r="IVN12" s="64"/>
      <c r="IVO12" s="64"/>
      <c r="IVP12" s="64"/>
      <c r="IVQ12" s="64"/>
      <c r="IVR12" s="64"/>
      <c r="IVS12" s="64"/>
      <c r="IVT12" s="64"/>
      <c r="IVU12" s="64"/>
      <c r="IVV12" s="64"/>
      <c r="IVW12" s="64"/>
      <c r="IVX12" s="64"/>
      <c r="IVY12" s="64"/>
      <c r="IVZ12" s="64"/>
      <c r="IWA12" s="64"/>
      <c r="IWB12" s="64"/>
      <c r="IWC12" s="64"/>
      <c r="IWD12" s="64"/>
      <c r="IWE12" s="64"/>
      <c r="IWF12" s="64"/>
      <c r="IWG12" s="64"/>
      <c r="IWH12" s="64"/>
      <c r="IWI12" s="64"/>
      <c r="IWJ12" s="64"/>
      <c r="IWK12" s="64"/>
      <c r="IWL12" s="64"/>
      <c r="IWM12" s="64"/>
      <c r="IWN12" s="64"/>
      <c r="IWO12" s="64"/>
      <c r="IWP12" s="64"/>
      <c r="IWQ12" s="64"/>
      <c r="IWR12" s="64"/>
      <c r="IWS12" s="64"/>
      <c r="IWT12" s="64"/>
      <c r="IWU12" s="64"/>
      <c r="IWV12" s="64"/>
      <c r="IWW12" s="64"/>
      <c r="IWX12" s="64"/>
      <c r="IWY12" s="64"/>
      <c r="IWZ12" s="64"/>
      <c r="IXA12" s="64"/>
      <c r="IXB12" s="64"/>
      <c r="IXC12" s="64"/>
      <c r="IXD12" s="64"/>
      <c r="IXE12" s="64"/>
      <c r="IXF12" s="64"/>
      <c r="IXG12" s="64"/>
      <c r="IXH12" s="64"/>
      <c r="IXI12" s="64"/>
      <c r="IXJ12" s="64"/>
      <c r="IXK12" s="64"/>
      <c r="IXL12" s="64"/>
      <c r="IXM12" s="64"/>
      <c r="IXN12" s="64"/>
      <c r="IXO12" s="64"/>
      <c r="IXP12" s="64"/>
      <c r="IXQ12" s="64"/>
      <c r="IXR12" s="64"/>
      <c r="IXS12" s="64"/>
      <c r="IXT12" s="64"/>
      <c r="IXU12" s="64"/>
      <c r="IXV12" s="64"/>
      <c r="IXW12" s="64"/>
      <c r="IXX12" s="64"/>
      <c r="IXY12" s="64"/>
      <c r="IXZ12" s="64"/>
      <c r="IYA12" s="64"/>
      <c r="IYB12" s="64"/>
      <c r="IYC12" s="64"/>
      <c r="IYD12" s="64"/>
      <c r="IYE12" s="64"/>
      <c r="IYF12" s="64"/>
      <c r="IYG12" s="64"/>
      <c r="IYH12" s="64"/>
      <c r="IYI12" s="64"/>
      <c r="IYJ12" s="64"/>
      <c r="IYK12" s="64"/>
      <c r="IYL12" s="64"/>
      <c r="IYM12" s="64"/>
      <c r="IYN12" s="64"/>
      <c r="IYO12" s="64"/>
      <c r="IYP12" s="64"/>
      <c r="IYQ12" s="64"/>
      <c r="IYR12" s="64"/>
      <c r="IYS12" s="64"/>
      <c r="IYT12" s="64"/>
      <c r="IYU12" s="64"/>
      <c r="IYV12" s="64"/>
      <c r="IYW12" s="64"/>
      <c r="IYX12" s="64"/>
      <c r="IYY12" s="64"/>
      <c r="IYZ12" s="64"/>
      <c r="IZA12" s="64"/>
      <c r="IZB12" s="64"/>
      <c r="IZC12" s="64"/>
      <c r="IZD12" s="64"/>
      <c r="IZE12" s="64"/>
      <c r="IZF12" s="64"/>
      <c r="IZG12" s="64"/>
      <c r="IZH12" s="64"/>
      <c r="IZI12" s="64"/>
      <c r="IZJ12" s="64"/>
      <c r="IZK12" s="64"/>
      <c r="IZL12" s="64"/>
      <c r="IZM12" s="64"/>
      <c r="IZN12" s="64"/>
      <c r="IZO12" s="64"/>
      <c r="IZP12" s="64"/>
      <c r="IZQ12" s="64"/>
      <c r="IZR12" s="64"/>
      <c r="IZS12" s="64"/>
      <c r="IZT12" s="64"/>
      <c r="IZU12" s="64"/>
      <c r="IZV12" s="64"/>
      <c r="IZW12" s="64"/>
      <c r="IZX12" s="64"/>
      <c r="IZY12" s="64"/>
      <c r="IZZ12" s="64"/>
      <c r="JAA12" s="64"/>
      <c r="JAB12" s="64"/>
      <c r="JAC12" s="64"/>
      <c r="JAD12" s="64"/>
      <c r="JAE12" s="64"/>
      <c r="JAF12" s="64"/>
      <c r="JAG12" s="64"/>
      <c r="JAH12" s="64"/>
      <c r="JAI12" s="64"/>
      <c r="JAJ12" s="64"/>
      <c r="JAK12" s="64"/>
      <c r="JAL12" s="64"/>
      <c r="JAM12" s="64"/>
      <c r="JAN12" s="64"/>
      <c r="JAO12" s="64"/>
      <c r="JAP12" s="64"/>
      <c r="JAQ12" s="64"/>
      <c r="JAR12" s="64"/>
      <c r="JAS12" s="64"/>
      <c r="JAT12" s="64"/>
      <c r="JAU12" s="64"/>
      <c r="JAV12" s="64"/>
      <c r="JAW12" s="64"/>
      <c r="JAX12" s="64"/>
      <c r="JAY12" s="64"/>
      <c r="JAZ12" s="64"/>
      <c r="JBA12" s="64"/>
      <c r="JBB12" s="64"/>
      <c r="JBC12" s="64"/>
      <c r="JBD12" s="64"/>
      <c r="JBE12" s="64"/>
      <c r="JBF12" s="64"/>
      <c r="JBG12" s="64"/>
      <c r="JBH12" s="64"/>
      <c r="JBI12" s="64"/>
      <c r="JBJ12" s="64"/>
      <c r="JBK12" s="64"/>
      <c r="JBL12" s="64"/>
      <c r="JBM12" s="64"/>
      <c r="JBN12" s="64"/>
      <c r="JBO12" s="64"/>
      <c r="JBP12" s="64"/>
      <c r="JBQ12" s="64"/>
      <c r="JBR12" s="64"/>
      <c r="JBS12" s="64"/>
      <c r="JBT12" s="64"/>
      <c r="JBU12" s="64"/>
      <c r="JBV12" s="64"/>
      <c r="JBW12" s="64"/>
      <c r="JBX12" s="64"/>
      <c r="JBY12" s="64"/>
      <c r="JBZ12" s="64"/>
      <c r="JCA12" s="64"/>
      <c r="JCB12" s="64"/>
      <c r="JCC12" s="64"/>
      <c r="JCD12" s="64"/>
      <c r="JCE12" s="64"/>
      <c r="JCF12" s="64"/>
      <c r="JCG12" s="64"/>
      <c r="JCH12" s="64"/>
      <c r="JCI12" s="64"/>
      <c r="JCJ12" s="64"/>
      <c r="JCK12" s="64"/>
      <c r="JCL12" s="64"/>
      <c r="JCM12" s="64"/>
      <c r="JCN12" s="64"/>
      <c r="JCO12" s="64"/>
      <c r="JCP12" s="64"/>
      <c r="JCQ12" s="64"/>
      <c r="JCR12" s="64"/>
      <c r="JCS12" s="64"/>
      <c r="JCT12" s="64"/>
      <c r="JCU12" s="64"/>
      <c r="JCV12" s="64"/>
      <c r="JCW12" s="64"/>
      <c r="JCX12" s="64"/>
      <c r="JCY12" s="64"/>
      <c r="JCZ12" s="64"/>
      <c r="JDA12" s="64"/>
      <c r="JDB12" s="64"/>
      <c r="JDC12" s="64"/>
      <c r="JDD12" s="64"/>
      <c r="JDE12" s="64"/>
      <c r="JDF12" s="64"/>
      <c r="JDG12" s="64"/>
      <c r="JDH12" s="64"/>
      <c r="JDI12" s="64"/>
      <c r="JDJ12" s="64"/>
      <c r="JDK12" s="64"/>
      <c r="JDL12" s="64"/>
      <c r="JDM12" s="64"/>
      <c r="JDN12" s="64"/>
      <c r="JDO12" s="64"/>
      <c r="JDP12" s="64"/>
      <c r="JDQ12" s="64"/>
      <c r="JDR12" s="64"/>
      <c r="JDS12" s="64"/>
      <c r="JDT12" s="64"/>
      <c r="JDU12" s="64"/>
      <c r="JDV12" s="64"/>
      <c r="JDW12" s="64"/>
      <c r="JDX12" s="64"/>
      <c r="JDY12" s="64"/>
      <c r="JDZ12" s="64"/>
      <c r="JEA12" s="64"/>
      <c r="JEB12" s="64"/>
      <c r="JEC12" s="64"/>
      <c r="JED12" s="64"/>
      <c r="JEE12" s="64"/>
      <c r="JEF12" s="64"/>
      <c r="JEG12" s="64"/>
      <c r="JEH12" s="64"/>
      <c r="JEI12" s="64"/>
      <c r="JEJ12" s="64"/>
      <c r="JEK12" s="64"/>
      <c r="JEL12" s="64"/>
      <c r="JEM12" s="64"/>
      <c r="JEN12" s="64"/>
      <c r="JEO12" s="64"/>
      <c r="JEP12" s="64"/>
      <c r="JEQ12" s="64"/>
      <c r="JER12" s="64"/>
      <c r="JES12" s="64"/>
      <c r="JET12" s="64"/>
      <c r="JEU12" s="64"/>
      <c r="JEV12" s="64"/>
      <c r="JEW12" s="64"/>
      <c r="JEX12" s="64"/>
      <c r="JEY12" s="64"/>
      <c r="JEZ12" s="64"/>
      <c r="JFA12" s="64"/>
      <c r="JFB12" s="64"/>
      <c r="JFC12" s="64"/>
      <c r="JFD12" s="64"/>
      <c r="JFE12" s="64"/>
      <c r="JFF12" s="64"/>
      <c r="JFG12" s="64"/>
      <c r="JFH12" s="64"/>
      <c r="JFI12" s="64"/>
      <c r="JFJ12" s="64"/>
      <c r="JFK12" s="64"/>
      <c r="JFL12" s="64"/>
      <c r="JFM12" s="64"/>
      <c r="JFN12" s="64"/>
      <c r="JFO12" s="64"/>
      <c r="JFP12" s="64"/>
      <c r="JFQ12" s="64"/>
      <c r="JFR12" s="64"/>
      <c r="JFS12" s="64"/>
      <c r="JFT12" s="64"/>
      <c r="JFU12" s="64"/>
      <c r="JFV12" s="64"/>
      <c r="JFW12" s="64"/>
      <c r="JFX12" s="64"/>
      <c r="JFY12" s="64"/>
      <c r="JFZ12" s="64"/>
      <c r="JGA12" s="64"/>
      <c r="JGB12" s="64"/>
      <c r="JGC12" s="64"/>
      <c r="JGD12" s="64"/>
      <c r="JGE12" s="64"/>
      <c r="JGF12" s="64"/>
      <c r="JGG12" s="64"/>
      <c r="JGH12" s="64"/>
      <c r="JGI12" s="64"/>
      <c r="JGJ12" s="64"/>
      <c r="JGK12" s="64"/>
      <c r="JGL12" s="64"/>
      <c r="JGM12" s="64"/>
      <c r="JGN12" s="64"/>
      <c r="JGO12" s="64"/>
      <c r="JGP12" s="64"/>
      <c r="JGQ12" s="64"/>
      <c r="JGR12" s="64"/>
      <c r="JGS12" s="64"/>
      <c r="JGT12" s="64"/>
      <c r="JGU12" s="64"/>
      <c r="JGV12" s="64"/>
      <c r="JGW12" s="64"/>
      <c r="JGX12" s="64"/>
      <c r="JGY12" s="64"/>
      <c r="JGZ12" s="64"/>
      <c r="JHA12" s="64"/>
      <c r="JHB12" s="64"/>
      <c r="JHC12" s="64"/>
      <c r="JHD12" s="64"/>
      <c r="JHE12" s="64"/>
      <c r="JHF12" s="64"/>
      <c r="JHG12" s="64"/>
      <c r="JHH12" s="64"/>
      <c r="JHI12" s="64"/>
      <c r="JHJ12" s="64"/>
      <c r="JHK12" s="64"/>
      <c r="JHL12" s="64"/>
      <c r="JHM12" s="64"/>
      <c r="JHN12" s="64"/>
      <c r="JHO12" s="64"/>
      <c r="JHP12" s="64"/>
      <c r="JHQ12" s="64"/>
      <c r="JHR12" s="64"/>
      <c r="JHS12" s="64"/>
      <c r="JHT12" s="64"/>
      <c r="JHU12" s="64"/>
      <c r="JHV12" s="64"/>
      <c r="JHW12" s="64"/>
      <c r="JHX12" s="64"/>
      <c r="JHY12" s="64"/>
      <c r="JHZ12" s="64"/>
      <c r="JIA12" s="64"/>
      <c r="JIB12" s="64"/>
      <c r="JIC12" s="64"/>
      <c r="JID12" s="64"/>
      <c r="JIE12" s="64"/>
      <c r="JIF12" s="64"/>
      <c r="JIG12" s="64"/>
      <c r="JIH12" s="64"/>
      <c r="JII12" s="64"/>
      <c r="JIJ12" s="64"/>
      <c r="JIK12" s="64"/>
      <c r="JIL12" s="64"/>
      <c r="JIM12" s="64"/>
      <c r="JIN12" s="64"/>
      <c r="JIO12" s="64"/>
      <c r="JIP12" s="64"/>
      <c r="JIQ12" s="64"/>
      <c r="JIR12" s="64"/>
      <c r="JIS12" s="64"/>
      <c r="JIT12" s="64"/>
      <c r="JIU12" s="64"/>
      <c r="JIV12" s="64"/>
      <c r="JIW12" s="64"/>
      <c r="JIX12" s="64"/>
      <c r="JIY12" s="64"/>
      <c r="JIZ12" s="64"/>
      <c r="JJA12" s="64"/>
      <c r="JJB12" s="64"/>
      <c r="JJC12" s="64"/>
      <c r="JJD12" s="64"/>
      <c r="JJE12" s="64"/>
      <c r="JJF12" s="64"/>
      <c r="JJG12" s="64"/>
      <c r="JJH12" s="64"/>
      <c r="JJI12" s="64"/>
      <c r="JJJ12" s="64"/>
      <c r="JJK12" s="64"/>
      <c r="JJL12" s="64"/>
      <c r="JJM12" s="64"/>
      <c r="JJN12" s="64"/>
      <c r="JJO12" s="64"/>
      <c r="JJP12" s="64"/>
      <c r="JJQ12" s="64"/>
      <c r="JJR12" s="64"/>
      <c r="JJS12" s="64"/>
      <c r="JJT12" s="64"/>
      <c r="JJU12" s="64"/>
      <c r="JJV12" s="64"/>
      <c r="JJW12" s="64"/>
      <c r="JJX12" s="64"/>
      <c r="JJY12" s="64"/>
      <c r="JJZ12" s="64"/>
      <c r="JKA12" s="64"/>
      <c r="JKB12" s="64"/>
      <c r="JKC12" s="64"/>
      <c r="JKD12" s="64"/>
      <c r="JKE12" s="64"/>
      <c r="JKF12" s="64"/>
      <c r="JKG12" s="64"/>
      <c r="JKH12" s="64"/>
      <c r="JKI12" s="64"/>
      <c r="JKJ12" s="64"/>
      <c r="JKK12" s="64"/>
      <c r="JKL12" s="64"/>
      <c r="JKM12" s="64"/>
      <c r="JKN12" s="64"/>
      <c r="JKO12" s="64"/>
      <c r="JKP12" s="64"/>
      <c r="JKQ12" s="64"/>
      <c r="JKR12" s="64"/>
      <c r="JKS12" s="64"/>
      <c r="JKT12" s="64"/>
      <c r="JKU12" s="64"/>
      <c r="JKV12" s="64"/>
      <c r="JKW12" s="64"/>
      <c r="JKX12" s="64"/>
      <c r="JKY12" s="64"/>
      <c r="JKZ12" s="64"/>
      <c r="JLA12" s="64"/>
      <c r="JLB12" s="64"/>
      <c r="JLC12" s="64"/>
      <c r="JLD12" s="64"/>
      <c r="JLE12" s="64"/>
      <c r="JLF12" s="64"/>
      <c r="JLG12" s="64"/>
      <c r="JLH12" s="64"/>
      <c r="JLI12" s="64"/>
      <c r="JLJ12" s="64"/>
      <c r="JLK12" s="64"/>
      <c r="JLL12" s="64"/>
      <c r="JLM12" s="64"/>
      <c r="JLN12" s="64"/>
      <c r="JLO12" s="64"/>
      <c r="JLP12" s="64"/>
      <c r="JLQ12" s="64"/>
      <c r="JLR12" s="64"/>
      <c r="JLS12" s="64"/>
      <c r="JLT12" s="64"/>
      <c r="JLU12" s="64"/>
      <c r="JLV12" s="64"/>
      <c r="JLW12" s="64"/>
      <c r="JLX12" s="64"/>
      <c r="JLY12" s="64"/>
      <c r="JLZ12" s="64"/>
      <c r="JMA12" s="64"/>
      <c r="JMB12" s="64"/>
      <c r="JMC12" s="64"/>
      <c r="JMD12" s="64"/>
      <c r="JME12" s="64"/>
      <c r="JMF12" s="64"/>
      <c r="JMG12" s="64"/>
      <c r="JMH12" s="64"/>
      <c r="JMI12" s="64"/>
      <c r="JMJ12" s="64"/>
      <c r="JMK12" s="64"/>
      <c r="JML12" s="64"/>
      <c r="JMM12" s="64"/>
      <c r="JMN12" s="64"/>
      <c r="JMO12" s="64"/>
      <c r="JMP12" s="64"/>
      <c r="JMQ12" s="64"/>
      <c r="JMR12" s="64"/>
      <c r="JMS12" s="64"/>
      <c r="JMT12" s="64"/>
      <c r="JMU12" s="64"/>
      <c r="JMV12" s="64"/>
      <c r="JMW12" s="64"/>
      <c r="JMX12" s="64"/>
      <c r="JMY12" s="64"/>
      <c r="JMZ12" s="64"/>
      <c r="JNA12" s="64"/>
      <c r="JNB12" s="64"/>
      <c r="JNC12" s="64"/>
      <c r="JND12" s="64"/>
      <c r="JNE12" s="64"/>
      <c r="JNF12" s="64"/>
      <c r="JNG12" s="64"/>
      <c r="JNH12" s="64"/>
      <c r="JNI12" s="64"/>
      <c r="JNJ12" s="64"/>
      <c r="JNK12" s="64"/>
      <c r="JNL12" s="64"/>
      <c r="JNM12" s="64"/>
      <c r="JNN12" s="64"/>
      <c r="JNO12" s="64"/>
      <c r="JNP12" s="64"/>
      <c r="JNQ12" s="64"/>
      <c r="JNR12" s="64"/>
      <c r="JNS12" s="64"/>
      <c r="JNT12" s="64"/>
      <c r="JNU12" s="64"/>
      <c r="JNV12" s="64"/>
      <c r="JNW12" s="64"/>
      <c r="JNX12" s="64"/>
      <c r="JNY12" s="64"/>
      <c r="JNZ12" s="64"/>
      <c r="JOA12" s="64"/>
      <c r="JOB12" s="64"/>
      <c r="JOC12" s="64"/>
      <c r="JOD12" s="64"/>
      <c r="JOE12" s="64"/>
      <c r="JOF12" s="64"/>
      <c r="JOG12" s="64"/>
      <c r="JOH12" s="64"/>
      <c r="JOI12" s="64"/>
      <c r="JOJ12" s="64"/>
      <c r="JOK12" s="64"/>
      <c r="JOL12" s="64"/>
      <c r="JOM12" s="64"/>
      <c r="JON12" s="64"/>
      <c r="JOO12" s="64"/>
      <c r="JOP12" s="64"/>
      <c r="JOQ12" s="64"/>
      <c r="JOR12" s="64"/>
      <c r="JOS12" s="64"/>
      <c r="JOT12" s="64"/>
      <c r="JOU12" s="64"/>
      <c r="JOV12" s="64"/>
      <c r="JOW12" s="64"/>
      <c r="JOX12" s="64"/>
      <c r="JOY12" s="64"/>
      <c r="JOZ12" s="64"/>
      <c r="JPA12" s="64"/>
      <c r="JPB12" s="64"/>
      <c r="JPC12" s="64"/>
      <c r="JPD12" s="64"/>
      <c r="JPE12" s="64"/>
      <c r="JPF12" s="64"/>
      <c r="JPG12" s="64"/>
      <c r="JPH12" s="64"/>
      <c r="JPI12" s="64"/>
      <c r="JPJ12" s="64"/>
      <c r="JPK12" s="64"/>
      <c r="JPL12" s="64"/>
      <c r="JPM12" s="64"/>
      <c r="JPN12" s="64"/>
      <c r="JPO12" s="64"/>
      <c r="JPP12" s="64"/>
      <c r="JPQ12" s="64"/>
      <c r="JPR12" s="64"/>
      <c r="JPS12" s="64"/>
      <c r="JPT12" s="64"/>
      <c r="JPU12" s="64"/>
      <c r="JPV12" s="64"/>
      <c r="JPW12" s="64"/>
      <c r="JPX12" s="64"/>
      <c r="JPY12" s="64"/>
      <c r="JPZ12" s="64"/>
      <c r="JQA12" s="64"/>
      <c r="JQB12" s="64"/>
      <c r="JQC12" s="64"/>
      <c r="JQD12" s="64"/>
      <c r="JQE12" s="64"/>
      <c r="JQF12" s="64"/>
      <c r="JQG12" s="64"/>
      <c r="JQH12" s="64"/>
      <c r="JQI12" s="64"/>
      <c r="JQJ12" s="64"/>
      <c r="JQK12" s="64"/>
      <c r="JQL12" s="64"/>
      <c r="JQM12" s="64"/>
      <c r="JQN12" s="64"/>
      <c r="JQO12" s="64"/>
      <c r="JQP12" s="64"/>
      <c r="JQQ12" s="64"/>
      <c r="JQR12" s="64"/>
      <c r="JQS12" s="64"/>
      <c r="JQT12" s="64"/>
      <c r="JQU12" s="64"/>
      <c r="JQV12" s="64"/>
      <c r="JQW12" s="64"/>
      <c r="JQX12" s="64"/>
      <c r="JQY12" s="64"/>
      <c r="JQZ12" s="64"/>
      <c r="JRA12" s="64"/>
      <c r="JRB12" s="64"/>
      <c r="JRC12" s="64"/>
      <c r="JRD12" s="64"/>
      <c r="JRE12" s="64"/>
      <c r="JRF12" s="64"/>
      <c r="JRG12" s="64"/>
      <c r="JRH12" s="64"/>
      <c r="JRI12" s="64"/>
      <c r="JRJ12" s="64"/>
      <c r="JRK12" s="64"/>
      <c r="JRL12" s="64"/>
      <c r="JRM12" s="64"/>
      <c r="JRN12" s="64"/>
      <c r="JRO12" s="64"/>
      <c r="JRP12" s="64"/>
      <c r="JRQ12" s="64"/>
      <c r="JRR12" s="64"/>
      <c r="JRS12" s="64"/>
      <c r="JRT12" s="64"/>
      <c r="JRU12" s="64"/>
      <c r="JRV12" s="64"/>
      <c r="JRW12" s="64"/>
      <c r="JRX12" s="64"/>
      <c r="JRY12" s="64"/>
      <c r="JRZ12" s="64"/>
      <c r="JSA12" s="64"/>
      <c r="JSB12" s="64"/>
      <c r="JSC12" s="64"/>
      <c r="JSD12" s="64"/>
      <c r="JSE12" s="64"/>
      <c r="JSF12" s="64"/>
      <c r="JSG12" s="64"/>
      <c r="JSH12" s="64"/>
      <c r="JSI12" s="64"/>
      <c r="JSJ12" s="64"/>
      <c r="JSK12" s="64"/>
      <c r="JSL12" s="64"/>
      <c r="JSM12" s="64"/>
      <c r="JSN12" s="64"/>
      <c r="JSO12" s="64"/>
      <c r="JSP12" s="64"/>
      <c r="JSQ12" s="64"/>
      <c r="JSR12" s="64"/>
      <c r="JSS12" s="64"/>
      <c r="JST12" s="64"/>
      <c r="JSU12" s="64"/>
      <c r="JSV12" s="64"/>
      <c r="JSW12" s="64"/>
      <c r="JSX12" s="64"/>
      <c r="JSY12" s="64"/>
      <c r="JSZ12" s="64"/>
      <c r="JTA12" s="64"/>
      <c r="JTB12" s="64"/>
      <c r="JTC12" s="64"/>
      <c r="JTD12" s="64"/>
      <c r="JTE12" s="64"/>
      <c r="JTF12" s="64"/>
      <c r="JTG12" s="64"/>
      <c r="JTH12" s="64"/>
      <c r="JTI12" s="64"/>
      <c r="JTJ12" s="64"/>
      <c r="JTK12" s="64"/>
      <c r="JTL12" s="64"/>
      <c r="JTM12" s="64"/>
      <c r="JTN12" s="64"/>
      <c r="JTO12" s="64"/>
      <c r="JTP12" s="64"/>
      <c r="JTQ12" s="64"/>
      <c r="JTR12" s="64"/>
      <c r="JTS12" s="64"/>
      <c r="JTT12" s="64"/>
      <c r="JTU12" s="64"/>
      <c r="JTV12" s="64"/>
      <c r="JTW12" s="64"/>
      <c r="JTX12" s="64"/>
      <c r="JTY12" s="64"/>
      <c r="JTZ12" s="64"/>
      <c r="JUA12" s="64"/>
      <c r="JUB12" s="64"/>
      <c r="JUC12" s="64"/>
      <c r="JUD12" s="64"/>
      <c r="JUE12" s="64"/>
      <c r="JUF12" s="64"/>
      <c r="JUG12" s="64"/>
      <c r="JUH12" s="64"/>
      <c r="JUI12" s="64"/>
      <c r="JUJ12" s="64"/>
      <c r="JUK12" s="64"/>
      <c r="JUL12" s="64"/>
      <c r="JUM12" s="64"/>
      <c r="JUN12" s="64"/>
      <c r="JUO12" s="64"/>
      <c r="JUP12" s="64"/>
      <c r="JUQ12" s="64"/>
      <c r="JUR12" s="64"/>
      <c r="JUS12" s="64"/>
      <c r="JUT12" s="64"/>
      <c r="JUU12" s="64"/>
      <c r="JUV12" s="64"/>
      <c r="JUW12" s="64"/>
      <c r="JUX12" s="64"/>
      <c r="JUY12" s="64"/>
      <c r="JUZ12" s="64"/>
      <c r="JVA12" s="64"/>
      <c r="JVB12" s="64"/>
      <c r="JVC12" s="64"/>
      <c r="JVD12" s="64"/>
      <c r="JVE12" s="64"/>
      <c r="JVF12" s="64"/>
      <c r="JVG12" s="64"/>
      <c r="JVH12" s="64"/>
      <c r="JVI12" s="64"/>
      <c r="JVJ12" s="64"/>
      <c r="JVK12" s="64"/>
      <c r="JVL12" s="64"/>
      <c r="JVM12" s="64"/>
      <c r="JVN12" s="64"/>
      <c r="JVO12" s="64"/>
      <c r="JVP12" s="64"/>
      <c r="JVQ12" s="64"/>
      <c r="JVR12" s="64"/>
      <c r="JVS12" s="64"/>
      <c r="JVT12" s="64"/>
      <c r="JVU12" s="64"/>
      <c r="JVV12" s="64"/>
      <c r="JVW12" s="64"/>
      <c r="JVX12" s="64"/>
      <c r="JVY12" s="64"/>
      <c r="JVZ12" s="64"/>
      <c r="JWA12" s="64"/>
      <c r="JWB12" s="64"/>
      <c r="JWC12" s="64"/>
      <c r="JWD12" s="64"/>
      <c r="JWE12" s="64"/>
      <c r="JWF12" s="64"/>
      <c r="JWG12" s="64"/>
      <c r="JWH12" s="64"/>
      <c r="JWI12" s="64"/>
      <c r="JWJ12" s="64"/>
      <c r="JWK12" s="64"/>
      <c r="JWL12" s="64"/>
      <c r="JWM12" s="64"/>
      <c r="JWN12" s="64"/>
      <c r="JWO12" s="64"/>
      <c r="JWP12" s="64"/>
      <c r="JWQ12" s="64"/>
      <c r="JWR12" s="64"/>
      <c r="JWS12" s="64"/>
      <c r="JWT12" s="64"/>
      <c r="JWU12" s="64"/>
      <c r="JWV12" s="64"/>
      <c r="JWW12" s="64"/>
      <c r="JWX12" s="64"/>
      <c r="JWY12" s="64"/>
      <c r="JWZ12" s="64"/>
      <c r="JXA12" s="64"/>
      <c r="JXB12" s="64"/>
      <c r="JXC12" s="64"/>
      <c r="JXD12" s="64"/>
      <c r="JXE12" s="64"/>
      <c r="JXF12" s="64"/>
      <c r="JXG12" s="64"/>
      <c r="JXH12" s="64"/>
      <c r="JXI12" s="64"/>
      <c r="JXJ12" s="64"/>
      <c r="JXK12" s="64"/>
      <c r="JXL12" s="64"/>
      <c r="JXM12" s="64"/>
      <c r="JXN12" s="64"/>
      <c r="JXO12" s="64"/>
      <c r="JXP12" s="64"/>
      <c r="JXQ12" s="64"/>
      <c r="JXR12" s="64"/>
      <c r="JXS12" s="64"/>
      <c r="JXT12" s="64"/>
      <c r="JXU12" s="64"/>
      <c r="JXV12" s="64"/>
      <c r="JXW12" s="64"/>
      <c r="JXX12" s="64"/>
      <c r="JXY12" s="64"/>
      <c r="JXZ12" s="64"/>
      <c r="JYA12" s="64"/>
      <c r="JYB12" s="64"/>
      <c r="JYC12" s="64"/>
      <c r="JYD12" s="64"/>
      <c r="JYE12" s="64"/>
      <c r="JYF12" s="64"/>
      <c r="JYG12" s="64"/>
      <c r="JYH12" s="64"/>
      <c r="JYI12" s="64"/>
      <c r="JYJ12" s="64"/>
      <c r="JYK12" s="64"/>
      <c r="JYL12" s="64"/>
      <c r="JYM12" s="64"/>
      <c r="JYN12" s="64"/>
      <c r="JYO12" s="64"/>
      <c r="JYP12" s="64"/>
      <c r="JYQ12" s="64"/>
      <c r="JYR12" s="64"/>
      <c r="JYS12" s="64"/>
      <c r="JYT12" s="64"/>
      <c r="JYU12" s="64"/>
      <c r="JYV12" s="64"/>
      <c r="JYW12" s="64"/>
      <c r="JYX12" s="64"/>
      <c r="JYY12" s="64"/>
      <c r="JYZ12" s="64"/>
      <c r="JZA12" s="64"/>
      <c r="JZB12" s="64"/>
      <c r="JZC12" s="64"/>
      <c r="JZD12" s="64"/>
      <c r="JZE12" s="64"/>
      <c r="JZF12" s="64"/>
      <c r="JZG12" s="64"/>
      <c r="JZH12" s="64"/>
      <c r="JZI12" s="64"/>
      <c r="JZJ12" s="64"/>
      <c r="JZK12" s="64"/>
      <c r="JZL12" s="64"/>
      <c r="JZM12" s="64"/>
      <c r="JZN12" s="64"/>
      <c r="JZO12" s="64"/>
      <c r="JZP12" s="64"/>
      <c r="JZQ12" s="64"/>
      <c r="JZR12" s="64"/>
      <c r="JZS12" s="64"/>
      <c r="JZT12" s="64"/>
      <c r="JZU12" s="64"/>
      <c r="JZV12" s="64"/>
      <c r="JZW12" s="64"/>
      <c r="JZX12" s="64"/>
      <c r="JZY12" s="64"/>
      <c r="JZZ12" s="64"/>
      <c r="KAA12" s="64"/>
      <c r="KAB12" s="64"/>
      <c r="KAC12" s="64"/>
      <c r="KAD12" s="64"/>
      <c r="KAE12" s="64"/>
      <c r="KAF12" s="64"/>
      <c r="KAG12" s="64"/>
      <c r="KAH12" s="64"/>
      <c r="KAI12" s="64"/>
      <c r="KAJ12" s="64"/>
      <c r="KAK12" s="64"/>
      <c r="KAL12" s="64"/>
      <c r="KAM12" s="64"/>
      <c r="KAN12" s="64"/>
      <c r="KAO12" s="64"/>
      <c r="KAP12" s="64"/>
      <c r="KAQ12" s="64"/>
      <c r="KAR12" s="64"/>
      <c r="KAS12" s="64"/>
      <c r="KAT12" s="64"/>
      <c r="KAU12" s="64"/>
      <c r="KAV12" s="64"/>
      <c r="KAW12" s="64"/>
      <c r="KAX12" s="64"/>
      <c r="KAY12" s="64"/>
      <c r="KAZ12" s="64"/>
      <c r="KBA12" s="64"/>
      <c r="KBB12" s="64"/>
      <c r="KBC12" s="64"/>
      <c r="KBD12" s="64"/>
      <c r="KBE12" s="64"/>
      <c r="KBF12" s="64"/>
      <c r="KBG12" s="64"/>
      <c r="KBH12" s="64"/>
      <c r="KBI12" s="64"/>
      <c r="KBJ12" s="64"/>
      <c r="KBK12" s="64"/>
      <c r="KBL12" s="64"/>
      <c r="KBM12" s="64"/>
      <c r="KBN12" s="64"/>
      <c r="KBO12" s="64"/>
      <c r="KBP12" s="64"/>
      <c r="KBQ12" s="64"/>
      <c r="KBR12" s="64"/>
      <c r="KBS12" s="64"/>
      <c r="KBT12" s="64"/>
      <c r="KBU12" s="64"/>
      <c r="KBV12" s="64"/>
      <c r="KBW12" s="64"/>
      <c r="KBX12" s="64"/>
      <c r="KBY12" s="64"/>
      <c r="KBZ12" s="64"/>
      <c r="KCA12" s="64"/>
      <c r="KCB12" s="64"/>
      <c r="KCC12" s="64"/>
      <c r="KCD12" s="64"/>
      <c r="KCE12" s="64"/>
      <c r="KCF12" s="64"/>
      <c r="KCG12" s="64"/>
      <c r="KCH12" s="64"/>
      <c r="KCI12" s="64"/>
      <c r="KCJ12" s="64"/>
      <c r="KCK12" s="64"/>
      <c r="KCL12" s="64"/>
      <c r="KCM12" s="64"/>
      <c r="KCN12" s="64"/>
      <c r="KCO12" s="64"/>
      <c r="KCP12" s="64"/>
      <c r="KCQ12" s="64"/>
      <c r="KCR12" s="64"/>
      <c r="KCS12" s="64"/>
      <c r="KCT12" s="64"/>
      <c r="KCU12" s="64"/>
      <c r="KCV12" s="64"/>
      <c r="KCW12" s="64"/>
      <c r="KCX12" s="64"/>
      <c r="KCY12" s="64"/>
      <c r="KCZ12" s="64"/>
      <c r="KDA12" s="64"/>
      <c r="KDB12" s="64"/>
      <c r="KDC12" s="64"/>
      <c r="KDD12" s="64"/>
      <c r="KDE12" s="64"/>
      <c r="KDF12" s="64"/>
      <c r="KDG12" s="64"/>
      <c r="KDH12" s="64"/>
      <c r="KDI12" s="64"/>
      <c r="KDJ12" s="64"/>
      <c r="KDK12" s="64"/>
      <c r="KDL12" s="64"/>
      <c r="KDM12" s="64"/>
      <c r="KDN12" s="64"/>
      <c r="KDO12" s="64"/>
      <c r="KDP12" s="64"/>
      <c r="KDQ12" s="64"/>
      <c r="KDR12" s="64"/>
      <c r="KDS12" s="64"/>
      <c r="KDT12" s="64"/>
      <c r="KDU12" s="64"/>
      <c r="KDV12" s="64"/>
      <c r="KDW12" s="64"/>
      <c r="KDX12" s="64"/>
      <c r="KDY12" s="64"/>
      <c r="KDZ12" s="64"/>
      <c r="KEA12" s="64"/>
      <c r="KEB12" s="64"/>
      <c r="KEC12" s="64"/>
      <c r="KED12" s="64"/>
      <c r="KEE12" s="64"/>
      <c r="KEF12" s="64"/>
      <c r="KEG12" s="64"/>
      <c r="KEH12" s="64"/>
      <c r="KEI12" s="64"/>
      <c r="KEJ12" s="64"/>
      <c r="KEK12" s="64"/>
      <c r="KEL12" s="64"/>
      <c r="KEM12" s="64"/>
      <c r="KEN12" s="64"/>
      <c r="KEO12" s="64"/>
      <c r="KEP12" s="64"/>
      <c r="KEQ12" s="64"/>
      <c r="KER12" s="64"/>
      <c r="KES12" s="64"/>
      <c r="KET12" s="64"/>
      <c r="KEU12" s="64"/>
      <c r="KEV12" s="64"/>
      <c r="KEW12" s="64"/>
      <c r="KEX12" s="64"/>
      <c r="KEY12" s="64"/>
      <c r="KEZ12" s="64"/>
      <c r="KFA12" s="64"/>
      <c r="KFB12" s="64"/>
      <c r="KFC12" s="64"/>
      <c r="KFD12" s="64"/>
      <c r="KFE12" s="64"/>
      <c r="KFF12" s="64"/>
      <c r="KFG12" s="64"/>
      <c r="KFH12" s="64"/>
      <c r="KFI12" s="64"/>
      <c r="KFJ12" s="64"/>
      <c r="KFK12" s="64"/>
      <c r="KFL12" s="64"/>
      <c r="KFM12" s="64"/>
      <c r="KFN12" s="64"/>
      <c r="KFO12" s="64"/>
      <c r="KFP12" s="64"/>
      <c r="KFQ12" s="64"/>
      <c r="KFR12" s="64"/>
      <c r="KFS12" s="64"/>
      <c r="KFT12" s="64"/>
      <c r="KFU12" s="64"/>
      <c r="KFV12" s="64"/>
      <c r="KFW12" s="64"/>
      <c r="KFX12" s="64"/>
      <c r="KFY12" s="64"/>
      <c r="KFZ12" s="64"/>
      <c r="KGA12" s="64"/>
      <c r="KGB12" s="64"/>
      <c r="KGC12" s="64"/>
      <c r="KGD12" s="64"/>
      <c r="KGE12" s="64"/>
      <c r="KGF12" s="64"/>
      <c r="KGG12" s="64"/>
      <c r="KGH12" s="64"/>
      <c r="KGI12" s="64"/>
      <c r="KGJ12" s="64"/>
      <c r="KGK12" s="64"/>
      <c r="KGL12" s="64"/>
      <c r="KGM12" s="64"/>
      <c r="KGN12" s="64"/>
      <c r="KGO12" s="64"/>
      <c r="KGP12" s="64"/>
      <c r="KGQ12" s="64"/>
      <c r="KGR12" s="64"/>
      <c r="KGS12" s="64"/>
      <c r="KGT12" s="64"/>
      <c r="KGU12" s="64"/>
      <c r="KGV12" s="64"/>
      <c r="KGW12" s="64"/>
      <c r="KGX12" s="64"/>
      <c r="KGY12" s="64"/>
      <c r="KGZ12" s="64"/>
      <c r="KHA12" s="64"/>
      <c r="KHB12" s="64"/>
      <c r="KHC12" s="64"/>
      <c r="KHD12" s="64"/>
      <c r="KHE12" s="64"/>
      <c r="KHF12" s="64"/>
      <c r="KHG12" s="64"/>
      <c r="KHH12" s="64"/>
      <c r="KHI12" s="64"/>
      <c r="KHJ12" s="64"/>
      <c r="KHK12" s="64"/>
      <c r="KHL12" s="64"/>
      <c r="KHM12" s="64"/>
      <c r="KHN12" s="64"/>
      <c r="KHO12" s="64"/>
      <c r="KHP12" s="64"/>
      <c r="KHQ12" s="64"/>
      <c r="KHR12" s="64"/>
      <c r="KHS12" s="64"/>
      <c r="KHT12" s="64"/>
      <c r="KHU12" s="64"/>
      <c r="KHV12" s="64"/>
      <c r="KHW12" s="64"/>
      <c r="KHX12" s="64"/>
      <c r="KHY12" s="64"/>
      <c r="KHZ12" s="64"/>
      <c r="KIA12" s="64"/>
      <c r="KIB12" s="64"/>
      <c r="KIC12" s="64"/>
      <c r="KID12" s="64"/>
      <c r="KIE12" s="64"/>
      <c r="KIF12" s="64"/>
      <c r="KIG12" s="64"/>
      <c r="KIH12" s="64"/>
      <c r="KII12" s="64"/>
      <c r="KIJ12" s="64"/>
      <c r="KIK12" s="64"/>
      <c r="KIL12" s="64"/>
      <c r="KIM12" s="64"/>
      <c r="KIN12" s="64"/>
      <c r="KIO12" s="64"/>
      <c r="KIP12" s="64"/>
      <c r="KIQ12" s="64"/>
      <c r="KIR12" s="64"/>
      <c r="KIS12" s="64"/>
      <c r="KIT12" s="64"/>
      <c r="KIU12" s="64"/>
      <c r="KIV12" s="64"/>
      <c r="KIW12" s="64"/>
      <c r="KIX12" s="64"/>
      <c r="KIY12" s="64"/>
      <c r="KIZ12" s="64"/>
      <c r="KJA12" s="64"/>
      <c r="KJB12" s="64"/>
      <c r="KJC12" s="64"/>
      <c r="KJD12" s="64"/>
      <c r="KJE12" s="64"/>
      <c r="KJF12" s="64"/>
      <c r="KJG12" s="64"/>
      <c r="KJH12" s="64"/>
      <c r="KJI12" s="64"/>
      <c r="KJJ12" s="64"/>
      <c r="KJK12" s="64"/>
      <c r="KJL12" s="64"/>
      <c r="KJM12" s="64"/>
      <c r="KJN12" s="64"/>
      <c r="KJO12" s="64"/>
      <c r="KJP12" s="64"/>
      <c r="KJQ12" s="64"/>
      <c r="KJR12" s="64"/>
      <c r="KJS12" s="64"/>
      <c r="KJT12" s="64"/>
      <c r="KJU12" s="64"/>
      <c r="KJV12" s="64"/>
      <c r="KJW12" s="64"/>
      <c r="KJX12" s="64"/>
      <c r="KJY12" s="64"/>
      <c r="KJZ12" s="64"/>
      <c r="KKA12" s="64"/>
      <c r="KKB12" s="64"/>
      <c r="KKC12" s="64"/>
      <c r="KKD12" s="64"/>
      <c r="KKE12" s="64"/>
      <c r="KKF12" s="64"/>
      <c r="KKG12" s="64"/>
      <c r="KKH12" s="64"/>
      <c r="KKI12" s="64"/>
      <c r="KKJ12" s="64"/>
      <c r="KKK12" s="64"/>
      <c r="KKL12" s="64"/>
      <c r="KKM12" s="64"/>
      <c r="KKN12" s="64"/>
      <c r="KKO12" s="64"/>
      <c r="KKP12" s="64"/>
      <c r="KKQ12" s="64"/>
      <c r="KKR12" s="64"/>
      <c r="KKS12" s="64"/>
      <c r="KKT12" s="64"/>
      <c r="KKU12" s="64"/>
      <c r="KKV12" s="64"/>
      <c r="KKW12" s="64"/>
      <c r="KKX12" s="64"/>
      <c r="KKY12" s="64"/>
      <c r="KKZ12" s="64"/>
      <c r="KLA12" s="64"/>
      <c r="KLB12" s="64"/>
      <c r="KLC12" s="64"/>
      <c r="KLD12" s="64"/>
      <c r="KLE12" s="64"/>
      <c r="KLF12" s="64"/>
      <c r="KLG12" s="64"/>
      <c r="KLH12" s="64"/>
      <c r="KLI12" s="64"/>
      <c r="KLJ12" s="64"/>
      <c r="KLK12" s="64"/>
      <c r="KLL12" s="64"/>
      <c r="KLM12" s="64"/>
      <c r="KLN12" s="64"/>
      <c r="KLO12" s="64"/>
      <c r="KLP12" s="64"/>
      <c r="KLQ12" s="64"/>
      <c r="KLR12" s="64"/>
      <c r="KLS12" s="64"/>
      <c r="KLT12" s="64"/>
      <c r="KLU12" s="64"/>
      <c r="KLV12" s="64"/>
      <c r="KLW12" s="64"/>
      <c r="KLX12" s="64"/>
      <c r="KLY12" s="64"/>
      <c r="KLZ12" s="64"/>
      <c r="KMA12" s="64"/>
      <c r="KMB12" s="64"/>
      <c r="KMC12" s="64"/>
      <c r="KMD12" s="64"/>
      <c r="KME12" s="64"/>
      <c r="KMF12" s="64"/>
      <c r="KMG12" s="64"/>
      <c r="KMH12" s="64"/>
      <c r="KMI12" s="64"/>
      <c r="KMJ12" s="64"/>
      <c r="KMK12" s="64"/>
      <c r="KML12" s="64"/>
      <c r="KMM12" s="64"/>
      <c r="KMN12" s="64"/>
      <c r="KMO12" s="64"/>
      <c r="KMP12" s="64"/>
      <c r="KMQ12" s="64"/>
      <c r="KMR12" s="64"/>
      <c r="KMS12" s="64"/>
      <c r="KMT12" s="64"/>
      <c r="KMU12" s="64"/>
      <c r="KMV12" s="64"/>
      <c r="KMW12" s="64"/>
      <c r="KMX12" s="64"/>
      <c r="KMY12" s="64"/>
      <c r="KMZ12" s="64"/>
      <c r="KNA12" s="64"/>
      <c r="KNB12" s="64"/>
      <c r="KNC12" s="64"/>
      <c r="KND12" s="64"/>
      <c r="KNE12" s="64"/>
      <c r="KNF12" s="64"/>
      <c r="KNG12" s="64"/>
      <c r="KNH12" s="64"/>
      <c r="KNI12" s="64"/>
      <c r="KNJ12" s="64"/>
      <c r="KNK12" s="64"/>
      <c r="KNL12" s="64"/>
      <c r="KNM12" s="64"/>
      <c r="KNN12" s="64"/>
      <c r="KNO12" s="64"/>
      <c r="KNP12" s="64"/>
      <c r="KNQ12" s="64"/>
      <c r="KNR12" s="64"/>
      <c r="KNS12" s="64"/>
      <c r="KNT12" s="64"/>
      <c r="KNU12" s="64"/>
      <c r="KNV12" s="64"/>
      <c r="KNW12" s="64"/>
      <c r="KNX12" s="64"/>
      <c r="KNY12" s="64"/>
      <c r="KNZ12" s="64"/>
      <c r="KOA12" s="64"/>
      <c r="KOB12" s="64"/>
      <c r="KOC12" s="64"/>
      <c r="KOD12" s="64"/>
      <c r="KOE12" s="64"/>
      <c r="KOF12" s="64"/>
      <c r="KOG12" s="64"/>
      <c r="KOH12" s="64"/>
      <c r="KOI12" s="64"/>
      <c r="KOJ12" s="64"/>
      <c r="KOK12" s="64"/>
      <c r="KOL12" s="64"/>
      <c r="KOM12" s="64"/>
      <c r="KON12" s="64"/>
      <c r="KOO12" s="64"/>
      <c r="KOP12" s="64"/>
      <c r="KOQ12" s="64"/>
      <c r="KOR12" s="64"/>
      <c r="KOS12" s="64"/>
      <c r="KOT12" s="64"/>
      <c r="KOU12" s="64"/>
      <c r="KOV12" s="64"/>
      <c r="KOW12" s="64"/>
      <c r="KOX12" s="64"/>
      <c r="KOY12" s="64"/>
      <c r="KOZ12" s="64"/>
      <c r="KPA12" s="64"/>
      <c r="KPB12" s="64"/>
      <c r="KPC12" s="64"/>
      <c r="KPD12" s="64"/>
      <c r="KPE12" s="64"/>
      <c r="KPF12" s="64"/>
      <c r="KPG12" s="64"/>
      <c r="KPH12" s="64"/>
      <c r="KPI12" s="64"/>
      <c r="KPJ12" s="64"/>
      <c r="KPK12" s="64"/>
      <c r="KPL12" s="64"/>
      <c r="KPM12" s="64"/>
      <c r="KPN12" s="64"/>
      <c r="KPO12" s="64"/>
      <c r="KPP12" s="64"/>
      <c r="KPQ12" s="64"/>
      <c r="KPR12" s="64"/>
      <c r="KPS12" s="64"/>
      <c r="KPT12" s="64"/>
      <c r="KPU12" s="64"/>
      <c r="KPV12" s="64"/>
      <c r="KPW12" s="64"/>
      <c r="KPX12" s="64"/>
      <c r="KPY12" s="64"/>
      <c r="KPZ12" s="64"/>
      <c r="KQA12" s="64"/>
      <c r="KQB12" s="64"/>
      <c r="KQC12" s="64"/>
      <c r="KQD12" s="64"/>
      <c r="KQE12" s="64"/>
      <c r="KQF12" s="64"/>
      <c r="KQG12" s="64"/>
      <c r="KQH12" s="64"/>
      <c r="KQI12" s="64"/>
      <c r="KQJ12" s="64"/>
      <c r="KQK12" s="64"/>
      <c r="KQL12" s="64"/>
      <c r="KQM12" s="64"/>
      <c r="KQN12" s="64"/>
      <c r="KQO12" s="64"/>
      <c r="KQP12" s="64"/>
      <c r="KQQ12" s="64"/>
      <c r="KQR12" s="64"/>
      <c r="KQS12" s="64"/>
      <c r="KQT12" s="64"/>
      <c r="KQU12" s="64"/>
      <c r="KQV12" s="64"/>
      <c r="KQW12" s="64"/>
      <c r="KQX12" s="64"/>
      <c r="KQY12" s="64"/>
      <c r="KQZ12" s="64"/>
      <c r="KRA12" s="64"/>
      <c r="KRB12" s="64"/>
      <c r="KRC12" s="64"/>
      <c r="KRD12" s="64"/>
      <c r="KRE12" s="64"/>
      <c r="KRF12" s="64"/>
      <c r="KRG12" s="64"/>
      <c r="KRH12" s="64"/>
      <c r="KRI12" s="64"/>
      <c r="KRJ12" s="64"/>
      <c r="KRK12" s="64"/>
      <c r="KRL12" s="64"/>
      <c r="KRM12" s="64"/>
      <c r="KRN12" s="64"/>
      <c r="KRO12" s="64"/>
      <c r="KRP12" s="64"/>
      <c r="KRQ12" s="64"/>
      <c r="KRR12" s="64"/>
      <c r="KRS12" s="64"/>
      <c r="KRT12" s="64"/>
      <c r="KRU12" s="64"/>
      <c r="KRV12" s="64"/>
      <c r="KRW12" s="64"/>
      <c r="KRX12" s="64"/>
      <c r="KRY12" s="64"/>
      <c r="KRZ12" s="64"/>
      <c r="KSA12" s="64"/>
      <c r="KSB12" s="64"/>
      <c r="KSC12" s="64"/>
      <c r="KSD12" s="64"/>
      <c r="KSE12" s="64"/>
      <c r="KSF12" s="64"/>
      <c r="KSG12" s="64"/>
      <c r="KSH12" s="64"/>
      <c r="KSI12" s="64"/>
      <c r="KSJ12" s="64"/>
      <c r="KSK12" s="64"/>
      <c r="KSL12" s="64"/>
      <c r="KSM12" s="64"/>
      <c r="KSN12" s="64"/>
      <c r="KSO12" s="64"/>
      <c r="KSP12" s="64"/>
      <c r="KSQ12" s="64"/>
      <c r="KSR12" s="64"/>
      <c r="KSS12" s="64"/>
      <c r="KST12" s="64"/>
      <c r="KSU12" s="64"/>
      <c r="KSV12" s="64"/>
      <c r="KSW12" s="64"/>
      <c r="KSX12" s="64"/>
      <c r="KSY12" s="64"/>
      <c r="KSZ12" s="64"/>
      <c r="KTA12" s="64"/>
      <c r="KTB12" s="64"/>
      <c r="KTC12" s="64"/>
      <c r="KTD12" s="64"/>
      <c r="KTE12" s="64"/>
      <c r="KTF12" s="64"/>
      <c r="KTG12" s="64"/>
      <c r="KTH12" s="64"/>
      <c r="KTI12" s="64"/>
      <c r="KTJ12" s="64"/>
      <c r="KTK12" s="64"/>
      <c r="KTL12" s="64"/>
      <c r="KTM12" s="64"/>
      <c r="KTN12" s="64"/>
      <c r="KTO12" s="64"/>
      <c r="KTP12" s="64"/>
      <c r="KTQ12" s="64"/>
      <c r="KTR12" s="64"/>
      <c r="KTS12" s="64"/>
      <c r="KTT12" s="64"/>
      <c r="KTU12" s="64"/>
      <c r="KTV12" s="64"/>
      <c r="KTW12" s="64"/>
      <c r="KTX12" s="64"/>
      <c r="KTY12" s="64"/>
      <c r="KTZ12" s="64"/>
      <c r="KUA12" s="64"/>
      <c r="KUB12" s="64"/>
      <c r="KUC12" s="64"/>
      <c r="KUD12" s="64"/>
      <c r="KUE12" s="64"/>
      <c r="KUF12" s="64"/>
      <c r="KUG12" s="64"/>
      <c r="KUH12" s="64"/>
      <c r="KUI12" s="64"/>
      <c r="KUJ12" s="64"/>
      <c r="KUK12" s="64"/>
      <c r="KUL12" s="64"/>
      <c r="KUM12" s="64"/>
      <c r="KUN12" s="64"/>
      <c r="KUO12" s="64"/>
      <c r="KUP12" s="64"/>
      <c r="KUQ12" s="64"/>
      <c r="KUR12" s="64"/>
      <c r="KUS12" s="64"/>
      <c r="KUT12" s="64"/>
      <c r="KUU12" s="64"/>
      <c r="KUV12" s="64"/>
      <c r="KUW12" s="64"/>
      <c r="KUX12" s="64"/>
      <c r="KUY12" s="64"/>
      <c r="KUZ12" s="64"/>
      <c r="KVA12" s="64"/>
      <c r="KVB12" s="64"/>
      <c r="KVC12" s="64"/>
      <c r="KVD12" s="64"/>
      <c r="KVE12" s="64"/>
      <c r="KVF12" s="64"/>
      <c r="KVG12" s="64"/>
      <c r="KVH12" s="64"/>
      <c r="KVI12" s="64"/>
      <c r="KVJ12" s="64"/>
      <c r="KVK12" s="64"/>
      <c r="KVL12" s="64"/>
      <c r="KVM12" s="64"/>
      <c r="KVN12" s="64"/>
      <c r="KVO12" s="64"/>
      <c r="KVP12" s="64"/>
      <c r="KVQ12" s="64"/>
      <c r="KVR12" s="64"/>
      <c r="KVS12" s="64"/>
      <c r="KVT12" s="64"/>
      <c r="KVU12" s="64"/>
      <c r="KVV12" s="64"/>
      <c r="KVW12" s="64"/>
      <c r="KVX12" s="64"/>
      <c r="KVY12" s="64"/>
      <c r="KVZ12" s="64"/>
      <c r="KWA12" s="64"/>
      <c r="KWB12" s="64"/>
      <c r="KWC12" s="64"/>
      <c r="KWD12" s="64"/>
      <c r="KWE12" s="64"/>
      <c r="KWF12" s="64"/>
      <c r="KWG12" s="64"/>
      <c r="KWH12" s="64"/>
      <c r="KWI12" s="64"/>
      <c r="KWJ12" s="64"/>
      <c r="KWK12" s="64"/>
      <c r="KWL12" s="64"/>
      <c r="KWM12" s="64"/>
      <c r="KWN12" s="64"/>
      <c r="KWO12" s="64"/>
      <c r="KWP12" s="64"/>
      <c r="KWQ12" s="64"/>
      <c r="KWR12" s="64"/>
      <c r="KWS12" s="64"/>
      <c r="KWT12" s="64"/>
      <c r="KWU12" s="64"/>
      <c r="KWV12" s="64"/>
      <c r="KWW12" s="64"/>
      <c r="KWX12" s="64"/>
      <c r="KWY12" s="64"/>
      <c r="KWZ12" s="64"/>
      <c r="KXA12" s="64"/>
      <c r="KXB12" s="64"/>
      <c r="KXC12" s="64"/>
      <c r="KXD12" s="64"/>
      <c r="KXE12" s="64"/>
      <c r="KXF12" s="64"/>
      <c r="KXG12" s="64"/>
      <c r="KXH12" s="64"/>
      <c r="KXI12" s="64"/>
      <c r="KXJ12" s="64"/>
      <c r="KXK12" s="64"/>
      <c r="KXL12" s="64"/>
      <c r="KXM12" s="64"/>
      <c r="KXN12" s="64"/>
      <c r="KXO12" s="64"/>
      <c r="KXP12" s="64"/>
      <c r="KXQ12" s="64"/>
      <c r="KXR12" s="64"/>
      <c r="KXS12" s="64"/>
      <c r="KXT12" s="64"/>
      <c r="KXU12" s="64"/>
      <c r="KXV12" s="64"/>
      <c r="KXW12" s="64"/>
      <c r="KXX12" s="64"/>
      <c r="KXY12" s="64"/>
      <c r="KXZ12" s="64"/>
      <c r="KYA12" s="64"/>
      <c r="KYB12" s="64"/>
      <c r="KYC12" s="64"/>
      <c r="KYD12" s="64"/>
      <c r="KYE12" s="64"/>
      <c r="KYF12" s="64"/>
      <c r="KYG12" s="64"/>
      <c r="KYH12" s="64"/>
      <c r="KYI12" s="64"/>
      <c r="KYJ12" s="64"/>
      <c r="KYK12" s="64"/>
      <c r="KYL12" s="64"/>
      <c r="KYM12" s="64"/>
      <c r="KYN12" s="64"/>
      <c r="KYO12" s="64"/>
      <c r="KYP12" s="64"/>
      <c r="KYQ12" s="64"/>
      <c r="KYR12" s="64"/>
      <c r="KYS12" s="64"/>
      <c r="KYT12" s="64"/>
      <c r="KYU12" s="64"/>
      <c r="KYV12" s="64"/>
      <c r="KYW12" s="64"/>
      <c r="KYX12" s="64"/>
      <c r="KYY12" s="64"/>
      <c r="KYZ12" s="64"/>
      <c r="KZA12" s="64"/>
      <c r="KZB12" s="64"/>
      <c r="KZC12" s="64"/>
      <c r="KZD12" s="64"/>
      <c r="KZE12" s="64"/>
      <c r="KZF12" s="64"/>
      <c r="KZG12" s="64"/>
      <c r="KZH12" s="64"/>
      <c r="KZI12" s="64"/>
      <c r="KZJ12" s="64"/>
      <c r="KZK12" s="64"/>
      <c r="KZL12" s="64"/>
      <c r="KZM12" s="64"/>
      <c r="KZN12" s="64"/>
      <c r="KZO12" s="64"/>
      <c r="KZP12" s="64"/>
      <c r="KZQ12" s="64"/>
      <c r="KZR12" s="64"/>
      <c r="KZS12" s="64"/>
      <c r="KZT12" s="64"/>
      <c r="KZU12" s="64"/>
      <c r="KZV12" s="64"/>
      <c r="KZW12" s="64"/>
      <c r="KZX12" s="64"/>
      <c r="KZY12" s="64"/>
      <c r="KZZ12" s="64"/>
      <c r="LAA12" s="64"/>
      <c r="LAB12" s="64"/>
      <c r="LAC12" s="64"/>
      <c r="LAD12" s="64"/>
      <c r="LAE12" s="64"/>
      <c r="LAF12" s="64"/>
      <c r="LAG12" s="64"/>
      <c r="LAH12" s="64"/>
      <c r="LAI12" s="64"/>
      <c r="LAJ12" s="64"/>
      <c r="LAK12" s="64"/>
      <c r="LAL12" s="64"/>
      <c r="LAM12" s="64"/>
      <c r="LAN12" s="64"/>
      <c r="LAO12" s="64"/>
      <c r="LAP12" s="64"/>
      <c r="LAQ12" s="64"/>
      <c r="LAR12" s="64"/>
      <c r="LAS12" s="64"/>
      <c r="LAT12" s="64"/>
      <c r="LAU12" s="64"/>
      <c r="LAV12" s="64"/>
      <c r="LAW12" s="64"/>
      <c r="LAX12" s="64"/>
      <c r="LAY12" s="64"/>
      <c r="LAZ12" s="64"/>
      <c r="LBA12" s="64"/>
      <c r="LBB12" s="64"/>
      <c r="LBC12" s="64"/>
      <c r="LBD12" s="64"/>
      <c r="LBE12" s="64"/>
      <c r="LBF12" s="64"/>
      <c r="LBG12" s="64"/>
      <c r="LBH12" s="64"/>
      <c r="LBI12" s="64"/>
      <c r="LBJ12" s="64"/>
      <c r="LBK12" s="64"/>
      <c r="LBL12" s="64"/>
      <c r="LBM12" s="64"/>
      <c r="LBN12" s="64"/>
      <c r="LBO12" s="64"/>
      <c r="LBP12" s="64"/>
      <c r="LBQ12" s="64"/>
      <c r="LBR12" s="64"/>
      <c r="LBS12" s="64"/>
      <c r="LBT12" s="64"/>
      <c r="LBU12" s="64"/>
      <c r="LBV12" s="64"/>
      <c r="LBW12" s="64"/>
      <c r="LBX12" s="64"/>
      <c r="LBY12" s="64"/>
      <c r="LBZ12" s="64"/>
      <c r="LCA12" s="64"/>
      <c r="LCB12" s="64"/>
      <c r="LCC12" s="64"/>
      <c r="LCD12" s="64"/>
      <c r="LCE12" s="64"/>
      <c r="LCF12" s="64"/>
      <c r="LCG12" s="64"/>
      <c r="LCH12" s="64"/>
      <c r="LCI12" s="64"/>
      <c r="LCJ12" s="64"/>
      <c r="LCK12" s="64"/>
      <c r="LCL12" s="64"/>
      <c r="LCM12" s="64"/>
      <c r="LCN12" s="64"/>
      <c r="LCO12" s="64"/>
      <c r="LCP12" s="64"/>
      <c r="LCQ12" s="64"/>
      <c r="LCR12" s="64"/>
      <c r="LCS12" s="64"/>
      <c r="LCT12" s="64"/>
      <c r="LCU12" s="64"/>
      <c r="LCV12" s="64"/>
      <c r="LCW12" s="64"/>
      <c r="LCX12" s="64"/>
      <c r="LCY12" s="64"/>
      <c r="LCZ12" s="64"/>
      <c r="LDA12" s="64"/>
      <c r="LDB12" s="64"/>
      <c r="LDC12" s="64"/>
      <c r="LDD12" s="64"/>
      <c r="LDE12" s="64"/>
      <c r="LDF12" s="64"/>
      <c r="LDG12" s="64"/>
      <c r="LDH12" s="64"/>
      <c r="LDI12" s="64"/>
      <c r="LDJ12" s="64"/>
      <c r="LDK12" s="64"/>
      <c r="LDL12" s="64"/>
      <c r="LDM12" s="64"/>
      <c r="LDN12" s="64"/>
      <c r="LDO12" s="64"/>
      <c r="LDP12" s="64"/>
      <c r="LDQ12" s="64"/>
      <c r="LDR12" s="64"/>
      <c r="LDS12" s="64"/>
      <c r="LDT12" s="64"/>
      <c r="LDU12" s="64"/>
      <c r="LDV12" s="64"/>
      <c r="LDW12" s="64"/>
      <c r="LDX12" s="64"/>
      <c r="LDY12" s="64"/>
      <c r="LDZ12" s="64"/>
      <c r="LEA12" s="64"/>
      <c r="LEB12" s="64"/>
      <c r="LEC12" s="64"/>
      <c r="LED12" s="64"/>
      <c r="LEE12" s="64"/>
      <c r="LEF12" s="64"/>
      <c r="LEG12" s="64"/>
      <c r="LEH12" s="64"/>
      <c r="LEI12" s="64"/>
      <c r="LEJ12" s="64"/>
      <c r="LEK12" s="64"/>
      <c r="LEL12" s="64"/>
      <c r="LEM12" s="64"/>
      <c r="LEN12" s="64"/>
      <c r="LEO12" s="64"/>
      <c r="LEP12" s="64"/>
      <c r="LEQ12" s="64"/>
      <c r="LER12" s="64"/>
      <c r="LES12" s="64"/>
      <c r="LET12" s="64"/>
      <c r="LEU12" s="64"/>
      <c r="LEV12" s="64"/>
      <c r="LEW12" s="64"/>
      <c r="LEX12" s="64"/>
      <c r="LEY12" s="64"/>
      <c r="LEZ12" s="64"/>
      <c r="LFA12" s="64"/>
      <c r="LFB12" s="64"/>
      <c r="LFC12" s="64"/>
      <c r="LFD12" s="64"/>
      <c r="LFE12" s="64"/>
      <c r="LFF12" s="64"/>
      <c r="LFG12" s="64"/>
      <c r="LFH12" s="64"/>
      <c r="LFI12" s="64"/>
      <c r="LFJ12" s="64"/>
      <c r="LFK12" s="64"/>
      <c r="LFL12" s="64"/>
      <c r="LFM12" s="64"/>
      <c r="LFN12" s="64"/>
      <c r="LFO12" s="64"/>
      <c r="LFP12" s="64"/>
      <c r="LFQ12" s="64"/>
      <c r="LFR12" s="64"/>
      <c r="LFS12" s="64"/>
      <c r="LFT12" s="64"/>
      <c r="LFU12" s="64"/>
      <c r="LFV12" s="64"/>
      <c r="LFW12" s="64"/>
      <c r="LFX12" s="64"/>
      <c r="LFY12" s="64"/>
      <c r="LFZ12" s="64"/>
      <c r="LGA12" s="64"/>
      <c r="LGB12" s="64"/>
      <c r="LGC12" s="64"/>
      <c r="LGD12" s="64"/>
      <c r="LGE12" s="64"/>
      <c r="LGF12" s="64"/>
      <c r="LGG12" s="64"/>
      <c r="LGH12" s="64"/>
      <c r="LGI12" s="64"/>
      <c r="LGJ12" s="64"/>
      <c r="LGK12" s="64"/>
      <c r="LGL12" s="64"/>
      <c r="LGM12" s="64"/>
      <c r="LGN12" s="64"/>
      <c r="LGO12" s="64"/>
      <c r="LGP12" s="64"/>
      <c r="LGQ12" s="64"/>
      <c r="LGR12" s="64"/>
      <c r="LGS12" s="64"/>
      <c r="LGT12" s="64"/>
      <c r="LGU12" s="64"/>
      <c r="LGV12" s="64"/>
      <c r="LGW12" s="64"/>
      <c r="LGX12" s="64"/>
      <c r="LGY12" s="64"/>
      <c r="LGZ12" s="64"/>
      <c r="LHA12" s="64"/>
      <c r="LHB12" s="64"/>
      <c r="LHC12" s="64"/>
      <c r="LHD12" s="64"/>
      <c r="LHE12" s="64"/>
      <c r="LHF12" s="64"/>
      <c r="LHG12" s="64"/>
      <c r="LHH12" s="64"/>
      <c r="LHI12" s="64"/>
      <c r="LHJ12" s="64"/>
      <c r="LHK12" s="64"/>
      <c r="LHL12" s="64"/>
      <c r="LHM12" s="64"/>
      <c r="LHN12" s="64"/>
      <c r="LHO12" s="64"/>
      <c r="LHP12" s="64"/>
      <c r="LHQ12" s="64"/>
      <c r="LHR12" s="64"/>
      <c r="LHS12" s="64"/>
      <c r="LHT12" s="64"/>
      <c r="LHU12" s="64"/>
      <c r="LHV12" s="64"/>
      <c r="LHW12" s="64"/>
      <c r="LHX12" s="64"/>
      <c r="LHY12" s="64"/>
      <c r="LHZ12" s="64"/>
      <c r="LIA12" s="64"/>
      <c r="LIB12" s="64"/>
      <c r="LIC12" s="64"/>
      <c r="LID12" s="64"/>
      <c r="LIE12" s="64"/>
      <c r="LIF12" s="64"/>
      <c r="LIG12" s="64"/>
      <c r="LIH12" s="64"/>
      <c r="LII12" s="64"/>
      <c r="LIJ12" s="64"/>
      <c r="LIK12" s="64"/>
      <c r="LIL12" s="64"/>
      <c r="LIM12" s="64"/>
      <c r="LIN12" s="64"/>
      <c r="LIO12" s="64"/>
      <c r="LIP12" s="64"/>
      <c r="LIQ12" s="64"/>
      <c r="LIR12" s="64"/>
      <c r="LIS12" s="64"/>
      <c r="LIT12" s="64"/>
      <c r="LIU12" s="64"/>
      <c r="LIV12" s="64"/>
      <c r="LIW12" s="64"/>
      <c r="LIX12" s="64"/>
      <c r="LIY12" s="64"/>
      <c r="LIZ12" s="64"/>
      <c r="LJA12" s="64"/>
      <c r="LJB12" s="64"/>
      <c r="LJC12" s="64"/>
      <c r="LJD12" s="64"/>
      <c r="LJE12" s="64"/>
      <c r="LJF12" s="64"/>
      <c r="LJG12" s="64"/>
      <c r="LJH12" s="64"/>
      <c r="LJI12" s="64"/>
      <c r="LJJ12" s="64"/>
      <c r="LJK12" s="64"/>
      <c r="LJL12" s="64"/>
      <c r="LJM12" s="64"/>
      <c r="LJN12" s="64"/>
      <c r="LJO12" s="64"/>
      <c r="LJP12" s="64"/>
      <c r="LJQ12" s="64"/>
      <c r="LJR12" s="64"/>
      <c r="LJS12" s="64"/>
      <c r="LJT12" s="64"/>
      <c r="LJU12" s="64"/>
      <c r="LJV12" s="64"/>
      <c r="LJW12" s="64"/>
      <c r="LJX12" s="64"/>
      <c r="LJY12" s="64"/>
      <c r="LJZ12" s="64"/>
      <c r="LKA12" s="64"/>
      <c r="LKB12" s="64"/>
      <c r="LKC12" s="64"/>
      <c r="LKD12" s="64"/>
      <c r="LKE12" s="64"/>
      <c r="LKF12" s="64"/>
      <c r="LKG12" s="64"/>
      <c r="LKH12" s="64"/>
      <c r="LKI12" s="64"/>
      <c r="LKJ12" s="64"/>
      <c r="LKK12" s="64"/>
      <c r="LKL12" s="64"/>
      <c r="LKM12" s="64"/>
      <c r="LKN12" s="64"/>
      <c r="LKO12" s="64"/>
      <c r="LKP12" s="64"/>
      <c r="LKQ12" s="64"/>
      <c r="LKR12" s="64"/>
      <c r="LKS12" s="64"/>
      <c r="LKT12" s="64"/>
      <c r="LKU12" s="64"/>
      <c r="LKV12" s="64"/>
      <c r="LKW12" s="64"/>
      <c r="LKX12" s="64"/>
      <c r="LKY12" s="64"/>
      <c r="LKZ12" s="64"/>
      <c r="LLA12" s="64"/>
      <c r="LLB12" s="64"/>
      <c r="LLC12" s="64"/>
      <c r="LLD12" s="64"/>
      <c r="LLE12" s="64"/>
      <c r="LLF12" s="64"/>
      <c r="LLG12" s="64"/>
      <c r="LLH12" s="64"/>
      <c r="LLI12" s="64"/>
      <c r="LLJ12" s="64"/>
      <c r="LLK12" s="64"/>
      <c r="LLL12" s="64"/>
      <c r="LLM12" s="64"/>
      <c r="LLN12" s="64"/>
      <c r="LLO12" s="64"/>
      <c r="LLP12" s="64"/>
      <c r="LLQ12" s="64"/>
      <c r="LLR12" s="64"/>
      <c r="LLS12" s="64"/>
      <c r="LLT12" s="64"/>
      <c r="LLU12" s="64"/>
      <c r="LLV12" s="64"/>
      <c r="LLW12" s="64"/>
      <c r="LLX12" s="64"/>
      <c r="LLY12" s="64"/>
      <c r="LLZ12" s="64"/>
      <c r="LMA12" s="64"/>
      <c r="LMB12" s="64"/>
      <c r="LMC12" s="64"/>
      <c r="LMD12" s="64"/>
      <c r="LME12" s="64"/>
      <c r="LMF12" s="64"/>
      <c r="LMG12" s="64"/>
      <c r="LMH12" s="64"/>
      <c r="LMI12" s="64"/>
      <c r="LMJ12" s="64"/>
      <c r="LMK12" s="64"/>
      <c r="LML12" s="64"/>
      <c r="LMM12" s="64"/>
      <c r="LMN12" s="64"/>
      <c r="LMO12" s="64"/>
      <c r="LMP12" s="64"/>
      <c r="LMQ12" s="64"/>
      <c r="LMR12" s="64"/>
      <c r="LMS12" s="64"/>
      <c r="LMT12" s="64"/>
      <c r="LMU12" s="64"/>
      <c r="LMV12" s="64"/>
      <c r="LMW12" s="64"/>
      <c r="LMX12" s="64"/>
      <c r="LMY12" s="64"/>
      <c r="LMZ12" s="64"/>
      <c r="LNA12" s="64"/>
      <c r="LNB12" s="64"/>
      <c r="LNC12" s="64"/>
      <c r="LND12" s="64"/>
      <c r="LNE12" s="64"/>
      <c r="LNF12" s="64"/>
      <c r="LNG12" s="64"/>
      <c r="LNH12" s="64"/>
      <c r="LNI12" s="64"/>
      <c r="LNJ12" s="64"/>
      <c r="LNK12" s="64"/>
      <c r="LNL12" s="64"/>
      <c r="LNM12" s="64"/>
      <c r="LNN12" s="64"/>
      <c r="LNO12" s="64"/>
      <c r="LNP12" s="64"/>
      <c r="LNQ12" s="64"/>
      <c r="LNR12" s="64"/>
      <c r="LNS12" s="64"/>
      <c r="LNT12" s="64"/>
      <c r="LNU12" s="64"/>
      <c r="LNV12" s="64"/>
      <c r="LNW12" s="64"/>
      <c r="LNX12" s="64"/>
      <c r="LNY12" s="64"/>
      <c r="LNZ12" s="64"/>
      <c r="LOA12" s="64"/>
      <c r="LOB12" s="64"/>
      <c r="LOC12" s="64"/>
      <c r="LOD12" s="64"/>
      <c r="LOE12" s="64"/>
      <c r="LOF12" s="64"/>
      <c r="LOG12" s="64"/>
      <c r="LOH12" s="64"/>
      <c r="LOI12" s="64"/>
      <c r="LOJ12" s="64"/>
      <c r="LOK12" s="64"/>
      <c r="LOL12" s="64"/>
      <c r="LOM12" s="64"/>
      <c r="LON12" s="64"/>
      <c r="LOO12" s="64"/>
      <c r="LOP12" s="64"/>
      <c r="LOQ12" s="64"/>
      <c r="LOR12" s="64"/>
      <c r="LOS12" s="64"/>
      <c r="LOT12" s="64"/>
      <c r="LOU12" s="64"/>
      <c r="LOV12" s="64"/>
      <c r="LOW12" s="64"/>
      <c r="LOX12" s="64"/>
      <c r="LOY12" s="64"/>
      <c r="LOZ12" s="64"/>
      <c r="LPA12" s="64"/>
      <c r="LPB12" s="64"/>
      <c r="LPC12" s="64"/>
      <c r="LPD12" s="64"/>
      <c r="LPE12" s="64"/>
      <c r="LPF12" s="64"/>
      <c r="LPG12" s="64"/>
      <c r="LPH12" s="64"/>
      <c r="LPI12" s="64"/>
      <c r="LPJ12" s="64"/>
      <c r="LPK12" s="64"/>
      <c r="LPL12" s="64"/>
      <c r="LPM12" s="64"/>
      <c r="LPN12" s="64"/>
      <c r="LPO12" s="64"/>
      <c r="LPP12" s="64"/>
      <c r="LPQ12" s="64"/>
      <c r="LPR12" s="64"/>
      <c r="LPS12" s="64"/>
      <c r="LPT12" s="64"/>
      <c r="LPU12" s="64"/>
      <c r="LPV12" s="64"/>
      <c r="LPW12" s="64"/>
      <c r="LPX12" s="64"/>
      <c r="LPY12" s="64"/>
      <c r="LPZ12" s="64"/>
      <c r="LQA12" s="64"/>
      <c r="LQB12" s="64"/>
      <c r="LQC12" s="64"/>
      <c r="LQD12" s="64"/>
      <c r="LQE12" s="64"/>
      <c r="LQF12" s="64"/>
      <c r="LQG12" s="64"/>
      <c r="LQH12" s="64"/>
      <c r="LQI12" s="64"/>
      <c r="LQJ12" s="64"/>
      <c r="LQK12" s="64"/>
      <c r="LQL12" s="64"/>
      <c r="LQM12" s="64"/>
      <c r="LQN12" s="64"/>
      <c r="LQO12" s="64"/>
      <c r="LQP12" s="64"/>
      <c r="LQQ12" s="64"/>
      <c r="LQR12" s="64"/>
      <c r="LQS12" s="64"/>
      <c r="LQT12" s="64"/>
      <c r="LQU12" s="64"/>
      <c r="LQV12" s="64"/>
      <c r="LQW12" s="64"/>
      <c r="LQX12" s="64"/>
      <c r="LQY12" s="64"/>
      <c r="LQZ12" s="64"/>
      <c r="LRA12" s="64"/>
      <c r="LRB12" s="64"/>
      <c r="LRC12" s="64"/>
      <c r="LRD12" s="64"/>
      <c r="LRE12" s="64"/>
      <c r="LRF12" s="64"/>
      <c r="LRG12" s="64"/>
      <c r="LRH12" s="64"/>
      <c r="LRI12" s="64"/>
      <c r="LRJ12" s="64"/>
      <c r="LRK12" s="64"/>
      <c r="LRL12" s="64"/>
      <c r="LRM12" s="64"/>
      <c r="LRN12" s="64"/>
      <c r="LRO12" s="64"/>
      <c r="LRP12" s="64"/>
      <c r="LRQ12" s="64"/>
      <c r="LRR12" s="64"/>
      <c r="LRS12" s="64"/>
      <c r="LRT12" s="64"/>
      <c r="LRU12" s="64"/>
      <c r="LRV12" s="64"/>
      <c r="LRW12" s="64"/>
      <c r="LRX12" s="64"/>
      <c r="LRY12" s="64"/>
      <c r="LRZ12" s="64"/>
      <c r="LSA12" s="64"/>
      <c r="LSB12" s="64"/>
      <c r="LSC12" s="64"/>
      <c r="LSD12" s="64"/>
      <c r="LSE12" s="64"/>
      <c r="LSF12" s="64"/>
      <c r="LSG12" s="64"/>
      <c r="LSH12" s="64"/>
      <c r="LSI12" s="64"/>
      <c r="LSJ12" s="64"/>
      <c r="LSK12" s="64"/>
      <c r="LSL12" s="64"/>
      <c r="LSM12" s="64"/>
      <c r="LSN12" s="64"/>
      <c r="LSO12" s="64"/>
      <c r="LSP12" s="64"/>
      <c r="LSQ12" s="64"/>
      <c r="LSR12" s="64"/>
      <c r="LSS12" s="64"/>
      <c r="LST12" s="64"/>
      <c r="LSU12" s="64"/>
      <c r="LSV12" s="64"/>
      <c r="LSW12" s="64"/>
      <c r="LSX12" s="64"/>
      <c r="LSY12" s="64"/>
      <c r="LSZ12" s="64"/>
      <c r="LTA12" s="64"/>
      <c r="LTB12" s="64"/>
      <c r="LTC12" s="64"/>
      <c r="LTD12" s="64"/>
      <c r="LTE12" s="64"/>
      <c r="LTF12" s="64"/>
      <c r="LTG12" s="64"/>
      <c r="LTH12" s="64"/>
      <c r="LTI12" s="64"/>
      <c r="LTJ12" s="64"/>
      <c r="LTK12" s="64"/>
      <c r="LTL12" s="64"/>
      <c r="LTM12" s="64"/>
      <c r="LTN12" s="64"/>
      <c r="LTO12" s="64"/>
      <c r="LTP12" s="64"/>
      <c r="LTQ12" s="64"/>
      <c r="LTR12" s="64"/>
      <c r="LTS12" s="64"/>
      <c r="LTT12" s="64"/>
      <c r="LTU12" s="64"/>
      <c r="LTV12" s="64"/>
      <c r="LTW12" s="64"/>
      <c r="LTX12" s="64"/>
      <c r="LTY12" s="64"/>
      <c r="LTZ12" s="64"/>
      <c r="LUA12" s="64"/>
      <c r="LUB12" s="64"/>
      <c r="LUC12" s="64"/>
      <c r="LUD12" s="64"/>
      <c r="LUE12" s="64"/>
      <c r="LUF12" s="64"/>
      <c r="LUG12" s="64"/>
      <c r="LUH12" s="64"/>
      <c r="LUI12" s="64"/>
      <c r="LUJ12" s="64"/>
      <c r="LUK12" s="64"/>
      <c r="LUL12" s="64"/>
      <c r="LUM12" s="64"/>
      <c r="LUN12" s="64"/>
      <c r="LUO12" s="64"/>
      <c r="LUP12" s="64"/>
      <c r="LUQ12" s="64"/>
      <c r="LUR12" s="64"/>
      <c r="LUS12" s="64"/>
      <c r="LUT12" s="64"/>
      <c r="LUU12" s="64"/>
      <c r="LUV12" s="64"/>
      <c r="LUW12" s="64"/>
      <c r="LUX12" s="64"/>
      <c r="LUY12" s="64"/>
      <c r="LUZ12" s="64"/>
      <c r="LVA12" s="64"/>
      <c r="LVB12" s="64"/>
      <c r="LVC12" s="64"/>
      <c r="LVD12" s="64"/>
      <c r="LVE12" s="64"/>
      <c r="LVF12" s="64"/>
      <c r="LVG12" s="64"/>
      <c r="LVH12" s="64"/>
      <c r="LVI12" s="64"/>
      <c r="LVJ12" s="64"/>
      <c r="LVK12" s="64"/>
      <c r="LVL12" s="64"/>
      <c r="LVM12" s="64"/>
      <c r="LVN12" s="64"/>
      <c r="LVO12" s="64"/>
      <c r="LVP12" s="64"/>
      <c r="LVQ12" s="64"/>
      <c r="LVR12" s="64"/>
      <c r="LVS12" s="64"/>
      <c r="LVT12" s="64"/>
      <c r="LVU12" s="64"/>
      <c r="LVV12" s="64"/>
      <c r="LVW12" s="64"/>
      <c r="LVX12" s="64"/>
      <c r="LVY12" s="64"/>
      <c r="LVZ12" s="64"/>
      <c r="LWA12" s="64"/>
      <c r="LWB12" s="64"/>
      <c r="LWC12" s="64"/>
      <c r="LWD12" s="64"/>
      <c r="LWE12" s="64"/>
      <c r="LWF12" s="64"/>
      <c r="LWG12" s="64"/>
      <c r="LWH12" s="64"/>
      <c r="LWI12" s="64"/>
      <c r="LWJ12" s="64"/>
      <c r="LWK12" s="64"/>
      <c r="LWL12" s="64"/>
      <c r="LWM12" s="64"/>
      <c r="LWN12" s="64"/>
      <c r="LWO12" s="64"/>
      <c r="LWP12" s="64"/>
      <c r="LWQ12" s="64"/>
      <c r="LWR12" s="64"/>
      <c r="LWS12" s="64"/>
      <c r="LWT12" s="64"/>
      <c r="LWU12" s="64"/>
      <c r="LWV12" s="64"/>
      <c r="LWW12" s="64"/>
      <c r="LWX12" s="64"/>
      <c r="LWY12" s="64"/>
      <c r="LWZ12" s="64"/>
      <c r="LXA12" s="64"/>
      <c r="LXB12" s="64"/>
      <c r="LXC12" s="64"/>
      <c r="LXD12" s="64"/>
      <c r="LXE12" s="64"/>
      <c r="LXF12" s="64"/>
      <c r="LXG12" s="64"/>
      <c r="LXH12" s="64"/>
      <c r="LXI12" s="64"/>
      <c r="LXJ12" s="64"/>
      <c r="LXK12" s="64"/>
      <c r="LXL12" s="64"/>
      <c r="LXM12" s="64"/>
      <c r="LXN12" s="64"/>
      <c r="LXO12" s="64"/>
      <c r="LXP12" s="64"/>
      <c r="LXQ12" s="64"/>
      <c r="LXR12" s="64"/>
      <c r="LXS12" s="64"/>
      <c r="LXT12" s="64"/>
      <c r="LXU12" s="64"/>
      <c r="LXV12" s="64"/>
      <c r="LXW12" s="64"/>
      <c r="LXX12" s="64"/>
      <c r="LXY12" s="64"/>
      <c r="LXZ12" s="64"/>
      <c r="LYA12" s="64"/>
      <c r="LYB12" s="64"/>
      <c r="LYC12" s="64"/>
      <c r="LYD12" s="64"/>
      <c r="LYE12" s="64"/>
      <c r="LYF12" s="64"/>
      <c r="LYG12" s="64"/>
      <c r="LYH12" s="64"/>
      <c r="LYI12" s="64"/>
      <c r="LYJ12" s="64"/>
      <c r="LYK12" s="64"/>
      <c r="LYL12" s="64"/>
      <c r="LYM12" s="64"/>
      <c r="LYN12" s="64"/>
      <c r="LYO12" s="64"/>
      <c r="LYP12" s="64"/>
      <c r="LYQ12" s="64"/>
      <c r="LYR12" s="64"/>
      <c r="LYS12" s="64"/>
      <c r="LYT12" s="64"/>
      <c r="LYU12" s="64"/>
      <c r="LYV12" s="64"/>
      <c r="LYW12" s="64"/>
      <c r="LYX12" s="64"/>
      <c r="LYY12" s="64"/>
      <c r="LYZ12" s="64"/>
      <c r="LZA12" s="64"/>
      <c r="LZB12" s="64"/>
      <c r="LZC12" s="64"/>
      <c r="LZD12" s="64"/>
      <c r="LZE12" s="64"/>
      <c r="LZF12" s="64"/>
      <c r="LZG12" s="64"/>
      <c r="LZH12" s="64"/>
      <c r="LZI12" s="64"/>
      <c r="LZJ12" s="64"/>
      <c r="LZK12" s="64"/>
      <c r="LZL12" s="64"/>
      <c r="LZM12" s="64"/>
      <c r="LZN12" s="64"/>
      <c r="LZO12" s="64"/>
      <c r="LZP12" s="64"/>
      <c r="LZQ12" s="64"/>
      <c r="LZR12" s="64"/>
      <c r="LZS12" s="64"/>
      <c r="LZT12" s="64"/>
      <c r="LZU12" s="64"/>
      <c r="LZV12" s="64"/>
      <c r="LZW12" s="64"/>
      <c r="LZX12" s="64"/>
      <c r="LZY12" s="64"/>
      <c r="LZZ12" s="64"/>
      <c r="MAA12" s="64"/>
      <c r="MAB12" s="64"/>
      <c r="MAC12" s="64"/>
      <c r="MAD12" s="64"/>
      <c r="MAE12" s="64"/>
      <c r="MAF12" s="64"/>
      <c r="MAG12" s="64"/>
      <c r="MAH12" s="64"/>
      <c r="MAI12" s="64"/>
      <c r="MAJ12" s="64"/>
      <c r="MAK12" s="64"/>
      <c r="MAL12" s="64"/>
      <c r="MAM12" s="64"/>
      <c r="MAN12" s="64"/>
      <c r="MAO12" s="64"/>
      <c r="MAP12" s="64"/>
      <c r="MAQ12" s="64"/>
      <c r="MAR12" s="64"/>
      <c r="MAS12" s="64"/>
      <c r="MAT12" s="64"/>
      <c r="MAU12" s="64"/>
      <c r="MAV12" s="64"/>
      <c r="MAW12" s="64"/>
      <c r="MAX12" s="64"/>
      <c r="MAY12" s="64"/>
      <c r="MAZ12" s="64"/>
      <c r="MBA12" s="64"/>
      <c r="MBB12" s="64"/>
      <c r="MBC12" s="64"/>
      <c r="MBD12" s="64"/>
      <c r="MBE12" s="64"/>
      <c r="MBF12" s="64"/>
      <c r="MBG12" s="64"/>
      <c r="MBH12" s="64"/>
      <c r="MBI12" s="64"/>
      <c r="MBJ12" s="64"/>
      <c r="MBK12" s="64"/>
      <c r="MBL12" s="64"/>
      <c r="MBM12" s="64"/>
      <c r="MBN12" s="64"/>
      <c r="MBO12" s="64"/>
      <c r="MBP12" s="64"/>
      <c r="MBQ12" s="64"/>
      <c r="MBR12" s="64"/>
      <c r="MBS12" s="64"/>
      <c r="MBT12" s="64"/>
      <c r="MBU12" s="64"/>
      <c r="MBV12" s="64"/>
      <c r="MBW12" s="64"/>
      <c r="MBX12" s="64"/>
      <c r="MBY12" s="64"/>
      <c r="MBZ12" s="64"/>
      <c r="MCA12" s="64"/>
      <c r="MCB12" s="64"/>
      <c r="MCC12" s="64"/>
      <c r="MCD12" s="64"/>
      <c r="MCE12" s="64"/>
      <c r="MCF12" s="64"/>
      <c r="MCG12" s="64"/>
      <c r="MCH12" s="64"/>
      <c r="MCI12" s="64"/>
      <c r="MCJ12" s="64"/>
      <c r="MCK12" s="64"/>
      <c r="MCL12" s="64"/>
      <c r="MCM12" s="64"/>
      <c r="MCN12" s="64"/>
      <c r="MCO12" s="64"/>
      <c r="MCP12" s="64"/>
      <c r="MCQ12" s="64"/>
      <c r="MCR12" s="64"/>
      <c r="MCS12" s="64"/>
      <c r="MCT12" s="64"/>
      <c r="MCU12" s="64"/>
      <c r="MCV12" s="64"/>
      <c r="MCW12" s="64"/>
      <c r="MCX12" s="64"/>
      <c r="MCY12" s="64"/>
      <c r="MCZ12" s="64"/>
      <c r="MDA12" s="64"/>
      <c r="MDB12" s="64"/>
      <c r="MDC12" s="64"/>
      <c r="MDD12" s="64"/>
      <c r="MDE12" s="64"/>
      <c r="MDF12" s="64"/>
      <c r="MDG12" s="64"/>
      <c r="MDH12" s="64"/>
      <c r="MDI12" s="64"/>
      <c r="MDJ12" s="64"/>
      <c r="MDK12" s="64"/>
      <c r="MDL12" s="64"/>
      <c r="MDM12" s="64"/>
      <c r="MDN12" s="64"/>
      <c r="MDO12" s="64"/>
      <c r="MDP12" s="64"/>
      <c r="MDQ12" s="64"/>
      <c r="MDR12" s="64"/>
      <c r="MDS12" s="64"/>
      <c r="MDT12" s="64"/>
      <c r="MDU12" s="64"/>
      <c r="MDV12" s="64"/>
      <c r="MDW12" s="64"/>
      <c r="MDX12" s="64"/>
      <c r="MDY12" s="64"/>
      <c r="MDZ12" s="64"/>
      <c r="MEA12" s="64"/>
      <c r="MEB12" s="64"/>
      <c r="MEC12" s="64"/>
      <c r="MED12" s="64"/>
      <c r="MEE12" s="64"/>
      <c r="MEF12" s="64"/>
      <c r="MEG12" s="64"/>
      <c r="MEH12" s="64"/>
      <c r="MEI12" s="64"/>
      <c r="MEJ12" s="64"/>
      <c r="MEK12" s="64"/>
      <c r="MEL12" s="64"/>
      <c r="MEM12" s="64"/>
      <c r="MEN12" s="64"/>
      <c r="MEO12" s="64"/>
      <c r="MEP12" s="64"/>
      <c r="MEQ12" s="64"/>
      <c r="MER12" s="64"/>
      <c r="MES12" s="64"/>
      <c r="MET12" s="64"/>
      <c r="MEU12" s="64"/>
      <c r="MEV12" s="64"/>
      <c r="MEW12" s="64"/>
      <c r="MEX12" s="64"/>
      <c r="MEY12" s="64"/>
      <c r="MEZ12" s="64"/>
      <c r="MFA12" s="64"/>
      <c r="MFB12" s="64"/>
      <c r="MFC12" s="64"/>
      <c r="MFD12" s="64"/>
      <c r="MFE12" s="64"/>
      <c r="MFF12" s="64"/>
      <c r="MFG12" s="64"/>
      <c r="MFH12" s="64"/>
      <c r="MFI12" s="64"/>
      <c r="MFJ12" s="64"/>
      <c r="MFK12" s="64"/>
      <c r="MFL12" s="64"/>
      <c r="MFM12" s="64"/>
      <c r="MFN12" s="64"/>
      <c r="MFO12" s="64"/>
      <c r="MFP12" s="64"/>
      <c r="MFQ12" s="64"/>
      <c r="MFR12" s="64"/>
      <c r="MFS12" s="64"/>
      <c r="MFT12" s="64"/>
      <c r="MFU12" s="64"/>
      <c r="MFV12" s="64"/>
      <c r="MFW12" s="64"/>
      <c r="MFX12" s="64"/>
      <c r="MFY12" s="64"/>
      <c r="MFZ12" s="64"/>
      <c r="MGA12" s="64"/>
      <c r="MGB12" s="64"/>
      <c r="MGC12" s="64"/>
      <c r="MGD12" s="64"/>
      <c r="MGE12" s="64"/>
      <c r="MGF12" s="64"/>
      <c r="MGG12" s="64"/>
      <c r="MGH12" s="64"/>
      <c r="MGI12" s="64"/>
      <c r="MGJ12" s="64"/>
      <c r="MGK12" s="64"/>
      <c r="MGL12" s="64"/>
      <c r="MGM12" s="64"/>
      <c r="MGN12" s="64"/>
      <c r="MGO12" s="64"/>
      <c r="MGP12" s="64"/>
      <c r="MGQ12" s="64"/>
      <c r="MGR12" s="64"/>
      <c r="MGS12" s="64"/>
      <c r="MGT12" s="64"/>
      <c r="MGU12" s="64"/>
      <c r="MGV12" s="64"/>
      <c r="MGW12" s="64"/>
      <c r="MGX12" s="64"/>
      <c r="MGY12" s="64"/>
      <c r="MGZ12" s="64"/>
      <c r="MHA12" s="64"/>
      <c r="MHB12" s="64"/>
      <c r="MHC12" s="64"/>
      <c r="MHD12" s="64"/>
      <c r="MHE12" s="64"/>
      <c r="MHF12" s="64"/>
      <c r="MHG12" s="64"/>
      <c r="MHH12" s="64"/>
      <c r="MHI12" s="64"/>
      <c r="MHJ12" s="64"/>
      <c r="MHK12" s="64"/>
      <c r="MHL12" s="64"/>
      <c r="MHM12" s="64"/>
      <c r="MHN12" s="64"/>
      <c r="MHO12" s="64"/>
      <c r="MHP12" s="64"/>
      <c r="MHQ12" s="64"/>
      <c r="MHR12" s="64"/>
      <c r="MHS12" s="64"/>
      <c r="MHT12" s="64"/>
      <c r="MHU12" s="64"/>
      <c r="MHV12" s="64"/>
      <c r="MHW12" s="64"/>
      <c r="MHX12" s="64"/>
      <c r="MHY12" s="64"/>
      <c r="MHZ12" s="64"/>
      <c r="MIA12" s="64"/>
      <c r="MIB12" s="64"/>
      <c r="MIC12" s="64"/>
      <c r="MID12" s="64"/>
      <c r="MIE12" s="64"/>
      <c r="MIF12" s="64"/>
      <c r="MIG12" s="64"/>
      <c r="MIH12" s="64"/>
      <c r="MII12" s="64"/>
      <c r="MIJ12" s="64"/>
      <c r="MIK12" s="64"/>
      <c r="MIL12" s="64"/>
      <c r="MIM12" s="64"/>
      <c r="MIN12" s="64"/>
      <c r="MIO12" s="64"/>
      <c r="MIP12" s="64"/>
      <c r="MIQ12" s="64"/>
      <c r="MIR12" s="64"/>
      <c r="MIS12" s="64"/>
      <c r="MIT12" s="64"/>
      <c r="MIU12" s="64"/>
      <c r="MIV12" s="64"/>
      <c r="MIW12" s="64"/>
      <c r="MIX12" s="64"/>
      <c r="MIY12" s="64"/>
      <c r="MIZ12" s="64"/>
      <c r="MJA12" s="64"/>
      <c r="MJB12" s="64"/>
      <c r="MJC12" s="64"/>
      <c r="MJD12" s="64"/>
      <c r="MJE12" s="64"/>
      <c r="MJF12" s="64"/>
      <c r="MJG12" s="64"/>
      <c r="MJH12" s="64"/>
      <c r="MJI12" s="64"/>
      <c r="MJJ12" s="64"/>
      <c r="MJK12" s="64"/>
      <c r="MJL12" s="64"/>
      <c r="MJM12" s="64"/>
      <c r="MJN12" s="64"/>
      <c r="MJO12" s="64"/>
      <c r="MJP12" s="64"/>
      <c r="MJQ12" s="64"/>
      <c r="MJR12" s="64"/>
      <c r="MJS12" s="64"/>
      <c r="MJT12" s="64"/>
      <c r="MJU12" s="64"/>
      <c r="MJV12" s="64"/>
      <c r="MJW12" s="64"/>
      <c r="MJX12" s="64"/>
      <c r="MJY12" s="64"/>
      <c r="MJZ12" s="64"/>
      <c r="MKA12" s="64"/>
      <c r="MKB12" s="64"/>
      <c r="MKC12" s="64"/>
      <c r="MKD12" s="64"/>
      <c r="MKE12" s="64"/>
      <c r="MKF12" s="64"/>
      <c r="MKG12" s="64"/>
      <c r="MKH12" s="64"/>
      <c r="MKI12" s="64"/>
      <c r="MKJ12" s="64"/>
      <c r="MKK12" s="64"/>
      <c r="MKL12" s="64"/>
      <c r="MKM12" s="64"/>
      <c r="MKN12" s="64"/>
      <c r="MKO12" s="64"/>
      <c r="MKP12" s="64"/>
      <c r="MKQ12" s="64"/>
      <c r="MKR12" s="64"/>
      <c r="MKS12" s="64"/>
      <c r="MKT12" s="64"/>
      <c r="MKU12" s="64"/>
      <c r="MKV12" s="64"/>
      <c r="MKW12" s="64"/>
      <c r="MKX12" s="64"/>
      <c r="MKY12" s="64"/>
      <c r="MKZ12" s="64"/>
      <c r="MLA12" s="64"/>
      <c r="MLB12" s="64"/>
      <c r="MLC12" s="64"/>
      <c r="MLD12" s="64"/>
      <c r="MLE12" s="64"/>
      <c r="MLF12" s="64"/>
      <c r="MLG12" s="64"/>
      <c r="MLH12" s="64"/>
      <c r="MLI12" s="64"/>
      <c r="MLJ12" s="64"/>
      <c r="MLK12" s="64"/>
      <c r="MLL12" s="64"/>
      <c r="MLM12" s="64"/>
      <c r="MLN12" s="64"/>
      <c r="MLO12" s="64"/>
      <c r="MLP12" s="64"/>
      <c r="MLQ12" s="64"/>
      <c r="MLR12" s="64"/>
      <c r="MLS12" s="64"/>
      <c r="MLT12" s="64"/>
      <c r="MLU12" s="64"/>
      <c r="MLV12" s="64"/>
      <c r="MLW12" s="64"/>
      <c r="MLX12" s="64"/>
      <c r="MLY12" s="64"/>
      <c r="MLZ12" s="64"/>
      <c r="MMA12" s="64"/>
      <c r="MMB12" s="64"/>
      <c r="MMC12" s="64"/>
      <c r="MMD12" s="64"/>
      <c r="MME12" s="64"/>
      <c r="MMF12" s="64"/>
      <c r="MMG12" s="64"/>
      <c r="MMH12" s="64"/>
      <c r="MMI12" s="64"/>
      <c r="MMJ12" s="64"/>
      <c r="MMK12" s="64"/>
      <c r="MML12" s="64"/>
      <c r="MMM12" s="64"/>
      <c r="MMN12" s="64"/>
      <c r="MMO12" s="64"/>
      <c r="MMP12" s="64"/>
      <c r="MMQ12" s="64"/>
      <c r="MMR12" s="64"/>
      <c r="MMS12" s="64"/>
      <c r="MMT12" s="64"/>
      <c r="MMU12" s="64"/>
      <c r="MMV12" s="64"/>
      <c r="MMW12" s="64"/>
      <c r="MMX12" s="64"/>
      <c r="MMY12" s="64"/>
      <c r="MMZ12" s="64"/>
      <c r="MNA12" s="64"/>
      <c r="MNB12" s="64"/>
      <c r="MNC12" s="64"/>
      <c r="MND12" s="64"/>
      <c r="MNE12" s="64"/>
      <c r="MNF12" s="64"/>
      <c r="MNG12" s="64"/>
      <c r="MNH12" s="64"/>
      <c r="MNI12" s="64"/>
      <c r="MNJ12" s="64"/>
      <c r="MNK12" s="64"/>
      <c r="MNL12" s="64"/>
      <c r="MNM12" s="64"/>
      <c r="MNN12" s="64"/>
      <c r="MNO12" s="64"/>
      <c r="MNP12" s="64"/>
      <c r="MNQ12" s="64"/>
      <c r="MNR12" s="64"/>
      <c r="MNS12" s="64"/>
      <c r="MNT12" s="64"/>
      <c r="MNU12" s="64"/>
      <c r="MNV12" s="64"/>
      <c r="MNW12" s="64"/>
      <c r="MNX12" s="64"/>
      <c r="MNY12" s="64"/>
      <c r="MNZ12" s="64"/>
      <c r="MOA12" s="64"/>
      <c r="MOB12" s="64"/>
      <c r="MOC12" s="64"/>
      <c r="MOD12" s="64"/>
      <c r="MOE12" s="64"/>
      <c r="MOF12" s="64"/>
      <c r="MOG12" s="64"/>
      <c r="MOH12" s="64"/>
      <c r="MOI12" s="64"/>
      <c r="MOJ12" s="64"/>
      <c r="MOK12" s="64"/>
      <c r="MOL12" s="64"/>
      <c r="MOM12" s="64"/>
      <c r="MON12" s="64"/>
      <c r="MOO12" s="64"/>
      <c r="MOP12" s="64"/>
      <c r="MOQ12" s="64"/>
      <c r="MOR12" s="64"/>
      <c r="MOS12" s="64"/>
      <c r="MOT12" s="64"/>
      <c r="MOU12" s="64"/>
      <c r="MOV12" s="64"/>
      <c r="MOW12" s="64"/>
      <c r="MOX12" s="64"/>
      <c r="MOY12" s="64"/>
      <c r="MOZ12" s="64"/>
      <c r="MPA12" s="64"/>
      <c r="MPB12" s="64"/>
      <c r="MPC12" s="64"/>
      <c r="MPD12" s="64"/>
      <c r="MPE12" s="64"/>
      <c r="MPF12" s="64"/>
      <c r="MPG12" s="64"/>
      <c r="MPH12" s="64"/>
      <c r="MPI12" s="64"/>
      <c r="MPJ12" s="64"/>
      <c r="MPK12" s="64"/>
      <c r="MPL12" s="64"/>
      <c r="MPM12" s="64"/>
      <c r="MPN12" s="64"/>
      <c r="MPO12" s="64"/>
      <c r="MPP12" s="64"/>
      <c r="MPQ12" s="64"/>
      <c r="MPR12" s="64"/>
      <c r="MPS12" s="64"/>
      <c r="MPT12" s="64"/>
      <c r="MPU12" s="64"/>
      <c r="MPV12" s="64"/>
      <c r="MPW12" s="64"/>
      <c r="MPX12" s="64"/>
      <c r="MPY12" s="64"/>
      <c r="MPZ12" s="64"/>
      <c r="MQA12" s="64"/>
      <c r="MQB12" s="64"/>
      <c r="MQC12" s="64"/>
      <c r="MQD12" s="64"/>
      <c r="MQE12" s="64"/>
      <c r="MQF12" s="64"/>
      <c r="MQG12" s="64"/>
      <c r="MQH12" s="64"/>
      <c r="MQI12" s="64"/>
      <c r="MQJ12" s="64"/>
      <c r="MQK12" s="64"/>
      <c r="MQL12" s="64"/>
      <c r="MQM12" s="64"/>
      <c r="MQN12" s="64"/>
      <c r="MQO12" s="64"/>
      <c r="MQP12" s="64"/>
      <c r="MQQ12" s="64"/>
      <c r="MQR12" s="64"/>
      <c r="MQS12" s="64"/>
      <c r="MQT12" s="64"/>
      <c r="MQU12" s="64"/>
      <c r="MQV12" s="64"/>
      <c r="MQW12" s="64"/>
      <c r="MQX12" s="64"/>
      <c r="MQY12" s="64"/>
      <c r="MQZ12" s="64"/>
      <c r="MRA12" s="64"/>
      <c r="MRB12" s="64"/>
      <c r="MRC12" s="64"/>
      <c r="MRD12" s="64"/>
      <c r="MRE12" s="64"/>
      <c r="MRF12" s="64"/>
      <c r="MRG12" s="64"/>
      <c r="MRH12" s="64"/>
      <c r="MRI12" s="64"/>
      <c r="MRJ12" s="64"/>
      <c r="MRK12" s="64"/>
      <c r="MRL12" s="64"/>
      <c r="MRM12" s="64"/>
      <c r="MRN12" s="64"/>
      <c r="MRO12" s="64"/>
      <c r="MRP12" s="64"/>
      <c r="MRQ12" s="64"/>
      <c r="MRR12" s="64"/>
      <c r="MRS12" s="64"/>
      <c r="MRT12" s="64"/>
      <c r="MRU12" s="64"/>
      <c r="MRV12" s="64"/>
      <c r="MRW12" s="64"/>
      <c r="MRX12" s="64"/>
      <c r="MRY12" s="64"/>
      <c r="MRZ12" s="64"/>
      <c r="MSA12" s="64"/>
      <c r="MSB12" s="64"/>
      <c r="MSC12" s="64"/>
      <c r="MSD12" s="64"/>
      <c r="MSE12" s="64"/>
      <c r="MSF12" s="64"/>
      <c r="MSG12" s="64"/>
      <c r="MSH12" s="64"/>
      <c r="MSI12" s="64"/>
      <c r="MSJ12" s="64"/>
      <c r="MSK12" s="64"/>
      <c r="MSL12" s="64"/>
      <c r="MSM12" s="64"/>
      <c r="MSN12" s="64"/>
      <c r="MSO12" s="64"/>
      <c r="MSP12" s="64"/>
      <c r="MSQ12" s="64"/>
      <c r="MSR12" s="64"/>
      <c r="MSS12" s="64"/>
      <c r="MST12" s="64"/>
      <c r="MSU12" s="64"/>
      <c r="MSV12" s="64"/>
      <c r="MSW12" s="64"/>
      <c r="MSX12" s="64"/>
      <c r="MSY12" s="64"/>
      <c r="MSZ12" s="64"/>
      <c r="MTA12" s="64"/>
      <c r="MTB12" s="64"/>
      <c r="MTC12" s="64"/>
      <c r="MTD12" s="64"/>
      <c r="MTE12" s="64"/>
      <c r="MTF12" s="64"/>
      <c r="MTG12" s="64"/>
      <c r="MTH12" s="64"/>
      <c r="MTI12" s="64"/>
      <c r="MTJ12" s="64"/>
      <c r="MTK12" s="64"/>
      <c r="MTL12" s="64"/>
      <c r="MTM12" s="64"/>
      <c r="MTN12" s="64"/>
      <c r="MTO12" s="64"/>
      <c r="MTP12" s="64"/>
      <c r="MTQ12" s="64"/>
      <c r="MTR12" s="64"/>
      <c r="MTS12" s="64"/>
      <c r="MTT12" s="64"/>
      <c r="MTU12" s="64"/>
      <c r="MTV12" s="64"/>
      <c r="MTW12" s="64"/>
      <c r="MTX12" s="64"/>
      <c r="MTY12" s="64"/>
      <c r="MTZ12" s="64"/>
      <c r="MUA12" s="64"/>
      <c r="MUB12" s="64"/>
      <c r="MUC12" s="64"/>
      <c r="MUD12" s="64"/>
      <c r="MUE12" s="64"/>
      <c r="MUF12" s="64"/>
      <c r="MUG12" s="64"/>
      <c r="MUH12" s="64"/>
      <c r="MUI12" s="64"/>
      <c r="MUJ12" s="64"/>
      <c r="MUK12" s="64"/>
      <c r="MUL12" s="64"/>
      <c r="MUM12" s="64"/>
      <c r="MUN12" s="64"/>
      <c r="MUO12" s="64"/>
      <c r="MUP12" s="64"/>
      <c r="MUQ12" s="64"/>
      <c r="MUR12" s="64"/>
      <c r="MUS12" s="64"/>
      <c r="MUT12" s="64"/>
      <c r="MUU12" s="64"/>
      <c r="MUV12" s="64"/>
      <c r="MUW12" s="64"/>
      <c r="MUX12" s="64"/>
      <c r="MUY12" s="64"/>
      <c r="MUZ12" s="64"/>
      <c r="MVA12" s="64"/>
      <c r="MVB12" s="64"/>
      <c r="MVC12" s="64"/>
      <c r="MVD12" s="64"/>
      <c r="MVE12" s="64"/>
      <c r="MVF12" s="64"/>
      <c r="MVG12" s="64"/>
      <c r="MVH12" s="64"/>
      <c r="MVI12" s="64"/>
      <c r="MVJ12" s="64"/>
      <c r="MVK12" s="64"/>
      <c r="MVL12" s="64"/>
      <c r="MVM12" s="64"/>
      <c r="MVN12" s="64"/>
      <c r="MVO12" s="64"/>
      <c r="MVP12" s="64"/>
      <c r="MVQ12" s="64"/>
      <c r="MVR12" s="64"/>
      <c r="MVS12" s="64"/>
      <c r="MVT12" s="64"/>
      <c r="MVU12" s="64"/>
      <c r="MVV12" s="64"/>
      <c r="MVW12" s="64"/>
      <c r="MVX12" s="64"/>
      <c r="MVY12" s="64"/>
      <c r="MVZ12" s="64"/>
      <c r="MWA12" s="64"/>
      <c r="MWB12" s="64"/>
      <c r="MWC12" s="64"/>
      <c r="MWD12" s="64"/>
      <c r="MWE12" s="64"/>
      <c r="MWF12" s="64"/>
      <c r="MWG12" s="64"/>
      <c r="MWH12" s="64"/>
      <c r="MWI12" s="64"/>
      <c r="MWJ12" s="64"/>
      <c r="MWK12" s="64"/>
      <c r="MWL12" s="64"/>
      <c r="MWM12" s="64"/>
      <c r="MWN12" s="64"/>
      <c r="MWO12" s="64"/>
      <c r="MWP12" s="64"/>
      <c r="MWQ12" s="64"/>
      <c r="MWR12" s="64"/>
      <c r="MWS12" s="64"/>
      <c r="MWT12" s="64"/>
      <c r="MWU12" s="64"/>
      <c r="MWV12" s="64"/>
      <c r="MWW12" s="64"/>
      <c r="MWX12" s="64"/>
      <c r="MWY12" s="64"/>
      <c r="MWZ12" s="64"/>
      <c r="MXA12" s="64"/>
      <c r="MXB12" s="64"/>
      <c r="MXC12" s="64"/>
      <c r="MXD12" s="64"/>
      <c r="MXE12" s="64"/>
      <c r="MXF12" s="64"/>
      <c r="MXG12" s="64"/>
      <c r="MXH12" s="64"/>
      <c r="MXI12" s="64"/>
      <c r="MXJ12" s="64"/>
      <c r="MXK12" s="64"/>
      <c r="MXL12" s="64"/>
      <c r="MXM12" s="64"/>
      <c r="MXN12" s="64"/>
      <c r="MXO12" s="64"/>
      <c r="MXP12" s="64"/>
      <c r="MXQ12" s="64"/>
      <c r="MXR12" s="64"/>
      <c r="MXS12" s="64"/>
      <c r="MXT12" s="64"/>
      <c r="MXU12" s="64"/>
      <c r="MXV12" s="64"/>
      <c r="MXW12" s="64"/>
      <c r="MXX12" s="64"/>
      <c r="MXY12" s="64"/>
      <c r="MXZ12" s="64"/>
      <c r="MYA12" s="64"/>
      <c r="MYB12" s="64"/>
      <c r="MYC12" s="64"/>
      <c r="MYD12" s="64"/>
      <c r="MYE12" s="64"/>
      <c r="MYF12" s="64"/>
      <c r="MYG12" s="64"/>
      <c r="MYH12" s="64"/>
      <c r="MYI12" s="64"/>
      <c r="MYJ12" s="64"/>
      <c r="MYK12" s="64"/>
      <c r="MYL12" s="64"/>
      <c r="MYM12" s="64"/>
      <c r="MYN12" s="64"/>
      <c r="MYO12" s="64"/>
      <c r="MYP12" s="64"/>
      <c r="MYQ12" s="64"/>
      <c r="MYR12" s="64"/>
      <c r="MYS12" s="64"/>
      <c r="MYT12" s="64"/>
      <c r="MYU12" s="64"/>
      <c r="MYV12" s="64"/>
      <c r="MYW12" s="64"/>
      <c r="MYX12" s="64"/>
      <c r="MYY12" s="64"/>
      <c r="MYZ12" s="64"/>
      <c r="MZA12" s="64"/>
      <c r="MZB12" s="64"/>
      <c r="MZC12" s="64"/>
      <c r="MZD12" s="64"/>
      <c r="MZE12" s="64"/>
      <c r="MZF12" s="64"/>
      <c r="MZG12" s="64"/>
      <c r="MZH12" s="64"/>
      <c r="MZI12" s="64"/>
      <c r="MZJ12" s="64"/>
      <c r="MZK12" s="64"/>
      <c r="MZL12" s="64"/>
      <c r="MZM12" s="64"/>
      <c r="MZN12" s="64"/>
      <c r="MZO12" s="64"/>
      <c r="MZP12" s="64"/>
      <c r="MZQ12" s="64"/>
      <c r="MZR12" s="64"/>
      <c r="MZS12" s="64"/>
      <c r="MZT12" s="64"/>
      <c r="MZU12" s="64"/>
      <c r="MZV12" s="64"/>
      <c r="MZW12" s="64"/>
      <c r="MZX12" s="64"/>
      <c r="MZY12" s="64"/>
      <c r="MZZ12" s="64"/>
      <c r="NAA12" s="64"/>
      <c r="NAB12" s="64"/>
      <c r="NAC12" s="64"/>
      <c r="NAD12" s="64"/>
      <c r="NAE12" s="64"/>
      <c r="NAF12" s="64"/>
      <c r="NAG12" s="64"/>
      <c r="NAH12" s="64"/>
      <c r="NAI12" s="64"/>
      <c r="NAJ12" s="64"/>
      <c r="NAK12" s="64"/>
      <c r="NAL12" s="64"/>
      <c r="NAM12" s="64"/>
      <c r="NAN12" s="64"/>
      <c r="NAO12" s="64"/>
      <c r="NAP12" s="64"/>
      <c r="NAQ12" s="64"/>
      <c r="NAR12" s="64"/>
      <c r="NAS12" s="64"/>
      <c r="NAT12" s="64"/>
      <c r="NAU12" s="64"/>
      <c r="NAV12" s="64"/>
      <c r="NAW12" s="64"/>
      <c r="NAX12" s="64"/>
      <c r="NAY12" s="64"/>
      <c r="NAZ12" s="64"/>
      <c r="NBA12" s="64"/>
      <c r="NBB12" s="64"/>
      <c r="NBC12" s="64"/>
      <c r="NBD12" s="64"/>
      <c r="NBE12" s="64"/>
      <c r="NBF12" s="64"/>
      <c r="NBG12" s="64"/>
      <c r="NBH12" s="64"/>
      <c r="NBI12" s="64"/>
      <c r="NBJ12" s="64"/>
      <c r="NBK12" s="64"/>
      <c r="NBL12" s="64"/>
      <c r="NBM12" s="64"/>
      <c r="NBN12" s="64"/>
      <c r="NBO12" s="64"/>
      <c r="NBP12" s="64"/>
      <c r="NBQ12" s="64"/>
      <c r="NBR12" s="64"/>
      <c r="NBS12" s="64"/>
      <c r="NBT12" s="64"/>
      <c r="NBU12" s="64"/>
      <c r="NBV12" s="64"/>
      <c r="NBW12" s="64"/>
      <c r="NBX12" s="64"/>
      <c r="NBY12" s="64"/>
      <c r="NBZ12" s="64"/>
      <c r="NCA12" s="64"/>
      <c r="NCB12" s="64"/>
      <c r="NCC12" s="64"/>
      <c r="NCD12" s="64"/>
      <c r="NCE12" s="64"/>
      <c r="NCF12" s="64"/>
      <c r="NCG12" s="64"/>
      <c r="NCH12" s="64"/>
      <c r="NCI12" s="64"/>
      <c r="NCJ12" s="64"/>
      <c r="NCK12" s="64"/>
      <c r="NCL12" s="64"/>
      <c r="NCM12" s="64"/>
      <c r="NCN12" s="64"/>
      <c r="NCO12" s="64"/>
      <c r="NCP12" s="64"/>
      <c r="NCQ12" s="64"/>
      <c r="NCR12" s="64"/>
      <c r="NCS12" s="64"/>
      <c r="NCT12" s="64"/>
      <c r="NCU12" s="64"/>
      <c r="NCV12" s="64"/>
      <c r="NCW12" s="64"/>
      <c r="NCX12" s="64"/>
      <c r="NCY12" s="64"/>
      <c r="NCZ12" s="64"/>
      <c r="NDA12" s="64"/>
      <c r="NDB12" s="64"/>
      <c r="NDC12" s="64"/>
      <c r="NDD12" s="64"/>
      <c r="NDE12" s="64"/>
      <c r="NDF12" s="64"/>
      <c r="NDG12" s="64"/>
      <c r="NDH12" s="64"/>
      <c r="NDI12" s="64"/>
      <c r="NDJ12" s="64"/>
      <c r="NDK12" s="64"/>
      <c r="NDL12" s="64"/>
      <c r="NDM12" s="64"/>
      <c r="NDN12" s="64"/>
      <c r="NDO12" s="64"/>
      <c r="NDP12" s="64"/>
      <c r="NDQ12" s="64"/>
      <c r="NDR12" s="64"/>
      <c r="NDS12" s="64"/>
      <c r="NDT12" s="64"/>
      <c r="NDU12" s="64"/>
      <c r="NDV12" s="64"/>
      <c r="NDW12" s="64"/>
      <c r="NDX12" s="64"/>
      <c r="NDY12" s="64"/>
      <c r="NDZ12" s="64"/>
      <c r="NEA12" s="64"/>
      <c r="NEB12" s="64"/>
      <c r="NEC12" s="64"/>
      <c r="NED12" s="64"/>
      <c r="NEE12" s="64"/>
      <c r="NEF12" s="64"/>
      <c r="NEG12" s="64"/>
      <c r="NEH12" s="64"/>
      <c r="NEI12" s="64"/>
      <c r="NEJ12" s="64"/>
      <c r="NEK12" s="64"/>
      <c r="NEL12" s="64"/>
      <c r="NEM12" s="64"/>
      <c r="NEN12" s="64"/>
      <c r="NEO12" s="64"/>
      <c r="NEP12" s="64"/>
      <c r="NEQ12" s="64"/>
      <c r="NER12" s="64"/>
      <c r="NES12" s="64"/>
      <c r="NET12" s="64"/>
      <c r="NEU12" s="64"/>
      <c r="NEV12" s="64"/>
      <c r="NEW12" s="64"/>
      <c r="NEX12" s="64"/>
      <c r="NEY12" s="64"/>
      <c r="NEZ12" s="64"/>
      <c r="NFA12" s="64"/>
      <c r="NFB12" s="64"/>
      <c r="NFC12" s="64"/>
      <c r="NFD12" s="64"/>
      <c r="NFE12" s="64"/>
      <c r="NFF12" s="64"/>
      <c r="NFG12" s="64"/>
      <c r="NFH12" s="64"/>
      <c r="NFI12" s="64"/>
      <c r="NFJ12" s="64"/>
      <c r="NFK12" s="64"/>
      <c r="NFL12" s="64"/>
      <c r="NFM12" s="64"/>
      <c r="NFN12" s="64"/>
      <c r="NFO12" s="64"/>
      <c r="NFP12" s="64"/>
      <c r="NFQ12" s="64"/>
      <c r="NFR12" s="64"/>
      <c r="NFS12" s="64"/>
      <c r="NFT12" s="64"/>
      <c r="NFU12" s="64"/>
      <c r="NFV12" s="64"/>
      <c r="NFW12" s="64"/>
      <c r="NFX12" s="64"/>
      <c r="NFY12" s="64"/>
      <c r="NFZ12" s="64"/>
      <c r="NGA12" s="64"/>
      <c r="NGB12" s="64"/>
      <c r="NGC12" s="64"/>
      <c r="NGD12" s="64"/>
      <c r="NGE12" s="64"/>
      <c r="NGF12" s="64"/>
      <c r="NGG12" s="64"/>
      <c r="NGH12" s="64"/>
      <c r="NGI12" s="64"/>
      <c r="NGJ12" s="64"/>
      <c r="NGK12" s="64"/>
      <c r="NGL12" s="64"/>
      <c r="NGM12" s="64"/>
      <c r="NGN12" s="64"/>
      <c r="NGO12" s="64"/>
      <c r="NGP12" s="64"/>
      <c r="NGQ12" s="64"/>
      <c r="NGR12" s="64"/>
      <c r="NGS12" s="64"/>
      <c r="NGT12" s="64"/>
      <c r="NGU12" s="64"/>
      <c r="NGV12" s="64"/>
      <c r="NGW12" s="64"/>
      <c r="NGX12" s="64"/>
      <c r="NGY12" s="64"/>
      <c r="NGZ12" s="64"/>
      <c r="NHA12" s="64"/>
      <c r="NHB12" s="64"/>
      <c r="NHC12" s="64"/>
      <c r="NHD12" s="64"/>
      <c r="NHE12" s="64"/>
      <c r="NHF12" s="64"/>
      <c r="NHG12" s="64"/>
      <c r="NHH12" s="64"/>
      <c r="NHI12" s="64"/>
      <c r="NHJ12" s="64"/>
      <c r="NHK12" s="64"/>
      <c r="NHL12" s="64"/>
      <c r="NHM12" s="64"/>
      <c r="NHN12" s="64"/>
      <c r="NHO12" s="64"/>
      <c r="NHP12" s="64"/>
      <c r="NHQ12" s="64"/>
      <c r="NHR12" s="64"/>
      <c r="NHS12" s="64"/>
      <c r="NHT12" s="64"/>
      <c r="NHU12" s="64"/>
      <c r="NHV12" s="64"/>
      <c r="NHW12" s="64"/>
      <c r="NHX12" s="64"/>
      <c r="NHY12" s="64"/>
      <c r="NHZ12" s="64"/>
      <c r="NIA12" s="64"/>
      <c r="NIB12" s="64"/>
      <c r="NIC12" s="64"/>
      <c r="NID12" s="64"/>
      <c r="NIE12" s="64"/>
      <c r="NIF12" s="64"/>
      <c r="NIG12" s="64"/>
      <c r="NIH12" s="64"/>
      <c r="NII12" s="64"/>
      <c r="NIJ12" s="64"/>
      <c r="NIK12" s="64"/>
      <c r="NIL12" s="64"/>
      <c r="NIM12" s="64"/>
      <c r="NIN12" s="64"/>
      <c r="NIO12" s="64"/>
      <c r="NIP12" s="64"/>
      <c r="NIQ12" s="64"/>
      <c r="NIR12" s="64"/>
      <c r="NIS12" s="64"/>
      <c r="NIT12" s="64"/>
      <c r="NIU12" s="64"/>
      <c r="NIV12" s="64"/>
      <c r="NIW12" s="64"/>
      <c r="NIX12" s="64"/>
      <c r="NIY12" s="64"/>
      <c r="NIZ12" s="64"/>
      <c r="NJA12" s="64"/>
      <c r="NJB12" s="64"/>
      <c r="NJC12" s="64"/>
      <c r="NJD12" s="64"/>
      <c r="NJE12" s="64"/>
      <c r="NJF12" s="64"/>
      <c r="NJG12" s="64"/>
      <c r="NJH12" s="64"/>
      <c r="NJI12" s="64"/>
      <c r="NJJ12" s="64"/>
      <c r="NJK12" s="64"/>
      <c r="NJL12" s="64"/>
      <c r="NJM12" s="64"/>
      <c r="NJN12" s="64"/>
      <c r="NJO12" s="64"/>
      <c r="NJP12" s="64"/>
      <c r="NJQ12" s="64"/>
      <c r="NJR12" s="64"/>
      <c r="NJS12" s="64"/>
      <c r="NJT12" s="64"/>
      <c r="NJU12" s="64"/>
      <c r="NJV12" s="64"/>
      <c r="NJW12" s="64"/>
      <c r="NJX12" s="64"/>
      <c r="NJY12" s="64"/>
      <c r="NJZ12" s="64"/>
      <c r="NKA12" s="64"/>
      <c r="NKB12" s="64"/>
      <c r="NKC12" s="64"/>
      <c r="NKD12" s="64"/>
      <c r="NKE12" s="64"/>
      <c r="NKF12" s="64"/>
      <c r="NKG12" s="64"/>
      <c r="NKH12" s="64"/>
      <c r="NKI12" s="64"/>
      <c r="NKJ12" s="64"/>
      <c r="NKK12" s="64"/>
      <c r="NKL12" s="64"/>
      <c r="NKM12" s="64"/>
      <c r="NKN12" s="64"/>
      <c r="NKO12" s="64"/>
      <c r="NKP12" s="64"/>
      <c r="NKQ12" s="64"/>
      <c r="NKR12" s="64"/>
      <c r="NKS12" s="64"/>
      <c r="NKT12" s="64"/>
      <c r="NKU12" s="64"/>
      <c r="NKV12" s="64"/>
      <c r="NKW12" s="64"/>
      <c r="NKX12" s="64"/>
      <c r="NKY12" s="64"/>
      <c r="NKZ12" s="64"/>
      <c r="NLA12" s="64"/>
      <c r="NLB12" s="64"/>
      <c r="NLC12" s="64"/>
      <c r="NLD12" s="64"/>
      <c r="NLE12" s="64"/>
      <c r="NLF12" s="64"/>
      <c r="NLG12" s="64"/>
      <c r="NLH12" s="64"/>
      <c r="NLI12" s="64"/>
      <c r="NLJ12" s="64"/>
      <c r="NLK12" s="64"/>
      <c r="NLL12" s="64"/>
      <c r="NLM12" s="64"/>
      <c r="NLN12" s="64"/>
      <c r="NLO12" s="64"/>
      <c r="NLP12" s="64"/>
      <c r="NLQ12" s="64"/>
      <c r="NLR12" s="64"/>
      <c r="NLS12" s="64"/>
      <c r="NLT12" s="64"/>
      <c r="NLU12" s="64"/>
      <c r="NLV12" s="64"/>
      <c r="NLW12" s="64"/>
      <c r="NLX12" s="64"/>
      <c r="NLY12" s="64"/>
      <c r="NLZ12" s="64"/>
      <c r="NMA12" s="64"/>
      <c r="NMB12" s="64"/>
      <c r="NMC12" s="64"/>
      <c r="NMD12" s="64"/>
      <c r="NME12" s="64"/>
      <c r="NMF12" s="64"/>
      <c r="NMG12" s="64"/>
      <c r="NMH12" s="64"/>
      <c r="NMI12" s="64"/>
      <c r="NMJ12" s="64"/>
      <c r="NMK12" s="64"/>
      <c r="NML12" s="64"/>
      <c r="NMM12" s="64"/>
      <c r="NMN12" s="64"/>
      <c r="NMO12" s="64"/>
      <c r="NMP12" s="64"/>
      <c r="NMQ12" s="64"/>
      <c r="NMR12" s="64"/>
      <c r="NMS12" s="64"/>
      <c r="NMT12" s="64"/>
      <c r="NMU12" s="64"/>
      <c r="NMV12" s="64"/>
      <c r="NMW12" s="64"/>
      <c r="NMX12" s="64"/>
      <c r="NMY12" s="64"/>
      <c r="NMZ12" s="64"/>
      <c r="NNA12" s="64"/>
      <c r="NNB12" s="64"/>
      <c r="NNC12" s="64"/>
      <c r="NND12" s="64"/>
      <c r="NNE12" s="64"/>
      <c r="NNF12" s="64"/>
      <c r="NNG12" s="64"/>
      <c r="NNH12" s="64"/>
      <c r="NNI12" s="64"/>
      <c r="NNJ12" s="64"/>
      <c r="NNK12" s="64"/>
      <c r="NNL12" s="64"/>
      <c r="NNM12" s="64"/>
      <c r="NNN12" s="64"/>
      <c r="NNO12" s="64"/>
      <c r="NNP12" s="64"/>
      <c r="NNQ12" s="64"/>
      <c r="NNR12" s="64"/>
      <c r="NNS12" s="64"/>
      <c r="NNT12" s="64"/>
      <c r="NNU12" s="64"/>
      <c r="NNV12" s="64"/>
      <c r="NNW12" s="64"/>
      <c r="NNX12" s="64"/>
      <c r="NNY12" s="64"/>
      <c r="NNZ12" s="64"/>
      <c r="NOA12" s="64"/>
      <c r="NOB12" s="64"/>
      <c r="NOC12" s="64"/>
      <c r="NOD12" s="64"/>
      <c r="NOE12" s="64"/>
      <c r="NOF12" s="64"/>
      <c r="NOG12" s="64"/>
      <c r="NOH12" s="64"/>
      <c r="NOI12" s="64"/>
      <c r="NOJ12" s="64"/>
      <c r="NOK12" s="64"/>
      <c r="NOL12" s="64"/>
      <c r="NOM12" s="64"/>
      <c r="NON12" s="64"/>
      <c r="NOO12" s="64"/>
      <c r="NOP12" s="64"/>
      <c r="NOQ12" s="64"/>
      <c r="NOR12" s="64"/>
      <c r="NOS12" s="64"/>
      <c r="NOT12" s="64"/>
      <c r="NOU12" s="64"/>
      <c r="NOV12" s="64"/>
      <c r="NOW12" s="64"/>
      <c r="NOX12" s="64"/>
      <c r="NOY12" s="64"/>
      <c r="NOZ12" s="64"/>
      <c r="NPA12" s="64"/>
      <c r="NPB12" s="64"/>
      <c r="NPC12" s="64"/>
      <c r="NPD12" s="64"/>
      <c r="NPE12" s="64"/>
      <c r="NPF12" s="64"/>
      <c r="NPG12" s="64"/>
      <c r="NPH12" s="64"/>
      <c r="NPI12" s="64"/>
      <c r="NPJ12" s="64"/>
      <c r="NPK12" s="64"/>
      <c r="NPL12" s="64"/>
      <c r="NPM12" s="64"/>
      <c r="NPN12" s="64"/>
      <c r="NPO12" s="64"/>
      <c r="NPP12" s="64"/>
      <c r="NPQ12" s="64"/>
      <c r="NPR12" s="64"/>
      <c r="NPS12" s="64"/>
      <c r="NPT12" s="64"/>
      <c r="NPU12" s="64"/>
      <c r="NPV12" s="64"/>
      <c r="NPW12" s="64"/>
      <c r="NPX12" s="64"/>
      <c r="NPY12" s="64"/>
      <c r="NPZ12" s="64"/>
      <c r="NQA12" s="64"/>
      <c r="NQB12" s="64"/>
      <c r="NQC12" s="64"/>
      <c r="NQD12" s="64"/>
      <c r="NQE12" s="64"/>
      <c r="NQF12" s="64"/>
      <c r="NQG12" s="64"/>
      <c r="NQH12" s="64"/>
      <c r="NQI12" s="64"/>
      <c r="NQJ12" s="64"/>
      <c r="NQK12" s="64"/>
      <c r="NQL12" s="64"/>
      <c r="NQM12" s="64"/>
      <c r="NQN12" s="64"/>
      <c r="NQO12" s="64"/>
      <c r="NQP12" s="64"/>
      <c r="NQQ12" s="64"/>
      <c r="NQR12" s="64"/>
      <c r="NQS12" s="64"/>
      <c r="NQT12" s="64"/>
      <c r="NQU12" s="64"/>
      <c r="NQV12" s="64"/>
      <c r="NQW12" s="64"/>
      <c r="NQX12" s="64"/>
      <c r="NQY12" s="64"/>
      <c r="NQZ12" s="64"/>
      <c r="NRA12" s="64"/>
      <c r="NRB12" s="64"/>
      <c r="NRC12" s="64"/>
      <c r="NRD12" s="64"/>
      <c r="NRE12" s="64"/>
      <c r="NRF12" s="64"/>
      <c r="NRG12" s="64"/>
      <c r="NRH12" s="64"/>
      <c r="NRI12" s="64"/>
      <c r="NRJ12" s="64"/>
      <c r="NRK12" s="64"/>
      <c r="NRL12" s="64"/>
      <c r="NRM12" s="64"/>
      <c r="NRN12" s="64"/>
      <c r="NRO12" s="64"/>
      <c r="NRP12" s="64"/>
      <c r="NRQ12" s="64"/>
      <c r="NRR12" s="64"/>
      <c r="NRS12" s="64"/>
      <c r="NRT12" s="64"/>
      <c r="NRU12" s="64"/>
      <c r="NRV12" s="64"/>
      <c r="NRW12" s="64"/>
      <c r="NRX12" s="64"/>
      <c r="NRY12" s="64"/>
      <c r="NRZ12" s="64"/>
      <c r="NSA12" s="64"/>
      <c r="NSB12" s="64"/>
      <c r="NSC12" s="64"/>
      <c r="NSD12" s="64"/>
      <c r="NSE12" s="64"/>
      <c r="NSF12" s="64"/>
      <c r="NSG12" s="64"/>
      <c r="NSH12" s="64"/>
      <c r="NSI12" s="64"/>
      <c r="NSJ12" s="64"/>
      <c r="NSK12" s="64"/>
      <c r="NSL12" s="64"/>
      <c r="NSM12" s="64"/>
      <c r="NSN12" s="64"/>
      <c r="NSO12" s="64"/>
      <c r="NSP12" s="64"/>
      <c r="NSQ12" s="64"/>
      <c r="NSR12" s="64"/>
      <c r="NSS12" s="64"/>
      <c r="NST12" s="64"/>
      <c r="NSU12" s="64"/>
      <c r="NSV12" s="64"/>
      <c r="NSW12" s="64"/>
      <c r="NSX12" s="64"/>
      <c r="NSY12" s="64"/>
      <c r="NSZ12" s="64"/>
      <c r="NTA12" s="64"/>
      <c r="NTB12" s="64"/>
      <c r="NTC12" s="64"/>
      <c r="NTD12" s="64"/>
      <c r="NTE12" s="64"/>
      <c r="NTF12" s="64"/>
      <c r="NTG12" s="64"/>
      <c r="NTH12" s="64"/>
      <c r="NTI12" s="64"/>
      <c r="NTJ12" s="64"/>
      <c r="NTK12" s="64"/>
      <c r="NTL12" s="64"/>
      <c r="NTM12" s="64"/>
      <c r="NTN12" s="64"/>
      <c r="NTO12" s="64"/>
      <c r="NTP12" s="64"/>
      <c r="NTQ12" s="64"/>
      <c r="NTR12" s="64"/>
      <c r="NTS12" s="64"/>
      <c r="NTT12" s="64"/>
      <c r="NTU12" s="64"/>
      <c r="NTV12" s="64"/>
      <c r="NTW12" s="64"/>
      <c r="NTX12" s="64"/>
      <c r="NTY12" s="64"/>
      <c r="NTZ12" s="64"/>
      <c r="NUA12" s="64"/>
      <c r="NUB12" s="64"/>
      <c r="NUC12" s="64"/>
      <c r="NUD12" s="64"/>
      <c r="NUE12" s="64"/>
      <c r="NUF12" s="64"/>
      <c r="NUG12" s="64"/>
      <c r="NUH12" s="64"/>
      <c r="NUI12" s="64"/>
      <c r="NUJ12" s="64"/>
      <c r="NUK12" s="64"/>
      <c r="NUL12" s="64"/>
      <c r="NUM12" s="64"/>
      <c r="NUN12" s="64"/>
      <c r="NUO12" s="64"/>
      <c r="NUP12" s="64"/>
      <c r="NUQ12" s="64"/>
      <c r="NUR12" s="64"/>
      <c r="NUS12" s="64"/>
      <c r="NUT12" s="64"/>
      <c r="NUU12" s="64"/>
      <c r="NUV12" s="64"/>
      <c r="NUW12" s="64"/>
      <c r="NUX12" s="64"/>
      <c r="NUY12" s="64"/>
      <c r="NUZ12" s="64"/>
      <c r="NVA12" s="64"/>
      <c r="NVB12" s="64"/>
      <c r="NVC12" s="64"/>
      <c r="NVD12" s="64"/>
      <c r="NVE12" s="64"/>
      <c r="NVF12" s="64"/>
      <c r="NVG12" s="64"/>
      <c r="NVH12" s="64"/>
      <c r="NVI12" s="64"/>
      <c r="NVJ12" s="64"/>
      <c r="NVK12" s="64"/>
      <c r="NVL12" s="64"/>
      <c r="NVM12" s="64"/>
      <c r="NVN12" s="64"/>
      <c r="NVO12" s="64"/>
      <c r="NVP12" s="64"/>
      <c r="NVQ12" s="64"/>
      <c r="NVR12" s="64"/>
      <c r="NVS12" s="64"/>
      <c r="NVT12" s="64"/>
      <c r="NVU12" s="64"/>
      <c r="NVV12" s="64"/>
      <c r="NVW12" s="64"/>
      <c r="NVX12" s="64"/>
      <c r="NVY12" s="64"/>
      <c r="NVZ12" s="64"/>
      <c r="NWA12" s="64"/>
      <c r="NWB12" s="64"/>
      <c r="NWC12" s="64"/>
      <c r="NWD12" s="64"/>
      <c r="NWE12" s="64"/>
      <c r="NWF12" s="64"/>
      <c r="NWG12" s="64"/>
      <c r="NWH12" s="64"/>
      <c r="NWI12" s="64"/>
      <c r="NWJ12" s="64"/>
      <c r="NWK12" s="64"/>
      <c r="NWL12" s="64"/>
      <c r="NWM12" s="64"/>
      <c r="NWN12" s="64"/>
      <c r="NWO12" s="64"/>
      <c r="NWP12" s="64"/>
      <c r="NWQ12" s="64"/>
      <c r="NWR12" s="64"/>
      <c r="NWS12" s="64"/>
      <c r="NWT12" s="64"/>
      <c r="NWU12" s="64"/>
      <c r="NWV12" s="64"/>
      <c r="NWW12" s="64"/>
      <c r="NWX12" s="64"/>
      <c r="NWY12" s="64"/>
      <c r="NWZ12" s="64"/>
      <c r="NXA12" s="64"/>
      <c r="NXB12" s="64"/>
      <c r="NXC12" s="64"/>
      <c r="NXD12" s="64"/>
      <c r="NXE12" s="64"/>
      <c r="NXF12" s="64"/>
      <c r="NXG12" s="64"/>
      <c r="NXH12" s="64"/>
      <c r="NXI12" s="64"/>
      <c r="NXJ12" s="64"/>
      <c r="NXK12" s="64"/>
      <c r="NXL12" s="64"/>
      <c r="NXM12" s="64"/>
      <c r="NXN12" s="64"/>
      <c r="NXO12" s="64"/>
      <c r="NXP12" s="64"/>
      <c r="NXQ12" s="64"/>
      <c r="NXR12" s="64"/>
      <c r="NXS12" s="64"/>
      <c r="NXT12" s="64"/>
      <c r="NXU12" s="64"/>
      <c r="NXV12" s="64"/>
      <c r="NXW12" s="64"/>
      <c r="NXX12" s="64"/>
      <c r="NXY12" s="64"/>
      <c r="NXZ12" s="64"/>
      <c r="NYA12" s="64"/>
      <c r="NYB12" s="64"/>
      <c r="NYC12" s="64"/>
      <c r="NYD12" s="64"/>
      <c r="NYE12" s="64"/>
      <c r="NYF12" s="64"/>
      <c r="NYG12" s="64"/>
      <c r="NYH12" s="64"/>
      <c r="NYI12" s="64"/>
      <c r="NYJ12" s="64"/>
      <c r="NYK12" s="64"/>
      <c r="NYL12" s="64"/>
      <c r="NYM12" s="64"/>
      <c r="NYN12" s="64"/>
      <c r="NYO12" s="64"/>
      <c r="NYP12" s="64"/>
      <c r="NYQ12" s="64"/>
      <c r="NYR12" s="64"/>
      <c r="NYS12" s="64"/>
      <c r="NYT12" s="64"/>
      <c r="NYU12" s="64"/>
      <c r="NYV12" s="64"/>
      <c r="NYW12" s="64"/>
      <c r="NYX12" s="64"/>
      <c r="NYY12" s="64"/>
      <c r="NYZ12" s="64"/>
      <c r="NZA12" s="64"/>
      <c r="NZB12" s="64"/>
      <c r="NZC12" s="64"/>
      <c r="NZD12" s="64"/>
      <c r="NZE12" s="64"/>
      <c r="NZF12" s="64"/>
      <c r="NZG12" s="64"/>
      <c r="NZH12" s="64"/>
      <c r="NZI12" s="64"/>
      <c r="NZJ12" s="64"/>
      <c r="NZK12" s="64"/>
      <c r="NZL12" s="64"/>
      <c r="NZM12" s="64"/>
      <c r="NZN12" s="64"/>
      <c r="NZO12" s="64"/>
      <c r="NZP12" s="64"/>
      <c r="NZQ12" s="64"/>
      <c r="NZR12" s="64"/>
      <c r="NZS12" s="64"/>
      <c r="NZT12" s="64"/>
      <c r="NZU12" s="64"/>
      <c r="NZV12" s="64"/>
      <c r="NZW12" s="64"/>
      <c r="NZX12" s="64"/>
      <c r="NZY12" s="64"/>
      <c r="NZZ12" s="64"/>
      <c r="OAA12" s="64"/>
      <c r="OAB12" s="64"/>
      <c r="OAC12" s="64"/>
      <c r="OAD12" s="64"/>
      <c r="OAE12" s="64"/>
      <c r="OAF12" s="64"/>
      <c r="OAG12" s="64"/>
      <c r="OAH12" s="64"/>
      <c r="OAI12" s="64"/>
      <c r="OAJ12" s="64"/>
      <c r="OAK12" s="64"/>
      <c r="OAL12" s="64"/>
      <c r="OAM12" s="64"/>
      <c r="OAN12" s="64"/>
      <c r="OAO12" s="64"/>
      <c r="OAP12" s="64"/>
      <c r="OAQ12" s="64"/>
      <c r="OAR12" s="64"/>
      <c r="OAS12" s="64"/>
      <c r="OAT12" s="64"/>
      <c r="OAU12" s="64"/>
      <c r="OAV12" s="64"/>
      <c r="OAW12" s="64"/>
      <c r="OAX12" s="64"/>
      <c r="OAY12" s="64"/>
      <c r="OAZ12" s="64"/>
      <c r="OBA12" s="64"/>
      <c r="OBB12" s="64"/>
      <c r="OBC12" s="64"/>
      <c r="OBD12" s="64"/>
      <c r="OBE12" s="64"/>
      <c r="OBF12" s="64"/>
      <c r="OBG12" s="64"/>
      <c r="OBH12" s="64"/>
      <c r="OBI12" s="64"/>
      <c r="OBJ12" s="64"/>
      <c r="OBK12" s="64"/>
      <c r="OBL12" s="64"/>
      <c r="OBM12" s="64"/>
      <c r="OBN12" s="64"/>
      <c r="OBO12" s="64"/>
      <c r="OBP12" s="64"/>
      <c r="OBQ12" s="64"/>
      <c r="OBR12" s="64"/>
      <c r="OBS12" s="64"/>
      <c r="OBT12" s="64"/>
      <c r="OBU12" s="64"/>
      <c r="OBV12" s="64"/>
      <c r="OBW12" s="64"/>
      <c r="OBX12" s="64"/>
      <c r="OBY12" s="64"/>
      <c r="OBZ12" s="64"/>
      <c r="OCA12" s="64"/>
      <c r="OCB12" s="64"/>
      <c r="OCC12" s="64"/>
      <c r="OCD12" s="64"/>
      <c r="OCE12" s="64"/>
      <c r="OCF12" s="64"/>
      <c r="OCG12" s="64"/>
      <c r="OCH12" s="64"/>
      <c r="OCI12" s="64"/>
      <c r="OCJ12" s="64"/>
      <c r="OCK12" s="64"/>
      <c r="OCL12" s="64"/>
      <c r="OCM12" s="64"/>
      <c r="OCN12" s="64"/>
      <c r="OCO12" s="64"/>
      <c r="OCP12" s="64"/>
      <c r="OCQ12" s="64"/>
      <c r="OCR12" s="64"/>
      <c r="OCS12" s="64"/>
      <c r="OCT12" s="64"/>
      <c r="OCU12" s="64"/>
      <c r="OCV12" s="64"/>
      <c r="OCW12" s="64"/>
      <c r="OCX12" s="64"/>
      <c r="OCY12" s="64"/>
      <c r="OCZ12" s="64"/>
      <c r="ODA12" s="64"/>
      <c r="ODB12" s="64"/>
      <c r="ODC12" s="64"/>
      <c r="ODD12" s="64"/>
      <c r="ODE12" s="64"/>
      <c r="ODF12" s="64"/>
      <c r="ODG12" s="64"/>
      <c r="ODH12" s="64"/>
      <c r="ODI12" s="64"/>
      <c r="ODJ12" s="64"/>
      <c r="ODK12" s="64"/>
      <c r="ODL12" s="64"/>
      <c r="ODM12" s="64"/>
      <c r="ODN12" s="64"/>
      <c r="ODO12" s="64"/>
      <c r="ODP12" s="64"/>
      <c r="ODQ12" s="64"/>
      <c r="ODR12" s="64"/>
      <c r="ODS12" s="64"/>
      <c r="ODT12" s="64"/>
      <c r="ODU12" s="64"/>
      <c r="ODV12" s="64"/>
      <c r="ODW12" s="64"/>
      <c r="ODX12" s="64"/>
      <c r="ODY12" s="64"/>
      <c r="ODZ12" s="64"/>
      <c r="OEA12" s="64"/>
      <c r="OEB12" s="64"/>
      <c r="OEC12" s="64"/>
      <c r="OED12" s="64"/>
      <c r="OEE12" s="64"/>
      <c r="OEF12" s="64"/>
      <c r="OEG12" s="64"/>
      <c r="OEH12" s="64"/>
      <c r="OEI12" s="64"/>
      <c r="OEJ12" s="64"/>
      <c r="OEK12" s="64"/>
      <c r="OEL12" s="64"/>
      <c r="OEM12" s="64"/>
      <c r="OEN12" s="64"/>
      <c r="OEO12" s="64"/>
      <c r="OEP12" s="64"/>
      <c r="OEQ12" s="64"/>
      <c r="OER12" s="64"/>
      <c r="OES12" s="64"/>
      <c r="OET12" s="64"/>
      <c r="OEU12" s="64"/>
      <c r="OEV12" s="64"/>
      <c r="OEW12" s="64"/>
      <c r="OEX12" s="64"/>
      <c r="OEY12" s="64"/>
      <c r="OEZ12" s="64"/>
      <c r="OFA12" s="64"/>
      <c r="OFB12" s="64"/>
      <c r="OFC12" s="64"/>
      <c r="OFD12" s="64"/>
      <c r="OFE12" s="64"/>
      <c r="OFF12" s="64"/>
      <c r="OFG12" s="64"/>
      <c r="OFH12" s="64"/>
      <c r="OFI12" s="64"/>
      <c r="OFJ12" s="64"/>
      <c r="OFK12" s="64"/>
      <c r="OFL12" s="64"/>
      <c r="OFM12" s="64"/>
      <c r="OFN12" s="64"/>
      <c r="OFO12" s="64"/>
      <c r="OFP12" s="64"/>
      <c r="OFQ12" s="64"/>
      <c r="OFR12" s="64"/>
      <c r="OFS12" s="64"/>
      <c r="OFT12" s="64"/>
      <c r="OFU12" s="64"/>
      <c r="OFV12" s="64"/>
      <c r="OFW12" s="64"/>
      <c r="OFX12" s="64"/>
      <c r="OFY12" s="64"/>
      <c r="OFZ12" s="64"/>
      <c r="OGA12" s="64"/>
      <c r="OGB12" s="64"/>
      <c r="OGC12" s="64"/>
      <c r="OGD12" s="64"/>
      <c r="OGE12" s="64"/>
      <c r="OGF12" s="64"/>
      <c r="OGG12" s="64"/>
      <c r="OGH12" s="64"/>
      <c r="OGI12" s="64"/>
      <c r="OGJ12" s="64"/>
      <c r="OGK12" s="64"/>
      <c r="OGL12" s="64"/>
      <c r="OGM12" s="64"/>
      <c r="OGN12" s="64"/>
      <c r="OGO12" s="64"/>
      <c r="OGP12" s="64"/>
      <c r="OGQ12" s="64"/>
      <c r="OGR12" s="64"/>
      <c r="OGS12" s="64"/>
      <c r="OGT12" s="64"/>
      <c r="OGU12" s="64"/>
      <c r="OGV12" s="64"/>
      <c r="OGW12" s="64"/>
      <c r="OGX12" s="64"/>
      <c r="OGY12" s="64"/>
      <c r="OGZ12" s="64"/>
      <c r="OHA12" s="64"/>
      <c r="OHB12" s="64"/>
      <c r="OHC12" s="64"/>
      <c r="OHD12" s="64"/>
      <c r="OHE12" s="64"/>
      <c r="OHF12" s="64"/>
      <c r="OHG12" s="64"/>
      <c r="OHH12" s="64"/>
      <c r="OHI12" s="64"/>
      <c r="OHJ12" s="64"/>
      <c r="OHK12" s="64"/>
      <c r="OHL12" s="64"/>
      <c r="OHM12" s="64"/>
      <c r="OHN12" s="64"/>
      <c r="OHO12" s="64"/>
      <c r="OHP12" s="64"/>
      <c r="OHQ12" s="64"/>
      <c r="OHR12" s="64"/>
      <c r="OHS12" s="64"/>
      <c r="OHT12" s="64"/>
      <c r="OHU12" s="64"/>
      <c r="OHV12" s="64"/>
      <c r="OHW12" s="64"/>
      <c r="OHX12" s="64"/>
      <c r="OHY12" s="64"/>
      <c r="OHZ12" s="64"/>
      <c r="OIA12" s="64"/>
      <c r="OIB12" s="64"/>
      <c r="OIC12" s="64"/>
      <c r="OID12" s="64"/>
      <c r="OIE12" s="64"/>
      <c r="OIF12" s="64"/>
      <c r="OIG12" s="64"/>
      <c r="OIH12" s="64"/>
      <c r="OII12" s="64"/>
      <c r="OIJ12" s="64"/>
      <c r="OIK12" s="64"/>
      <c r="OIL12" s="64"/>
      <c r="OIM12" s="64"/>
      <c r="OIN12" s="64"/>
      <c r="OIO12" s="64"/>
      <c r="OIP12" s="64"/>
      <c r="OIQ12" s="64"/>
      <c r="OIR12" s="64"/>
      <c r="OIS12" s="64"/>
      <c r="OIT12" s="64"/>
      <c r="OIU12" s="64"/>
      <c r="OIV12" s="64"/>
      <c r="OIW12" s="64"/>
      <c r="OIX12" s="64"/>
      <c r="OIY12" s="64"/>
      <c r="OIZ12" s="64"/>
      <c r="OJA12" s="64"/>
      <c r="OJB12" s="64"/>
      <c r="OJC12" s="64"/>
      <c r="OJD12" s="64"/>
      <c r="OJE12" s="64"/>
      <c r="OJF12" s="64"/>
      <c r="OJG12" s="64"/>
      <c r="OJH12" s="64"/>
      <c r="OJI12" s="64"/>
      <c r="OJJ12" s="64"/>
      <c r="OJK12" s="64"/>
      <c r="OJL12" s="64"/>
      <c r="OJM12" s="64"/>
      <c r="OJN12" s="64"/>
      <c r="OJO12" s="64"/>
      <c r="OJP12" s="64"/>
      <c r="OJQ12" s="64"/>
      <c r="OJR12" s="64"/>
      <c r="OJS12" s="64"/>
      <c r="OJT12" s="64"/>
      <c r="OJU12" s="64"/>
      <c r="OJV12" s="64"/>
      <c r="OJW12" s="64"/>
      <c r="OJX12" s="64"/>
      <c r="OJY12" s="64"/>
      <c r="OJZ12" s="64"/>
      <c r="OKA12" s="64"/>
      <c r="OKB12" s="64"/>
      <c r="OKC12" s="64"/>
      <c r="OKD12" s="64"/>
      <c r="OKE12" s="64"/>
      <c r="OKF12" s="64"/>
      <c r="OKG12" s="64"/>
      <c r="OKH12" s="64"/>
      <c r="OKI12" s="64"/>
      <c r="OKJ12" s="64"/>
      <c r="OKK12" s="64"/>
      <c r="OKL12" s="64"/>
      <c r="OKM12" s="64"/>
      <c r="OKN12" s="64"/>
      <c r="OKO12" s="64"/>
      <c r="OKP12" s="64"/>
      <c r="OKQ12" s="64"/>
      <c r="OKR12" s="64"/>
      <c r="OKS12" s="64"/>
      <c r="OKT12" s="64"/>
      <c r="OKU12" s="64"/>
      <c r="OKV12" s="64"/>
      <c r="OKW12" s="64"/>
      <c r="OKX12" s="64"/>
      <c r="OKY12" s="64"/>
      <c r="OKZ12" s="64"/>
      <c r="OLA12" s="64"/>
      <c r="OLB12" s="64"/>
      <c r="OLC12" s="64"/>
      <c r="OLD12" s="64"/>
      <c r="OLE12" s="64"/>
      <c r="OLF12" s="64"/>
      <c r="OLG12" s="64"/>
      <c r="OLH12" s="64"/>
      <c r="OLI12" s="64"/>
      <c r="OLJ12" s="64"/>
      <c r="OLK12" s="64"/>
      <c r="OLL12" s="64"/>
      <c r="OLM12" s="64"/>
      <c r="OLN12" s="64"/>
      <c r="OLO12" s="64"/>
      <c r="OLP12" s="64"/>
      <c r="OLQ12" s="64"/>
      <c r="OLR12" s="64"/>
      <c r="OLS12" s="64"/>
      <c r="OLT12" s="64"/>
      <c r="OLU12" s="64"/>
      <c r="OLV12" s="64"/>
      <c r="OLW12" s="64"/>
      <c r="OLX12" s="64"/>
      <c r="OLY12" s="64"/>
      <c r="OLZ12" s="64"/>
      <c r="OMA12" s="64"/>
      <c r="OMB12" s="64"/>
      <c r="OMC12" s="64"/>
      <c r="OMD12" s="64"/>
      <c r="OME12" s="64"/>
      <c r="OMF12" s="64"/>
      <c r="OMG12" s="64"/>
      <c r="OMH12" s="64"/>
      <c r="OMI12" s="64"/>
      <c r="OMJ12" s="64"/>
      <c r="OMK12" s="64"/>
      <c r="OML12" s="64"/>
      <c r="OMM12" s="64"/>
      <c r="OMN12" s="64"/>
      <c r="OMO12" s="64"/>
      <c r="OMP12" s="64"/>
      <c r="OMQ12" s="64"/>
      <c r="OMR12" s="64"/>
      <c r="OMS12" s="64"/>
      <c r="OMT12" s="64"/>
      <c r="OMU12" s="64"/>
      <c r="OMV12" s="64"/>
      <c r="OMW12" s="64"/>
      <c r="OMX12" s="64"/>
      <c r="OMY12" s="64"/>
      <c r="OMZ12" s="64"/>
      <c r="ONA12" s="64"/>
      <c r="ONB12" s="64"/>
      <c r="ONC12" s="64"/>
      <c r="OND12" s="64"/>
      <c r="ONE12" s="64"/>
      <c r="ONF12" s="64"/>
      <c r="ONG12" s="64"/>
      <c r="ONH12" s="64"/>
      <c r="ONI12" s="64"/>
      <c r="ONJ12" s="64"/>
      <c r="ONK12" s="64"/>
      <c r="ONL12" s="64"/>
      <c r="ONM12" s="64"/>
      <c r="ONN12" s="64"/>
      <c r="ONO12" s="64"/>
      <c r="ONP12" s="64"/>
      <c r="ONQ12" s="64"/>
      <c r="ONR12" s="64"/>
      <c r="ONS12" s="64"/>
      <c r="ONT12" s="64"/>
      <c r="ONU12" s="64"/>
      <c r="ONV12" s="64"/>
      <c r="ONW12" s="64"/>
      <c r="ONX12" s="64"/>
      <c r="ONY12" s="64"/>
      <c r="ONZ12" s="64"/>
      <c r="OOA12" s="64"/>
      <c r="OOB12" s="64"/>
      <c r="OOC12" s="64"/>
      <c r="OOD12" s="64"/>
      <c r="OOE12" s="64"/>
      <c r="OOF12" s="64"/>
      <c r="OOG12" s="64"/>
      <c r="OOH12" s="64"/>
      <c r="OOI12" s="64"/>
      <c r="OOJ12" s="64"/>
      <c r="OOK12" s="64"/>
      <c r="OOL12" s="64"/>
      <c r="OOM12" s="64"/>
      <c r="OON12" s="64"/>
      <c r="OOO12" s="64"/>
      <c r="OOP12" s="64"/>
      <c r="OOQ12" s="64"/>
      <c r="OOR12" s="64"/>
      <c r="OOS12" s="64"/>
      <c r="OOT12" s="64"/>
      <c r="OOU12" s="64"/>
      <c r="OOV12" s="64"/>
      <c r="OOW12" s="64"/>
      <c r="OOX12" s="64"/>
      <c r="OOY12" s="64"/>
      <c r="OOZ12" s="64"/>
      <c r="OPA12" s="64"/>
      <c r="OPB12" s="64"/>
      <c r="OPC12" s="64"/>
      <c r="OPD12" s="64"/>
      <c r="OPE12" s="64"/>
      <c r="OPF12" s="64"/>
      <c r="OPG12" s="64"/>
      <c r="OPH12" s="64"/>
      <c r="OPI12" s="64"/>
      <c r="OPJ12" s="64"/>
      <c r="OPK12" s="64"/>
      <c r="OPL12" s="64"/>
      <c r="OPM12" s="64"/>
      <c r="OPN12" s="64"/>
      <c r="OPO12" s="64"/>
      <c r="OPP12" s="64"/>
      <c r="OPQ12" s="64"/>
      <c r="OPR12" s="64"/>
      <c r="OPS12" s="64"/>
      <c r="OPT12" s="64"/>
      <c r="OPU12" s="64"/>
      <c r="OPV12" s="64"/>
      <c r="OPW12" s="64"/>
      <c r="OPX12" s="64"/>
      <c r="OPY12" s="64"/>
      <c r="OPZ12" s="64"/>
      <c r="OQA12" s="64"/>
      <c r="OQB12" s="64"/>
      <c r="OQC12" s="64"/>
      <c r="OQD12" s="64"/>
      <c r="OQE12" s="64"/>
      <c r="OQF12" s="64"/>
      <c r="OQG12" s="64"/>
      <c r="OQH12" s="64"/>
      <c r="OQI12" s="64"/>
      <c r="OQJ12" s="64"/>
      <c r="OQK12" s="64"/>
      <c r="OQL12" s="64"/>
      <c r="OQM12" s="64"/>
      <c r="OQN12" s="64"/>
      <c r="OQO12" s="64"/>
      <c r="OQP12" s="64"/>
      <c r="OQQ12" s="64"/>
      <c r="OQR12" s="64"/>
      <c r="OQS12" s="64"/>
      <c r="OQT12" s="64"/>
      <c r="OQU12" s="64"/>
      <c r="OQV12" s="64"/>
      <c r="OQW12" s="64"/>
      <c r="OQX12" s="64"/>
      <c r="OQY12" s="64"/>
      <c r="OQZ12" s="64"/>
      <c r="ORA12" s="64"/>
      <c r="ORB12" s="64"/>
      <c r="ORC12" s="64"/>
      <c r="ORD12" s="64"/>
      <c r="ORE12" s="64"/>
      <c r="ORF12" s="64"/>
      <c r="ORG12" s="64"/>
      <c r="ORH12" s="64"/>
      <c r="ORI12" s="64"/>
      <c r="ORJ12" s="64"/>
      <c r="ORK12" s="64"/>
      <c r="ORL12" s="64"/>
      <c r="ORM12" s="64"/>
      <c r="ORN12" s="64"/>
      <c r="ORO12" s="64"/>
      <c r="ORP12" s="64"/>
      <c r="ORQ12" s="64"/>
      <c r="ORR12" s="64"/>
      <c r="ORS12" s="64"/>
      <c r="ORT12" s="64"/>
      <c r="ORU12" s="64"/>
      <c r="ORV12" s="64"/>
      <c r="ORW12" s="64"/>
      <c r="ORX12" s="64"/>
      <c r="ORY12" s="64"/>
      <c r="ORZ12" s="64"/>
      <c r="OSA12" s="64"/>
      <c r="OSB12" s="64"/>
      <c r="OSC12" s="64"/>
      <c r="OSD12" s="64"/>
      <c r="OSE12" s="64"/>
      <c r="OSF12" s="64"/>
      <c r="OSG12" s="64"/>
      <c r="OSH12" s="64"/>
      <c r="OSI12" s="64"/>
      <c r="OSJ12" s="64"/>
      <c r="OSK12" s="64"/>
      <c r="OSL12" s="64"/>
      <c r="OSM12" s="64"/>
      <c r="OSN12" s="64"/>
      <c r="OSO12" s="64"/>
      <c r="OSP12" s="64"/>
      <c r="OSQ12" s="64"/>
      <c r="OSR12" s="64"/>
      <c r="OSS12" s="64"/>
      <c r="OST12" s="64"/>
      <c r="OSU12" s="64"/>
      <c r="OSV12" s="64"/>
      <c r="OSW12" s="64"/>
      <c r="OSX12" s="64"/>
      <c r="OSY12" s="64"/>
      <c r="OSZ12" s="64"/>
      <c r="OTA12" s="64"/>
      <c r="OTB12" s="64"/>
      <c r="OTC12" s="64"/>
      <c r="OTD12" s="64"/>
      <c r="OTE12" s="64"/>
      <c r="OTF12" s="64"/>
      <c r="OTG12" s="64"/>
      <c r="OTH12" s="64"/>
      <c r="OTI12" s="64"/>
      <c r="OTJ12" s="64"/>
      <c r="OTK12" s="64"/>
      <c r="OTL12" s="64"/>
      <c r="OTM12" s="64"/>
      <c r="OTN12" s="64"/>
      <c r="OTO12" s="64"/>
      <c r="OTP12" s="64"/>
      <c r="OTQ12" s="64"/>
      <c r="OTR12" s="64"/>
      <c r="OTS12" s="64"/>
      <c r="OTT12" s="64"/>
      <c r="OTU12" s="64"/>
      <c r="OTV12" s="64"/>
      <c r="OTW12" s="64"/>
      <c r="OTX12" s="64"/>
      <c r="OTY12" s="64"/>
      <c r="OTZ12" s="64"/>
      <c r="OUA12" s="64"/>
      <c r="OUB12" s="64"/>
      <c r="OUC12" s="64"/>
      <c r="OUD12" s="64"/>
      <c r="OUE12" s="64"/>
      <c r="OUF12" s="64"/>
      <c r="OUG12" s="64"/>
      <c r="OUH12" s="64"/>
      <c r="OUI12" s="64"/>
      <c r="OUJ12" s="64"/>
      <c r="OUK12" s="64"/>
      <c r="OUL12" s="64"/>
      <c r="OUM12" s="64"/>
      <c r="OUN12" s="64"/>
      <c r="OUO12" s="64"/>
      <c r="OUP12" s="64"/>
      <c r="OUQ12" s="64"/>
      <c r="OUR12" s="64"/>
      <c r="OUS12" s="64"/>
      <c r="OUT12" s="64"/>
      <c r="OUU12" s="64"/>
      <c r="OUV12" s="64"/>
      <c r="OUW12" s="64"/>
      <c r="OUX12" s="64"/>
      <c r="OUY12" s="64"/>
      <c r="OUZ12" s="64"/>
      <c r="OVA12" s="64"/>
      <c r="OVB12" s="64"/>
      <c r="OVC12" s="64"/>
      <c r="OVD12" s="64"/>
      <c r="OVE12" s="64"/>
      <c r="OVF12" s="64"/>
      <c r="OVG12" s="64"/>
      <c r="OVH12" s="64"/>
      <c r="OVI12" s="64"/>
      <c r="OVJ12" s="64"/>
      <c r="OVK12" s="64"/>
      <c r="OVL12" s="64"/>
      <c r="OVM12" s="64"/>
      <c r="OVN12" s="64"/>
      <c r="OVO12" s="64"/>
      <c r="OVP12" s="64"/>
      <c r="OVQ12" s="64"/>
      <c r="OVR12" s="64"/>
      <c r="OVS12" s="64"/>
      <c r="OVT12" s="64"/>
      <c r="OVU12" s="64"/>
      <c r="OVV12" s="64"/>
      <c r="OVW12" s="64"/>
      <c r="OVX12" s="64"/>
      <c r="OVY12" s="64"/>
      <c r="OVZ12" s="64"/>
      <c r="OWA12" s="64"/>
      <c r="OWB12" s="64"/>
      <c r="OWC12" s="64"/>
      <c r="OWD12" s="64"/>
      <c r="OWE12" s="64"/>
      <c r="OWF12" s="64"/>
      <c r="OWG12" s="64"/>
      <c r="OWH12" s="64"/>
      <c r="OWI12" s="64"/>
      <c r="OWJ12" s="64"/>
      <c r="OWK12" s="64"/>
      <c r="OWL12" s="64"/>
      <c r="OWM12" s="64"/>
      <c r="OWN12" s="64"/>
      <c r="OWO12" s="64"/>
      <c r="OWP12" s="64"/>
      <c r="OWQ12" s="64"/>
      <c r="OWR12" s="64"/>
      <c r="OWS12" s="64"/>
      <c r="OWT12" s="64"/>
      <c r="OWU12" s="64"/>
      <c r="OWV12" s="64"/>
      <c r="OWW12" s="64"/>
      <c r="OWX12" s="64"/>
      <c r="OWY12" s="64"/>
      <c r="OWZ12" s="64"/>
      <c r="OXA12" s="64"/>
      <c r="OXB12" s="64"/>
      <c r="OXC12" s="64"/>
      <c r="OXD12" s="64"/>
      <c r="OXE12" s="64"/>
      <c r="OXF12" s="64"/>
      <c r="OXG12" s="64"/>
      <c r="OXH12" s="64"/>
      <c r="OXI12" s="64"/>
      <c r="OXJ12" s="64"/>
      <c r="OXK12" s="64"/>
      <c r="OXL12" s="64"/>
      <c r="OXM12" s="64"/>
      <c r="OXN12" s="64"/>
      <c r="OXO12" s="64"/>
      <c r="OXP12" s="64"/>
      <c r="OXQ12" s="64"/>
      <c r="OXR12" s="64"/>
      <c r="OXS12" s="64"/>
      <c r="OXT12" s="64"/>
      <c r="OXU12" s="64"/>
      <c r="OXV12" s="64"/>
      <c r="OXW12" s="64"/>
      <c r="OXX12" s="64"/>
      <c r="OXY12" s="64"/>
      <c r="OXZ12" s="64"/>
      <c r="OYA12" s="64"/>
      <c r="OYB12" s="64"/>
      <c r="OYC12" s="64"/>
      <c r="OYD12" s="64"/>
      <c r="OYE12" s="64"/>
      <c r="OYF12" s="64"/>
      <c r="OYG12" s="64"/>
      <c r="OYH12" s="64"/>
      <c r="OYI12" s="64"/>
      <c r="OYJ12" s="64"/>
      <c r="OYK12" s="64"/>
      <c r="OYL12" s="64"/>
      <c r="OYM12" s="64"/>
      <c r="OYN12" s="64"/>
      <c r="OYO12" s="64"/>
      <c r="OYP12" s="64"/>
      <c r="OYQ12" s="64"/>
      <c r="OYR12" s="64"/>
      <c r="OYS12" s="64"/>
      <c r="OYT12" s="64"/>
      <c r="OYU12" s="64"/>
      <c r="OYV12" s="64"/>
      <c r="OYW12" s="64"/>
      <c r="OYX12" s="64"/>
      <c r="OYY12" s="64"/>
      <c r="OYZ12" s="64"/>
      <c r="OZA12" s="64"/>
      <c r="OZB12" s="64"/>
      <c r="OZC12" s="64"/>
      <c r="OZD12" s="64"/>
      <c r="OZE12" s="64"/>
      <c r="OZF12" s="64"/>
      <c r="OZG12" s="64"/>
      <c r="OZH12" s="64"/>
      <c r="OZI12" s="64"/>
      <c r="OZJ12" s="64"/>
      <c r="OZK12" s="64"/>
      <c r="OZL12" s="64"/>
      <c r="OZM12" s="64"/>
      <c r="OZN12" s="64"/>
      <c r="OZO12" s="64"/>
      <c r="OZP12" s="64"/>
      <c r="OZQ12" s="64"/>
      <c r="OZR12" s="64"/>
      <c r="OZS12" s="64"/>
      <c r="OZT12" s="64"/>
      <c r="OZU12" s="64"/>
      <c r="OZV12" s="64"/>
      <c r="OZW12" s="64"/>
      <c r="OZX12" s="64"/>
      <c r="OZY12" s="64"/>
      <c r="OZZ12" s="64"/>
      <c r="PAA12" s="64"/>
      <c r="PAB12" s="64"/>
      <c r="PAC12" s="64"/>
      <c r="PAD12" s="64"/>
      <c r="PAE12" s="64"/>
      <c r="PAF12" s="64"/>
      <c r="PAG12" s="64"/>
      <c r="PAH12" s="64"/>
      <c r="PAI12" s="64"/>
      <c r="PAJ12" s="64"/>
      <c r="PAK12" s="64"/>
      <c r="PAL12" s="64"/>
      <c r="PAM12" s="64"/>
      <c r="PAN12" s="64"/>
      <c r="PAO12" s="64"/>
      <c r="PAP12" s="64"/>
      <c r="PAQ12" s="64"/>
      <c r="PAR12" s="64"/>
      <c r="PAS12" s="64"/>
      <c r="PAT12" s="64"/>
      <c r="PAU12" s="64"/>
      <c r="PAV12" s="64"/>
      <c r="PAW12" s="64"/>
      <c r="PAX12" s="64"/>
      <c r="PAY12" s="64"/>
      <c r="PAZ12" s="64"/>
      <c r="PBA12" s="64"/>
      <c r="PBB12" s="64"/>
      <c r="PBC12" s="64"/>
      <c r="PBD12" s="64"/>
      <c r="PBE12" s="64"/>
      <c r="PBF12" s="64"/>
      <c r="PBG12" s="64"/>
      <c r="PBH12" s="64"/>
      <c r="PBI12" s="64"/>
      <c r="PBJ12" s="64"/>
      <c r="PBK12" s="64"/>
      <c r="PBL12" s="64"/>
      <c r="PBM12" s="64"/>
      <c r="PBN12" s="64"/>
      <c r="PBO12" s="64"/>
      <c r="PBP12" s="64"/>
      <c r="PBQ12" s="64"/>
      <c r="PBR12" s="64"/>
      <c r="PBS12" s="64"/>
      <c r="PBT12" s="64"/>
      <c r="PBU12" s="64"/>
      <c r="PBV12" s="64"/>
      <c r="PBW12" s="64"/>
      <c r="PBX12" s="64"/>
      <c r="PBY12" s="64"/>
      <c r="PBZ12" s="64"/>
      <c r="PCA12" s="64"/>
      <c r="PCB12" s="64"/>
      <c r="PCC12" s="64"/>
      <c r="PCD12" s="64"/>
      <c r="PCE12" s="64"/>
      <c r="PCF12" s="64"/>
      <c r="PCG12" s="64"/>
      <c r="PCH12" s="64"/>
      <c r="PCI12" s="64"/>
      <c r="PCJ12" s="64"/>
      <c r="PCK12" s="64"/>
      <c r="PCL12" s="64"/>
      <c r="PCM12" s="64"/>
      <c r="PCN12" s="64"/>
      <c r="PCO12" s="64"/>
      <c r="PCP12" s="64"/>
      <c r="PCQ12" s="64"/>
      <c r="PCR12" s="64"/>
      <c r="PCS12" s="64"/>
      <c r="PCT12" s="64"/>
      <c r="PCU12" s="64"/>
      <c r="PCV12" s="64"/>
      <c r="PCW12" s="64"/>
      <c r="PCX12" s="64"/>
      <c r="PCY12" s="64"/>
      <c r="PCZ12" s="64"/>
      <c r="PDA12" s="64"/>
      <c r="PDB12" s="64"/>
      <c r="PDC12" s="64"/>
      <c r="PDD12" s="64"/>
      <c r="PDE12" s="64"/>
      <c r="PDF12" s="64"/>
      <c r="PDG12" s="64"/>
      <c r="PDH12" s="64"/>
      <c r="PDI12" s="64"/>
      <c r="PDJ12" s="64"/>
      <c r="PDK12" s="64"/>
      <c r="PDL12" s="64"/>
      <c r="PDM12" s="64"/>
      <c r="PDN12" s="64"/>
      <c r="PDO12" s="64"/>
      <c r="PDP12" s="64"/>
      <c r="PDQ12" s="64"/>
      <c r="PDR12" s="64"/>
      <c r="PDS12" s="64"/>
      <c r="PDT12" s="64"/>
      <c r="PDU12" s="64"/>
      <c r="PDV12" s="64"/>
      <c r="PDW12" s="64"/>
      <c r="PDX12" s="64"/>
      <c r="PDY12" s="64"/>
      <c r="PDZ12" s="64"/>
      <c r="PEA12" s="64"/>
      <c r="PEB12" s="64"/>
      <c r="PEC12" s="64"/>
      <c r="PED12" s="64"/>
      <c r="PEE12" s="64"/>
      <c r="PEF12" s="64"/>
      <c r="PEG12" s="64"/>
      <c r="PEH12" s="64"/>
      <c r="PEI12" s="64"/>
      <c r="PEJ12" s="64"/>
      <c r="PEK12" s="64"/>
      <c r="PEL12" s="64"/>
      <c r="PEM12" s="64"/>
      <c r="PEN12" s="64"/>
      <c r="PEO12" s="64"/>
      <c r="PEP12" s="64"/>
      <c r="PEQ12" s="64"/>
      <c r="PER12" s="64"/>
      <c r="PES12" s="64"/>
      <c r="PET12" s="64"/>
      <c r="PEU12" s="64"/>
      <c r="PEV12" s="64"/>
      <c r="PEW12" s="64"/>
      <c r="PEX12" s="64"/>
      <c r="PEY12" s="64"/>
      <c r="PEZ12" s="64"/>
      <c r="PFA12" s="64"/>
      <c r="PFB12" s="64"/>
      <c r="PFC12" s="64"/>
      <c r="PFD12" s="64"/>
      <c r="PFE12" s="64"/>
      <c r="PFF12" s="64"/>
      <c r="PFG12" s="64"/>
      <c r="PFH12" s="64"/>
      <c r="PFI12" s="64"/>
      <c r="PFJ12" s="64"/>
      <c r="PFK12" s="64"/>
      <c r="PFL12" s="64"/>
      <c r="PFM12" s="64"/>
      <c r="PFN12" s="64"/>
      <c r="PFO12" s="64"/>
      <c r="PFP12" s="64"/>
      <c r="PFQ12" s="64"/>
      <c r="PFR12" s="64"/>
      <c r="PFS12" s="64"/>
      <c r="PFT12" s="64"/>
      <c r="PFU12" s="64"/>
      <c r="PFV12" s="64"/>
      <c r="PFW12" s="64"/>
      <c r="PFX12" s="64"/>
      <c r="PFY12" s="64"/>
      <c r="PFZ12" s="64"/>
      <c r="PGA12" s="64"/>
      <c r="PGB12" s="64"/>
      <c r="PGC12" s="64"/>
      <c r="PGD12" s="64"/>
      <c r="PGE12" s="64"/>
      <c r="PGF12" s="64"/>
      <c r="PGG12" s="64"/>
      <c r="PGH12" s="64"/>
      <c r="PGI12" s="64"/>
      <c r="PGJ12" s="64"/>
      <c r="PGK12" s="64"/>
      <c r="PGL12" s="64"/>
      <c r="PGM12" s="64"/>
      <c r="PGN12" s="64"/>
      <c r="PGO12" s="64"/>
      <c r="PGP12" s="64"/>
      <c r="PGQ12" s="64"/>
      <c r="PGR12" s="64"/>
      <c r="PGS12" s="64"/>
      <c r="PGT12" s="64"/>
      <c r="PGU12" s="64"/>
      <c r="PGV12" s="64"/>
      <c r="PGW12" s="64"/>
      <c r="PGX12" s="64"/>
      <c r="PGY12" s="64"/>
      <c r="PGZ12" s="64"/>
      <c r="PHA12" s="64"/>
      <c r="PHB12" s="64"/>
      <c r="PHC12" s="64"/>
      <c r="PHD12" s="64"/>
      <c r="PHE12" s="64"/>
      <c r="PHF12" s="64"/>
      <c r="PHG12" s="64"/>
      <c r="PHH12" s="64"/>
      <c r="PHI12" s="64"/>
      <c r="PHJ12" s="64"/>
      <c r="PHK12" s="64"/>
      <c r="PHL12" s="64"/>
      <c r="PHM12" s="64"/>
      <c r="PHN12" s="64"/>
      <c r="PHO12" s="64"/>
      <c r="PHP12" s="64"/>
      <c r="PHQ12" s="64"/>
      <c r="PHR12" s="64"/>
      <c r="PHS12" s="64"/>
      <c r="PHT12" s="64"/>
      <c r="PHU12" s="64"/>
      <c r="PHV12" s="64"/>
      <c r="PHW12" s="64"/>
      <c r="PHX12" s="64"/>
      <c r="PHY12" s="64"/>
      <c r="PHZ12" s="64"/>
      <c r="PIA12" s="64"/>
      <c r="PIB12" s="64"/>
      <c r="PIC12" s="64"/>
      <c r="PID12" s="64"/>
      <c r="PIE12" s="64"/>
      <c r="PIF12" s="64"/>
      <c r="PIG12" s="64"/>
      <c r="PIH12" s="64"/>
      <c r="PII12" s="64"/>
      <c r="PIJ12" s="64"/>
      <c r="PIK12" s="64"/>
      <c r="PIL12" s="64"/>
      <c r="PIM12" s="64"/>
      <c r="PIN12" s="64"/>
      <c r="PIO12" s="64"/>
      <c r="PIP12" s="64"/>
      <c r="PIQ12" s="64"/>
      <c r="PIR12" s="64"/>
      <c r="PIS12" s="64"/>
      <c r="PIT12" s="64"/>
      <c r="PIU12" s="64"/>
      <c r="PIV12" s="64"/>
      <c r="PIW12" s="64"/>
      <c r="PIX12" s="64"/>
      <c r="PIY12" s="64"/>
      <c r="PIZ12" s="64"/>
      <c r="PJA12" s="64"/>
      <c r="PJB12" s="64"/>
      <c r="PJC12" s="64"/>
      <c r="PJD12" s="64"/>
      <c r="PJE12" s="64"/>
      <c r="PJF12" s="64"/>
      <c r="PJG12" s="64"/>
      <c r="PJH12" s="64"/>
      <c r="PJI12" s="64"/>
      <c r="PJJ12" s="64"/>
      <c r="PJK12" s="64"/>
      <c r="PJL12" s="64"/>
      <c r="PJM12" s="64"/>
      <c r="PJN12" s="64"/>
      <c r="PJO12" s="64"/>
      <c r="PJP12" s="64"/>
      <c r="PJQ12" s="64"/>
      <c r="PJR12" s="64"/>
      <c r="PJS12" s="64"/>
      <c r="PJT12" s="64"/>
      <c r="PJU12" s="64"/>
      <c r="PJV12" s="64"/>
      <c r="PJW12" s="64"/>
      <c r="PJX12" s="64"/>
      <c r="PJY12" s="64"/>
      <c r="PJZ12" s="64"/>
      <c r="PKA12" s="64"/>
      <c r="PKB12" s="64"/>
      <c r="PKC12" s="64"/>
      <c r="PKD12" s="64"/>
      <c r="PKE12" s="64"/>
      <c r="PKF12" s="64"/>
      <c r="PKG12" s="64"/>
      <c r="PKH12" s="64"/>
      <c r="PKI12" s="64"/>
      <c r="PKJ12" s="64"/>
      <c r="PKK12" s="64"/>
      <c r="PKL12" s="64"/>
      <c r="PKM12" s="64"/>
      <c r="PKN12" s="64"/>
      <c r="PKO12" s="64"/>
      <c r="PKP12" s="64"/>
      <c r="PKQ12" s="64"/>
      <c r="PKR12" s="64"/>
      <c r="PKS12" s="64"/>
      <c r="PKT12" s="64"/>
      <c r="PKU12" s="64"/>
      <c r="PKV12" s="64"/>
      <c r="PKW12" s="64"/>
      <c r="PKX12" s="64"/>
      <c r="PKY12" s="64"/>
      <c r="PKZ12" s="64"/>
      <c r="PLA12" s="64"/>
      <c r="PLB12" s="64"/>
      <c r="PLC12" s="64"/>
      <c r="PLD12" s="64"/>
      <c r="PLE12" s="64"/>
      <c r="PLF12" s="64"/>
      <c r="PLG12" s="64"/>
      <c r="PLH12" s="64"/>
      <c r="PLI12" s="64"/>
      <c r="PLJ12" s="64"/>
      <c r="PLK12" s="64"/>
      <c r="PLL12" s="64"/>
      <c r="PLM12" s="64"/>
      <c r="PLN12" s="64"/>
      <c r="PLO12" s="64"/>
      <c r="PLP12" s="64"/>
      <c r="PLQ12" s="64"/>
      <c r="PLR12" s="64"/>
      <c r="PLS12" s="64"/>
      <c r="PLT12" s="64"/>
      <c r="PLU12" s="64"/>
      <c r="PLV12" s="64"/>
      <c r="PLW12" s="64"/>
      <c r="PLX12" s="64"/>
      <c r="PLY12" s="64"/>
      <c r="PLZ12" s="64"/>
      <c r="PMA12" s="64"/>
      <c r="PMB12" s="64"/>
      <c r="PMC12" s="64"/>
      <c r="PMD12" s="64"/>
      <c r="PME12" s="64"/>
      <c r="PMF12" s="64"/>
      <c r="PMG12" s="64"/>
      <c r="PMH12" s="64"/>
      <c r="PMI12" s="64"/>
      <c r="PMJ12" s="64"/>
      <c r="PMK12" s="64"/>
      <c r="PML12" s="64"/>
      <c r="PMM12" s="64"/>
      <c r="PMN12" s="64"/>
      <c r="PMO12" s="64"/>
      <c r="PMP12" s="64"/>
      <c r="PMQ12" s="64"/>
      <c r="PMR12" s="64"/>
      <c r="PMS12" s="64"/>
      <c r="PMT12" s="64"/>
      <c r="PMU12" s="64"/>
      <c r="PMV12" s="64"/>
      <c r="PMW12" s="64"/>
      <c r="PMX12" s="64"/>
      <c r="PMY12" s="64"/>
      <c r="PMZ12" s="64"/>
      <c r="PNA12" s="64"/>
      <c r="PNB12" s="64"/>
      <c r="PNC12" s="64"/>
      <c r="PND12" s="64"/>
      <c r="PNE12" s="64"/>
      <c r="PNF12" s="64"/>
      <c r="PNG12" s="64"/>
      <c r="PNH12" s="64"/>
      <c r="PNI12" s="64"/>
      <c r="PNJ12" s="64"/>
      <c r="PNK12" s="64"/>
      <c r="PNL12" s="64"/>
      <c r="PNM12" s="64"/>
      <c r="PNN12" s="64"/>
      <c r="PNO12" s="64"/>
      <c r="PNP12" s="64"/>
      <c r="PNQ12" s="64"/>
      <c r="PNR12" s="64"/>
      <c r="PNS12" s="64"/>
      <c r="PNT12" s="64"/>
      <c r="PNU12" s="64"/>
      <c r="PNV12" s="64"/>
      <c r="PNW12" s="64"/>
      <c r="PNX12" s="64"/>
      <c r="PNY12" s="64"/>
      <c r="PNZ12" s="64"/>
      <c r="POA12" s="64"/>
      <c r="POB12" s="64"/>
      <c r="POC12" s="64"/>
      <c r="POD12" s="64"/>
      <c r="POE12" s="64"/>
      <c r="POF12" s="64"/>
      <c r="POG12" s="64"/>
      <c r="POH12" s="64"/>
      <c r="POI12" s="64"/>
      <c r="POJ12" s="64"/>
      <c r="POK12" s="64"/>
      <c r="POL12" s="64"/>
      <c r="POM12" s="64"/>
      <c r="PON12" s="64"/>
      <c r="POO12" s="64"/>
      <c r="POP12" s="64"/>
      <c r="POQ12" s="64"/>
      <c r="POR12" s="64"/>
      <c r="POS12" s="64"/>
      <c r="POT12" s="64"/>
      <c r="POU12" s="64"/>
      <c r="POV12" s="64"/>
      <c r="POW12" s="64"/>
      <c r="POX12" s="64"/>
      <c r="POY12" s="64"/>
      <c r="POZ12" s="64"/>
      <c r="PPA12" s="64"/>
      <c r="PPB12" s="64"/>
      <c r="PPC12" s="64"/>
      <c r="PPD12" s="64"/>
      <c r="PPE12" s="64"/>
      <c r="PPF12" s="64"/>
      <c r="PPG12" s="64"/>
      <c r="PPH12" s="64"/>
      <c r="PPI12" s="64"/>
      <c r="PPJ12" s="64"/>
      <c r="PPK12" s="64"/>
      <c r="PPL12" s="64"/>
      <c r="PPM12" s="64"/>
      <c r="PPN12" s="64"/>
      <c r="PPO12" s="64"/>
      <c r="PPP12" s="64"/>
      <c r="PPQ12" s="64"/>
      <c r="PPR12" s="64"/>
      <c r="PPS12" s="64"/>
      <c r="PPT12" s="64"/>
      <c r="PPU12" s="64"/>
      <c r="PPV12" s="64"/>
      <c r="PPW12" s="64"/>
      <c r="PPX12" s="64"/>
      <c r="PPY12" s="64"/>
      <c r="PPZ12" s="64"/>
      <c r="PQA12" s="64"/>
      <c r="PQB12" s="64"/>
      <c r="PQC12" s="64"/>
      <c r="PQD12" s="64"/>
      <c r="PQE12" s="64"/>
      <c r="PQF12" s="64"/>
      <c r="PQG12" s="64"/>
      <c r="PQH12" s="64"/>
      <c r="PQI12" s="64"/>
      <c r="PQJ12" s="64"/>
      <c r="PQK12" s="64"/>
      <c r="PQL12" s="64"/>
      <c r="PQM12" s="64"/>
      <c r="PQN12" s="64"/>
      <c r="PQO12" s="64"/>
      <c r="PQP12" s="64"/>
      <c r="PQQ12" s="64"/>
      <c r="PQR12" s="64"/>
      <c r="PQS12" s="64"/>
      <c r="PQT12" s="64"/>
      <c r="PQU12" s="64"/>
      <c r="PQV12" s="64"/>
      <c r="PQW12" s="64"/>
      <c r="PQX12" s="64"/>
      <c r="PQY12" s="64"/>
      <c r="PQZ12" s="64"/>
      <c r="PRA12" s="64"/>
      <c r="PRB12" s="64"/>
      <c r="PRC12" s="64"/>
      <c r="PRD12" s="64"/>
      <c r="PRE12" s="64"/>
      <c r="PRF12" s="64"/>
      <c r="PRG12" s="64"/>
      <c r="PRH12" s="64"/>
      <c r="PRI12" s="64"/>
      <c r="PRJ12" s="64"/>
      <c r="PRK12" s="64"/>
      <c r="PRL12" s="64"/>
      <c r="PRM12" s="64"/>
      <c r="PRN12" s="64"/>
      <c r="PRO12" s="64"/>
      <c r="PRP12" s="64"/>
      <c r="PRQ12" s="64"/>
      <c r="PRR12" s="64"/>
      <c r="PRS12" s="64"/>
      <c r="PRT12" s="64"/>
      <c r="PRU12" s="64"/>
      <c r="PRV12" s="64"/>
      <c r="PRW12" s="64"/>
      <c r="PRX12" s="64"/>
      <c r="PRY12" s="64"/>
      <c r="PRZ12" s="64"/>
      <c r="PSA12" s="64"/>
      <c r="PSB12" s="64"/>
      <c r="PSC12" s="64"/>
      <c r="PSD12" s="64"/>
      <c r="PSE12" s="64"/>
      <c r="PSF12" s="64"/>
      <c r="PSG12" s="64"/>
      <c r="PSH12" s="64"/>
      <c r="PSI12" s="64"/>
      <c r="PSJ12" s="64"/>
      <c r="PSK12" s="64"/>
      <c r="PSL12" s="64"/>
      <c r="PSM12" s="64"/>
      <c r="PSN12" s="64"/>
      <c r="PSO12" s="64"/>
      <c r="PSP12" s="64"/>
      <c r="PSQ12" s="64"/>
      <c r="PSR12" s="64"/>
      <c r="PSS12" s="64"/>
      <c r="PST12" s="64"/>
      <c r="PSU12" s="64"/>
      <c r="PSV12" s="64"/>
      <c r="PSW12" s="64"/>
      <c r="PSX12" s="64"/>
      <c r="PSY12" s="64"/>
      <c r="PSZ12" s="64"/>
      <c r="PTA12" s="64"/>
      <c r="PTB12" s="64"/>
      <c r="PTC12" s="64"/>
      <c r="PTD12" s="64"/>
      <c r="PTE12" s="64"/>
      <c r="PTF12" s="64"/>
      <c r="PTG12" s="64"/>
      <c r="PTH12" s="64"/>
      <c r="PTI12" s="64"/>
      <c r="PTJ12" s="64"/>
      <c r="PTK12" s="64"/>
      <c r="PTL12" s="64"/>
      <c r="PTM12" s="64"/>
      <c r="PTN12" s="64"/>
      <c r="PTO12" s="64"/>
      <c r="PTP12" s="64"/>
      <c r="PTQ12" s="64"/>
      <c r="PTR12" s="64"/>
      <c r="PTS12" s="64"/>
      <c r="PTT12" s="64"/>
      <c r="PTU12" s="64"/>
      <c r="PTV12" s="64"/>
      <c r="PTW12" s="64"/>
      <c r="PTX12" s="64"/>
      <c r="PTY12" s="64"/>
      <c r="PTZ12" s="64"/>
      <c r="PUA12" s="64"/>
      <c r="PUB12" s="64"/>
      <c r="PUC12" s="64"/>
      <c r="PUD12" s="64"/>
      <c r="PUE12" s="64"/>
      <c r="PUF12" s="64"/>
      <c r="PUG12" s="64"/>
      <c r="PUH12" s="64"/>
      <c r="PUI12" s="64"/>
      <c r="PUJ12" s="64"/>
      <c r="PUK12" s="64"/>
      <c r="PUL12" s="64"/>
      <c r="PUM12" s="64"/>
      <c r="PUN12" s="64"/>
      <c r="PUO12" s="64"/>
      <c r="PUP12" s="64"/>
      <c r="PUQ12" s="64"/>
      <c r="PUR12" s="64"/>
      <c r="PUS12" s="64"/>
      <c r="PUT12" s="64"/>
      <c r="PUU12" s="64"/>
      <c r="PUV12" s="64"/>
      <c r="PUW12" s="64"/>
      <c r="PUX12" s="64"/>
      <c r="PUY12" s="64"/>
      <c r="PUZ12" s="64"/>
      <c r="PVA12" s="64"/>
      <c r="PVB12" s="64"/>
      <c r="PVC12" s="64"/>
      <c r="PVD12" s="64"/>
      <c r="PVE12" s="64"/>
      <c r="PVF12" s="64"/>
      <c r="PVG12" s="64"/>
      <c r="PVH12" s="64"/>
      <c r="PVI12" s="64"/>
      <c r="PVJ12" s="64"/>
      <c r="PVK12" s="64"/>
      <c r="PVL12" s="64"/>
      <c r="PVM12" s="64"/>
      <c r="PVN12" s="64"/>
      <c r="PVO12" s="64"/>
      <c r="PVP12" s="64"/>
      <c r="PVQ12" s="64"/>
      <c r="PVR12" s="64"/>
      <c r="PVS12" s="64"/>
      <c r="PVT12" s="64"/>
      <c r="PVU12" s="64"/>
      <c r="PVV12" s="64"/>
      <c r="PVW12" s="64"/>
      <c r="PVX12" s="64"/>
      <c r="PVY12" s="64"/>
      <c r="PVZ12" s="64"/>
      <c r="PWA12" s="64"/>
      <c r="PWB12" s="64"/>
      <c r="PWC12" s="64"/>
      <c r="PWD12" s="64"/>
      <c r="PWE12" s="64"/>
      <c r="PWF12" s="64"/>
      <c r="PWG12" s="64"/>
      <c r="PWH12" s="64"/>
      <c r="PWI12" s="64"/>
      <c r="PWJ12" s="64"/>
      <c r="PWK12" s="64"/>
      <c r="PWL12" s="64"/>
      <c r="PWM12" s="64"/>
      <c r="PWN12" s="64"/>
      <c r="PWO12" s="64"/>
      <c r="PWP12" s="64"/>
      <c r="PWQ12" s="64"/>
      <c r="PWR12" s="64"/>
      <c r="PWS12" s="64"/>
      <c r="PWT12" s="64"/>
      <c r="PWU12" s="64"/>
      <c r="PWV12" s="64"/>
      <c r="PWW12" s="64"/>
      <c r="PWX12" s="64"/>
      <c r="PWY12" s="64"/>
      <c r="PWZ12" s="64"/>
      <c r="PXA12" s="64"/>
      <c r="PXB12" s="64"/>
      <c r="PXC12" s="64"/>
      <c r="PXD12" s="64"/>
      <c r="PXE12" s="64"/>
      <c r="PXF12" s="64"/>
      <c r="PXG12" s="64"/>
      <c r="PXH12" s="64"/>
      <c r="PXI12" s="64"/>
      <c r="PXJ12" s="64"/>
      <c r="PXK12" s="64"/>
      <c r="PXL12" s="64"/>
      <c r="PXM12" s="64"/>
      <c r="PXN12" s="64"/>
      <c r="PXO12" s="64"/>
      <c r="PXP12" s="64"/>
      <c r="PXQ12" s="64"/>
      <c r="PXR12" s="64"/>
      <c r="PXS12" s="64"/>
      <c r="PXT12" s="64"/>
      <c r="PXU12" s="64"/>
      <c r="PXV12" s="64"/>
      <c r="PXW12" s="64"/>
      <c r="PXX12" s="64"/>
      <c r="PXY12" s="64"/>
      <c r="PXZ12" s="64"/>
      <c r="PYA12" s="64"/>
      <c r="PYB12" s="64"/>
      <c r="PYC12" s="64"/>
      <c r="PYD12" s="64"/>
      <c r="PYE12" s="64"/>
      <c r="PYF12" s="64"/>
      <c r="PYG12" s="64"/>
      <c r="PYH12" s="64"/>
      <c r="PYI12" s="64"/>
      <c r="PYJ12" s="64"/>
      <c r="PYK12" s="64"/>
      <c r="PYL12" s="64"/>
      <c r="PYM12" s="64"/>
      <c r="PYN12" s="64"/>
      <c r="PYO12" s="64"/>
      <c r="PYP12" s="64"/>
      <c r="PYQ12" s="64"/>
      <c r="PYR12" s="64"/>
      <c r="PYS12" s="64"/>
      <c r="PYT12" s="64"/>
      <c r="PYU12" s="64"/>
      <c r="PYV12" s="64"/>
      <c r="PYW12" s="64"/>
      <c r="PYX12" s="64"/>
      <c r="PYY12" s="64"/>
      <c r="PYZ12" s="64"/>
      <c r="PZA12" s="64"/>
      <c r="PZB12" s="64"/>
      <c r="PZC12" s="64"/>
      <c r="PZD12" s="64"/>
      <c r="PZE12" s="64"/>
      <c r="PZF12" s="64"/>
      <c r="PZG12" s="64"/>
      <c r="PZH12" s="64"/>
      <c r="PZI12" s="64"/>
      <c r="PZJ12" s="64"/>
      <c r="PZK12" s="64"/>
      <c r="PZL12" s="64"/>
      <c r="PZM12" s="64"/>
      <c r="PZN12" s="64"/>
      <c r="PZO12" s="64"/>
      <c r="PZP12" s="64"/>
      <c r="PZQ12" s="64"/>
      <c r="PZR12" s="64"/>
      <c r="PZS12" s="64"/>
      <c r="PZT12" s="64"/>
      <c r="PZU12" s="64"/>
      <c r="PZV12" s="64"/>
      <c r="PZW12" s="64"/>
      <c r="PZX12" s="64"/>
      <c r="PZY12" s="64"/>
      <c r="PZZ12" s="64"/>
      <c r="QAA12" s="64"/>
      <c r="QAB12" s="64"/>
      <c r="QAC12" s="64"/>
      <c r="QAD12" s="64"/>
      <c r="QAE12" s="64"/>
      <c r="QAF12" s="64"/>
      <c r="QAG12" s="64"/>
      <c r="QAH12" s="64"/>
      <c r="QAI12" s="64"/>
      <c r="QAJ12" s="64"/>
      <c r="QAK12" s="64"/>
      <c r="QAL12" s="64"/>
      <c r="QAM12" s="64"/>
      <c r="QAN12" s="64"/>
      <c r="QAO12" s="64"/>
      <c r="QAP12" s="64"/>
      <c r="QAQ12" s="64"/>
      <c r="QAR12" s="64"/>
      <c r="QAS12" s="64"/>
      <c r="QAT12" s="64"/>
      <c r="QAU12" s="64"/>
      <c r="QAV12" s="64"/>
      <c r="QAW12" s="64"/>
      <c r="QAX12" s="64"/>
      <c r="QAY12" s="64"/>
      <c r="QAZ12" s="64"/>
      <c r="QBA12" s="64"/>
      <c r="QBB12" s="64"/>
      <c r="QBC12" s="64"/>
      <c r="QBD12" s="64"/>
      <c r="QBE12" s="64"/>
      <c r="QBF12" s="64"/>
      <c r="QBG12" s="64"/>
      <c r="QBH12" s="64"/>
      <c r="QBI12" s="64"/>
      <c r="QBJ12" s="64"/>
      <c r="QBK12" s="64"/>
      <c r="QBL12" s="64"/>
      <c r="QBM12" s="64"/>
      <c r="QBN12" s="64"/>
      <c r="QBO12" s="64"/>
      <c r="QBP12" s="64"/>
      <c r="QBQ12" s="64"/>
      <c r="QBR12" s="64"/>
      <c r="QBS12" s="64"/>
      <c r="QBT12" s="64"/>
      <c r="QBU12" s="64"/>
      <c r="QBV12" s="64"/>
      <c r="QBW12" s="64"/>
      <c r="QBX12" s="64"/>
      <c r="QBY12" s="64"/>
      <c r="QBZ12" s="64"/>
      <c r="QCA12" s="64"/>
      <c r="QCB12" s="64"/>
      <c r="QCC12" s="64"/>
      <c r="QCD12" s="64"/>
      <c r="QCE12" s="64"/>
      <c r="QCF12" s="64"/>
      <c r="QCG12" s="64"/>
      <c r="QCH12" s="64"/>
      <c r="QCI12" s="64"/>
      <c r="QCJ12" s="64"/>
      <c r="QCK12" s="64"/>
      <c r="QCL12" s="64"/>
      <c r="QCM12" s="64"/>
      <c r="QCN12" s="64"/>
      <c r="QCO12" s="64"/>
      <c r="QCP12" s="64"/>
      <c r="QCQ12" s="64"/>
      <c r="QCR12" s="64"/>
      <c r="QCS12" s="64"/>
      <c r="QCT12" s="64"/>
      <c r="QCU12" s="64"/>
      <c r="QCV12" s="64"/>
      <c r="QCW12" s="64"/>
      <c r="QCX12" s="64"/>
      <c r="QCY12" s="64"/>
      <c r="QCZ12" s="64"/>
      <c r="QDA12" s="64"/>
      <c r="QDB12" s="64"/>
      <c r="QDC12" s="64"/>
      <c r="QDD12" s="64"/>
      <c r="QDE12" s="64"/>
      <c r="QDF12" s="64"/>
      <c r="QDG12" s="64"/>
      <c r="QDH12" s="64"/>
      <c r="QDI12" s="64"/>
      <c r="QDJ12" s="64"/>
      <c r="QDK12" s="64"/>
      <c r="QDL12" s="64"/>
      <c r="QDM12" s="64"/>
      <c r="QDN12" s="64"/>
      <c r="QDO12" s="64"/>
      <c r="QDP12" s="64"/>
      <c r="QDQ12" s="64"/>
      <c r="QDR12" s="64"/>
      <c r="QDS12" s="64"/>
      <c r="QDT12" s="64"/>
      <c r="QDU12" s="64"/>
      <c r="QDV12" s="64"/>
      <c r="QDW12" s="64"/>
      <c r="QDX12" s="64"/>
      <c r="QDY12" s="64"/>
      <c r="QDZ12" s="64"/>
      <c r="QEA12" s="64"/>
      <c r="QEB12" s="64"/>
      <c r="QEC12" s="64"/>
      <c r="QED12" s="64"/>
      <c r="QEE12" s="64"/>
      <c r="QEF12" s="64"/>
      <c r="QEG12" s="64"/>
      <c r="QEH12" s="64"/>
      <c r="QEI12" s="64"/>
      <c r="QEJ12" s="64"/>
      <c r="QEK12" s="64"/>
      <c r="QEL12" s="64"/>
      <c r="QEM12" s="64"/>
      <c r="QEN12" s="64"/>
      <c r="QEO12" s="64"/>
      <c r="QEP12" s="64"/>
      <c r="QEQ12" s="64"/>
      <c r="QER12" s="64"/>
      <c r="QES12" s="64"/>
      <c r="QET12" s="64"/>
      <c r="QEU12" s="64"/>
      <c r="QEV12" s="64"/>
      <c r="QEW12" s="64"/>
      <c r="QEX12" s="64"/>
      <c r="QEY12" s="64"/>
      <c r="QEZ12" s="64"/>
      <c r="QFA12" s="64"/>
      <c r="QFB12" s="64"/>
      <c r="QFC12" s="64"/>
      <c r="QFD12" s="64"/>
      <c r="QFE12" s="64"/>
      <c r="QFF12" s="64"/>
      <c r="QFG12" s="64"/>
      <c r="QFH12" s="64"/>
      <c r="QFI12" s="64"/>
      <c r="QFJ12" s="64"/>
      <c r="QFK12" s="64"/>
      <c r="QFL12" s="64"/>
      <c r="QFM12" s="64"/>
      <c r="QFN12" s="64"/>
      <c r="QFO12" s="64"/>
      <c r="QFP12" s="64"/>
      <c r="QFQ12" s="64"/>
      <c r="QFR12" s="64"/>
      <c r="QFS12" s="64"/>
      <c r="QFT12" s="64"/>
      <c r="QFU12" s="64"/>
      <c r="QFV12" s="64"/>
      <c r="QFW12" s="64"/>
      <c r="QFX12" s="64"/>
      <c r="QFY12" s="64"/>
      <c r="QFZ12" s="64"/>
      <c r="QGA12" s="64"/>
      <c r="QGB12" s="64"/>
      <c r="QGC12" s="64"/>
      <c r="QGD12" s="64"/>
      <c r="QGE12" s="64"/>
      <c r="QGF12" s="64"/>
      <c r="QGG12" s="64"/>
      <c r="QGH12" s="64"/>
      <c r="QGI12" s="64"/>
      <c r="QGJ12" s="64"/>
      <c r="QGK12" s="64"/>
      <c r="QGL12" s="64"/>
      <c r="QGM12" s="64"/>
      <c r="QGN12" s="64"/>
      <c r="QGO12" s="64"/>
      <c r="QGP12" s="64"/>
      <c r="QGQ12" s="64"/>
      <c r="QGR12" s="64"/>
      <c r="QGS12" s="64"/>
      <c r="QGT12" s="64"/>
      <c r="QGU12" s="64"/>
      <c r="QGV12" s="64"/>
      <c r="QGW12" s="64"/>
      <c r="QGX12" s="64"/>
      <c r="QGY12" s="64"/>
      <c r="QGZ12" s="64"/>
      <c r="QHA12" s="64"/>
      <c r="QHB12" s="64"/>
      <c r="QHC12" s="64"/>
      <c r="QHD12" s="64"/>
      <c r="QHE12" s="64"/>
      <c r="QHF12" s="64"/>
      <c r="QHG12" s="64"/>
      <c r="QHH12" s="64"/>
      <c r="QHI12" s="64"/>
      <c r="QHJ12" s="64"/>
      <c r="QHK12" s="64"/>
      <c r="QHL12" s="64"/>
      <c r="QHM12" s="64"/>
      <c r="QHN12" s="64"/>
      <c r="QHO12" s="64"/>
      <c r="QHP12" s="64"/>
      <c r="QHQ12" s="64"/>
      <c r="QHR12" s="64"/>
      <c r="QHS12" s="64"/>
      <c r="QHT12" s="64"/>
      <c r="QHU12" s="64"/>
      <c r="QHV12" s="64"/>
      <c r="QHW12" s="64"/>
      <c r="QHX12" s="64"/>
      <c r="QHY12" s="64"/>
      <c r="QHZ12" s="64"/>
      <c r="QIA12" s="64"/>
      <c r="QIB12" s="64"/>
      <c r="QIC12" s="64"/>
      <c r="QID12" s="64"/>
      <c r="QIE12" s="64"/>
      <c r="QIF12" s="64"/>
      <c r="QIG12" s="64"/>
      <c r="QIH12" s="64"/>
      <c r="QII12" s="64"/>
      <c r="QIJ12" s="64"/>
      <c r="QIK12" s="64"/>
      <c r="QIL12" s="64"/>
      <c r="QIM12" s="64"/>
      <c r="QIN12" s="64"/>
      <c r="QIO12" s="64"/>
      <c r="QIP12" s="64"/>
      <c r="QIQ12" s="64"/>
      <c r="QIR12" s="64"/>
      <c r="QIS12" s="64"/>
      <c r="QIT12" s="64"/>
      <c r="QIU12" s="64"/>
      <c r="QIV12" s="64"/>
      <c r="QIW12" s="64"/>
      <c r="QIX12" s="64"/>
      <c r="QIY12" s="64"/>
      <c r="QIZ12" s="64"/>
      <c r="QJA12" s="64"/>
      <c r="QJB12" s="64"/>
      <c r="QJC12" s="64"/>
      <c r="QJD12" s="64"/>
      <c r="QJE12" s="64"/>
      <c r="QJF12" s="64"/>
      <c r="QJG12" s="64"/>
      <c r="QJH12" s="64"/>
      <c r="QJI12" s="64"/>
      <c r="QJJ12" s="64"/>
      <c r="QJK12" s="64"/>
      <c r="QJL12" s="64"/>
      <c r="QJM12" s="64"/>
      <c r="QJN12" s="64"/>
      <c r="QJO12" s="64"/>
      <c r="QJP12" s="64"/>
      <c r="QJQ12" s="64"/>
      <c r="QJR12" s="64"/>
      <c r="QJS12" s="64"/>
      <c r="QJT12" s="64"/>
      <c r="QJU12" s="64"/>
      <c r="QJV12" s="64"/>
      <c r="QJW12" s="64"/>
      <c r="QJX12" s="64"/>
      <c r="QJY12" s="64"/>
      <c r="QJZ12" s="64"/>
      <c r="QKA12" s="64"/>
      <c r="QKB12" s="64"/>
      <c r="QKC12" s="64"/>
      <c r="QKD12" s="64"/>
      <c r="QKE12" s="64"/>
      <c r="QKF12" s="64"/>
      <c r="QKG12" s="64"/>
      <c r="QKH12" s="64"/>
      <c r="QKI12" s="64"/>
      <c r="QKJ12" s="64"/>
      <c r="QKK12" s="64"/>
      <c r="QKL12" s="64"/>
      <c r="QKM12" s="64"/>
      <c r="QKN12" s="64"/>
      <c r="QKO12" s="64"/>
      <c r="QKP12" s="64"/>
      <c r="QKQ12" s="64"/>
      <c r="QKR12" s="64"/>
      <c r="QKS12" s="64"/>
      <c r="QKT12" s="64"/>
      <c r="QKU12" s="64"/>
      <c r="QKV12" s="64"/>
      <c r="QKW12" s="64"/>
      <c r="QKX12" s="64"/>
      <c r="QKY12" s="64"/>
      <c r="QKZ12" s="64"/>
      <c r="QLA12" s="64"/>
      <c r="QLB12" s="64"/>
      <c r="QLC12" s="64"/>
      <c r="QLD12" s="64"/>
      <c r="QLE12" s="64"/>
      <c r="QLF12" s="64"/>
      <c r="QLG12" s="64"/>
      <c r="QLH12" s="64"/>
      <c r="QLI12" s="64"/>
      <c r="QLJ12" s="64"/>
      <c r="QLK12" s="64"/>
      <c r="QLL12" s="64"/>
      <c r="QLM12" s="64"/>
      <c r="QLN12" s="64"/>
      <c r="QLO12" s="64"/>
      <c r="QLP12" s="64"/>
      <c r="QLQ12" s="64"/>
      <c r="QLR12" s="64"/>
      <c r="QLS12" s="64"/>
      <c r="QLT12" s="64"/>
      <c r="QLU12" s="64"/>
      <c r="QLV12" s="64"/>
      <c r="QLW12" s="64"/>
      <c r="QLX12" s="64"/>
      <c r="QLY12" s="64"/>
      <c r="QLZ12" s="64"/>
      <c r="QMA12" s="64"/>
      <c r="QMB12" s="64"/>
      <c r="QMC12" s="64"/>
      <c r="QMD12" s="64"/>
      <c r="QME12" s="64"/>
      <c r="QMF12" s="64"/>
      <c r="QMG12" s="64"/>
      <c r="QMH12" s="64"/>
      <c r="QMI12" s="64"/>
      <c r="QMJ12" s="64"/>
      <c r="QMK12" s="64"/>
      <c r="QML12" s="64"/>
      <c r="QMM12" s="64"/>
      <c r="QMN12" s="64"/>
      <c r="QMO12" s="64"/>
      <c r="QMP12" s="64"/>
      <c r="QMQ12" s="64"/>
      <c r="QMR12" s="64"/>
      <c r="QMS12" s="64"/>
      <c r="QMT12" s="64"/>
      <c r="QMU12" s="64"/>
      <c r="QMV12" s="64"/>
      <c r="QMW12" s="64"/>
      <c r="QMX12" s="64"/>
      <c r="QMY12" s="64"/>
      <c r="QMZ12" s="64"/>
      <c r="QNA12" s="64"/>
      <c r="QNB12" s="64"/>
      <c r="QNC12" s="64"/>
      <c r="QND12" s="64"/>
      <c r="QNE12" s="64"/>
      <c r="QNF12" s="64"/>
      <c r="QNG12" s="64"/>
      <c r="QNH12" s="64"/>
      <c r="QNI12" s="64"/>
      <c r="QNJ12" s="64"/>
      <c r="QNK12" s="64"/>
      <c r="QNL12" s="64"/>
      <c r="QNM12" s="64"/>
      <c r="QNN12" s="64"/>
      <c r="QNO12" s="64"/>
      <c r="QNP12" s="64"/>
      <c r="QNQ12" s="64"/>
      <c r="QNR12" s="64"/>
      <c r="QNS12" s="64"/>
      <c r="QNT12" s="64"/>
      <c r="QNU12" s="64"/>
      <c r="QNV12" s="64"/>
      <c r="QNW12" s="64"/>
      <c r="QNX12" s="64"/>
      <c r="QNY12" s="64"/>
      <c r="QNZ12" s="64"/>
      <c r="QOA12" s="64"/>
      <c r="QOB12" s="64"/>
      <c r="QOC12" s="64"/>
      <c r="QOD12" s="64"/>
      <c r="QOE12" s="64"/>
      <c r="QOF12" s="64"/>
      <c r="QOG12" s="64"/>
      <c r="QOH12" s="64"/>
      <c r="QOI12" s="64"/>
      <c r="QOJ12" s="64"/>
      <c r="QOK12" s="64"/>
      <c r="QOL12" s="64"/>
      <c r="QOM12" s="64"/>
      <c r="QON12" s="64"/>
      <c r="QOO12" s="64"/>
      <c r="QOP12" s="64"/>
      <c r="QOQ12" s="64"/>
      <c r="QOR12" s="64"/>
      <c r="QOS12" s="64"/>
      <c r="QOT12" s="64"/>
      <c r="QOU12" s="64"/>
      <c r="QOV12" s="64"/>
      <c r="QOW12" s="64"/>
      <c r="QOX12" s="64"/>
      <c r="QOY12" s="64"/>
      <c r="QOZ12" s="64"/>
      <c r="QPA12" s="64"/>
      <c r="QPB12" s="64"/>
      <c r="QPC12" s="64"/>
      <c r="QPD12" s="64"/>
      <c r="QPE12" s="64"/>
      <c r="QPF12" s="64"/>
      <c r="QPG12" s="64"/>
      <c r="QPH12" s="64"/>
      <c r="QPI12" s="64"/>
      <c r="QPJ12" s="64"/>
      <c r="QPK12" s="64"/>
      <c r="QPL12" s="64"/>
      <c r="QPM12" s="64"/>
      <c r="QPN12" s="64"/>
      <c r="QPO12" s="64"/>
      <c r="QPP12" s="64"/>
      <c r="QPQ12" s="64"/>
      <c r="QPR12" s="64"/>
      <c r="QPS12" s="64"/>
      <c r="QPT12" s="64"/>
      <c r="QPU12" s="64"/>
      <c r="QPV12" s="64"/>
      <c r="QPW12" s="64"/>
      <c r="QPX12" s="64"/>
      <c r="QPY12" s="64"/>
      <c r="QPZ12" s="64"/>
      <c r="QQA12" s="64"/>
      <c r="QQB12" s="64"/>
      <c r="QQC12" s="64"/>
      <c r="QQD12" s="64"/>
      <c r="QQE12" s="64"/>
      <c r="QQF12" s="64"/>
      <c r="QQG12" s="64"/>
      <c r="QQH12" s="64"/>
      <c r="QQI12" s="64"/>
      <c r="QQJ12" s="64"/>
      <c r="QQK12" s="64"/>
      <c r="QQL12" s="64"/>
      <c r="QQM12" s="64"/>
      <c r="QQN12" s="64"/>
      <c r="QQO12" s="64"/>
      <c r="QQP12" s="64"/>
      <c r="QQQ12" s="64"/>
      <c r="QQR12" s="64"/>
      <c r="QQS12" s="64"/>
      <c r="QQT12" s="64"/>
      <c r="QQU12" s="64"/>
      <c r="QQV12" s="64"/>
      <c r="QQW12" s="64"/>
      <c r="QQX12" s="64"/>
      <c r="QQY12" s="64"/>
      <c r="QQZ12" s="64"/>
      <c r="QRA12" s="64"/>
      <c r="QRB12" s="64"/>
      <c r="QRC12" s="64"/>
      <c r="QRD12" s="64"/>
      <c r="QRE12" s="64"/>
      <c r="QRF12" s="64"/>
      <c r="QRG12" s="64"/>
      <c r="QRH12" s="64"/>
      <c r="QRI12" s="64"/>
      <c r="QRJ12" s="64"/>
      <c r="QRK12" s="64"/>
      <c r="QRL12" s="64"/>
      <c r="QRM12" s="64"/>
      <c r="QRN12" s="64"/>
      <c r="QRO12" s="64"/>
      <c r="QRP12" s="64"/>
      <c r="QRQ12" s="64"/>
      <c r="QRR12" s="64"/>
      <c r="QRS12" s="64"/>
      <c r="QRT12" s="64"/>
      <c r="QRU12" s="64"/>
      <c r="QRV12" s="64"/>
      <c r="QRW12" s="64"/>
      <c r="QRX12" s="64"/>
      <c r="QRY12" s="64"/>
      <c r="QRZ12" s="64"/>
      <c r="QSA12" s="64"/>
      <c r="QSB12" s="64"/>
      <c r="QSC12" s="64"/>
      <c r="QSD12" s="64"/>
      <c r="QSE12" s="64"/>
      <c r="QSF12" s="64"/>
      <c r="QSG12" s="64"/>
      <c r="QSH12" s="64"/>
      <c r="QSI12" s="64"/>
      <c r="QSJ12" s="64"/>
      <c r="QSK12" s="64"/>
      <c r="QSL12" s="64"/>
      <c r="QSM12" s="64"/>
      <c r="QSN12" s="64"/>
      <c r="QSO12" s="64"/>
      <c r="QSP12" s="64"/>
      <c r="QSQ12" s="64"/>
      <c r="QSR12" s="64"/>
      <c r="QSS12" s="64"/>
      <c r="QST12" s="64"/>
      <c r="QSU12" s="64"/>
      <c r="QSV12" s="64"/>
      <c r="QSW12" s="64"/>
      <c r="QSX12" s="64"/>
      <c r="QSY12" s="64"/>
      <c r="QSZ12" s="64"/>
      <c r="QTA12" s="64"/>
      <c r="QTB12" s="64"/>
      <c r="QTC12" s="64"/>
      <c r="QTD12" s="64"/>
      <c r="QTE12" s="64"/>
      <c r="QTF12" s="64"/>
      <c r="QTG12" s="64"/>
      <c r="QTH12" s="64"/>
      <c r="QTI12" s="64"/>
      <c r="QTJ12" s="64"/>
      <c r="QTK12" s="64"/>
      <c r="QTL12" s="64"/>
      <c r="QTM12" s="64"/>
      <c r="QTN12" s="64"/>
      <c r="QTO12" s="64"/>
      <c r="QTP12" s="64"/>
      <c r="QTQ12" s="64"/>
      <c r="QTR12" s="64"/>
      <c r="QTS12" s="64"/>
      <c r="QTT12" s="64"/>
      <c r="QTU12" s="64"/>
      <c r="QTV12" s="64"/>
      <c r="QTW12" s="64"/>
      <c r="QTX12" s="64"/>
      <c r="QTY12" s="64"/>
      <c r="QTZ12" s="64"/>
      <c r="QUA12" s="64"/>
      <c r="QUB12" s="64"/>
      <c r="QUC12" s="64"/>
      <c r="QUD12" s="64"/>
      <c r="QUE12" s="64"/>
      <c r="QUF12" s="64"/>
      <c r="QUG12" s="64"/>
      <c r="QUH12" s="64"/>
      <c r="QUI12" s="64"/>
      <c r="QUJ12" s="64"/>
      <c r="QUK12" s="64"/>
      <c r="QUL12" s="64"/>
      <c r="QUM12" s="64"/>
      <c r="QUN12" s="64"/>
      <c r="QUO12" s="64"/>
      <c r="QUP12" s="64"/>
      <c r="QUQ12" s="64"/>
      <c r="QUR12" s="64"/>
      <c r="QUS12" s="64"/>
      <c r="QUT12" s="64"/>
      <c r="QUU12" s="64"/>
      <c r="QUV12" s="64"/>
      <c r="QUW12" s="64"/>
      <c r="QUX12" s="64"/>
      <c r="QUY12" s="64"/>
      <c r="QUZ12" s="64"/>
      <c r="QVA12" s="64"/>
      <c r="QVB12" s="64"/>
      <c r="QVC12" s="64"/>
      <c r="QVD12" s="64"/>
      <c r="QVE12" s="64"/>
      <c r="QVF12" s="64"/>
      <c r="QVG12" s="64"/>
      <c r="QVH12" s="64"/>
      <c r="QVI12" s="64"/>
      <c r="QVJ12" s="64"/>
      <c r="QVK12" s="64"/>
      <c r="QVL12" s="64"/>
      <c r="QVM12" s="64"/>
      <c r="QVN12" s="64"/>
      <c r="QVO12" s="64"/>
      <c r="QVP12" s="64"/>
      <c r="QVQ12" s="64"/>
      <c r="QVR12" s="64"/>
      <c r="QVS12" s="64"/>
      <c r="QVT12" s="64"/>
      <c r="QVU12" s="64"/>
      <c r="QVV12" s="64"/>
      <c r="QVW12" s="64"/>
      <c r="QVX12" s="64"/>
      <c r="QVY12" s="64"/>
      <c r="QVZ12" s="64"/>
      <c r="QWA12" s="64"/>
      <c r="QWB12" s="64"/>
      <c r="QWC12" s="64"/>
      <c r="QWD12" s="64"/>
      <c r="QWE12" s="64"/>
      <c r="QWF12" s="64"/>
      <c r="QWG12" s="64"/>
      <c r="QWH12" s="64"/>
      <c r="QWI12" s="64"/>
      <c r="QWJ12" s="64"/>
      <c r="QWK12" s="64"/>
      <c r="QWL12" s="64"/>
      <c r="QWM12" s="64"/>
      <c r="QWN12" s="64"/>
      <c r="QWO12" s="64"/>
      <c r="QWP12" s="64"/>
      <c r="QWQ12" s="64"/>
      <c r="QWR12" s="64"/>
      <c r="QWS12" s="64"/>
      <c r="QWT12" s="64"/>
      <c r="QWU12" s="64"/>
      <c r="QWV12" s="64"/>
      <c r="QWW12" s="64"/>
      <c r="QWX12" s="64"/>
      <c r="QWY12" s="64"/>
      <c r="QWZ12" s="64"/>
      <c r="QXA12" s="64"/>
      <c r="QXB12" s="64"/>
      <c r="QXC12" s="64"/>
      <c r="QXD12" s="64"/>
      <c r="QXE12" s="64"/>
      <c r="QXF12" s="64"/>
      <c r="QXG12" s="64"/>
      <c r="QXH12" s="64"/>
      <c r="QXI12" s="64"/>
      <c r="QXJ12" s="64"/>
      <c r="QXK12" s="64"/>
      <c r="QXL12" s="64"/>
      <c r="QXM12" s="64"/>
      <c r="QXN12" s="64"/>
      <c r="QXO12" s="64"/>
      <c r="QXP12" s="64"/>
      <c r="QXQ12" s="64"/>
      <c r="QXR12" s="64"/>
      <c r="QXS12" s="64"/>
      <c r="QXT12" s="64"/>
      <c r="QXU12" s="64"/>
      <c r="QXV12" s="64"/>
      <c r="QXW12" s="64"/>
      <c r="QXX12" s="64"/>
      <c r="QXY12" s="64"/>
      <c r="QXZ12" s="64"/>
      <c r="QYA12" s="64"/>
      <c r="QYB12" s="64"/>
      <c r="QYC12" s="64"/>
      <c r="QYD12" s="64"/>
      <c r="QYE12" s="64"/>
      <c r="QYF12" s="64"/>
      <c r="QYG12" s="64"/>
      <c r="QYH12" s="64"/>
      <c r="QYI12" s="64"/>
      <c r="QYJ12" s="64"/>
      <c r="QYK12" s="64"/>
      <c r="QYL12" s="64"/>
      <c r="QYM12" s="64"/>
      <c r="QYN12" s="64"/>
      <c r="QYO12" s="64"/>
      <c r="QYP12" s="64"/>
      <c r="QYQ12" s="64"/>
      <c r="QYR12" s="64"/>
      <c r="QYS12" s="64"/>
      <c r="QYT12" s="64"/>
      <c r="QYU12" s="64"/>
      <c r="QYV12" s="64"/>
      <c r="QYW12" s="64"/>
      <c r="QYX12" s="64"/>
      <c r="QYY12" s="64"/>
      <c r="QYZ12" s="64"/>
      <c r="QZA12" s="64"/>
      <c r="QZB12" s="64"/>
      <c r="QZC12" s="64"/>
      <c r="QZD12" s="64"/>
      <c r="QZE12" s="64"/>
      <c r="QZF12" s="64"/>
      <c r="QZG12" s="64"/>
      <c r="QZH12" s="64"/>
      <c r="QZI12" s="64"/>
      <c r="QZJ12" s="64"/>
      <c r="QZK12" s="64"/>
      <c r="QZL12" s="64"/>
      <c r="QZM12" s="64"/>
      <c r="QZN12" s="64"/>
      <c r="QZO12" s="64"/>
      <c r="QZP12" s="64"/>
      <c r="QZQ12" s="64"/>
      <c r="QZR12" s="64"/>
      <c r="QZS12" s="64"/>
      <c r="QZT12" s="64"/>
      <c r="QZU12" s="64"/>
      <c r="QZV12" s="64"/>
      <c r="QZW12" s="64"/>
      <c r="QZX12" s="64"/>
      <c r="QZY12" s="64"/>
      <c r="QZZ12" s="64"/>
      <c r="RAA12" s="64"/>
      <c r="RAB12" s="64"/>
      <c r="RAC12" s="64"/>
      <c r="RAD12" s="64"/>
      <c r="RAE12" s="64"/>
      <c r="RAF12" s="64"/>
      <c r="RAG12" s="64"/>
      <c r="RAH12" s="64"/>
      <c r="RAI12" s="64"/>
      <c r="RAJ12" s="64"/>
      <c r="RAK12" s="64"/>
      <c r="RAL12" s="64"/>
      <c r="RAM12" s="64"/>
      <c r="RAN12" s="64"/>
      <c r="RAO12" s="64"/>
      <c r="RAP12" s="64"/>
      <c r="RAQ12" s="64"/>
      <c r="RAR12" s="64"/>
      <c r="RAS12" s="64"/>
      <c r="RAT12" s="64"/>
      <c r="RAU12" s="64"/>
      <c r="RAV12" s="64"/>
      <c r="RAW12" s="64"/>
      <c r="RAX12" s="64"/>
      <c r="RAY12" s="64"/>
      <c r="RAZ12" s="64"/>
      <c r="RBA12" s="64"/>
      <c r="RBB12" s="64"/>
      <c r="RBC12" s="64"/>
      <c r="RBD12" s="64"/>
      <c r="RBE12" s="64"/>
      <c r="RBF12" s="64"/>
      <c r="RBG12" s="64"/>
      <c r="RBH12" s="64"/>
      <c r="RBI12" s="64"/>
      <c r="RBJ12" s="64"/>
      <c r="RBK12" s="64"/>
      <c r="RBL12" s="64"/>
      <c r="RBM12" s="64"/>
      <c r="RBN12" s="64"/>
      <c r="RBO12" s="64"/>
      <c r="RBP12" s="64"/>
      <c r="RBQ12" s="64"/>
      <c r="RBR12" s="64"/>
      <c r="RBS12" s="64"/>
      <c r="RBT12" s="64"/>
      <c r="RBU12" s="64"/>
      <c r="RBV12" s="64"/>
      <c r="RBW12" s="64"/>
      <c r="RBX12" s="64"/>
      <c r="RBY12" s="64"/>
      <c r="RBZ12" s="64"/>
      <c r="RCA12" s="64"/>
      <c r="RCB12" s="64"/>
      <c r="RCC12" s="64"/>
      <c r="RCD12" s="64"/>
      <c r="RCE12" s="64"/>
      <c r="RCF12" s="64"/>
      <c r="RCG12" s="64"/>
      <c r="RCH12" s="64"/>
      <c r="RCI12" s="64"/>
      <c r="RCJ12" s="64"/>
      <c r="RCK12" s="64"/>
      <c r="RCL12" s="64"/>
      <c r="RCM12" s="64"/>
      <c r="RCN12" s="64"/>
      <c r="RCO12" s="64"/>
      <c r="RCP12" s="64"/>
      <c r="RCQ12" s="64"/>
      <c r="RCR12" s="64"/>
      <c r="RCS12" s="64"/>
      <c r="RCT12" s="64"/>
      <c r="RCU12" s="64"/>
      <c r="RCV12" s="64"/>
      <c r="RCW12" s="64"/>
      <c r="RCX12" s="64"/>
      <c r="RCY12" s="64"/>
      <c r="RCZ12" s="64"/>
      <c r="RDA12" s="64"/>
      <c r="RDB12" s="64"/>
      <c r="RDC12" s="64"/>
      <c r="RDD12" s="64"/>
      <c r="RDE12" s="64"/>
      <c r="RDF12" s="64"/>
      <c r="RDG12" s="64"/>
      <c r="RDH12" s="64"/>
      <c r="RDI12" s="64"/>
      <c r="RDJ12" s="64"/>
      <c r="RDK12" s="64"/>
      <c r="RDL12" s="64"/>
      <c r="RDM12" s="64"/>
      <c r="RDN12" s="64"/>
      <c r="RDO12" s="64"/>
      <c r="RDP12" s="64"/>
      <c r="RDQ12" s="64"/>
      <c r="RDR12" s="64"/>
      <c r="RDS12" s="64"/>
      <c r="RDT12" s="64"/>
      <c r="RDU12" s="64"/>
      <c r="RDV12" s="64"/>
      <c r="RDW12" s="64"/>
      <c r="RDX12" s="64"/>
      <c r="RDY12" s="64"/>
      <c r="RDZ12" s="64"/>
      <c r="REA12" s="64"/>
      <c r="REB12" s="64"/>
      <c r="REC12" s="64"/>
      <c r="RED12" s="64"/>
      <c r="REE12" s="64"/>
      <c r="REF12" s="64"/>
      <c r="REG12" s="64"/>
      <c r="REH12" s="64"/>
      <c r="REI12" s="64"/>
      <c r="REJ12" s="64"/>
      <c r="REK12" s="64"/>
      <c r="REL12" s="64"/>
      <c r="REM12" s="64"/>
      <c r="REN12" s="64"/>
      <c r="REO12" s="64"/>
      <c r="REP12" s="64"/>
      <c r="REQ12" s="64"/>
      <c r="RER12" s="64"/>
      <c r="RES12" s="64"/>
      <c r="RET12" s="64"/>
      <c r="REU12" s="64"/>
      <c r="REV12" s="64"/>
      <c r="REW12" s="64"/>
      <c r="REX12" s="64"/>
      <c r="REY12" s="64"/>
      <c r="REZ12" s="64"/>
      <c r="RFA12" s="64"/>
      <c r="RFB12" s="64"/>
      <c r="RFC12" s="64"/>
      <c r="RFD12" s="64"/>
      <c r="RFE12" s="64"/>
      <c r="RFF12" s="64"/>
      <c r="RFG12" s="64"/>
      <c r="RFH12" s="64"/>
      <c r="RFI12" s="64"/>
      <c r="RFJ12" s="64"/>
      <c r="RFK12" s="64"/>
      <c r="RFL12" s="64"/>
      <c r="RFM12" s="64"/>
      <c r="RFN12" s="64"/>
      <c r="RFO12" s="64"/>
      <c r="RFP12" s="64"/>
      <c r="RFQ12" s="64"/>
      <c r="RFR12" s="64"/>
      <c r="RFS12" s="64"/>
      <c r="RFT12" s="64"/>
      <c r="RFU12" s="64"/>
      <c r="RFV12" s="64"/>
      <c r="RFW12" s="64"/>
      <c r="RFX12" s="64"/>
      <c r="RFY12" s="64"/>
      <c r="RFZ12" s="64"/>
      <c r="RGA12" s="64"/>
      <c r="RGB12" s="64"/>
      <c r="RGC12" s="64"/>
      <c r="RGD12" s="64"/>
      <c r="RGE12" s="64"/>
      <c r="RGF12" s="64"/>
      <c r="RGG12" s="64"/>
      <c r="RGH12" s="64"/>
      <c r="RGI12" s="64"/>
      <c r="RGJ12" s="64"/>
      <c r="RGK12" s="64"/>
      <c r="RGL12" s="64"/>
      <c r="RGM12" s="64"/>
      <c r="RGN12" s="64"/>
      <c r="RGO12" s="64"/>
      <c r="RGP12" s="64"/>
      <c r="RGQ12" s="64"/>
      <c r="RGR12" s="64"/>
      <c r="RGS12" s="64"/>
      <c r="RGT12" s="64"/>
      <c r="RGU12" s="64"/>
      <c r="RGV12" s="64"/>
      <c r="RGW12" s="64"/>
      <c r="RGX12" s="64"/>
      <c r="RGY12" s="64"/>
      <c r="RGZ12" s="64"/>
      <c r="RHA12" s="64"/>
      <c r="RHB12" s="64"/>
      <c r="RHC12" s="64"/>
      <c r="RHD12" s="64"/>
      <c r="RHE12" s="64"/>
      <c r="RHF12" s="64"/>
      <c r="RHG12" s="64"/>
      <c r="RHH12" s="64"/>
      <c r="RHI12" s="64"/>
      <c r="RHJ12" s="64"/>
      <c r="RHK12" s="64"/>
      <c r="RHL12" s="64"/>
      <c r="RHM12" s="64"/>
      <c r="RHN12" s="64"/>
      <c r="RHO12" s="64"/>
      <c r="RHP12" s="64"/>
      <c r="RHQ12" s="64"/>
      <c r="RHR12" s="64"/>
      <c r="RHS12" s="64"/>
      <c r="RHT12" s="64"/>
      <c r="RHU12" s="64"/>
      <c r="RHV12" s="64"/>
      <c r="RHW12" s="64"/>
      <c r="RHX12" s="64"/>
      <c r="RHY12" s="64"/>
      <c r="RHZ12" s="64"/>
      <c r="RIA12" s="64"/>
      <c r="RIB12" s="64"/>
      <c r="RIC12" s="64"/>
      <c r="RID12" s="64"/>
      <c r="RIE12" s="64"/>
      <c r="RIF12" s="64"/>
      <c r="RIG12" s="64"/>
      <c r="RIH12" s="64"/>
      <c r="RII12" s="64"/>
      <c r="RIJ12" s="64"/>
      <c r="RIK12" s="64"/>
      <c r="RIL12" s="64"/>
      <c r="RIM12" s="64"/>
      <c r="RIN12" s="64"/>
      <c r="RIO12" s="64"/>
      <c r="RIP12" s="64"/>
      <c r="RIQ12" s="64"/>
      <c r="RIR12" s="64"/>
      <c r="RIS12" s="64"/>
      <c r="RIT12" s="64"/>
      <c r="RIU12" s="64"/>
      <c r="RIV12" s="64"/>
      <c r="RIW12" s="64"/>
      <c r="RIX12" s="64"/>
      <c r="RIY12" s="64"/>
      <c r="RIZ12" s="64"/>
      <c r="RJA12" s="64"/>
      <c r="RJB12" s="64"/>
      <c r="RJC12" s="64"/>
      <c r="RJD12" s="64"/>
      <c r="RJE12" s="64"/>
      <c r="RJF12" s="64"/>
      <c r="RJG12" s="64"/>
      <c r="RJH12" s="64"/>
      <c r="RJI12" s="64"/>
      <c r="RJJ12" s="64"/>
      <c r="RJK12" s="64"/>
      <c r="RJL12" s="64"/>
      <c r="RJM12" s="64"/>
      <c r="RJN12" s="64"/>
      <c r="RJO12" s="64"/>
      <c r="RJP12" s="64"/>
      <c r="RJQ12" s="64"/>
      <c r="RJR12" s="64"/>
      <c r="RJS12" s="64"/>
      <c r="RJT12" s="64"/>
      <c r="RJU12" s="64"/>
      <c r="RJV12" s="64"/>
      <c r="RJW12" s="64"/>
      <c r="RJX12" s="64"/>
      <c r="RJY12" s="64"/>
      <c r="RJZ12" s="64"/>
      <c r="RKA12" s="64"/>
      <c r="RKB12" s="64"/>
      <c r="RKC12" s="64"/>
      <c r="RKD12" s="64"/>
      <c r="RKE12" s="64"/>
      <c r="RKF12" s="64"/>
      <c r="RKG12" s="64"/>
      <c r="RKH12" s="64"/>
      <c r="RKI12" s="64"/>
      <c r="RKJ12" s="64"/>
      <c r="RKK12" s="64"/>
      <c r="RKL12" s="64"/>
      <c r="RKM12" s="64"/>
      <c r="RKN12" s="64"/>
      <c r="RKO12" s="64"/>
      <c r="RKP12" s="64"/>
      <c r="RKQ12" s="64"/>
      <c r="RKR12" s="64"/>
      <c r="RKS12" s="64"/>
      <c r="RKT12" s="64"/>
      <c r="RKU12" s="64"/>
      <c r="RKV12" s="64"/>
      <c r="RKW12" s="64"/>
      <c r="RKX12" s="64"/>
      <c r="RKY12" s="64"/>
      <c r="RKZ12" s="64"/>
      <c r="RLA12" s="64"/>
      <c r="RLB12" s="64"/>
      <c r="RLC12" s="64"/>
      <c r="RLD12" s="64"/>
      <c r="RLE12" s="64"/>
      <c r="RLF12" s="64"/>
      <c r="RLG12" s="64"/>
      <c r="RLH12" s="64"/>
      <c r="RLI12" s="64"/>
      <c r="RLJ12" s="64"/>
      <c r="RLK12" s="64"/>
      <c r="RLL12" s="64"/>
      <c r="RLM12" s="64"/>
      <c r="RLN12" s="64"/>
      <c r="RLO12" s="64"/>
      <c r="RLP12" s="64"/>
      <c r="RLQ12" s="64"/>
      <c r="RLR12" s="64"/>
      <c r="RLS12" s="64"/>
      <c r="RLT12" s="64"/>
      <c r="RLU12" s="64"/>
      <c r="RLV12" s="64"/>
      <c r="RLW12" s="64"/>
      <c r="RLX12" s="64"/>
      <c r="RLY12" s="64"/>
      <c r="RLZ12" s="64"/>
      <c r="RMA12" s="64"/>
      <c r="RMB12" s="64"/>
      <c r="RMC12" s="64"/>
      <c r="RMD12" s="64"/>
      <c r="RME12" s="64"/>
      <c r="RMF12" s="64"/>
      <c r="RMG12" s="64"/>
      <c r="RMH12" s="64"/>
      <c r="RMI12" s="64"/>
      <c r="RMJ12" s="64"/>
      <c r="RMK12" s="64"/>
      <c r="RML12" s="64"/>
      <c r="RMM12" s="64"/>
      <c r="RMN12" s="64"/>
      <c r="RMO12" s="64"/>
      <c r="RMP12" s="64"/>
      <c r="RMQ12" s="64"/>
      <c r="RMR12" s="64"/>
      <c r="RMS12" s="64"/>
      <c r="RMT12" s="64"/>
      <c r="RMU12" s="64"/>
      <c r="RMV12" s="64"/>
      <c r="RMW12" s="64"/>
      <c r="RMX12" s="64"/>
      <c r="RMY12" s="64"/>
      <c r="RMZ12" s="64"/>
      <c r="RNA12" s="64"/>
      <c r="RNB12" s="64"/>
      <c r="RNC12" s="64"/>
      <c r="RND12" s="64"/>
      <c r="RNE12" s="64"/>
      <c r="RNF12" s="64"/>
      <c r="RNG12" s="64"/>
      <c r="RNH12" s="64"/>
      <c r="RNI12" s="64"/>
      <c r="RNJ12" s="64"/>
      <c r="RNK12" s="64"/>
      <c r="RNL12" s="64"/>
      <c r="RNM12" s="64"/>
      <c r="RNN12" s="64"/>
      <c r="RNO12" s="64"/>
      <c r="RNP12" s="64"/>
      <c r="RNQ12" s="64"/>
      <c r="RNR12" s="64"/>
      <c r="RNS12" s="64"/>
      <c r="RNT12" s="64"/>
      <c r="RNU12" s="64"/>
      <c r="RNV12" s="64"/>
      <c r="RNW12" s="64"/>
      <c r="RNX12" s="64"/>
      <c r="RNY12" s="64"/>
      <c r="RNZ12" s="64"/>
      <c r="ROA12" s="64"/>
      <c r="ROB12" s="64"/>
      <c r="ROC12" s="64"/>
      <c r="ROD12" s="64"/>
      <c r="ROE12" s="64"/>
      <c r="ROF12" s="64"/>
      <c r="ROG12" s="64"/>
      <c r="ROH12" s="64"/>
      <c r="ROI12" s="64"/>
      <c r="ROJ12" s="64"/>
      <c r="ROK12" s="64"/>
      <c r="ROL12" s="64"/>
      <c r="ROM12" s="64"/>
      <c r="RON12" s="64"/>
      <c r="ROO12" s="64"/>
      <c r="ROP12" s="64"/>
      <c r="ROQ12" s="64"/>
      <c r="ROR12" s="64"/>
      <c r="ROS12" s="64"/>
      <c r="ROT12" s="64"/>
      <c r="ROU12" s="64"/>
      <c r="ROV12" s="64"/>
      <c r="ROW12" s="64"/>
      <c r="ROX12" s="64"/>
      <c r="ROY12" s="64"/>
      <c r="ROZ12" s="64"/>
      <c r="RPA12" s="64"/>
      <c r="RPB12" s="64"/>
      <c r="RPC12" s="64"/>
      <c r="RPD12" s="64"/>
      <c r="RPE12" s="64"/>
      <c r="RPF12" s="64"/>
      <c r="RPG12" s="64"/>
      <c r="RPH12" s="64"/>
      <c r="RPI12" s="64"/>
      <c r="RPJ12" s="64"/>
      <c r="RPK12" s="64"/>
      <c r="RPL12" s="64"/>
      <c r="RPM12" s="64"/>
      <c r="RPN12" s="64"/>
      <c r="RPO12" s="64"/>
      <c r="RPP12" s="64"/>
      <c r="RPQ12" s="64"/>
      <c r="RPR12" s="64"/>
      <c r="RPS12" s="64"/>
      <c r="RPT12" s="64"/>
      <c r="RPU12" s="64"/>
      <c r="RPV12" s="64"/>
      <c r="RPW12" s="64"/>
      <c r="RPX12" s="64"/>
      <c r="RPY12" s="64"/>
      <c r="RPZ12" s="64"/>
      <c r="RQA12" s="64"/>
      <c r="RQB12" s="64"/>
      <c r="RQC12" s="64"/>
      <c r="RQD12" s="64"/>
      <c r="RQE12" s="64"/>
      <c r="RQF12" s="64"/>
      <c r="RQG12" s="64"/>
      <c r="RQH12" s="64"/>
      <c r="RQI12" s="64"/>
      <c r="RQJ12" s="64"/>
      <c r="RQK12" s="64"/>
      <c r="RQL12" s="64"/>
      <c r="RQM12" s="64"/>
      <c r="RQN12" s="64"/>
      <c r="RQO12" s="64"/>
      <c r="RQP12" s="64"/>
      <c r="RQQ12" s="64"/>
      <c r="RQR12" s="64"/>
      <c r="RQS12" s="64"/>
      <c r="RQT12" s="64"/>
      <c r="RQU12" s="64"/>
      <c r="RQV12" s="64"/>
      <c r="RQW12" s="64"/>
      <c r="RQX12" s="64"/>
      <c r="RQY12" s="64"/>
      <c r="RQZ12" s="64"/>
      <c r="RRA12" s="64"/>
      <c r="RRB12" s="64"/>
      <c r="RRC12" s="64"/>
      <c r="RRD12" s="64"/>
      <c r="RRE12" s="64"/>
      <c r="RRF12" s="64"/>
      <c r="RRG12" s="64"/>
      <c r="RRH12" s="64"/>
      <c r="RRI12" s="64"/>
      <c r="RRJ12" s="64"/>
      <c r="RRK12" s="64"/>
      <c r="RRL12" s="64"/>
      <c r="RRM12" s="64"/>
      <c r="RRN12" s="64"/>
      <c r="RRO12" s="64"/>
      <c r="RRP12" s="64"/>
      <c r="RRQ12" s="64"/>
      <c r="RRR12" s="64"/>
      <c r="RRS12" s="64"/>
      <c r="RRT12" s="64"/>
      <c r="RRU12" s="64"/>
      <c r="RRV12" s="64"/>
      <c r="RRW12" s="64"/>
      <c r="RRX12" s="64"/>
      <c r="RRY12" s="64"/>
      <c r="RRZ12" s="64"/>
      <c r="RSA12" s="64"/>
      <c r="RSB12" s="64"/>
      <c r="RSC12" s="64"/>
      <c r="RSD12" s="64"/>
      <c r="RSE12" s="64"/>
      <c r="RSF12" s="64"/>
      <c r="RSG12" s="64"/>
      <c r="RSH12" s="64"/>
      <c r="RSI12" s="64"/>
      <c r="RSJ12" s="64"/>
      <c r="RSK12" s="64"/>
      <c r="RSL12" s="64"/>
      <c r="RSM12" s="64"/>
      <c r="RSN12" s="64"/>
      <c r="RSO12" s="64"/>
      <c r="RSP12" s="64"/>
      <c r="RSQ12" s="64"/>
      <c r="RSR12" s="64"/>
      <c r="RSS12" s="64"/>
      <c r="RST12" s="64"/>
      <c r="RSU12" s="64"/>
      <c r="RSV12" s="64"/>
      <c r="RSW12" s="64"/>
      <c r="RSX12" s="64"/>
      <c r="RSY12" s="64"/>
      <c r="RSZ12" s="64"/>
      <c r="RTA12" s="64"/>
      <c r="RTB12" s="64"/>
      <c r="RTC12" s="64"/>
      <c r="RTD12" s="64"/>
      <c r="RTE12" s="64"/>
      <c r="RTF12" s="64"/>
      <c r="RTG12" s="64"/>
      <c r="RTH12" s="64"/>
      <c r="RTI12" s="64"/>
      <c r="RTJ12" s="64"/>
      <c r="RTK12" s="64"/>
      <c r="RTL12" s="64"/>
      <c r="RTM12" s="64"/>
      <c r="RTN12" s="64"/>
      <c r="RTO12" s="64"/>
      <c r="RTP12" s="64"/>
      <c r="RTQ12" s="64"/>
      <c r="RTR12" s="64"/>
      <c r="RTS12" s="64"/>
      <c r="RTT12" s="64"/>
      <c r="RTU12" s="64"/>
      <c r="RTV12" s="64"/>
      <c r="RTW12" s="64"/>
      <c r="RTX12" s="64"/>
      <c r="RTY12" s="64"/>
      <c r="RTZ12" s="64"/>
      <c r="RUA12" s="64"/>
      <c r="RUB12" s="64"/>
      <c r="RUC12" s="64"/>
      <c r="RUD12" s="64"/>
      <c r="RUE12" s="64"/>
      <c r="RUF12" s="64"/>
      <c r="RUG12" s="64"/>
      <c r="RUH12" s="64"/>
      <c r="RUI12" s="64"/>
      <c r="RUJ12" s="64"/>
      <c r="RUK12" s="64"/>
      <c r="RUL12" s="64"/>
      <c r="RUM12" s="64"/>
      <c r="RUN12" s="64"/>
      <c r="RUO12" s="64"/>
      <c r="RUP12" s="64"/>
      <c r="RUQ12" s="64"/>
      <c r="RUR12" s="64"/>
      <c r="RUS12" s="64"/>
      <c r="RUT12" s="64"/>
      <c r="RUU12" s="64"/>
      <c r="RUV12" s="64"/>
      <c r="RUW12" s="64"/>
      <c r="RUX12" s="64"/>
      <c r="RUY12" s="64"/>
      <c r="RUZ12" s="64"/>
      <c r="RVA12" s="64"/>
      <c r="RVB12" s="64"/>
      <c r="RVC12" s="64"/>
      <c r="RVD12" s="64"/>
      <c r="RVE12" s="64"/>
      <c r="RVF12" s="64"/>
      <c r="RVG12" s="64"/>
      <c r="RVH12" s="64"/>
      <c r="RVI12" s="64"/>
      <c r="RVJ12" s="64"/>
      <c r="RVK12" s="64"/>
      <c r="RVL12" s="64"/>
      <c r="RVM12" s="64"/>
      <c r="RVN12" s="64"/>
      <c r="RVO12" s="64"/>
      <c r="RVP12" s="64"/>
      <c r="RVQ12" s="64"/>
      <c r="RVR12" s="64"/>
      <c r="RVS12" s="64"/>
      <c r="RVT12" s="64"/>
      <c r="RVU12" s="64"/>
      <c r="RVV12" s="64"/>
      <c r="RVW12" s="64"/>
      <c r="RVX12" s="64"/>
      <c r="RVY12" s="64"/>
      <c r="RVZ12" s="64"/>
      <c r="RWA12" s="64"/>
      <c r="RWB12" s="64"/>
      <c r="RWC12" s="64"/>
      <c r="RWD12" s="64"/>
      <c r="RWE12" s="64"/>
      <c r="RWF12" s="64"/>
      <c r="RWG12" s="64"/>
      <c r="RWH12" s="64"/>
      <c r="RWI12" s="64"/>
      <c r="RWJ12" s="64"/>
      <c r="RWK12" s="64"/>
      <c r="RWL12" s="64"/>
      <c r="RWM12" s="64"/>
      <c r="RWN12" s="64"/>
      <c r="RWO12" s="64"/>
      <c r="RWP12" s="64"/>
      <c r="RWQ12" s="64"/>
      <c r="RWR12" s="64"/>
      <c r="RWS12" s="64"/>
      <c r="RWT12" s="64"/>
      <c r="RWU12" s="64"/>
      <c r="RWV12" s="64"/>
      <c r="RWW12" s="64"/>
      <c r="RWX12" s="64"/>
      <c r="RWY12" s="64"/>
      <c r="RWZ12" s="64"/>
      <c r="RXA12" s="64"/>
      <c r="RXB12" s="64"/>
      <c r="RXC12" s="64"/>
      <c r="RXD12" s="64"/>
      <c r="RXE12" s="64"/>
      <c r="RXF12" s="64"/>
      <c r="RXG12" s="64"/>
      <c r="RXH12" s="64"/>
      <c r="RXI12" s="64"/>
      <c r="RXJ12" s="64"/>
      <c r="RXK12" s="64"/>
      <c r="RXL12" s="64"/>
      <c r="RXM12" s="64"/>
      <c r="RXN12" s="64"/>
      <c r="RXO12" s="64"/>
      <c r="RXP12" s="64"/>
      <c r="RXQ12" s="64"/>
      <c r="RXR12" s="64"/>
      <c r="RXS12" s="64"/>
      <c r="RXT12" s="64"/>
      <c r="RXU12" s="64"/>
      <c r="RXV12" s="64"/>
      <c r="RXW12" s="64"/>
      <c r="RXX12" s="64"/>
      <c r="RXY12" s="64"/>
      <c r="RXZ12" s="64"/>
      <c r="RYA12" s="64"/>
      <c r="RYB12" s="64"/>
      <c r="RYC12" s="64"/>
      <c r="RYD12" s="64"/>
      <c r="RYE12" s="64"/>
      <c r="RYF12" s="64"/>
      <c r="RYG12" s="64"/>
      <c r="RYH12" s="64"/>
      <c r="RYI12" s="64"/>
      <c r="RYJ12" s="64"/>
      <c r="RYK12" s="64"/>
      <c r="RYL12" s="64"/>
      <c r="RYM12" s="64"/>
      <c r="RYN12" s="64"/>
      <c r="RYO12" s="64"/>
      <c r="RYP12" s="64"/>
      <c r="RYQ12" s="64"/>
      <c r="RYR12" s="64"/>
      <c r="RYS12" s="64"/>
      <c r="RYT12" s="64"/>
      <c r="RYU12" s="64"/>
      <c r="RYV12" s="64"/>
      <c r="RYW12" s="64"/>
      <c r="RYX12" s="64"/>
      <c r="RYY12" s="64"/>
      <c r="RYZ12" s="64"/>
      <c r="RZA12" s="64"/>
      <c r="RZB12" s="64"/>
      <c r="RZC12" s="64"/>
      <c r="RZD12" s="64"/>
      <c r="RZE12" s="64"/>
      <c r="RZF12" s="64"/>
      <c r="RZG12" s="64"/>
      <c r="RZH12" s="64"/>
      <c r="RZI12" s="64"/>
      <c r="RZJ12" s="64"/>
      <c r="RZK12" s="64"/>
      <c r="RZL12" s="64"/>
      <c r="RZM12" s="64"/>
      <c r="RZN12" s="64"/>
      <c r="RZO12" s="64"/>
      <c r="RZP12" s="64"/>
      <c r="RZQ12" s="64"/>
      <c r="RZR12" s="64"/>
      <c r="RZS12" s="64"/>
      <c r="RZT12" s="64"/>
      <c r="RZU12" s="64"/>
      <c r="RZV12" s="64"/>
      <c r="RZW12" s="64"/>
      <c r="RZX12" s="64"/>
      <c r="RZY12" s="64"/>
      <c r="RZZ12" s="64"/>
      <c r="SAA12" s="64"/>
      <c r="SAB12" s="64"/>
      <c r="SAC12" s="64"/>
      <c r="SAD12" s="64"/>
      <c r="SAE12" s="64"/>
      <c r="SAF12" s="64"/>
      <c r="SAG12" s="64"/>
      <c r="SAH12" s="64"/>
      <c r="SAI12" s="64"/>
      <c r="SAJ12" s="64"/>
      <c r="SAK12" s="64"/>
      <c r="SAL12" s="64"/>
      <c r="SAM12" s="64"/>
      <c r="SAN12" s="64"/>
      <c r="SAO12" s="64"/>
      <c r="SAP12" s="64"/>
      <c r="SAQ12" s="64"/>
      <c r="SAR12" s="64"/>
      <c r="SAS12" s="64"/>
      <c r="SAT12" s="64"/>
      <c r="SAU12" s="64"/>
      <c r="SAV12" s="64"/>
      <c r="SAW12" s="64"/>
      <c r="SAX12" s="64"/>
      <c r="SAY12" s="64"/>
      <c r="SAZ12" s="64"/>
      <c r="SBA12" s="64"/>
      <c r="SBB12" s="64"/>
      <c r="SBC12" s="64"/>
      <c r="SBD12" s="64"/>
      <c r="SBE12" s="64"/>
      <c r="SBF12" s="64"/>
      <c r="SBG12" s="64"/>
      <c r="SBH12" s="64"/>
      <c r="SBI12" s="64"/>
      <c r="SBJ12" s="64"/>
      <c r="SBK12" s="64"/>
      <c r="SBL12" s="64"/>
      <c r="SBM12" s="64"/>
      <c r="SBN12" s="64"/>
      <c r="SBO12" s="64"/>
      <c r="SBP12" s="64"/>
      <c r="SBQ12" s="64"/>
      <c r="SBR12" s="64"/>
      <c r="SBS12" s="64"/>
      <c r="SBT12" s="64"/>
      <c r="SBU12" s="64"/>
      <c r="SBV12" s="64"/>
      <c r="SBW12" s="64"/>
      <c r="SBX12" s="64"/>
      <c r="SBY12" s="64"/>
      <c r="SBZ12" s="64"/>
      <c r="SCA12" s="64"/>
      <c r="SCB12" s="64"/>
      <c r="SCC12" s="64"/>
      <c r="SCD12" s="64"/>
      <c r="SCE12" s="64"/>
      <c r="SCF12" s="64"/>
      <c r="SCG12" s="64"/>
      <c r="SCH12" s="64"/>
      <c r="SCI12" s="64"/>
      <c r="SCJ12" s="64"/>
      <c r="SCK12" s="64"/>
      <c r="SCL12" s="64"/>
      <c r="SCM12" s="64"/>
      <c r="SCN12" s="64"/>
      <c r="SCO12" s="64"/>
      <c r="SCP12" s="64"/>
      <c r="SCQ12" s="64"/>
      <c r="SCR12" s="64"/>
      <c r="SCS12" s="64"/>
      <c r="SCT12" s="64"/>
      <c r="SCU12" s="64"/>
      <c r="SCV12" s="64"/>
      <c r="SCW12" s="64"/>
      <c r="SCX12" s="64"/>
      <c r="SCY12" s="64"/>
      <c r="SCZ12" s="64"/>
      <c r="SDA12" s="64"/>
      <c r="SDB12" s="64"/>
      <c r="SDC12" s="64"/>
      <c r="SDD12" s="64"/>
      <c r="SDE12" s="64"/>
      <c r="SDF12" s="64"/>
      <c r="SDG12" s="64"/>
      <c r="SDH12" s="64"/>
      <c r="SDI12" s="64"/>
      <c r="SDJ12" s="64"/>
      <c r="SDK12" s="64"/>
      <c r="SDL12" s="64"/>
      <c r="SDM12" s="64"/>
      <c r="SDN12" s="64"/>
      <c r="SDO12" s="64"/>
      <c r="SDP12" s="64"/>
      <c r="SDQ12" s="64"/>
      <c r="SDR12" s="64"/>
      <c r="SDS12" s="64"/>
      <c r="SDT12" s="64"/>
      <c r="SDU12" s="64"/>
      <c r="SDV12" s="64"/>
      <c r="SDW12" s="64"/>
      <c r="SDX12" s="64"/>
      <c r="SDY12" s="64"/>
      <c r="SDZ12" s="64"/>
      <c r="SEA12" s="64"/>
      <c r="SEB12" s="64"/>
      <c r="SEC12" s="64"/>
      <c r="SED12" s="64"/>
      <c r="SEE12" s="64"/>
      <c r="SEF12" s="64"/>
      <c r="SEG12" s="64"/>
      <c r="SEH12" s="64"/>
      <c r="SEI12" s="64"/>
      <c r="SEJ12" s="64"/>
      <c r="SEK12" s="64"/>
      <c r="SEL12" s="64"/>
      <c r="SEM12" s="64"/>
      <c r="SEN12" s="64"/>
      <c r="SEO12" s="64"/>
      <c r="SEP12" s="64"/>
      <c r="SEQ12" s="64"/>
      <c r="SER12" s="64"/>
      <c r="SES12" s="64"/>
      <c r="SET12" s="64"/>
      <c r="SEU12" s="64"/>
      <c r="SEV12" s="64"/>
      <c r="SEW12" s="64"/>
      <c r="SEX12" s="64"/>
      <c r="SEY12" s="64"/>
      <c r="SEZ12" s="64"/>
      <c r="SFA12" s="64"/>
      <c r="SFB12" s="64"/>
      <c r="SFC12" s="64"/>
      <c r="SFD12" s="64"/>
      <c r="SFE12" s="64"/>
      <c r="SFF12" s="64"/>
      <c r="SFG12" s="64"/>
      <c r="SFH12" s="64"/>
      <c r="SFI12" s="64"/>
      <c r="SFJ12" s="64"/>
      <c r="SFK12" s="64"/>
      <c r="SFL12" s="64"/>
      <c r="SFM12" s="64"/>
      <c r="SFN12" s="64"/>
      <c r="SFO12" s="64"/>
      <c r="SFP12" s="64"/>
      <c r="SFQ12" s="64"/>
      <c r="SFR12" s="64"/>
      <c r="SFS12" s="64"/>
      <c r="SFT12" s="64"/>
      <c r="SFU12" s="64"/>
      <c r="SFV12" s="64"/>
      <c r="SFW12" s="64"/>
      <c r="SFX12" s="64"/>
      <c r="SFY12" s="64"/>
      <c r="SFZ12" s="64"/>
      <c r="SGA12" s="64"/>
      <c r="SGB12" s="64"/>
      <c r="SGC12" s="64"/>
      <c r="SGD12" s="64"/>
      <c r="SGE12" s="64"/>
      <c r="SGF12" s="64"/>
      <c r="SGG12" s="64"/>
      <c r="SGH12" s="64"/>
      <c r="SGI12" s="64"/>
      <c r="SGJ12" s="64"/>
      <c r="SGK12" s="64"/>
      <c r="SGL12" s="64"/>
      <c r="SGM12" s="64"/>
      <c r="SGN12" s="64"/>
      <c r="SGO12" s="64"/>
      <c r="SGP12" s="64"/>
      <c r="SGQ12" s="64"/>
      <c r="SGR12" s="64"/>
      <c r="SGS12" s="64"/>
      <c r="SGT12" s="64"/>
      <c r="SGU12" s="64"/>
      <c r="SGV12" s="64"/>
      <c r="SGW12" s="64"/>
      <c r="SGX12" s="64"/>
      <c r="SGY12" s="64"/>
      <c r="SGZ12" s="64"/>
      <c r="SHA12" s="64"/>
      <c r="SHB12" s="64"/>
      <c r="SHC12" s="64"/>
      <c r="SHD12" s="64"/>
      <c r="SHE12" s="64"/>
      <c r="SHF12" s="64"/>
      <c r="SHG12" s="64"/>
      <c r="SHH12" s="64"/>
      <c r="SHI12" s="64"/>
      <c r="SHJ12" s="64"/>
      <c r="SHK12" s="64"/>
      <c r="SHL12" s="64"/>
      <c r="SHM12" s="64"/>
      <c r="SHN12" s="64"/>
      <c r="SHO12" s="64"/>
      <c r="SHP12" s="64"/>
      <c r="SHQ12" s="64"/>
      <c r="SHR12" s="64"/>
      <c r="SHS12" s="64"/>
      <c r="SHT12" s="64"/>
      <c r="SHU12" s="64"/>
      <c r="SHV12" s="64"/>
      <c r="SHW12" s="64"/>
      <c r="SHX12" s="64"/>
      <c r="SHY12" s="64"/>
      <c r="SHZ12" s="64"/>
      <c r="SIA12" s="64"/>
      <c r="SIB12" s="64"/>
      <c r="SIC12" s="64"/>
      <c r="SID12" s="64"/>
      <c r="SIE12" s="64"/>
      <c r="SIF12" s="64"/>
      <c r="SIG12" s="64"/>
      <c r="SIH12" s="64"/>
      <c r="SII12" s="64"/>
      <c r="SIJ12" s="64"/>
      <c r="SIK12" s="64"/>
      <c r="SIL12" s="64"/>
      <c r="SIM12" s="64"/>
      <c r="SIN12" s="64"/>
      <c r="SIO12" s="64"/>
      <c r="SIP12" s="64"/>
      <c r="SIQ12" s="64"/>
      <c r="SIR12" s="64"/>
      <c r="SIS12" s="64"/>
      <c r="SIT12" s="64"/>
      <c r="SIU12" s="64"/>
      <c r="SIV12" s="64"/>
      <c r="SIW12" s="64"/>
      <c r="SIX12" s="64"/>
      <c r="SIY12" s="64"/>
      <c r="SIZ12" s="64"/>
      <c r="SJA12" s="64"/>
      <c r="SJB12" s="64"/>
      <c r="SJC12" s="64"/>
      <c r="SJD12" s="64"/>
      <c r="SJE12" s="64"/>
      <c r="SJF12" s="64"/>
      <c r="SJG12" s="64"/>
      <c r="SJH12" s="64"/>
      <c r="SJI12" s="64"/>
      <c r="SJJ12" s="64"/>
      <c r="SJK12" s="64"/>
      <c r="SJL12" s="64"/>
      <c r="SJM12" s="64"/>
      <c r="SJN12" s="64"/>
      <c r="SJO12" s="64"/>
      <c r="SJP12" s="64"/>
      <c r="SJQ12" s="64"/>
      <c r="SJR12" s="64"/>
      <c r="SJS12" s="64"/>
      <c r="SJT12" s="64"/>
      <c r="SJU12" s="64"/>
      <c r="SJV12" s="64"/>
      <c r="SJW12" s="64"/>
      <c r="SJX12" s="64"/>
      <c r="SJY12" s="64"/>
      <c r="SJZ12" s="64"/>
      <c r="SKA12" s="64"/>
      <c r="SKB12" s="64"/>
      <c r="SKC12" s="64"/>
      <c r="SKD12" s="64"/>
      <c r="SKE12" s="64"/>
      <c r="SKF12" s="64"/>
      <c r="SKG12" s="64"/>
      <c r="SKH12" s="64"/>
      <c r="SKI12" s="64"/>
      <c r="SKJ12" s="64"/>
      <c r="SKK12" s="64"/>
      <c r="SKL12" s="64"/>
      <c r="SKM12" s="64"/>
      <c r="SKN12" s="64"/>
      <c r="SKO12" s="64"/>
      <c r="SKP12" s="64"/>
      <c r="SKQ12" s="64"/>
      <c r="SKR12" s="64"/>
      <c r="SKS12" s="64"/>
      <c r="SKT12" s="64"/>
      <c r="SKU12" s="64"/>
      <c r="SKV12" s="64"/>
      <c r="SKW12" s="64"/>
      <c r="SKX12" s="64"/>
      <c r="SKY12" s="64"/>
      <c r="SKZ12" s="64"/>
      <c r="SLA12" s="64"/>
      <c r="SLB12" s="64"/>
      <c r="SLC12" s="64"/>
      <c r="SLD12" s="64"/>
      <c r="SLE12" s="64"/>
      <c r="SLF12" s="64"/>
      <c r="SLG12" s="64"/>
      <c r="SLH12" s="64"/>
      <c r="SLI12" s="64"/>
      <c r="SLJ12" s="64"/>
      <c r="SLK12" s="64"/>
      <c r="SLL12" s="64"/>
      <c r="SLM12" s="64"/>
      <c r="SLN12" s="64"/>
      <c r="SLO12" s="64"/>
      <c r="SLP12" s="64"/>
      <c r="SLQ12" s="64"/>
      <c r="SLR12" s="64"/>
      <c r="SLS12" s="64"/>
      <c r="SLT12" s="64"/>
      <c r="SLU12" s="64"/>
      <c r="SLV12" s="64"/>
      <c r="SLW12" s="64"/>
      <c r="SLX12" s="64"/>
      <c r="SLY12" s="64"/>
      <c r="SLZ12" s="64"/>
      <c r="SMA12" s="64"/>
      <c r="SMB12" s="64"/>
      <c r="SMC12" s="64"/>
      <c r="SMD12" s="64"/>
      <c r="SME12" s="64"/>
      <c r="SMF12" s="64"/>
      <c r="SMG12" s="64"/>
      <c r="SMH12" s="64"/>
      <c r="SMI12" s="64"/>
      <c r="SMJ12" s="64"/>
      <c r="SMK12" s="64"/>
      <c r="SML12" s="64"/>
      <c r="SMM12" s="64"/>
      <c r="SMN12" s="64"/>
      <c r="SMO12" s="64"/>
      <c r="SMP12" s="64"/>
      <c r="SMQ12" s="64"/>
      <c r="SMR12" s="64"/>
      <c r="SMS12" s="64"/>
      <c r="SMT12" s="64"/>
      <c r="SMU12" s="64"/>
      <c r="SMV12" s="64"/>
      <c r="SMW12" s="64"/>
      <c r="SMX12" s="64"/>
      <c r="SMY12" s="64"/>
      <c r="SMZ12" s="64"/>
      <c r="SNA12" s="64"/>
      <c r="SNB12" s="64"/>
      <c r="SNC12" s="64"/>
      <c r="SND12" s="64"/>
      <c r="SNE12" s="64"/>
      <c r="SNF12" s="64"/>
      <c r="SNG12" s="64"/>
      <c r="SNH12" s="64"/>
      <c r="SNI12" s="64"/>
      <c r="SNJ12" s="64"/>
      <c r="SNK12" s="64"/>
      <c r="SNL12" s="64"/>
      <c r="SNM12" s="64"/>
      <c r="SNN12" s="64"/>
      <c r="SNO12" s="64"/>
      <c r="SNP12" s="64"/>
      <c r="SNQ12" s="64"/>
      <c r="SNR12" s="64"/>
      <c r="SNS12" s="64"/>
      <c r="SNT12" s="64"/>
      <c r="SNU12" s="64"/>
      <c r="SNV12" s="64"/>
      <c r="SNW12" s="64"/>
      <c r="SNX12" s="64"/>
      <c r="SNY12" s="64"/>
      <c r="SNZ12" s="64"/>
      <c r="SOA12" s="64"/>
      <c r="SOB12" s="64"/>
      <c r="SOC12" s="64"/>
      <c r="SOD12" s="64"/>
      <c r="SOE12" s="64"/>
      <c r="SOF12" s="64"/>
      <c r="SOG12" s="64"/>
      <c r="SOH12" s="64"/>
      <c r="SOI12" s="64"/>
      <c r="SOJ12" s="64"/>
      <c r="SOK12" s="64"/>
      <c r="SOL12" s="64"/>
      <c r="SOM12" s="64"/>
      <c r="SON12" s="64"/>
      <c r="SOO12" s="64"/>
      <c r="SOP12" s="64"/>
      <c r="SOQ12" s="64"/>
      <c r="SOR12" s="64"/>
      <c r="SOS12" s="64"/>
      <c r="SOT12" s="64"/>
      <c r="SOU12" s="64"/>
      <c r="SOV12" s="64"/>
      <c r="SOW12" s="64"/>
      <c r="SOX12" s="64"/>
      <c r="SOY12" s="64"/>
      <c r="SOZ12" s="64"/>
      <c r="SPA12" s="64"/>
      <c r="SPB12" s="64"/>
      <c r="SPC12" s="64"/>
      <c r="SPD12" s="64"/>
      <c r="SPE12" s="64"/>
      <c r="SPF12" s="64"/>
      <c r="SPG12" s="64"/>
      <c r="SPH12" s="64"/>
      <c r="SPI12" s="64"/>
      <c r="SPJ12" s="64"/>
      <c r="SPK12" s="64"/>
      <c r="SPL12" s="64"/>
      <c r="SPM12" s="64"/>
      <c r="SPN12" s="64"/>
      <c r="SPO12" s="64"/>
      <c r="SPP12" s="64"/>
      <c r="SPQ12" s="64"/>
      <c r="SPR12" s="64"/>
      <c r="SPS12" s="64"/>
      <c r="SPT12" s="64"/>
      <c r="SPU12" s="64"/>
      <c r="SPV12" s="64"/>
      <c r="SPW12" s="64"/>
      <c r="SPX12" s="64"/>
      <c r="SPY12" s="64"/>
      <c r="SPZ12" s="64"/>
      <c r="SQA12" s="64"/>
      <c r="SQB12" s="64"/>
      <c r="SQC12" s="64"/>
      <c r="SQD12" s="64"/>
      <c r="SQE12" s="64"/>
      <c r="SQF12" s="64"/>
      <c r="SQG12" s="64"/>
      <c r="SQH12" s="64"/>
      <c r="SQI12" s="64"/>
      <c r="SQJ12" s="64"/>
      <c r="SQK12" s="64"/>
      <c r="SQL12" s="64"/>
      <c r="SQM12" s="64"/>
      <c r="SQN12" s="64"/>
      <c r="SQO12" s="64"/>
      <c r="SQP12" s="64"/>
      <c r="SQQ12" s="64"/>
      <c r="SQR12" s="64"/>
      <c r="SQS12" s="64"/>
      <c r="SQT12" s="64"/>
      <c r="SQU12" s="64"/>
      <c r="SQV12" s="64"/>
      <c r="SQW12" s="64"/>
      <c r="SQX12" s="64"/>
      <c r="SQY12" s="64"/>
      <c r="SQZ12" s="64"/>
      <c r="SRA12" s="64"/>
      <c r="SRB12" s="64"/>
      <c r="SRC12" s="64"/>
      <c r="SRD12" s="64"/>
      <c r="SRE12" s="64"/>
      <c r="SRF12" s="64"/>
      <c r="SRG12" s="64"/>
      <c r="SRH12" s="64"/>
      <c r="SRI12" s="64"/>
      <c r="SRJ12" s="64"/>
      <c r="SRK12" s="64"/>
      <c r="SRL12" s="64"/>
      <c r="SRM12" s="64"/>
      <c r="SRN12" s="64"/>
      <c r="SRO12" s="64"/>
      <c r="SRP12" s="64"/>
      <c r="SRQ12" s="64"/>
      <c r="SRR12" s="64"/>
      <c r="SRS12" s="64"/>
      <c r="SRT12" s="64"/>
      <c r="SRU12" s="64"/>
      <c r="SRV12" s="64"/>
      <c r="SRW12" s="64"/>
      <c r="SRX12" s="64"/>
      <c r="SRY12" s="64"/>
      <c r="SRZ12" s="64"/>
      <c r="SSA12" s="64"/>
      <c r="SSB12" s="64"/>
      <c r="SSC12" s="64"/>
      <c r="SSD12" s="64"/>
      <c r="SSE12" s="64"/>
      <c r="SSF12" s="64"/>
      <c r="SSG12" s="64"/>
      <c r="SSH12" s="64"/>
      <c r="SSI12" s="64"/>
      <c r="SSJ12" s="64"/>
      <c r="SSK12" s="64"/>
      <c r="SSL12" s="64"/>
      <c r="SSM12" s="64"/>
      <c r="SSN12" s="64"/>
      <c r="SSO12" s="64"/>
      <c r="SSP12" s="64"/>
      <c r="SSQ12" s="64"/>
      <c r="SSR12" s="64"/>
      <c r="SSS12" s="64"/>
      <c r="SST12" s="64"/>
      <c r="SSU12" s="64"/>
      <c r="SSV12" s="64"/>
      <c r="SSW12" s="64"/>
      <c r="SSX12" s="64"/>
      <c r="SSY12" s="64"/>
      <c r="SSZ12" s="64"/>
      <c r="STA12" s="64"/>
      <c r="STB12" s="64"/>
      <c r="STC12" s="64"/>
      <c r="STD12" s="64"/>
      <c r="STE12" s="64"/>
      <c r="STF12" s="64"/>
      <c r="STG12" s="64"/>
      <c r="STH12" s="64"/>
      <c r="STI12" s="64"/>
      <c r="STJ12" s="64"/>
      <c r="STK12" s="64"/>
      <c r="STL12" s="64"/>
      <c r="STM12" s="64"/>
      <c r="STN12" s="64"/>
      <c r="STO12" s="64"/>
      <c r="STP12" s="64"/>
      <c r="STQ12" s="64"/>
      <c r="STR12" s="64"/>
      <c r="STS12" s="64"/>
      <c r="STT12" s="64"/>
      <c r="STU12" s="64"/>
      <c r="STV12" s="64"/>
      <c r="STW12" s="64"/>
      <c r="STX12" s="64"/>
      <c r="STY12" s="64"/>
      <c r="STZ12" s="64"/>
      <c r="SUA12" s="64"/>
      <c r="SUB12" s="64"/>
      <c r="SUC12" s="64"/>
      <c r="SUD12" s="64"/>
      <c r="SUE12" s="64"/>
      <c r="SUF12" s="64"/>
      <c r="SUG12" s="64"/>
      <c r="SUH12" s="64"/>
      <c r="SUI12" s="64"/>
      <c r="SUJ12" s="64"/>
      <c r="SUK12" s="64"/>
      <c r="SUL12" s="64"/>
      <c r="SUM12" s="64"/>
      <c r="SUN12" s="64"/>
      <c r="SUO12" s="64"/>
      <c r="SUP12" s="64"/>
      <c r="SUQ12" s="64"/>
      <c r="SUR12" s="64"/>
      <c r="SUS12" s="64"/>
      <c r="SUT12" s="64"/>
      <c r="SUU12" s="64"/>
      <c r="SUV12" s="64"/>
      <c r="SUW12" s="64"/>
      <c r="SUX12" s="64"/>
      <c r="SUY12" s="64"/>
      <c r="SUZ12" s="64"/>
      <c r="SVA12" s="64"/>
      <c r="SVB12" s="64"/>
      <c r="SVC12" s="64"/>
      <c r="SVD12" s="64"/>
      <c r="SVE12" s="64"/>
      <c r="SVF12" s="64"/>
      <c r="SVG12" s="64"/>
      <c r="SVH12" s="64"/>
      <c r="SVI12" s="64"/>
      <c r="SVJ12" s="64"/>
      <c r="SVK12" s="64"/>
      <c r="SVL12" s="64"/>
      <c r="SVM12" s="64"/>
      <c r="SVN12" s="64"/>
      <c r="SVO12" s="64"/>
      <c r="SVP12" s="64"/>
      <c r="SVQ12" s="64"/>
      <c r="SVR12" s="64"/>
      <c r="SVS12" s="64"/>
      <c r="SVT12" s="64"/>
      <c r="SVU12" s="64"/>
      <c r="SVV12" s="64"/>
      <c r="SVW12" s="64"/>
      <c r="SVX12" s="64"/>
      <c r="SVY12" s="64"/>
      <c r="SVZ12" s="64"/>
      <c r="SWA12" s="64"/>
      <c r="SWB12" s="64"/>
      <c r="SWC12" s="64"/>
      <c r="SWD12" s="64"/>
      <c r="SWE12" s="64"/>
      <c r="SWF12" s="64"/>
      <c r="SWG12" s="64"/>
      <c r="SWH12" s="64"/>
      <c r="SWI12" s="64"/>
      <c r="SWJ12" s="64"/>
      <c r="SWK12" s="64"/>
      <c r="SWL12" s="64"/>
      <c r="SWM12" s="64"/>
      <c r="SWN12" s="64"/>
      <c r="SWO12" s="64"/>
      <c r="SWP12" s="64"/>
      <c r="SWQ12" s="64"/>
      <c r="SWR12" s="64"/>
      <c r="SWS12" s="64"/>
      <c r="SWT12" s="64"/>
      <c r="SWU12" s="64"/>
      <c r="SWV12" s="64"/>
      <c r="SWW12" s="64"/>
      <c r="SWX12" s="64"/>
      <c r="SWY12" s="64"/>
      <c r="SWZ12" s="64"/>
      <c r="SXA12" s="64"/>
      <c r="SXB12" s="64"/>
      <c r="SXC12" s="64"/>
      <c r="SXD12" s="64"/>
      <c r="SXE12" s="64"/>
      <c r="SXF12" s="64"/>
      <c r="SXG12" s="64"/>
      <c r="SXH12" s="64"/>
      <c r="SXI12" s="64"/>
      <c r="SXJ12" s="64"/>
      <c r="SXK12" s="64"/>
      <c r="SXL12" s="64"/>
      <c r="SXM12" s="64"/>
      <c r="SXN12" s="64"/>
      <c r="SXO12" s="64"/>
      <c r="SXP12" s="64"/>
      <c r="SXQ12" s="64"/>
      <c r="SXR12" s="64"/>
      <c r="SXS12" s="64"/>
      <c r="SXT12" s="64"/>
      <c r="SXU12" s="64"/>
      <c r="SXV12" s="64"/>
      <c r="SXW12" s="64"/>
      <c r="SXX12" s="64"/>
      <c r="SXY12" s="64"/>
      <c r="SXZ12" s="64"/>
      <c r="SYA12" s="64"/>
      <c r="SYB12" s="64"/>
      <c r="SYC12" s="64"/>
      <c r="SYD12" s="64"/>
      <c r="SYE12" s="64"/>
      <c r="SYF12" s="64"/>
      <c r="SYG12" s="64"/>
      <c r="SYH12" s="64"/>
      <c r="SYI12" s="64"/>
      <c r="SYJ12" s="64"/>
      <c r="SYK12" s="64"/>
      <c r="SYL12" s="64"/>
      <c r="SYM12" s="64"/>
      <c r="SYN12" s="64"/>
      <c r="SYO12" s="64"/>
      <c r="SYP12" s="64"/>
      <c r="SYQ12" s="64"/>
      <c r="SYR12" s="64"/>
      <c r="SYS12" s="64"/>
      <c r="SYT12" s="64"/>
      <c r="SYU12" s="64"/>
      <c r="SYV12" s="64"/>
      <c r="SYW12" s="64"/>
      <c r="SYX12" s="64"/>
      <c r="SYY12" s="64"/>
      <c r="SYZ12" s="64"/>
      <c r="SZA12" s="64"/>
      <c r="SZB12" s="64"/>
      <c r="SZC12" s="64"/>
      <c r="SZD12" s="64"/>
      <c r="SZE12" s="64"/>
      <c r="SZF12" s="64"/>
      <c r="SZG12" s="64"/>
      <c r="SZH12" s="64"/>
      <c r="SZI12" s="64"/>
      <c r="SZJ12" s="64"/>
      <c r="SZK12" s="64"/>
      <c r="SZL12" s="64"/>
      <c r="SZM12" s="64"/>
      <c r="SZN12" s="64"/>
      <c r="SZO12" s="64"/>
      <c r="SZP12" s="64"/>
      <c r="SZQ12" s="64"/>
      <c r="SZR12" s="64"/>
      <c r="SZS12" s="64"/>
      <c r="SZT12" s="64"/>
      <c r="SZU12" s="64"/>
      <c r="SZV12" s="64"/>
      <c r="SZW12" s="64"/>
      <c r="SZX12" s="64"/>
      <c r="SZY12" s="64"/>
      <c r="SZZ12" s="64"/>
      <c r="TAA12" s="64"/>
      <c r="TAB12" s="64"/>
      <c r="TAC12" s="64"/>
      <c r="TAD12" s="64"/>
      <c r="TAE12" s="64"/>
      <c r="TAF12" s="64"/>
      <c r="TAG12" s="64"/>
      <c r="TAH12" s="64"/>
      <c r="TAI12" s="64"/>
      <c r="TAJ12" s="64"/>
      <c r="TAK12" s="64"/>
      <c r="TAL12" s="64"/>
      <c r="TAM12" s="64"/>
      <c r="TAN12" s="64"/>
      <c r="TAO12" s="64"/>
      <c r="TAP12" s="64"/>
      <c r="TAQ12" s="64"/>
      <c r="TAR12" s="64"/>
      <c r="TAS12" s="64"/>
      <c r="TAT12" s="64"/>
      <c r="TAU12" s="64"/>
      <c r="TAV12" s="64"/>
      <c r="TAW12" s="64"/>
      <c r="TAX12" s="64"/>
      <c r="TAY12" s="64"/>
      <c r="TAZ12" s="64"/>
      <c r="TBA12" s="64"/>
      <c r="TBB12" s="64"/>
      <c r="TBC12" s="64"/>
      <c r="TBD12" s="64"/>
      <c r="TBE12" s="64"/>
      <c r="TBF12" s="64"/>
      <c r="TBG12" s="64"/>
      <c r="TBH12" s="64"/>
      <c r="TBI12" s="64"/>
      <c r="TBJ12" s="64"/>
      <c r="TBK12" s="64"/>
      <c r="TBL12" s="64"/>
      <c r="TBM12" s="64"/>
      <c r="TBN12" s="64"/>
      <c r="TBO12" s="64"/>
      <c r="TBP12" s="64"/>
      <c r="TBQ12" s="64"/>
      <c r="TBR12" s="64"/>
      <c r="TBS12" s="64"/>
      <c r="TBT12" s="64"/>
      <c r="TBU12" s="64"/>
      <c r="TBV12" s="64"/>
      <c r="TBW12" s="64"/>
      <c r="TBX12" s="64"/>
      <c r="TBY12" s="64"/>
      <c r="TBZ12" s="64"/>
      <c r="TCA12" s="64"/>
      <c r="TCB12" s="64"/>
      <c r="TCC12" s="64"/>
      <c r="TCD12" s="64"/>
      <c r="TCE12" s="64"/>
      <c r="TCF12" s="64"/>
      <c r="TCG12" s="64"/>
      <c r="TCH12" s="64"/>
      <c r="TCI12" s="64"/>
      <c r="TCJ12" s="64"/>
      <c r="TCK12" s="64"/>
      <c r="TCL12" s="64"/>
      <c r="TCM12" s="64"/>
      <c r="TCN12" s="64"/>
      <c r="TCO12" s="64"/>
      <c r="TCP12" s="64"/>
      <c r="TCQ12" s="64"/>
      <c r="TCR12" s="64"/>
      <c r="TCS12" s="64"/>
      <c r="TCT12" s="64"/>
      <c r="TCU12" s="64"/>
      <c r="TCV12" s="64"/>
      <c r="TCW12" s="64"/>
      <c r="TCX12" s="64"/>
      <c r="TCY12" s="64"/>
      <c r="TCZ12" s="64"/>
      <c r="TDA12" s="64"/>
      <c r="TDB12" s="64"/>
      <c r="TDC12" s="64"/>
      <c r="TDD12" s="64"/>
      <c r="TDE12" s="64"/>
      <c r="TDF12" s="64"/>
      <c r="TDG12" s="64"/>
      <c r="TDH12" s="64"/>
      <c r="TDI12" s="64"/>
      <c r="TDJ12" s="64"/>
      <c r="TDK12" s="64"/>
      <c r="TDL12" s="64"/>
      <c r="TDM12" s="64"/>
      <c r="TDN12" s="64"/>
      <c r="TDO12" s="64"/>
      <c r="TDP12" s="64"/>
      <c r="TDQ12" s="64"/>
      <c r="TDR12" s="64"/>
      <c r="TDS12" s="64"/>
      <c r="TDT12" s="64"/>
      <c r="TDU12" s="64"/>
      <c r="TDV12" s="64"/>
      <c r="TDW12" s="64"/>
      <c r="TDX12" s="64"/>
      <c r="TDY12" s="64"/>
      <c r="TDZ12" s="64"/>
      <c r="TEA12" s="64"/>
      <c r="TEB12" s="64"/>
      <c r="TEC12" s="64"/>
      <c r="TED12" s="64"/>
      <c r="TEE12" s="64"/>
      <c r="TEF12" s="64"/>
      <c r="TEG12" s="64"/>
      <c r="TEH12" s="64"/>
      <c r="TEI12" s="64"/>
      <c r="TEJ12" s="64"/>
      <c r="TEK12" s="64"/>
      <c r="TEL12" s="64"/>
      <c r="TEM12" s="64"/>
      <c r="TEN12" s="64"/>
      <c r="TEO12" s="64"/>
      <c r="TEP12" s="64"/>
      <c r="TEQ12" s="64"/>
      <c r="TER12" s="64"/>
      <c r="TES12" s="64"/>
      <c r="TET12" s="64"/>
      <c r="TEU12" s="64"/>
      <c r="TEV12" s="64"/>
      <c r="TEW12" s="64"/>
      <c r="TEX12" s="64"/>
      <c r="TEY12" s="64"/>
      <c r="TEZ12" s="64"/>
      <c r="TFA12" s="64"/>
      <c r="TFB12" s="64"/>
      <c r="TFC12" s="64"/>
      <c r="TFD12" s="64"/>
      <c r="TFE12" s="64"/>
      <c r="TFF12" s="64"/>
      <c r="TFG12" s="64"/>
      <c r="TFH12" s="64"/>
      <c r="TFI12" s="64"/>
      <c r="TFJ12" s="64"/>
      <c r="TFK12" s="64"/>
      <c r="TFL12" s="64"/>
      <c r="TFM12" s="64"/>
      <c r="TFN12" s="64"/>
      <c r="TFO12" s="64"/>
      <c r="TFP12" s="64"/>
      <c r="TFQ12" s="64"/>
      <c r="TFR12" s="64"/>
      <c r="TFS12" s="64"/>
      <c r="TFT12" s="64"/>
      <c r="TFU12" s="64"/>
      <c r="TFV12" s="64"/>
      <c r="TFW12" s="64"/>
      <c r="TFX12" s="64"/>
      <c r="TFY12" s="64"/>
      <c r="TFZ12" s="64"/>
      <c r="TGA12" s="64"/>
      <c r="TGB12" s="64"/>
      <c r="TGC12" s="64"/>
      <c r="TGD12" s="64"/>
      <c r="TGE12" s="64"/>
      <c r="TGF12" s="64"/>
      <c r="TGG12" s="64"/>
      <c r="TGH12" s="64"/>
      <c r="TGI12" s="64"/>
      <c r="TGJ12" s="64"/>
      <c r="TGK12" s="64"/>
      <c r="TGL12" s="64"/>
      <c r="TGM12" s="64"/>
      <c r="TGN12" s="64"/>
      <c r="TGO12" s="64"/>
      <c r="TGP12" s="64"/>
      <c r="TGQ12" s="64"/>
      <c r="TGR12" s="64"/>
      <c r="TGS12" s="64"/>
      <c r="TGT12" s="64"/>
      <c r="TGU12" s="64"/>
      <c r="TGV12" s="64"/>
      <c r="TGW12" s="64"/>
      <c r="TGX12" s="64"/>
      <c r="TGY12" s="64"/>
      <c r="TGZ12" s="64"/>
      <c r="THA12" s="64"/>
      <c r="THB12" s="64"/>
      <c r="THC12" s="64"/>
      <c r="THD12" s="64"/>
      <c r="THE12" s="64"/>
      <c r="THF12" s="64"/>
      <c r="THG12" s="64"/>
      <c r="THH12" s="64"/>
      <c r="THI12" s="64"/>
      <c r="THJ12" s="64"/>
      <c r="THK12" s="64"/>
      <c r="THL12" s="64"/>
      <c r="THM12" s="64"/>
      <c r="THN12" s="64"/>
      <c r="THO12" s="64"/>
      <c r="THP12" s="64"/>
      <c r="THQ12" s="64"/>
      <c r="THR12" s="64"/>
      <c r="THS12" s="64"/>
      <c r="THT12" s="64"/>
      <c r="THU12" s="64"/>
      <c r="THV12" s="64"/>
      <c r="THW12" s="64"/>
      <c r="THX12" s="64"/>
      <c r="THY12" s="64"/>
      <c r="THZ12" s="64"/>
      <c r="TIA12" s="64"/>
      <c r="TIB12" s="64"/>
      <c r="TIC12" s="64"/>
      <c r="TID12" s="64"/>
      <c r="TIE12" s="64"/>
      <c r="TIF12" s="64"/>
      <c r="TIG12" s="64"/>
      <c r="TIH12" s="64"/>
      <c r="TII12" s="64"/>
      <c r="TIJ12" s="64"/>
      <c r="TIK12" s="64"/>
      <c r="TIL12" s="64"/>
      <c r="TIM12" s="64"/>
      <c r="TIN12" s="64"/>
      <c r="TIO12" s="64"/>
      <c r="TIP12" s="64"/>
      <c r="TIQ12" s="64"/>
      <c r="TIR12" s="64"/>
      <c r="TIS12" s="64"/>
      <c r="TIT12" s="64"/>
      <c r="TIU12" s="64"/>
      <c r="TIV12" s="64"/>
      <c r="TIW12" s="64"/>
      <c r="TIX12" s="64"/>
      <c r="TIY12" s="64"/>
      <c r="TIZ12" s="64"/>
      <c r="TJA12" s="64"/>
      <c r="TJB12" s="64"/>
      <c r="TJC12" s="64"/>
      <c r="TJD12" s="64"/>
      <c r="TJE12" s="64"/>
      <c r="TJF12" s="64"/>
      <c r="TJG12" s="64"/>
      <c r="TJH12" s="64"/>
      <c r="TJI12" s="64"/>
      <c r="TJJ12" s="64"/>
      <c r="TJK12" s="64"/>
      <c r="TJL12" s="64"/>
      <c r="TJM12" s="64"/>
      <c r="TJN12" s="64"/>
      <c r="TJO12" s="64"/>
      <c r="TJP12" s="64"/>
      <c r="TJQ12" s="64"/>
      <c r="TJR12" s="64"/>
      <c r="TJS12" s="64"/>
      <c r="TJT12" s="64"/>
      <c r="TJU12" s="64"/>
      <c r="TJV12" s="64"/>
      <c r="TJW12" s="64"/>
      <c r="TJX12" s="64"/>
      <c r="TJY12" s="64"/>
      <c r="TJZ12" s="64"/>
      <c r="TKA12" s="64"/>
      <c r="TKB12" s="64"/>
      <c r="TKC12" s="64"/>
      <c r="TKD12" s="64"/>
      <c r="TKE12" s="64"/>
      <c r="TKF12" s="64"/>
      <c r="TKG12" s="64"/>
      <c r="TKH12" s="64"/>
      <c r="TKI12" s="64"/>
      <c r="TKJ12" s="64"/>
      <c r="TKK12" s="64"/>
      <c r="TKL12" s="64"/>
      <c r="TKM12" s="64"/>
      <c r="TKN12" s="64"/>
      <c r="TKO12" s="64"/>
      <c r="TKP12" s="64"/>
      <c r="TKQ12" s="64"/>
      <c r="TKR12" s="64"/>
      <c r="TKS12" s="64"/>
      <c r="TKT12" s="64"/>
      <c r="TKU12" s="64"/>
      <c r="TKV12" s="64"/>
      <c r="TKW12" s="64"/>
      <c r="TKX12" s="64"/>
      <c r="TKY12" s="64"/>
      <c r="TKZ12" s="64"/>
      <c r="TLA12" s="64"/>
      <c r="TLB12" s="64"/>
      <c r="TLC12" s="64"/>
      <c r="TLD12" s="64"/>
      <c r="TLE12" s="64"/>
      <c r="TLF12" s="64"/>
      <c r="TLG12" s="64"/>
      <c r="TLH12" s="64"/>
      <c r="TLI12" s="64"/>
      <c r="TLJ12" s="64"/>
      <c r="TLK12" s="64"/>
      <c r="TLL12" s="64"/>
      <c r="TLM12" s="64"/>
      <c r="TLN12" s="64"/>
      <c r="TLO12" s="64"/>
      <c r="TLP12" s="64"/>
      <c r="TLQ12" s="64"/>
      <c r="TLR12" s="64"/>
      <c r="TLS12" s="64"/>
      <c r="TLT12" s="64"/>
      <c r="TLU12" s="64"/>
      <c r="TLV12" s="64"/>
      <c r="TLW12" s="64"/>
      <c r="TLX12" s="64"/>
      <c r="TLY12" s="64"/>
      <c r="TLZ12" s="64"/>
      <c r="TMA12" s="64"/>
      <c r="TMB12" s="64"/>
      <c r="TMC12" s="64"/>
      <c r="TMD12" s="64"/>
      <c r="TME12" s="64"/>
      <c r="TMF12" s="64"/>
      <c r="TMG12" s="64"/>
      <c r="TMH12" s="64"/>
      <c r="TMI12" s="64"/>
      <c r="TMJ12" s="64"/>
      <c r="TMK12" s="64"/>
      <c r="TML12" s="64"/>
      <c r="TMM12" s="64"/>
      <c r="TMN12" s="64"/>
      <c r="TMO12" s="64"/>
      <c r="TMP12" s="64"/>
      <c r="TMQ12" s="64"/>
      <c r="TMR12" s="64"/>
      <c r="TMS12" s="64"/>
      <c r="TMT12" s="64"/>
      <c r="TMU12" s="64"/>
      <c r="TMV12" s="64"/>
      <c r="TMW12" s="64"/>
      <c r="TMX12" s="64"/>
      <c r="TMY12" s="64"/>
      <c r="TMZ12" s="64"/>
      <c r="TNA12" s="64"/>
      <c r="TNB12" s="64"/>
      <c r="TNC12" s="64"/>
      <c r="TND12" s="64"/>
      <c r="TNE12" s="64"/>
      <c r="TNF12" s="64"/>
      <c r="TNG12" s="64"/>
      <c r="TNH12" s="64"/>
      <c r="TNI12" s="64"/>
      <c r="TNJ12" s="64"/>
      <c r="TNK12" s="64"/>
      <c r="TNL12" s="64"/>
      <c r="TNM12" s="64"/>
      <c r="TNN12" s="64"/>
      <c r="TNO12" s="64"/>
      <c r="TNP12" s="64"/>
      <c r="TNQ12" s="64"/>
      <c r="TNR12" s="64"/>
      <c r="TNS12" s="64"/>
      <c r="TNT12" s="64"/>
      <c r="TNU12" s="64"/>
      <c r="TNV12" s="64"/>
      <c r="TNW12" s="64"/>
      <c r="TNX12" s="64"/>
      <c r="TNY12" s="64"/>
      <c r="TNZ12" s="64"/>
      <c r="TOA12" s="64"/>
      <c r="TOB12" s="64"/>
      <c r="TOC12" s="64"/>
      <c r="TOD12" s="64"/>
      <c r="TOE12" s="64"/>
      <c r="TOF12" s="64"/>
      <c r="TOG12" s="64"/>
      <c r="TOH12" s="64"/>
      <c r="TOI12" s="64"/>
      <c r="TOJ12" s="64"/>
      <c r="TOK12" s="64"/>
      <c r="TOL12" s="64"/>
      <c r="TOM12" s="64"/>
      <c r="TON12" s="64"/>
      <c r="TOO12" s="64"/>
      <c r="TOP12" s="64"/>
      <c r="TOQ12" s="64"/>
      <c r="TOR12" s="64"/>
      <c r="TOS12" s="64"/>
      <c r="TOT12" s="64"/>
      <c r="TOU12" s="64"/>
      <c r="TOV12" s="64"/>
      <c r="TOW12" s="64"/>
      <c r="TOX12" s="64"/>
      <c r="TOY12" s="64"/>
      <c r="TOZ12" s="64"/>
      <c r="TPA12" s="64"/>
      <c r="TPB12" s="64"/>
      <c r="TPC12" s="64"/>
      <c r="TPD12" s="64"/>
      <c r="TPE12" s="64"/>
      <c r="TPF12" s="64"/>
      <c r="TPG12" s="64"/>
      <c r="TPH12" s="64"/>
      <c r="TPI12" s="64"/>
      <c r="TPJ12" s="64"/>
      <c r="TPK12" s="64"/>
      <c r="TPL12" s="64"/>
      <c r="TPM12" s="64"/>
      <c r="TPN12" s="64"/>
      <c r="TPO12" s="64"/>
      <c r="TPP12" s="64"/>
      <c r="TPQ12" s="64"/>
      <c r="TPR12" s="64"/>
      <c r="TPS12" s="64"/>
      <c r="TPT12" s="64"/>
      <c r="TPU12" s="64"/>
      <c r="TPV12" s="64"/>
      <c r="TPW12" s="64"/>
      <c r="TPX12" s="64"/>
      <c r="TPY12" s="64"/>
      <c r="TPZ12" s="64"/>
      <c r="TQA12" s="64"/>
      <c r="TQB12" s="64"/>
      <c r="TQC12" s="64"/>
      <c r="TQD12" s="64"/>
      <c r="TQE12" s="64"/>
      <c r="TQF12" s="64"/>
      <c r="TQG12" s="64"/>
      <c r="TQH12" s="64"/>
      <c r="TQI12" s="64"/>
      <c r="TQJ12" s="64"/>
      <c r="TQK12" s="64"/>
      <c r="TQL12" s="64"/>
      <c r="TQM12" s="64"/>
      <c r="TQN12" s="64"/>
      <c r="TQO12" s="64"/>
      <c r="TQP12" s="64"/>
      <c r="TQQ12" s="64"/>
      <c r="TQR12" s="64"/>
      <c r="TQS12" s="64"/>
      <c r="TQT12" s="64"/>
      <c r="TQU12" s="64"/>
      <c r="TQV12" s="64"/>
      <c r="TQW12" s="64"/>
      <c r="TQX12" s="64"/>
      <c r="TQY12" s="64"/>
      <c r="TQZ12" s="64"/>
      <c r="TRA12" s="64"/>
      <c r="TRB12" s="64"/>
      <c r="TRC12" s="64"/>
      <c r="TRD12" s="64"/>
      <c r="TRE12" s="64"/>
      <c r="TRF12" s="64"/>
      <c r="TRG12" s="64"/>
      <c r="TRH12" s="64"/>
      <c r="TRI12" s="64"/>
      <c r="TRJ12" s="64"/>
      <c r="TRK12" s="64"/>
      <c r="TRL12" s="64"/>
      <c r="TRM12" s="64"/>
      <c r="TRN12" s="64"/>
      <c r="TRO12" s="64"/>
      <c r="TRP12" s="64"/>
      <c r="TRQ12" s="64"/>
      <c r="TRR12" s="64"/>
      <c r="TRS12" s="64"/>
      <c r="TRT12" s="64"/>
      <c r="TRU12" s="64"/>
      <c r="TRV12" s="64"/>
      <c r="TRW12" s="64"/>
      <c r="TRX12" s="64"/>
      <c r="TRY12" s="64"/>
      <c r="TRZ12" s="64"/>
      <c r="TSA12" s="64"/>
      <c r="TSB12" s="64"/>
      <c r="TSC12" s="64"/>
      <c r="TSD12" s="64"/>
      <c r="TSE12" s="64"/>
      <c r="TSF12" s="64"/>
      <c r="TSG12" s="64"/>
      <c r="TSH12" s="64"/>
      <c r="TSI12" s="64"/>
      <c r="TSJ12" s="64"/>
      <c r="TSK12" s="64"/>
      <c r="TSL12" s="64"/>
      <c r="TSM12" s="64"/>
      <c r="TSN12" s="64"/>
      <c r="TSO12" s="64"/>
      <c r="TSP12" s="64"/>
      <c r="TSQ12" s="64"/>
      <c r="TSR12" s="64"/>
      <c r="TSS12" s="64"/>
      <c r="TST12" s="64"/>
      <c r="TSU12" s="64"/>
      <c r="TSV12" s="64"/>
      <c r="TSW12" s="64"/>
      <c r="TSX12" s="64"/>
      <c r="TSY12" s="64"/>
      <c r="TSZ12" s="64"/>
      <c r="TTA12" s="64"/>
      <c r="TTB12" s="64"/>
      <c r="TTC12" s="64"/>
      <c r="TTD12" s="64"/>
      <c r="TTE12" s="64"/>
      <c r="TTF12" s="64"/>
      <c r="TTG12" s="64"/>
      <c r="TTH12" s="64"/>
      <c r="TTI12" s="64"/>
      <c r="TTJ12" s="64"/>
      <c r="TTK12" s="64"/>
      <c r="TTL12" s="64"/>
      <c r="TTM12" s="64"/>
      <c r="TTN12" s="64"/>
      <c r="TTO12" s="64"/>
      <c r="TTP12" s="64"/>
      <c r="TTQ12" s="64"/>
      <c r="TTR12" s="64"/>
      <c r="TTS12" s="64"/>
      <c r="TTT12" s="64"/>
      <c r="TTU12" s="64"/>
      <c r="TTV12" s="64"/>
      <c r="TTW12" s="64"/>
      <c r="TTX12" s="64"/>
      <c r="TTY12" s="64"/>
      <c r="TTZ12" s="64"/>
      <c r="TUA12" s="64"/>
      <c r="TUB12" s="64"/>
      <c r="TUC12" s="64"/>
      <c r="TUD12" s="64"/>
      <c r="TUE12" s="64"/>
      <c r="TUF12" s="64"/>
      <c r="TUG12" s="64"/>
      <c r="TUH12" s="64"/>
      <c r="TUI12" s="64"/>
      <c r="TUJ12" s="64"/>
      <c r="TUK12" s="64"/>
      <c r="TUL12" s="64"/>
      <c r="TUM12" s="64"/>
      <c r="TUN12" s="64"/>
      <c r="TUO12" s="64"/>
      <c r="TUP12" s="64"/>
      <c r="TUQ12" s="64"/>
      <c r="TUR12" s="64"/>
      <c r="TUS12" s="64"/>
      <c r="TUT12" s="64"/>
      <c r="TUU12" s="64"/>
      <c r="TUV12" s="64"/>
      <c r="TUW12" s="64"/>
      <c r="TUX12" s="64"/>
      <c r="TUY12" s="64"/>
      <c r="TUZ12" s="64"/>
      <c r="TVA12" s="64"/>
      <c r="TVB12" s="64"/>
      <c r="TVC12" s="64"/>
      <c r="TVD12" s="64"/>
      <c r="TVE12" s="64"/>
      <c r="TVF12" s="64"/>
      <c r="TVG12" s="64"/>
      <c r="TVH12" s="64"/>
      <c r="TVI12" s="64"/>
      <c r="TVJ12" s="64"/>
      <c r="TVK12" s="64"/>
      <c r="TVL12" s="64"/>
      <c r="TVM12" s="64"/>
      <c r="TVN12" s="64"/>
      <c r="TVO12" s="64"/>
      <c r="TVP12" s="64"/>
      <c r="TVQ12" s="64"/>
      <c r="TVR12" s="64"/>
      <c r="TVS12" s="64"/>
      <c r="TVT12" s="64"/>
      <c r="TVU12" s="64"/>
      <c r="TVV12" s="64"/>
      <c r="TVW12" s="64"/>
      <c r="TVX12" s="64"/>
      <c r="TVY12" s="64"/>
      <c r="TVZ12" s="64"/>
      <c r="TWA12" s="64"/>
      <c r="TWB12" s="64"/>
      <c r="TWC12" s="64"/>
      <c r="TWD12" s="64"/>
      <c r="TWE12" s="64"/>
      <c r="TWF12" s="64"/>
      <c r="TWG12" s="64"/>
      <c r="TWH12" s="64"/>
      <c r="TWI12" s="64"/>
      <c r="TWJ12" s="64"/>
      <c r="TWK12" s="64"/>
      <c r="TWL12" s="64"/>
      <c r="TWM12" s="64"/>
      <c r="TWN12" s="64"/>
      <c r="TWO12" s="64"/>
      <c r="TWP12" s="64"/>
      <c r="TWQ12" s="64"/>
      <c r="TWR12" s="64"/>
      <c r="TWS12" s="64"/>
      <c r="TWT12" s="64"/>
      <c r="TWU12" s="64"/>
      <c r="TWV12" s="64"/>
      <c r="TWW12" s="64"/>
      <c r="TWX12" s="64"/>
      <c r="TWY12" s="64"/>
      <c r="TWZ12" s="64"/>
      <c r="TXA12" s="64"/>
      <c r="TXB12" s="64"/>
      <c r="TXC12" s="64"/>
      <c r="TXD12" s="64"/>
      <c r="TXE12" s="64"/>
      <c r="TXF12" s="64"/>
      <c r="TXG12" s="64"/>
      <c r="TXH12" s="64"/>
      <c r="TXI12" s="64"/>
      <c r="TXJ12" s="64"/>
      <c r="TXK12" s="64"/>
      <c r="TXL12" s="64"/>
      <c r="TXM12" s="64"/>
      <c r="TXN12" s="64"/>
      <c r="TXO12" s="64"/>
      <c r="TXP12" s="64"/>
      <c r="TXQ12" s="64"/>
      <c r="TXR12" s="64"/>
      <c r="TXS12" s="64"/>
      <c r="TXT12" s="64"/>
      <c r="TXU12" s="64"/>
      <c r="TXV12" s="64"/>
      <c r="TXW12" s="64"/>
      <c r="TXX12" s="64"/>
      <c r="TXY12" s="64"/>
      <c r="TXZ12" s="64"/>
      <c r="TYA12" s="64"/>
      <c r="TYB12" s="64"/>
      <c r="TYC12" s="64"/>
      <c r="TYD12" s="64"/>
      <c r="TYE12" s="64"/>
      <c r="TYF12" s="64"/>
      <c r="TYG12" s="64"/>
      <c r="TYH12" s="64"/>
      <c r="TYI12" s="64"/>
      <c r="TYJ12" s="64"/>
      <c r="TYK12" s="64"/>
      <c r="TYL12" s="64"/>
      <c r="TYM12" s="64"/>
      <c r="TYN12" s="64"/>
      <c r="TYO12" s="64"/>
      <c r="TYP12" s="64"/>
      <c r="TYQ12" s="64"/>
      <c r="TYR12" s="64"/>
      <c r="TYS12" s="64"/>
      <c r="TYT12" s="64"/>
      <c r="TYU12" s="64"/>
      <c r="TYV12" s="64"/>
      <c r="TYW12" s="64"/>
      <c r="TYX12" s="64"/>
      <c r="TYY12" s="64"/>
      <c r="TYZ12" s="64"/>
      <c r="TZA12" s="64"/>
      <c r="TZB12" s="64"/>
      <c r="TZC12" s="64"/>
      <c r="TZD12" s="64"/>
      <c r="TZE12" s="64"/>
      <c r="TZF12" s="64"/>
      <c r="TZG12" s="64"/>
      <c r="TZH12" s="64"/>
      <c r="TZI12" s="64"/>
      <c r="TZJ12" s="64"/>
      <c r="TZK12" s="64"/>
      <c r="TZL12" s="64"/>
      <c r="TZM12" s="64"/>
      <c r="TZN12" s="64"/>
      <c r="TZO12" s="64"/>
      <c r="TZP12" s="64"/>
      <c r="TZQ12" s="64"/>
      <c r="TZR12" s="64"/>
      <c r="TZS12" s="64"/>
      <c r="TZT12" s="64"/>
      <c r="TZU12" s="64"/>
      <c r="TZV12" s="64"/>
      <c r="TZW12" s="64"/>
      <c r="TZX12" s="64"/>
      <c r="TZY12" s="64"/>
      <c r="TZZ12" s="64"/>
      <c r="UAA12" s="64"/>
      <c r="UAB12" s="64"/>
      <c r="UAC12" s="64"/>
      <c r="UAD12" s="64"/>
      <c r="UAE12" s="64"/>
      <c r="UAF12" s="64"/>
      <c r="UAG12" s="64"/>
      <c r="UAH12" s="64"/>
      <c r="UAI12" s="64"/>
      <c r="UAJ12" s="64"/>
      <c r="UAK12" s="64"/>
      <c r="UAL12" s="64"/>
      <c r="UAM12" s="64"/>
      <c r="UAN12" s="64"/>
      <c r="UAO12" s="64"/>
      <c r="UAP12" s="64"/>
      <c r="UAQ12" s="64"/>
      <c r="UAR12" s="64"/>
      <c r="UAS12" s="64"/>
      <c r="UAT12" s="64"/>
      <c r="UAU12" s="64"/>
      <c r="UAV12" s="64"/>
      <c r="UAW12" s="64"/>
      <c r="UAX12" s="64"/>
      <c r="UAY12" s="64"/>
      <c r="UAZ12" s="64"/>
      <c r="UBA12" s="64"/>
      <c r="UBB12" s="64"/>
      <c r="UBC12" s="64"/>
      <c r="UBD12" s="64"/>
      <c r="UBE12" s="64"/>
      <c r="UBF12" s="64"/>
      <c r="UBG12" s="64"/>
      <c r="UBH12" s="64"/>
      <c r="UBI12" s="64"/>
      <c r="UBJ12" s="64"/>
      <c r="UBK12" s="64"/>
      <c r="UBL12" s="64"/>
      <c r="UBM12" s="64"/>
      <c r="UBN12" s="64"/>
      <c r="UBO12" s="64"/>
      <c r="UBP12" s="64"/>
      <c r="UBQ12" s="64"/>
      <c r="UBR12" s="64"/>
      <c r="UBS12" s="64"/>
      <c r="UBT12" s="64"/>
      <c r="UBU12" s="64"/>
      <c r="UBV12" s="64"/>
      <c r="UBW12" s="64"/>
      <c r="UBX12" s="64"/>
      <c r="UBY12" s="64"/>
      <c r="UBZ12" s="64"/>
      <c r="UCA12" s="64"/>
      <c r="UCB12" s="64"/>
      <c r="UCC12" s="64"/>
      <c r="UCD12" s="64"/>
      <c r="UCE12" s="64"/>
      <c r="UCF12" s="64"/>
      <c r="UCG12" s="64"/>
      <c r="UCH12" s="64"/>
      <c r="UCI12" s="64"/>
      <c r="UCJ12" s="64"/>
      <c r="UCK12" s="64"/>
      <c r="UCL12" s="64"/>
      <c r="UCM12" s="64"/>
      <c r="UCN12" s="64"/>
      <c r="UCO12" s="64"/>
      <c r="UCP12" s="64"/>
      <c r="UCQ12" s="64"/>
      <c r="UCR12" s="64"/>
      <c r="UCS12" s="64"/>
      <c r="UCT12" s="64"/>
      <c r="UCU12" s="64"/>
      <c r="UCV12" s="64"/>
      <c r="UCW12" s="64"/>
      <c r="UCX12" s="64"/>
      <c r="UCY12" s="64"/>
      <c r="UCZ12" s="64"/>
      <c r="UDA12" s="64"/>
      <c r="UDB12" s="64"/>
      <c r="UDC12" s="64"/>
      <c r="UDD12" s="64"/>
      <c r="UDE12" s="64"/>
      <c r="UDF12" s="64"/>
      <c r="UDG12" s="64"/>
      <c r="UDH12" s="64"/>
      <c r="UDI12" s="64"/>
      <c r="UDJ12" s="64"/>
      <c r="UDK12" s="64"/>
      <c r="UDL12" s="64"/>
      <c r="UDM12" s="64"/>
      <c r="UDN12" s="64"/>
      <c r="UDO12" s="64"/>
      <c r="UDP12" s="64"/>
      <c r="UDQ12" s="64"/>
      <c r="UDR12" s="64"/>
      <c r="UDS12" s="64"/>
      <c r="UDT12" s="64"/>
      <c r="UDU12" s="64"/>
      <c r="UDV12" s="64"/>
      <c r="UDW12" s="64"/>
      <c r="UDX12" s="64"/>
      <c r="UDY12" s="64"/>
      <c r="UDZ12" s="64"/>
      <c r="UEA12" s="64"/>
      <c r="UEB12" s="64"/>
      <c r="UEC12" s="64"/>
      <c r="UED12" s="64"/>
      <c r="UEE12" s="64"/>
      <c r="UEF12" s="64"/>
      <c r="UEG12" s="64"/>
      <c r="UEH12" s="64"/>
      <c r="UEI12" s="64"/>
      <c r="UEJ12" s="64"/>
      <c r="UEK12" s="64"/>
      <c r="UEL12" s="64"/>
      <c r="UEM12" s="64"/>
      <c r="UEN12" s="64"/>
      <c r="UEO12" s="64"/>
      <c r="UEP12" s="64"/>
      <c r="UEQ12" s="64"/>
      <c r="UER12" s="64"/>
      <c r="UES12" s="64"/>
      <c r="UET12" s="64"/>
      <c r="UEU12" s="64"/>
      <c r="UEV12" s="64"/>
      <c r="UEW12" s="64"/>
      <c r="UEX12" s="64"/>
      <c r="UEY12" s="64"/>
      <c r="UEZ12" s="64"/>
      <c r="UFA12" s="64"/>
      <c r="UFB12" s="64"/>
      <c r="UFC12" s="64"/>
      <c r="UFD12" s="64"/>
      <c r="UFE12" s="64"/>
      <c r="UFF12" s="64"/>
      <c r="UFG12" s="64"/>
      <c r="UFH12" s="64"/>
      <c r="UFI12" s="64"/>
      <c r="UFJ12" s="64"/>
      <c r="UFK12" s="64"/>
      <c r="UFL12" s="64"/>
      <c r="UFM12" s="64"/>
      <c r="UFN12" s="64"/>
      <c r="UFO12" s="64"/>
      <c r="UFP12" s="64"/>
      <c r="UFQ12" s="64"/>
      <c r="UFR12" s="64"/>
      <c r="UFS12" s="64"/>
      <c r="UFT12" s="64"/>
      <c r="UFU12" s="64"/>
      <c r="UFV12" s="64"/>
      <c r="UFW12" s="64"/>
      <c r="UFX12" s="64"/>
      <c r="UFY12" s="64"/>
      <c r="UFZ12" s="64"/>
      <c r="UGA12" s="64"/>
      <c r="UGB12" s="64"/>
      <c r="UGC12" s="64"/>
      <c r="UGD12" s="64"/>
      <c r="UGE12" s="64"/>
      <c r="UGF12" s="64"/>
      <c r="UGG12" s="64"/>
      <c r="UGH12" s="64"/>
      <c r="UGI12" s="64"/>
      <c r="UGJ12" s="64"/>
      <c r="UGK12" s="64"/>
      <c r="UGL12" s="64"/>
      <c r="UGM12" s="64"/>
      <c r="UGN12" s="64"/>
      <c r="UGO12" s="64"/>
      <c r="UGP12" s="64"/>
      <c r="UGQ12" s="64"/>
      <c r="UGR12" s="64"/>
      <c r="UGS12" s="64"/>
      <c r="UGT12" s="64"/>
      <c r="UGU12" s="64"/>
      <c r="UGV12" s="64"/>
      <c r="UGW12" s="64"/>
      <c r="UGX12" s="64"/>
      <c r="UGY12" s="64"/>
      <c r="UGZ12" s="64"/>
      <c r="UHA12" s="64"/>
      <c r="UHB12" s="64"/>
      <c r="UHC12" s="64"/>
      <c r="UHD12" s="64"/>
      <c r="UHE12" s="64"/>
      <c r="UHF12" s="64"/>
      <c r="UHG12" s="64"/>
      <c r="UHH12" s="64"/>
      <c r="UHI12" s="64"/>
      <c r="UHJ12" s="64"/>
      <c r="UHK12" s="64"/>
      <c r="UHL12" s="64"/>
      <c r="UHM12" s="64"/>
      <c r="UHN12" s="64"/>
      <c r="UHO12" s="64"/>
      <c r="UHP12" s="64"/>
      <c r="UHQ12" s="64"/>
      <c r="UHR12" s="64"/>
      <c r="UHS12" s="64"/>
      <c r="UHT12" s="64"/>
      <c r="UHU12" s="64"/>
      <c r="UHV12" s="64"/>
      <c r="UHW12" s="64"/>
      <c r="UHX12" s="64"/>
      <c r="UHY12" s="64"/>
      <c r="UHZ12" s="64"/>
      <c r="UIA12" s="64"/>
      <c r="UIB12" s="64"/>
      <c r="UIC12" s="64"/>
      <c r="UID12" s="64"/>
      <c r="UIE12" s="64"/>
      <c r="UIF12" s="64"/>
      <c r="UIG12" s="64"/>
      <c r="UIH12" s="64"/>
      <c r="UII12" s="64"/>
      <c r="UIJ12" s="64"/>
      <c r="UIK12" s="64"/>
      <c r="UIL12" s="64"/>
      <c r="UIM12" s="64"/>
      <c r="UIN12" s="64"/>
      <c r="UIO12" s="64"/>
      <c r="UIP12" s="64"/>
      <c r="UIQ12" s="64"/>
      <c r="UIR12" s="64"/>
      <c r="UIS12" s="64"/>
      <c r="UIT12" s="64"/>
      <c r="UIU12" s="64"/>
      <c r="UIV12" s="64"/>
      <c r="UIW12" s="64"/>
      <c r="UIX12" s="64"/>
      <c r="UIY12" s="64"/>
      <c r="UIZ12" s="64"/>
      <c r="UJA12" s="64"/>
      <c r="UJB12" s="64"/>
      <c r="UJC12" s="64"/>
      <c r="UJD12" s="64"/>
      <c r="UJE12" s="64"/>
      <c r="UJF12" s="64"/>
      <c r="UJG12" s="64"/>
      <c r="UJH12" s="64"/>
      <c r="UJI12" s="64"/>
      <c r="UJJ12" s="64"/>
      <c r="UJK12" s="64"/>
      <c r="UJL12" s="64"/>
      <c r="UJM12" s="64"/>
      <c r="UJN12" s="64"/>
      <c r="UJO12" s="64"/>
      <c r="UJP12" s="64"/>
      <c r="UJQ12" s="64"/>
      <c r="UJR12" s="64"/>
      <c r="UJS12" s="64"/>
      <c r="UJT12" s="64"/>
      <c r="UJU12" s="64"/>
      <c r="UJV12" s="64"/>
      <c r="UJW12" s="64"/>
      <c r="UJX12" s="64"/>
      <c r="UJY12" s="64"/>
      <c r="UJZ12" s="64"/>
      <c r="UKA12" s="64"/>
      <c r="UKB12" s="64"/>
      <c r="UKC12" s="64"/>
      <c r="UKD12" s="64"/>
      <c r="UKE12" s="64"/>
      <c r="UKF12" s="64"/>
      <c r="UKG12" s="64"/>
      <c r="UKH12" s="64"/>
      <c r="UKI12" s="64"/>
      <c r="UKJ12" s="64"/>
      <c r="UKK12" s="64"/>
      <c r="UKL12" s="64"/>
      <c r="UKM12" s="64"/>
      <c r="UKN12" s="64"/>
      <c r="UKO12" s="64"/>
      <c r="UKP12" s="64"/>
      <c r="UKQ12" s="64"/>
      <c r="UKR12" s="64"/>
      <c r="UKS12" s="64"/>
      <c r="UKT12" s="64"/>
      <c r="UKU12" s="64"/>
      <c r="UKV12" s="64"/>
      <c r="UKW12" s="64"/>
      <c r="UKX12" s="64"/>
      <c r="UKY12" s="64"/>
      <c r="UKZ12" s="64"/>
      <c r="ULA12" s="64"/>
      <c r="ULB12" s="64"/>
      <c r="ULC12" s="64"/>
      <c r="ULD12" s="64"/>
      <c r="ULE12" s="64"/>
      <c r="ULF12" s="64"/>
      <c r="ULG12" s="64"/>
      <c r="ULH12" s="64"/>
      <c r="ULI12" s="64"/>
      <c r="ULJ12" s="64"/>
      <c r="ULK12" s="64"/>
      <c r="ULL12" s="64"/>
      <c r="ULM12" s="64"/>
      <c r="ULN12" s="64"/>
      <c r="ULO12" s="64"/>
      <c r="ULP12" s="64"/>
      <c r="ULQ12" s="64"/>
      <c r="ULR12" s="64"/>
      <c r="ULS12" s="64"/>
      <c r="ULT12" s="64"/>
      <c r="ULU12" s="64"/>
      <c r="ULV12" s="64"/>
      <c r="ULW12" s="64"/>
      <c r="ULX12" s="64"/>
      <c r="ULY12" s="64"/>
      <c r="ULZ12" s="64"/>
      <c r="UMA12" s="64"/>
      <c r="UMB12" s="64"/>
      <c r="UMC12" s="64"/>
      <c r="UMD12" s="64"/>
      <c r="UME12" s="64"/>
      <c r="UMF12" s="64"/>
      <c r="UMG12" s="64"/>
      <c r="UMH12" s="64"/>
      <c r="UMI12" s="64"/>
      <c r="UMJ12" s="64"/>
      <c r="UMK12" s="64"/>
      <c r="UML12" s="64"/>
      <c r="UMM12" s="64"/>
      <c r="UMN12" s="64"/>
      <c r="UMO12" s="64"/>
      <c r="UMP12" s="64"/>
      <c r="UMQ12" s="64"/>
      <c r="UMR12" s="64"/>
      <c r="UMS12" s="64"/>
      <c r="UMT12" s="64"/>
      <c r="UMU12" s="64"/>
      <c r="UMV12" s="64"/>
      <c r="UMW12" s="64"/>
      <c r="UMX12" s="64"/>
      <c r="UMY12" s="64"/>
      <c r="UMZ12" s="64"/>
      <c r="UNA12" s="64"/>
      <c r="UNB12" s="64"/>
      <c r="UNC12" s="64"/>
      <c r="UND12" s="64"/>
      <c r="UNE12" s="64"/>
      <c r="UNF12" s="64"/>
      <c r="UNG12" s="64"/>
      <c r="UNH12" s="64"/>
      <c r="UNI12" s="64"/>
      <c r="UNJ12" s="64"/>
      <c r="UNK12" s="64"/>
      <c r="UNL12" s="64"/>
      <c r="UNM12" s="64"/>
      <c r="UNN12" s="64"/>
      <c r="UNO12" s="64"/>
      <c r="UNP12" s="64"/>
      <c r="UNQ12" s="64"/>
      <c r="UNR12" s="64"/>
      <c r="UNS12" s="64"/>
      <c r="UNT12" s="64"/>
      <c r="UNU12" s="64"/>
      <c r="UNV12" s="64"/>
      <c r="UNW12" s="64"/>
      <c r="UNX12" s="64"/>
      <c r="UNY12" s="64"/>
      <c r="UNZ12" s="64"/>
      <c r="UOA12" s="64"/>
      <c r="UOB12" s="64"/>
      <c r="UOC12" s="64"/>
      <c r="UOD12" s="64"/>
      <c r="UOE12" s="64"/>
      <c r="UOF12" s="64"/>
      <c r="UOG12" s="64"/>
      <c r="UOH12" s="64"/>
      <c r="UOI12" s="64"/>
      <c r="UOJ12" s="64"/>
      <c r="UOK12" s="64"/>
      <c r="UOL12" s="64"/>
      <c r="UOM12" s="64"/>
      <c r="UON12" s="64"/>
      <c r="UOO12" s="64"/>
      <c r="UOP12" s="64"/>
      <c r="UOQ12" s="64"/>
      <c r="UOR12" s="64"/>
      <c r="UOS12" s="64"/>
      <c r="UOT12" s="64"/>
      <c r="UOU12" s="64"/>
      <c r="UOV12" s="64"/>
      <c r="UOW12" s="64"/>
      <c r="UOX12" s="64"/>
      <c r="UOY12" s="64"/>
      <c r="UOZ12" s="64"/>
      <c r="UPA12" s="64"/>
      <c r="UPB12" s="64"/>
      <c r="UPC12" s="64"/>
      <c r="UPD12" s="64"/>
      <c r="UPE12" s="64"/>
      <c r="UPF12" s="64"/>
      <c r="UPG12" s="64"/>
      <c r="UPH12" s="64"/>
      <c r="UPI12" s="64"/>
      <c r="UPJ12" s="64"/>
      <c r="UPK12" s="64"/>
      <c r="UPL12" s="64"/>
      <c r="UPM12" s="64"/>
      <c r="UPN12" s="64"/>
      <c r="UPO12" s="64"/>
      <c r="UPP12" s="64"/>
      <c r="UPQ12" s="64"/>
      <c r="UPR12" s="64"/>
      <c r="UPS12" s="64"/>
      <c r="UPT12" s="64"/>
      <c r="UPU12" s="64"/>
      <c r="UPV12" s="64"/>
      <c r="UPW12" s="64"/>
      <c r="UPX12" s="64"/>
      <c r="UPY12" s="64"/>
      <c r="UPZ12" s="64"/>
      <c r="UQA12" s="64"/>
      <c r="UQB12" s="64"/>
      <c r="UQC12" s="64"/>
      <c r="UQD12" s="64"/>
      <c r="UQE12" s="64"/>
      <c r="UQF12" s="64"/>
      <c r="UQG12" s="64"/>
      <c r="UQH12" s="64"/>
      <c r="UQI12" s="64"/>
      <c r="UQJ12" s="64"/>
      <c r="UQK12" s="64"/>
      <c r="UQL12" s="64"/>
      <c r="UQM12" s="64"/>
      <c r="UQN12" s="64"/>
      <c r="UQO12" s="64"/>
      <c r="UQP12" s="64"/>
      <c r="UQQ12" s="64"/>
      <c r="UQR12" s="64"/>
      <c r="UQS12" s="64"/>
      <c r="UQT12" s="64"/>
      <c r="UQU12" s="64"/>
      <c r="UQV12" s="64"/>
      <c r="UQW12" s="64"/>
      <c r="UQX12" s="64"/>
      <c r="UQY12" s="64"/>
      <c r="UQZ12" s="64"/>
      <c r="URA12" s="64"/>
      <c r="URB12" s="64"/>
      <c r="URC12" s="64"/>
      <c r="URD12" s="64"/>
      <c r="URE12" s="64"/>
      <c r="URF12" s="64"/>
      <c r="URG12" s="64"/>
      <c r="URH12" s="64"/>
      <c r="URI12" s="64"/>
      <c r="URJ12" s="64"/>
      <c r="URK12" s="64"/>
      <c r="URL12" s="64"/>
      <c r="URM12" s="64"/>
      <c r="URN12" s="64"/>
      <c r="URO12" s="64"/>
      <c r="URP12" s="64"/>
      <c r="URQ12" s="64"/>
      <c r="URR12" s="64"/>
      <c r="URS12" s="64"/>
      <c r="URT12" s="64"/>
      <c r="URU12" s="64"/>
      <c r="URV12" s="64"/>
      <c r="URW12" s="64"/>
      <c r="URX12" s="64"/>
      <c r="URY12" s="64"/>
      <c r="URZ12" s="64"/>
      <c r="USA12" s="64"/>
      <c r="USB12" s="64"/>
      <c r="USC12" s="64"/>
      <c r="USD12" s="64"/>
      <c r="USE12" s="64"/>
      <c r="USF12" s="64"/>
      <c r="USG12" s="64"/>
      <c r="USH12" s="64"/>
      <c r="USI12" s="64"/>
      <c r="USJ12" s="64"/>
      <c r="USK12" s="64"/>
      <c r="USL12" s="64"/>
      <c r="USM12" s="64"/>
      <c r="USN12" s="64"/>
      <c r="USO12" s="64"/>
      <c r="USP12" s="64"/>
      <c r="USQ12" s="64"/>
      <c r="USR12" s="64"/>
      <c r="USS12" s="64"/>
      <c r="UST12" s="64"/>
      <c r="USU12" s="64"/>
      <c r="USV12" s="64"/>
      <c r="USW12" s="64"/>
      <c r="USX12" s="64"/>
      <c r="USY12" s="64"/>
      <c r="USZ12" s="64"/>
      <c r="UTA12" s="64"/>
      <c r="UTB12" s="64"/>
      <c r="UTC12" s="64"/>
      <c r="UTD12" s="64"/>
      <c r="UTE12" s="64"/>
      <c r="UTF12" s="64"/>
      <c r="UTG12" s="64"/>
      <c r="UTH12" s="64"/>
      <c r="UTI12" s="64"/>
      <c r="UTJ12" s="64"/>
      <c r="UTK12" s="64"/>
      <c r="UTL12" s="64"/>
      <c r="UTM12" s="64"/>
      <c r="UTN12" s="64"/>
      <c r="UTO12" s="64"/>
      <c r="UTP12" s="64"/>
      <c r="UTQ12" s="64"/>
      <c r="UTR12" s="64"/>
      <c r="UTS12" s="64"/>
      <c r="UTT12" s="64"/>
      <c r="UTU12" s="64"/>
      <c r="UTV12" s="64"/>
      <c r="UTW12" s="64"/>
      <c r="UTX12" s="64"/>
      <c r="UTY12" s="64"/>
      <c r="UTZ12" s="64"/>
      <c r="UUA12" s="64"/>
      <c r="UUB12" s="64"/>
      <c r="UUC12" s="64"/>
      <c r="UUD12" s="64"/>
      <c r="UUE12" s="64"/>
      <c r="UUF12" s="64"/>
      <c r="UUG12" s="64"/>
      <c r="UUH12" s="64"/>
      <c r="UUI12" s="64"/>
      <c r="UUJ12" s="64"/>
      <c r="UUK12" s="64"/>
      <c r="UUL12" s="64"/>
      <c r="UUM12" s="64"/>
      <c r="UUN12" s="64"/>
      <c r="UUO12" s="64"/>
      <c r="UUP12" s="64"/>
      <c r="UUQ12" s="64"/>
      <c r="UUR12" s="64"/>
      <c r="UUS12" s="64"/>
      <c r="UUT12" s="64"/>
      <c r="UUU12" s="64"/>
      <c r="UUV12" s="64"/>
      <c r="UUW12" s="64"/>
      <c r="UUX12" s="64"/>
      <c r="UUY12" s="64"/>
      <c r="UUZ12" s="64"/>
      <c r="UVA12" s="64"/>
      <c r="UVB12" s="64"/>
      <c r="UVC12" s="64"/>
      <c r="UVD12" s="64"/>
      <c r="UVE12" s="64"/>
      <c r="UVF12" s="64"/>
      <c r="UVG12" s="64"/>
      <c r="UVH12" s="64"/>
      <c r="UVI12" s="64"/>
      <c r="UVJ12" s="64"/>
      <c r="UVK12" s="64"/>
      <c r="UVL12" s="64"/>
      <c r="UVM12" s="64"/>
      <c r="UVN12" s="64"/>
      <c r="UVO12" s="64"/>
      <c r="UVP12" s="64"/>
      <c r="UVQ12" s="64"/>
      <c r="UVR12" s="64"/>
      <c r="UVS12" s="64"/>
      <c r="UVT12" s="64"/>
      <c r="UVU12" s="64"/>
      <c r="UVV12" s="64"/>
      <c r="UVW12" s="64"/>
      <c r="UVX12" s="64"/>
      <c r="UVY12" s="64"/>
      <c r="UVZ12" s="64"/>
      <c r="UWA12" s="64"/>
      <c r="UWB12" s="64"/>
      <c r="UWC12" s="64"/>
      <c r="UWD12" s="64"/>
      <c r="UWE12" s="64"/>
      <c r="UWF12" s="64"/>
      <c r="UWG12" s="64"/>
      <c r="UWH12" s="64"/>
      <c r="UWI12" s="64"/>
      <c r="UWJ12" s="64"/>
      <c r="UWK12" s="64"/>
      <c r="UWL12" s="64"/>
      <c r="UWM12" s="64"/>
      <c r="UWN12" s="64"/>
      <c r="UWO12" s="64"/>
      <c r="UWP12" s="64"/>
      <c r="UWQ12" s="64"/>
      <c r="UWR12" s="64"/>
      <c r="UWS12" s="64"/>
      <c r="UWT12" s="64"/>
      <c r="UWU12" s="64"/>
      <c r="UWV12" s="64"/>
      <c r="UWW12" s="64"/>
      <c r="UWX12" s="64"/>
      <c r="UWY12" s="64"/>
      <c r="UWZ12" s="64"/>
      <c r="UXA12" s="64"/>
      <c r="UXB12" s="64"/>
      <c r="UXC12" s="64"/>
      <c r="UXD12" s="64"/>
      <c r="UXE12" s="64"/>
      <c r="UXF12" s="64"/>
      <c r="UXG12" s="64"/>
      <c r="UXH12" s="64"/>
      <c r="UXI12" s="64"/>
      <c r="UXJ12" s="64"/>
      <c r="UXK12" s="64"/>
      <c r="UXL12" s="64"/>
      <c r="UXM12" s="64"/>
      <c r="UXN12" s="64"/>
      <c r="UXO12" s="64"/>
      <c r="UXP12" s="64"/>
      <c r="UXQ12" s="64"/>
      <c r="UXR12" s="64"/>
      <c r="UXS12" s="64"/>
      <c r="UXT12" s="64"/>
      <c r="UXU12" s="64"/>
      <c r="UXV12" s="64"/>
      <c r="UXW12" s="64"/>
      <c r="UXX12" s="64"/>
      <c r="UXY12" s="64"/>
      <c r="UXZ12" s="64"/>
      <c r="UYA12" s="64"/>
      <c r="UYB12" s="64"/>
      <c r="UYC12" s="64"/>
      <c r="UYD12" s="64"/>
      <c r="UYE12" s="64"/>
      <c r="UYF12" s="64"/>
      <c r="UYG12" s="64"/>
      <c r="UYH12" s="64"/>
      <c r="UYI12" s="64"/>
      <c r="UYJ12" s="64"/>
      <c r="UYK12" s="64"/>
      <c r="UYL12" s="64"/>
      <c r="UYM12" s="64"/>
      <c r="UYN12" s="64"/>
      <c r="UYO12" s="64"/>
      <c r="UYP12" s="64"/>
      <c r="UYQ12" s="64"/>
      <c r="UYR12" s="64"/>
      <c r="UYS12" s="64"/>
      <c r="UYT12" s="64"/>
      <c r="UYU12" s="64"/>
      <c r="UYV12" s="64"/>
      <c r="UYW12" s="64"/>
      <c r="UYX12" s="64"/>
      <c r="UYY12" s="64"/>
      <c r="UYZ12" s="64"/>
      <c r="UZA12" s="64"/>
      <c r="UZB12" s="64"/>
      <c r="UZC12" s="64"/>
      <c r="UZD12" s="64"/>
      <c r="UZE12" s="64"/>
      <c r="UZF12" s="64"/>
      <c r="UZG12" s="64"/>
      <c r="UZH12" s="64"/>
      <c r="UZI12" s="64"/>
      <c r="UZJ12" s="64"/>
      <c r="UZK12" s="64"/>
      <c r="UZL12" s="64"/>
      <c r="UZM12" s="64"/>
      <c r="UZN12" s="64"/>
      <c r="UZO12" s="64"/>
      <c r="UZP12" s="64"/>
      <c r="UZQ12" s="64"/>
      <c r="UZR12" s="64"/>
      <c r="UZS12" s="64"/>
      <c r="UZT12" s="64"/>
      <c r="UZU12" s="64"/>
      <c r="UZV12" s="64"/>
      <c r="UZW12" s="64"/>
      <c r="UZX12" s="64"/>
      <c r="UZY12" s="64"/>
      <c r="UZZ12" s="64"/>
      <c r="VAA12" s="64"/>
      <c r="VAB12" s="64"/>
      <c r="VAC12" s="64"/>
      <c r="VAD12" s="64"/>
      <c r="VAE12" s="64"/>
      <c r="VAF12" s="64"/>
      <c r="VAG12" s="64"/>
      <c r="VAH12" s="64"/>
      <c r="VAI12" s="64"/>
      <c r="VAJ12" s="64"/>
      <c r="VAK12" s="64"/>
      <c r="VAL12" s="64"/>
      <c r="VAM12" s="64"/>
      <c r="VAN12" s="64"/>
      <c r="VAO12" s="64"/>
      <c r="VAP12" s="64"/>
      <c r="VAQ12" s="64"/>
      <c r="VAR12" s="64"/>
      <c r="VAS12" s="64"/>
      <c r="VAT12" s="64"/>
      <c r="VAU12" s="64"/>
      <c r="VAV12" s="64"/>
      <c r="VAW12" s="64"/>
      <c r="VAX12" s="64"/>
      <c r="VAY12" s="64"/>
      <c r="VAZ12" s="64"/>
      <c r="VBA12" s="64"/>
      <c r="VBB12" s="64"/>
      <c r="VBC12" s="64"/>
      <c r="VBD12" s="64"/>
      <c r="VBE12" s="64"/>
      <c r="VBF12" s="64"/>
      <c r="VBG12" s="64"/>
      <c r="VBH12" s="64"/>
      <c r="VBI12" s="64"/>
      <c r="VBJ12" s="64"/>
      <c r="VBK12" s="64"/>
      <c r="VBL12" s="64"/>
      <c r="VBM12" s="64"/>
      <c r="VBN12" s="64"/>
      <c r="VBO12" s="64"/>
      <c r="VBP12" s="64"/>
      <c r="VBQ12" s="64"/>
      <c r="VBR12" s="64"/>
      <c r="VBS12" s="64"/>
      <c r="VBT12" s="64"/>
      <c r="VBU12" s="64"/>
      <c r="VBV12" s="64"/>
      <c r="VBW12" s="64"/>
      <c r="VBX12" s="64"/>
      <c r="VBY12" s="64"/>
      <c r="VBZ12" s="64"/>
      <c r="VCA12" s="64"/>
      <c r="VCB12" s="64"/>
      <c r="VCC12" s="64"/>
      <c r="VCD12" s="64"/>
      <c r="VCE12" s="64"/>
      <c r="VCF12" s="64"/>
      <c r="VCG12" s="64"/>
      <c r="VCH12" s="64"/>
      <c r="VCI12" s="64"/>
      <c r="VCJ12" s="64"/>
      <c r="VCK12" s="64"/>
      <c r="VCL12" s="64"/>
      <c r="VCM12" s="64"/>
      <c r="VCN12" s="64"/>
      <c r="VCO12" s="64"/>
      <c r="VCP12" s="64"/>
      <c r="VCQ12" s="64"/>
      <c r="VCR12" s="64"/>
      <c r="VCS12" s="64"/>
      <c r="VCT12" s="64"/>
      <c r="VCU12" s="64"/>
      <c r="VCV12" s="64"/>
      <c r="VCW12" s="64"/>
      <c r="VCX12" s="64"/>
      <c r="VCY12" s="64"/>
      <c r="VCZ12" s="64"/>
      <c r="VDA12" s="64"/>
      <c r="VDB12" s="64"/>
      <c r="VDC12" s="64"/>
      <c r="VDD12" s="64"/>
      <c r="VDE12" s="64"/>
      <c r="VDF12" s="64"/>
      <c r="VDG12" s="64"/>
      <c r="VDH12" s="64"/>
      <c r="VDI12" s="64"/>
      <c r="VDJ12" s="64"/>
      <c r="VDK12" s="64"/>
      <c r="VDL12" s="64"/>
      <c r="VDM12" s="64"/>
      <c r="VDN12" s="64"/>
      <c r="VDO12" s="64"/>
      <c r="VDP12" s="64"/>
      <c r="VDQ12" s="64"/>
      <c r="VDR12" s="64"/>
      <c r="VDS12" s="64"/>
      <c r="VDT12" s="64"/>
      <c r="VDU12" s="64"/>
      <c r="VDV12" s="64"/>
      <c r="VDW12" s="64"/>
      <c r="VDX12" s="64"/>
      <c r="VDY12" s="64"/>
      <c r="VDZ12" s="64"/>
      <c r="VEA12" s="64"/>
      <c r="VEB12" s="64"/>
      <c r="VEC12" s="64"/>
      <c r="VED12" s="64"/>
      <c r="VEE12" s="64"/>
      <c r="VEF12" s="64"/>
      <c r="VEG12" s="64"/>
      <c r="VEH12" s="64"/>
      <c r="VEI12" s="64"/>
      <c r="VEJ12" s="64"/>
      <c r="VEK12" s="64"/>
      <c r="VEL12" s="64"/>
      <c r="VEM12" s="64"/>
      <c r="VEN12" s="64"/>
      <c r="VEO12" s="64"/>
      <c r="VEP12" s="64"/>
      <c r="VEQ12" s="64"/>
      <c r="VER12" s="64"/>
      <c r="VES12" s="64"/>
      <c r="VET12" s="64"/>
      <c r="VEU12" s="64"/>
      <c r="VEV12" s="64"/>
      <c r="VEW12" s="64"/>
      <c r="VEX12" s="64"/>
      <c r="VEY12" s="64"/>
      <c r="VEZ12" s="64"/>
      <c r="VFA12" s="64"/>
      <c r="VFB12" s="64"/>
      <c r="VFC12" s="64"/>
      <c r="VFD12" s="64"/>
      <c r="VFE12" s="64"/>
      <c r="VFF12" s="64"/>
      <c r="VFG12" s="64"/>
      <c r="VFH12" s="64"/>
      <c r="VFI12" s="64"/>
      <c r="VFJ12" s="64"/>
      <c r="VFK12" s="64"/>
      <c r="VFL12" s="64"/>
      <c r="VFM12" s="64"/>
      <c r="VFN12" s="64"/>
      <c r="VFO12" s="64"/>
      <c r="VFP12" s="64"/>
      <c r="VFQ12" s="64"/>
      <c r="VFR12" s="64"/>
      <c r="VFS12" s="64"/>
      <c r="VFT12" s="64"/>
      <c r="VFU12" s="64"/>
      <c r="VFV12" s="64"/>
      <c r="VFW12" s="64"/>
      <c r="VFX12" s="64"/>
      <c r="VFY12" s="64"/>
      <c r="VFZ12" s="64"/>
      <c r="VGA12" s="64"/>
      <c r="VGB12" s="64"/>
      <c r="VGC12" s="64"/>
      <c r="VGD12" s="64"/>
      <c r="VGE12" s="64"/>
      <c r="VGF12" s="64"/>
      <c r="VGG12" s="64"/>
      <c r="VGH12" s="64"/>
      <c r="VGI12" s="64"/>
      <c r="VGJ12" s="64"/>
      <c r="VGK12" s="64"/>
      <c r="VGL12" s="64"/>
      <c r="VGM12" s="64"/>
      <c r="VGN12" s="64"/>
      <c r="VGO12" s="64"/>
      <c r="VGP12" s="64"/>
      <c r="VGQ12" s="64"/>
      <c r="VGR12" s="64"/>
      <c r="VGS12" s="64"/>
      <c r="VGT12" s="64"/>
      <c r="VGU12" s="64"/>
      <c r="VGV12" s="64"/>
      <c r="VGW12" s="64"/>
      <c r="VGX12" s="64"/>
      <c r="VGY12" s="64"/>
      <c r="VGZ12" s="64"/>
      <c r="VHA12" s="64"/>
      <c r="VHB12" s="64"/>
      <c r="VHC12" s="64"/>
      <c r="VHD12" s="64"/>
      <c r="VHE12" s="64"/>
      <c r="VHF12" s="64"/>
      <c r="VHG12" s="64"/>
      <c r="VHH12" s="64"/>
      <c r="VHI12" s="64"/>
      <c r="VHJ12" s="64"/>
      <c r="VHK12" s="64"/>
      <c r="VHL12" s="64"/>
      <c r="VHM12" s="64"/>
      <c r="VHN12" s="64"/>
      <c r="VHO12" s="64"/>
      <c r="VHP12" s="64"/>
      <c r="VHQ12" s="64"/>
      <c r="VHR12" s="64"/>
      <c r="VHS12" s="64"/>
      <c r="VHT12" s="64"/>
      <c r="VHU12" s="64"/>
      <c r="VHV12" s="64"/>
      <c r="VHW12" s="64"/>
      <c r="VHX12" s="64"/>
      <c r="VHY12" s="64"/>
      <c r="VHZ12" s="64"/>
      <c r="VIA12" s="64"/>
      <c r="VIB12" s="64"/>
      <c r="VIC12" s="64"/>
      <c r="VID12" s="64"/>
      <c r="VIE12" s="64"/>
      <c r="VIF12" s="64"/>
      <c r="VIG12" s="64"/>
      <c r="VIH12" s="64"/>
      <c r="VII12" s="64"/>
      <c r="VIJ12" s="64"/>
      <c r="VIK12" s="64"/>
      <c r="VIL12" s="64"/>
      <c r="VIM12" s="64"/>
      <c r="VIN12" s="64"/>
      <c r="VIO12" s="64"/>
      <c r="VIP12" s="64"/>
      <c r="VIQ12" s="64"/>
      <c r="VIR12" s="64"/>
      <c r="VIS12" s="64"/>
      <c r="VIT12" s="64"/>
      <c r="VIU12" s="64"/>
      <c r="VIV12" s="64"/>
      <c r="VIW12" s="64"/>
      <c r="VIX12" s="64"/>
      <c r="VIY12" s="64"/>
      <c r="VIZ12" s="64"/>
      <c r="VJA12" s="64"/>
      <c r="VJB12" s="64"/>
      <c r="VJC12" s="64"/>
      <c r="VJD12" s="64"/>
      <c r="VJE12" s="64"/>
      <c r="VJF12" s="64"/>
      <c r="VJG12" s="64"/>
      <c r="VJH12" s="64"/>
      <c r="VJI12" s="64"/>
      <c r="VJJ12" s="64"/>
      <c r="VJK12" s="64"/>
      <c r="VJL12" s="64"/>
      <c r="VJM12" s="64"/>
      <c r="VJN12" s="64"/>
      <c r="VJO12" s="64"/>
      <c r="VJP12" s="64"/>
      <c r="VJQ12" s="64"/>
      <c r="VJR12" s="64"/>
      <c r="VJS12" s="64"/>
      <c r="VJT12" s="64"/>
      <c r="VJU12" s="64"/>
      <c r="VJV12" s="64"/>
      <c r="VJW12" s="64"/>
      <c r="VJX12" s="64"/>
      <c r="VJY12" s="64"/>
      <c r="VJZ12" s="64"/>
      <c r="VKA12" s="64"/>
      <c r="VKB12" s="64"/>
      <c r="VKC12" s="64"/>
      <c r="VKD12" s="64"/>
      <c r="VKE12" s="64"/>
      <c r="VKF12" s="64"/>
      <c r="VKG12" s="64"/>
      <c r="VKH12" s="64"/>
      <c r="VKI12" s="64"/>
      <c r="VKJ12" s="64"/>
      <c r="VKK12" s="64"/>
      <c r="VKL12" s="64"/>
      <c r="VKM12" s="64"/>
      <c r="VKN12" s="64"/>
      <c r="VKO12" s="64"/>
      <c r="VKP12" s="64"/>
      <c r="VKQ12" s="64"/>
      <c r="VKR12" s="64"/>
      <c r="VKS12" s="64"/>
      <c r="VKT12" s="64"/>
      <c r="VKU12" s="64"/>
      <c r="VKV12" s="64"/>
      <c r="VKW12" s="64"/>
      <c r="VKX12" s="64"/>
      <c r="VKY12" s="64"/>
      <c r="VKZ12" s="64"/>
      <c r="VLA12" s="64"/>
      <c r="VLB12" s="64"/>
      <c r="VLC12" s="64"/>
      <c r="VLD12" s="64"/>
      <c r="VLE12" s="64"/>
      <c r="VLF12" s="64"/>
      <c r="VLG12" s="64"/>
      <c r="VLH12" s="64"/>
      <c r="VLI12" s="64"/>
      <c r="VLJ12" s="64"/>
      <c r="VLK12" s="64"/>
      <c r="VLL12" s="64"/>
      <c r="VLM12" s="64"/>
      <c r="VLN12" s="64"/>
      <c r="VLO12" s="64"/>
      <c r="VLP12" s="64"/>
      <c r="VLQ12" s="64"/>
      <c r="VLR12" s="64"/>
      <c r="VLS12" s="64"/>
      <c r="VLT12" s="64"/>
      <c r="VLU12" s="64"/>
      <c r="VLV12" s="64"/>
      <c r="VLW12" s="64"/>
      <c r="VLX12" s="64"/>
      <c r="VLY12" s="64"/>
      <c r="VLZ12" s="64"/>
      <c r="VMA12" s="64"/>
      <c r="VMB12" s="64"/>
      <c r="VMC12" s="64"/>
      <c r="VMD12" s="64"/>
      <c r="VME12" s="64"/>
      <c r="VMF12" s="64"/>
      <c r="VMG12" s="64"/>
      <c r="VMH12" s="64"/>
      <c r="VMI12" s="64"/>
      <c r="VMJ12" s="64"/>
      <c r="VMK12" s="64"/>
      <c r="VML12" s="64"/>
      <c r="VMM12" s="64"/>
      <c r="VMN12" s="64"/>
      <c r="VMO12" s="64"/>
      <c r="VMP12" s="64"/>
      <c r="VMQ12" s="64"/>
      <c r="VMR12" s="64"/>
      <c r="VMS12" s="64"/>
      <c r="VMT12" s="64"/>
      <c r="VMU12" s="64"/>
      <c r="VMV12" s="64"/>
      <c r="VMW12" s="64"/>
      <c r="VMX12" s="64"/>
      <c r="VMY12" s="64"/>
      <c r="VMZ12" s="64"/>
      <c r="VNA12" s="64"/>
      <c r="VNB12" s="64"/>
      <c r="VNC12" s="64"/>
      <c r="VND12" s="64"/>
      <c r="VNE12" s="64"/>
      <c r="VNF12" s="64"/>
      <c r="VNG12" s="64"/>
      <c r="VNH12" s="64"/>
      <c r="VNI12" s="64"/>
      <c r="VNJ12" s="64"/>
      <c r="VNK12" s="64"/>
      <c r="VNL12" s="64"/>
      <c r="VNM12" s="64"/>
      <c r="VNN12" s="64"/>
      <c r="VNO12" s="64"/>
      <c r="VNP12" s="64"/>
      <c r="VNQ12" s="64"/>
      <c r="VNR12" s="64"/>
      <c r="VNS12" s="64"/>
      <c r="VNT12" s="64"/>
      <c r="VNU12" s="64"/>
      <c r="VNV12" s="64"/>
      <c r="VNW12" s="64"/>
      <c r="VNX12" s="64"/>
      <c r="VNY12" s="64"/>
      <c r="VNZ12" s="64"/>
      <c r="VOA12" s="64"/>
      <c r="VOB12" s="64"/>
      <c r="VOC12" s="64"/>
      <c r="VOD12" s="64"/>
      <c r="VOE12" s="64"/>
      <c r="VOF12" s="64"/>
      <c r="VOG12" s="64"/>
      <c r="VOH12" s="64"/>
      <c r="VOI12" s="64"/>
      <c r="VOJ12" s="64"/>
      <c r="VOK12" s="64"/>
      <c r="VOL12" s="64"/>
      <c r="VOM12" s="64"/>
      <c r="VON12" s="64"/>
      <c r="VOO12" s="64"/>
      <c r="VOP12" s="64"/>
      <c r="VOQ12" s="64"/>
      <c r="VOR12" s="64"/>
      <c r="VOS12" s="64"/>
      <c r="VOT12" s="64"/>
      <c r="VOU12" s="64"/>
      <c r="VOV12" s="64"/>
      <c r="VOW12" s="64"/>
      <c r="VOX12" s="64"/>
      <c r="VOY12" s="64"/>
      <c r="VOZ12" s="64"/>
      <c r="VPA12" s="64"/>
      <c r="VPB12" s="64"/>
      <c r="VPC12" s="64"/>
      <c r="VPD12" s="64"/>
      <c r="VPE12" s="64"/>
      <c r="VPF12" s="64"/>
      <c r="VPG12" s="64"/>
      <c r="VPH12" s="64"/>
      <c r="VPI12" s="64"/>
      <c r="VPJ12" s="64"/>
      <c r="VPK12" s="64"/>
      <c r="VPL12" s="64"/>
      <c r="VPM12" s="64"/>
      <c r="VPN12" s="64"/>
      <c r="VPO12" s="64"/>
      <c r="VPP12" s="64"/>
      <c r="VPQ12" s="64"/>
      <c r="VPR12" s="64"/>
      <c r="VPS12" s="64"/>
      <c r="VPT12" s="64"/>
      <c r="VPU12" s="64"/>
      <c r="VPV12" s="64"/>
      <c r="VPW12" s="64"/>
      <c r="VPX12" s="64"/>
      <c r="VPY12" s="64"/>
      <c r="VPZ12" s="64"/>
      <c r="VQA12" s="64"/>
      <c r="VQB12" s="64"/>
      <c r="VQC12" s="64"/>
      <c r="VQD12" s="64"/>
      <c r="VQE12" s="64"/>
      <c r="VQF12" s="64"/>
      <c r="VQG12" s="64"/>
      <c r="VQH12" s="64"/>
      <c r="VQI12" s="64"/>
      <c r="VQJ12" s="64"/>
      <c r="VQK12" s="64"/>
      <c r="VQL12" s="64"/>
      <c r="VQM12" s="64"/>
      <c r="VQN12" s="64"/>
      <c r="VQO12" s="64"/>
      <c r="VQP12" s="64"/>
      <c r="VQQ12" s="64"/>
      <c r="VQR12" s="64"/>
      <c r="VQS12" s="64"/>
      <c r="VQT12" s="64"/>
      <c r="VQU12" s="64"/>
      <c r="VQV12" s="64"/>
      <c r="VQW12" s="64"/>
      <c r="VQX12" s="64"/>
      <c r="VQY12" s="64"/>
      <c r="VQZ12" s="64"/>
      <c r="VRA12" s="64"/>
      <c r="VRB12" s="64"/>
      <c r="VRC12" s="64"/>
      <c r="VRD12" s="64"/>
      <c r="VRE12" s="64"/>
      <c r="VRF12" s="64"/>
      <c r="VRG12" s="64"/>
      <c r="VRH12" s="64"/>
      <c r="VRI12" s="64"/>
      <c r="VRJ12" s="64"/>
      <c r="VRK12" s="64"/>
      <c r="VRL12" s="64"/>
      <c r="VRM12" s="64"/>
      <c r="VRN12" s="64"/>
      <c r="VRO12" s="64"/>
      <c r="VRP12" s="64"/>
      <c r="VRQ12" s="64"/>
      <c r="VRR12" s="64"/>
      <c r="VRS12" s="64"/>
      <c r="VRT12" s="64"/>
      <c r="VRU12" s="64"/>
      <c r="VRV12" s="64"/>
      <c r="VRW12" s="64"/>
      <c r="VRX12" s="64"/>
      <c r="VRY12" s="64"/>
      <c r="VRZ12" s="64"/>
      <c r="VSA12" s="64"/>
      <c r="VSB12" s="64"/>
      <c r="VSC12" s="64"/>
      <c r="VSD12" s="64"/>
      <c r="VSE12" s="64"/>
      <c r="VSF12" s="64"/>
      <c r="VSG12" s="64"/>
      <c r="VSH12" s="64"/>
      <c r="VSI12" s="64"/>
      <c r="VSJ12" s="64"/>
      <c r="VSK12" s="64"/>
      <c r="VSL12" s="64"/>
      <c r="VSM12" s="64"/>
      <c r="VSN12" s="64"/>
      <c r="VSO12" s="64"/>
      <c r="VSP12" s="64"/>
      <c r="VSQ12" s="64"/>
      <c r="VSR12" s="64"/>
      <c r="VSS12" s="64"/>
      <c r="VST12" s="64"/>
      <c r="VSU12" s="64"/>
      <c r="VSV12" s="64"/>
      <c r="VSW12" s="64"/>
      <c r="VSX12" s="64"/>
      <c r="VSY12" s="64"/>
      <c r="VSZ12" s="64"/>
      <c r="VTA12" s="64"/>
      <c r="VTB12" s="64"/>
      <c r="VTC12" s="64"/>
      <c r="VTD12" s="64"/>
      <c r="VTE12" s="64"/>
      <c r="VTF12" s="64"/>
      <c r="VTG12" s="64"/>
      <c r="VTH12" s="64"/>
      <c r="VTI12" s="64"/>
      <c r="VTJ12" s="64"/>
      <c r="VTK12" s="64"/>
      <c r="VTL12" s="64"/>
      <c r="VTM12" s="64"/>
      <c r="VTN12" s="64"/>
      <c r="VTO12" s="64"/>
      <c r="VTP12" s="64"/>
      <c r="VTQ12" s="64"/>
      <c r="VTR12" s="64"/>
      <c r="VTS12" s="64"/>
      <c r="VTT12" s="64"/>
      <c r="VTU12" s="64"/>
      <c r="VTV12" s="64"/>
      <c r="VTW12" s="64"/>
      <c r="VTX12" s="64"/>
      <c r="VTY12" s="64"/>
      <c r="VTZ12" s="64"/>
      <c r="VUA12" s="64"/>
      <c r="VUB12" s="64"/>
      <c r="VUC12" s="64"/>
      <c r="VUD12" s="64"/>
      <c r="VUE12" s="64"/>
      <c r="VUF12" s="64"/>
      <c r="VUG12" s="64"/>
      <c r="VUH12" s="64"/>
      <c r="VUI12" s="64"/>
      <c r="VUJ12" s="64"/>
      <c r="VUK12" s="64"/>
      <c r="VUL12" s="64"/>
      <c r="VUM12" s="64"/>
      <c r="VUN12" s="64"/>
      <c r="VUO12" s="64"/>
      <c r="VUP12" s="64"/>
      <c r="VUQ12" s="64"/>
      <c r="VUR12" s="64"/>
      <c r="VUS12" s="64"/>
      <c r="VUT12" s="64"/>
      <c r="VUU12" s="64"/>
      <c r="VUV12" s="64"/>
      <c r="VUW12" s="64"/>
      <c r="VUX12" s="64"/>
      <c r="VUY12" s="64"/>
      <c r="VUZ12" s="64"/>
      <c r="VVA12" s="64"/>
      <c r="VVB12" s="64"/>
      <c r="VVC12" s="64"/>
      <c r="VVD12" s="64"/>
      <c r="VVE12" s="64"/>
      <c r="VVF12" s="64"/>
      <c r="VVG12" s="64"/>
      <c r="VVH12" s="64"/>
      <c r="VVI12" s="64"/>
      <c r="VVJ12" s="64"/>
      <c r="VVK12" s="64"/>
      <c r="VVL12" s="64"/>
      <c r="VVM12" s="64"/>
      <c r="VVN12" s="64"/>
      <c r="VVO12" s="64"/>
      <c r="VVP12" s="64"/>
      <c r="VVQ12" s="64"/>
      <c r="VVR12" s="64"/>
      <c r="VVS12" s="64"/>
      <c r="VVT12" s="64"/>
      <c r="VVU12" s="64"/>
      <c r="VVV12" s="64"/>
      <c r="VVW12" s="64"/>
      <c r="VVX12" s="64"/>
      <c r="VVY12" s="64"/>
      <c r="VVZ12" s="64"/>
      <c r="VWA12" s="64"/>
      <c r="VWB12" s="64"/>
      <c r="VWC12" s="64"/>
      <c r="VWD12" s="64"/>
      <c r="VWE12" s="64"/>
      <c r="VWF12" s="64"/>
      <c r="VWG12" s="64"/>
      <c r="VWH12" s="64"/>
      <c r="VWI12" s="64"/>
      <c r="VWJ12" s="64"/>
      <c r="VWK12" s="64"/>
      <c r="VWL12" s="64"/>
      <c r="VWM12" s="64"/>
      <c r="VWN12" s="64"/>
      <c r="VWO12" s="64"/>
      <c r="VWP12" s="64"/>
      <c r="VWQ12" s="64"/>
      <c r="VWR12" s="64"/>
      <c r="VWS12" s="64"/>
      <c r="VWT12" s="64"/>
      <c r="VWU12" s="64"/>
      <c r="VWV12" s="64"/>
      <c r="VWW12" s="64"/>
      <c r="VWX12" s="64"/>
      <c r="VWY12" s="64"/>
      <c r="VWZ12" s="64"/>
      <c r="VXA12" s="64"/>
      <c r="VXB12" s="64"/>
      <c r="VXC12" s="64"/>
      <c r="VXD12" s="64"/>
      <c r="VXE12" s="64"/>
      <c r="VXF12" s="64"/>
      <c r="VXG12" s="64"/>
      <c r="VXH12" s="64"/>
      <c r="VXI12" s="64"/>
      <c r="VXJ12" s="64"/>
      <c r="VXK12" s="64"/>
      <c r="VXL12" s="64"/>
      <c r="VXM12" s="64"/>
      <c r="VXN12" s="64"/>
      <c r="VXO12" s="64"/>
      <c r="VXP12" s="64"/>
      <c r="VXQ12" s="64"/>
      <c r="VXR12" s="64"/>
      <c r="VXS12" s="64"/>
      <c r="VXT12" s="64"/>
      <c r="VXU12" s="64"/>
      <c r="VXV12" s="64"/>
      <c r="VXW12" s="64"/>
      <c r="VXX12" s="64"/>
      <c r="VXY12" s="64"/>
      <c r="VXZ12" s="64"/>
      <c r="VYA12" s="64"/>
      <c r="VYB12" s="64"/>
      <c r="VYC12" s="64"/>
      <c r="VYD12" s="64"/>
      <c r="VYE12" s="64"/>
      <c r="VYF12" s="64"/>
      <c r="VYG12" s="64"/>
      <c r="VYH12" s="64"/>
      <c r="VYI12" s="64"/>
      <c r="VYJ12" s="64"/>
      <c r="VYK12" s="64"/>
      <c r="VYL12" s="64"/>
      <c r="VYM12" s="64"/>
      <c r="VYN12" s="64"/>
      <c r="VYO12" s="64"/>
      <c r="VYP12" s="64"/>
      <c r="VYQ12" s="64"/>
      <c r="VYR12" s="64"/>
      <c r="VYS12" s="64"/>
      <c r="VYT12" s="64"/>
      <c r="VYU12" s="64"/>
      <c r="VYV12" s="64"/>
      <c r="VYW12" s="64"/>
      <c r="VYX12" s="64"/>
      <c r="VYY12" s="64"/>
      <c r="VYZ12" s="64"/>
      <c r="VZA12" s="64"/>
      <c r="VZB12" s="64"/>
      <c r="VZC12" s="64"/>
      <c r="VZD12" s="64"/>
      <c r="VZE12" s="64"/>
      <c r="VZF12" s="64"/>
      <c r="VZG12" s="64"/>
      <c r="VZH12" s="64"/>
      <c r="VZI12" s="64"/>
      <c r="VZJ12" s="64"/>
      <c r="VZK12" s="64"/>
      <c r="VZL12" s="64"/>
      <c r="VZM12" s="64"/>
      <c r="VZN12" s="64"/>
      <c r="VZO12" s="64"/>
      <c r="VZP12" s="64"/>
      <c r="VZQ12" s="64"/>
      <c r="VZR12" s="64"/>
      <c r="VZS12" s="64"/>
      <c r="VZT12" s="64"/>
      <c r="VZU12" s="64"/>
      <c r="VZV12" s="64"/>
      <c r="VZW12" s="64"/>
      <c r="VZX12" s="64"/>
      <c r="VZY12" s="64"/>
      <c r="VZZ12" s="64"/>
      <c r="WAA12" s="64"/>
      <c r="WAB12" s="64"/>
      <c r="WAC12" s="64"/>
      <c r="WAD12" s="64"/>
      <c r="WAE12" s="64"/>
      <c r="WAF12" s="64"/>
      <c r="WAG12" s="64"/>
      <c r="WAH12" s="64"/>
      <c r="WAI12" s="64"/>
      <c r="WAJ12" s="64"/>
      <c r="WAK12" s="64"/>
      <c r="WAL12" s="64"/>
      <c r="WAM12" s="64"/>
      <c r="WAN12" s="64"/>
      <c r="WAO12" s="64"/>
      <c r="WAP12" s="64"/>
      <c r="WAQ12" s="64"/>
      <c r="WAR12" s="64"/>
      <c r="WAS12" s="64"/>
      <c r="WAT12" s="64"/>
      <c r="WAU12" s="64"/>
      <c r="WAV12" s="64"/>
      <c r="WAW12" s="64"/>
      <c r="WAX12" s="64"/>
      <c r="WAY12" s="64"/>
      <c r="WAZ12" s="64"/>
      <c r="WBA12" s="64"/>
      <c r="WBB12" s="64"/>
      <c r="WBC12" s="64"/>
      <c r="WBD12" s="64"/>
      <c r="WBE12" s="64"/>
      <c r="WBF12" s="64"/>
      <c r="WBG12" s="64"/>
      <c r="WBH12" s="64"/>
      <c r="WBI12" s="64"/>
      <c r="WBJ12" s="64"/>
      <c r="WBK12" s="64"/>
      <c r="WBL12" s="64"/>
      <c r="WBM12" s="64"/>
      <c r="WBN12" s="64"/>
      <c r="WBO12" s="64"/>
      <c r="WBP12" s="64"/>
      <c r="WBQ12" s="64"/>
      <c r="WBR12" s="64"/>
      <c r="WBS12" s="64"/>
      <c r="WBT12" s="64"/>
      <c r="WBU12" s="64"/>
      <c r="WBV12" s="64"/>
      <c r="WBW12" s="64"/>
      <c r="WBX12" s="64"/>
      <c r="WBY12" s="64"/>
      <c r="WBZ12" s="64"/>
      <c r="WCA12" s="64"/>
      <c r="WCB12" s="64"/>
      <c r="WCC12" s="64"/>
      <c r="WCD12" s="64"/>
      <c r="WCE12" s="64"/>
      <c r="WCF12" s="64"/>
      <c r="WCG12" s="64"/>
      <c r="WCH12" s="64"/>
      <c r="WCI12" s="64"/>
      <c r="WCJ12" s="64"/>
      <c r="WCK12" s="64"/>
      <c r="WCL12" s="64"/>
      <c r="WCM12" s="64"/>
      <c r="WCN12" s="64"/>
      <c r="WCO12" s="64"/>
      <c r="WCP12" s="64"/>
      <c r="WCQ12" s="64"/>
      <c r="WCR12" s="64"/>
      <c r="WCS12" s="64"/>
      <c r="WCT12" s="64"/>
      <c r="WCU12" s="64"/>
      <c r="WCV12" s="64"/>
      <c r="WCW12" s="64"/>
      <c r="WCX12" s="64"/>
      <c r="WCY12" s="64"/>
      <c r="WCZ12" s="64"/>
      <c r="WDA12" s="64"/>
      <c r="WDB12" s="64"/>
      <c r="WDC12" s="64"/>
      <c r="WDD12" s="64"/>
      <c r="WDE12" s="64"/>
      <c r="WDF12" s="64"/>
      <c r="WDG12" s="64"/>
      <c r="WDH12" s="64"/>
      <c r="WDI12" s="64"/>
      <c r="WDJ12" s="64"/>
      <c r="WDK12" s="64"/>
      <c r="WDL12" s="64"/>
      <c r="WDM12" s="64"/>
      <c r="WDN12" s="64"/>
      <c r="WDO12" s="64"/>
      <c r="WDP12" s="64"/>
      <c r="WDQ12" s="64"/>
      <c r="WDR12" s="64"/>
      <c r="WDS12" s="64"/>
      <c r="WDT12" s="64"/>
      <c r="WDU12" s="64"/>
      <c r="WDV12" s="64"/>
      <c r="WDW12" s="64"/>
      <c r="WDX12" s="64"/>
      <c r="WDY12" s="64"/>
      <c r="WDZ12" s="64"/>
      <c r="WEA12" s="64"/>
      <c r="WEB12" s="64"/>
      <c r="WEC12" s="64"/>
      <c r="WED12" s="64"/>
      <c r="WEE12" s="64"/>
      <c r="WEF12" s="64"/>
      <c r="WEG12" s="64"/>
      <c r="WEH12" s="64"/>
      <c r="WEI12" s="64"/>
      <c r="WEJ12" s="64"/>
      <c r="WEK12" s="64"/>
      <c r="WEL12" s="64"/>
      <c r="WEM12" s="64"/>
      <c r="WEN12" s="64"/>
      <c r="WEO12" s="64"/>
      <c r="WEP12" s="64"/>
      <c r="WEQ12" s="64"/>
      <c r="WER12" s="64"/>
      <c r="WES12" s="64"/>
      <c r="WET12" s="64"/>
      <c r="WEU12" s="64"/>
      <c r="WEV12" s="64"/>
      <c r="WEW12" s="64"/>
      <c r="WEX12" s="64"/>
      <c r="WEY12" s="64"/>
      <c r="WEZ12" s="64"/>
      <c r="WFA12" s="64"/>
      <c r="WFB12" s="64"/>
      <c r="WFC12" s="64"/>
      <c r="WFD12" s="64"/>
      <c r="WFE12" s="64"/>
      <c r="WFF12" s="64"/>
      <c r="WFG12" s="64"/>
      <c r="WFH12" s="64"/>
      <c r="WFI12" s="64"/>
      <c r="WFJ12" s="64"/>
      <c r="WFK12" s="64"/>
      <c r="WFL12" s="64"/>
      <c r="WFM12" s="64"/>
      <c r="WFN12" s="64"/>
      <c r="WFO12" s="64"/>
      <c r="WFP12" s="64"/>
      <c r="WFQ12" s="64"/>
      <c r="WFR12" s="64"/>
      <c r="WFS12" s="64"/>
      <c r="WFT12" s="64"/>
      <c r="WFU12" s="64"/>
      <c r="WFV12" s="64"/>
      <c r="WFW12" s="64"/>
      <c r="WFX12" s="64"/>
      <c r="WFY12" s="64"/>
      <c r="WFZ12" s="64"/>
      <c r="WGA12" s="64"/>
      <c r="WGB12" s="64"/>
      <c r="WGC12" s="64"/>
      <c r="WGD12" s="64"/>
      <c r="WGE12" s="64"/>
      <c r="WGF12" s="64"/>
      <c r="WGG12" s="64"/>
      <c r="WGH12" s="64"/>
      <c r="WGI12" s="64"/>
      <c r="WGJ12" s="64"/>
      <c r="WGK12" s="64"/>
      <c r="WGL12" s="64"/>
      <c r="WGM12" s="64"/>
      <c r="WGN12" s="64"/>
      <c r="WGO12" s="64"/>
      <c r="WGP12" s="64"/>
      <c r="WGQ12" s="64"/>
      <c r="WGR12" s="64"/>
      <c r="WGS12" s="64"/>
      <c r="WGT12" s="64"/>
      <c r="WGU12" s="64"/>
      <c r="WGV12" s="64"/>
      <c r="WGW12" s="64"/>
      <c r="WGX12" s="64"/>
      <c r="WGY12" s="64"/>
      <c r="WGZ12" s="64"/>
      <c r="WHA12" s="64"/>
      <c r="WHB12" s="64"/>
      <c r="WHC12" s="64"/>
      <c r="WHD12" s="64"/>
      <c r="WHE12" s="64"/>
      <c r="WHF12" s="64"/>
      <c r="WHG12" s="64"/>
      <c r="WHH12" s="64"/>
      <c r="WHI12" s="64"/>
      <c r="WHJ12" s="64"/>
      <c r="WHK12" s="64"/>
      <c r="WHL12" s="64"/>
      <c r="WHM12" s="64"/>
      <c r="WHN12" s="64"/>
      <c r="WHO12" s="64"/>
      <c r="WHP12" s="64"/>
      <c r="WHQ12" s="64"/>
      <c r="WHR12" s="64"/>
      <c r="WHS12" s="64"/>
      <c r="WHT12" s="64"/>
      <c r="WHU12" s="64"/>
      <c r="WHV12" s="64"/>
      <c r="WHW12" s="64"/>
      <c r="WHX12" s="64"/>
      <c r="WHY12" s="64"/>
      <c r="WHZ12" s="64"/>
      <c r="WIA12" s="64"/>
      <c r="WIB12" s="64"/>
      <c r="WIC12" s="64"/>
      <c r="WID12" s="64"/>
      <c r="WIE12" s="64"/>
      <c r="WIF12" s="64"/>
      <c r="WIG12" s="64"/>
      <c r="WIH12" s="64"/>
      <c r="WII12" s="64"/>
      <c r="WIJ12" s="64"/>
      <c r="WIK12" s="64"/>
      <c r="WIL12" s="64"/>
      <c r="WIM12" s="64"/>
      <c r="WIN12" s="64"/>
      <c r="WIO12" s="64"/>
      <c r="WIP12" s="64"/>
      <c r="WIQ12" s="64"/>
      <c r="WIR12" s="64"/>
      <c r="WIS12" s="64"/>
      <c r="WIT12" s="64"/>
      <c r="WIU12" s="64"/>
      <c r="WIV12" s="64"/>
      <c r="WIW12" s="64"/>
      <c r="WIX12" s="64"/>
      <c r="WIY12" s="64"/>
      <c r="WIZ12" s="64"/>
      <c r="WJA12" s="64"/>
      <c r="WJB12" s="64"/>
      <c r="WJC12" s="64"/>
      <c r="WJD12" s="64"/>
      <c r="WJE12" s="64"/>
      <c r="WJF12" s="64"/>
      <c r="WJG12" s="64"/>
      <c r="WJH12" s="64"/>
      <c r="WJI12" s="64"/>
      <c r="WJJ12" s="64"/>
      <c r="WJK12" s="64"/>
      <c r="WJL12" s="64"/>
      <c r="WJM12" s="64"/>
      <c r="WJN12" s="64"/>
      <c r="WJO12" s="64"/>
      <c r="WJP12" s="64"/>
      <c r="WJQ12" s="64"/>
      <c r="WJR12" s="64"/>
      <c r="WJS12" s="64"/>
      <c r="WJT12" s="64"/>
      <c r="WJU12" s="64"/>
      <c r="WJV12" s="64"/>
      <c r="WJW12" s="64"/>
      <c r="WJX12" s="64"/>
      <c r="WJY12" s="64"/>
      <c r="WJZ12" s="64"/>
      <c r="WKA12" s="64"/>
      <c r="WKB12" s="64"/>
      <c r="WKC12" s="64"/>
      <c r="WKD12" s="64"/>
      <c r="WKE12" s="64"/>
      <c r="WKF12" s="64"/>
      <c r="WKG12" s="64"/>
      <c r="WKH12" s="64"/>
      <c r="WKI12" s="64"/>
      <c r="WKJ12" s="64"/>
      <c r="WKK12" s="64"/>
      <c r="WKL12" s="64"/>
      <c r="WKM12" s="64"/>
      <c r="WKN12" s="64"/>
      <c r="WKO12" s="64"/>
      <c r="WKP12" s="64"/>
      <c r="WKQ12" s="64"/>
      <c r="WKR12" s="64"/>
      <c r="WKS12" s="64"/>
      <c r="WKT12" s="64"/>
      <c r="WKU12" s="64"/>
      <c r="WKV12" s="64"/>
      <c r="WKW12" s="64"/>
      <c r="WKX12" s="64"/>
      <c r="WKY12" s="64"/>
      <c r="WKZ12" s="64"/>
      <c r="WLA12" s="64"/>
      <c r="WLB12" s="64"/>
      <c r="WLC12" s="64"/>
      <c r="WLD12" s="64"/>
      <c r="WLE12" s="64"/>
      <c r="WLF12" s="64"/>
      <c r="WLG12" s="64"/>
      <c r="WLH12" s="64"/>
      <c r="WLI12" s="64"/>
      <c r="WLJ12" s="64"/>
      <c r="WLK12" s="64"/>
      <c r="WLL12" s="64"/>
      <c r="WLM12" s="64"/>
      <c r="WLN12" s="64"/>
      <c r="WLO12" s="64"/>
      <c r="WLP12" s="64"/>
      <c r="WLQ12" s="64"/>
      <c r="WLR12" s="64"/>
      <c r="WLS12" s="64"/>
      <c r="WLT12" s="64"/>
      <c r="WLU12" s="64"/>
      <c r="WLV12" s="64"/>
      <c r="WLW12" s="64"/>
      <c r="WLX12" s="64"/>
      <c r="WLY12" s="64"/>
      <c r="WLZ12" s="64"/>
      <c r="WMA12" s="64"/>
      <c r="WMB12" s="64"/>
      <c r="WMC12" s="64"/>
      <c r="WMD12" s="64"/>
      <c r="WME12" s="64"/>
      <c r="WMF12" s="64"/>
      <c r="WMG12" s="64"/>
      <c r="WMH12" s="64"/>
      <c r="WMI12" s="64"/>
      <c r="WMJ12" s="64"/>
      <c r="WMK12" s="64"/>
      <c r="WML12" s="64"/>
      <c r="WMM12" s="64"/>
      <c r="WMN12" s="64"/>
      <c r="WMO12" s="64"/>
      <c r="WMP12" s="64"/>
      <c r="WMQ12" s="64"/>
      <c r="WMR12" s="64"/>
      <c r="WMS12" s="64"/>
      <c r="WMT12" s="64"/>
      <c r="WMU12" s="64"/>
      <c r="WMV12" s="64"/>
      <c r="WMW12" s="64"/>
      <c r="WMX12" s="64"/>
      <c r="WMY12" s="64"/>
      <c r="WMZ12" s="64"/>
      <c r="WNA12" s="64"/>
      <c r="WNB12" s="64"/>
      <c r="WNC12" s="64"/>
      <c r="WND12" s="64"/>
      <c r="WNE12" s="64"/>
      <c r="WNF12" s="64"/>
      <c r="WNG12" s="64"/>
      <c r="WNH12" s="64"/>
      <c r="WNI12" s="64"/>
      <c r="WNJ12" s="64"/>
      <c r="WNK12" s="64"/>
      <c r="WNL12" s="64"/>
      <c r="WNM12" s="64"/>
      <c r="WNN12" s="64"/>
      <c r="WNO12" s="64"/>
      <c r="WNP12" s="64"/>
      <c r="WNQ12" s="64"/>
      <c r="WNR12" s="64"/>
      <c r="WNS12" s="64"/>
      <c r="WNT12" s="64"/>
      <c r="WNU12" s="64"/>
      <c r="WNV12" s="64"/>
      <c r="WNW12" s="64"/>
      <c r="WNX12" s="64"/>
      <c r="WNY12" s="64"/>
      <c r="WNZ12" s="64"/>
      <c r="WOA12" s="64"/>
      <c r="WOB12" s="64"/>
      <c r="WOC12" s="64"/>
      <c r="WOD12" s="64"/>
      <c r="WOE12" s="64"/>
      <c r="WOF12" s="64"/>
      <c r="WOG12" s="64"/>
      <c r="WOH12" s="64"/>
      <c r="WOI12" s="64"/>
      <c r="WOJ12" s="64"/>
      <c r="WOK12" s="64"/>
      <c r="WOL12" s="64"/>
      <c r="WOM12" s="64"/>
      <c r="WON12" s="64"/>
      <c r="WOO12" s="64"/>
      <c r="WOP12" s="64"/>
      <c r="WOQ12" s="64"/>
      <c r="WOR12" s="64"/>
      <c r="WOS12" s="64"/>
      <c r="WOT12" s="64"/>
      <c r="WOU12" s="64"/>
      <c r="WOV12" s="64"/>
      <c r="WOW12" s="64"/>
      <c r="WOX12" s="64"/>
      <c r="WOY12" s="64"/>
      <c r="WOZ12" s="64"/>
      <c r="WPA12" s="64"/>
      <c r="WPB12" s="64"/>
      <c r="WPC12" s="64"/>
      <c r="WPD12" s="64"/>
      <c r="WPE12" s="64"/>
      <c r="WPF12" s="64"/>
      <c r="WPG12" s="64"/>
      <c r="WPH12" s="64"/>
      <c r="WPI12" s="64"/>
      <c r="WPJ12" s="64"/>
      <c r="WPK12" s="64"/>
      <c r="WPL12" s="64"/>
      <c r="WPM12" s="64"/>
      <c r="WPN12" s="64"/>
      <c r="WPO12" s="64"/>
      <c r="WPP12" s="64"/>
      <c r="WPQ12" s="64"/>
      <c r="WPR12" s="64"/>
      <c r="WPS12" s="64"/>
      <c r="WPT12" s="64"/>
      <c r="WPU12" s="64"/>
      <c r="WPV12" s="64"/>
      <c r="WPW12" s="64"/>
      <c r="WPX12" s="64"/>
      <c r="WPY12" s="64"/>
      <c r="WPZ12" s="64"/>
      <c r="WQA12" s="64"/>
      <c r="WQB12" s="64"/>
      <c r="WQC12" s="64"/>
      <c r="WQD12" s="64"/>
      <c r="WQE12" s="64"/>
      <c r="WQF12" s="64"/>
      <c r="WQG12" s="64"/>
      <c r="WQH12" s="64"/>
      <c r="WQI12" s="64"/>
      <c r="WQJ12" s="64"/>
      <c r="WQK12" s="64"/>
      <c r="WQL12" s="64"/>
      <c r="WQM12" s="64"/>
      <c r="WQN12" s="64"/>
      <c r="WQO12" s="64"/>
      <c r="WQP12" s="64"/>
      <c r="WQQ12" s="64"/>
      <c r="WQR12" s="64"/>
      <c r="WQS12" s="64"/>
      <c r="WQT12" s="64"/>
      <c r="WQU12" s="64"/>
      <c r="WQV12" s="64"/>
      <c r="WQW12" s="64"/>
      <c r="WQX12" s="64"/>
      <c r="WQY12" s="64"/>
      <c r="WQZ12" s="64"/>
      <c r="WRA12" s="64"/>
      <c r="WRB12" s="64"/>
      <c r="WRC12" s="64"/>
      <c r="WRD12" s="64"/>
      <c r="WRE12" s="64"/>
      <c r="WRF12" s="64"/>
      <c r="WRG12" s="64"/>
      <c r="WRH12" s="64"/>
      <c r="WRI12" s="64"/>
      <c r="WRJ12" s="64"/>
      <c r="WRK12" s="64"/>
      <c r="WRL12" s="64"/>
      <c r="WRM12" s="64"/>
      <c r="WRN12" s="64"/>
      <c r="WRO12" s="64"/>
      <c r="WRP12" s="64"/>
      <c r="WRQ12" s="64"/>
      <c r="WRR12" s="64"/>
      <c r="WRS12" s="64"/>
      <c r="WRT12" s="64"/>
      <c r="WRU12" s="64"/>
      <c r="WRV12" s="64"/>
      <c r="WRW12" s="64"/>
      <c r="WRX12" s="64"/>
      <c r="WRY12" s="64"/>
      <c r="WRZ12" s="64"/>
      <c r="WSA12" s="64"/>
      <c r="WSB12" s="64"/>
      <c r="WSC12" s="64"/>
      <c r="WSD12" s="64"/>
      <c r="WSE12" s="64"/>
      <c r="WSF12" s="64"/>
      <c r="WSG12" s="64"/>
      <c r="WSH12" s="64"/>
      <c r="WSI12" s="64"/>
      <c r="WSJ12" s="64"/>
      <c r="WSK12" s="64"/>
      <c r="WSL12" s="64"/>
      <c r="WSM12" s="64"/>
      <c r="WSN12" s="64"/>
      <c r="WSO12" s="64"/>
      <c r="WSP12" s="64"/>
      <c r="WSQ12" s="64"/>
      <c r="WSR12" s="64"/>
      <c r="WSS12" s="64"/>
      <c r="WST12" s="64"/>
      <c r="WSU12" s="64"/>
      <c r="WSV12" s="64"/>
      <c r="WSW12" s="64"/>
      <c r="WSX12" s="64"/>
      <c r="WSY12" s="64"/>
      <c r="WSZ12" s="64"/>
      <c r="WTA12" s="64"/>
      <c r="WTB12" s="64"/>
      <c r="WTC12" s="64"/>
      <c r="WTD12" s="64"/>
      <c r="WTE12" s="64"/>
      <c r="WTF12" s="64"/>
      <c r="WTG12" s="64"/>
      <c r="WTH12" s="64"/>
      <c r="WTI12" s="64"/>
      <c r="WTJ12" s="64"/>
      <c r="WTK12" s="64"/>
      <c r="WTL12" s="64"/>
      <c r="WTM12" s="64"/>
      <c r="WTN12" s="64"/>
      <c r="WTO12" s="64"/>
      <c r="WTP12" s="64"/>
      <c r="WTQ12" s="64"/>
      <c r="WTR12" s="64"/>
      <c r="WTS12" s="64"/>
      <c r="WTT12" s="64"/>
      <c r="WTU12" s="64"/>
      <c r="WTV12" s="64"/>
      <c r="WTW12" s="64"/>
      <c r="WTX12" s="64"/>
      <c r="WTY12" s="64"/>
      <c r="WTZ12" s="64"/>
      <c r="WUA12" s="64"/>
      <c r="WUB12" s="64"/>
      <c r="WUC12" s="64"/>
      <c r="WUD12" s="64"/>
      <c r="WUE12" s="64"/>
      <c r="WUF12" s="64"/>
      <c r="WUG12" s="64"/>
      <c r="WUH12" s="64"/>
      <c r="WUI12" s="64"/>
      <c r="WUJ12" s="64"/>
      <c r="WUK12" s="64"/>
      <c r="WUL12" s="64"/>
      <c r="WUM12" s="64"/>
      <c r="WUN12" s="64"/>
      <c r="WUO12" s="64"/>
      <c r="WUP12" s="64"/>
      <c r="WUQ12" s="64"/>
      <c r="WUR12" s="64"/>
      <c r="WUS12" s="64"/>
      <c r="WUT12" s="64"/>
      <c r="WUU12" s="64"/>
      <c r="WUV12" s="64"/>
      <c r="WUW12" s="64"/>
      <c r="WUX12" s="64"/>
      <c r="WUY12" s="64"/>
      <c r="WUZ12" s="64"/>
      <c r="WVA12" s="64"/>
      <c r="WVB12" s="64"/>
      <c r="WVC12" s="64"/>
      <c r="WVD12" s="64"/>
      <c r="WVE12" s="64"/>
      <c r="WVF12" s="64"/>
      <c r="WVG12" s="64"/>
      <c r="WVH12" s="64"/>
      <c r="WVI12" s="64"/>
      <c r="WVJ12" s="64"/>
      <c r="WVK12" s="64"/>
      <c r="WVL12" s="64"/>
      <c r="WVM12" s="64"/>
      <c r="WVN12" s="64"/>
      <c r="WVO12" s="64"/>
      <c r="WVP12" s="64"/>
      <c r="WVQ12" s="64"/>
      <c r="WVR12" s="64"/>
      <c r="WVS12" s="64"/>
      <c r="WVT12" s="64"/>
      <c r="WVU12" s="64"/>
      <c r="WVV12" s="64"/>
      <c r="WVW12" s="64"/>
      <c r="WVX12" s="64"/>
      <c r="WVY12" s="64"/>
      <c r="WVZ12" s="64"/>
      <c r="WWA12" s="64"/>
      <c r="WWB12" s="64"/>
      <c r="WWC12" s="64"/>
      <c r="WWD12" s="64"/>
      <c r="WWE12" s="64"/>
      <c r="WWF12" s="64"/>
      <c r="WWG12" s="64"/>
      <c r="WWH12" s="64"/>
      <c r="WWI12" s="64"/>
      <c r="WWJ12" s="64"/>
      <c r="WWK12" s="64"/>
      <c r="WWL12" s="64"/>
      <c r="WWM12" s="64"/>
      <c r="WWN12" s="64"/>
      <c r="WWO12" s="64"/>
      <c r="WWP12" s="64"/>
      <c r="WWQ12" s="64"/>
      <c r="WWR12" s="64"/>
      <c r="WWS12" s="64"/>
      <c r="WWT12" s="64"/>
      <c r="WWU12" s="64"/>
      <c r="WWV12" s="64"/>
      <c r="WWW12" s="64"/>
      <c r="WWX12" s="64"/>
      <c r="WWY12" s="64"/>
      <c r="WWZ12" s="64"/>
      <c r="WXA12" s="64"/>
      <c r="WXB12" s="64"/>
      <c r="WXC12" s="64"/>
      <c r="WXD12" s="64"/>
      <c r="WXE12" s="64"/>
      <c r="WXF12" s="64"/>
      <c r="WXG12" s="64"/>
      <c r="WXH12" s="64"/>
      <c r="WXI12" s="64"/>
      <c r="WXJ12" s="64"/>
      <c r="WXK12" s="64"/>
      <c r="WXL12" s="64"/>
      <c r="WXM12" s="64"/>
      <c r="WXN12" s="64"/>
      <c r="WXO12" s="64"/>
      <c r="WXP12" s="64"/>
      <c r="WXQ12" s="64"/>
      <c r="WXR12" s="64"/>
      <c r="WXS12" s="64"/>
      <c r="WXT12" s="64"/>
      <c r="WXU12" s="64"/>
      <c r="WXV12" s="64"/>
      <c r="WXW12" s="64"/>
      <c r="WXX12" s="64"/>
      <c r="WXY12" s="64"/>
      <c r="WXZ12" s="64"/>
      <c r="WYA12" s="64"/>
      <c r="WYB12" s="64"/>
      <c r="WYC12" s="64"/>
      <c r="WYD12" s="64"/>
      <c r="WYE12" s="64"/>
      <c r="WYF12" s="64"/>
      <c r="WYG12" s="64"/>
      <c r="WYH12" s="64"/>
      <c r="WYI12" s="64"/>
      <c r="WYJ12" s="64"/>
      <c r="WYK12" s="64"/>
      <c r="WYL12" s="64"/>
      <c r="WYM12" s="64"/>
      <c r="WYN12" s="64"/>
      <c r="WYO12" s="64"/>
      <c r="WYP12" s="64"/>
      <c r="WYQ12" s="64"/>
      <c r="WYR12" s="64"/>
      <c r="WYS12" s="64"/>
      <c r="WYT12" s="64"/>
      <c r="WYU12" s="64"/>
      <c r="WYV12" s="64"/>
      <c r="WYW12" s="64"/>
      <c r="WYX12" s="64"/>
      <c r="WYY12" s="64"/>
      <c r="WYZ12" s="64"/>
      <c r="WZA12" s="64"/>
      <c r="WZB12" s="64"/>
      <c r="WZC12" s="64"/>
      <c r="WZD12" s="64"/>
      <c r="WZE12" s="64"/>
      <c r="WZF12" s="64"/>
      <c r="WZG12" s="64"/>
      <c r="WZH12" s="64"/>
      <c r="WZI12" s="64"/>
      <c r="WZJ12" s="64"/>
      <c r="WZK12" s="64"/>
      <c r="WZL12" s="64"/>
      <c r="WZM12" s="64"/>
      <c r="WZN12" s="64"/>
      <c r="WZO12" s="64"/>
      <c r="WZP12" s="64"/>
      <c r="WZQ12" s="64"/>
      <c r="WZR12" s="64"/>
      <c r="WZS12" s="64"/>
      <c r="WZT12" s="64"/>
      <c r="WZU12" s="64"/>
      <c r="WZV12" s="64"/>
      <c r="WZW12" s="64"/>
      <c r="WZX12" s="64"/>
      <c r="WZY12" s="64"/>
      <c r="WZZ12" s="64"/>
      <c r="XAA12" s="64"/>
      <c r="XAB12" s="64"/>
      <c r="XAC12" s="64"/>
      <c r="XAD12" s="64"/>
      <c r="XAE12" s="64"/>
      <c r="XAF12" s="64"/>
      <c r="XAG12" s="64"/>
      <c r="XAH12" s="64"/>
      <c r="XAI12" s="64"/>
      <c r="XAJ12" s="64"/>
      <c r="XAK12" s="64"/>
      <c r="XAL12" s="64"/>
      <c r="XAM12" s="64"/>
      <c r="XAN12" s="64"/>
      <c r="XAO12" s="64"/>
      <c r="XAP12" s="64"/>
      <c r="XAQ12" s="64"/>
      <c r="XAR12" s="64"/>
      <c r="XAS12" s="64"/>
      <c r="XAT12" s="64"/>
      <c r="XAU12" s="64"/>
      <c r="XAV12" s="64"/>
      <c r="XAW12" s="64"/>
      <c r="XAX12" s="64"/>
      <c r="XAY12" s="64"/>
      <c r="XAZ12" s="64"/>
      <c r="XBA12" s="64"/>
      <c r="XBB12" s="64"/>
      <c r="XBC12" s="64"/>
      <c r="XBD12" s="64"/>
      <c r="XBE12" s="64"/>
      <c r="XBF12" s="64"/>
      <c r="XBG12" s="64"/>
      <c r="XBH12" s="64"/>
      <c r="XBI12" s="64"/>
      <c r="XBJ12" s="64"/>
      <c r="XBK12" s="64"/>
      <c r="XBL12" s="64"/>
      <c r="XBM12" s="64"/>
      <c r="XBN12" s="64"/>
      <c r="XBO12" s="64"/>
      <c r="XBP12" s="64"/>
      <c r="XBQ12" s="64"/>
      <c r="XBR12" s="64"/>
      <c r="XBS12" s="64"/>
      <c r="XBT12" s="64"/>
      <c r="XBU12" s="64"/>
      <c r="XBV12" s="64"/>
      <c r="XBW12" s="64"/>
      <c r="XBX12" s="64"/>
      <c r="XBY12" s="64"/>
      <c r="XBZ12" s="64"/>
      <c r="XCA12" s="64"/>
      <c r="XCB12" s="64"/>
      <c r="XCC12" s="64"/>
      <c r="XCD12" s="64"/>
      <c r="XCE12" s="64"/>
      <c r="XCF12" s="64"/>
      <c r="XCG12" s="64"/>
      <c r="XCH12" s="64"/>
      <c r="XCI12" s="64"/>
      <c r="XCJ12" s="64"/>
      <c r="XCK12" s="64"/>
      <c r="XCL12" s="64"/>
      <c r="XCM12" s="64"/>
      <c r="XCN12" s="64"/>
      <c r="XCO12" s="64"/>
      <c r="XCP12" s="64"/>
      <c r="XCQ12" s="64"/>
      <c r="XCR12" s="64"/>
      <c r="XCS12" s="64"/>
      <c r="XCT12" s="64"/>
      <c r="XCU12" s="64"/>
      <c r="XCV12" s="64"/>
      <c r="XCW12" s="64"/>
      <c r="XCX12" s="64"/>
      <c r="XCY12" s="64"/>
      <c r="XCZ12" s="64"/>
      <c r="XDA12" s="64"/>
      <c r="XDB12" s="64"/>
      <c r="XDC12" s="64"/>
      <c r="XDD12" s="64"/>
      <c r="XDE12" s="64"/>
      <c r="XDF12" s="64"/>
      <c r="XDG12" s="64"/>
      <c r="XDH12" s="64"/>
      <c r="XDI12" s="64"/>
      <c r="XDJ12" s="64"/>
      <c r="XDK12" s="64"/>
      <c r="XDL12" s="64"/>
      <c r="XDM12" s="64"/>
      <c r="XDN12" s="64"/>
      <c r="XDO12" s="64"/>
      <c r="XDP12" s="64"/>
      <c r="XDQ12" s="64"/>
      <c r="XDR12" s="64"/>
      <c r="XDS12" s="64"/>
      <c r="XDT12" s="64"/>
      <c r="XDU12" s="64"/>
      <c r="XDV12" s="64"/>
      <c r="XDW12" s="64"/>
      <c r="XDX12" s="64"/>
      <c r="XDY12" s="64"/>
      <c r="XDZ12" s="64"/>
      <c r="XEA12" s="64"/>
      <c r="XEB12" s="64"/>
      <c r="XEC12" s="64"/>
      <c r="XED12" s="64"/>
      <c r="XEE12" s="64"/>
      <c r="XEF12" s="64"/>
      <c r="XEG12" s="64"/>
      <c r="XEH12" s="64"/>
      <c r="XEI12" s="64"/>
      <c r="XEJ12" s="64"/>
      <c r="XEK12" s="64"/>
      <c r="XEL12" s="64"/>
      <c r="XEM12" s="64"/>
      <c r="XEN12" s="64"/>
      <c r="XEO12" s="64"/>
      <c r="XEP12" s="64"/>
      <c r="XEQ12" s="64"/>
      <c r="XER12" s="64"/>
      <c r="XES12" s="64"/>
      <c r="XET12" s="64"/>
      <c r="XEU12" s="64"/>
      <c r="XEV12" s="64"/>
      <c r="XEW12" s="64"/>
      <c r="XEX12" s="64"/>
      <c r="XEY12" s="64"/>
      <c r="XEZ12" s="64"/>
      <c r="XFA12" s="64"/>
      <c r="XFB12" s="64"/>
      <c r="XFC12" s="64"/>
    </row>
    <row r="13" spans="1:16384" s="65" customFormat="1">
      <c r="A13" s="75"/>
      <c r="B13" s="76"/>
      <c r="C13" s="77"/>
      <c r="D13" s="78"/>
      <c r="E13" s="76"/>
      <c r="F13" s="76"/>
      <c r="G13" s="76"/>
      <c r="H13" s="76"/>
      <c r="I13" s="76"/>
      <c r="J13" s="79"/>
      <c r="K13" s="64"/>
      <c r="L13" s="64"/>
      <c r="M13" s="64"/>
      <c r="N13" s="64"/>
      <c r="O13" s="64"/>
      <c r="P13" s="64"/>
      <c r="Q13" s="64"/>
      <c r="R13" s="64"/>
      <c r="S13" s="64"/>
      <c r="T13" s="64"/>
      <c r="U13" s="64"/>
      <c r="V13" s="64"/>
      <c r="W13" s="64"/>
      <c r="X13" s="64"/>
      <c r="Y13" s="64"/>
      <c r="Z13" s="64"/>
      <c r="AA13" s="64"/>
      <c r="AB13" s="64"/>
      <c r="AC13" s="64"/>
      <c r="AD13" s="64"/>
      <c r="AE13" s="64"/>
      <c r="AF13" s="64"/>
      <c r="AG13" s="64"/>
      <c r="AH13" s="64"/>
      <c r="AI13" s="64"/>
      <c r="AJ13" s="64"/>
      <c r="AK13" s="64"/>
      <c r="AL13" s="64"/>
      <c r="AM13" s="64"/>
      <c r="AN13" s="64"/>
      <c r="AO13" s="64"/>
      <c r="AP13" s="64"/>
      <c r="AQ13" s="64"/>
      <c r="AR13" s="64"/>
      <c r="AS13" s="64"/>
      <c r="AT13" s="64"/>
      <c r="AU13" s="64"/>
      <c r="AV13" s="64"/>
      <c r="AW13" s="64"/>
      <c r="AX13" s="64"/>
      <c r="AY13" s="64"/>
      <c r="AZ13" s="64"/>
      <c r="BA13" s="64"/>
      <c r="BB13" s="64"/>
      <c r="BC13" s="64"/>
      <c r="BD13" s="64"/>
      <c r="BE13" s="64"/>
      <c r="BF13" s="64"/>
      <c r="BG13" s="64"/>
      <c r="BH13" s="64"/>
      <c r="BI13" s="64"/>
      <c r="BJ13" s="64"/>
      <c r="BK13" s="64"/>
      <c r="BL13" s="64"/>
      <c r="BM13" s="64"/>
      <c r="BN13" s="64"/>
      <c r="BO13" s="64"/>
      <c r="BP13" s="64"/>
      <c r="BQ13" s="64"/>
      <c r="BR13" s="64"/>
      <c r="BS13" s="64"/>
      <c r="BT13" s="64"/>
      <c r="BU13" s="64"/>
      <c r="BV13" s="64"/>
      <c r="BW13" s="64"/>
      <c r="BX13" s="64"/>
      <c r="BY13" s="64"/>
      <c r="BZ13" s="64"/>
      <c r="CA13" s="64"/>
      <c r="CB13" s="64"/>
      <c r="CC13" s="64"/>
      <c r="CD13" s="64"/>
      <c r="CE13" s="64"/>
      <c r="CF13" s="64"/>
      <c r="CG13" s="64"/>
      <c r="CH13" s="64"/>
      <c r="CI13" s="64"/>
      <c r="CJ13" s="64"/>
      <c r="CK13" s="64"/>
      <c r="CL13" s="64"/>
      <c r="CM13" s="64"/>
      <c r="CN13" s="64"/>
      <c r="CO13" s="64"/>
      <c r="CP13" s="64"/>
      <c r="CQ13" s="64"/>
      <c r="CR13" s="64"/>
      <c r="CS13" s="64"/>
      <c r="CT13" s="64"/>
      <c r="CU13" s="64"/>
      <c r="CV13" s="64"/>
      <c r="CW13" s="64"/>
      <c r="CX13" s="64"/>
      <c r="CY13" s="64"/>
      <c r="CZ13" s="64"/>
      <c r="DA13" s="64"/>
      <c r="DB13" s="64"/>
      <c r="DC13" s="64"/>
      <c r="DD13" s="64"/>
      <c r="DE13" s="64"/>
      <c r="DF13" s="64"/>
      <c r="DG13" s="64"/>
      <c r="DH13" s="64"/>
      <c r="DI13" s="64"/>
      <c r="DJ13" s="64"/>
      <c r="DK13" s="64"/>
      <c r="DL13" s="64"/>
      <c r="DM13" s="64"/>
      <c r="DN13" s="64"/>
      <c r="DO13" s="64"/>
      <c r="DP13" s="64"/>
      <c r="DQ13" s="64"/>
      <c r="DR13" s="64"/>
      <c r="DS13" s="64"/>
      <c r="DT13" s="64"/>
      <c r="DU13" s="64"/>
      <c r="DV13" s="64"/>
      <c r="DW13" s="64"/>
      <c r="DX13" s="64"/>
      <c r="DY13" s="64"/>
      <c r="DZ13" s="64"/>
      <c r="EA13" s="64"/>
      <c r="EB13" s="64"/>
      <c r="EC13" s="64"/>
      <c r="ED13" s="64"/>
      <c r="EE13" s="64"/>
      <c r="EF13" s="64"/>
      <c r="EG13" s="64"/>
      <c r="EH13" s="64"/>
      <c r="EI13" s="64"/>
      <c r="EJ13" s="64"/>
      <c r="EK13" s="64"/>
      <c r="EL13" s="64"/>
      <c r="EM13" s="64"/>
      <c r="EN13" s="64"/>
      <c r="EO13" s="64"/>
      <c r="EP13" s="64"/>
      <c r="EQ13" s="64"/>
      <c r="ER13" s="64"/>
      <c r="ES13" s="64"/>
      <c r="ET13" s="64"/>
      <c r="EU13" s="64"/>
      <c r="EV13" s="64"/>
      <c r="EW13" s="64"/>
      <c r="EX13" s="64"/>
      <c r="EY13" s="64"/>
      <c r="EZ13" s="64"/>
      <c r="FA13" s="64"/>
      <c r="FB13" s="64"/>
      <c r="FC13" s="64"/>
      <c r="FD13" s="64"/>
      <c r="FE13" s="64"/>
      <c r="FF13" s="64"/>
      <c r="FG13" s="64"/>
      <c r="FH13" s="64"/>
      <c r="FI13" s="64"/>
      <c r="FJ13" s="64"/>
      <c r="FK13" s="64"/>
      <c r="FL13" s="64"/>
      <c r="FM13" s="64"/>
      <c r="FN13" s="64"/>
      <c r="FO13" s="64"/>
      <c r="FP13" s="64"/>
      <c r="FQ13" s="64"/>
      <c r="FR13" s="64"/>
      <c r="FS13" s="64"/>
      <c r="FT13" s="64"/>
      <c r="FU13" s="64"/>
      <c r="FV13" s="64"/>
      <c r="FW13" s="64"/>
      <c r="FX13" s="64"/>
      <c r="FY13" s="64"/>
      <c r="FZ13" s="64"/>
      <c r="GA13" s="64"/>
      <c r="GB13" s="64"/>
      <c r="GC13" s="64"/>
      <c r="GD13" s="64"/>
      <c r="GE13" s="64"/>
      <c r="GF13" s="64"/>
      <c r="GG13" s="64"/>
      <c r="GH13" s="64"/>
      <c r="GI13" s="64"/>
      <c r="GJ13" s="64"/>
      <c r="GK13" s="64"/>
      <c r="GL13" s="64"/>
      <c r="GM13" s="64"/>
      <c r="GN13" s="64"/>
      <c r="GO13" s="64"/>
      <c r="GP13" s="64"/>
      <c r="GQ13" s="64"/>
      <c r="GR13" s="64"/>
      <c r="GS13" s="64"/>
      <c r="GT13" s="64"/>
      <c r="GU13" s="64"/>
      <c r="GV13" s="64"/>
      <c r="GW13" s="64"/>
      <c r="GX13" s="64"/>
      <c r="GY13" s="64"/>
      <c r="GZ13" s="64"/>
      <c r="HA13" s="64"/>
      <c r="HB13" s="64"/>
      <c r="HC13" s="64"/>
      <c r="HD13" s="64"/>
      <c r="HE13" s="64"/>
      <c r="HF13" s="64"/>
      <c r="HG13" s="64"/>
      <c r="HH13" s="64"/>
      <c r="HI13" s="64"/>
      <c r="HJ13" s="64"/>
      <c r="HK13" s="64"/>
      <c r="HL13" s="64"/>
      <c r="HM13" s="64"/>
      <c r="HN13" s="64"/>
      <c r="HO13" s="64"/>
      <c r="HP13" s="64"/>
      <c r="HQ13" s="64"/>
      <c r="HR13" s="64"/>
      <c r="HS13" s="64"/>
      <c r="HT13" s="64"/>
      <c r="HU13" s="64"/>
      <c r="HV13" s="64"/>
      <c r="HW13" s="64"/>
      <c r="HX13" s="64"/>
      <c r="HY13" s="64"/>
      <c r="HZ13" s="64"/>
      <c r="IA13" s="64"/>
      <c r="IB13" s="64"/>
      <c r="IC13" s="64"/>
      <c r="ID13" s="64"/>
      <c r="IE13" s="64"/>
      <c r="IF13" s="64"/>
      <c r="IG13" s="64"/>
      <c r="IH13" s="64"/>
      <c r="II13" s="64"/>
      <c r="IJ13" s="64"/>
      <c r="IK13" s="64"/>
      <c r="IL13" s="64"/>
      <c r="IM13" s="64"/>
      <c r="IN13" s="64"/>
      <c r="IO13" s="64"/>
      <c r="IP13" s="64"/>
      <c r="IQ13" s="64"/>
      <c r="IR13" s="64"/>
      <c r="IS13" s="64"/>
      <c r="IT13" s="64"/>
      <c r="IU13" s="64"/>
      <c r="IV13" s="64"/>
      <c r="IW13" s="64"/>
      <c r="IX13" s="64"/>
      <c r="IY13" s="64"/>
      <c r="IZ13" s="64"/>
      <c r="JA13" s="64"/>
      <c r="JB13" s="64"/>
      <c r="JC13" s="64"/>
      <c r="JD13" s="64"/>
      <c r="JE13" s="64"/>
      <c r="JF13" s="64"/>
      <c r="JG13" s="64"/>
      <c r="JH13" s="64"/>
      <c r="JI13" s="64"/>
      <c r="JJ13" s="64"/>
      <c r="JK13" s="64"/>
      <c r="JL13" s="64"/>
      <c r="JM13" s="64"/>
      <c r="JN13" s="64"/>
      <c r="JO13" s="64"/>
      <c r="JP13" s="64"/>
      <c r="JQ13" s="64"/>
      <c r="JR13" s="64"/>
      <c r="JS13" s="64"/>
      <c r="JT13" s="64"/>
      <c r="JU13" s="64"/>
      <c r="JV13" s="64"/>
      <c r="JW13" s="64"/>
      <c r="JX13" s="64"/>
      <c r="JY13" s="64"/>
      <c r="JZ13" s="64"/>
      <c r="KA13" s="64"/>
      <c r="KB13" s="64"/>
      <c r="KC13" s="64"/>
      <c r="KD13" s="64"/>
      <c r="KE13" s="64"/>
      <c r="KF13" s="64"/>
      <c r="KG13" s="64"/>
      <c r="KH13" s="64"/>
      <c r="KI13" s="64"/>
      <c r="KJ13" s="64"/>
      <c r="KK13" s="64"/>
      <c r="KL13" s="64"/>
      <c r="KM13" s="64"/>
      <c r="KN13" s="64"/>
      <c r="KO13" s="64"/>
      <c r="KP13" s="64"/>
      <c r="KQ13" s="64"/>
      <c r="KR13" s="64"/>
      <c r="KS13" s="64"/>
      <c r="KT13" s="64"/>
      <c r="KU13" s="64"/>
      <c r="KV13" s="64"/>
      <c r="KW13" s="64"/>
      <c r="KX13" s="64"/>
      <c r="KY13" s="64"/>
      <c r="KZ13" s="64"/>
      <c r="LA13" s="64"/>
      <c r="LB13" s="64"/>
      <c r="LC13" s="64"/>
      <c r="LD13" s="64"/>
      <c r="LE13" s="64"/>
      <c r="LF13" s="64"/>
      <c r="LG13" s="64"/>
      <c r="LH13" s="64"/>
      <c r="LI13" s="64"/>
      <c r="LJ13" s="64"/>
      <c r="LK13" s="64"/>
      <c r="LL13" s="64"/>
      <c r="LM13" s="64"/>
      <c r="LN13" s="64"/>
      <c r="LO13" s="64"/>
      <c r="LP13" s="64"/>
      <c r="LQ13" s="64"/>
      <c r="LR13" s="64"/>
      <c r="LS13" s="64"/>
      <c r="LT13" s="64"/>
      <c r="LU13" s="64"/>
      <c r="LV13" s="64"/>
      <c r="LW13" s="64"/>
      <c r="LX13" s="64"/>
      <c r="LY13" s="64"/>
      <c r="LZ13" s="64"/>
      <c r="MA13" s="64"/>
      <c r="MB13" s="64"/>
      <c r="MC13" s="64"/>
      <c r="MD13" s="64"/>
      <c r="ME13" s="64"/>
      <c r="MF13" s="64"/>
      <c r="MG13" s="64"/>
      <c r="MH13" s="64"/>
      <c r="MI13" s="64"/>
      <c r="MJ13" s="64"/>
      <c r="MK13" s="64"/>
      <c r="ML13" s="64"/>
      <c r="MM13" s="64"/>
      <c r="MN13" s="64"/>
      <c r="MO13" s="64"/>
      <c r="MP13" s="64"/>
      <c r="MQ13" s="64"/>
      <c r="MR13" s="64"/>
      <c r="MS13" s="64"/>
      <c r="MT13" s="64"/>
      <c r="MU13" s="64"/>
      <c r="MV13" s="64"/>
      <c r="MW13" s="64"/>
      <c r="MX13" s="64"/>
      <c r="MY13" s="64"/>
      <c r="MZ13" s="64"/>
      <c r="NA13" s="64"/>
      <c r="NB13" s="64"/>
      <c r="NC13" s="64"/>
      <c r="ND13" s="64"/>
      <c r="NE13" s="64"/>
      <c r="NF13" s="64"/>
      <c r="NG13" s="64"/>
      <c r="NH13" s="64"/>
      <c r="NI13" s="64"/>
      <c r="NJ13" s="64"/>
      <c r="NK13" s="64"/>
      <c r="NL13" s="64"/>
      <c r="NM13" s="64"/>
      <c r="NN13" s="64"/>
      <c r="NO13" s="64"/>
      <c r="NP13" s="64"/>
      <c r="NQ13" s="64"/>
      <c r="NR13" s="64"/>
      <c r="NS13" s="64"/>
      <c r="NT13" s="64"/>
      <c r="NU13" s="64"/>
      <c r="NV13" s="64"/>
      <c r="NW13" s="64"/>
      <c r="NX13" s="64"/>
      <c r="NY13" s="64"/>
      <c r="NZ13" s="64"/>
      <c r="OA13" s="64"/>
      <c r="OB13" s="64"/>
      <c r="OC13" s="64"/>
      <c r="OD13" s="64"/>
      <c r="OE13" s="64"/>
      <c r="OF13" s="64"/>
      <c r="OG13" s="64"/>
      <c r="OH13" s="64"/>
      <c r="OI13" s="64"/>
      <c r="OJ13" s="64"/>
      <c r="OK13" s="64"/>
      <c r="OL13" s="64"/>
      <c r="OM13" s="64"/>
      <c r="ON13" s="64"/>
      <c r="OO13" s="64"/>
      <c r="OP13" s="64"/>
      <c r="OQ13" s="64"/>
      <c r="OR13" s="64"/>
      <c r="OS13" s="64"/>
      <c r="OT13" s="64"/>
      <c r="OU13" s="64"/>
      <c r="OV13" s="64"/>
      <c r="OW13" s="64"/>
      <c r="OX13" s="64"/>
      <c r="OY13" s="64"/>
      <c r="OZ13" s="64"/>
      <c r="PA13" s="64"/>
      <c r="PB13" s="64"/>
      <c r="PC13" s="64"/>
      <c r="PD13" s="64"/>
      <c r="PE13" s="64"/>
      <c r="PF13" s="64"/>
      <c r="PG13" s="64"/>
      <c r="PH13" s="64"/>
      <c r="PI13" s="64"/>
      <c r="PJ13" s="64"/>
      <c r="PK13" s="64"/>
      <c r="PL13" s="64"/>
      <c r="PM13" s="64"/>
      <c r="PN13" s="64"/>
      <c r="PO13" s="64"/>
      <c r="PP13" s="64"/>
      <c r="PQ13" s="64"/>
      <c r="PR13" s="64"/>
      <c r="PS13" s="64"/>
      <c r="PT13" s="64"/>
      <c r="PU13" s="64"/>
      <c r="PV13" s="64"/>
      <c r="PW13" s="64"/>
      <c r="PX13" s="64"/>
      <c r="PY13" s="64"/>
      <c r="PZ13" s="64"/>
      <c r="QA13" s="64"/>
      <c r="QB13" s="64"/>
      <c r="QC13" s="64"/>
      <c r="QD13" s="64"/>
      <c r="QE13" s="64"/>
      <c r="QF13" s="64"/>
      <c r="QG13" s="64"/>
      <c r="QH13" s="64"/>
      <c r="QI13" s="64"/>
      <c r="QJ13" s="64"/>
      <c r="QK13" s="64"/>
      <c r="QL13" s="64"/>
      <c r="QM13" s="64"/>
      <c r="QN13" s="64"/>
      <c r="QO13" s="64"/>
      <c r="QP13" s="64"/>
      <c r="QQ13" s="64"/>
      <c r="QR13" s="64"/>
      <c r="QS13" s="64"/>
      <c r="QT13" s="64"/>
      <c r="QU13" s="64"/>
      <c r="QV13" s="64"/>
      <c r="QW13" s="64"/>
      <c r="QX13" s="64"/>
      <c r="QY13" s="64"/>
      <c r="QZ13" s="64"/>
      <c r="RA13" s="64"/>
      <c r="RB13" s="64"/>
      <c r="RC13" s="64"/>
      <c r="RD13" s="64"/>
      <c r="RE13" s="64"/>
      <c r="RF13" s="64"/>
      <c r="RG13" s="64"/>
      <c r="RH13" s="64"/>
      <c r="RI13" s="64"/>
      <c r="RJ13" s="64"/>
      <c r="RK13" s="64"/>
      <c r="RL13" s="64"/>
      <c r="RM13" s="64"/>
      <c r="RN13" s="64"/>
      <c r="RO13" s="64"/>
      <c r="RP13" s="64"/>
      <c r="RQ13" s="64"/>
      <c r="RR13" s="64"/>
      <c r="RS13" s="64"/>
      <c r="RT13" s="64"/>
      <c r="RU13" s="64"/>
      <c r="RV13" s="64"/>
      <c r="RW13" s="64"/>
      <c r="RX13" s="64"/>
      <c r="RY13" s="64"/>
      <c r="RZ13" s="64"/>
      <c r="SA13" s="64"/>
      <c r="SB13" s="64"/>
      <c r="SC13" s="64"/>
      <c r="SD13" s="64"/>
      <c r="SE13" s="64"/>
      <c r="SF13" s="64"/>
      <c r="SG13" s="64"/>
      <c r="SH13" s="64"/>
      <c r="SI13" s="64"/>
      <c r="SJ13" s="64"/>
      <c r="SK13" s="64"/>
      <c r="SL13" s="64"/>
      <c r="SM13" s="64"/>
      <c r="SN13" s="64"/>
      <c r="SO13" s="64"/>
      <c r="SP13" s="64"/>
      <c r="SQ13" s="64"/>
      <c r="SR13" s="64"/>
      <c r="SS13" s="64"/>
      <c r="ST13" s="64"/>
      <c r="SU13" s="64"/>
      <c r="SV13" s="64"/>
      <c r="SW13" s="64"/>
      <c r="SX13" s="64"/>
      <c r="SY13" s="64"/>
      <c r="SZ13" s="64"/>
      <c r="TA13" s="64"/>
      <c r="TB13" s="64"/>
      <c r="TC13" s="64"/>
      <c r="TD13" s="64"/>
      <c r="TE13" s="64"/>
      <c r="TF13" s="64"/>
      <c r="TG13" s="64"/>
      <c r="TH13" s="64"/>
      <c r="TI13" s="64"/>
      <c r="TJ13" s="64"/>
      <c r="TK13" s="64"/>
      <c r="TL13" s="64"/>
      <c r="TM13" s="64"/>
      <c r="TN13" s="64"/>
      <c r="TO13" s="64"/>
      <c r="TP13" s="64"/>
      <c r="TQ13" s="64"/>
      <c r="TR13" s="64"/>
      <c r="TS13" s="64"/>
      <c r="TT13" s="64"/>
      <c r="TU13" s="64"/>
      <c r="TV13" s="64"/>
      <c r="TW13" s="64"/>
      <c r="TX13" s="64"/>
      <c r="TY13" s="64"/>
      <c r="TZ13" s="64"/>
      <c r="UA13" s="64"/>
      <c r="UB13" s="64"/>
      <c r="UC13" s="64"/>
      <c r="UD13" s="64"/>
      <c r="UE13" s="64"/>
      <c r="UF13" s="64"/>
      <c r="UG13" s="64"/>
      <c r="UH13" s="64"/>
      <c r="UI13" s="64"/>
      <c r="UJ13" s="64"/>
      <c r="UK13" s="64"/>
      <c r="UL13" s="64"/>
      <c r="UM13" s="64"/>
      <c r="UN13" s="64"/>
      <c r="UO13" s="64"/>
      <c r="UP13" s="64"/>
      <c r="UQ13" s="64"/>
      <c r="UR13" s="64"/>
      <c r="US13" s="64"/>
      <c r="UT13" s="64"/>
      <c r="UU13" s="64"/>
      <c r="UV13" s="64"/>
      <c r="UW13" s="64"/>
      <c r="UX13" s="64"/>
      <c r="UY13" s="64"/>
      <c r="UZ13" s="64"/>
      <c r="VA13" s="64"/>
      <c r="VB13" s="64"/>
      <c r="VC13" s="64"/>
      <c r="VD13" s="64"/>
      <c r="VE13" s="64"/>
      <c r="VF13" s="64"/>
      <c r="VG13" s="64"/>
      <c r="VH13" s="64"/>
      <c r="VI13" s="64"/>
      <c r="VJ13" s="64"/>
      <c r="VK13" s="64"/>
      <c r="VL13" s="64"/>
      <c r="VM13" s="64"/>
      <c r="VN13" s="64"/>
      <c r="VO13" s="64"/>
      <c r="VP13" s="64"/>
      <c r="VQ13" s="64"/>
      <c r="VR13" s="64"/>
      <c r="VS13" s="64"/>
      <c r="VT13" s="64"/>
      <c r="VU13" s="64"/>
      <c r="VV13" s="64"/>
      <c r="VW13" s="64"/>
      <c r="VX13" s="64"/>
      <c r="VY13" s="64"/>
      <c r="VZ13" s="64"/>
      <c r="WA13" s="64"/>
      <c r="WB13" s="64"/>
      <c r="WC13" s="64"/>
      <c r="WD13" s="64"/>
      <c r="WE13" s="64"/>
      <c r="WF13" s="64"/>
      <c r="WG13" s="64"/>
      <c r="WH13" s="64"/>
      <c r="WI13" s="64"/>
      <c r="WJ13" s="64"/>
      <c r="WK13" s="64"/>
      <c r="WL13" s="64"/>
      <c r="WM13" s="64"/>
      <c r="WN13" s="64"/>
      <c r="WO13" s="64"/>
      <c r="WP13" s="64"/>
      <c r="WQ13" s="64"/>
      <c r="WR13" s="64"/>
      <c r="WS13" s="64"/>
      <c r="WT13" s="64"/>
      <c r="WU13" s="64"/>
      <c r="WV13" s="64"/>
      <c r="WW13" s="64"/>
      <c r="WX13" s="64"/>
      <c r="WY13" s="64"/>
      <c r="WZ13" s="64"/>
      <c r="XA13" s="64"/>
      <c r="XB13" s="64"/>
      <c r="XC13" s="64"/>
      <c r="XD13" s="64"/>
      <c r="XE13" s="64"/>
      <c r="XF13" s="64"/>
      <c r="XG13" s="64"/>
      <c r="XH13" s="64"/>
      <c r="XI13" s="64"/>
      <c r="XJ13" s="64"/>
      <c r="XK13" s="64"/>
      <c r="XL13" s="64"/>
      <c r="XM13" s="64"/>
      <c r="XN13" s="64"/>
      <c r="XO13" s="64"/>
      <c r="XP13" s="64"/>
      <c r="XQ13" s="64"/>
      <c r="XR13" s="64"/>
      <c r="XS13" s="64"/>
      <c r="XT13" s="64"/>
      <c r="XU13" s="64"/>
      <c r="XV13" s="64"/>
      <c r="XW13" s="64"/>
      <c r="XX13" s="64"/>
      <c r="XY13" s="64"/>
      <c r="XZ13" s="64"/>
      <c r="YA13" s="64"/>
      <c r="YB13" s="64"/>
      <c r="YC13" s="64"/>
      <c r="YD13" s="64"/>
      <c r="YE13" s="64"/>
      <c r="YF13" s="64"/>
      <c r="YG13" s="64"/>
      <c r="YH13" s="64"/>
      <c r="YI13" s="64"/>
      <c r="YJ13" s="64"/>
      <c r="YK13" s="64"/>
      <c r="YL13" s="64"/>
      <c r="YM13" s="64"/>
      <c r="YN13" s="64"/>
      <c r="YO13" s="64"/>
      <c r="YP13" s="64"/>
      <c r="YQ13" s="64"/>
      <c r="YR13" s="64"/>
      <c r="YS13" s="64"/>
      <c r="YT13" s="64"/>
      <c r="YU13" s="64"/>
      <c r="YV13" s="64"/>
      <c r="YW13" s="64"/>
      <c r="YX13" s="64"/>
      <c r="YY13" s="64"/>
      <c r="YZ13" s="64"/>
      <c r="ZA13" s="64"/>
      <c r="ZB13" s="64"/>
      <c r="ZC13" s="64"/>
      <c r="ZD13" s="64"/>
      <c r="ZE13" s="64"/>
      <c r="ZF13" s="64"/>
      <c r="ZG13" s="64"/>
      <c r="ZH13" s="64"/>
      <c r="ZI13" s="64"/>
      <c r="ZJ13" s="64"/>
      <c r="ZK13" s="64"/>
      <c r="ZL13" s="64"/>
      <c r="ZM13" s="64"/>
      <c r="ZN13" s="64"/>
      <c r="ZO13" s="64"/>
      <c r="ZP13" s="64"/>
      <c r="ZQ13" s="64"/>
      <c r="ZR13" s="64"/>
      <c r="ZS13" s="64"/>
      <c r="ZT13" s="64"/>
      <c r="ZU13" s="64"/>
      <c r="ZV13" s="64"/>
      <c r="ZW13" s="64"/>
      <c r="ZX13" s="64"/>
      <c r="ZY13" s="64"/>
      <c r="ZZ13" s="64"/>
      <c r="AAA13" s="64"/>
      <c r="AAB13" s="64"/>
      <c r="AAC13" s="64"/>
      <c r="AAD13" s="64"/>
      <c r="AAE13" s="64"/>
      <c r="AAF13" s="64"/>
      <c r="AAG13" s="64"/>
      <c r="AAH13" s="64"/>
      <c r="AAI13" s="64"/>
      <c r="AAJ13" s="64"/>
      <c r="AAK13" s="64"/>
      <c r="AAL13" s="64"/>
      <c r="AAM13" s="64"/>
      <c r="AAN13" s="64"/>
      <c r="AAO13" s="64"/>
      <c r="AAP13" s="64"/>
      <c r="AAQ13" s="64"/>
      <c r="AAR13" s="64"/>
      <c r="AAS13" s="64"/>
      <c r="AAT13" s="64"/>
      <c r="AAU13" s="64"/>
      <c r="AAV13" s="64"/>
      <c r="AAW13" s="64"/>
      <c r="AAX13" s="64"/>
      <c r="AAY13" s="64"/>
      <c r="AAZ13" s="64"/>
      <c r="ABA13" s="64"/>
      <c r="ABB13" s="64"/>
      <c r="ABC13" s="64"/>
      <c r="ABD13" s="64"/>
      <c r="ABE13" s="64"/>
      <c r="ABF13" s="64"/>
      <c r="ABG13" s="64"/>
      <c r="ABH13" s="64"/>
      <c r="ABI13" s="64"/>
      <c r="ABJ13" s="64"/>
      <c r="ABK13" s="64"/>
      <c r="ABL13" s="64"/>
      <c r="ABM13" s="64"/>
      <c r="ABN13" s="64"/>
      <c r="ABO13" s="64"/>
      <c r="ABP13" s="64"/>
      <c r="ABQ13" s="64"/>
      <c r="ABR13" s="64"/>
      <c r="ABS13" s="64"/>
      <c r="ABT13" s="64"/>
      <c r="ABU13" s="64"/>
      <c r="ABV13" s="64"/>
      <c r="ABW13" s="64"/>
      <c r="ABX13" s="64"/>
      <c r="ABY13" s="64"/>
      <c r="ABZ13" s="64"/>
      <c r="ACA13" s="64"/>
      <c r="ACB13" s="64"/>
      <c r="ACC13" s="64"/>
      <c r="ACD13" s="64"/>
      <c r="ACE13" s="64"/>
      <c r="ACF13" s="64"/>
      <c r="ACG13" s="64"/>
      <c r="ACH13" s="64"/>
      <c r="ACI13" s="64"/>
      <c r="ACJ13" s="64"/>
      <c r="ACK13" s="64"/>
      <c r="ACL13" s="64"/>
      <c r="ACM13" s="64"/>
      <c r="ACN13" s="64"/>
      <c r="ACO13" s="64"/>
      <c r="ACP13" s="64"/>
      <c r="ACQ13" s="64"/>
      <c r="ACR13" s="64"/>
      <c r="ACS13" s="64"/>
      <c r="ACT13" s="64"/>
      <c r="ACU13" s="64"/>
      <c r="ACV13" s="64"/>
      <c r="ACW13" s="64"/>
      <c r="ACX13" s="64"/>
      <c r="ACY13" s="64"/>
      <c r="ACZ13" s="64"/>
      <c r="ADA13" s="64"/>
      <c r="ADB13" s="64"/>
      <c r="ADC13" s="64"/>
      <c r="ADD13" s="64"/>
      <c r="ADE13" s="64"/>
      <c r="ADF13" s="64"/>
      <c r="ADG13" s="64"/>
      <c r="ADH13" s="64"/>
      <c r="ADI13" s="64"/>
      <c r="ADJ13" s="64"/>
      <c r="ADK13" s="64"/>
      <c r="ADL13" s="64"/>
      <c r="ADM13" s="64"/>
      <c r="ADN13" s="64"/>
      <c r="ADO13" s="64"/>
      <c r="ADP13" s="64"/>
      <c r="ADQ13" s="64"/>
      <c r="ADR13" s="64"/>
      <c r="ADS13" s="64"/>
      <c r="ADT13" s="64"/>
      <c r="ADU13" s="64"/>
      <c r="ADV13" s="64"/>
      <c r="ADW13" s="64"/>
      <c r="ADX13" s="64"/>
      <c r="ADY13" s="64"/>
      <c r="ADZ13" s="64"/>
      <c r="AEA13" s="64"/>
      <c r="AEB13" s="64"/>
      <c r="AEC13" s="64"/>
      <c r="AED13" s="64"/>
      <c r="AEE13" s="64"/>
      <c r="AEF13" s="64"/>
      <c r="AEG13" s="64"/>
      <c r="AEH13" s="64"/>
      <c r="AEI13" s="64"/>
      <c r="AEJ13" s="64"/>
      <c r="AEK13" s="64"/>
      <c r="AEL13" s="64"/>
      <c r="AEM13" s="64"/>
      <c r="AEN13" s="64"/>
      <c r="AEO13" s="64"/>
      <c r="AEP13" s="64"/>
      <c r="AEQ13" s="64"/>
      <c r="AER13" s="64"/>
      <c r="AES13" s="64"/>
      <c r="AET13" s="64"/>
      <c r="AEU13" s="64"/>
      <c r="AEV13" s="64"/>
      <c r="AEW13" s="64"/>
      <c r="AEX13" s="64"/>
      <c r="AEY13" s="64"/>
      <c r="AEZ13" s="64"/>
      <c r="AFA13" s="64"/>
      <c r="AFB13" s="64"/>
      <c r="AFC13" s="64"/>
      <c r="AFD13" s="64"/>
      <c r="AFE13" s="64"/>
      <c r="AFF13" s="64"/>
      <c r="AFG13" s="64"/>
      <c r="AFH13" s="64"/>
      <c r="AFI13" s="64"/>
      <c r="AFJ13" s="64"/>
      <c r="AFK13" s="64"/>
      <c r="AFL13" s="64"/>
      <c r="AFM13" s="64"/>
      <c r="AFN13" s="64"/>
      <c r="AFO13" s="64"/>
      <c r="AFP13" s="64"/>
      <c r="AFQ13" s="64"/>
      <c r="AFR13" s="64"/>
      <c r="AFS13" s="64"/>
      <c r="AFT13" s="64"/>
      <c r="AFU13" s="64"/>
      <c r="AFV13" s="64"/>
      <c r="AFW13" s="64"/>
      <c r="AFX13" s="64"/>
      <c r="AFY13" s="64"/>
      <c r="AFZ13" s="64"/>
      <c r="AGA13" s="64"/>
      <c r="AGB13" s="64"/>
      <c r="AGC13" s="64"/>
      <c r="AGD13" s="64"/>
      <c r="AGE13" s="64"/>
      <c r="AGF13" s="64"/>
      <c r="AGG13" s="64"/>
      <c r="AGH13" s="64"/>
      <c r="AGI13" s="64"/>
      <c r="AGJ13" s="64"/>
      <c r="AGK13" s="64"/>
      <c r="AGL13" s="64"/>
      <c r="AGM13" s="64"/>
      <c r="AGN13" s="64"/>
      <c r="AGO13" s="64"/>
      <c r="AGP13" s="64"/>
      <c r="AGQ13" s="64"/>
      <c r="AGR13" s="64"/>
      <c r="AGS13" s="64"/>
      <c r="AGT13" s="64"/>
      <c r="AGU13" s="64"/>
      <c r="AGV13" s="64"/>
      <c r="AGW13" s="64"/>
      <c r="AGX13" s="64"/>
      <c r="AGY13" s="64"/>
      <c r="AGZ13" s="64"/>
      <c r="AHA13" s="64"/>
      <c r="AHB13" s="64"/>
      <c r="AHC13" s="64"/>
      <c r="AHD13" s="64"/>
      <c r="AHE13" s="64"/>
      <c r="AHF13" s="64"/>
      <c r="AHG13" s="64"/>
      <c r="AHH13" s="64"/>
      <c r="AHI13" s="64"/>
      <c r="AHJ13" s="64"/>
      <c r="AHK13" s="64"/>
      <c r="AHL13" s="64"/>
      <c r="AHM13" s="64"/>
      <c r="AHN13" s="64"/>
      <c r="AHO13" s="64"/>
      <c r="AHP13" s="64"/>
      <c r="AHQ13" s="64"/>
      <c r="AHR13" s="64"/>
      <c r="AHS13" s="64"/>
      <c r="AHT13" s="64"/>
      <c r="AHU13" s="64"/>
      <c r="AHV13" s="64"/>
      <c r="AHW13" s="64"/>
      <c r="AHX13" s="64"/>
      <c r="AHY13" s="64"/>
      <c r="AHZ13" s="64"/>
      <c r="AIA13" s="64"/>
      <c r="AIB13" s="64"/>
      <c r="AIC13" s="64"/>
      <c r="AID13" s="64"/>
      <c r="AIE13" s="64"/>
      <c r="AIF13" s="64"/>
      <c r="AIG13" s="64"/>
      <c r="AIH13" s="64"/>
      <c r="AII13" s="64"/>
      <c r="AIJ13" s="64"/>
      <c r="AIK13" s="64"/>
      <c r="AIL13" s="64"/>
      <c r="AIM13" s="64"/>
      <c r="AIN13" s="64"/>
      <c r="AIO13" s="64"/>
      <c r="AIP13" s="64"/>
      <c r="AIQ13" s="64"/>
      <c r="AIR13" s="64"/>
      <c r="AIS13" s="64"/>
      <c r="AIT13" s="64"/>
      <c r="AIU13" s="64"/>
      <c r="AIV13" s="64"/>
      <c r="AIW13" s="64"/>
      <c r="AIX13" s="64"/>
      <c r="AIY13" s="64"/>
      <c r="AIZ13" s="64"/>
      <c r="AJA13" s="64"/>
      <c r="AJB13" s="64"/>
      <c r="AJC13" s="64"/>
      <c r="AJD13" s="64"/>
      <c r="AJE13" s="64"/>
      <c r="AJF13" s="64"/>
      <c r="AJG13" s="64"/>
      <c r="AJH13" s="64"/>
      <c r="AJI13" s="64"/>
      <c r="AJJ13" s="64"/>
      <c r="AJK13" s="64"/>
      <c r="AJL13" s="64"/>
      <c r="AJM13" s="64"/>
      <c r="AJN13" s="64"/>
      <c r="AJO13" s="64"/>
      <c r="AJP13" s="64"/>
      <c r="AJQ13" s="64"/>
      <c r="AJR13" s="64"/>
      <c r="AJS13" s="64"/>
      <c r="AJT13" s="64"/>
      <c r="AJU13" s="64"/>
      <c r="AJV13" s="64"/>
      <c r="AJW13" s="64"/>
      <c r="AJX13" s="64"/>
      <c r="AJY13" s="64"/>
      <c r="AJZ13" s="64"/>
      <c r="AKA13" s="64"/>
      <c r="AKB13" s="64"/>
      <c r="AKC13" s="64"/>
      <c r="AKD13" s="64"/>
      <c r="AKE13" s="64"/>
      <c r="AKF13" s="64"/>
      <c r="AKG13" s="64"/>
      <c r="AKH13" s="64"/>
      <c r="AKI13" s="64"/>
      <c r="AKJ13" s="64"/>
      <c r="AKK13" s="64"/>
      <c r="AKL13" s="64"/>
      <c r="AKM13" s="64"/>
      <c r="AKN13" s="64"/>
      <c r="AKO13" s="64"/>
      <c r="AKP13" s="64"/>
      <c r="AKQ13" s="64"/>
      <c r="AKR13" s="64"/>
      <c r="AKS13" s="64"/>
      <c r="AKT13" s="64"/>
      <c r="AKU13" s="64"/>
      <c r="AKV13" s="64"/>
      <c r="AKW13" s="64"/>
      <c r="AKX13" s="64"/>
      <c r="AKY13" s="64"/>
      <c r="AKZ13" s="64"/>
      <c r="ALA13" s="64"/>
      <c r="ALB13" s="64"/>
      <c r="ALC13" s="64"/>
      <c r="ALD13" s="64"/>
      <c r="ALE13" s="64"/>
      <c r="ALF13" s="64"/>
      <c r="ALG13" s="64"/>
      <c r="ALH13" s="64"/>
      <c r="ALI13" s="64"/>
      <c r="ALJ13" s="64"/>
      <c r="ALK13" s="64"/>
      <c r="ALL13" s="64"/>
      <c r="ALM13" s="64"/>
      <c r="ALN13" s="64"/>
      <c r="ALO13" s="64"/>
      <c r="ALP13" s="64"/>
      <c r="ALQ13" s="64"/>
      <c r="ALR13" s="64"/>
      <c r="ALS13" s="64"/>
      <c r="ALT13" s="64"/>
      <c r="ALU13" s="64"/>
      <c r="ALV13" s="64"/>
      <c r="ALW13" s="64"/>
      <c r="ALX13" s="64"/>
      <c r="ALY13" s="64"/>
      <c r="ALZ13" s="64"/>
      <c r="AMA13" s="64"/>
      <c r="AMB13" s="64"/>
      <c r="AMC13" s="64"/>
      <c r="AMD13" s="64"/>
      <c r="AME13" s="64"/>
      <c r="AMF13" s="64"/>
      <c r="AMG13" s="64"/>
      <c r="AMH13" s="64"/>
      <c r="AMI13" s="64"/>
      <c r="AMJ13" s="64"/>
      <c r="AMK13" s="64"/>
      <c r="AML13" s="64"/>
      <c r="AMM13" s="64"/>
      <c r="AMN13" s="64"/>
      <c r="AMO13" s="64"/>
      <c r="AMP13" s="64"/>
      <c r="AMQ13" s="64"/>
      <c r="AMR13" s="64"/>
      <c r="AMS13" s="64"/>
      <c r="AMT13" s="64"/>
      <c r="AMU13" s="64"/>
      <c r="AMV13" s="64"/>
      <c r="AMW13" s="64"/>
      <c r="AMX13" s="64"/>
      <c r="AMY13" s="64"/>
      <c r="AMZ13" s="64"/>
      <c r="ANA13" s="64"/>
      <c r="ANB13" s="64"/>
      <c r="ANC13" s="64"/>
      <c r="AND13" s="64"/>
      <c r="ANE13" s="64"/>
      <c r="ANF13" s="64"/>
      <c r="ANG13" s="64"/>
      <c r="ANH13" s="64"/>
      <c r="ANI13" s="64"/>
      <c r="ANJ13" s="64"/>
      <c r="ANK13" s="64"/>
      <c r="ANL13" s="64"/>
      <c r="ANM13" s="64"/>
      <c r="ANN13" s="64"/>
      <c r="ANO13" s="64"/>
      <c r="ANP13" s="64"/>
      <c r="ANQ13" s="64"/>
      <c r="ANR13" s="64"/>
      <c r="ANS13" s="64"/>
      <c r="ANT13" s="64"/>
      <c r="ANU13" s="64"/>
      <c r="ANV13" s="64"/>
      <c r="ANW13" s="64"/>
      <c r="ANX13" s="64"/>
      <c r="ANY13" s="64"/>
      <c r="ANZ13" s="64"/>
      <c r="AOA13" s="64"/>
      <c r="AOB13" s="64"/>
      <c r="AOC13" s="64"/>
      <c r="AOD13" s="64"/>
      <c r="AOE13" s="64"/>
      <c r="AOF13" s="64"/>
      <c r="AOG13" s="64"/>
      <c r="AOH13" s="64"/>
      <c r="AOI13" s="64"/>
      <c r="AOJ13" s="64"/>
      <c r="AOK13" s="64"/>
      <c r="AOL13" s="64"/>
      <c r="AOM13" s="64"/>
      <c r="AON13" s="64"/>
      <c r="AOO13" s="64"/>
      <c r="AOP13" s="64"/>
      <c r="AOQ13" s="64"/>
      <c r="AOR13" s="64"/>
      <c r="AOS13" s="64"/>
      <c r="AOT13" s="64"/>
      <c r="AOU13" s="64"/>
      <c r="AOV13" s="64"/>
      <c r="AOW13" s="64"/>
      <c r="AOX13" s="64"/>
      <c r="AOY13" s="64"/>
      <c r="AOZ13" s="64"/>
      <c r="APA13" s="64"/>
      <c r="APB13" s="64"/>
      <c r="APC13" s="64"/>
      <c r="APD13" s="64"/>
      <c r="APE13" s="64"/>
      <c r="APF13" s="64"/>
      <c r="APG13" s="64"/>
      <c r="APH13" s="64"/>
      <c r="API13" s="64"/>
      <c r="APJ13" s="64"/>
      <c r="APK13" s="64"/>
      <c r="APL13" s="64"/>
      <c r="APM13" s="64"/>
      <c r="APN13" s="64"/>
      <c r="APO13" s="64"/>
      <c r="APP13" s="64"/>
      <c r="APQ13" s="64"/>
      <c r="APR13" s="64"/>
      <c r="APS13" s="64"/>
      <c r="APT13" s="64"/>
      <c r="APU13" s="64"/>
      <c r="APV13" s="64"/>
      <c r="APW13" s="64"/>
      <c r="APX13" s="64"/>
      <c r="APY13" s="64"/>
      <c r="APZ13" s="64"/>
      <c r="AQA13" s="64"/>
      <c r="AQB13" s="64"/>
      <c r="AQC13" s="64"/>
      <c r="AQD13" s="64"/>
      <c r="AQE13" s="64"/>
      <c r="AQF13" s="64"/>
      <c r="AQG13" s="64"/>
      <c r="AQH13" s="64"/>
      <c r="AQI13" s="64"/>
      <c r="AQJ13" s="64"/>
      <c r="AQK13" s="64"/>
      <c r="AQL13" s="64"/>
      <c r="AQM13" s="64"/>
      <c r="AQN13" s="64"/>
      <c r="AQO13" s="64"/>
      <c r="AQP13" s="64"/>
      <c r="AQQ13" s="64"/>
      <c r="AQR13" s="64"/>
      <c r="AQS13" s="64"/>
      <c r="AQT13" s="64"/>
      <c r="AQU13" s="64"/>
      <c r="AQV13" s="64"/>
      <c r="AQW13" s="64"/>
      <c r="AQX13" s="64"/>
      <c r="AQY13" s="64"/>
      <c r="AQZ13" s="64"/>
      <c r="ARA13" s="64"/>
      <c r="ARB13" s="64"/>
      <c r="ARC13" s="64"/>
      <c r="ARD13" s="64"/>
      <c r="ARE13" s="64"/>
      <c r="ARF13" s="64"/>
      <c r="ARG13" s="64"/>
      <c r="ARH13" s="64"/>
      <c r="ARI13" s="64"/>
      <c r="ARJ13" s="64"/>
      <c r="ARK13" s="64"/>
      <c r="ARL13" s="64"/>
      <c r="ARM13" s="64"/>
      <c r="ARN13" s="64"/>
      <c r="ARO13" s="64"/>
      <c r="ARP13" s="64"/>
      <c r="ARQ13" s="64"/>
      <c r="ARR13" s="64"/>
      <c r="ARS13" s="64"/>
      <c r="ART13" s="64"/>
      <c r="ARU13" s="64"/>
      <c r="ARV13" s="64"/>
      <c r="ARW13" s="64"/>
      <c r="ARX13" s="64"/>
      <c r="ARY13" s="64"/>
      <c r="ARZ13" s="64"/>
      <c r="ASA13" s="64"/>
      <c r="ASB13" s="64"/>
      <c r="ASC13" s="64"/>
      <c r="ASD13" s="64"/>
      <c r="ASE13" s="64"/>
      <c r="ASF13" s="64"/>
      <c r="ASG13" s="64"/>
      <c r="ASH13" s="64"/>
      <c r="ASI13" s="64"/>
      <c r="ASJ13" s="64"/>
      <c r="ASK13" s="64"/>
      <c r="ASL13" s="64"/>
      <c r="ASM13" s="64"/>
      <c r="ASN13" s="64"/>
      <c r="ASO13" s="64"/>
      <c r="ASP13" s="64"/>
      <c r="ASQ13" s="64"/>
      <c r="ASR13" s="64"/>
      <c r="ASS13" s="64"/>
      <c r="AST13" s="64"/>
      <c r="ASU13" s="64"/>
      <c r="ASV13" s="64"/>
      <c r="ASW13" s="64"/>
      <c r="ASX13" s="64"/>
      <c r="ASY13" s="64"/>
      <c r="ASZ13" s="64"/>
      <c r="ATA13" s="64"/>
      <c r="ATB13" s="64"/>
      <c r="ATC13" s="64"/>
      <c r="ATD13" s="64"/>
      <c r="ATE13" s="64"/>
      <c r="ATF13" s="64"/>
      <c r="ATG13" s="64"/>
      <c r="ATH13" s="64"/>
      <c r="ATI13" s="64"/>
      <c r="ATJ13" s="64"/>
      <c r="ATK13" s="64"/>
      <c r="ATL13" s="64"/>
      <c r="ATM13" s="64"/>
      <c r="ATN13" s="64"/>
      <c r="ATO13" s="64"/>
      <c r="ATP13" s="64"/>
      <c r="ATQ13" s="64"/>
      <c r="ATR13" s="64"/>
      <c r="ATS13" s="64"/>
      <c r="ATT13" s="64"/>
      <c r="ATU13" s="64"/>
      <c r="ATV13" s="64"/>
      <c r="ATW13" s="64"/>
      <c r="ATX13" s="64"/>
      <c r="ATY13" s="64"/>
      <c r="ATZ13" s="64"/>
      <c r="AUA13" s="64"/>
      <c r="AUB13" s="64"/>
      <c r="AUC13" s="64"/>
      <c r="AUD13" s="64"/>
      <c r="AUE13" s="64"/>
      <c r="AUF13" s="64"/>
      <c r="AUG13" s="64"/>
      <c r="AUH13" s="64"/>
      <c r="AUI13" s="64"/>
      <c r="AUJ13" s="64"/>
      <c r="AUK13" s="64"/>
      <c r="AUL13" s="64"/>
      <c r="AUM13" s="64"/>
      <c r="AUN13" s="64"/>
      <c r="AUO13" s="64"/>
      <c r="AUP13" s="64"/>
      <c r="AUQ13" s="64"/>
      <c r="AUR13" s="64"/>
      <c r="AUS13" s="64"/>
      <c r="AUT13" s="64"/>
      <c r="AUU13" s="64"/>
      <c r="AUV13" s="64"/>
      <c r="AUW13" s="64"/>
      <c r="AUX13" s="64"/>
      <c r="AUY13" s="64"/>
      <c r="AUZ13" s="64"/>
      <c r="AVA13" s="64"/>
      <c r="AVB13" s="64"/>
      <c r="AVC13" s="64"/>
      <c r="AVD13" s="64"/>
      <c r="AVE13" s="64"/>
      <c r="AVF13" s="64"/>
      <c r="AVG13" s="64"/>
      <c r="AVH13" s="64"/>
      <c r="AVI13" s="64"/>
      <c r="AVJ13" s="64"/>
      <c r="AVK13" s="64"/>
      <c r="AVL13" s="64"/>
      <c r="AVM13" s="64"/>
      <c r="AVN13" s="64"/>
      <c r="AVO13" s="64"/>
      <c r="AVP13" s="64"/>
      <c r="AVQ13" s="64"/>
      <c r="AVR13" s="64"/>
      <c r="AVS13" s="64"/>
      <c r="AVT13" s="64"/>
      <c r="AVU13" s="64"/>
      <c r="AVV13" s="64"/>
      <c r="AVW13" s="64"/>
      <c r="AVX13" s="64"/>
      <c r="AVY13" s="64"/>
      <c r="AVZ13" s="64"/>
      <c r="AWA13" s="64"/>
      <c r="AWB13" s="64"/>
      <c r="AWC13" s="64"/>
      <c r="AWD13" s="64"/>
      <c r="AWE13" s="64"/>
      <c r="AWF13" s="64"/>
      <c r="AWG13" s="64"/>
      <c r="AWH13" s="64"/>
      <c r="AWI13" s="64"/>
      <c r="AWJ13" s="64"/>
      <c r="AWK13" s="64"/>
      <c r="AWL13" s="64"/>
      <c r="AWM13" s="64"/>
      <c r="AWN13" s="64"/>
      <c r="AWO13" s="64"/>
      <c r="AWP13" s="64"/>
      <c r="AWQ13" s="64"/>
      <c r="AWR13" s="64"/>
      <c r="AWS13" s="64"/>
      <c r="AWT13" s="64"/>
      <c r="AWU13" s="64"/>
      <c r="AWV13" s="64"/>
      <c r="AWW13" s="64"/>
      <c r="AWX13" s="64"/>
      <c r="AWY13" s="64"/>
      <c r="AWZ13" s="64"/>
      <c r="AXA13" s="64"/>
      <c r="AXB13" s="64"/>
      <c r="AXC13" s="64"/>
      <c r="AXD13" s="64"/>
      <c r="AXE13" s="64"/>
      <c r="AXF13" s="64"/>
      <c r="AXG13" s="64"/>
      <c r="AXH13" s="64"/>
      <c r="AXI13" s="64"/>
      <c r="AXJ13" s="64"/>
      <c r="AXK13" s="64"/>
      <c r="AXL13" s="64"/>
      <c r="AXM13" s="64"/>
      <c r="AXN13" s="64"/>
      <c r="AXO13" s="64"/>
      <c r="AXP13" s="64"/>
      <c r="AXQ13" s="64"/>
      <c r="AXR13" s="64"/>
      <c r="AXS13" s="64"/>
      <c r="AXT13" s="64"/>
      <c r="AXU13" s="64"/>
      <c r="AXV13" s="64"/>
      <c r="AXW13" s="64"/>
      <c r="AXX13" s="64"/>
      <c r="AXY13" s="64"/>
      <c r="AXZ13" s="64"/>
      <c r="AYA13" s="64"/>
      <c r="AYB13" s="64"/>
      <c r="AYC13" s="64"/>
      <c r="AYD13" s="64"/>
      <c r="AYE13" s="64"/>
      <c r="AYF13" s="64"/>
      <c r="AYG13" s="64"/>
      <c r="AYH13" s="64"/>
      <c r="AYI13" s="64"/>
      <c r="AYJ13" s="64"/>
      <c r="AYK13" s="64"/>
      <c r="AYL13" s="64"/>
      <c r="AYM13" s="64"/>
      <c r="AYN13" s="64"/>
      <c r="AYO13" s="64"/>
      <c r="AYP13" s="64"/>
      <c r="AYQ13" s="64"/>
      <c r="AYR13" s="64"/>
      <c r="AYS13" s="64"/>
      <c r="AYT13" s="64"/>
      <c r="AYU13" s="64"/>
      <c r="AYV13" s="64"/>
      <c r="AYW13" s="64"/>
      <c r="AYX13" s="64"/>
      <c r="AYY13" s="64"/>
      <c r="AYZ13" s="64"/>
      <c r="AZA13" s="64"/>
      <c r="AZB13" s="64"/>
      <c r="AZC13" s="64"/>
      <c r="AZD13" s="64"/>
      <c r="AZE13" s="64"/>
      <c r="AZF13" s="64"/>
      <c r="AZG13" s="64"/>
      <c r="AZH13" s="64"/>
      <c r="AZI13" s="64"/>
      <c r="AZJ13" s="64"/>
      <c r="AZK13" s="64"/>
      <c r="AZL13" s="64"/>
      <c r="AZM13" s="64"/>
      <c r="AZN13" s="64"/>
      <c r="AZO13" s="64"/>
      <c r="AZP13" s="64"/>
      <c r="AZQ13" s="64"/>
      <c r="AZR13" s="64"/>
      <c r="AZS13" s="64"/>
      <c r="AZT13" s="64"/>
      <c r="AZU13" s="64"/>
      <c r="AZV13" s="64"/>
      <c r="AZW13" s="64"/>
      <c r="AZX13" s="64"/>
      <c r="AZY13" s="64"/>
      <c r="AZZ13" s="64"/>
      <c r="BAA13" s="64"/>
      <c r="BAB13" s="64"/>
      <c r="BAC13" s="64"/>
      <c r="BAD13" s="64"/>
      <c r="BAE13" s="64"/>
      <c r="BAF13" s="64"/>
      <c r="BAG13" s="64"/>
      <c r="BAH13" s="64"/>
      <c r="BAI13" s="64"/>
      <c r="BAJ13" s="64"/>
      <c r="BAK13" s="64"/>
      <c r="BAL13" s="64"/>
      <c r="BAM13" s="64"/>
      <c r="BAN13" s="64"/>
      <c r="BAO13" s="64"/>
      <c r="BAP13" s="64"/>
      <c r="BAQ13" s="64"/>
      <c r="BAR13" s="64"/>
      <c r="BAS13" s="64"/>
      <c r="BAT13" s="64"/>
      <c r="BAU13" s="64"/>
      <c r="BAV13" s="64"/>
      <c r="BAW13" s="64"/>
      <c r="BAX13" s="64"/>
      <c r="BAY13" s="64"/>
      <c r="BAZ13" s="64"/>
      <c r="BBA13" s="64"/>
      <c r="BBB13" s="64"/>
      <c r="BBC13" s="64"/>
      <c r="BBD13" s="64"/>
      <c r="BBE13" s="64"/>
      <c r="BBF13" s="64"/>
      <c r="BBG13" s="64"/>
      <c r="BBH13" s="64"/>
      <c r="BBI13" s="64"/>
      <c r="BBJ13" s="64"/>
      <c r="BBK13" s="64"/>
      <c r="BBL13" s="64"/>
      <c r="BBM13" s="64"/>
      <c r="BBN13" s="64"/>
      <c r="BBO13" s="64"/>
      <c r="BBP13" s="64"/>
      <c r="BBQ13" s="64"/>
      <c r="BBR13" s="64"/>
      <c r="BBS13" s="64"/>
      <c r="BBT13" s="64"/>
      <c r="BBU13" s="64"/>
      <c r="BBV13" s="64"/>
      <c r="BBW13" s="64"/>
      <c r="BBX13" s="64"/>
      <c r="BBY13" s="64"/>
      <c r="BBZ13" s="64"/>
      <c r="BCA13" s="64"/>
      <c r="BCB13" s="64"/>
      <c r="BCC13" s="64"/>
      <c r="BCD13" s="64"/>
      <c r="BCE13" s="64"/>
      <c r="BCF13" s="64"/>
      <c r="BCG13" s="64"/>
      <c r="BCH13" s="64"/>
      <c r="BCI13" s="64"/>
      <c r="BCJ13" s="64"/>
      <c r="BCK13" s="64"/>
      <c r="BCL13" s="64"/>
      <c r="BCM13" s="64"/>
      <c r="BCN13" s="64"/>
      <c r="BCO13" s="64"/>
      <c r="BCP13" s="64"/>
      <c r="BCQ13" s="64"/>
      <c r="BCR13" s="64"/>
      <c r="BCS13" s="64"/>
      <c r="BCT13" s="64"/>
      <c r="BCU13" s="64"/>
      <c r="BCV13" s="64"/>
      <c r="BCW13" s="64"/>
      <c r="BCX13" s="64"/>
      <c r="BCY13" s="64"/>
      <c r="BCZ13" s="64"/>
      <c r="BDA13" s="64"/>
      <c r="BDB13" s="64"/>
      <c r="BDC13" s="64"/>
      <c r="BDD13" s="64"/>
      <c r="BDE13" s="64"/>
      <c r="BDF13" s="64"/>
      <c r="BDG13" s="64"/>
      <c r="BDH13" s="64"/>
      <c r="BDI13" s="64"/>
      <c r="BDJ13" s="64"/>
      <c r="BDK13" s="64"/>
      <c r="BDL13" s="64"/>
      <c r="BDM13" s="64"/>
      <c r="BDN13" s="64"/>
      <c r="BDO13" s="64"/>
      <c r="BDP13" s="64"/>
      <c r="BDQ13" s="64"/>
      <c r="BDR13" s="64"/>
      <c r="BDS13" s="64"/>
      <c r="BDT13" s="64"/>
      <c r="BDU13" s="64"/>
      <c r="BDV13" s="64"/>
      <c r="BDW13" s="64"/>
      <c r="BDX13" s="64"/>
      <c r="BDY13" s="64"/>
      <c r="BDZ13" s="64"/>
      <c r="BEA13" s="64"/>
      <c r="BEB13" s="64"/>
      <c r="BEC13" s="64"/>
      <c r="BED13" s="64"/>
      <c r="BEE13" s="64"/>
      <c r="BEF13" s="64"/>
      <c r="BEG13" s="64"/>
      <c r="BEH13" s="64"/>
      <c r="BEI13" s="64"/>
      <c r="BEJ13" s="64"/>
      <c r="BEK13" s="64"/>
      <c r="BEL13" s="64"/>
      <c r="BEM13" s="64"/>
      <c r="BEN13" s="64"/>
      <c r="BEO13" s="64"/>
      <c r="BEP13" s="64"/>
      <c r="BEQ13" s="64"/>
      <c r="BER13" s="64"/>
      <c r="BES13" s="64"/>
      <c r="BET13" s="64"/>
      <c r="BEU13" s="64"/>
      <c r="BEV13" s="64"/>
      <c r="BEW13" s="64"/>
      <c r="BEX13" s="64"/>
      <c r="BEY13" s="64"/>
      <c r="BEZ13" s="64"/>
      <c r="BFA13" s="64"/>
      <c r="BFB13" s="64"/>
      <c r="BFC13" s="64"/>
      <c r="BFD13" s="64"/>
      <c r="BFE13" s="64"/>
      <c r="BFF13" s="64"/>
      <c r="BFG13" s="64"/>
      <c r="BFH13" s="64"/>
      <c r="BFI13" s="64"/>
      <c r="BFJ13" s="64"/>
      <c r="BFK13" s="64"/>
      <c r="BFL13" s="64"/>
      <c r="BFM13" s="64"/>
      <c r="BFN13" s="64"/>
      <c r="BFO13" s="64"/>
      <c r="BFP13" s="64"/>
      <c r="BFQ13" s="64"/>
      <c r="BFR13" s="64"/>
      <c r="BFS13" s="64"/>
      <c r="BFT13" s="64"/>
      <c r="BFU13" s="64"/>
      <c r="BFV13" s="64"/>
      <c r="BFW13" s="64"/>
      <c r="BFX13" s="64"/>
      <c r="BFY13" s="64"/>
      <c r="BFZ13" s="64"/>
      <c r="BGA13" s="64"/>
      <c r="BGB13" s="64"/>
      <c r="BGC13" s="64"/>
      <c r="BGD13" s="64"/>
      <c r="BGE13" s="64"/>
      <c r="BGF13" s="64"/>
      <c r="BGG13" s="64"/>
      <c r="BGH13" s="64"/>
      <c r="BGI13" s="64"/>
      <c r="BGJ13" s="64"/>
      <c r="BGK13" s="64"/>
      <c r="BGL13" s="64"/>
      <c r="BGM13" s="64"/>
      <c r="BGN13" s="64"/>
      <c r="BGO13" s="64"/>
      <c r="BGP13" s="64"/>
      <c r="BGQ13" s="64"/>
      <c r="BGR13" s="64"/>
      <c r="BGS13" s="64"/>
      <c r="BGT13" s="64"/>
      <c r="BGU13" s="64"/>
      <c r="BGV13" s="64"/>
      <c r="BGW13" s="64"/>
      <c r="BGX13" s="64"/>
      <c r="BGY13" s="64"/>
      <c r="BGZ13" s="64"/>
      <c r="BHA13" s="64"/>
      <c r="BHB13" s="64"/>
      <c r="BHC13" s="64"/>
      <c r="BHD13" s="64"/>
      <c r="BHE13" s="64"/>
      <c r="BHF13" s="64"/>
      <c r="BHG13" s="64"/>
      <c r="BHH13" s="64"/>
      <c r="BHI13" s="64"/>
      <c r="BHJ13" s="64"/>
      <c r="BHK13" s="64"/>
      <c r="BHL13" s="64"/>
      <c r="BHM13" s="64"/>
      <c r="BHN13" s="64"/>
      <c r="BHO13" s="64"/>
      <c r="BHP13" s="64"/>
      <c r="BHQ13" s="64"/>
      <c r="BHR13" s="64"/>
      <c r="BHS13" s="64"/>
      <c r="BHT13" s="64"/>
      <c r="BHU13" s="64"/>
      <c r="BHV13" s="64"/>
      <c r="BHW13" s="64"/>
      <c r="BHX13" s="64"/>
      <c r="BHY13" s="64"/>
      <c r="BHZ13" s="64"/>
      <c r="BIA13" s="64"/>
      <c r="BIB13" s="64"/>
      <c r="BIC13" s="64"/>
      <c r="BID13" s="64"/>
      <c r="BIE13" s="64"/>
      <c r="BIF13" s="64"/>
      <c r="BIG13" s="64"/>
      <c r="BIH13" s="64"/>
      <c r="BII13" s="64"/>
      <c r="BIJ13" s="64"/>
      <c r="BIK13" s="64"/>
      <c r="BIL13" s="64"/>
      <c r="BIM13" s="64"/>
      <c r="BIN13" s="64"/>
      <c r="BIO13" s="64"/>
      <c r="BIP13" s="64"/>
      <c r="BIQ13" s="64"/>
      <c r="BIR13" s="64"/>
      <c r="BIS13" s="64"/>
      <c r="BIT13" s="64"/>
      <c r="BIU13" s="64"/>
      <c r="BIV13" s="64"/>
      <c r="BIW13" s="64"/>
      <c r="BIX13" s="64"/>
      <c r="BIY13" s="64"/>
      <c r="BIZ13" s="64"/>
      <c r="BJA13" s="64"/>
      <c r="BJB13" s="64"/>
      <c r="BJC13" s="64"/>
      <c r="BJD13" s="64"/>
      <c r="BJE13" s="64"/>
      <c r="BJF13" s="64"/>
      <c r="BJG13" s="64"/>
      <c r="BJH13" s="64"/>
      <c r="BJI13" s="64"/>
      <c r="BJJ13" s="64"/>
      <c r="BJK13" s="64"/>
      <c r="BJL13" s="64"/>
      <c r="BJM13" s="64"/>
      <c r="BJN13" s="64"/>
      <c r="BJO13" s="64"/>
      <c r="BJP13" s="64"/>
      <c r="BJQ13" s="64"/>
      <c r="BJR13" s="64"/>
      <c r="BJS13" s="64"/>
      <c r="BJT13" s="64"/>
      <c r="BJU13" s="64"/>
      <c r="BJV13" s="64"/>
      <c r="BJW13" s="64"/>
      <c r="BJX13" s="64"/>
      <c r="BJY13" s="64"/>
      <c r="BJZ13" s="64"/>
      <c r="BKA13" s="64"/>
      <c r="BKB13" s="64"/>
      <c r="BKC13" s="64"/>
      <c r="BKD13" s="64"/>
      <c r="BKE13" s="64"/>
      <c r="BKF13" s="64"/>
      <c r="BKG13" s="64"/>
      <c r="BKH13" s="64"/>
      <c r="BKI13" s="64"/>
      <c r="BKJ13" s="64"/>
      <c r="BKK13" s="64"/>
      <c r="BKL13" s="64"/>
      <c r="BKM13" s="64"/>
      <c r="BKN13" s="64"/>
      <c r="BKO13" s="64"/>
      <c r="BKP13" s="64"/>
      <c r="BKQ13" s="64"/>
      <c r="BKR13" s="64"/>
      <c r="BKS13" s="64"/>
      <c r="BKT13" s="64"/>
      <c r="BKU13" s="64"/>
      <c r="BKV13" s="64"/>
      <c r="BKW13" s="64"/>
      <c r="BKX13" s="64"/>
      <c r="BKY13" s="64"/>
      <c r="BKZ13" s="64"/>
      <c r="BLA13" s="64"/>
      <c r="BLB13" s="64"/>
      <c r="BLC13" s="64"/>
      <c r="BLD13" s="64"/>
      <c r="BLE13" s="64"/>
      <c r="BLF13" s="64"/>
      <c r="BLG13" s="64"/>
      <c r="BLH13" s="64"/>
      <c r="BLI13" s="64"/>
      <c r="BLJ13" s="64"/>
      <c r="BLK13" s="64"/>
      <c r="BLL13" s="64"/>
      <c r="BLM13" s="64"/>
      <c r="BLN13" s="64"/>
      <c r="BLO13" s="64"/>
      <c r="BLP13" s="64"/>
      <c r="BLQ13" s="64"/>
      <c r="BLR13" s="64"/>
      <c r="BLS13" s="64"/>
      <c r="BLT13" s="64"/>
      <c r="BLU13" s="64"/>
      <c r="BLV13" s="64"/>
      <c r="BLW13" s="64"/>
      <c r="BLX13" s="64"/>
      <c r="BLY13" s="64"/>
      <c r="BLZ13" s="64"/>
      <c r="BMA13" s="64"/>
      <c r="BMB13" s="64"/>
      <c r="BMC13" s="64"/>
      <c r="BMD13" s="64"/>
      <c r="BME13" s="64"/>
      <c r="BMF13" s="64"/>
      <c r="BMG13" s="64"/>
      <c r="BMH13" s="64"/>
      <c r="BMI13" s="64"/>
      <c r="BMJ13" s="64"/>
      <c r="BMK13" s="64"/>
      <c r="BML13" s="64"/>
      <c r="BMM13" s="64"/>
      <c r="BMN13" s="64"/>
      <c r="BMO13" s="64"/>
      <c r="BMP13" s="64"/>
      <c r="BMQ13" s="64"/>
      <c r="BMR13" s="64"/>
      <c r="BMS13" s="64"/>
      <c r="BMT13" s="64"/>
      <c r="BMU13" s="64"/>
      <c r="BMV13" s="64"/>
      <c r="BMW13" s="64"/>
      <c r="BMX13" s="64"/>
      <c r="BMY13" s="64"/>
      <c r="BMZ13" s="64"/>
      <c r="BNA13" s="64"/>
      <c r="BNB13" s="64"/>
      <c r="BNC13" s="64"/>
      <c r="BND13" s="64"/>
      <c r="BNE13" s="64"/>
      <c r="BNF13" s="64"/>
      <c r="BNG13" s="64"/>
      <c r="BNH13" s="64"/>
      <c r="BNI13" s="64"/>
      <c r="BNJ13" s="64"/>
      <c r="BNK13" s="64"/>
      <c r="BNL13" s="64"/>
      <c r="BNM13" s="64"/>
      <c r="BNN13" s="64"/>
      <c r="BNO13" s="64"/>
      <c r="BNP13" s="64"/>
      <c r="BNQ13" s="64"/>
      <c r="BNR13" s="64"/>
      <c r="BNS13" s="64"/>
      <c r="BNT13" s="64"/>
      <c r="BNU13" s="64"/>
      <c r="BNV13" s="64"/>
      <c r="BNW13" s="64"/>
      <c r="BNX13" s="64"/>
      <c r="BNY13" s="64"/>
      <c r="BNZ13" s="64"/>
      <c r="BOA13" s="64"/>
      <c r="BOB13" s="64"/>
      <c r="BOC13" s="64"/>
      <c r="BOD13" s="64"/>
      <c r="BOE13" s="64"/>
      <c r="BOF13" s="64"/>
      <c r="BOG13" s="64"/>
      <c r="BOH13" s="64"/>
      <c r="BOI13" s="64"/>
      <c r="BOJ13" s="64"/>
      <c r="BOK13" s="64"/>
      <c r="BOL13" s="64"/>
      <c r="BOM13" s="64"/>
      <c r="BON13" s="64"/>
      <c r="BOO13" s="64"/>
      <c r="BOP13" s="64"/>
      <c r="BOQ13" s="64"/>
      <c r="BOR13" s="64"/>
      <c r="BOS13" s="64"/>
      <c r="BOT13" s="64"/>
      <c r="BOU13" s="64"/>
      <c r="BOV13" s="64"/>
      <c r="BOW13" s="64"/>
      <c r="BOX13" s="64"/>
      <c r="BOY13" s="64"/>
      <c r="BOZ13" s="64"/>
      <c r="BPA13" s="64"/>
      <c r="BPB13" s="64"/>
      <c r="BPC13" s="64"/>
      <c r="BPD13" s="64"/>
      <c r="BPE13" s="64"/>
      <c r="BPF13" s="64"/>
      <c r="BPG13" s="64"/>
      <c r="BPH13" s="64"/>
      <c r="BPI13" s="64"/>
      <c r="BPJ13" s="64"/>
      <c r="BPK13" s="64"/>
      <c r="BPL13" s="64"/>
      <c r="BPM13" s="64"/>
      <c r="BPN13" s="64"/>
      <c r="BPO13" s="64"/>
      <c r="BPP13" s="64"/>
      <c r="BPQ13" s="64"/>
      <c r="BPR13" s="64"/>
      <c r="BPS13" s="64"/>
      <c r="BPT13" s="64"/>
      <c r="BPU13" s="64"/>
      <c r="BPV13" s="64"/>
      <c r="BPW13" s="64"/>
      <c r="BPX13" s="64"/>
      <c r="BPY13" s="64"/>
      <c r="BPZ13" s="64"/>
      <c r="BQA13" s="64"/>
      <c r="BQB13" s="64"/>
      <c r="BQC13" s="64"/>
      <c r="BQD13" s="64"/>
      <c r="BQE13" s="64"/>
      <c r="BQF13" s="64"/>
      <c r="BQG13" s="64"/>
      <c r="BQH13" s="64"/>
      <c r="BQI13" s="64"/>
      <c r="BQJ13" s="64"/>
      <c r="BQK13" s="64"/>
      <c r="BQL13" s="64"/>
      <c r="BQM13" s="64"/>
      <c r="BQN13" s="64"/>
      <c r="BQO13" s="64"/>
      <c r="BQP13" s="64"/>
      <c r="BQQ13" s="64"/>
      <c r="BQR13" s="64"/>
      <c r="BQS13" s="64"/>
      <c r="BQT13" s="64"/>
      <c r="BQU13" s="64"/>
      <c r="BQV13" s="64"/>
      <c r="BQW13" s="64"/>
      <c r="BQX13" s="64"/>
      <c r="BQY13" s="64"/>
      <c r="BQZ13" s="64"/>
      <c r="BRA13" s="64"/>
      <c r="BRB13" s="64"/>
      <c r="BRC13" s="64"/>
      <c r="BRD13" s="64"/>
      <c r="BRE13" s="64"/>
      <c r="BRF13" s="64"/>
      <c r="BRG13" s="64"/>
      <c r="BRH13" s="64"/>
      <c r="BRI13" s="64"/>
      <c r="BRJ13" s="64"/>
      <c r="BRK13" s="64"/>
      <c r="BRL13" s="64"/>
      <c r="BRM13" s="64"/>
      <c r="BRN13" s="64"/>
      <c r="BRO13" s="64"/>
      <c r="BRP13" s="64"/>
      <c r="BRQ13" s="64"/>
      <c r="BRR13" s="64"/>
      <c r="BRS13" s="64"/>
      <c r="BRT13" s="64"/>
      <c r="BRU13" s="64"/>
      <c r="BRV13" s="64"/>
      <c r="BRW13" s="64"/>
      <c r="BRX13" s="64"/>
      <c r="BRY13" s="64"/>
      <c r="BRZ13" s="64"/>
      <c r="BSA13" s="64"/>
      <c r="BSB13" s="64"/>
      <c r="BSC13" s="64"/>
      <c r="BSD13" s="64"/>
      <c r="BSE13" s="64"/>
      <c r="BSF13" s="64"/>
      <c r="BSG13" s="64"/>
      <c r="BSH13" s="64"/>
      <c r="BSI13" s="64"/>
      <c r="BSJ13" s="64"/>
      <c r="BSK13" s="64"/>
      <c r="BSL13" s="64"/>
      <c r="BSM13" s="64"/>
      <c r="BSN13" s="64"/>
      <c r="BSO13" s="64"/>
      <c r="BSP13" s="64"/>
      <c r="BSQ13" s="64"/>
      <c r="BSR13" s="64"/>
      <c r="BSS13" s="64"/>
      <c r="BST13" s="64"/>
      <c r="BSU13" s="64"/>
      <c r="BSV13" s="64"/>
      <c r="BSW13" s="64"/>
      <c r="BSX13" s="64"/>
      <c r="BSY13" s="64"/>
      <c r="BSZ13" s="64"/>
      <c r="BTA13" s="64"/>
      <c r="BTB13" s="64"/>
      <c r="BTC13" s="64"/>
      <c r="BTD13" s="64"/>
      <c r="BTE13" s="64"/>
      <c r="BTF13" s="64"/>
      <c r="BTG13" s="64"/>
      <c r="BTH13" s="64"/>
      <c r="BTI13" s="64"/>
      <c r="BTJ13" s="64"/>
      <c r="BTK13" s="64"/>
      <c r="BTL13" s="64"/>
      <c r="BTM13" s="64"/>
      <c r="BTN13" s="64"/>
      <c r="BTO13" s="64"/>
      <c r="BTP13" s="64"/>
      <c r="BTQ13" s="64"/>
      <c r="BTR13" s="64"/>
      <c r="BTS13" s="64"/>
      <c r="BTT13" s="64"/>
      <c r="BTU13" s="64"/>
      <c r="BTV13" s="64"/>
      <c r="BTW13" s="64"/>
      <c r="BTX13" s="64"/>
      <c r="BTY13" s="64"/>
      <c r="BTZ13" s="64"/>
      <c r="BUA13" s="64"/>
      <c r="BUB13" s="64"/>
      <c r="BUC13" s="64"/>
      <c r="BUD13" s="64"/>
      <c r="BUE13" s="64"/>
      <c r="BUF13" s="64"/>
      <c r="BUG13" s="64"/>
      <c r="BUH13" s="64"/>
      <c r="BUI13" s="64"/>
      <c r="BUJ13" s="64"/>
      <c r="BUK13" s="64"/>
      <c r="BUL13" s="64"/>
      <c r="BUM13" s="64"/>
      <c r="BUN13" s="64"/>
      <c r="BUO13" s="64"/>
      <c r="BUP13" s="64"/>
      <c r="BUQ13" s="64"/>
      <c r="BUR13" s="64"/>
      <c r="BUS13" s="64"/>
      <c r="BUT13" s="64"/>
      <c r="BUU13" s="64"/>
      <c r="BUV13" s="64"/>
      <c r="BUW13" s="64"/>
      <c r="BUX13" s="64"/>
      <c r="BUY13" s="64"/>
      <c r="BUZ13" s="64"/>
      <c r="BVA13" s="64"/>
      <c r="BVB13" s="64"/>
      <c r="BVC13" s="64"/>
      <c r="BVD13" s="64"/>
      <c r="BVE13" s="64"/>
      <c r="BVF13" s="64"/>
      <c r="BVG13" s="64"/>
      <c r="BVH13" s="64"/>
      <c r="BVI13" s="64"/>
      <c r="BVJ13" s="64"/>
      <c r="BVK13" s="64"/>
      <c r="BVL13" s="64"/>
      <c r="BVM13" s="64"/>
      <c r="BVN13" s="64"/>
      <c r="BVO13" s="64"/>
      <c r="BVP13" s="64"/>
      <c r="BVQ13" s="64"/>
      <c r="BVR13" s="64"/>
      <c r="BVS13" s="64"/>
      <c r="BVT13" s="64"/>
      <c r="BVU13" s="64"/>
      <c r="BVV13" s="64"/>
      <c r="BVW13" s="64"/>
      <c r="BVX13" s="64"/>
      <c r="BVY13" s="64"/>
      <c r="BVZ13" s="64"/>
      <c r="BWA13" s="64"/>
      <c r="BWB13" s="64"/>
      <c r="BWC13" s="64"/>
      <c r="BWD13" s="64"/>
      <c r="BWE13" s="64"/>
      <c r="BWF13" s="64"/>
      <c r="BWG13" s="64"/>
      <c r="BWH13" s="64"/>
      <c r="BWI13" s="64"/>
      <c r="BWJ13" s="64"/>
      <c r="BWK13" s="64"/>
      <c r="BWL13" s="64"/>
      <c r="BWM13" s="64"/>
      <c r="BWN13" s="64"/>
      <c r="BWO13" s="64"/>
      <c r="BWP13" s="64"/>
      <c r="BWQ13" s="64"/>
      <c r="BWR13" s="64"/>
      <c r="BWS13" s="64"/>
      <c r="BWT13" s="64"/>
      <c r="BWU13" s="64"/>
      <c r="BWV13" s="64"/>
      <c r="BWW13" s="64"/>
      <c r="BWX13" s="64"/>
      <c r="BWY13" s="64"/>
      <c r="BWZ13" s="64"/>
      <c r="BXA13" s="64"/>
      <c r="BXB13" s="64"/>
      <c r="BXC13" s="64"/>
      <c r="BXD13" s="64"/>
      <c r="BXE13" s="64"/>
      <c r="BXF13" s="64"/>
      <c r="BXG13" s="64"/>
      <c r="BXH13" s="64"/>
      <c r="BXI13" s="64"/>
      <c r="BXJ13" s="64"/>
      <c r="BXK13" s="64"/>
      <c r="BXL13" s="64"/>
      <c r="BXM13" s="64"/>
      <c r="BXN13" s="64"/>
      <c r="BXO13" s="64"/>
      <c r="BXP13" s="64"/>
      <c r="BXQ13" s="64"/>
      <c r="BXR13" s="64"/>
      <c r="BXS13" s="64"/>
      <c r="BXT13" s="64"/>
      <c r="BXU13" s="64"/>
      <c r="BXV13" s="64"/>
      <c r="BXW13" s="64"/>
      <c r="BXX13" s="64"/>
      <c r="BXY13" s="64"/>
      <c r="BXZ13" s="64"/>
      <c r="BYA13" s="64"/>
      <c r="BYB13" s="64"/>
      <c r="BYC13" s="64"/>
      <c r="BYD13" s="64"/>
      <c r="BYE13" s="64"/>
      <c r="BYF13" s="64"/>
      <c r="BYG13" s="64"/>
      <c r="BYH13" s="64"/>
      <c r="BYI13" s="64"/>
      <c r="BYJ13" s="64"/>
      <c r="BYK13" s="64"/>
      <c r="BYL13" s="64"/>
      <c r="BYM13" s="64"/>
      <c r="BYN13" s="64"/>
      <c r="BYO13" s="64"/>
      <c r="BYP13" s="64"/>
      <c r="BYQ13" s="64"/>
      <c r="BYR13" s="64"/>
      <c r="BYS13" s="64"/>
      <c r="BYT13" s="64"/>
      <c r="BYU13" s="64"/>
      <c r="BYV13" s="64"/>
      <c r="BYW13" s="64"/>
      <c r="BYX13" s="64"/>
      <c r="BYY13" s="64"/>
      <c r="BYZ13" s="64"/>
      <c r="BZA13" s="64"/>
      <c r="BZB13" s="64"/>
      <c r="BZC13" s="64"/>
      <c r="BZD13" s="64"/>
      <c r="BZE13" s="64"/>
      <c r="BZF13" s="64"/>
      <c r="BZG13" s="64"/>
      <c r="BZH13" s="64"/>
      <c r="BZI13" s="64"/>
      <c r="BZJ13" s="64"/>
      <c r="BZK13" s="64"/>
      <c r="BZL13" s="64"/>
      <c r="BZM13" s="64"/>
      <c r="BZN13" s="64"/>
      <c r="BZO13" s="64"/>
      <c r="BZP13" s="64"/>
      <c r="BZQ13" s="64"/>
      <c r="BZR13" s="64"/>
      <c r="BZS13" s="64"/>
      <c r="BZT13" s="64"/>
      <c r="BZU13" s="64"/>
      <c r="BZV13" s="64"/>
      <c r="BZW13" s="64"/>
      <c r="BZX13" s="64"/>
      <c r="BZY13" s="64"/>
      <c r="BZZ13" s="64"/>
      <c r="CAA13" s="64"/>
      <c r="CAB13" s="64"/>
      <c r="CAC13" s="64"/>
      <c r="CAD13" s="64"/>
      <c r="CAE13" s="64"/>
      <c r="CAF13" s="64"/>
      <c r="CAG13" s="64"/>
      <c r="CAH13" s="64"/>
      <c r="CAI13" s="64"/>
      <c r="CAJ13" s="64"/>
      <c r="CAK13" s="64"/>
      <c r="CAL13" s="64"/>
      <c r="CAM13" s="64"/>
      <c r="CAN13" s="64"/>
      <c r="CAO13" s="64"/>
      <c r="CAP13" s="64"/>
      <c r="CAQ13" s="64"/>
      <c r="CAR13" s="64"/>
      <c r="CAS13" s="64"/>
      <c r="CAT13" s="64"/>
      <c r="CAU13" s="64"/>
      <c r="CAV13" s="64"/>
      <c r="CAW13" s="64"/>
      <c r="CAX13" s="64"/>
      <c r="CAY13" s="64"/>
      <c r="CAZ13" s="64"/>
      <c r="CBA13" s="64"/>
      <c r="CBB13" s="64"/>
      <c r="CBC13" s="64"/>
      <c r="CBD13" s="64"/>
      <c r="CBE13" s="64"/>
      <c r="CBF13" s="64"/>
      <c r="CBG13" s="64"/>
      <c r="CBH13" s="64"/>
      <c r="CBI13" s="64"/>
      <c r="CBJ13" s="64"/>
      <c r="CBK13" s="64"/>
      <c r="CBL13" s="64"/>
      <c r="CBM13" s="64"/>
      <c r="CBN13" s="64"/>
      <c r="CBO13" s="64"/>
      <c r="CBP13" s="64"/>
      <c r="CBQ13" s="64"/>
      <c r="CBR13" s="64"/>
      <c r="CBS13" s="64"/>
      <c r="CBT13" s="64"/>
      <c r="CBU13" s="64"/>
      <c r="CBV13" s="64"/>
      <c r="CBW13" s="64"/>
      <c r="CBX13" s="64"/>
      <c r="CBY13" s="64"/>
      <c r="CBZ13" s="64"/>
      <c r="CCA13" s="64"/>
      <c r="CCB13" s="64"/>
      <c r="CCC13" s="64"/>
      <c r="CCD13" s="64"/>
      <c r="CCE13" s="64"/>
      <c r="CCF13" s="64"/>
      <c r="CCG13" s="64"/>
      <c r="CCH13" s="64"/>
      <c r="CCI13" s="64"/>
      <c r="CCJ13" s="64"/>
      <c r="CCK13" s="64"/>
      <c r="CCL13" s="64"/>
      <c r="CCM13" s="64"/>
      <c r="CCN13" s="64"/>
      <c r="CCO13" s="64"/>
      <c r="CCP13" s="64"/>
      <c r="CCQ13" s="64"/>
      <c r="CCR13" s="64"/>
      <c r="CCS13" s="64"/>
      <c r="CCT13" s="64"/>
      <c r="CCU13" s="64"/>
      <c r="CCV13" s="64"/>
      <c r="CCW13" s="64"/>
      <c r="CCX13" s="64"/>
      <c r="CCY13" s="64"/>
      <c r="CCZ13" s="64"/>
      <c r="CDA13" s="64"/>
      <c r="CDB13" s="64"/>
      <c r="CDC13" s="64"/>
      <c r="CDD13" s="64"/>
      <c r="CDE13" s="64"/>
      <c r="CDF13" s="64"/>
      <c r="CDG13" s="64"/>
      <c r="CDH13" s="64"/>
      <c r="CDI13" s="64"/>
      <c r="CDJ13" s="64"/>
      <c r="CDK13" s="64"/>
      <c r="CDL13" s="64"/>
      <c r="CDM13" s="64"/>
      <c r="CDN13" s="64"/>
      <c r="CDO13" s="64"/>
      <c r="CDP13" s="64"/>
      <c r="CDQ13" s="64"/>
      <c r="CDR13" s="64"/>
      <c r="CDS13" s="64"/>
      <c r="CDT13" s="64"/>
      <c r="CDU13" s="64"/>
      <c r="CDV13" s="64"/>
      <c r="CDW13" s="64"/>
      <c r="CDX13" s="64"/>
      <c r="CDY13" s="64"/>
      <c r="CDZ13" s="64"/>
      <c r="CEA13" s="64"/>
      <c r="CEB13" s="64"/>
      <c r="CEC13" s="64"/>
      <c r="CED13" s="64"/>
      <c r="CEE13" s="64"/>
      <c r="CEF13" s="64"/>
      <c r="CEG13" s="64"/>
      <c r="CEH13" s="64"/>
      <c r="CEI13" s="64"/>
      <c r="CEJ13" s="64"/>
      <c r="CEK13" s="64"/>
      <c r="CEL13" s="64"/>
      <c r="CEM13" s="64"/>
      <c r="CEN13" s="64"/>
      <c r="CEO13" s="64"/>
      <c r="CEP13" s="64"/>
      <c r="CEQ13" s="64"/>
      <c r="CER13" s="64"/>
      <c r="CES13" s="64"/>
      <c r="CET13" s="64"/>
      <c r="CEU13" s="64"/>
      <c r="CEV13" s="64"/>
      <c r="CEW13" s="64"/>
      <c r="CEX13" s="64"/>
      <c r="CEY13" s="64"/>
      <c r="CEZ13" s="64"/>
      <c r="CFA13" s="64"/>
      <c r="CFB13" s="64"/>
      <c r="CFC13" s="64"/>
      <c r="CFD13" s="64"/>
      <c r="CFE13" s="64"/>
      <c r="CFF13" s="64"/>
      <c r="CFG13" s="64"/>
      <c r="CFH13" s="64"/>
      <c r="CFI13" s="64"/>
      <c r="CFJ13" s="64"/>
      <c r="CFK13" s="64"/>
      <c r="CFL13" s="64"/>
      <c r="CFM13" s="64"/>
      <c r="CFN13" s="64"/>
      <c r="CFO13" s="64"/>
      <c r="CFP13" s="64"/>
      <c r="CFQ13" s="64"/>
      <c r="CFR13" s="64"/>
      <c r="CFS13" s="64"/>
      <c r="CFT13" s="64"/>
      <c r="CFU13" s="64"/>
      <c r="CFV13" s="64"/>
      <c r="CFW13" s="64"/>
      <c r="CFX13" s="64"/>
      <c r="CFY13" s="64"/>
      <c r="CFZ13" s="64"/>
      <c r="CGA13" s="64"/>
      <c r="CGB13" s="64"/>
      <c r="CGC13" s="64"/>
      <c r="CGD13" s="64"/>
      <c r="CGE13" s="64"/>
      <c r="CGF13" s="64"/>
      <c r="CGG13" s="64"/>
      <c r="CGH13" s="64"/>
      <c r="CGI13" s="64"/>
      <c r="CGJ13" s="64"/>
      <c r="CGK13" s="64"/>
      <c r="CGL13" s="64"/>
      <c r="CGM13" s="64"/>
      <c r="CGN13" s="64"/>
      <c r="CGO13" s="64"/>
      <c r="CGP13" s="64"/>
      <c r="CGQ13" s="64"/>
      <c r="CGR13" s="64"/>
      <c r="CGS13" s="64"/>
      <c r="CGT13" s="64"/>
      <c r="CGU13" s="64"/>
      <c r="CGV13" s="64"/>
      <c r="CGW13" s="64"/>
      <c r="CGX13" s="64"/>
      <c r="CGY13" s="64"/>
      <c r="CGZ13" s="64"/>
      <c r="CHA13" s="64"/>
      <c r="CHB13" s="64"/>
      <c r="CHC13" s="64"/>
      <c r="CHD13" s="64"/>
      <c r="CHE13" s="64"/>
      <c r="CHF13" s="64"/>
      <c r="CHG13" s="64"/>
      <c r="CHH13" s="64"/>
      <c r="CHI13" s="64"/>
      <c r="CHJ13" s="64"/>
      <c r="CHK13" s="64"/>
      <c r="CHL13" s="64"/>
      <c r="CHM13" s="64"/>
      <c r="CHN13" s="64"/>
      <c r="CHO13" s="64"/>
      <c r="CHP13" s="64"/>
      <c r="CHQ13" s="64"/>
      <c r="CHR13" s="64"/>
      <c r="CHS13" s="64"/>
      <c r="CHT13" s="64"/>
      <c r="CHU13" s="64"/>
      <c r="CHV13" s="64"/>
      <c r="CHW13" s="64"/>
      <c r="CHX13" s="64"/>
      <c r="CHY13" s="64"/>
      <c r="CHZ13" s="64"/>
      <c r="CIA13" s="64"/>
      <c r="CIB13" s="64"/>
      <c r="CIC13" s="64"/>
      <c r="CID13" s="64"/>
      <c r="CIE13" s="64"/>
      <c r="CIF13" s="64"/>
      <c r="CIG13" s="64"/>
      <c r="CIH13" s="64"/>
      <c r="CII13" s="64"/>
      <c r="CIJ13" s="64"/>
      <c r="CIK13" s="64"/>
      <c r="CIL13" s="64"/>
      <c r="CIM13" s="64"/>
      <c r="CIN13" s="64"/>
      <c r="CIO13" s="64"/>
      <c r="CIP13" s="64"/>
      <c r="CIQ13" s="64"/>
      <c r="CIR13" s="64"/>
      <c r="CIS13" s="64"/>
      <c r="CIT13" s="64"/>
      <c r="CIU13" s="64"/>
      <c r="CIV13" s="64"/>
      <c r="CIW13" s="64"/>
      <c r="CIX13" s="64"/>
      <c r="CIY13" s="64"/>
      <c r="CIZ13" s="64"/>
      <c r="CJA13" s="64"/>
      <c r="CJB13" s="64"/>
      <c r="CJC13" s="64"/>
      <c r="CJD13" s="64"/>
      <c r="CJE13" s="64"/>
      <c r="CJF13" s="64"/>
      <c r="CJG13" s="64"/>
      <c r="CJH13" s="64"/>
      <c r="CJI13" s="64"/>
      <c r="CJJ13" s="64"/>
      <c r="CJK13" s="64"/>
      <c r="CJL13" s="64"/>
      <c r="CJM13" s="64"/>
      <c r="CJN13" s="64"/>
      <c r="CJO13" s="64"/>
      <c r="CJP13" s="64"/>
      <c r="CJQ13" s="64"/>
      <c r="CJR13" s="64"/>
      <c r="CJS13" s="64"/>
      <c r="CJT13" s="64"/>
      <c r="CJU13" s="64"/>
      <c r="CJV13" s="64"/>
      <c r="CJW13" s="64"/>
      <c r="CJX13" s="64"/>
      <c r="CJY13" s="64"/>
      <c r="CJZ13" s="64"/>
      <c r="CKA13" s="64"/>
      <c r="CKB13" s="64"/>
      <c r="CKC13" s="64"/>
      <c r="CKD13" s="64"/>
      <c r="CKE13" s="64"/>
      <c r="CKF13" s="64"/>
      <c r="CKG13" s="64"/>
      <c r="CKH13" s="64"/>
      <c r="CKI13" s="64"/>
      <c r="CKJ13" s="64"/>
      <c r="CKK13" s="64"/>
      <c r="CKL13" s="64"/>
      <c r="CKM13" s="64"/>
      <c r="CKN13" s="64"/>
      <c r="CKO13" s="64"/>
      <c r="CKP13" s="64"/>
      <c r="CKQ13" s="64"/>
      <c r="CKR13" s="64"/>
      <c r="CKS13" s="64"/>
      <c r="CKT13" s="64"/>
      <c r="CKU13" s="64"/>
      <c r="CKV13" s="64"/>
      <c r="CKW13" s="64"/>
      <c r="CKX13" s="64"/>
      <c r="CKY13" s="64"/>
      <c r="CKZ13" s="64"/>
      <c r="CLA13" s="64"/>
      <c r="CLB13" s="64"/>
      <c r="CLC13" s="64"/>
      <c r="CLD13" s="64"/>
      <c r="CLE13" s="64"/>
      <c r="CLF13" s="64"/>
      <c r="CLG13" s="64"/>
      <c r="CLH13" s="64"/>
      <c r="CLI13" s="64"/>
      <c r="CLJ13" s="64"/>
      <c r="CLK13" s="64"/>
      <c r="CLL13" s="64"/>
      <c r="CLM13" s="64"/>
      <c r="CLN13" s="64"/>
      <c r="CLO13" s="64"/>
      <c r="CLP13" s="64"/>
      <c r="CLQ13" s="64"/>
      <c r="CLR13" s="64"/>
      <c r="CLS13" s="64"/>
      <c r="CLT13" s="64"/>
      <c r="CLU13" s="64"/>
      <c r="CLV13" s="64"/>
      <c r="CLW13" s="64"/>
      <c r="CLX13" s="64"/>
      <c r="CLY13" s="64"/>
      <c r="CLZ13" s="64"/>
      <c r="CMA13" s="64"/>
      <c r="CMB13" s="64"/>
      <c r="CMC13" s="64"/>
      <c r="CMD13" s="64"/>
      <c r="CME13" s="64"/>
      <c r="CMF13" s="64"/>
      <c r="CMG13" s="64"/>
      <c r="CMH13" s="64"/>
      <c r="CMI13" s="64"/>
      <c r="CMJ13" s="64"/>
      <c r="CMK13" s="64"/>
      <c r="CML13" s="64"/>
      <c r="CMM13" s="64"/>
      <c r="CMN13" s="64"/>
      <c r="CMO13" s="64"/>
      <c r="CMP13" s="64"/>
      <c r="CMQ13" s="64"/>
      <c r="CMR13" s="64"/>
      <c r="CMS13" s="64"/>
      <c r="CMT13" s="64"/>
      <c r="CMU13" s="64"/>
      <c r="CMV13" s="64"/>
      <c r="CMW13" s="64"/>
      <c r="CMX13" s="64"/>
      <c r="CMY13" s="64"/>
      <c r="CMZ13" s="64"/>
      <c r="CNA13" s="64"/>
      <c r="CNB13" s="64"/>
      <c r="CNC13" s="64"/>
      <c r="CND13" s="64"/>
      <c r="CNE13" s="64"/>
      <c r="CNF13" s="64"/>
      <c r="CNG13" s="64"/>
      <c r="CNH13" s="64"/>
      <c r="CNI13" s="64"/>
      <c r="CNJ13" s="64"/>
      <c r="CNK13" s="64"/>
      <c r="CNL13" s="64"/>
      <c r="CNM13" s="64"/>
      <c r="CNN13" s="64"/>
      <c r="CNO13" s="64"/>
      <c r="CNP13" s="64"/>
      <c r="CNQ13" s="64"/>
      <c r="CNR13" s="64"/>
      <c r="CNS13" s="64"/>
      <c r="CNT13" s="64"/>
      <c r="CNU13" s="64"/>
      <c r="CNV13" s="64"/>
      <c r="CNW13" s="64"/>
      <c r="CNX13" s="64"/>
      <c r="CNY13" s="64"/>
      <c r="CNZ13" s="64"/>
      <c r="COA13" s="64"/>
      <c r="COB13" s="64"/>
      <c r="COC13" s="64"/>
      <c r="COD13" s="64"/>
      <c r="COE13" s="64"/>
      <c r="COF13" s="64"/>
      <c r="COG13" s="64"/>
      <c r="COH13" s="64"/>
      <c r="COI13" s="64"/>
      <c r="COJ13" s="64"/>
      <c r="COK13" s="64"/>
      <c r="COL13" s="64"/>
      <c r="COM13" s="64"/>
      <c r="CON13" s="64"/>
      <c r="COO13" s="64"/>
      <c r="COP13" s="64"/>
      <c r="COQ13" s="64"/>
      <c r="COR13" s="64"/>
      <c r="COS13" s="64"/>
      <c r="COT13" s="64"/>
      <c r="COU13" s="64"/>
      <c r="COV13" s="64"/>
      <c r="COW13" s="64"/>
      <c r="COX13" s="64"/>
      <c r="COY13" s="64"/>
      <c r="COZ13" s="64"/>
      <c r="CPA13" s="64"/>
      <c r="CPB13" s="64"/>
      <c r="CPC13" s="64"/>
      <c r="CPD13" s="64"/>
      <c r="CPE13" s="64"/>
      <c r="CPF13" s="64"/>
      <c r="CPG13" s="64"/>
      <c r="CPH13" s="64"/>
      <c r="CPI13" s="64"/>
      <c r="CPJ13" s="64"/>
      <c r="CPK13" s="64"/>
      <c r="CPL13" s="64"/>
      <c r="CPM13" s="64"/>
      <c r="CPN13" s="64"/>
      <c r="CPO13" s="64"/>
      <c r="CPP13" s="64"/>
      <c r="CPQ13" s="64"/>
      <c r="CPR13" s="64"/>
      <c r="CPS13" s="64"/>
      <c r="CPT13" s="64"/>
      <c r="CPU13" s="64"/>
      <c r="CPV13" s="64"/>
      <c r="CPW13" s="64"/>
      <c r="CPX13" s="64"/>
      <c r="CPY13" s="64"/>
      <c r="CPZ13" s="64"/>
      <c r="CQA13" s="64"/>
      <c r="CQB13" s="64"/>
      <c r="CQC13" s="64"/>
      <c r="CQD13" s="64"/>
      <c r="CQE13" s="64"/>
      <c r="CQF13" s="64"/>
      <c r="CQG13" s="64"/>
      <c r="CQH13" s="64"/>
      <c r="CQI13" s="64"/>
      <c r="CQJ13" s="64"/>
      <c r="CQK13" s="64"/>
      <c r="CQL13" s="64"/>
      <c r="CQM13" s="64"/>
      <c r="CQN13" s="64"/>
      <c r="CQO13" s="64"/>
      <c r="CQP13" s="64"/>
      <c r="CQQ13" s="64"/>
      <c r="CQR13" s="64"/>
      <c r="CQS13" s="64"/>
      <c r="CQT13" s="64"/>
      <c r="CQU13" s="64"/>
      <c r="CQV13" s="64"/>
      <c r="CQW13" s="64"/>
      <c r="CQX13" s="64"/>
      <c r="CQY13" s="64"/>
      <c r="CQZ13" s="64"/>
      <c r="CRA13" s="64"/>
      <c r="CRB13" s="64"/>
      <c r="CRC13" s="64"/>
      <c r="CRD13" s="64"/>
      <c r="CRE13" s="64"/>
      <c r="CRF13" s="64"/>
      <c r="CRG13" s="64"/>
      <c r="CRH13" s="64"/>
      <c r="CRI13" s="64"/>
      <c r="CRJ13" s="64"/>
      <c r="CRK13" s="64"/>
      <c r="CRL13" s="64"/>
      <c r="CRM13" s="64"/>
      <c r="CRN13" s="64"/>
      <c r="CRO13" s="64"/>
      <c r="CRP13" s="64"/>
      <c r="CRQ13" s="64"/>
      <c r="CRR13" s="64"/>
      <c r="CRS13" s="64"/>
      <c r="CRT13" s="64"/>
      <c r="CRU13" s="64"/>
      <c r="CRV13" s="64"/>
      <c r="CRW13" s="64"/>
      <c r="CRX13" s="64"/>
      <c r="CRY13" s="64"/>
      <c r="CRZ13" s="64"/>
      <c r="CSA13" s="64"/>
      <c r="CSB13" s="64"/>
      <c r="CSC13" s="64"/>
      <c r="CSD13" s="64"/>
      <c r="CSE13" s="64"/>
      <c r="CSF13" s="64"/>
      <c r="CSG13" s="64"/>
      <c r="CSH13" s="64"/>
      <c r="CSI13" s="64"/>
      <c r="CSJ13" s="64"/>
      <c r="CSK13" s="64"/>
      <c r="CSL13" s="64"/>
      <c r="CSM13" s="64"/>
      <c r="CSN13" s="64"/>
      <c r="CSO13" s="64"/>
      <c r="CSP13" s="64"/>
      <c r="CSQ13" s="64"/>
      <c r="CSR13" s="64"/>
      <c r="CSS13" s="64"/>
      <c r="CST13" s="64"/>
      <c r="CSU13" s="64"/>
      <c r="CSV13" s="64"/>
      <c r="CSW13" s="64"/>
      <c r="CSX13" s="64"/>
      <c r="CSY13" s="64"/>
      <c r="CSZ13" s="64"/>
      <c r="CTA13" s="64"/>
      <c r="CTB13" s="64"/>
      <c r="CTC13" s="64"/>
      <c r="CTD13" s="64"/>
      <c r="CTE13" s="64"/>
      <c r="CTF13" s="64"/>
      <c r="CTG13" s="64"/>
      <c r="CTH13" s="64"/>
      <c r="CTI13" s="64"/>
      <c r="CTJ13" s="64"/>
      <c r="CTK13" s="64"/>
      <c r="CTL13" s="64"/>
      <c r="CTM13" s="64"/>
      <c r="CTN13" s="64"/>
      <c r="CTO13" s="64"/>
      <c r="CTP13" s="64"/>
      <c r="CTQ13" s="64"/>
      <c r="CTR13" s="64"/>
      <c r="CTS13" s="64"/>
      <c r="CTT13" s="64"/>
      <c r="CTU13" s="64"/>
      <c r="CTV13" s="64"/>
      <c r="CTW13" s="64"/>
      <c r="CTX13" s="64"/>
      <c r="CTY13" s="64"/>
      <c r="CTZ13" s="64"/>
      <c r="CUA13" s="64"/>
      <c r="CUB13" s="64"/>
      <c r="CUC13" s="64"/>
      <c r="CUD13" s="64"/>
      <c r="CUE13" s="64"/>
      <c r="CUF13" s="64"/>
      <c r="CUG13" s="64"/>
      <c r="CUH13" s="64"/>
      <c r="CUI13" s="64"/>
      <c r="CUJ13" s="64"/>
      <c r="CUK13" s="64"/>
      <c r="CUL13" s="64"/>
      <c r="CUM13" s="64"/>
      <c r="CUN13" s="64"/>
      <c r="CUO13" s="64"/>
      <c r="CUP13" s="64"/>
      <c r="CUQ13" s="64"/>
      <c r="CUR13" s="64"/>
      <c r="CUS13" s="64"/>
      <c r="CUT13" s="64"/>
      <c r="CUU13" s="64"/>
      <c r="CUV13" s="64"/>
      <c r="CUW13" s="64"/>
      <c r="CUX13" s="64"/>
      <c r="CUY13" s="64"/>
      <c r="CUZ13" s="64"/>
      <c r="CVA13" s="64"/>
      <c r="CVB13" s="64"/>
      <c r="CVC13" s="64"/>
      <c r="CVD13" s="64"/>
      <c r="CVE13" s="64"/>
      <c r="CVF13" s="64"/>
      <c r="CVG13" s="64"/>
      <c r="CVH13" s="64"/>
      <c r="CVI13" s="64"/>
      <c r="CVJ13" s="64"/>
      <c r="CVK13" s="64"/>
      <c r="CVL13" s="64"/>
      <c r="CVM13" s="64"/>
      <c r="CVN13" s="64"/>
      <c r="CVO13" s="64"/>
      <c r="CVP13" s="64"/>
      <c r="CVQ13" s="64"/>
      <c r="CVR13" s="64"/>
      <c r="CVS13" s="64"/>
      <c r="CVT13" s="64"/>
      <c r="CVU13" s="64"/>
      <c r="CVV13" s="64"/>
      <c r="CVW13" s="64"/>
      <c r="CVX13" s="64"/>
      <c r="CVY13" s="64"/>
      <c r="CVZ13" s="64"/>
      <c r="CWA13" s="64"/>
      <c r="CWB13" s="64"/>
      <c r="CWC13" s="64"/>
      <c r="CWD13" s="64"/>
      <c r="CWE13" s="64"/>
      <c r="CWF13" s="64"/>
      <c r="CWG13" s="64"/>
      <c r="CWH13" s="64"/>
      <c r="CWI13" s="64"/>
      <c r="CWJ13" s="64"/>
      <c r="CWK13" s="64"/>
      <c r="CWL13" s="64"/>
      <c r="CWM13" s="64"/>
      <c r="CWN13" s="64"/>
      <c r="CWO13" s="64"/>
      <c r="CWP13" s="64"/>
      <c r="CWQ13" s="64"/>
      <c r="CWR13" s="64"/>
      <c r="CWS13" s="64"/>
      <c r="CWT13" s="64"/>
      <c r="CWU13" s="64"/>
      <c r="CWV13" s="64"/>
      <c r="CWW13" s="64"/>
      <c r="CWX13" s="64"/>
      <c r="CWY13" s="64"/>
      <c r="CWZ13" s="64"/>
      <c r="CXA13" s="64"/>
      <c r="CXB13" s="64"/>
      <c r="CXC13" s="64"/>
      <c r="CXD13" s="64"/>
      <c r="CXE13" s="64"/>
      <c r="CXF13" s="64"/>
      <c r="CXG13" s="64"/>
      <c r="CXH13" s="64"/>
      <c r="CXI13" s="64"/>
      <c r="CXJ13" s="64"/>
      <c r="CXK13" s="64"/>
      <c r="CXL13" s="64"/>
      <c r="CXM13" s="64"/>
      <c r="CXN13" s="64"/>
      <c r="CXO13" s="64"/>
      <c r="CXP13" s="64"/>
      <c r="CXQ13" s="64"/>
      <c r="CXR13" s="64"/>
      <c r="CXS13" s="64"/>
      <c r="CXT13" s="64"/>
      <c r="CXU13" s="64"/>
      <c r="CXV13" s="64"/>
      <c r="CXW13" s="64"/>
      <c r="CXX13" s="64"/>
      <c r="CXY13" s="64"/>
      <c r="CXZ13" s="64"/>
      <c r="CYA13" s="64"/>
      <c r="CYB13" s="64"/>
      <c r="CYC13" s="64"/>
      <c r="CYD13" s="64"/>
      <c r="CYE13" s="64"/>
      <c r="CYF13" s="64"/>
      <c r="CYG13" s="64"/>
      <c r="CYH13" s="64"/>
      <c r="CYI13" s="64"/>
      <c r="CYJ13" s="64"/>
      <c r="CYK13" s="64"/>
      <c r="CYL13" s="64"/>
      <c r="CYM13" s="64"/>
      <c r="CYN13" s="64"/>
      <c r="CYO13" s="64"/>
      <c r="CYP13" s="64"/>
      <c r="CYQ13" s="64"/>
      <c r="CYR13" s="64"/>
      <c r="CYS13" s="64"/>
      <c r="CYT13" s="64"/>
      <c r="CYU13" s="64"/>
      <c r="CYV13" s="64"/>
      <c r="CYW13" s="64"/>
      <c r="CYX13" s="64"/>
      <c r="CYY13" s="64"/>
      <c r="CYZ13" s="64"/>
      <c r="CZA13" s="64"/>
      <c r="CZB13" s="64"/>
      <c r="CZC13" s="64"/>
      <c r="CZD13" s="64"/>
      <c r="CZE13" s="64"/>
      <c r="CZF13" s="64"/>
      <c r="CZG13" s="64"/>
      <c r="CZH13" s="64"/>
      <c r="CZI13" s="64"/>
      <c r="CZJ13" s="64"/>
      <c r="CZK13" s="64"/>
      <c r="CZL13" s="64"/>
      <c r="CZM13" s="64"/>
      <c r="CZN13" s="64"/>
      <c r="CZO13" s="64"/>
      <c r="CZP13" s="64"/>
      <c r="CZQ13" s="64"/>
      <c r="CZR13" s="64"/>
      <c r="CZS13" s="64"/>
      <c r="CZT13" s="64"/>
      <c r="CZU13" s="64"/>
      <c r="CZV13" s="64"/>
      <c r="CZW13" s="64"/>
      <c r="CZX13" s="64"/>
      <c r="CZY13" s="64"/>
      <c r="CZZ13" s="64"/>
      <c r="DAA13" s="64"/>
      <c r="DAB13" s="64"/>
      <c r="DAC13" s="64"/>
      <c r="DAD13" s="64"/>
      <c r="DAE13" s="64"/>
      <c r="DAF13" s="64"/>
      <c r="DAG13" s="64"/>
      <c r="DAH13" s="64"/>
      <c r="DAI13" s="64"/>
      <c r="DAJ13" s="64"/>
      <c r="DAK13" s="64"/>
      <c r="DAL13" s="64"/>
      <c r="DAM13" s="64"/>
      <c r="DAN13" s="64"/>
      <c r="DAO13" s="64"/>
      <c r="DAP13" s="64"/>
      <c r="DAQ13" s="64"/>
      <c r="DAR13" s="64"/>
      <c r="DAS13" s="64"/>
      <c r="DAT13" s="64"/>
      <c r="DAU13" s="64"/>
      <c r="DAV13" s="64"/>
      <c r="DAW13" s="64"/>
      <c r="DAX13" s="64"/>
      <c r="DAY13" s="64"/>
      <c r="DAZ13" s="64"/>
      <c r="DBA13" s="64"/>
      <c r="DBB13" s="64"/>
      <c r="DBC13" s="64"/>
      <c r="DBD13" s="64"/>
      <c r="DBE13" s="64"/>
      <c r="DBF13" s="64"/>
      <c r="DBG13" s="64"/>
      <c r="DBH13" s="64"/>
      <c r="DBI13" s="64"/>
      <c r="DBJ13" s="64"/>
      <c r="DBK13" s="64"/>
      <c r="DBL13" s="64"/>
      <c r="DBM13" s="64"/>
      <c r="DBN13" s="64"/>
      <c r="DBO13" s="64"/>
      <c r="DBP13" s="64"/>
      <c r="DBQ13" s="64"/>
      <c r="DBR13" s="64"/>
      <c r="DBS13" s="64"/>
      <c r="DBT13" s="64"/>
      <c r="DBU13" s="64"/>
      <c r="DBV13" s="64"/>
      <c r="DBW13" s="64"/>
      <c r="DBX13" s="64"/>
      <c r="DBY13" s="64"/>
      <c r="DBZ13" s="64"/>
      <c r="DCA13" s="64"/>
      <c r="DCB13" s="64"/>
      <c r="DCC13" s="64"/>
      <c r="DCD13" s="64"/>
      <c r="DCE13" s="64"/>
      <c r="DCF13" s="64"/>
      <c r="DCG13" s="64"/>
      <c r="DCH13" s="64"/>
      <c r="DCI13" s="64"/>
      <c r="DCJ13" s="64"/>
      <c r="DCK13" s="64"/>
      <c r="DCL13" s="64"/>
      <c r="DCM13" s="64"/>
      <c r="DCN13" s="64"/>
      <c r="DCO13" s="64"/>
      <c r="DCP13" s="64"/>
      <c r="DCQ13" s="64"/>
      <c r="DCR13" s="64"/>
      <c r="DCS13" s="64"/>
      <c r="DCT13" s="64"/>
      <c r="DCU13" s="64"/>
      <c r="DCV13" s="64"/>
      <c r="DCW13" s="64"/>
      <c r="DCX13" s="64"/>
      <c r="DCY13" s="64"/>
      <c r="DCZ13" s="64"/>
      <c r="DDA13" s="64"/>
      <c r="DDB13" s="64"/>
      <c r="DDC13" s="64"/>
      <c r="DDD13" s="64"/>
      <c r="DDE13" s="64"/>
      <c r="DDF13" s="64"/>
      <c r="DDG13" s="64"/>
      <c r="DDH13" s="64"/>
      <c r="DDI13" s="64"/>
      <c r="DDJ13" s="64"/>
      <c r="DDK13" s="64"/>
      <c r="DDL13" s="64"/>
      <c r="DDM13" s="64"/>
      <c r="DDN13" s="64"/>
      <c r="DDO13" s="64"/>
      <c r="DDP13" s="64"/>
      <c r="DDQ13" s="64"/>
      <c r="DDR13" s="64"/>
      <c r="DDS13" s="64"/>
      <c r="DDT13" s="64"/>
      <c r="DDU13" s="64"/>
      <c r="DDV13" s="64"/>
      <c r="DDW13" s="64"/>
      <c r="DDX13" s="64"/>
      <c r="DDY13" s="64"/>
      <c r="DDZ13" s="64"/>
      <c r="DEA13" s="64"/>
      <c r="DEB13" s="64"/>
      <c r="DEC13" s="64"/>
      <c r="DED13" s="64"/>
      <c r="DEE13" s="64"/>
      <c r="DEF13" s="64"/>
      <c r="DEG13" s="64"/>
      <c r="DEH13" s="64"/>
      <c r="DEI13" s="64"/>
      <c r="DEJ13" s="64"/>
      <c r="DEK13" s="64"/>
      <c r="DEL13" s="64"/>
      <c r="DEM13" s="64"/>
      <c r="DEN13" s="64"/>
      <c r="DEO13" s="64"/>
      <c r="DEP13" s="64"/>
      <c r="DEQ13" s="64"/>
      <c r="DER13" s="64"/>
      <c r="DES13" s="64"/>
      <c r="DET13" s="64"/>
      <c r="DEU13" s="64"/>
      <c r="DEV13" s="64"/>
      <c r="DEW13" s="64"/>
      <c r="DEX13" s="64"/>
      <c r="DEY13" s="64"/>
      <c r="DEZ13" s="64"/>
      <c r="DFA13" s="64"/>
      <c r="DFB13" s="64"/>
      <c r="DFC13" s="64"/>
      <c r="DFD13" s="64"/>
      <c r="DFE13" s="64"/>
      <c r="DFF13" s="64"/>
      <c r="DFG13" s="64"/>
      <c r="DFH13" s="64"/>
      <c r="DFI13" s="64"/>
      <c r="DFJ13" s="64"/>
      <c r="DFK13" s="64"/>
      <c r="DFL13" s="64"/>
      <c r="DFM13" s="64"/>
      <c r="DFN13" s="64"/>
      <c r="DFO13" s="64"/>
      <c r="DFP13" s="64"/>
      <c r="DFQ13" s="64"/>
      <c r="DFR13" s="64"/>
      <c r="DFS13" s="64"/>
      <c r="DFT13" s="64"/>
      <c r="DFU13" s="64"/>
      <c r="DFV13" s="64"/>
      <c r="DFW13" s="64"/>
      <c r="DFX13" s="64"/>
      <c r="DFY13" s="64"/>
      <c r="DFZ13" s="64"/>
      <c r="DGA13" s="64"/>
      <c r="DGB13" s="64"/>
      <c r="DGC13" s="64"/>
      <c r="DGD13" s="64"/>
      <c r="DGE13" s="64"/>
      <c r="DGF13" s="64"/>
      <c r="DGG13" s="64"/>
      <c r="DGH13" s="64"/>
      <c r="DGI13" s="64"/>
      <c r="DGJ13" s="64"/>
      <c r="DGK13" s="64"/>
      <c r="DGL13" s="64"/>
      <c r="DGM13" s="64"/>
      <c r="DGN13" s="64"/>
      <c r="DGO13" s="64"/>
      <c r="DGP13" s="64"/>
      <c r="DGQ13" s="64"/>
      <c r="DGR13" s="64"/>
      <c r="DGS13" s="64"/>
      <c r="DGT13" s="64"/>
      <c r="DGU13" s="64"/>
      <c r="DGV13" s="64"/>
      <c r="DGW13" s="64"/>
      <c r="DGX13" s="64"/>
      <c r="DGY13" s="64"/>
      <c r="DGZ13" s="64"/>
      <c r="DHA13" s="64"/>
      <c r="DHB13" s="64"/>
      <c r="DHC13" s="64"/>
      <c r="DHD13" s="64"/>
      <c r="DHE13" s="64"/>
      <c r="DHF13" s="64"/>
      <c r="DHG13" s="64"/>
      <c r="DHH13" s="64"/>
      <c r="DHI13" s="64"/>
      <c r="DHJ13" s="64"/>
      <c r="DHK13" s="64"/>
      <c r="DHL13" s="64"/>
      <c r="DHM13" s="64"/>
      <c r="DHN13" s="64"/>
      <c r="DHO13" s="64"/>
      <c r="DHP13" s="64"/>
      <c r="DHQ13" s="64"/>
      <c r="DHR13" s="64"/>
      <c r="DHS13" s="64"/>
      <c r="DHT13" s="64"/>
      <c r="DHU13" s="64"/>
      <c r="DHV13" s="64"/>
      <c r="DHW13" s="64"/>
      <c r="DHX13" s="64"/>
      <c r="DHY13" s="64"/>
      <c r="DHZ13" s="64"/>
      <c r="DIA13" s="64"/>
      <c r="DIB13" s="64"/>
      <c r="DIC13" s="64"/>
      <c r="DID13" s="64"/>
      <c r="DIE13" s="64"/>
      <c r="DIF13" s="64"/>
      <c r="DIG13" s="64"/>
      <c r="DIH13" s="64"/>
      <c r="DII13" s="64"/>
      <c r="DIJ13" s="64"/>
      <c r="DIK13" s="64"/>
      <c r="DIL13" s="64"/>
      <c r="DIM13" s="64"/>
      <c r="DIN13" s="64"/>
      <c r="DIO13" s="64"/>
      <c r="DIP13" s="64"/>
      <c r="DIQ13" s="64"/>
      <c r="DIR13" s="64"/>
      <c r="DIS13" s="64"/>
      <c r="DIT13" s="64"/>
      <c r="DIU13" s="64"/>
      <c r="DIV13" s="64"/>
      <c r="DIW13" s="64"/>
      <c r="DIX13" s="64"/>
      <c r="DIY13" s="64"/>
      <c r="DIZ13" s="64"/>
      <c r="DJA13" s="64"/>
      <c r="DJB13" s="64"/>
      <c r="DJC13" s="64"/>
      <c r="DJD13" s="64"/>
      <c r="DJE13" s="64"/>
      <c r="DJF13" s="64"/>
      <c r="DJG13" s="64"/>
      <c r="DJH13" s="64"/>
      <c r="DJI13" s="64"/>
      <c r="DJJ13" s="64"/>
      <c r="DJK13" s="64"/>
      <c r="DJL13" s="64"/>
      <c r="DJM13" s="64"/>
      <c r="DJN13" s="64"/>
      <c r="DJO13" s="64"/>
      <c r="DJP13" s="64"/>
      <c r="DJQ13" s="64"/>
      <c r="DJR13" s="64"/>
      <c r="DJS13" s="64"/>
      <c r="DJT13" s="64"/>
      <c r="DJU13" s="64"/>
      <c r="DJV13" s="64"/>
      <c r="DJW13" s="64"/>
      <c r="DJX13" s="64"/>
      <c r="DJY13" s="64"/>
      <c r="DJZ13" s="64"/>
      <c r="DKA13" s="64"/>
      <c r="DKB13" s="64"/>
      <c r="DKC13" s="64"/>
      <c r="DKD13" s="64"/>
      <c r="DKE13" s="64"/>
      <c r="DKF13" s="64"/>
      <c r="DKG13" s="64"/>
      <c r="DKH13" s="64"/>
      <c r="DKI13" s="64"/>
      <c r="DKJ13" s="64"/>
      <c r="DKK13" s="64"/>
      <c r="DKL13" s="64"/>
      <c r="DKM13" s="64"/>
      <c r="DKN13" s="64"/>
      <c r="DKO13" s="64"/>
      <c r="DKP13" s="64"/>
      <c r="DKQ13" s="64"/>
      <c r="DKR13" s="64"/>
      <c r="DKS13" s="64"/>
      <c r="DKT13" s="64"/>
      <c r="DKU13" s="64"/>
      <c r="DKV13" s="64"/>
      <c r="DKW13" s="64"/>
      <c r="DKX13" s="64"/>
      <c r="DKY13" s="64"/>
      <c r="DKZ13" s="64"/>
      <c r="DLA13" s="64"/>
      <c r="DLB13" s="64"/>
      <c r="DLC13" s="64"/>
      <c r="DLD13" s="64"/>
      <c r="DLE13" s="64"/>
      <c r="DLF13" s="64"/>
      <c r="DLG13" s="64"/>
      <c r="DLH13" s="64"/>
      <c r="DLI13" s="64"/>
      <c r="DLJ13" s="64"/>
      <c r="DLK13" s="64"/>
      <c r="DLL13" s="64"/>
      <c r="DLM13" s="64"/>
      <c r="DLN13" s="64"/>
      <c r="DLO13" s="64"/>
      <c r="DLP13" s="64"/>
      <c r="DLQ13" s="64"/>
      <c r="DLR13" s="64"/>
      <c r="DLS13" s="64"/>
      <c r="DLT13" s="64"/>
      <c r="DLU13" s="64"/>
      <c r="DLV13" s="64"/>
      <c r="DLW13" s="64"/>
      <c r="DLX13" s="64"/>
      <c r="DLY13" s="64"/>
      <c r="DLZ13" s="64"/>
      <c r="DMA13" s="64"/>
      <c r="DMB13" s="64"/>
      <c r="DMC13" s="64"/>
      <c r="DMD13" s="64"/>
      <c r="DME13" s="64"/>
      <c r="DMF13" s="64"/>
      <c r="DMG13" s="64"/>
      <c r="DMH13" s="64"/>
      <c r="DMI13" s="64"/>
      <c r="DMJ13" s="64"/>
      <c r="DMK13" s="64"/>
      <c r="DML13" s="64"/>
      <c r="DMM13" s="64"/>
      <c r="DMN13" s="64"/>
      <c r="DMO13" s="64"/>
      <c r="DMP13" s="64"/>
      <c r="DMQ13" s="64"/>
      <c r="DMR13" s="64"/>
      <c r="DMS13" s="64"/>
      <c r="DMT13" s="64"/>
      <c r="DMU13" s="64"/>
      <c r="DMV13" s="64"/>
      <c r="DMW13" s="64"/>
      <c r="DMX13" s="64"/>
      <c r="DMY13" s="64"/>
      <c r="DMZ13" s="64"/>
      <c r="DNA13" s="64"/>
      <c r="DNB13" s="64"/>
      <c r="DNC13" s="64"/>
      <c r="DND13" s="64"/>
      <c r="DNE13" s="64"/>
      <c r="DNF13" s="64"/>
      <c r="DNG13" s="64"/>
      <c r="DNH13" s="64"/>
      <c r="DNI13" s="64"/>
      <c r="DNJ13" s="64"/>
      <c r="DNK13" s="64"/>
      <c r="DNL13" s="64"/>
      <c r="DNM13" s="64"/>
      <c r="DNN13" s="64"/>
      <c r="DNO13" s="64"/>
      <c r="DNP13" s="64"/>
      <c r="DNQ13" s="64"/>
      <c r="DNR13" s="64"/>
      <c r="DNS13" s="64"/>
      <c r="DNT13" s="64"/>
      <c r="DNU13" s="64"/>
      <c r="DNV13" s="64"/>
      <c r="DNW13" s="64"/>
      <c r="DNX13" s="64"/>
      <c r="DNY13" s="64"/>
      <c r="DNZ13" s="64"/>
      <c r="DOA13" s="64"/>
      <c r="DOB13" s="64"/>
      <c r="DOC13" s="64"/>
      <c r="DOD13" s="64"/>
      <c r="DOE13" s="64"/>
      <c r="DOF13" s="64"/>
      <c r="DOG13" s="64"/>
      <c r="DOH13" s="64"/>
      <c r="DOI13" s="64"/>
      <c r="DOJ13" s="64"/>
      <c r="DOK13" s="64"/>
      <c r="DOL13" s="64"/>
      <c r="DOM13" s="64"/>
      <c r="DON13" s="64"/>
      <c r="DOO13" s="64"/>
      <c r="DOP13" s="64"/>
      <c r="DOQ13" s="64"/>
      <c r="DOR13" s="64"/>
      <c r="DOS13" s="64"/>
      <c r="DOT13" s="64"/>
      <c r="DOU13" s="64"/>
      <c r="DOV13" s="64"/>
      <c r="DOW13" s="64"/>
      <c r="DOX13" s="64"/>
      <c r="DOY13" s="64"/>
      <c r="DOZ13" s="64"/>
      <c r="DPA13" s="64"/>
      <c r="DPB13" s="64"/>
      <c r="DPC13" s="64"/>
      <c r="DPD13" s="64"/>
      <c r="DPE13" s="64"/>
      <c r="DPF13" s="64"/>
      <c r="DPG13" s="64"/>
      <c r="DPH13" s="64"/>
      <c r="DPI13" s="64"/>
      <c r="DPJ13" s="64"/>
      <c r="DPK13" s="64"/>
      <c r="DPL13" s="64"/>
      <c r="DPM13" s="64"/>
      <c r="DPN13" s="64"/>
      <c r="DPO13" s="64"/>
      <c r="DPP13" s="64"/>
      <c r="DPQ13" s="64"/>
      <c r="DPR13" s="64"/>
      <c r="DPS13" s="64"/>
      <c r="DPT13" s="64"/>
      <c r="DPU13" s="64"/>
      <c r="DPV13" s="64"/>
      <c r="DPW13" s="64"/>
      <c r="DPX13" s="64"/>
      <c r="DPY13" s="64"/>
      <c r="DPZ13" s="64"/>
      <c r="DQA13" s="64"/>
      <c r="DQB13" s="64"/>
      <c r="DQC13" s="64"/>
      <c r="DQD13" s="64"/>
      <c r="DQE13" s="64"/>
      <c r="DQF13" s="64"/>
      <c r="DQG13" s="64"/>
      <c r="DQH13" s="64"/>
      <c r="DQI13" s="64"/>
      <c r="DQJ13" s="64"/>
      <c r="DQK13" s="64"/>
      <c r="DQL13" s="64"/>
      <c r="DQM13" s="64"/>
      <c r="DQN13" s="64"/>
      <c r="DQO13" s="64"/>
      <c r="DQP13" s="64"/>
      <c r="DQQ13" s="64"/>
      <c r="DQR13" s="64"/>
      <c r="DQS13" s="64"/>
      <c r="DQT13" s="64"/>
      <c r="DQU13" s="64"/>
      <c r="DQV13" s="64"/>
      <c r="DQW13" s="64"/>
      <c r="DQX13" s="64"/>
      <c r="DQY13" s="64"/>
      <c r="DQZ13" s="64"/>
      <c r="DRA13" s="64"/>
      <c r="DRB13" s="64"/>
      <c r="DRC13" s="64"/>
      <c r="DRD13" s="64"/>
      <c r="DRE13" s="64"/>
      <c r="DRF13" s="64"/>
      <c r="DRG13" s="64"/>
      <c r="DRH13" s="64"/>
      <c r="DRI13" s="64"/>
      <c r="DRJ13" s="64"/>
      <c r="DRK13" s="64"/>
      <c r="DRL13" s="64"/>
      <c r="DRM13" s="64"/>
      <c r="DRN13" s="64"/>
      <c r="DRO13" s="64"/>
      <c r="DRP13" s="64"/>
      <c r="DRQ13" s="64"/>
      <c r="DRR13" s="64"/>
      <c r="DRS13" s="64"/>
      <c r="DRT13" s="64"/>
      <c r="DRU13" s="64"/>
      <c r="DRV13" s="64"/>
      <c r="DRW13" s="64"/>
      <c r="DRX13" s="64"/>
      <c r="DRY13" s="64"/>
      <c r="DRZ13" s="64"/>
      <c r="DSA13" s="64"/>
      <c r="DSB13" s="64"/>
      <c r="DSC13" s="64"/>
      <c r="DSD13" s="64"/>
      <c r="DSE13" s="64"/>
      <c r="DSF13" s="64"/>
      <c r="DSG13" s="64"/>
      <c r="DSH13" s="64"/>
      <c r="DSI13" s="64"/>
      <c r="DSJ13" s="64"/>
      <c r="DSK13" s="64"/>
      <c r="DSL13" s="64"/>
      <c r="DSM13" s="64"/>
      <c r="DSN13" s="64"/>
      <c r="DSO13" s="64"/>
      <c r="DSP13" s="64"/>
      <c r="DSQ13" s="64"/>
      <c r="DSR13" s="64"/>
      <c r="DSS13" s="64"/>
      <c r="DST13" s="64"/>
      <c r="DSU13" s="64"/>
      <c r="DSV13" s="64"/>
      <c r="DSW13" s="64"/>
      <c r="DSX13" s="64"/>
      <c r="DSY13" s="64"/>
      <c r="DSZ13" s="64"/>
      <c r="DTA13" s="64"/>
      <c r="DTB13" s="64"/>
      <c r="DTC13" s="64"/>
      <c r="DTD13" s="64"/>
      <c r="DTE13" s="64"/>
      <c r="DTF13" s="64"/>
      <c r="DTG13" s="64"/>
      <c r="DTH13" s="64"/>
      <c r="DTI13" s="64"/>
      <c r="DTJ13" s="64"/>
      <c r="DTK13" s="64"/>
      <c r="DTL13" s="64"/>
      <c r="DTM13" s="64"/>
      <c r="DTN13" s="64"/>
      <c r="DTO13" s="64"/>
      <c r="DTP13" s="64"/>
      <c r="DTQ13" s="64"/>
      <c r="DTR13" s="64"/>
      <c r="DTS13" s="64"/>
      <c r="DTT13" s="64"/>
      <c r="DTU13" s="64"/>
      <c r="DTV13" s="64"/>
      <c r="DTW13" s="64"/>
      <c r="DTX13" s="64"/>
      <c r="DTY13" s="64"/>
      <c r="DTZ13" s="64"/>
      <c r="DUA13" s="64"/>
      <c r="DUB13" s="64"/>
      <c r="DUC13" s="64"/>
      <c r="DUD13" s="64"/>
      <c r="DUE13" s="64"/>
      <c r="DUF13" s="64"/>
      <c r="DUG13" s="64"/>
      <c r="DUH13" s="64"/>
      <c r="DUI13" s="64"/>
      <c r="DUJ13" s="64"/>
      <c r="DUK13" s="64"/>
      <c r="DUL13" s="64"/>
      <c r="DUM13" s="64"/>
      <c r="DUN13" s="64"/>
      <c r="DUO13" s="64"/>
      <c r="DUP13" s="64"/>
      <c r="DUQ13" s="64"/>
      <c r="DUR13" s="64"/>
      <c r="DUS13" s="64"/>
      <c r="DUT13" s="64"/>
      <c r="DUU13" s="64"/>
      <c r="DUV13" s="64"/>
      <c r="DUW13" s="64"/>
      <c r="DUX13" s="64"/>
      <c r="DUY13" s="64"/>
      <c r="DUZ13" s="64"/>
      <c r="DVA13" s="64"/>
      <c r="DVB13" s="64"/>
      <c r="DVC13" s="64"/>
      <c r="DVD13" s="64"/>
      <c r="DVE13" s="64"/>
      <c r="DVF13" s="64"/>
      <c r="DVG13" s="64"/>
      <c r="DVH13" s="64"/>
      <c r="DVI13" s="64"/>
      <c r="DVJ13" s="64"/>
      <c r="DVK13" s="64"/>
      <c r="DVL13" s="64"/>
      <c r="DVM13" s="64"/>
      <c r="DVN13" s="64"/>
      <c r="DVO13" s="64"/>
      <c r="DVP13" s="64"/>
      <c r="DVQ13" s="64"/>
      <c r="DVR13" s="64"/>
      <c r="DVS13" s="64"/>
      <c r="DVT13" s="64"/>
      <c r="DVU13" s="64"/>
      <c r="DVV13" s="64"/>
      <c r="DVW13" s="64"/>
      <c r="DVX13" s="64"/>
      <c r="DVY13" s="64"/>
      <c r="DVZ13" s="64"/>
      <c r="DWA13" s="64"/>
      <c r="DWB13" s="64"/>
      <c r="DWC13" s="64"/>
      <c r="DWD13" s="64"/>
      <c r="DWE13" s="64"/>
      <c r="DWF13" s="64"/>
      <c r="DWG13" s="64"/>
      <c r="DWH13" s="64"/>
      <c r="DWI13" s="64"/>
      <c r="DWJ13" s="64"/>
      <c r="DWK13" s="64"/>
      <c r="DWL13" s="64"/>
      <c r="DWM13" s="64"/>
      <c r="DWN13" s="64"/>
      <c r="DWO13" s="64"/>
      <c r="DWP13" s="64"/>
      <c r="DWQ13" s="64"/>
      <c r="DWR13" s="64"/>
      <c r="DWS13" s="64"/>
      <c r="DWT13" s="64"/>
      <c r="DWU13" s="64"/>
      <c r="DWV13" s="64"/>
      <c r="DWW13" s="64"/>
      <c r="DWX13" s="64"/>
      <c r="DWY13" s="64"/>
      <c r="DWZ13" s="64"/>
      <c r="DXA13" s="64"/>
      <c r="DXB13" s="64"/>
      <c r="DXC13" s="64"/>
      <c r="DXD13" s="64"/>
      <c r="DXE13" s="64"/>
      <c r="DXF13" s="64"/>
      <c r="DXG13" s="64"/>
      <c r="DXH13" s="64"/>
      <c r="DXI13" s="64"/>
      <c r="DXJ13" s="64"/>
      <c r="DXK13" s="64"/>
      <c r="DXL13" s="64"/>
      <c r="DXM13" s="64"/>
      <c r="DXN13" s="64"/>
      <c r="DXO13" s="64"/>
      <c r="DXP13" s="64"/>
      <c r="DXQ13" s="64"/>
      <c r="DXR13" s="64"/>
      <c r="DXS13" s="64"/>
      <c r="DXT13" s="64"/>
      <c r="DXU13" s="64"/>
      <c r="DXV13" s="64"/>
      <c r="DXW13" s="64"/>
      <c r="DXX13" s="64"/>
      <c r="DXY13" s="64"/>
      <c r="DXZ13" s="64"/>
      <c r="DYA13" s="64"/>
      <c r="DYB13" s="64"/>
      <c r="DYC13" s="64"/>
      <c r="DYD13" s="64"/>
      <c r="DYE13" s="64"/>
      <c r="DYF13" s="64"/>
      <c r="DYG13" s="64"/>
      <c r="DYH13" s="64"/>
      <c r="DYI13" s="64"/>
      <c r="DYJ13" s="64"/>
      <c r="DYK13" s="64"/>
      <c r="DYL13" s="64"/>
      <c r="DYM13" s="64"/>
      <c r="DYN13" s="64"/>
      <c r="DYO13" s="64"/>
      <c r="DYP13" s="64"/>
      <c r="DYQ13" s="64"/>
      <c r="DYR13" s="64"/>
      <c r="DYS13" s="64"/>
      <c r="DYT13" s="64"/>
      <c r="DYU13" s="64"/>
      <c r="DYV13" s="64"/>
      <c r="DYW13" s="64"/>
      <c r="DYX13" s="64"/>
      <c r="DYY13" s="64"/>
      <c r="DYZ13" s="64"/>
      <c r="DZA13" s="64"/>
      <c r="DZB13" s="64"/>
      <c r="DZC13" s="64"/>
      <c r="DZD13" s="64"/>
      <c r="DZE13" s="64"/>
      <c r="DZF13" s="64"/>
      <c r="DZG13" s="64"/>
      <c r="DZH13" s="64"/>
      <c r="DZI13" s="64"/>
      <c r="DZJ13" s="64"/>
      <c r="DZK13" s="64"/>
      <c r="DZL13" s="64"/>
      <c r="DZM13" s="64"/>
      <c r="DZN13" s="64"/>
      <c r="DZO13" s="64"/>
      <c r="DZP13" s="64"/>
      <c r="DZQ13" s="64"/>
      <c r="DZR13" s="64"/>
      <c r="DZS13" s="64"/>
      <c r="DZT13" s="64"/>
      <c r="DZU13" s="64"/>
      <c r="DZV13" s="64"/>
      <c r="DZW13" s="64"/>
      <c r="DZX13" s="64"/>
      <c r="DZY13" s="64"/>
      <c r="DZZ13" s="64"/>
      <c r="EAA13" s="64"/>
      <c r="EAB13" s="64"/>
      <c r="EAC13" s="64"/>
      <c r="EAD13" s="64"/>
      <c r="EAE13" s="64"/>
      <c r="EAF13" s="64"/>
      <c r="EAG13" s="64"/>
      <c r="EAH13" s="64"/>
      <c r="EAI13" s="64"/>
      <c r="EAJ13" s="64"/>
      <c r="EAK13" s="64"/>
      <c r="EAL13" s="64"/>
      <c r="EAM13" s="64"/>
      <c r="EAN13" s="64"/>
      <c r="EAO13" s="64"/>
      <c r="EAP13" s="64"/>
      <c r="EAQ13" s="64"/>
      <c r="EAR13" s="64"/>
      <c r="EAS13" s="64"/>
      <c r="EAT13" s="64"/>
      <c r="EAU13" s="64"/>
      <c r="EAV13" s="64"/>
      <c r="EAW13" s="64"/>
      <c r="EAX13" s="64"/>
      <c r="EAY13" s="64"/>
      <c r="EAZ13" s="64"/>
      <c r="EBA13" s="64"/>
      <c r="EBB13" s="64"/>
      <c r="EBC13" s="64"/>
      <c r="EBD13" s="64"/>
      <c r="EBE13" s="64"/>
      <c r="EBF13" s="64"/>
      <c r="EBG13" s="64"/>
      <c r="EBH13" s="64"/>
      <c r="EBI13" s="64"/>
      <c r="EBJ13" s="64"/>
      <c r="EBK13" s="64"/>
      <c r="EBL13" s="64"/>
      <c r="EBM13" s="64"/>
      <c r="EBN13" s="64"/>
      <c r="EBO13" s="64"/>
      <c r="EBP13" s="64"/>
      <c r="EBQ13" s="64"/>
      <c r="EBR13" s="64"/>
      <c r="EBS13" s="64"/>
      <c r="EBT13" s="64"/>
      <c r="EBU13" s="64"/>
      <c r="EBV13" s="64"/>
      <c r="EBW13" s="64"/>
      <c r="EBX13" s="64"/>
      <c r="EBY13" s="64"/>
      <c r="EBZ13" s="64"/>
      <c r="ECA13" s="64"/>
      <c r="ECB13" s="64"/>
      <c r="ECC13" s="64"/>
      <c r="ECD13" s="64"/>
      <c r="ECE13" s="64"/>
      <c r="ECF13" s="64"/>
      <c r="ECG13" s="64"/>
      <c r="ECH13" s="64"/>
      <c r="ECI13" s="64"/>
      <c r="ECJ13" s="64"/>
      <c r="ECK13" s="64"/>
      <c r="ECL13" s="64"/>
      <c r="ECM13" s="64"/>
      <c r="ECN13" s="64"/>
      <c r="ECO13" s="64"/>
      <c r="ECP13" s="64"/>
      <c r="ECQ13" s="64"/>
      <c r="ECR13" s="64"/>
      <c r="ECS13" s="64"/>
      <c r="ECT13" s="64"/>
      <c r="ECU13" s="64"/>
      <c r="ECV13" s="64"/>
      <c r="ECW13" s="64"/>
      <c r="ECX13" s="64"/>
      <c r="ECY13" s="64"/>
      <c r="ECZ13" s="64"/>
      <c r="EDA13" s="64"/>
      <c r="EDB13" s="64"/>
      <c r="EDC13" s="64"/>
      <c r="EDD13" s="64"/>
      <c r="EDE13" s="64"/>
      <c r="EDF13" s="64"/>
      <c r="EDG13" s="64"/>
      <c r="EDH13" s="64"/>
      <c r="EDI13" s="64"/>
      <c r="EDJ13" s="64"/>
      <c r="EDK13" s="64"/>
      <c r="EDL13" s="64"/>
      <c r="EDM13" s="64"/>
      <c r="EDN13" s="64"/>
      <c r="EDO13" s="64"/>
      <c r="EDP13" s="64"/>
      <c r="EDQ13" s="64"/>
      <c r="EDR13" s="64"/>
      <c r="EDS13" s="64"/>
      <c r="EDT13" s="64"/>
      <c r="EDU13" s="64"/>
      <c r="EDV13" s="64"/>
      <c r="EDW13" s="64"/>
      <c r="EDX13" s="64"/>
      <c r="EDY13" s="64"/>
      <c r="EDZ13" s="64"/>
      <c r="EEA13" s="64"/>
      <c r="EEB13" s="64"/>
      <c r="EEC13" s="64"/>
      <c r="EED13" s="64"/>
      <c r="EEE13" s="64"/>
      <c r="EEF13" s="64"/>
      <c r="EEG13" s="64"/>
      <c r="EEH13" s="64"/>
      <c r="EEI13" s="64"/>
      <c r="EEJ13" s="64"/>
      <c r="EEK13" s="64"/>
      <c r="EEL13" s="64"/>
      <c r="EEM13" s="64"/>
      <c r="EEN13" s="64"/>
      <c r="EEO13" s="64"/>
      <c r="EEP13" s="64"/>
      <c r="EEQ13" s="64"/>
      <c r="EER13" s="64"/>
      <c r="EES13" s="64"/>
      <c r="EET13" s="64"/>
      <c r="EEU13" s="64"/>
      <c r="EEV13" s="64"/>
      <c r="EEW13" s="64"/>
      <c r="EEX13" s="64"/>
      <c r="EEY13" s="64"/>
      <c r="EEZ13" s="64"/>
      <c r="EFA13" s="64"/>
      <c r="EFB13" s="64"/>
      <c r="EFC13" s="64"/>
      <c r="EFD13" s="64"/>
      <c r="EFE13" s="64"/>
      <c r="EFF13" s="64"/>
      <c r="EFG13" s="64"/>
      <c r="EFH13" s="64"/>
      <c r="EFI13" s="64"/>
      <c r="EFJ13" s="64"/>
      <c r="EFK13" s="64"/>
      <c r="EFL13" s="64"/>
      <c r="EFM13" s="64"/>
      <c r="EFN13" s="64"/>
      <c r="EFO13" s="64"/>
      <c r="EFP13" s="64"/>
      <c r="EFQ13" s="64"/>
      <c r="EFR13" s="64"/>
      <c r="EFS13" s="64"/>
      <c r="EFT13" s="64"/>
      <c r="EFU13" s="64"/>
      <c r="EFV13" s="64"/>
      <c r="EFW13" s="64"/>
      <c r="EFX13" s="64"/>
      <c r="EFY13" s="64"/>
      <c r="EFZ13" s="64"/>
      <c r="EGA13" s="64"/>
      <c r="EGB13" s="64"/>
      <c r="EGC13" s="64"/>
      <c r="EGD13" s="64"/>
      <c r="EGE13" s="64"/>
      <c r="EGF13" s="64"/>
      <c r="EGG13" s="64"/>
      <c r="EGH13" s="64"/>
      <c r="EGI13" s="64"/>
      <c r="EGJ13" s="64"/>
      <c r="EGK13" s="64"/>
      <c r="EGL13" s="64"/>
      <c r="EGM13" s="64"/>
      <c r="EGN13" s="64"/>
      <c r="EGO13" s="64"/>
      <c r="EGP13" s="64"/>
      <c r="EGQ13" s="64"/>
      <c r="EGR13" s="64"/>
      <c r="EGS13" s="64"/>
      <c r="EGT13" s="64"/>
      <c r="EGU13" s="64"/>
      <c r="EGV13" s="64"/>
      <c r="EGW13" s="64"/>
      <c r="EGX13" s="64"/>
      <c r="EGY13" s="64"/>
      <c r="EGZ13" s="64"/>
      <c r="EHA13" s="64"/>
      <c r="EHB13" s="64"/>
      <c r="EHC13" s="64"/>
      <c r="EHD13" s="64"/>
      <c r="EHE13" s="64"/>
      <c r="EHF13" s="64"/>
      <c r="EHG13" s="64"/>
      <c r="EHH13" s="64"/>
      <c r="EHI13" s="64"/>
      <c r="EHJ13" s="64"/>
      <c r="EHK13" s="64"/>
      <c r="EHL13" s="64"/>
      <c r="EHM13" s="64"/>
      <c r="EHN13" s="64"/>
      <c r="EHO13" s="64"/>
      <c r="EHP13" s="64"/>
      <c r="EHQ13" s="64"/>
      <c r="EHR13" s="64"/>
      <c r="EHS13" s="64"/>
      <c r="EHT13" s="64"/>
      <c r="EHU13" s="64"/>
      <c r="EHV13" s="64"/>
      <c r="EHW13" s="64"/>
      <c r="EHX13" s="64"/>
      <c r="EHY13" s="64"/>
      <c r="EHZ13" s="64"/>
      <c r="EIA13" s="64"/>
      <c r="EIB13" s="64"/>
      <c r="EIC13" s="64"/>
      <c r="EID13" s="64"/>
      <c r="EIE13" s="64"/>
      <c r="EIF13" s="64"/>
      <c r="EIG13" s="64"/>
      <c r="EIH13" s="64"/>
      <c r="EII13" s="64"/>
      <c r="EIJ13" s="64"/>
      <c r="EIK13" s="64"/>
      <c r="EIL13" s="64"/>
      <c r="EIM13" s="64"/>
      <c r="EIN13" s="64"/>
      <c r="EIO13" s="64"/>
      <c r="EIP13" s="64"/>
      <c r="EIQ13" s="64"/>
      <c r="EIR13" s="64"/>
      <c r="EIS13" s="64"/>
      <c r="EIT13" s="64"/>
      <c r="EIU13" s="64"/>
      <c r="EIV13" s="64"/>
      <c r="EIW13" s="64"/>
      <c r="EIX13" s="64"/>
      <c r="EIY13" s="64"/>
      <c r="EIZ13" s="64"/>
      <c r="EJA13" s="64"/>
      <c r="EJB13" s="64"/>
      <c r="EJC13" s="64"/>
      <c r="EJD13" s="64"/>
      <c r="EJE13" s="64"/>
      <c r="EJF13" s="64"/>
      <c r="EJG13" s="64"/>
      <c r="EJH13" s="64"/>
      <c r="EJI13" s="64"/>
      <c r="EJJ13" s="64"/>
      <c r="EJK13" s="64"/>
      <c r="EJL13" s="64"/>
      <c r="EJM13" s="64"/>
      <c r="EJN13" s="64"/>
      <c r="EJO13" s="64"/>
      <c r="EJP13" s="64"/>
      <c r="EJQ13" s="64"/>
      <c r="EJR13" s="64"/>
      <c r="EJS13" s="64"/>
      <c r="EJT13" s="64"/>
      <c r="EJU13" s="64"/>
      <c r="EJV13" s="64"/>
      <c r="EJW13" s="64"/>
      <c r="EJX13" s="64"/>
      <c r="EJY13" s="64"/>
      <c r="EJZ13" s="64"/>
      <c r="EKA13" s="64"/>
      <c r="EKB13" s="64"/>
      <c r="EKC13" s="64"/>
      <c r="EKD13" s="64"/>
      <c r="EKE13" s="64"/>
      <c r="EKF13" s="64"/>
      <c r="EKG13" s="64"/>
      <c r="EKH13" s="64"/>
      <c r="EKI13" s="64"/>
      <c r="EKJ13" s="64"/>
      <c r="EKK13" s="64"/>
      <c r="EKL13" s="64"/>
      <c r="EKM13" s="64"/>
      <c r="EKN13" s="64"/>
      <c r="EKO13" s="64"/>
      <c r="EKP13" s="64"/>
      <c r="EKQ13" s="64"/>
      <c r="EKR13" s="64"/>
      <c r="EKS13" s="64"/>
      <c r="EKT13" s="64"/>
      <c r="EKU13" s="64"/>
      <c r="EKV13" s="64"/>
      <c r="EKW13" s="64"/>
      <c r="EKX13" s="64"/>
      <c r="EKY13" s="64"/>
      <c r="EKZ13" s="64"/>
      <c r="ELA13" s="64"/>
      <c r="ELB13" s="64"/>
      <c r="ELC13" s="64"/>
      <c r="ELD13" s="64"/>
      <c r="ELE13" s="64"/>
      <c r="ELF13" s="64"/>
      <c r="ELG13" s="64"/>
      <c r="ELH13" s="64"/>
      <c r="ELI13" s="64"/>
      <c r="ELJ13" s="64"/>
      <c r="ELK13" s="64"/>
      <c r="ELL13" s="64"/>
      <c r="ELM13" s="64"/>
      <c r="ELN13" s="64"/>
      <c r="ELO13" s="64"/>
      <c r="ELP13" s="64"/>
      <c r="ELQ13" s="64"/>
      <c r="ELR13" s="64"/>
      <c r="ELS13" s="64"/>
      <c r="ELT13" s="64"/>
      <c r="ELU13" s="64"/>
      <c r="ELV13" s="64"/>
      <c r="ELW13" s="64"/>
      <c r="ELX13" s="64"/>
      <c r="ELY13" s="64"/>
      <c r="ELZ13" s="64"/>
      <c r="EMA13" s="64"/>
      <c r="EMB13" s="64"/>
      <c r="EMC13" s="64"/>
      <c r="EMD13" s="64"/>
      <c r="EME13" s="64"/>
      <c r="EMF13" s="64"/>
      <c r="EMG13" s="64"/>
      <c r="EMH13" s="64"/>
      <c r="EMI13" s="64"/>
      <c r="EMJ13" s="64"/>
      <c r="EMK13" s="64"/>
      <c r="EML13" s="64"/>
      <c r="EMM13" s="64"/>
      <c r="EMN13" s="64"/>
      <c r="EMO13" s="64"/>
      <c r="EMP13" s="64"/>
      <c r="EMQ13" s="64"/>
      <c r="EMR13" s="64"/>
      <c r="EMS13" s="64"/>
      <c r="EMT13" s="64"/>
      <c r="EMU13" s="64"/>
      <c r="EMV13" s="64"/>
      <c r="EMW13" s="64"/>
      <c r="EMX13" s="64"/>
      <c r="EMY13" s="64"/>
      <c r="EMZ13" s="64"/>
      <c r="ENA13" s="64"/>
      <c r="ENB13" s="64"/>
      <c r="ENC13" s="64"/>
      <c r="END13" s="64"/>
      <c r="ENE13" s="64"/>
      <c r="ENF13" s="64"/>
      <c r="ENG13" s="64"/>
      <c r="ENH13" s="64"/>
      <c r="ENI13" s="64"/>
      <c r="ENJ13" s="64"/>
      <c r="ENK13" s="64"/>
      <c r="ENL13" s="64"/>
      <c r="ENM13" s="64"/>
      <c r="ENN13" s="64"/>
      <c r="ENO13" s="64"/>
      <c r="ENP13" s="64"/>
      <c r="ENQ13" s="64"/>
      <c r="ENR13" s="64"/>
      <c r="ENS13" s="64"/>
      <c r="ENT13" s="64"/>
      <c r="ENU13" s="64"/>
      <c r="ENV13" s="64"/>
      <c r="ENW13" s="64"/>
      <c r="ENX13" s="64"/>
      <c r="ENY13" s="64"/>
      <c r="ENZ13" s="64"/>
      <c r="EOA13" s="64"/>
      <c r="EOB13" s="64"/>
      <c r="EOC13" s="64"/>
      <c r="EOD13" s="64"/>
      <c r="EOE13" s="64"/>
      <c r="EOF13" s="64"/>
      <c r="EOG13" s="64"/>
      <c r="EOH13" s="64"/>
      <c r="EOI13" s="64"/>
      <c r="EOJ13" s="64"/>
      <c r="EOK13" s="64"/>
      <c r="EOL13" s="64"/>
      <c r="EOM13" s="64"/>
      <c r="EON13" s="64"/>
      <c r="EOO13" s="64"/>
      <c r="EOP13" s="64"/>
      <c r="EOQ13" s="64"/>
      <c r="EOR13" s="64"/>
      <c r="EOS13" s="64"/>
      <c r="EOT13" s="64"/>
      <c r="EOU13" s="64"/>
      <c r="EOV13" s="64"/>
      <c r="EOW13" s="64"/>
      <c r="EOX13" s="64"/>
      <c r="EOY13" s="64"/>
      <c r="EOZ13" s="64"/>
      <c r="EPA13" s="64"/>
      <c r="EPB13" s="64"/>
      <c r="EPC13" s="64"/>
      <c r="EPD13" s="64"/>
      <c r="EPE13" s="64"/>
      <c r="EPF13" s="64"/>
      <c r="EPG13" s="64"/>
      <c r="EPH13" s="64"/>
      <c r="EPI13" s="64"/>
      <c r="EPJ13" s="64"/>
      <c r="EPK13" s="64"/>
      <c r="EPL13" s="64"/>
      <c r="EPM13" s="64"/>
      <c r="EPN13" s="64"/>
      <c r="EPO13" s="64"/>
      <c r="EPP13" s="64"/>
      <c r="EPQ13" s="64"/>
      <c r="EPR13" s="64"/>
      <c r="EPS13" s="64"/>
      <c r="EPT13" s="64"/>
      <c r="EPU13" s="64"/>
      <c r="EPV13" s="64"/>
      <c r="EPW13" s="64"/>
      <c r="EPX13" s="64"/>
      <c r="EPY13" s="64"/>
      <c r="EPZ13" s="64"/>
      <c r="EQA13" s="64"/>
      <c r="EQB13" s="64"/>
      <c r="EQC13" s="64"/>
      <c r="EQD13" s="64"/>
      <c r="EQE13" s="64"/>
      <c r="EQF13" s="64"/>
      <c r="EQG13" s="64"/>
      <c r="EQH13" s="64"/>
      <c r="EQI13" s="64"/>
      <c r="EQJ13" s="64"/>
      <c r="EQK13" s="64"/>
      <c r="EQL13" s="64"/>
      <c r="EQM13" s="64"/>
      <c r="EQN13" s="64"/>
      <c r="EQO13" s="64"/>
      <c r="EQP13" s="64"/>
      <c r="EQQ13" s="64"/>
      <c r="EQR13" s="64"/>
      <c r="EQS13" s="64"/>
      <c r="EQT13" s="64"/>
      <c r="EQU13" s="64"/>
      <c r="EQV13" s="64"/>
      <c r="EQW13" s="64"/>
      <c r="EQX13" s="64"/>
      <c r="EQY13" s="64"/>
      <c r="EQZ13" s="64"/>
      <c r="ERA13" s="64"/>
      <c r="ERB13" s="64"/>
      <c r="ERC13" s="64"/>
      <c r="ERD13" s="64"/>
      <c r="ERE13" s="64"/>
      <c r="ERF13" s="64"/>
      <c r="ERG13" s="64"/>
      <c r="ERH13" s="64"/>
      <c r="ERI13" s="64"/>
      <c r="ERJ13" s="64"/>
      <c r="ERK13" s="64"/>
      <c r="ERL13" s="64"/>
      <c r="ERM13" s="64"/>
      <c r="ERN13" s="64"/>
      <c r="ERO13" s="64"/>
      <c r="ERP13" s="64"/>
      <c r="ERQ13" s="64"/>
      <c r="ERR13" s="64"/>
      <c r="ERS13" s="64"/>
      <c r="ERT13" s="64"/>
      <c r="ERU13" s="64"/>
      <c r="ERV13" s="64"/>
      <c r="ERW13" s="64"/>
      <c r="ERX13" s="64"/>
      <c r="ERY13" s="64"/>
      <c r="ERZ13" s="64"/>
      <c r="ESA13" s="64"/>
      <c r="ESB13" s="64"/>
      <c r="ESC13" s="64"/>
      <c r="ESD13" s="64"/>
      <c r="ESE13" s="64"/>
      <c r="ESF13" s="64"/>
      <c r="ESG13" s="64"/>
      <c r="ESH13" s="64"/>
      <c r="ESI13" s="64"/>
      <c r="ESJ13" s="64"/>
      <c r="ESK13" s="64"/>
      <c r="ESL13" s="64"/>
      <c r="ESM13" s="64"/>
      <c r="ESN13" s="64"/>
      <c r="ESO13" s="64"/>
      <c r="ESP13" s="64"/>
      <c r="ESQ13" s="64"/>
      <c r="ESR13" s="64"/>
      <c r="ESS13" s="64"/>
      <c r="EST13" s="64"/>
      <c r="ESU13" s="64"/>
      <c r="ESV13" s="64"/>
      <c r="ESW13" s="64"/>
      <c r="ESX13" s="64"/>
      <c r="ESY13" s="64"/>
      <c r="ESZ13" s="64"/>
      <c r="ETA13" s="64"/>
      <c r="ETB13" s="64"/>
      <c r="ETC13" s="64"/>
      <c r="ETD13" s="64"/>
      <c r="ETE13" s="64"/>
      <c r="ETF13" s="64"/>
      <c r="ETG13" s="64"/>
      <c r="ETH13" s="64"/>
      <c r="ETI13" s="64"/>
      <c r="ETJ13" s="64"/>
      <c r="ETK13" s="64"/>
      <c r="ETL13" s="64"/>
      <c r="ETM13" s="64"/>
      <c r="ETN13" s="64"/>
      <c r="ETO13" s="64"/>
      <c r="ETP13" s="64"/>
      <c r="ETQ13" s="64"/>
      <c r="ETR13" s="64"/>
      <c r="ETS13" s="64"/>
      <c r="ETT13" s="64"/>
      <c r="ETU13" s="64"/>
      <c r="ETV13" s="64"/>
      <c r="ETW13" s="64"/>
      <c r="ETX13" s="64"/>
      <c r="ETY13" s="64"/>
      <c r="ETZ13" s="64"/>
      <c r="EUA13" s="64"/>
      <c r="EUB13" s="64"/>
      <c r="EUC13" s="64"/>
      <c r="EUD13" s="64"/>
      <c r="EUE13" s="64"/>
      <c r="EUF13" s="64"/>
      <c r="EUG13" s="64"/>
      <c r="EUH13" s="64"/>
      <c r="EUI13" s="64"/>
      <c r="EUJ13" s="64"/>
      <c r="EUK13" s="64"/>
      <c r="EUL13" s="64"/>
      <c r="EUM13" s="64"/>
      <c r="EUN13" s="64"/>
      <c r="EUO13" s="64"/>
      <c r="EUP13" s="64"/>
      <c r="EUQ13" s="64"/>
      <c r="EUR13" s="64"/>
      <c r="EUS13" s="64"/>
      <c r="EUT13" s="64"/>
      <c r="EUU13" s="64"/>
      <c r="EUV13" s="64"/>
      <c r="EUW13" s="64"/>
      <c r="EUX13" s="64"/>
      <c r="EUY13" s="64"/>
      <c r="EUZ13" s="64"/>
      <c r="EVA13" s="64"/>
      <c r="EVB13" s="64"/>
      <c r="EVC13" s="64"/>
      <c r="EVD13" s="64"/>
      <c r="EVE13" s="64"/>
      <c r="EVF13" s="64"/>
      <c r="EVG13" s="64"/>
      <c r="EVH13" s="64"/>
      <c r="EVI13" s="64"/>
      <c r="EVJ13" s="64"/>
      <c r="EVK13" s="64"/>
      <c r="EVL13" s="64"/>
      <c r="EVM13" s="64"/>
      <c r="EVN13" s="64"/>
      <c r="EVO13" s="64"/>
      <c r="EVP13" s="64"/>
      <c r="EVQ13" s="64"/>
      <c r="EVR13" s="64"/>
      <c r="EVS13" s="64"/>
      <c r="EVT13" s="64"/>
      <c r="EVU13" s="64"/>
      <c r="EVV13" s="64"/>
      <c r="EVW13" s="64"/>
      <c r="EVX13" s="64"/>
      <c r="EVY13" s="64"/>
      <c r="EVZ13" s="64"/>
      <c r="EWA13" s="64"/>
      <c r="EWB13" s="64"/>
      <c r="EWC13" s="64"/>
      <c r="EWD13" s="64"/>
      <c r="EWE13" s="64"/>
      <c r="EWF13" s="64"/>
      <c r="EWG13" s="64"/>
      <c r="EWH13" s="64"/>
      <c r="EWI13" s="64"/>
      <c r="EWJ13" s="64"/>
      <c r="EWK13" s="64"/>
      <c r="EWL13" s="64"/>
      <c r="EWM13" s="64"/>
      <c r="EWN13" s="64"/>
      <c r="EWO13" s="64"/>
      <c r="EWP13" s="64"/>
      <c r="EWQ13" s="64"/>
      <c r="EWR13" s="64"/>
      <c r="EWS13" s="64"/>
      <c r="EWT13" s="64"/>
      <c r="EWU13" s="64"/>
      <c r="EWV13" s="64"/>
      <c r="EWW13" s="64"/>
      <c r="EWX13" s="64"/>
      <c r="EWY13" s="64"/>
      <c r="EWZ13" s="64"/>
      <c r="EXA13" s="64"/>
      <c r="EXB13" s="64"/>
      <c r="EXC13" s="64"/>
      <c r="EXD13" s="64"/>
      <c r="EXE13" s="64"/>
      <c r="EXF13" s="64"/>
      <c r="EXG13" s="64"/>
      <c r="EXH13" s="64"/>
      <c r="EXI13" s="64"/>
      <c r="EXJ13" s="64"/>
      <c r="EXK13" s="64"/>
      <c r="EXL13" s="64"/>
      <c r="EXM13" s="64"/>
      <c r="EXN13" s="64"/>
      <c r="EXO13" s="64"/>
      <c r="EXP13" s="64"/>
      <c r="EXQ13" s="64"/>
      <c r="EXR13" s="64"/>
      <c r="EXS13" s="64"/>
      <c r="EXT13" s="64"/>
      <c r="EXU13" s="64"/>
      <c r="EXV13" s="64"/>
      <c r="EXW13" s="64"/>
      <c r="EXX13" s="64"/>
      <c r="EXY13" s="64"/>
      <c r="EXZ13" s="64"/>
      <c r="EYA13" s="64"/>
      <c r="EYB13" s="64"/>
      <c r="EYC13" s="64"/>
      <c r="EYD13" s="64"/>
      <c r="EYE13" s="64"/>
      <c r="EYF13" s="64"/>
      <c r="EYG13" s="64"/>
      <c r="EYH13" s="64"/>
      <c r="EYI13" s="64"/>
      <c r="EYJ13" s="64"/>
      <c r="EYK13" s="64"/>
      <c r="EYL13" s="64"/>
      <c r="EYM13" s="64"/>
      <c r="EYN13" s="64"/>
      <c r="EYO13" s="64"/>
      <c r="EYP13" s="64"/>
      <c r="EYQ13" s="64"/>
      <c r="EYR13" s="64"/>
      <c r="EYS13" s="64"/>
      <c r="EYT13" s="64"/>
      <c r="EYU13" s="64"/>
      <c r="EYV13" s="64"/>
      <c r="EYW13" s="64"/>
      <c r="EYX13" s="64"/>
      <c r="EYY13" s="64"/>
      <c r="EYZ13" s="64"/>
      <c r="EZA13" s="64"/>
      <c r="EZB13" s="64"/>
      <c r="EZC13" s="64"/>
      <c r="EZD13" s="64"/>
      <c r="EZE13" s="64"/>
      <c r="EZF13" s="64"/>
      <c r="EZG13" s="64"/>
      <c r="EZH13" s="64"/>
      <c r="EZI13" s="64"/>
      <c r="EZJ13" s="64"/>
      <c r="EZK13" s="64"/>
      <c r="EZL13" s="64"/>
      <c r="EZM13" s="64"/>
      <c r="EZN13" s="64"/>
      <c r="EZO13" s="64"/>
      <c r="EZP13" s="64"/>
      <c r="EZQ13" s="64"/>
      <c r="EZR13" s="64"/>
      <c r="EZS13" s="64"/>
      <c r="EZT13" s="64"/>
      <c r="EZU13" s="64"/>
      <c r="EZV13" s="64"/>
      <c r="EZW13" s="64"/>
      <c r="EZX13" s="64"/>
      <c r="EZY13" s="64"/>
      <c r="EZZ13" s="64"/>
      <c r="FAA13" s="64"/>
      <c r="FAB13" s="64"/>
      <c r="FAC13" s="64"/>
      <c r="FAD13" s="64"/>
      <c r="FAE13" s="64"/>
      <c r="FAF13" s="64"/>
      <c r="FAG13" s="64"/>
      <c r="FAH13" s="64"/>
      <c r="FAI13" s="64"/>
      <c r="FAJ13" s="64"/>
      <c r="FAK13" s="64"/>
      <c r="FAL13" s="64"/>
      <c r="FAM13" s="64"/>
      <c r="FAN13" s="64"/>
      <c r="FAO13" s="64"/>
      <c r="FAP13" s="64"/>
      <c r="FAQ13" s="64"/>
      <c r="FAR13" s="64"/>
      <c r="FAS13" s="64"/>
      <c r="FAT13" s="64"/>
      <c r="FAU13" s="64"/>
      <c r="FAV13" s="64"/>
      <c r="FAW13" s="64"/>
      <c r="FAX13" s="64"/>
      <c r="FAY13" s="64"/>
      <c r="FAZ13" s="64"/>
      <c r="FBA13" s="64"/>
      <c r="FBB13" s="64"/>
      <c r="FBC13" s="64"/>
      <c r="FBD13" s="64"/>
      <c r="FBE13" s="64"/>
      <c r="FBF13" s="64"/>
      <c r="FBG13" s="64"/>
      <c r="FBH13" s="64"/>
      <c r="FBI13" s="64"/>
      <c r="FBJ13" s="64"/>
      <c r="FBK13" s="64"/>
      <c r="FBL13" s="64"/>
      <c r="FBM13" s="64"/>
      <c r="FBN13" s="64"/>
      <c r="FBO13" s="64"/>
      <c r="FBP13" s="64"/>
      <c r="FBQ13" s="64"/>
      <c r="FBR13" s="64"/>
      <c r="FBS13" s="64"/>
      <c r="FBT13" s="64"/>
      <c r="FBU13" s="64"/>
      <c r="FBV13" s="64"/>
      <c r="FBW13" s="64"/>
      <c r="FBX13" s="64"/>
      <c r="FBY13" s="64"/>
      <c r="FBZ13" s="64"/>
      <c r="FCA13" s="64"/>
      <c r="FCB13" s="64"/>
      <c r="FCC13" s="64"/>
      <c r="FCD13" s="64"/>
      <c r="FCE13" s="64"/>
      <c r="FCF13" s="64"/>
      <c r="FCG13" s="64"/>
      <c r="FCH13" s="64"/>
      <c r="FCI13" s="64"/>
      <c r="FCJ13" s="64"/>
      <c r="FCK13" s="64"/>
      <c r="FCL13" s="64"/>
      <c r="FCM13" s="64"/>
      <c r="FCN13" s="64"/>
      <c r="FCO13" s="64"/>
      <c r="FCP13" s="64"/>
      <c r="FCQ13" s="64"/>
      <c r="FCR13" s="64"/>
      <c r="FCS13" s="64"/>
      <c r="FCT13" s="64"/>
      <c r="FCU13" s="64"/>
      <c r="FCV13" s="64"/>
      <c r="FCW13" s="64"/>
      <c r="FCX13" s="64"/>
      <c r="FCY13" s="64"/>
      <c r="FCZ13" s="64"/>
      <c r="FDA13" s="64"/>
      <c r="FDB13" s="64"/>
      <c r="FDC13" s="64"/>
      <c r="FDD13" s="64"/>
      <c r="FDE13" s="64"/>
      <c r="FDF13" s="64"/>
      <c r="FDG13" s="64"/>
      <c r="FDH13" s="64"/>
      <c r="FDI13" s="64"/>
      <c r="FDJ13" s="64"/>
      <c r="FDK13" s="64"/>
      <c r="FDL13" s="64"/>
      <c r="FDM13" s="64"/>
      <c r="FDN13" s="64"/>
      <c r="FDO13" s="64"/>
      <c r="FDP13" s="64"/>
      <c r="FDQ13" s="64"/>
      <c r="FDR13" s="64"/>
      <c r="FDS13" s="64"/>
      <c r="FDT13" s="64"/>
      <c r="FDU13" s="64"/>
      <c r="FDV13" s="64"/>
      <c r="FDW13" s="64"/>
      <c r="FDX13" s="64"/>
      <c r="FDY13" s="64"/>
      <c r="FDZ13" s="64"/>
      <c r="FEA13" s="64"/>
      <c r="FEB13" s="64"/>
      <c r="FEC13" s="64"/>
      <c r="FED13" s="64"/>
      <c r="FEE13" s="64"/>
      <c r="FEF13" s="64"/>
      <c r="FEG13" s="64"/>
      <c r="FEH13" s="64"/>
      <c r="FEI13" s="64"/>
      <c r="FEJ13" s="64"/>
      <c r="FEK13" s="64"/>
      <c r="FEL13" s="64"/>
      <c r="FEM13" s="64"/>
      <c r="FEN13" s="64"/>
      <c r="FEO13" s="64"/>
      <c r="FEP13" s="64"/>
      <c r="FEQ13" s="64"/>
      <c r="FER13" s="64"/>
      <c r="FES13" s="64"/>
      <c r="FET13" s="64"/>
      <c r="FEU13" s="64"/>
      <c r="FEV13" s="64"/>
      <c r="FEW13" s="64"/>
      <c r="FEX13" s="64"/>
      <c r="FEY13" s="64"/>
      <c r="FEZ13" s="64"/>
      <c r="FFA13" s="64"/>
      <c r="FFB13" s="64"/>
      <c r="FFC13" s="64"/>
      <c r="FFD13" s="64"/>
      <c r="FFE13" s="64"/>
      <c r="FFF13" s="64"/>
      <c r="FFG13" s="64"/>
      <c r="FFH13" s="64"/>
      <c r="FFI13" s="64"/>
      <c r="FFJ13" s="64"/>
      <c r="FFK13" s="64"/>
      <c r="FFL13" s="64"/>
      <c r="FFM13" s="64"/>
      <c r="FFN13" s="64"/>
      <c r="FFO13" s="64"/>
      <c r="FFP13" s="64"/>
      <c r="FFQ13" s="64"/>
      <c r="FFR13" s="64"/>
      <c r="FFS13" s="64"/>
      <c r="FFT13" s="64"/>
      <c r="FFU13" s="64"/>
      <c r="FFV13" s="64"/>
      <c r="FFW13" s="64"/>
      <c r="FFX13" s="64"/>
      <c r="FFY13" s="64"/>
      <c r="FFZ13" s="64"/>
      <c r="FGA13" s="64"/>
      <c r="FGB13" s="64"/>
      <c r="FGC13" s="64"/>
      <c r="FGD13" s="64"/>
      <c r="FGE13" s="64"/>
      <c r="FGF13" s="64"/>
      <c r="FGG13" s="64"/>
      <c r="FGH13" s="64"/>
      <c r="FGI13" s="64"/>
      <c r="FGJ13" s="64"/>
      <c r="FGK13" s="64"/>
      <c r="FGL13" s="64"/>
      <c r="FGM13" s="64"/>
      <c r="FGN13" s="64"/>
      <c r="FGO13" s="64"/>
      <c r="FGP13" s="64"/>
      <c r="FGQ13" s="64"/>
      <c r="FGR13" s="64"/>
      <c r="FGS13" s="64"/>
      <c r="FGT13" s="64"/>
      <c r="FGU13" s="64"/>
      <c r="FGV13" s="64"/>
      <c r="FGW13" s="64"/>
      <c r="FGX13" s="64"/>
      <c r="FGY13" s="64"/>
      <c r="FGZ13" s="64"/>
      <c r="FHA13" s="64"/>
      <c r="FHB13" s="64"/>
      <c r="FHC13" s="64"/>
      <c r="FHD13" s="64"/>
      <c r="FHE13" s="64"/>
      <c r="FHF13" s="64"/>
      <c r="FHG13" s="64"/>
      <c r="FHH13" s="64"/>
      <c r="FHI13" s="64"/>
      <c r="FHJ13" s="64"/>
      <c r="FHK13" s="64"/>
      <c r="FHL13" s="64"/>
      <c r="FHM13" s="64"/>
      <c r="FHN13" s="64"/>
      <c r="FHO13" s="64"/>
      <c r="FHP13" s="64"/>
      <c r="FHQ13" s="64"/>
      <c r="FHR13" s="64"/>
      <c r="FHS13" s="64"/>
      <c r="FHT13" s="64"/>
      <c r="FHU13" s="64"/>
      <c r="FHV13" s="64"/>
      <c r="FHW13" s="64"/>
      <c r="FHX13" s="64"/>
      <c r="FHY13" s="64"/>
      <c r="FHZ13" s="64"/>
      <c r="FIA13" s="64"/>
      <c r="FIB13" s="64"/>
      <c r="FIC13" s="64"/>
      <c r="FID13" s="64"/>
      <c r="FIE13" s="64"/>
      <c r="FIF13" s="64"/>
      <c r="FIG13" s="64"/>
      <c r="FIH13" s="64"/>
      <c r="FII13" s="64"/>
      <c r="FIJ13" s="64"/>
      <c r="FIK13" s="64"/>
      <c r="FIL13" s="64"/>
      <c r="FIM13" s="64"/>
      <c r="FIN13" s="64"/>
      <c r="FIO13" s="64"/>
      <c r="FIP13" s="64"/>
      <c r="FIQ13" s="64"/>
      <c r="FIR13" s="64"/>
      <c r="FIS13" s="64"/>
      <c r="FIT13" s="64"/>
      <c r="FIU13" s="64"/>
      <c r="FIV13" s="64"/>
      <c r="FIW13" s="64"/>
      <c r="FIX13" s="64"/>
      <c r="FIY13" s="64"/>
      <c r="FIZ13" s="64"/>
      <c r="FJA13" s="64"/>
      <c r="FJB13" s="64"/>
      <c r="FJC13" s="64"/>
      <c r="FJD13" s="64"/>
      <c r="FJE13" s="64"/>
      <c r="FJF13" s="64"/>
      <c r="FJG13" s="64"/>
      <c r="FJH13" s="64"/>
      <c r="FJI13" s="64"/>
      <c r="FJJ13" s="64"/>
      <c r="FJK13" s="64"/>
      <c r="FJL13" s="64"/>
      <c r="FJM13" s="64"/>
      <c r="FJN13" s="64"/>
      <c r="FJO13" s="64"/>
      <c r="FJP13" s="64"/>
      <c r="FJQ13" s="64"/>
      <c r="FJR13" s="64"/>
      <c r="FJS13" s="64"/>
      <c r="FJT13" s="64"/>
      <c r="FJU13" s="64"/>
      <c r="FJV13" s="64"/>
      <c r="FJW13" s="64"/>
      <c r="FJX13" s="64"/>
      <c r="FJY13" s="64"/>
      <c r="FJZ13" s="64"/>
      <c r="FKA13" s="64"/>
      <c r="FKB13" s="64"/>
      <c r="FKC13" s="64"/>
      <c r="FKD13" s="64"/>
      <c r="FKE13" s="64"/>
      <c r="FKF13" s="64"/>
      <c r="FKG13" s="64"/>
      <c r="FKH13" s="64"/>
      <c r="FKI13" s="64"/>
      <c r="FKJ13" s="64"/>
      <c r="FKK13" s="64"/>
      <c r="FKL13" s="64"/>
      <c r="FKM13" s="64"/>
      <c r="FKN13" s="64"/>
      <c r="FKO13" s="64"/>
      <c r="FKP13" s="64"/>
      <c r="FKQ13" s="64"/>
      <c r="FKR13" s="64"/>
      <c r="FKS13" s="64"/>
      <c r="FKT13" s="64"/>
      <c r="FKU13" s="64"/>
      <c r="FKV13" s="64"/>
      <c r="FKW13" s="64"/>
      <c r="FKX13" s="64"/>
      <c r="FKY13" s="64"/>
      <c r="FKZ13" s="64"/>
      <c r="FLA13" s="64"/>
      <c r="FLB13" s="64"/>
      <c r="FLC13" s="64"/>
      <c r="FLD13" s="64"/>
      <c r="FLE13" s="64"/>
      <c r="FLF13" s="64"/>
      <c r="FLG13" s="64"/>
      <c r="FLH13" s="64"/>
      <c r="FLI13" s="64"/>
      <c r="FLJ13" s="64"/>
      <c r="FLK13" s="64"/>
      <c r="FLL13" s="64"/>
      <c r="FLM13" s="64"/>
      <c r="FLN13" s="64"/>
      <c r="FLO13" s="64"/>
      <c r="FLP13" s="64"/>
      <c r="FLQ13" s="64"/>
      <c r="FLR13" s="64"/>
      <c r="FLS13" s="64"/>
      <c r="FLT13" s="64"/>
      <c r="FLU13" s="64"/>
      <c r="FLV13" s="64"/>
      <c r="FLW13" s="64"/>
      <c r="FLX13" s="64"/>
      <c r="FLY13" s="64"/>
      <c r="FLZ13" s="64"/>
      <c r="FMA13" s="64"/>
      <c r="FMB13" s="64"/>
      <c r="FMC13" s="64"/>
      <c r="FMD13" s="64"/>
      <c r="FME13" s="64"/>
      <c r="FMF13" s="64"/>
      <c r="FMG13" s="64"/>
      <c r="FMH13" s="64"/>
      <c r="FMI13" s="64"/>
      <c r="FMJ13" s="64"/>
      <c r="FMK13" s="64"/>
      <c r="FML13" s="64"/>
      <c r="FMM13" s="64"/>
      <c r="FMN13" s="64"/>
      <c r="FMO13" s="64"/>
      <c r="FMP13" s="64"/>
      <c r="FMQ13" s="64"/>
      <c r="FMR13" s="64"/>
      <c r="FMS13" s="64"/>
      <c r="FMT13" s="64"/>
      <c r="FMU13" s="64"/>
      <c r="FMV13" s="64"/>
      <c r="FMW13" s="64"/>
      <c r="FMX13" s="64"/>
      <c r="FMY13" s="64"/>
      <c r="FMZ13" s="64"/>
      <c r="FNA13" s="64"/>
      <c r="FNB13" s="64"/>
      <c r="FNC13" s="64"/>
      <c r="FND13" s="64"/>
      <c r="FNE13" s="64"/>
      <c r="FNF13" s="64"/>
      <c r="FNG13" s="64"/>
      <c r="FNH13" s="64"/>
      <c r="FNI13" s="64"/>
      <c r="FNJ13" s="64"/>
      <c r="FNK13" s="64"/>
      <c r="FNL13" s="64"/>
      <c r="FNM13" s="64"/>
      <c r="FNN13" s="64"/>
      <c r="FNO13" s="64"/>
      <c r="FNP13" s="64"/>
      <c r="FNQ13" s="64"/>
      <c r="FNR13" s="64"/>
      <c r="FNS13" s="64"/>
      <c r="FNT13" s="64"/>
      <c r="FNU13" s="64"/>
      <c r="FNV13" s="64"/>
      <c r="FNW13" s="64"/>
      <c r="FNX13" s="64"/>
      <c r="FNY13" s="64"/>
      <c r="FNZ13" s="64"/>
      <c r="FOA13" s="64"/>
      <c r="FOB13" s="64"/>
      <c r="FOC13" s="64"/>
      <c r="FOD13" s="64"/>
      <c r="FOE13" s="64"/>
      <c r="FOF13" s="64"/>
      <c r="FOG13" s="64"/>
      <c r="FOH13" s="64"/>
      <c r="FOI13" s="64"/>
      <c r="FOJ13" s="64"/>
      <c r="FOK13" s="64"/>
      <c r="FOL13" s="64"/>
      <c r="FOM13" s="64"/>
      <c r="FON13" s="64"/>
      <c r="FOO13" s="64"/>
      <c r="FOP13" s="64"/>
      <c r="FOQ13" s="64"/>
      <c r="FOR13" s="64"/>
      <c r="FOS13" s="64"/>
      <c r="FOT13" s="64"/>
      <c r="FOU13" s="64"/>
      <c r="FOV13" s="64"/>
      <c r="FOW13" s="64"/>
      <c r="FOX13" s="64"/>
      <c r="FOY13" s="64"/>
      <c r="FOZ13" s="64"/>
      <c r="FPA13" s="64"/>
      <c r="FPB13" s="64"/>
      <c r="FPC13" s="64"/>
      <c r="FPD13" s="64"/>
      <c r="FPE13" s="64"/>
      <c r="FPF13" s="64"/>
      <c r="FPG13" s="64"/>
      <c r="FPH13" s="64"/>
      <c r="FPI13" s="64"/>
      <c r="FPJ13" s="64"/>
      <c r="FPK13" s="64"/>
      <c r="FPL13" s="64"/>
      <c r="FPM13" s="64"/>
      <c r="FPN13" s="64"/>
      <c r="FPO13" s="64"/>
      <c r="FPP13" s="64"/>
      <c r="FPQ13" s="64"/>
      <c r="FPR13" s="64"/>
      <c r="FPS13" s="64"/>
      <c r="FPT13" s="64"/>
      <c r="FPU13" s="64"/>
      <c r="FPV13" s="64"/>
      <c r="FPW13" s="64"/>
      <c r="FPX13" s="64"/>
      <c r="FPY13" s="64"/>
      <c r="FPZ13" s="64"/>
      <c r="FQA13" s="64"/>
      <c r="FQB13" s="64"/>
      <c r="FQC13" s="64"/>
      <c r="FQD13" s="64"/>
      <c r="FQE13" s="64"/>
      <c r="FQF13" s="64"/>
      <c r="FQG13" s="64"/>
      <c r="FQH13" s="64"/>
      <c r="FQI13" s="64"/>
      <c r="FQJ13" s="64"/>
      <c r="FQK13" s="64"/>
      <c r="FQL13" s="64"/>
      <c r="FQM13" s="64"/>
      <c r="FQN13" s="64"/>
      <c r="FQO13" s="64"/>
      <c r="FQP13" s="64"/>
      <c r="FQQ13" s="64"/>
      <c r="FQR13" s="64"/>
      <c r="FQS13" s="64"/>
      <c r="FQT13" s="64"/>
      <c r="FQU13" s="64"/>
      <c r="FQV13" s="64"/>
      <c r="FQW13" s="64"/>
      <c r="FQX13" s="64"/>
      <c r="FQY13" s="64"/>
      <c r="FQZ13" s="64"/>
      <c r="FRA13" s="64"/>
      <c r="FRB13" s="64"/>
      <c r="FRC13" s="64"/>
      <c r="FRD13" s="64"/>
      <c r="FRE13" s="64"/>
      <c r="FRF13" s="64"/>
      <c r="FRG13" s="64"/>
      <c r="FRH13" s="64"/>
      <c r="FRI13" s="64"/>
      <c r="FRJ13" s="64"/>
      <c r="FRK13" s="64"/>
      <c r="FRL13" s="64"/>
      <c r="FRM13" s="64"/>
      <c r="FRN13" s="64"/>
      <c r="FRO13" s="64"/>
      <c r="FRP13" s="64"/>
      <c r="FRQ13" s="64"/>
      <c r="FRR13" s="64"/>
      <c r="FRS13" s="64"/>
      <c r="FRT13" s="64"/>
      <c r="FRU13" s="64"/>
      <c r="FRV13" s="64"/>
      <c r="FRW13" s="64"/>
      <c r="FRX13" s="64"/>
      <c r="FRY13" s="64"/>
      <c r="FRZ13" s="64"/>
      <c r="FSA13" s="64"/>
      <c r="FSB13" s="64"/>
      <c r="FSC13" s="64"/>
      <c r="FSD13" s="64"/>
      <c r="FSE13" s="64"/>
      <c r="FSF13" s="64"/>
      <c r="FSG13" s="64"/>
      <c r="FSH13" s="64"/>
      <c r="FSI13" s="64"/>
      <c r="FSJ13" s="64"/>
      <c r="FSK13" s="64"/>
      <c r="FSL13" s="64"/>
      <c r="FSM13" s="64"/>
      <c r="FSN13" s="64"/>
      <c r="FSO13" s="64"/>
      <c r="FSP13" s="64"/>
      <c r="FSQ13" s="64"/>
      <c r="FSR13" s="64"/>
      <c r="FSS13" s="64"/>
      <c r="FST13" s="64"/>
      <c r="FSU13" s="64"/>
      <c r="FSV13" s="64"/>
      <c r="FSW13" s="64"/>
      <c r="FSX13" s="64"/>
      <c r="FSY13" s="64"/>
      <c r="FSZ13" s="64"/>
      <c r="FTA13" s="64"/>
      <c r="FTB13" s="64"/>
      <c r="FTC13" s="64"/>
      <c r="FTD13" s="64"/>
      <c r="FTE13" s="64"/>
      <c r="FTF13" s="64"/>
      <c r="FTG13" s="64"/>
      <c r="FTH13" s="64"/>
      <c r="FTI13" s="64"/>
      <c r="FTJ13" s="64"/>
      <c r="FTK13" s="64"/>
      <c r="FTL13" s="64"/>
      <c r="FTM13" s="64"/>
      <c r="FTN13" s="64"/>
      <c r="FTO13" s="64"/>
      <c r="FTP13" s="64"/>
      <c r="FTQ13" s="64"/>
      <c r="FTR13" s="64"/>
      <c r="FTS13" s="64"/>
      <c r="FTT13" s="64"/>
      <c r="FTU13" s="64"/>
      <c r="FTV13" s="64"/>
      <c r="FTW13" s="64"/>
      <c r="FTX13" s="64"/>
      <c r="FTY13" s="64"/>
      <c r="FTZ13" s="64"/>
      <c r="FUA13" s="64"/>
      <c r="FUB13" s="64"/>
      <c r="FUC13" s="64"/>
      <c r="FUD13" s="64"/>
      <c r="FUE13" s="64"/>
      <c r="FUF13" s="64"/>
      <c r="FUG13" s="64"/>
      <c r="FUH13" s="64"/>
      <c r="FUI13" s="64"/>
      <c r="FUJ13" s="64"/>
      <c r="FUK13" s="64"/>
      <c r="FUL13" s="64"/>
      <c r="FUM13" s="64"/>
      <c r="FUN13" s="64"/>
      <c r="FUO13" s="64"/>
      <c r="FUP13" s="64"/>
      <c r="FUQ13" s="64"/>
      <c r="FUR13" s="64"/>
      <c r="FUS13" s="64"/>
      <c r="FUT13" s="64"/>
      <c r="FUU13" s="64"/>
      <c r="FUV13" s="64"/>
      <c r="FUW13" s="64"/>
      <c r="FUX13" s="64"/>
      <c r="FUY13" s="64"/>
      <c r="FUZ13" s="64"/>
      <c r="FVA13" s="64"/>
      <c r="FVB13" s="64"/>
      <c r="FVC13" s="64"/>
      <c r="FVD13" s="64"/>
      <c r="FVE13" s="64"/>
      <c r="FVF13" s="64"/>
      <c r="FVG13" s="64"/>
      <c r="FVH13" s="64"/>
      <c r="FVI13" s="64"/>
      <c r="FVJ13" s="64"/>
      <c r="FVK13" s="64"/>
      <c r="FVL13" s="64"/>
      <c r="FVM13" s="64"/>
      <c r="FVN13" s="64"/>
      <c r="FVO13" s="64"/>
      <c r="FVP13" s="64"/>
      <c r="FVQ13" s="64"/>
      <c r="FVR13" s="64"/>
      <c r="FVS13" s="64"/>
      <c r="FVT13" s="64"/>
      <c r="FVU13" s="64"/>
      <c r="FVV13" s="64"/>
      <c r="FVW13" s="64"/>
      <c r="FVX13" s="64"/>
      <c r="FVY13" s="64"/>
      <c r="FVZ13" s="64"/>
      <c r="FWA13" s="64"/>
      <c r="FWB13" s="64"/>
      <c r="FWC13" s="64"/>
      <c r="FWD13" s="64"/>
      <c r="FWE13" s="64"/>
      <c r="FWF13" s="64"/>
      <c r="FWG13" s="64"/>
      <c r="FWH13" s="64"/>
      <c r="FWI13" s="64"/>
      <c r="FWJ13" s="64"/>
      <c r="FWK13" s="64"/>
      <c r="FWL13" s="64"/>
      <c r="FWM13" s="64"/>
      <c r="FWN13" s="64"/>
      <c r="FWO13" s="64"/>
      <c r="FWP13" s="64"/>
      <c r="FWQ13" s="64"/>
      <c r="FWR13" s="64"/>
      <c r="FWS13" s="64"/>
      <c r="FWT13" s="64"/>
      <c r="FWU13" s="64"/>
      <c r="FWV13" s="64"/>
      <c r="FWW13" s="64"/>
      <c r="FWX13" s="64"/>
      <c r="FWY13" s="64"/>
      <c r="FWZ13" s="64"/>
      <c r="FXA13" s="64"/>
      <c r="FXB13" s="64"/>
      <c r="FXC13" s="64"/>
      <c r="FXD13" s="64"/>
      <c r="FXE13" s="64"/>
      <c r="FXF13" s="64"/>
      <c r="FXG13" s="64"/>
      <c r="FXH13" s="64"/>
      <c r="FXI13" s="64"/>
      <c r="FXJ13" s="64"/>
      <c r="FXK13" s="64"/>
      <c r="FXL13" s="64"/>
      <c r="FXM13" s="64"/>
      <c r="FXN13" s="64"/>
      <c r="FXO13" s="64"/>
      <c r="FXP13" s="64"/>
      <c r="FXQ13" s="64"/>
      <c r="FXR13" s="64"/>
      <c r="FXS13" s="64"/>
      <c r="FXT13" s="64"/>
      <c r="FXU13" s="64"/>
      <c r="FXV13" s="64"/>
      <c r="FXW13" s="64"/>
      <c r="FXX13" s="64"/>
      <c r="FXY13" s="64"/>
      <c r="FXZ13" s="64"/>
      <c r="FYA13" s="64"/>
      <c r="FYB13" s="64"/>
      <c r="FYC13" s="64"/>
      <c r="FYD13" s="64"/>
      <c r="FYE13" s="64"/>
      <c r="FYF13" s="64"/>
      <c r="FYG13" s="64"/>
      <c r="FYH13" s="64"/>
      <c r="FYI13" s="64"/>
      <c r="FYJ13" s="64"/>
      <c r="FYK13" s="64"/>
      <c r="FYL13" s="64"/>
      <c r="FYM13" s="64"/>
      <c r="FYN13" s="64"/>
      <c r="FYO13" s="64"/>
      <c r="FYP13" s="64"/>
      <c r="FYQ13" s="64"/>
      <c r="FYR13" s="64"/>
      <c r="FYS13" s="64"/>
      <c r="FYT13" s="64"/>
      <c r="FYU13" s="64"/>
      <c r="FYV13" s="64"/>
      <c r="FYW13" s="64"/>
      <c r="FYX13" s="64"/>
      <c r="FYY13" s="64"/>
      <c r="FYZ13" s="64"/>
      <c r="FZA13" s="64"/>
      <c r="FZB13" s="64"/>
      <c r="FZC13" s="64"/>
      <c r="FZD13" s="64"/>
      <c r="FZE13" s="64"/>
      <c r="FZF13" s="64"/>
      <c r="FZG13" s="64"/>
      <c r="FZH13" s="64"/>
      <c r="FZI13" s="64"/>
      <c r="FZJ13" s="64"/>
      <c r="FZK13" s="64"/>
      <c r="FZL13" s="64"/>
      <c r="FZM13" s="64"/>
      <c r="FZN13" s="64"/>
      <c r="FZO13" s="64"/>
      <c r="FZP13" s="64"/>
      <c r="FZQ13" s="64"/>
      <c r="FZR13" s="64"/>
      <c r="FZS13" s="64"/>
      <c r="FZT13" s="64"/>
      <c r="FZU13" s="64"/>
      <c r="FZV13" s="64"/>
      <c r="FZW13" s="64"/>
      <c r="FZX13" s="64"/>
      <c r="FZY13" s="64"/>
      <c r="FZZ13" s="64"/>
      <c r="GAA13" s="64"/>
      <c r="GAB13" s="64"/>
      <c r="GAC13" s="64"/>
      <c r="GAD13" s="64"/>
      <c r="GAE13" s="64"/>
      <c r="GAF13" s="64"/>
      <c r="GAG13" s="64"/>
      <c r="GAH13" s="64"/>
      <c r="GAI13" s="64"/>
      <c r="GAJ13" s="64"/>
      <c r="GAK13" s="64"/>
      <c r="GAL13" s="64"/>
      <c r="GAM13" s="64"/>
      <c r="GAN13" s="64"/>
      <c r="GAO13" s="64"/>
      <c r="GAP13" s="64"/>
      <c r="GAQ13" s="64"/>
      <c r="GAR13" s="64"/>
      <c r="GAS13" s="64"/>
      <c r="GAT13" s="64"/>
      <c r="GAU13" s="64"/>
      <c r="GAV13" s="64"/>
      <c r="GAW13" s="64"/>
      <c r="GAX13" s="64"/>
      <c r="GAY13" s="64"/>
      <c r="GAZ13" s="64"/>
      <c r="GBA13" s="64"/>
      <c r="GBB13" s="64"/>
      <c r="GBC13" s="64"/>
      <c r="GBD13" s="64"/>
      <c r="GBE13" s="64"/>
      <c r="GBF13" s="64"/>
      <c r="GBG13" s="64"/>
      <c r="GBH13" s="64"/>
      <c r="GBI13" s="64"/>
      <c r="GBJ13" s="64"/>
      <c r="GBK13" s="64"/>
      <c r="GBL13" s="64"/>
      <c r="GBM13" s="64"/>
      <c r="GBN13" s="64"/>
      <c r="GBO13" s="64"/>
      <c r="GBP13" s="64"/>
      <c r="GBQ13" s="64"/>
      <c r="GBR13" s="64"/>
      <c r="GBS13" s="64"/>
      <c r="GBT13" s="64"/>
      <c r="GBU13" s="64"/>
      <c r="GBV13" s="64"/>
      <c r="GBW13" s="64"/>
      <c r="GBX13" s="64"/>
      <c r="GBY13" s="64"/>
      <c r="GBZ13" s="64"/>
      <c r="GCA13" s="64"/>
      <c r="GCB13" s="64"/>
      <c r="GCC13" s="64"/>
      <c r="GCD13" s="64"/>
      <c r="GCE13" s="64"/>
      <c r="GCF13" s="64"/>
      <c r="GCG13" s="64"/>
      <c r="GCH13" s="64"/>
      <c r="GCI13" s="64"/>
      <c r="GCJ13" s="64"/>
      <c r="GCK13" s="64"/>
      <c r="GCL13" s="64"/>
      <c r="GCM13" s="64"/>
      <c r="GCN13" s="64"/>
      <c r="GCO13" s="64"/>
      <c r="GCP13" s="64"/>
      <c r="GCQ13" s="64"/>
      <c r="GCR13" s="64"/>
      <c r="GCS13" s="64"/>
      <c r="GCT13" s="64"/>
      <c r="GCU13" s="64"/>
      <c r="GCV13" s="64"/>
      <c r="GCW13" s="64"/>
      <c r="GCX13" s="64"/>
      <c r="GCY13" s="64"/>
      <c r="GCZ13" s="64"/>
      <c r="GDA13" s="64"/>
      <c r="GDB13" s="64"/>
      <c r="GDC13" s="64"/>
      <c r="GDD13" s="64"/>
      <c r="GDE13" s="64"/>
      <c r="GDF13" s="64"/>
      <c r="GDG13" s="64"/>
      <c r="GDH13" s="64"/>
      <c r="GDI13" s="64"/>
      <c r="GDJ13" s="64"/>
      <c r="GDK13" s="64"/>
      <c r="GDL13" s="64"/>
      <c r="GDM13" s="64"/>
      <c r="GDN13" s="64"/>
      <c r="GDO13" s="64"/>
      <c r="GDP13" s="64"/>
      <c r="GDQ13" s="64"/>
      <c r="GDR13" s="64"/>
      <c r="GDS13" s="64"/>
      <c r="GDT13" s="64"/>
      <c r="GDU13" s="64"/>
      <c r="GDV13" s="64"/>
      <c r="GDW13" s="64"/>
      <c r="GDX13" s="64"/>
      <c r="GDY13" s="64"/>
      <c r="GDZ13" s="64"/>
      <c r="GEA13" s="64"/>
      <c r="GEB13" s="64"/>
      <c r="GEC13" s="64"/>
      <c r="GED13" s="64"/>
      <c r="GEE13" s="64"/>
      <c r="GEF13" s="64"/>
      <c r="GEG13" s="64"/>
      <c r="GEH13" s="64"/>
      <c r="GEI13" s="64"/>
      <c r="GEJ13" s="64"/>
      <c r="GEK13" s="64"/>
      <c r="GEL13" s="64"/>
      <c r="GEM13" s="64"/>
      <c r="GEN13" s="64"/>
      <c r="GEO13" s="64"/>
      <c r="GEP13" s="64"/>
      <c r="GEQ13" s="64"/>
      <c r="GER13" s="64"/>
      <c r="GES13" s="64"/>
      <c r="GET13" s="64"/>
      <c r="GEU13" s="64"/>
      <c r="GEV13" s="64"/>
      <c r="GEW13" s="64"/>
      <c r="GEX13" s="64"/>
      <c r="GEY13" s="64"/>
      <c r="GEZ13" s="64"/>
      <c r="GFA13" s="64"/>
      <c r="GFB13" s="64"/>
      <c r="GFC13" s="64"/>
      <c r="GFD13" s="64"/>
      <c r="GFE13" s="64"/>
      <c r="GFF13" s="64"/>
      <c r="GFG13" s="64"/>
      <c r="GFH13" s="64"/>
      <c r="GFI13" s="64"/>
      <c r="GFJ13" s="64"/>
      <c r="GFK13" s="64"/>
      <c r="GFL13" s="64"/>
      <c r="GFM13" s="64"/>
      <c r="GFN13" s="64"/>
      <c r="GFO13" s="64"/>
      <c r="GFP13" s="64"/>
      <c r="GFQ13" s="64"/>
      <c r="GFR13" s="64"/>
      <c r="GFS13" s="64"/>
      <c r="GFT13" s="64"/>
      <c r="GFU13" s="64"/>
      <c r="GFV13" s="64"/>
      <c r="GFW13" s="64"/>
      <c r="GFX13" s="64"/>
      <c r="GFY13" s="64"/>
      <c r="GFZ13" s="64"/>
      <c r="GGA13" s="64"/>
      <c r="GGB13" s="64"/>
      <c r="GGC13" s="64"/>
      <c r="GGD13" s="64"/>
      <c r="GGE13" s="64"/>
      <c r="GGF13" s="64"/>
      <c r="GGG13" s="64"/>
      <c r="GGH13" s="64"/>
      <c r="GGI13" s="64"/>
      <c r="GGJ13" s="64"/>
      <c r="GGK13" s="64"/>
      <c r="GGL13" s="64"/>
      <c r="GGM13" s="64"/>
      <c r="GGN13" s="64"/>
      <c r="GGO13" s="64"/>
      <c r="GGP13" s="64"/>
      <c r="GGQ13" s="64"/>
      <c r="GGR13" s="64"/>
      <c r="GGS13" s="64"/>
      <c r="GGT13" s="64"/>
      <c r="GGU13" s="64"/>
      <c r="GGV13" s="64"/>
      <c r="GGW13" s="64"/>
      <c r="GGX13" s="64"/>
      <c r="GGY13" s="64"/>
      <c r="GGZ13" s="64"/>
      <c r="GHA13" s="64"/>
      <c r="GHB13" s="64"/>
      <c r="GHC13" s="64"/>
      <c r="GHD13" s="64"/>
      <c r="GHE13" s="64"/>
      <c r="GHF13" s="64"/>
      <c r="GHG13" s="64"/>
      <c r="GHH13" s="64"/>
      <c r="GHI13" s="64"/>
      <c r="GHJ13" s="64"/>
      <c r="GHK13" s="64"/>
      <c r="GHL13" s="64"/>
      <c r="GHM13" s="64"/>
      <c r="GHN13" s="64"/>
      <c r="GHO13" s="64"/>
      <c r="GHP13" s="64"/>
      <c r="GHQ13" s="64"/>
      <c r="GHR13" s="64"/>
      <c r="GHS13" s="64"/>
      <c r="GHT13" s="64"/>
      <c r="GHU13" s="64"/>
      <c r="GHV13" s="64"/>
      <c r="GHW13" s="64"/>
      <c r="GHX13" s="64"/>
      <c r="GHY13" s="64"/>
      <c r="GHZ13" s="64"/>
      <c r="GIA13" s="64"/>
      <c r="GIB13" s="64"/>
      <c r="GIC13" s="64"/>
      <c r="GID13" s="64"/>
      <c r="GIE13" s="64"/>
      <c r="GIF13" s="64"/>
      <c r="GIG13" s="64"/>
      <c r="GIH13" s="64"/>
      <c r="GII13" s="64"/>
      <c r="GIJ13" s="64"/>
      <c r="GIK13" s="64"/>
      <c r="GIL13" s="64"/>
      <c r="GIM13" s="64"/>
      <c r="GIN13" s="64"/>
      <c r="GIO13" s="64"/>
      <c r="GIP13" s="64"/>
      <c r="GIQ13" s="64"/>
      <c r="GIR13" s="64"/>
      <c r="GIS13" s="64"/>
      <c r="GIT13" s="64"/>
      <c r="GIU13" s="64"/>
      <c r="GIV13" s="64"/>
      <c r="GIW13" s="64"/>
      <c r="GIX13" s="64"/>
      <c r="GIY13" s="64"/>
      <c r="GIZ13" s="64"/>
      <c r="GJA13" s="64"/>
      <c r="GJB13" s="64"/>
      <c r="GJC13" s="64"/>
      <c r="GJD13" s="64"/>
      <c r="GJE13" s="64"/>
      <c r="GJF13" s="64"/>
      <c r="GJG13" s="64"/>
      <c r="GJH13" s="64"/>
      <c r="GJI13" s="64"/>
      <c r="GJJ13" s="64"/>
      <c r="GJK13" s="64"/>
      <c r="GJL13" s="64"/>
      <c r="GJM13" s="64"/>
      <c r="GJN13" s="64"/>
      <c r="GJO13" s="64"/>
      <c r="GJP13" s="64"/>
      <c r="GJQ13" s="64"/>
      <c r="GJR13" s="64"/>
      <c r="GJS13" s="64"/>
      <c r="GJT13" s="64"/>
      <c r="GJU13" s="64"/>
      <c r="GJV13" s="64"/>
      <c r="GJW13" s="64"/>
      <c r="GJX13" s="64"/>
      <c r="GJY13" s="64"/>
      <c r="GJZ13" s="64"/>
      <c r="GKA13" s="64"/>
      <c r="GKB13" s="64"/>
      <c r="GKC13" s="64"/>
      <c r="GKD13" s="64"/>
      <c r="GKE13" s="64"/>
      <c r="GKF13" s="64"/>
      <c r="GKG13" s="64"/>
      <c r="GKH13" s="64"/>
      <c r="GKI13" s="64"/>
      <c r="GKJ13" s="64"/>
      <c r="GKK13" s="64"/>
      <c r="GKL13" s="64"/>
      <c r="GKM13" s="64"/>
      <c r="GKN13" s="64"/>
      <c r="GKO13" s="64"/>
      <c r="GKP13" s="64"/>
      <c r="GKQ13" s="64"/>
      <c r="GKR13" s="64"/>
      <c r="GKS13" s="64"/>
      <c r="GKT13" s="64"/>
      <c r="GKU13" s="64"/>
      <c r="GKV13" s="64"/>
      <c r="GKW13" s="64"/>
      <c r="GKX13" s="64"/>
      <c r="GKY13" s="64"/>
      <c r="GKZ13" s="64"/>
      <c r="GLA13" s="64"/>
      <c r="GLB13" s="64"/>
      <c r="GLC13" s="64"/>
      <c r="GLD13" s="64"/>
      <c r="GLE13" s="64"/>
      <c r="GLF13" s="64"/>
      <c r="GLG13" s="64"/>
      <c r="GLH13" s="64"/>
      <c r="GLI13" s="64"/>
      <c r="GLJ13" s="64"/>
      <c r="GLK13" s="64"/>
      <c r="GLL13" s="64"/>
      <c r="GLM13" s="64"/>
      <c r="GLN13" s="64"/>
      <c r="GLO13" s="64"/>
      <c r="GLP13" s="64"/>
      <c r="GLQ13" s="64"/>
      <c r="GLR13" s="64"/>
      <c r="GLS13" s="64"/>
      <c r="GLT13" s="64"/>
      <c r="GLU13" s="64"/>
      <c r="GLV13" s="64"/>
      <c r="GLW13" s="64"/>
      <c r="GLX13" s="64"/>
      <c r="GLY13" s="64"/>
      <c r="GLZ13" s="64"/>
      <c r="GMA13" s="64"/>
      <c r="GMB13" s="64"/>
      <c r="GMC13" s="64"/>
      <c r="GMD13" s="64"/>
      <c r="GME13" s="64"/>
      <c r="GMF13" s="64"/>
      <c r="GMG13" s="64"/>
      <c r="GMH13" s="64"/>
      <c r="GMI13" s="64"/>
      <c r="GMJ13" s="64"/>
      <c r="GMK13" s="64"/>
      <c r="GML13" s="64"/>
      <c r="GMM13" s="64"/>
      <c r="GMN13" s="64"/>
      <c r="GMO13" s="64"/>
      <c r="GMP13" s="64"/>
      <c r="GMQ13" s="64"/>
      <c r="GMR13" s="64"/>
      <c r="GMS13" s="64"/>
      <c r="GMT13" s="64"/>
      <c r="GMU13" s="64"/>
      <c r="GMV13" s="64"/>
      <c r="GMW13" s="64"/>
      <c r="GMX13" s="64"/>
      <c r="GMY13" s="64"/>
      <c r="GMZ13" s="64"/>
      <c r="GNA13" s="64"/>
      <c r="GNB13" s="64"/>
      <c r="GNC13" s="64"/>
      <c r="GND13" s="64"/>
      <c r="GNE13" s="64"/>
      <c r="GNF13" s="64"/>
      <c r="GNG13" s="64"/>
      <c r="GNH13" s="64"/>
      <c r="GNI13" s="64"/>
      <c r="GNJ13" s="64"/>
      <c r="GNK13" s="64"/>
      <c r="GNL13" s="64"/>
      <c r="GNM13" s="64"/>
      <c r="GNN13" s="64"/>
      <c r="GNO13" s="64"/>
      <c r="GNP13" s="64"/>
      <c r="GNQ13" s="64"/>
      <c r="GNR13" s="64"/>
      <c r="GNS13" s="64"/>
      <c r="GNT13" s="64"/>
      <c r="GNU13" s="64"/>
      <c r="GNV13" s="64"/>
      <c r="GNW13" s="64"/>
      <c r="GNX13" s="64"/>
      <c r="GNY13" s="64"/>
      <c r="GNZ13" s="64"/>
      <c r="GOA13" s="64"/>
      <c r="GOB13" s="64"/>
      <c r="GOC13" s="64"/>
      <c r="GOD13" s="64"/>
      <c r="GOE13" s="64"/>
      <c r="GOF13" s="64"/>
      <c r="GOG13" s="64"/>
      <c r="GOH13" s="64"/>
      <c r="GOI13" s="64"/>
      <c r="GOJ13" s="64"/>
      <c r="GOK13" s="64"/>
      <c r="GOL13" s="64"/>
      <c r="GOM13" s="64"/>
      <c r="GON13" s="64"/>
      <c r="GOO13" s="64"/>
      <c r="GOP13" s="64"/>
      <c r="GOQ13" s="64"/>
      <c r="GOR13" s="64"/>
      <c r="GOS13" s="64"/>
      <c r="GOT13" s="64"/>
      <c r="GOU13" s="64"/>
      <c r="GOV13" s="64"/>
      <c r="GOW13" s="64"/>
      <c r="GOX13" s="64"/>
      <c r="GOY13" s="64"/>
      <c r="GOZ13" s="64"/>
      <c r="GPA13" s="64"/>
      <c r="GPB13" s="64"/>
      <c r="GPC13" s="64"/>
      <c r="GPD13" s="64"/>
      <c r="GPE13" s="64"/>
      <c r="GPF13" s="64"/>
      <c r="GPG13" s="64"/>
      <c r="GPH13" s="64"/>
      <c r="GPI13" s="64"/>
      <c r="GPJ13" s="64"/>
      <c r="GPK13" s="64"/>
      <c r="GPL13" s="64"/>
      <c r="GPM13" s="64"/>
      <c r="GPN13" s="64"/>
      <c r="GPO13" s="64"/>
      <c r="GPP13" s="64"/>
      <c r="GPQ13" s="64"/>
      <c r="GPR13" s="64"/>
      <c r="GPS13" s="64"/>
      <c r="GPT13" s="64"/>
      <c r="GPU13" s="64"/>
      <c r="GPV13" s="64"/>
      <c r="GPW13" s="64"/>
      <c r="GPX13" s="64"/>
      <c r="GPY13" s="64"/>
      <c r="GPZ13" s="64"/>
      <c r="GQA13" s="64"/>
      <c r="GQB13" s="64"/>
      <c r="GQC13" s="64"/>
      <c r="GQD13" s="64"/>
      <c r="GQE13" s="64"/>
      <c r="GQF13" s="64"/>
      <c r="GQG13" s="64"/>
      <c r="GQH13" s="64"/>
      <c r="GQI13" s="64"/>
      <c r="GQJ13" s="64"/>
      <c r="GQK13" s="64"/>
      <c r="GQL13" s="64"/>
      <c r="GQM13" s="64"/>
      <c r="GQN13" s="64"/>
      <c r="GQO13" s="64"/>
      <c r="GQP13" s="64"/>
      <c r="GQQ13" s="64"/>
      <c r="GQR13" s="64"/>
      <c r="GQS13" s="64"/>
      <c r="GQT13" s="64"/>
      <c r="GQU13" s="64"/>
      <c r="GQV13" s="64"/>
      <c r="GQW13" s="64"/>
      <c r="GQX13" s="64"/>
      <c r="GQY13" s="64"/>
      <c r="GQZ13" s="64"/>
      <c r="GRA13" s="64"/>
      <c r="GRB13" s="64"/>
      <c r="GRC13" s="64"/>
      <c r="GRD13" s="64"/>
      <c r="GRE13" s="64"/>
      <c r="GRF13" s="64"/>
      <c r="GRG13" s="64"/>
      <c r="GRH13" s="64"/>
      <c r="GRI13" s="64"/>
      <c r="GRJ13" s="64"/>
      <c r="GRK13" s="64"/>
      <c r="GRL13" s="64"/>
      <c r="GRM13" s="64"/>
      <c r="GRN13" s="64"/>
      <c r="GRO13" s="64"/>
      <c r="GRP13" s="64"/>
      <c r="GRQ13" s="64"/>
      <c r="GRR13" s="64"/>
      <c r="GRS13" s="64"/>
      <c r="GRT13" s="64"/>
      <c r="GRU13" s="64"/>
      <c r="GRV13" s="64"/>
      <c r="GRW13" s="64"/>
      <c r="GRX13" s="64"/>
      <c r="GRY13" s="64"/>
      <c r="GRZ13" s="64"/>
      <c r="GSA13" s="64"/>
      <c r="GSB13" s="64"/>
      <c r="GSC13" s="64"/>
      <c r="GSD13" s="64"/>
      <c r="GSE13" s="64"/>
      <c r="GSF13" s="64"/>
      <c r="GSG13" s="64"/>
      <c r="GSH13" s="64"/>
      <c r="GSI13" s="64"/>
      <c r="GSJ13" s="64"/>
      <c r="GSK13" s="64"/>
      <c r="GSL13" s="64"/>
      <c r="GSM13" s="64"/>
      <c r="GSN13" s="64"/>
      <c r="GSO13" s="64"/>
      <c r="GSP13" s="64"/>
      <c r="GSQ13" s="64"/>
      <c r="GSR13" s="64"/>
      <c r="GSS13" s="64"/>
      <c r="GST13" s="64"/>
      <c r="GSU13" s="64"/>
      <c r="GSV13" s="64"/>
      <c r="GSW13" s="64"/>
      <c r="GSX13" s="64"/>
      <c r="GSY13" s="64"/>
      <c r="GSZ13" s="64"/>
      <c r="GTA13" s="64"/>
      <c r="GTB13" s="64"/>
      <c r="GTC13" s="64"/>
      <c r="GTD13" s="64"/>
      <c r="GTE13" s="64"/>
      <c r="GTF13" s="64"/>
      <c r="GTG13" s="64"/>
      <c r="GTH13" s="64"/>
      <c r="GTI13" s="64"/>
      <c r="GTJ13" s="64"/>
      <c r="GTK13" s="64"/>
      <c r="GTL13" s="64"/>
      <c r="GTM13" s="64"/>
      <c r="GTN13" s="64"/>
      <c r="GTO13" s="64"/>
      <c r="GTP13" s="64"/>
      <c r="GTQ13" s="64"/>
      <c r="GTR13" s="64"/>
      <c r="GTS13" s="64"/>
      <c r="GTT13" s="64"/>
      <c r="GTU13" s="64"/>
      <c r="GTV13" s="64"/>
      <c r="GTW13" s="64"/>
      <c r="GTX13" s="64"/>
      <c r="GTY13" s="64"/>
      <c r="GTZ13" s="64"/>
      <c r="GUA13" s="64"/>
      <c r="GUB13" s="64"/>
      <c r="GUC13" s="64"/>
      <c r="GUD13" s="64"/>
      <c r="GUE13" s="64"/>
      <c r="GUF13" s="64"/>
      <c r="GUG13" s="64"/>
      <c r="GUH13" s="64"/>
      <c r="GUI13" s="64"/>
      <c r="GUJ13" s="64"/>
      <c r="GUK13" s="64"/>
      <c r="GUL13" s="64"/>
      <c r="GUM13" s="64"/>
      <c r="GUN13" s="64"/>
      <c r="GUO13" s="64"/>
      <c r="GUP13" s="64"/>
      <c r="GUQ13" s="64"/>
      <c r="GUR13" s="64"/>
      <c r="GUS13" s="64"/>
      <c r="GUT13" s="64"/>
      <c r="GUU13" s="64"/>
      <c r="GUV13" s="64"/>
      <c r="GUW13" s="64"/>
      <c r="GUX13" s="64"/>
      <c r="GUY13" s="64"/>
      <c r="GUZ13" s="64"/>
      <c r="GVA13" s="64"/>
      <c r="GVB13" s="64"/>
      <c r="GVC13" s="64"/>
      <c r="GVD13" s="64"/>
      <c r="GVE13" s="64"/>
      <c r="GVF13" s="64"/>
      <c r="GVG13" s="64"/>
      <c r="GVH13" s="64"/>
      <c r="GVI13" s="64"/>
      <c r="GVJ13" s="64"/>
      <c r="GVK13" s="64"/>
      <c r="GVL13" s="64"/>
      <c r="GVM13" s="64"/>
      <c r="GVN13" s="64"/>
      <c r="GVO13" s="64"/>
      <c r="GVP13" s="64"/>
      <c r="GVQ13" s="64"/>
      <c r="GVR13" s="64"/>
      <c r="GVS13" s="64"/>
      <c r="GVT13" s="64"/>
      <c r="GVU13" s="64"/>
      <c r="GVV13" s="64"/>
      <c r="GVW13" s="64"/>
      <c r="GVX13" s="64"/>
      <c r="GVY13" s="64"/>
      <c r="GVZ13" s="64"/>
      <c r="GWA13" s="64"/>
      <c r="GWB13" s="64"/>
      <c r="GWC13" s="64"/>
      <c r="GWD13" s="64"/>
      <c r="GWE13" s="64"/>
      <c r="GWF13" s="64"/>
      <c r="GWG13" s="64"/>
      <c r="GWH13" s="64"/>
      <c r="GWI13" s="64"/>
      <c r="GWJ13" s="64"/>
      <c r="GWK13" s="64"/>
      <c r="GWL13" s="64"/>
      <c r="GWM13" s="64"/>
      <c r="GWN13" s="64"/>
      <c r="GWO13" s="64"/>
      <c r="GWP13" s="64"/>
      <c r="GWQ13" s="64"/>
      <c r="GWR13" s="64"/>
      <c r="GWS13" s="64"/>
      <c r="GWT13" s="64"/>
      <c r="GWU13" s="64"/>
      <c r="GWV13" s="64"/>
      <c r="GWW13" s="64"/>
      <c r="GWX13" s="64"/>
      <c r="GWY13" s="64"/>
      <c r="GWZ13" s="64"/>
      <c r="GXA13" s="64"/>
      <c r="GXB13" s="64"/>
      <c r="GXC13" s="64"/>
      <c r="GXD13" s="64"/>
      <c r="GXE13" s="64"/>
      <c r="GXF13" s="64"/>
      <c r="GXG13" s="64"/>
      <c r="GXH13" s="64"/>
      <c r="GXI13" s="64"/>
      <c r="GXJ13" s="64"/>
      <c r="GXK13" s="64"/>
      <c r="GXL13" s="64"/>
      <c r="GXM13" s="64"/>
      <c r="GXN13" s="64"/>
      <c r="GXO13" s="64"/>
      <c r="GXP13" s="64"/>
      <c r="GXQ13" s="64"/>
      <c r="GXR13" s="64"/>
      <c r="GXS13" s="64"/>
      <c r="GXT13" s="64"/>
      <c r="GXU13" s="64"/>
      <c r="GXV13" s="64"/>
      <c r="GXW13" s="64"/>
      <c r="GXX13" s="64"/>
      <c r="GXY13" s="64"/>
      <c r="GXZ13" s="64"/>
      <c r="GYA13" s="64"/>
      <c r="GYB13" s="64"/>
      <c r="GYC13" s="64"/>
      <c r="GYD13" s="64"/>
      <c r="GYE13" s="64"/>
      <c r="GYF13" s="64"/>
      <c r="GYG13" s="64"/>
      <c r="GYH13" s="64"/>
      <c r="GYI13" s="64"/>
      <c r="GYJ13" s="64"/>
      <c r="GYK13" s="64"/>
      <c r="GYL13" s="64"/>
      <c r="GYM13" s="64"/>
      <c r="GYN13" s="64"/>
      <c r="GYO13" s="64"/>
      <c r="GYP13" s="64"/>
      <c r="GYQ13" s="64"/>
      <c r="GYR13" s="64"/>
      <c r="GYS13" s="64"/>
      <c r="GYT13" s="64"/>
      <c r="GYU13" s="64"/>
      <c r="GYV13" s="64"/>
      <c r="GYW13" s="64"/>
      <c r="GYX13" s="64"/>
      <c r="GYY13" s="64"/>
      <c r="GYZ13" s="64"/>
      <c r="GZA13" s="64"/>
      <c r="GZB13" s="64"/>
      <c r="GZC13" s="64"/>
      <c r="GZD13" s="64"/>
      <c r="GZE13" s="64"/>
      <c r="GZF13" s="64"/>
      <c r="GZG13" s="64"/>
      <c r="GZH13" s="64"/>
      <c r="GZI13" s="64"/>
      <c r="GZJ13" s="64"/>
      <c r="GZK13" s="64"/>
      <c r="GZL13" s="64"/>
      <c r="GZM13" s="64"/>
      <c r="GZN13" s="64"/>
      <c r="GZO13" s="64"/>
      <c r="GZP13" s="64"/>
      <c r="GZQ13" s="64"/>
      <c r="GZR13" s="64"/>
      <c r="GZS13" s="64"/>
      <c r="GZT13" s="64"/>
      <c r="GZU13" s="64"/>
      <c r="GZV13" s="64"/>
      <c r="GZW13" s="64"/>
      <c r="GZX13" s="64"/>
      <c r="GZY13" s="64"/>
      <c r="GZZ13" s="64"/>
      <c r="HAA13" s="64"/>
      <c r="HAB13" s="64"/>
      <c r="HAC13" s="64"/>
      <c r="HAD13" s="64"/>
      <c r="HAE13" s="64"/>
      <c r="HAF13" s="64"/>
      <c r="HAG13" s="64"/>
      <c r="HAH13" s="64"/>
      <c r="HAI13" s="64"/>
      <c r="HAJ13" s="64"/>
      <c r="HAK13" s="64"/>
      <c r="HAL13" s="64"/>
      <c r="HAM13" s="64"/>
      <c r="HAN13" s="64"/>
      <c r="HAO13" s="64"/>
      <c r="HAP13" s="64"/>
      <c r="HAQ13" s="64"/>
      <c r="HAR13" s="64"/>
      <c r="HAS13" s="64"/>
      <c r="HAT13" s="64"/>
      <c r="HAU13" s="64"/>
      <c r="HAV13" s="64"/>
      <c r="HAW13" s="64"/>
      <c r="HAX13" s="64"/>
      <c r="HAY13" s="64"/>
      <c r="HAZ13" s="64"/>
      <c r="HBA13" s="64"/>
      <c r="HBB13" s="64"/>
      <c r="HBC13" s="64"/>
      <c r="HBD13" s="64"/>
      <c r="HBE13" s="64"/>
      <c r="HBF13" s="64"/>
      <c r="HBG13" s="64"/>
      <c r="HBH13" s="64"/>
      <c r="HBI13" s="64"/>
      <c r="HBJ13" s="64"/>
      <c r="HBK13" s="64"/>
      <c r="HBL13" s="64"/>
      <c r="HBM13" s="64"/>
      <c r="HBN13" s="64"/>
      <c r="HBO13" s="64"/>
      <c r="HBP13" s="64"/>
      <c r="HBQ13" s="64"/>
      <c r="HBR13" s="64"/>
      <c r="HBS13" s="64"/>
      <c r="HBT13" s="64"/>
      <c r="HBU13" s="64"/>
      <c r="HBV13" s="64"/>
      <c r="HBW13" s="64"/>
      <c r="HBX13" s="64"/>
      <c r="HBY13" s="64"/>
      <c r="HBZ13" s="64"/>
      <c r="HCA13" s="64"/>
      <c r="HCB13" s="64"/>
      <c r="HCC13" s="64"/>
      <c r="HCD13" s="64"/>
      <c r="HCE13" s="64"/>
      <c r="HCF13" s="64"/>
      <c r="HCG13" s="64"/>
      <c r="HCH13" s="64"/>
      <c r="HCI13" s="64"/>
      <c r="HCJ13" s="64"/>
      <c r="HCK13" s="64"/>
      <c r="HCL13" s="64"/>
      <c r="HCM13" s="64"/>
      <c r="HCN13" s="64"/>
      <c r="HCO13" s="64"/>
      <c r="HCP13" s="64"/>
      <c r="HCQ13" s="64"/>
      <c r="HCR13" s="64"/>
      <c r="HCS13" s="64"/>
      <c r="HCT13" s="64"/>
      <c r="HCU13" s="64"/>
      <c r="HCV13" s="64"/>
      <c r="HCW13" s="64"/>
      <c r="HCX13" s="64"/>
      <c r="HCY13" s="64"/>
      <c r="HCZ13" s="64"/>
      <c r="HDA13" s="64"/>
      <c r="HDB13" s="64"/>
      <c r="HDC13" s="64"/>
      <c r="HDD13" s="64"/>
      <c r="HDE13" s="64"/>
      <c r="HDF13" s="64"/>
      <c r="HDG13" s="64"/>
      <c r="HDH13" s="64"/>
      <c r="HDI13" s="64"/>
      <c r="HDJ13" s="64"/>
      <c r="HDK13" s="64"/>
      <c r="HDL13" s="64"/>
      <c r="HDM13" s="64"/>
      <c r="HDN13" s="64"/>
      <c r="HDO13" s="64"/>
      <c r="HDP13" s="64"/>
      <c r="HDQ13" s="64"/>
      <c r="HDR13" s="64"/>
      <c r="HDS13" s="64"/>
      <c r="HDT13" s="64"/>
      <c r="HDU13" s="64"/>
      <c r="HDV13" s="64"/>
      <c r="HDW13" s="64"/>
      <c r="HDX13" s="64"/>
      <c r="HDY13" s="64"/>
      <c r="HDZ13" s="64"/>
      <c r="HEA13" s="64"/>
      <c r="HEB13" s="64"/>
      <c r="HEC13" s="64"/>
      <c r="HED13" s="64"/>
      <c r="HEE13" s="64"/>
      <c r="HEF13" s="64"/>
      <c r="HEG13" s="64"/>
      <c r="HEH13" s="64"/>
      <c r="HEI13" s="64"/>
      <c r="HEJ13" s="64"/>
      <c r="HEK13" s="64"/>
      <c r="HEL13" s="64"/>
      <c r="HEM13" s="64"/>
      <c r="HEN13" s="64"/>
      <c r="HEO13" s="64"/>
      <c r="HEP13" s="64"/>
      <c r="HEQ13" s="64"/>
      <c r="HER13" s="64"/>
      <c r="HES13" s="64"/>
      <c r="HET13" s="64"/>
      <c r="HEU13" s="64"/>
      <c r="HEV13" s="64"/>
      <c r="HEW13" s="64"/>
      <c r="HEX13" s="64"/>
      <c r="HEY13" s="64"/>
      <c r="HEZ13" s="64"/>
      <c r="HFA13" s="64"/>
      <c r="HFB13" s="64"/>
      <c r="HFC13" s="64"/>
      <c r="HFD13" s="64"/>
      <c r="HFE13" s="64"/>
      <c r="HFF13" s="64"/>
      <c r="HFG13" s="64"/>
      <c r="HFH13" s="64"/>
      <c r="HFI13" s="64"/>
      <c r="HFJ13" s="64"/>
      <c r="HFK13" s="64"/>
      <c r="HFL13" s="64"/>
      <c r="HFM13" s="64"/>
      <c r="HFN13" s="64"/>
      <c r="HFO13" s="64"/>
      <c r="HFP13" s="64"/>
      <c r="HFQ13" s="64"/>
      <c r="HFR13" s="64"/>
      <c r="HFS13" s="64"/>
      <c r="HFT13" s="64"/>
      <c r="HFU13" s="64"/>
      <c r="HFV13" s="64"/>
      <c r="HFW13" s="64"/>
      <c r="HFX13" s="64"/>
      <c r="HFY13" s="64"/>
      <c r="HFZ13" s="64"/>
      <c r="HGA13" s="64"/>
      <c r="HGB13" s="64"/>
      <c r="HGC13" s="64"/>
      <c r="HGD13" s="64"/>
      <c r="HGE13" s="64"/>
      <c r="HGF13" s="64"/>
      <c r="HGG13" s="64"/>
      <c r="HGH13" s="64"/>
      <c r="HGI13" s="64"/>
      <c r="HGJ13" s="64"/>
      <c r="HGK13" s="64"/>
      <c r="HGL13" s="64"/>
      <c r="HGM13" s="64"/>
      <c r="HGN13" s="64"/>
      <c r="HGO13" s="64"/>
      <c r="HGP13" s="64"/>
      <c r="HGQ13" s="64"/>
      <c r="HGR13" s="64"/>
      <c r="HGS13" s="64"/>
      <c r="HGT13" s="64"/>
      <c r="HGU13" s="64"/>
      <c r="HGV13" s="64"/>
      <c r="HGW13" s="64"/>
      <c r="HGX13" s="64"/>
      <c r="HGY13" s="64"/>
      <c r="HGZ13" s="64"/>
      <c r="HHA13" s="64"/>
      <c r="HHB13" s="64"/>
      <c r="HHC13" s="64"/>
      <c r="HHD13" s="64"/>
      <c r="HHE13" s="64"/>
      <c r="HHF13" s="64"/>
      <c r="HHG13" s="64"/>
      <c r="HHH13" s="64"/>
      <c r="HHI13" s="64"/>
      <c r="HHJ13" s="64"/>
      <c r="HHK13" s="64"/>
      <c r="HHL13" s="64"/>
      <c r="HHM13" s="64"/>
      <c r="HHN13" s="64"/>
      <c r="HHO13" s="64"/>
      <c r="HHP13" s="64"/>
      <c r="HHQ13" s="64"/>
      <c r="HHR13" s="64"/>
      <c r="HHS13" s="64"/>
      <c r="HHT13" s="64"/>
      <c r="HHU13" s="64"/>
      <c r="HHV13" s="64"/>
      <c r="HHW13" s="64"/>
      <c r="HHX13" s="64"/>
      <c r="HHY13" s="64"/>
      <c r="HHZ13" s="64"/>
      <c r="HIA13" s="64"/>
      <c r="HIB13" s="64"/>
      <c r="HIC13" s="64"/>
      <c r="HID13" s="64"/>
      <c r="HIE13" s="64"/>
      <c r="HIF13" s="64"/>
      <c r="HIG13" s="64"/>
      <c r="HIH13" s="64"/>
      <c r="HII13" s="64"/>
      <c r="HIJ13" s="64"/>
      <c r="HIK13" s="64"/>
      <c r="HIL13" s="64"/>
      <c r="HIM13" s="64"/>
      <c r="HIN13" s="64"/>
      <c r="HIO13" s="64"/>
      <c r="HIP13" s="64"/>
      <c r="HIQ13" s="64"/>
      <c r="HIR13" s="64"/>
      <c r="HIS13" s="64"/>
      <c r="HIT13" s="64"/>
      <c r="HIU13" s="64"/>
      <c r="HIV13" s="64"/>
      <c r="HIW13" s="64"/>
      <c r="HIX13" s="64"/>
      <c r="HIY13" s="64"/>
      <c r="HIZ13" s="64"/>
      <c r="HJA13" s="64"/>
      <c r="HJB13" s="64"/>
      <c r="HJC13" s="64"/>
      <c r="HJD13" s="64"/>
      <c r="HJE13" s="64"/>
      <c r="HJF13" s="64"/>
      <c r="HJG13" s="64"/>
      <c r="HJH13" s="64"/>
      <c r="HJI13" s="64"/>
      <c r="HJJ13" s="64"/>
      <c r="HJK13" s="64"/>
      <c r="HJL13" s="64"/>
      <c r="HJM13" s="64"/>
      <c r="HJN13" s="64"/>
      <c r="HJO13" s="64"/>
      <c r="HJP13" s="64"/>
      <c r="HJQ13" s="64"/>
      <c r="HJR13" s="64"/>
      <c r="HJS13" s="64"/>
      <c r="HJT13" s="64"/>
      <c r="HJU13" s="64"/>
      <c r="HJV13" s="64"/>
      <c r="HJW13" s="64"/>
      <c r="HJX13" s="64"/>
      <c r="HJY13" s="64"/>
      <c r="HJZ13" s="64"/>
      <c r="HKA13" s="64"/>
      <c r="HKB13" s="64"/>
      <c r="HKC13" s="64"/>
      <c r="HKD13" s="64"/>
      <c r="HKE13" s="64"/>
      <c r="HKF13" s="64"/>
      <c r="HKG13" s="64"/>
      <c r="HKH13" s="64"/>
      <c r="HKI13" s="64"/>
      <c r="HKJ13" s="64"/>
      <c r="HKK13" s="64"/>
      <c r="HKL13" s="64"/>
      <c r="HKM13" s="64"/>
      <c r="HKN13" s="64"/>
      <c r="HKO13" s="64"/>
      <c r="HKP13" s="64"/>
      <c r="HKQ13" s="64"/>
      <c r="HKR13" s="64"/>
      <c r="HKS13" s="64"/>
      <c r="HKT13" s="64"/>
      <c r="HKU13" s="64"/>
      <c r="HKV13" s="64"/>
      <c r="HKW13" s="64"/>
      <c r="HKX13" s="64"/>
      <c r="HKY13" s="64"/>
      <c r="HKZ13" s="64"/>
      <c r="HLA13" s="64"/>
      <c r="HLB13" s="64"/>
      <c r="HLC13" s="64"/>
      <c r="HLD13" s="64"/>
      <c r="HLE13" s="64"/>
      <c r="HLF13" s="64"/>
      <c r="HLG13" s="64"/>
      <c r="HLH13" s="64"/>
      <c r="HLI13" s="64"/>
      <c r="HLJ13" s="64"/>
      <c r="HLK13" s="64"/>
      <c r="HLL13" s="64"/>
      <c r="HLM13" s="64"/>
      <c r="HLN13" s="64"/>
      <c r="HLO13" s="64"/>
      <c r="HLP13" s="64"/>
      <c r="HLQ13" s="64"/>
      <c r="HLR13" s="64"/>
      <c r="HLS13" s="64"/>
      <c r="HLT13" s="64"/>
      <c r="HLU13" s="64"/>
      <c r="HLV13" s="64"/>
      <c r="HLW13" s="64"/>
      <c r="HLX13" s="64"/>
      <c r="HLY13" s="64"/>
      <c r="HLZ13" s="64"/>
      <c r="HMA13" s="64"/>
      <c r="HMB13" s="64"/>
      <c r="HMC13" s="64"/>
      <c r="HMD13" s="64"/>
      <c r="HME13" s="64"/>
      <c r="HMF13" s="64"/>
      <c r="HMG13" s="64"/>
      <c r="HMH13" s="64"/>
      <c r="HMI13" s="64"/>
      <c r="HMJ13" s="64"/>
      <c r="HMK13" s="64"/>
      <c r="HML13" s="64"/>
      <c r="HMM13" s="64"/>
      <c r="HMN13" s="64"/>
      <c r="HMO13" s="64"/>
      <c r="HMP13" s="64"/>
      <c r="HMQ13" s="64"/>
      <c r="HMR13" s="64"/>
      <c r="HMS13" s="64"/>
      <c r="HMT13" s="64"/>
      <c r="HMU13" s="64"/>
      <c r="HMV13" s="64"/>
      <c r="HMW13" s="64"/>
      <c r="HMX13" s="64"/>
      <c r="HMY13" s="64"/>
      <c r="HMZ13" s="64"/>
      <c r="HNA13" s="64"/>
      <c r="HNB13" s="64"/>
      <c r="HNC13" s="64"/>
      <c r="HND13" s="64"/>
      <c r="HNE13" s="64"/>
      <c r="HNF13" s="64"/>
      <c r="HNG13" s="64"/>
      <c r="HNH13" s="64"/>
      <c r="HNI13" s="64"/>
      <c r="HNJ13" s="64"/>
      <c r="HNK13" s="64"/>
      <c r="HNL13" s="64"/>
      <c r="HNM13" s="64"/>
      <c r="HNN13" s="64"/>
      <c r="HNO13" s="64"/>
      <c r="HNP13" s="64"/>
      <c r="HNQ13" s="64"/>
      <c r="HNR13" s="64"/>
      <c r="HNS13" s="64"/>
      <c r="HNT13" s="64"/>
      <c r="HNU13" s="64"/>
      <c r="HNV13" s="64"/>
      <c r="HNW13" s="64"/>
      <c r="HNX13" s="64"/>
      <c r="HNY13" s="64"/>
      <c r="HNZ13" s="64"/>
      <c r="HOA13" s="64"/>
      <c r="HOB13" s="64"/>
      <c r="HOC13" s="64"/>
      <c r="HOD13" s="64"/>
      <c r="HOE13" s="64"/>
      <c r="HOF13" s="64"/>
      <c r="HOG13" s="64"/>
      <c r="HOH13" s="64"/>
      <c r="HOI13" s="64"/>
      <c r="HOJ13" s="64"/>
      <c r="HOK13" s="64"/>
      <c r="HOL13" s="64"/>
      <c r="HOM13" s="64"/>
      <c r="HON13" s="64"/>
      <c r="HOO13" s="64"/>
      <c r="HOP13" s="64"/>
      <c r="HOQ13" s="64"/>
      <c r="HOR13" s="64"/>
      <c r="HOS13" s="64"/>
      <c r="HOT13" s="64"/>
      <c r="HOU13" s="64"/>
      <c r="HOV13" s="64"/>
      <c r="HOW13" s="64"/>
      <c r="HOX13" s="64"/>
      <c r="HOY13" s="64"/>
      <c r="HOZ13" s="64"/>
      <c r="HPA13" s="64"/>
      <c r="HPB13" s="64"/>
      <c r="HPC13" s="64"/>
      <c r="HPD13" s="64"/>
      <c r="HPE13" s="64"/>
      <c r="HPF13" s="64"/>
      <c r="HPG13" s="64"/>
      <c r="HPH13" s="64"/>
      <c r="HPI13" s="64"/>
      <c r="HPJ13" s="64"/>
      <c r="HPK13" s="64"/>
      <c r="HPL13" s="64"/>
      <c r="HPM13" s="64"/>
      <c r="HPN13" s="64"/>
      <c r="HPO13" s="64"/>
      <c r="HPP13" s="64"/>
      <c r="HPQ13" s="64"/>
      <c r="HPR13" s="64"/>
      <c r="HPS13" s="64"/>
      <c r="HPT13" s="64"/>
      <c r="HPU13" s="64"/>
      <c r="HPV13" s="64"/>
      <c r="HPW13" s="64"/>
      <c r="HPX13" s="64"/>
      <c r="HPY13" s="64"/>
      <c r="HPZ13" s="64"/>
      <c r="HQA13" s="64"/>
      <c r="HQB13" s="64"/>
      <c r="HQC13" s="64"/>
      <c r="HQD13" s="64"/>
      <c r="HQE13" s="64"/>
      <c r="HQF13" s="64"/>
      <c r="HQG13" s="64"/>
      <c r="HQH13" s="64"/>
      <c r="HQI13" s="64"/>
      <c r="HQJ13" s="64"/>
      <c r="HQK13" s="64"/>
      <c r="HQL13" s="64"/>
      <c r="HQM13" s="64"/>
      <c r="HQN13" s="64"/>
      <c r="HQO13" s="64"/>
      <c r="HQP13" s="64"/>
      <c r="HQQ13" s="64"/>
      <c r="HQR13" s="64"/>
      <c r="HQS13" s="64"/>
      <c r="HQT13" s="64"/>
      <c r="HQU13" s="64"/>
      <c r="HQV13" s="64"/>
      <c r="HQW13" s="64"/>
      <c r="HQX13" s="64"/>
      <c r="HQY13" s="64"/>
      <c r="HQZ13" s="64"/>
      <c r="HRA13" s="64"/>
      <c r="HRB13" s="64"/>
      <c r="HRC13" s="64"/>
      <c r="HRD13" s="64"/>
      <c r="HRE13" s="64"/>
      <c r="HRF13" s="64"/>
      <c r="HRG13" s="64"/>
      <c r="HRH13" s="64"/>
      <c r="HRI13" s="64"/>
      <c r="HRJ13" s="64"/>
      <c r="HRK13" s="64"/>
      <c r="HRL13" s="64"/>
      <c r="HRM13" s="64"/>
      <c r="HRN13" s="64"/>
      <c r="HRO13" s="64"/>
      <c r="HRP13" s="64"/>
      <c r="HRQ13" s="64"/>
      <c r="HRR13" s="64"/>
      <c r="HRS13" s="64"/>
      <c r="HRT13" s="64"/>
      <c r="HRU13" s="64"/>
      <c r="HRV13" s="64"/>
      <c r="HRW13" s="64"/>
      <c r="HRX13" s="64"/>
      <c r="HRY13" s="64"/>
      <c r="HRZ13" s="64"/>
      <c r="HSA13" s="64"/>
      <c r="HSB13" s="64"/>
      <c r="HSC13" s="64"/>
      <c r="HSD13" s="64"/>
      <c r="HSE13" s="64"/>
      <c r="HSF13" s="64"/>
      <c r="HSG13" s="64"/>
      <c r="HSH13" s="64"/>
      <c r="HSI13" s="64"/>
      <c r="HSJ13" s="64"/>
      <c r="HSK13" s="64"/>
      <c r="HSL13" s="64"/>
      <c r="HSM13" s="64"/>
      <c r="HSN13" s="64"/>
      <c r="HSO13" s="64"/>
      <c r="HSP13" s="64"/>
      <c r="HSQ13" s="64"/>
      <c r="HSR13" s="64"/>
      <c r="HSS13" s="64"/>
      <c r="HST13" s="64"/>
      <c r="HSU13" s="64"/>
      <c r="HSV13" s="64"/>
      <c r="HSW13" s="64"/>
      <c r="HSX13" s="64"/>
      <c r="HSY13" s="64"/>
      <c r="HSZ13" s="64"/>
      <c r="HTA13" s="64"/>
      <c r="HTB13" s="64"/>
      <c r="HTC13" s="64"/>
      <c r="HTD13" s="64"/>
      <c r="HTE13" s="64"/>
      <c r="HTF13" s="64"/>
      <c r="HTG13" s="64"/>
      <c r="HTH13" s="64"/>
      <c r="HTI13" s="64"/>
      <c r="HTJ13" s="64"/>
      <c r="HTK13" s="64"/>
      <c r="HTL13" s="64"/>
      <c r="HTM13" s="64"/>
      <c r="HTN13" s="64"/>
      <c r="HTO13" s="64"/>
      <c r="HTP13" s="64"/>
      <c r="HTQ13" s="64"/>
      <c r="HTR13" s="64"/>
      <c r="HTS13" s="64"/>
      <c r="HTT13" s="64"/>
      <c r="HTU13" s="64"/>
      <c r="HTV13" s="64"/>
      <c r="HTW13" s="64"/>
      <c r="HTX13" s="64"/>
      <c r="HTY13" s="64"/>
      <c r="HTZ13" s="64"/>
      <c r="HUA13" s="64"/>
      <c r="HUB13" s="64"/>
      <c r="HUC13" s="64"/>
      <c r="HUD13" s="64"/>
      <c r="HUE13" s="64"/>
      <c r="HUF13" s="64"/>
      <c r="HUG13" s="64"/>
      <c r="HUH13" s="64"/>
      <c r="HUI13" s="64"/>
      <c r="HUJ13" s="64"/>
      <c r="HUK13" s="64"/>
      <c r="HUL13" s="64"/>
      <c r="HUM13" s="64"/>
      <c r="HUN13" s="64"/>
      <c r="HUO13" s="64"/>
      <c r="HUP13" s="64"/>
      <c r="HUQ13" s="64"/>
      <c r="HUR13" s="64"/>
      <c r="HUS13" s="64"/>
      <c r="HUT13" s="64"/>
      <c r="HUU13" s="64"/>
      <c r="HUV13" s="64"/>
      <c r="HUW13" s="64"/>
      <c r="HUX13" s="64"/>
      <c r="HUY13" s="64"/>
      <c r="HUZ13" s="64"/>
      <c r="HVA13" s="64"/>
      <c r="HVB13" s="64"/>
      <c r="HVC13" s="64"/>
      <c r="HVD13" s="64"/>
      <c r="HVE13" s="64"/>
      <c r="HVF13" s="64"/>
      <c r="HVG13" s="64"/>
      <c r="HVH13" s="64"/>
      <c r="HVI13" s="64"/>
      <c r="HVJ13" s="64"/>
      <c r="HVK13" s="64"/>
      <c r="HVL13" s="64"/>
      <c r="HVM13" s="64"/>
      <c r="HVN13" s="64"/>
      <c r="HVO13" s="64"/>
      <c r="HVP13" s="64"/>
      <c r="HVQ13" s="64"/>
      <c r="HVR13" s="64"/>
      <c r="HVS13" s="64"/>
      <c r="HVT13" s="64"/>
      <c r="HVU13" s="64"/>
      <c r="HVV13" s="64"/>
      <c r="HVW13" s="64"/>
      <c r="HVX13" s="64"/>
      <c r="HVY13" s="64"/>
      <c r="HVZ13" s="64"/>
      <c r="HWA13" s="64"/>
      <c r="HWB13" s="64"/>
      <c r="HWC13" s="64"/>
      <c r="HWD13" s="64"/>
      <c r="HWE13" s="64"/>
      <c r="HWF13" s="64"/>
      <c r="HWG13" s="64"/>
      <c r="HWH13" s="64"/>
      <c r="HWI13" s="64"/>
      <c r="HWJ13" s="64"/>
      <c r="HWK13" s="64"/>
      <c r="HWL13" s="64"/>
      <c r="HWM13" s="64"/>
      <c r="HWN13" s="64"/>
      <c r="HWO13" s="64"/>
      <c r="HWP13" s="64"/>
      <c r="HWQ13" s="64"/>
      <c r="HWR13" s="64"/>
      <c r="HWS13" s="64"/>
      <c r="HWT13" s="64"/>
      <c r="HWU13" s="64"/>
      <c r="HWV13" s="64"/>
      <c r="HWW13" s="64"/>
      <c r="HWX13" s="64"/>
      <c r="HWY13" s="64"/>
      <c r="HWZ13" s="64"/>
      <c r="HXA13" s="64"/>
      <c r="HXB13" s="64"/>
      <c r="HXC13" s="64"/>
      <c r="HXD13" s="64"/>
      <c r="HXE13" s="64"/>
      <c r="HXF13" s="64"/>
      <c r="HXG13" s="64"/>
      <c r="HXH13" s="64"/>
      <c r="HXI13" s="64"/>
      <c r="HXJ13" s="64"/>
      <c r="HXK13" s="64"/>
      <c r="HXL13" s="64"/>
      <c r="HXM13" s="64"/>
      <c r="HXN13" s="64"/>
      <c r="HXO13" s="64"/>
      <c r="HXP13" s="64"/>
      <c r="HXQ13" s="64"/>
      <c r="HXR13" s="64"/>
      <c r="HXS13" s="64"/>
      <c r="HXT13" s="64"/>
      <c r="HXU13" s="64"/>
      <c r="HXV13" s="64"/>
      <c r="HXW13" s="64"/>
      <c r="HXX13" s="64"/>
      <c r="HXY13" s="64"/>
      <c r="HXZ13" s="64"/>
      <c r="HYA13" s="64"/>
      <c r="HYB13" s="64"/>
      <c r="HYC13" s="64"/>
      <c r="HYD13" s="64"/>
      <c r="HYE13" s="64"/>
      <c r="HYF13" s="64"/>
      <c r="HYG13" s="64"/>
      <c r="HYH13" s="64"/>
      <c r="HYI13" s="64"/>
      <c r="HYJ13" s="64"/>
      <c r="HYK13" s="64"/>
      <c r="HYL13" s="64"/>
      <c r="HYM13" s="64"/>
      <c r="HYN13" s="64"/>
      <c r="HYO13" s="64"/>
      <c r="HYP13" s="64"/>
      <c r="HYQ13" s="64"/>
      <c r="HYR13" s="64"/>
      <c r="HYS13" s="64"/>
      <c r="HYT13" s="64"/>
      <c r="HYU13" s="64"/>
      <c r="HYV13" s="64"/>
      <c r="HYW13" s="64"/>
      <c r="HYX13" s="64"/>
      <c r="HYY13" s="64"/>
      <c r="HYZ13" s="64"/>
      <c r="HZA13" s="64"/>
      <c r="HZB13" s="64"/>
      <c r="HZC13" s="64"/>
      <c r="HZD13" s="64"/>
      <c r="HZE13" s="64"/>
      <c r="HZF13" s="64"/>
      <c r="HZG13" s="64"/>
      <c r="HZH13" s="64"/>
      <c r="HZI13" s="64"/>
      <c r="HZJ13" s="64"/>
      <c r="HZK13" s="64"/>
      <c r="HZL13" s="64"/>
      <c r="HZM13" s="64"/>
      <c r="HZN13" s="64"/>
      <c r="HZO13" s="64"/>
      <c r="HZP13" s="64"/>
      <c r="HZQ13" s="64"/>
      <c r="HZR13" s="64"/>
      <c r="HZS13" s="64"/>
      <c r="HZT13" s="64"/>
      <c r="HZU13" s="64"/>
      <c r="HZV13" s="64"/>
      <c r="HZW13" s="64"/>
      <c r="HZX13" s="64"/>
      <c r="HZY13" s="64"/>
      <c r="HZZ13" s="64"/>
      <c r="IAA13" s="64"/>
      <c r="IAB13" s="64"/>
      <c r="IAC13" s="64"/>
      <c r="IAD13" s="64"/>
      <c r="IAE13" s="64"/>
      <c r="IAF13" s="64"/>
      <c r="IAG13" s="64"/>
      <c r="IAH13" s="64"/>
      <c r="IAI13" s="64"/>
      <c r="IAJ13" s="64"/>
      <c r="IAK13" s="64"/>
      <c r="IAL13" s="64"/>
      <c r="IAM13" s="64"/>
      <c r="IAN13" s="64"/>
      <c r="IAO13" s="64"/>
      <c r="IAP13" s="64"/>
      <c r="IAQ13" s="64"/>
      <c r="IAR13" s="64"/>
      <c r="IAS13" s="64"/>
      <c r="IAT13" s="64"/>
      <c r="IAU13" s="64"/>
      <c r="IAV13" s="64"/>
      <c r="IAW13" s="64"/>
      <c r="IAX13" s="64"/>
      <c r="IAY13" s="64"/>
      <c r="IAZ13" s="64"/>
      <c r="IBA13" s="64"/>
      <c r="IBB13" s="64"/>
      <c r="IBC13" s="64"/>
      <c r="IBD13" s="64"/>
      <c r="IBE13" s="64"/>
      <c r="IBF13" s="64"/>
      <c r="IBG13" s="64"/>
      <c r="IBH13" s="64"/>
      <c r="IBI13" s="64"/>
      <c r="IBJ13" s="64"/>
      <c r="IBK13" s="64"/>
      <c r="IBL13" s="64"/>
      <c r="IBM13" s="64"/>
      <c r="IBN13" s="64"/>
      <c r="IBO13" s="64"/>
      <c r="IBP13" s="64"/>
      <c r="IBQ13" s="64"/>
      <c r="IBR13" s="64"/>
      <c r="IBS13" s="64"/>
      <c r="IBT13" s="64"/>
      <c r="IBU13" s="64"/>
      <c r="IBV13" s="64"/>
      <c r="IBW13" s="64"/>
      <c r="IBX13" s="64"/>
      <c r="IBY13" s="64"/>
      <c r="IBZ13" s="64"/>
      <c r="ICA13" s="64"/>
      <c r="ICB13" s="64"/>
      <c r="ICC13" s="64"/>
      <c r="ICD13" s="64"/>
      <c r="ICE13" s="64"/>
      <c r="ICF13" s="64"/>
      <c r="ICG13" s="64"/>
      <c r="ICH13" s="64"/>
      <c r="ICI13" s="64"/>
      <c r="ICJ13" s="64"/>
      <c r="ICK13" s="64"/>
      <c r="ICL13" s="64"/>
      <c r="ICM13" s="64"/>
      <c r="ICN13" s="64"/>
      <c r="ICO13" s="64"/>
      <c r="ICP13" s="64"/>
      <c r="ICQ13" s="64"/>
      <c r="ICR13" s="64"/>
      <c r="ICS13" s="64"/>
      <c r="ICT13" s="64"/>
      <c r="ICU13" s="64"/>
      <c r="ICV13" s="64"/>
      <c r="ICW13" s="64"/>
      <c r="ICX13" s="64"/>
      <c r="ICY13" s="64"/>
      <c r="ICZ13" s="64"/>
      <c r="IDA13" s="64"/>
      <c r="IDB13" s="64"/>
      <c r="IDC13" s="64"/>
      <c r="IDD13" s="64"/>
      <c r="IDE13" s="64"/>
      <c r="IDF13" s="64"/>
      <c r="IDG13" s="64"/>
      <c r="IDH13" s="64"/>
      <c r="IDI13" s="64"/>
      <c r="IDJ13" s="64"/>
      <c r="IDK13" s="64"/>
      <c r="IDL13" s="64"/>
      <c r="IDM13" s="64"/>
      <c r="IDN13" s="64"/>
      <c r="IDO13" s="64"/>
      <c r="IDP13" s="64"/>
      <c r="IDQ13" s="64"/>
      <c r="IDR13" s="64"/>
      <c r="IDS13" s="64"/>
      <c r="IDT13" s="64"/>
      <c r="IDU13" s="64"/>
      <c r="IDV13" s="64"/>
      <c r="IDW13" s="64"/>
      <c r="IDX13" s="64"/>
      <c r="IDY13" s="64"/>
      <c r="IDZ13" s="64"/>
      <c r="IEA13" s="64"/>
      <c r="IEB13" s="64"/>
      <c r="IEC13" s="64"/>
      <c r="IED13" s="64"/>
      <c r="IEE13" s="64"/>
      <c r="IEF13" s="64"/>
      <c r="IEG13" s="64"/>
      <c r="IEH13" s="64"/>
      <c r="IEI13" s="64"/>
      <c r="IEJ13" s="64"/>
      <c r="IEK13" s="64"/>
      <c r="IEL13" s="64"/>
      <c r="IEM13" s="64"/>
      <c r="IEN13" s="64"/>
      <c r="IEO13" s="64"/>
      <c r="IEP13" s="64"/>
      <c r="IEQ13" s="64"/>
      <c r="IER13" s="64"/>
      <c r="IES13" s="64"/>
      <c r="IET13" s="64"/>
      <c r="IEU13" s="64"/>
      <c r="IEV13" s="64"/>
      <c r="IEW13" s="64"/>
      <c r="IEX13" s="64"/>
      <c r="IEY13" s="64"/>
      <c r="IEZ13" s="64"/>
      <c r="IFA13" s="64"/>
      <c r="IFB13" s="64"/>
      <c r="IFC13" s="64"/>
      <c r="IFD13" s="64"/>
      <c r="IFE13" s="64"/>
      <c r="IFF13" s="64"/>
      <c r="IFG13" s="64"/>
      <c r="IFH13" s="64"/>
      <c r="IFI13" s="64"/>
      <c r="IFJ13" s="64"/>
      <c r="IFK13" s="64"/>
      <c r="IFL13" s="64"/>
      <c r="IFM13" s="64"/>
      <c r="IFN13" s="64"/>
      <c r="IFO13" s="64"/>
      <c r="IFP13" s="64"/>
      <c r="IFQ13" s="64"/>
      <c r="IFR13" s="64"/>
      <c r="IFS13" s="64"/>
      <c r="IFT13" s="64"/>
      <c r="IFU13" s="64"/>
      <c r="IFV13" s="64"/>
      <c r="IFW13" s="64"/>
      <c r="IFX13" s="64"/>
      <c r="IFY13" s="64"/>
      <c r="IFZ13" s="64"/>
      <c r="IGA13" s="64"/>
      <c r="IGB13" s="64"/>
      <c r="IGC13" s="64"/>
      <c r="IGD13" s="64"/>
      <c r="IGE13" s="64"/>
      <c r="IGF13" s="64"/>
      <c r="IGG13" s="64"/>
      <c r="IGH13" s="64"/>
      <c r="IGI13" s="64"/>
      <c r="IGJ13" s="64"/>
      <c r="IGK13" s="64"/>
      <c r="IGL13" s="64"/>
      <c r="IGM13" s="64"/>
      <c r="IGN13" s="64"/>
      <c r="IGO13" s="64"/>
      <c r="IGP13" s="64"/>
      <c r="IGQ13" s="64"/>
      <c r="IGR13" s="64"/>
      <c r="IGS13" s="64"/>
      <c r="IGT13" s="64"/>
      <c r="IGU13" s="64"/>
      <c r="IGV13" s="64"/>
      <c r="IGW13" s="64"/>
      <c r="IGX13" s="64"/>
      <c r="IGY13" s="64"/>
      <c r="IGZ13" s="64"/>
      <c r="IHA13" s="64"/>
      <c r="IHB13" s="64"/>
      <c r="IHC13" s="64"/>
      <c r="IHD13" s="64"/>
      <c r="IHE13" s="64"/>
      <c r="IHF13" s="64"/>
      <c r="IHG13" s="64"/>
      <c r="IHH13" s="64"/>
      <c r="IHI13" s="64"/>
      <c r="IHJ13" s="64"/>
      <c r="IHK13" s="64"/>
      <c r="IHL13" s="64"/>
      <c r="IHM13" s="64"/>
      <c r="IHN13" s="64"/>
      <c r="IHO13" s="64"/>
      <c r="IHP13" s="64"/>
      <c r="IHQ13" s="64"/>
      <c r="IHR13" s="64"/>
      <c r="IHS13" s="64"/>
      <c r="IHT13" s="64"/>
      <c r="IHU13" s="64"/>
      <c r="IHV13" s="64"/>
      <c r="IHW13" s="64"/>
      <c r="IHX13" s="64"/>
      <c r="IHY13" s="64"/>
      <c r="IHZ13" s="64"/>
      <c r="IIA13" s="64"/>
      <c r="IIB13" s="64"/>
      <c r="IIC13" s="64"/>
      <c r="IID13" s="64"/>
      <c r="IIE13" s="64"/>
      <c r="IIF13" s="64"/>
      <c r="IIG13" s="64"/>
      <c r="IIH13" s="64"/>
      <c r="III13" s="64"/>
      <c r="IIJ13" s="64"/>
      <c r="IIK13" s="64"/>
      <c r="IIL13" s="64"/>
      <c r="IIM13" s="64"/>
      <c r="IIN13" s="64"/>
      <c r="IIO13" s="64"/>
      <c r="IIP13" s="64"/>
      <c r="IIQ13" s="64"/>
      <c r="IIR13" s="64"/>
      <c r="IIS13" s="64"/>
      <c r="IIT13" s="64"/>
      <c r="IIU13" s="64"/>
      <c r="IIV13" s="64"/>
      <c r="IIW13" s="64"/>
      <c r="IIX13" s="64"/>
      <c r="IIY13" s="64"/>
      <c r="IIZ13" s="64"/>
      <c r="IJA13" s="64"/>
      <c r="IJB13" s="64"/>
      <c r="IJC13" s="64"/>
      <c r="IJD13" s="64"/>
      <c r="IJE13" s="64"/>
      <c r="IJF13" s="64"/>
      <c r="IJG13" s="64"/>
      <c r="IJH13" s="64"/>
      <c r="IJI13" s="64"/>
      <c r="IJJ13" s="64"/>
      <c r="IJK13" s="64"/>
      <c r="IJL13" s="64"/>
      <c r="IJM13" s="64"/>
      <c r="IJN13" s="64"/>
      <c r="IJO13" s="64"/>
      <c r="IJP13" s="64"/>
      <c r="IJQ13" s="64"/>
      <c r="IJR13" s="64"/>
      <c r="IJS13" s="64"/>
      <c r="IJT13" s="64"/>
      <c r="IJU13" s="64"/>
      <c r="IJV13" s="64"/>
      <c r="IJW13" s="64"/>
      <c r="IJX13" s="64"/>
      <c r="IJY13" s="64"/>
      <c r="IJZ13" s="64"/>
      <c r="IKA13" s="64"/>
      <c r="IKB13" s="64"/>
      <c r="IKC13" s="64"/>
      <c r="IKD13" s="64"/>
      <c r="IKE13" s="64"/>
      <c r="IKF13" s="64"/>
      <c r="IKG13" s="64"/>
      <c r="IKH13" s="64"/>
      <c r="IKI13" s="64"/>
      <c r="IKJ13" s="64"/>
      <c r="IKK13" s="64"/>
      <c r="IKL13" s="64"/>
      <c r="IKM13" s="64"/>
      <c r="IKN13" s="64"/>
      <c r="IKO13" s="64"/>
      <c r="IKP13" s="64"/>
      <c r="IKQ13" s="64"/>
      <c r="IKR13" s="64"/>
      <c r="IKS13" s="64"/>
      <c r="IKT13" s="64"/>
      <c r="IKU13" s="64"/>
      <c r="IKV13" s="64"/>
      <c r="IKW13" s="64"/>
      <c r="IKX13" s="64"/>
      <c r="IKY13" s="64"/>
      <c r="IKZ13" s="64"/>
      <c r="ILA13" s="64"/>
      <c r="ILB13" s="64"/>
      <c r="ILC13" s="64"/>
      <c r="ILD13" s="64"/>
      <c r="ILE13" s="64"/>
      <c r="ILF13" s="64"/>
      <c r="ILG13" s="64"/>
      <c r="ILH13" s="64"/>
      <c r="ILI13" s="64"/>
      <c r="ILJ13" s="64"/>
      <c r="ILK13" s="64"/>
      <c r="ILL13" s="64"/>
      <c r="ILM13" s="64"/>
      <c r="ILN13" s="64"/>
      <c r="ILO13" s="64"/>
      <c r="ILP13" s="64"/>
      <c r="ILQ13" s="64"/>
      <c r="ILR13" s="64"/>
      <c r="ILS13" s="64"/>
      <c r="ILT13" s="64"/>
      <c r="ILU13" s="64"/>
      <c r="ILV13" s="64"/>
      <c r="ILW13" s="64"/>
      <c r="ILX13" s="64"/>
      <c r="ILY13" s="64"/>
      <c r="ILZ13" s="64"/>
      <c r="IMA13" s="64"/>
      <c r="IMB13" s="64"/>
      <c r="IMC13" s="64"/>
      <c r="IMD13" s="64"/>
      <c r="IME13" s="64"/>
      <c r="IMF13" s="64"/>
      <c r="IMG13" s="64"/>
      <c r="IMH13" s="64"/>
      <c r="IMI13" s="64"/>
      <c r="IMJ13" s="64"/>
      <c r="IMK13" s="64"/>
      <c r="IML13" s="64"/>
      <c r="IMM13" s="64"/>
      <c r="IMN13" s="64"/>
      <c r="IMO13" s="64"/>
      <c r="IMP13" s="64"/>
      <c r="IMQ13" s="64"/>
      <c r="IMR13" s="64"/>
      <c r="IMS13" s="64"/>
      <c r="IMT13" s="64"/>
      <c r="IMU13" s="64"/>
      <c r="IMV13" s="64"/>
      <c r="IMW13" s="64"/>
      <c r="IMX13" s="64"/>
      <c r="IMY13" s="64"/>
      <c r="IMZ13" s="64"/>
      <c r="INA13" s="64"/>
      <c r="INB13" s="64"/>
      <c r="INC13" s="64"/>
      <c r="IND13" s="64"/>
      <c r="INE13" s="64"/>
      <c r="INF13" s="64"/>
      <c r="ING13" s="64"/>
      <c r="INH13" s="64"/>
      <c r="INI13" s="64"/>
      <c r="INJ13" s="64"/>
      <c r="INK13" s="64"/>
      <c r="INL13" s="64"/>
      <c r="INM13" s="64"/>
      <c r="INN13" s="64"/>
      <c r="INO13" s="64"/>
      <c r="INP13" s="64"/>
      <c r="INQ13" s="64"/>
      <c r="INR13" s="64"/>
      <c r="INS13" s="64"/>
      <c r="INT13" s="64"/>
      <c r="INU13" s="64"/>
      <c r="INV13" s="64"/>
      <c r="INW13" s="64"/>
      <c r="INX13" s="64"/>
      <c r="INY13" s="64"/>
      <c r="INZ13" s="64"/>
      <c r="IOA13" s="64"/>
      <c r="IOB13" s="64"/>
      <c r="IOC13" s="64"/>
      <c r="IOD13" s="64"/>
      <c r="IOE13" s="64"/>
      <c r="IOF13" s="64"/>
      <c r="IOG13" s="64"/>
      <c r="IOH13" s="64"/>
      <c r="IOI13" s="64"/>
      <c r="IOJ13" s="64"/>
      <c r="IOK13" s="64"/>
      <c r="IOL13" s="64"/>
      <c r="IOM13" s="64"/>
      <c r="ION13" s="64"/>
      <c r="IOO13" s="64"/>
      <c r="IOP13" s="64"/>
      <c r="IOQ13" s="64"/>
      <c r="IOR13" s="64"/>
      <c r="IOS13" s="64"/>
      <c r="IOT13" s="64"/>
      <c r="IOU13" s="64"/>
      <c r="IOV13" s="64"/>
      <c r="IOW13" s="64"/>
      <c r="IOX13" s="64"/>
      <c r="IOY13" s="64"/>
      <c r="IOZ13" s="64"/>
      <c r="IPA13" s="64"/>
      <c r="IPB13" s="64"/>
      <c r="IPC13" s="64"/>
      <c r="IPD13" s="64"/>
      <c r="IPE13" s="64"/>
      <c r="IPF13" s="64"/>
      <c r="IPG13" s="64"/>
      <c r="IPH13" s="64"/>
      <c r="IPI13" s="64"/>
      <c r="IPJ13" s="64"/>
      <c r="IPK13" s="64"/>
      <c r="IPL13" s="64"/>
      <c r="IPM13" s="64"/>
      <c r="IPN13" s="64"/>
      <c r="IPO13" s="64"/>
      <c r="IPP13" s="64"/>
      <c r="IPQ13" s="64"/>
      <c r="IPR13" s="64"/>
      <c r="IPS13" s="64"/>
      <c r="IPT13" s="64"/>
      <c r="IPU13" s="64"/>
      <c r="IPV13" s="64"/>
      <c r="IPW13" s="64"/>
      <c r="IPX13" s="64"/>
      <c r="IPY13" s="64"/>
      <c r="IPZ13" s="64"/>
      <c r="IQA13" s="64"/>
      <c r="IQB13" s="64"/>
      <c r="IQC13" s="64"/>
      <c r="IQD13" s="64"/>
      <c r="IQE13" s="64"/>
      <c r="IQF13" s="64"/>
      <c r="IQG13" s="64"/>
      <c r="IQH13" s="64"/>
      <c r="IQI13" s="64"/>
      <c r="IQJ13" s="64"/>
      <c r="IQK13" s="64"/>
      <c r="IQL13" s="64"/>
      <c r="IQM13" s="64"/>
      <c r="IQN13" s="64"/>
      <c r="IQO13" s="64"/>
      <c r="IQP13" s="64"/>
      <c r="IQQ13" s="64"/>
      <c r="IQR13" s="64"/>
      <c r="IQS13" s="64"/>
      <c r="IQT13" s="64"/>
      <c r="IQU13" s="64"/>
      <c r="IQV13" s="64"/>
      <c r="IQW13" s="64"/>
      <c r="IQX13" s="64"/>
      <c r="IQY13" s="64"/>
      <c r="IQZ13" s="64"/>
      <c r="IRA13" s="64"/>
      <c r="IRB13" s="64"/>
      <c r="IRC13" s="64"/>
      <c r="IRD13" s="64"/>
      <c r="IRE13" s="64"/>
      <c r="IRF13" s="64"/>
      <c r="IRG13" s="64"/>
      <c r="IRH13" s="64"/>
      <c r="IRI13" s="64"/>
      <c r="IRJ13" s="64"/>
      <c r="IRK13" s="64"/>
      <c r="IRL13" s="64"/>
      <c r="IRM13" s="64"/>
      <c r="IRN13" s="64"/>
      <c r="IRO13" s="64"/>
      <c r="IRP13" s="64"/>
      <c r="IRQ13" s="64"/>
      <c r="IRR13" s="64"/>
      <c r="IRS13" s="64"/>
      <c r="IRT13" s="64"/>
      <c r="IRU13" s="64"/>
      <c r="IRV13" s="64"/>
      <c r="IRW13" s="64"/>
      <c r="IRX13" s="64"/>
      <c r="IRY13" s="64"/>
      <c r="IRZ13" s="64"/>
      <c r="ISA13" s="64"/>
      <c r="ISB13" s="64"/>
      <c r="ISC13" s="64"/>
      <c r="ISD13" s="64"/>
      <c r="ISE13" s="64"/>
      <c r="ISF13" s="64"/>
      <c r="ISG13" s="64"/>
      <c r="ISH13" s="64"/>
      <c r="ISI13" s="64"/>
      <c r="ISJ13" s="64"/>
      <c r="ISK13" s="64"/>
      <c r="ISL13" s="64"/>
      <c r="ISM13" s="64"/>
      <c r="ISN13" s="64"/>
      <c r="ISO13" s="64"/>
      <c r="ISP13" s="64"/>
      <c r="ISQ13" s="64"/>
      <c r="ISR13" s="64"/>
      <c r="ISS13" s="64"/>
      <c r="IST13" s="64"/>
      <c r="ISU13" s="64"/>
      <c r="ISV13" s="64"/>
      <c r="ISW13" s="64"/>
      <c r="ISX13" s="64"/>
      <c r="ISY13" s="64"/>
      <c r="ISZ13" s="64"/>
      <c r="ITA13" s="64"/>
      <c r="ITB13" s="64"/>
      <c r="ITC13" s="64"/>
      <c r="ITD13" s="64"/>
      <c r="ITE13" s="64"/>
      <c r="ITF13" s="64"/>
      <c r="ITG13" s="64"/>
      <c r="ITH13" s="64"/>
      <c r="ITI13" s="64"/>
      <c r="ITJ13" s="64"/>
      <c r="ITK13" s="64"/>
      <c r="ITL13" s="64"/>
      <c r="ITM13" s="64"/>
      <c r="ITN13" s="64"/>
      <c r="ITO13" s="64"/>
      <c r="ITP13" s="64"/>
      <c r="ITQ13" s="64"/>
      <c r="ITR13" s="64"/>
      <c r="ITS13" s="64"/>
      <c r="ITT13" s="64"/>
      <c r="ITU13" s="64"/>
      <c r="ITV13" s="64"/>
      <c r="ITW13" s="64"/>
      <c r="ITX13" s="64"/>
      <c r="ITY13" s="64"/>
      <c r="ITZ13" s="64"/>
      <c r="IUA13" s="64"/>
      <c r="IUB13" s="64"/>
      <c r="IUC13" s="64"/>
      <c r="IUD13" s="64"/>
      <c r="IUE13" s="64"/>
      <c r="IUF13" s="64"/>
      <c r="IUG13" s="64"/>
      <c r="IUH13" s="64"/>
      <c r="IUI13" s="64"/>
      <c r="IUJ13" s="64"/>
      <c r="IUK13" s="64"/>
      <c r="IUL13" s="64"/>
      <c r="IUM13" s="64"/>
      <c r="IUN13" s="64"/>
      <c r="IUO13" s="64"/>
      <c r="IUP13" s="64"/>
      <c r="IUQ13" s="64"/>
      <c r="IUR13" s="64"/>
      <c r="IUS13" s="64"/>
      <c r="IUT13" s="64"/>
      <c r="IUU13" s="64"/>
      <c r="IUV13" s="64"/>
      <c r="IUW13" s="64"/>
      <c r="IUX13" s="64"/>
      <c r="IUY13" s="64"/>
      <c r="IUZ13" s="64"/>
      <c r="IVA13" s="64"/>
      <c r="IVB13" s="64"/>
      <c r="IVC13" s="64"/>
      <c r="IVD13" s="64"/>
      <c r="IVE13" s="64"/>
      <c r="IVF13" s="64"/>
      <c r="IVG13" s="64"/>
      <c r="IVH13" s="64"/>
      <c r="IVI13" s="64"/>
      <c r="IVJ13" s="64"/>
      <c r="IVK13" s="64"/>
      <c r="IVL13" s="64"/>
      <c r="IVM13" s="64"/>
      <c r="IVN13" s="64"/>
      <c r="IVO13" s="64"/>
      <c r="IVP13" s="64"/>
      <c r="IVQ13" s="64"/>
      <c r="IVR13" s="64"/>
      <c r="IVS13" s="64"/>
      <c r="IVT13" s="64"/>
      <c r="IVU13" s="64"/>
      <c r="IVV13" s="64"/>
      <c r="IVW13" s="64"/>
      <c r="IVX13" s="64"/>
      <c r="IVY13" s="64"/>
      <c r="IVZ13" s="64"/>
      <c r="IWA13" s="64"/>
      <c r="IWB13" s="64"/>
      <c r="IWC13" s="64"/>
      <c r="IWD13" s="64"/>
      <c r="IWE13" s="64"/>
      <c r="IWF13" s="64"/>
      <c r="IWG13" s="64"/>
      <c r="IWH13" s="64"/>
      <c r="IWI13" s="64"/>
      <c r="IWJ13" s="64"/>
      <c r="IWK13" s="64"/>
      <c r="IWL13" s="64"/>
      <c r="IWM13" s="64"/>
      <c r="IWN13" s="64"/>
      <c r="IWO13" s="64"/>
      <c r="IWP13" s="64"/>
      <c r="IWQ13" s="64"/>
      <c r="IWR13" s="64"/>
      <c r="IWS13" s="64"/>
      <c r="IWT13" s="64"/>
      <c r="IWU13" s="64"/>
      <c r="IWV13" s="64"/>
      <c r="IWW13" s="64"/>
      <c r="IWX13" s="64"/>
      <c r="IWY13" s="64"/>
      <c r="IWZ13" s="64"/>
      <c r="IXA13" s="64"/>
      <c r="IXB13" s="64"/>
      <c r="IXC13" s="64"/>
      <c r="IXD13" s="64"/>
      <c r="IXE13" s="64"/>
      <c r="IXF13" s="64"/>
      <c r="IXG13" s="64"/>
      <c r="IXH13" s="64"/>
      <c r="IXI13" s="64"/>
      <c r="IXJ13" s="64"/>
      <c r="IXK13" s="64"/>
      <c r="IXL13" s="64"/>
      <c r="IXM13" s="64"/>
      <c r="IXN13" s="64"/>
      <c r="IXO13" s="64"/>
      <c r="IXP13" s="64"/>
      <c r="IXQ13" s="64"/>
      <c r="IXR13" s="64"/>
      <c r="IXS13" s="64"/>
      <c r="IXT13" s="64"/>
      <c r="IXU13" s="64"/>
      <c r="IXV13" s="64"/>
      <c r="IXW13" s="64"/>
      <c r="IXX13" s="64"/>
      <c r="IXY13" s="64"/>
      <c r="IXZ13" s="64"/>
      <c r="IYA13" s="64"/>
      <c r="IYB13" s="64"/>
      <c r="IYC13" s="64"/>
      <c r="IYD13" s="64"/>
      <c r="IYE13" s="64"/>
      <c r="IYF13" s="64"/>
      <c r="IYG13" s="64"/>
      <c r="IYH13" s="64"/>
      <c r="IYI13" s="64"/>
      <c r="IYJ13" s="64"/>
      <c r="IYK13" s="64"/>
      <c r="IYL13" s="64"/>
      <c r="IYM13" s="64"/>
      <c r="IYN13" s="64"/>
      <c r="IYO13" s="64"/>
      <c r="IYP13" s="64"/>
      <c r="IYQ13" s="64"/>
      <c r="IYR13" s="64"/>
      <c r="IYS13" s="64"/>
      <c r="IYT13" s="64"/>
      <c r="IYU13" s="64"/>
      <c r="IYV13" s="64"/>
      <c r="IYW13" s="64"/>
      <c r="IYX13" s="64"/>
      <c r="IYY13" s="64"/>
      <c r="IYZ13" s="64"/>
      <c r="IZA13" s="64"/>
      <c r="IZB13" s="64"/>
      <c r="IZC13" s="64"/>
      <c r="IZD13" s="64"/>
      <c r="IZE13" s="64"/>
      <c r="IZF13" s="64"/>
      <c r="IZG13" s="64"/>
      <c r="IZH13" s="64"/>
      <c r="IZI13" s="64"/>
      <c r="IZJ13" s="64"/>
      <c r="IZK13" s="64"/>
      <c r="IZL13" s="64"/>
      <c r="IZM13" s="64"/>
      <c r="IZN13" s="64"/>
      <c r="IZO13" s="64"/>
      <c r="IZP13" s="64"/>
      <c r="IZQ13" s="64"/>
      <c r="IZR13" s="64"/>
      <c r="IZS13" s="64"/>
      <c r="IZT13" s="64"/>
      <c r="IZU13" s="64"/>
      <c r="IZV13" s="64"/>
      <c r="IZW13" s="64"/>
      <c r="IZX13" s="64"/>
      <c r="IZY13" s="64"/>
      <c r="IZZ13" s="64"/>
      <c r="JAA13" s="64"/>
      <c r="JAB13" s="64"/>
      <c r="JAC13" s="64"/>
      <c r="JAD13" s="64"/>
      <c r="JAE13" s="64"/>
      <c r="JAF13" s="64"/>
      <c r="JAG13" s="64"/>
      <c r="JAH13" s="64"/>
      <c r="JAI13" s="64"/>
      <c r="JAJ13" s="64"/>
      <c r="JAK13" s="64"/>
      <c r="JAL13" s="64"/>
      <c r="JAM13" s="64"/>
      <c r="JAN13" s="64"/>
      <c r="JAO13" s="64"/>
      <c r="JAP13" s="64"/>
      <c r="JAQ13" s="64"/>
      <c r="JAR13" s="64"/>
      <c r="JAS13" s="64"/>
      <c r="JAT13" s="64"/>
      <c r="JAU13" s="64"/>
      <c r="JAV13" s="64"/>
      <c r="JAW13" s="64"/>
      <c r="JAX13" s="64"/>
      <c r="JAY13" s="64"/>
      <c r="JAZ13" s="64"/>
      <c r="JBA13" s="64"/>
      <c r="JBB13" s="64"/>
      <c r="JBC13" s="64"/>
      <c r="JBD13" s="64"/>
      <c r="JBE13" s="64"/>
      <c r="JBF13" s="64"/>
      <c r="JBG13" s="64"/>
      <c r="JBH13" s="64"/>
      <c r="JBI13" s="64"/>
      <c r="JBJ13" s="64"/>
      <c r="JBK13" s="64"/>
      <c r="JBL13" s="64"/>
      <c r="JBM13" s="64"/>
      <c r="JBN13" s="64"/>
      <c r="JBO13" s="64"/>
      <c r="JBP13" s="64"/>
      <c r="JBQ13" s="64"/>
      <c r="JBR13" s="64"/>
      <c r="JBS13" s="64"/>
      <c r="JBT13" s="64"/>
      <c r="JBU13" s="64"/>
      <c r="JBV13" s="64"/>
      <c r="JBW13" s="64"/>
      <c r="JBX13" s="64"/>
      <c r="JBY13" s="64"/>
      <c r="JBZ13" s="64"/>
      <c r="JCA13" s="64"/>
      <c r="JCB13" s="64"/>
      <c r="JCC13" s="64"/>
      <c r="JCD13" s="64"/>
      <c r="JCE13" s="64"/>
      <c r="JCF13" s="64"/>
      <c r="JCG13" s="64"/>
      <c r="JCH13" s="64"/>
      <c r="JCI13" s="64"/>
      <c r="JCJ13" s="64"/>
      <c r="JCK13" s="64"/>
      <c r="JCL13" s="64"/>
      <c r="JCM13" s="64"/>
      <c r="JCN13" s="64"/>
      <c r="JCO13" s="64"/>
      <c r="JCP13" s="64"/>
      <c r="JCQ13" s="64"/>
      <c r="JCR13" s="64"/>
      <c r="JCS13" s="64"/>
      <c r="JCT13" s="64"/>
      <c r="JCU13" s="64"/>
      <c r="JCV13" s="64"/>
      <c r="JCW13" s="64"/>
      <c r="JCX13" s="64"/>
      <c r="JCY13" s="64"/>
      <c r="JCZ13" s="64"/>
      <c r="JDA13" s="64"/>
      <c r="JDB13" s="64"/>
      <c r="JDC13" s="64"/>
      <c r="JDD13" s="64"/>
      <c r="JDE13" s="64"/>
      <c r="JDF13" s="64"/>
      <c r="JDG13" s="64"/>
      <c r="JDH13" s="64"/>
      <c r="JDI13" s="64"/>
      <c r="JDJ13" s="64"/>
      <c r="JDK13" s="64"/>
      <c r="JDL13" s="64"/>
      <c r="JDM13" s="64"/>
      <c r="JDN13" s="64"/>
      <c r="JDO13" s="64"/>
      <c r="JDP13" s="64"/>
      <c r="JDQ13" s="64"/>
      <c r="JDR13" s="64"/>
      <c r="JDS13" s="64"/>
      <c r="JDT13" s="64"/>
      <c r="JDU13" s="64"/>
      <c r="JDV13" s="64"/>
      <c r="JDW13" s="64"/>
      <c r="JDX13" s="64"/>
      <c r="JDY13" s="64"/>
      <c r="JDZ13" s="64"/>
      <c r="JEA13" s="64"/>
      <c r="JEB13" s="64"/>
      <c r="JEC13" s="64"/>
      <c r="JED13" s="64"/>
      <c r="JEE13" s="64"/>
      <c r="JEF13" s="64"/>
      <c r="JEG13" s="64"/>
      <c r="JEH13" s="64"/>
      <c r="JEI13" s="64"/>
      <c r="JEJ13" s="64"/>
      <c r="JEK13" s="64"/>
      <c r="JEL13" s="64"/>
      <c r="JEM13" s="64"/>
      <c r="JEN13" s="64"/>
      <c r="JEO13" s="64"/>
      <c r="JEP13" s="64"/>
      <c r="JEQ13" s="64"/>
      <c r="JER13" s="64"/>
      <c r="JES13" s="64"/>
      <c r="JET13" s="64"/>
      <c r="JEU13" s="64"/>
      <c r="JEV13" s="64"/>
      <c r="JEW13" s="64"/>
      <c r="JEX13" s="64"/>
      <c r="JEY13" s="64"/>
      <c r="JEZ13" s="64"/>
      <c r="JFA13" s="64"/>
      <c r="JFB13" s="64"/>
      <c r="JFC13" s="64"/>
      <c r="JFD13" s="64"/>
      <c r="JFE13" s="64"/>
      <c r="JFF13" s="64"/>
      <c r="JFG13" s="64"/>
      <c r="JFH13" s="64"/>
      <c r="JFI13" s="64"/>
      <c r="JFJ13" s="64"/>
      <c r="JFK13" s="64"/>
      <c r="JFL13" s="64"/>
      <c r="JFM13" s="64"/>
      <c r="JFN13" s="64"/>
      <c r="JFO13" s="64"/>
      <c r="JFP13" s="64"/>
      <c r="JFQ13" s="64"/>
      <c r="JFR13" s="64"/>
      <c r="JFS13" s="64"/>
      <c r="JFT13" s="64"/>
      <c r="JFU13" s="64"/>
      <c r="JFV13" s="64"/>
      <c r="JFW13" s="64"/>
      <c r="JFX13" s="64"/>
      <c r="JFY13" s="64"/>
      <c r="JFZ13" s="64"/>
      <c r="JGA13" s="64"/>
      <c r="JGB13" s="64"/>
      <c r="JGC13" s="64"/>
      <c r="JGD13" s="64"/>
      <c r="JGE13" s="64"/>
      <c r="JGF13" s="64"/>
      <c r="JGG13" s="64"/>
      <c r="JGH13" s="64"/>
      <c r="JGI13" s="64"/>
      <c r="JGJ13" s="64"/>
      <c r="JGK13" s="64"/>
      <c r="JGL13" s="64"/>
      <c r="JGM13" s="64"/>
      <c r="JGN13" s="64"/>
      <c r="JGO13" s="64"/>
      <c r="JGP13" s="64"/>
      <c r="JGQ13" s="64"/>
      <c r="JGR13" s="64"/>
      <c r="JGS13" s="64"/>
      <c r="JGT13" s="64"/>
      <c r="JGU13" s="64"/>
      <c r="JGV13" s="64"/>
      <c r="JGW13" s="64"/>
      <c r="JGX13" s="64"/>
      <c r="JGY13" s="64"/>
      <c r="JGZ13" s="64"/>
      <c r="JHA13" s="64"/>
      <c r="JHB13" s="64"/>
      <c r="JHC13" s="64"/>
      <c r="JHD13" s="64"/>
      <c r="JHE13" s="64"/>
      <c r="JHF13" s="64"/>
      <c r="JHG13" s="64"/>
      <c r="JHH13" s="64"/>
      <c r="JHI13" s="64"/>
      <c r="JHJ13" s="64"/>
      <c r="JHK13" s="64"/>
      <c r="JHL13" s="64"/>
      <c r="JHM13" s="64"/>
      <c r="JHN13" s="64"/>
      <c r="JHO13" s="64"/>
      <c r="JHP13" s="64"/>
      <c r="JHQ13" s="64"/>
      <c r="JHR13" s="64"/>
      <c r="JHS13" s="64"/>
      <c r="JHT13" s="64"/>
      <c r="JHU13" s="64"/>
      <c r="JHV13" s="64"/>
      <c r="JHW13" s="64"/>
      <c r="JHX13" s="64"/>
      <c r="JHY13" s="64"/>
      <c r="JHZ13" s="64"/>
      <c r="JIA13" s="64"/>
      <c r="JIB13" s="64"/>
      <c r="JIC13" s="64"/>
      <c r="JID13" s="64"/>
      <c r="JIE13" s="64"/>
      <c r="JIF13" s="64"/>
      <c r="JIG13" s="64"/>
      <c r="JIH13" s="64"/>
      <c r="JII13" s="64"/>
      <c r="JIJ13" s="64"/>
      <c r="JIK13" s="64"/>
      <c r="JIL13" s="64"/>
      <c r="JIM13" s="64"/>
      <c r="JIN13" s="64"/>
      <c r="JIO13" s="64"/>
      <c r="JIP13" s="64"/>
      <c r="JIQ13" s="64"/>
      <c r="JIR13" s="64"/>
      <c r="JIS13" s="64"/>
      <c r="JIT13" s="64"/>
      <c r="JIU13" s="64"/>
      <c r="JIV13" s="64"/>
      <c r="JIW13" s="64"/>
      <c r="JIX13" s="64"/>
      <c r="JIY13" s="64"/>
      <c r="JIZ13" s="64"/>
      <c r="JJA13" s="64"/>
      <c r="JJB13" s="64"/>
      <c r="JJC13" s="64"/>
      <c r="JJD13" s="64"/>
      <c r="JJE13" s="64"/>
      <c r="JJF13" s="64"/>
      <c r="JJG13" s="64"/>
      <c r="JJH13" s="64"/>
      <c r="JJI13" s="64"/>
      <c r="JJJ13" s="64"/>
      <c r="JJK13" s="64"/>
      <c r="JJL13" s="64"/>
      <c r="JJM13" s="64"/>
      <c r="JJN13" s="64"/>
      <c r="JJO13" s="64"/>
      <c r="JJP13" s="64"/>
      <c r="JJQ13" s="64"/>
      <c r="JJR13" s="64"/>
      <c r="JJS13" s="64"/>
      <c r="JJT13" s="64"/>
      <c r="JJU13" s="64"/>
      <c r="JJV13" s="64"/>
      <c r="JJW13" s="64"/>
      <c r="JJX13" s="64"/>
      <c r="JJY13" s="64"/>
      <c r="JJZ13" s="64"/>
      <c r="JKA13" s="64"/>
      <c r="JKB13" s="64"/>
      <c r="JKC13" s="64"/>
      <c r="JKD13" s="64"/>
      <c r="JKE13" s="64"/>
      <c r="JKF13" s="64"/>
      <c r="JKG13" s="64"/>
      <c r="JKH13" s="64"/>
      <c r="JKI13" s="64"/>
      <c r="JKJ13" s="64"/>
      <c r="JKK13" s="64"/>
      <c r="JKL13" s="64"/>
      <c r="JKM13" s="64"/>
      <c r="JKN13" s="64"/>
      <c r="JKO13" s="64"/>
      <c r="JKP13" s="64"/>
      <c r="JKQ13" s="64"/>
      <c r="JKR13" s="64"/>
      <c r="JKS13" s="64"/>
      <c r="JKT13" s="64"/>
      <c r="JKU13" s="64"/>
      <c r="JKV13" s="64"/>
      <c r="JKW13" s="64"/>
      <c r="JKX13" s="64"/>
      <c r="JKY13" s="64"/>
      <c r="JKZ13" s="64"/>
      <c r="JLA13" s="64"/>
      <c r="JLB13" s="64"/>
      <c r="JLC13" s="64"/>
      <c r="JLD13" s="64"/>
      <c r="JLE13" s="64"/>
      <c r="JLF13" s="64"/>
      <c r="JLG13" s="64"/>
      <c r="JLH13" s="64"/>
      <c r="JLI13" s="64"/>
      <c r="JLJ13" s="64"/>
      <c r="JLK13" s="64"/>
      <c r="JLL13" s="64"/>
      <c r="JLM13" s="64"/>
      <c r="JLN13" s="64"/>
      <c r="JLO13" s="64"/>
      <c r="JLP13" s="64"/>
      <c r="JLQ13" s="64"/>
      <c r="JLR13" s="64"/>
      <c r="JLS13" s="64"/>
      <c r="JLT13" s="64"/>
      <c r="JLU13" s="64"/>
      <c r="JLV13" s="64"/>
      <c r="JLW13" s="64"/>
      <c r="JLX13" s="64"/>
      <c r="JLY13" s="64"/>
      <c r="JLZ13" s="64"/>
      <c r="JMA13" s="64"/>
      <c r="JMB13" s="64"/>
      <c r="JMC13" s="64"/>
      <c r="JMD13" s="64"/>
      <c r="JME13" s="64"/>
      <c r="JMF13" s="64"/>
      <c r="JMG13" s="64"/>
      <c r="JMH13" s="64"/>
      <c r="JMI13" s="64"/>
      <c r="JMJ13" s="64"/>
      <c r="JMK13" s="64"/>
      <c r="JML13" s="64"/>
      <c r="JMM13" s="64"/>
      <c r="JMN13" s="64"/>
      <c r="JMO13" s="64"/>
      <c r="JMP13" s="64"/>
      <c r="JMQ13" s="64"/>
      <c r="JMR13" s="64"/>
      <c r="JMS13" s="64"/>
      <c r="JMT13" s="64"/>
      <c r="JMU13" s="64"/>
      <c r="JMV13" s="64"/>
      <c r="JMW13" s="64"/>
      <c r="JMX13" s="64"/>
      <c r="JMY13" s="64"/>
      <c r="JMZ13" s="64"/>
      <c r="JNA13" s="64"/>
      <c r="JNB13" s="64"/>
      <c r="JNC13" s="64"/>
      <c r="JND13" s="64"/>
      <c r="JNE13" s="64"/>
      <c r="JNF13" s="64"/>
      <c r="JNG13" s="64"/>
      <c r="JNH13" s="64"/>
      <c r="JNI13" s="64"/>
      <c r="JNJ13" s="64"/>
      <c r="JNK13" s="64"/>
      <c r="JNL13" s="64"/>
      <c r="JNM13" s="64"/>
      <c r="JNN13" s="64"/>
      <c r="JNO13" s="64"/>
      <c r="JNP13" s="64"/>
      <c r="JNQ13" s="64"/>
      <c r="JNR13" s="64"/>
      <c r="JNS13" s="64"/>
      <c r="JNT13" s="64"/>
      <c r="JNU13" s="64"/>
      <c r="JNV13" s="64"/>
      <c r="JNW13" s="64"/>
      <c r="JNX13" s="64"/>
      <c r="JNY13" s="64"/>
      <c r="JNZ13" s="64"/>
      <c r="JOA13" s="64"/>
      <c r="JOB13" s="64"/>
      <c r="JOC13" s="64"/>
      <c r="JOD13" s="64"/>
      <c r="JOE13" s="64"/>
      <c r="JOF13" s="64"/>
      <c r="JOG13" s="64"/>
      <c r="JOH13" s="64"/>
      <c r="JOI13" s="64"/>
      <c r="JOJ13" s="64"/>
      <c r="JOK13" s="64"/>
      <c r="JOL13" s="64"/>
      <c r="JOM13" s="64"/>
      <c r="JON13" s="64"/>
      <c r="JOO13" s="64"/>
      <c r="JOP13" s="64"/>
      <c r="JOQ13" s="64"/>
      <c r="JOR13" s="64"/>
      <c r="JOS13" s="64"/>
      <c r="JOT13" s="64"/>
      <c r="JOU13" s="64"/>
      <c r="JOV13" s="64"/>
      <c r="JOW13" s="64"/>
      <c r="JOX13" s="64"/>
      <c r="JOY13" s="64"/>
      <c r="JOZ13" s="64"/>
      <c r="JPA13" s="64"/>
      <c r="JPB13" s="64"/>
      <c r="JPC13" s="64"/>
      <c r="JPD13" s="64"/>
      <c r="JPE13" s="64"/>
      <c r="JPF13" s="64"/>
      <c r="JPG13" s="64"/>
      <c r="JPH13" s="64"/>
      <c r="JPI13" s="64"/>
      <c r="JPJ13" s="64"/>
      <c r="JPK13" s="64"/>
      <c r="JPL13" s="64"/>
      <c r="JPM13" s="64"/>
      <c r="JPN13" s="64"/>
      <c r="JPO13" s="64"/>
      <c r="JPP13" s="64"/>
      <c r="JPQ13" s="64"/>
      <c r="JPR13" s="64"/>
      <c r="JPS13" s="64"/>
      <c r="JPT13" s="64"/>
      <c r="JPU13" s="64"/>
      <c r="JPV13" s="64"/>
      <c r="JPW13" s="64"/>
      <c r="JPX13" s="64"/>
      <c r="JPY13" s="64"/>
      <c r="JPZ13" s="64"/>
      <c r="JQA13" s="64"/>
      <c r="JQB13" s="64"/>
      <c r="JQC13" s="64"/>
      <c r="JQD13" s="64"/>
      <c r="JQE13" s="64"/>
      <c r="JQF13" s="64"/>
      <c r="JQG13" s="64"/>
      <c r="JQH13" s="64"/>
      <c r="JQI13" s="64"/>
      <c r="JQJ13" s="64"/>
      <c r="JQK13" s="64"/>
      <c r="JQL13" s="64"/>
      <c r="JQM13" s="64"/>
      <c r="JQN13" s="64"/>
      <c r="JQO13" s="64"/>
      <c r="JQP13" s="64"/>
      <c r="JQQ13" s="64"/>
      <c r="JQR13" s="64"/>
      <c r="JQS13" s="64"/>
      <c r="JQT13" s="64"/>
      <c r="JQU13" s="64"/>
      <c r="JQV13" s="64"/>
      <c r="JQW13" s="64"/>
      <c r="JQX13" s="64"/>
      <c r="JQY13" s="64"/>
      <c r="JQZ13" s="64"/>
      <c r="JRA13" s="64"/>
      <c r="JRB13" s="64"/>
      <c r="JRC13" s="64"/>
      <c r="JRD13" s="64"/>
      <c r="JRE13" s="64"/>
      <c r="JRF13" s="64"/>
      <c r="JRG13" s="64"/>
      <c r="JRH13" s="64"/>
      <c r="JRI13" s="64"/>
      <c r="JRJ13" s="64"/>
      <c r="JRK13" s="64"/>
      <c r="JRL13" s="64"/>
      <c r="JRM13" s="64"/>
      <c r="JRN13" s="64"/>
      <c r="JRO13" s="64"/>
      <c r="JRP13" s="64"/>
      <c r="JRQ13" s="64"/>
      <c r="JRR13" s="64"/>
      <c r="JRS13" s="64"/>
      <c r="JRT13" s="64"/>
      <c r="JRU13" s="64"/>
      <c r="JRV13" s="64"/>
      <c r="JRW13" s="64"/>
      <c r="JRX13" s="64"/>
      <c r="JRY13" s="64"/>
      <c r="JRZ13" s="64"/>
      <c r="JSA13" s="64"/>
      <c r="JSB13" s="64"/>
      <c r="JSC13" s="64"/>
      <c r="JSD13" s="64"/>
      <c r="JSE13" s="64"/>
      <c r="JSF13" s="64"/>
      <c r="JSG13" s="64"/>
      <c r="JSH13" s="64"/>
      <c r="JSI13" s="64"/>
      <c r="JSJ13" s="64"/>
      <c r="JSK13" s="64"/>
      <c r="JSL13" s="64"/>
      <c r="JSM13" s="64"/>
      <c r="JSN13" s="64"/>
      <c r="JSO13" s="64"/>
      <c r="JSP13" s="64"/>
      <c r="JSQ13" s="64"/>
      <c r="JSR13" s="64"/>
      <c r="JSS13" s="64"/>
      <c r="JST13" s="64"/>
      <c r="JSU13" s="64"/>
      <c r="JSV13" s="64"/>
      <c r="JSW13" s="64"/>
      <c r="JSX13" s="64"/>
      <c r="JSY13" s="64"/>
      <c r="JSZ13" s="64"/>
      <c r="JTA13" s="64"/>
      <c r="JTB13" s="64"/>
      <c r="JTC13" s="64"/>
      <c r="JTD13" s="64"/>
      <c r="JTE13" s="64"/>
      <c r="JTF13" s="64"/>
      <c r="JTG13" s="64"/>
      <c r="JTH13" s="64"/>
      <c r="JTI13" s="64"/>
      <c r="JTJ13" s="64"/>
      <c r="JTK13" s="64"/>
      <c r="JTL13" s="64"/>
      <c r="JTM13" s="64"/>
      <c r="JTN13" s="64"/>
      <c r="JTO13" s="64"/>
      <c r="JTP13" s="64"/>
      <c r="JTQ13" s="64"/>
      <c r="JTR13" s="64"/>
      <c r="JTS13" s="64"/>
      <c r="JTT13" s="64"/>
      <c r="JTU13" s="64"/>
      <c r="JTV13" s="64"/>
      <c r="JTW13" s="64"/>
      <c r="JTX13" s="64"/>
      <c r="JTY13" s="64"/>
      <c r="JTZ13" s="64"/>
      <c r="JUA13" s="64"/>
      <c r="JUB13" s="64"/>
      <c r="JUC13" s="64"/>
      <c r="JUD13" s="64"/>
      <c r="JUE13" s="64"/>
      <c r="JUF13" s="64"/>
      <c r="JUG13" s="64"/>
      <c r="JUH13" s="64"/>
      <c r="JUI13" s="64"/>
      <c r="JUJ13" s="64"/>
      <c r="JUK13" s="64"/>
      <c r="JUL13" s="64"/>
      <c r="JUM13" s="64"/>
      <c r="JUN13" s="64"/>
      <c r="JUO13" s="64"/>
      <c r="JUP13" s="64"/>
      <c r="JUQ13" s="64"/>
      <c r="JUR13" s="64"/>
      <c r="JUS13" s="64"/>
      <c r="JUT13" s="64"/>
      <c r="JUU13" s="64"/>
      <c r="JUV13" s="64"/>
      <c r="JUW13" s="64"/>
      <c r="JUX13" s="64"/>
      <c r="JUY13" s="64"/>
      <c r="JUZ13" s="64"/>
      <c r="JVA13" s="64"/>
      <c r="JVB13" s="64"/>
      <c r="JVC13" s="64"/>
      <c r="JVD13" s="64"/>
      <c r="JVE13" s="64"/>
      <c r="JVF13" s="64"/>
      <c r="JVG13" s="64"/>
      <c r="JVH13" s="64"/>
      <c r="JVI13" s="64"/>
      <c r="JVJ13" s="64"/>
      <c r="JVK13" s="64"/>
      <c r="JVL13" s="64"/>
      <c r="JVM13" s="64"/>
      <c r="JVN13" s="64"/>
      <c r="JVO13" s="64"/>
      <c r="JVP13" s="64"/>
      <c r="JVQ13" s="64"/>
      <c r="JVR13" s="64"/>
      <c r="JVS13" s="64"/>
      <c r="JVT13" s="64"/>
      <c r="JVU13" s="64"/>
      <c r="JVV13" s="64"/>
      <c r="JVW13" s="64"/>
      <c r="JVX13" s="64"/>
      <c r="JVY13" s="64"/>
      <c r="JVZ13" s="64"/>
      <c r="JWA13" s="64"/>
      <c r="JWB13" s="64"/>
      <c r="JWC13" s="64"/>
      <c r="JWD13" s="64"/>
      <c r="JWE13" s="64"/>
      <c r="JWF13" s="64"/>
      <c r="JWG13" s="64"/>
      <c r="JWH13" s="64"/>
      <c r="JWI13" s="64"/>
      <c r="JWJ13" s="64"/>
      <c r="JWK13" s="64"/>
      <c r="JWL13" s="64"/>
      <c r="JWM13" s="64"/>
      <c r="JWN13" s="64"/>
      <c r="JWO13" s="64"/>
      <c r="JWP13" s="64"/>
      <c r="JWQ13" s="64"/>
      <c r="JWR13" s="64"/>
      <c r="JWS13" s="64"/>
      <c r="JWT13" s="64"/>
      <c r="JWU13" s="64"/>
      <c r="JWV13" s="64"/>
      <c r="JWW13" s="64"/>
      <c r="JWX13" s="64"/>
      <c r="JWY13" s="64"/>
      <c r="JWZ13" s="64"/>
      <c r="JXA13" s="64"/>
      <c r="JXB13" s="64"/>
      <c r="JXC13" s="64"/>
      <c r="JXD13" s="64"/>
      <c r="JXE13" s="64"/>
      <c r="JXF13" s="64"/>
      <c r="JXG13" s="64"/>
      <c r="JXH13" s="64"/>
      <c r="JXI13" s="64"/>
      <c r="JXJ13" s="64"/>
      <c r="JXK13" s="64"/>
      <c r="JXL13" s="64"/>
      <c r="JXM13" s="64"/>
      <c r="JXN13" s="64"/>
      <c r="JXO13" s="64"/>
      <c r="JXP13" s="64"/>
      <c r="JXQ13" s="64"/>
      <c r="JXR13" s="64"/>
      <c r="JXS13" s="64"/>
      <c r="JXT13" s="64"/>
      <c r="JXU13" s="64"/>
      <c r="JXV13" s="64"/>
      <c r="JXW13" s="64"/>
      <c r="JXX13" s="64"/>
      <c r="JXY13" s="64"/>
      <c r="JXZ13" s="64"/>
      <c r="JYA13" s="64"/>
      <c r="JYB13" s="64"/>
      <c r="JYC13" s="64"/>
      <c r="JYD13" s="64"/>
      <c r="JYE13" s="64"/>
      <c r="JYF13" s="64"/>
      <c r="JYG13" s="64"/>
      <c r="JYH13" s="64"/>
      <c r="JYI13" s="64"/>
      <c r="JYJ13" s="64"/>
      <c r="JYK13" s="64"/>
      <c r="JYL13" s="64"/>
      <c r="JYM13" s="64"/>
      <c r="JYN13" s="64"/>
      <c r="JYO13" s="64"/>
      <c r="JYP13" s="64"/>
      <c r="JYQ13" s="64"/>
      <c r="JYR13" s="64"/>
      <c r="JYS13" s="64"/>
      <c r="JYT13" s="64"/>
      <c r="JYU13" s="64"/>
      <c r="JYV13" s="64"/>
      <c r="JYW13" s="64"/>
      <c r="JYX13" s="64"/>
      <c r="JYY13" s="64"/>
      <c r="JYZ13" s="64"/>
      <c r="JZA13" s="64"/>
      <c r="JZB13" s="64"/>
      <c r="JZC13" s="64"/>
      <c r="JZD13" s="64"/>
      <c r="JZE13" s="64"/>
      <c r="JZF13" s="64"/>
      <c r="JZG13" s="64"/>
      <c r="JZH13" s="64"/>
      <c r="JZI13" s="64"/>
      <c r="JZJ13" s="64"/>
      <c r="JZK13" s="64"/>
      <c r="JZL13" s="64"/>
      <c r="JZM13" s="64"/>
      <c r="JZN13" s="64"/>
      <c r="JZO13" s="64"/>
      <c r="JZP13" s="64"/>
      <c r="JZQ13" s="64"/>
      <c r="JZR13" s="64"/>
      <c r="JZS13" s="64"/>
      <c r="JZT13" s="64"/>
      <c r="JZU13" s="64"/>
      <c r="JZV13" s="64"/>
      <c r="JZW13" s="64"/>
      <c r="JZX13" s="64"/>
      <c r="JZY13" s="64"/>
      <c r="JZZ13" s="64"/>
      <c r="KAA13" s="64"/>
      <c r="KAB13" s="64"/>
      <c r="KAC13" s="64"/>
      <c r="KAD13" s="64"/>
      <c r="KAE13" s="64"/>
      <c r="KAF13" s="64"/>
      <c r="KAG13" s="64"/>
      <c r="KAH13" s="64"/>
      <c r="KAI13" s="64"/>
      <c r="KAJ13" s="64"/>
      <c r="KAK13" s="64"/>
      <c r="KAL13" s="64"/>
      <c r="KAM13" s="64"/>
      <c r="KAN13" s="64"/>
      <c r="KAO13" s="64"/>
      <c r="KAP13" s="64"/>
      <c r="KAQ13" s="64"/>
      <c r="KAR13" s="64"/>
      <c r="KAS13" s="64"/>
      <c r="KAT13" s="64"/>
      <c r="KAU13" s="64"/>
      <c r="KAV13" s="64"/>
      <c r="KAW13" s="64"/>
      <c r="KAX13" s="64"/>
      <c r="KAY13" s="64"/>
      <c r="KAZ13" s="64"/>
      <c r="KBA13" s="64"/>
      <c r="KBB13" s="64"/>
      <c r="KBC13" s="64"/>
      <c r="KBD13" s="64"/>
      <c r="KBE13" s="64"/>
      <c r="KBF13" s="64"/>
      <c r="KBG13" s="64"/>
      <c r="KBH13" s="64"/>
      <c r="KBI13" s="64"/>
      <c r="KBJ13" s="64"/>
      <c r="KBK13" s="64"/>
      <c r="KBL13" s="64"/>
      <c r="KBM13" s="64"/>
      <c r="KBN13" s="64"/>
      <c r="KBO13" s="64"/>
      <c r="KBP13" s="64"/>
      <c r="KBQ13" s="64"/>
      <c r="KBR13" s="64"/>
      <c r="KBS13" s="64"/>
      <c r="KBT13" s="64"/>
      <c r="KBU13" s="64"/>
      <c r="KBV13" s="64"/>
      <c r="KBW13" s="64"/>
      <c r="KBX13" s="64"/>
      <c r="KBY13" s="64"/>
      <c r="KBZ13" s="64"/>
      <c r="KCA13" s="64"/>
      <c r="KCB13" s="64"/>
      <c r="KCC13" s="64"/>
      <c r="KCD13" s="64"/>
      <c r="KCE13" s="64"/>
      <c r="KCF13" s="64"/>
      <c r="KCG13" s="64"/>
      <c r="KCH13" s="64"/>
      <c r="KCI13" s="64"/>
      <c r="KCJ13" s="64"/>
      <c r="KCK13" s="64"/>
      <c r="KCL13" s="64"/>
      <c r="KCM13" s="64"/>
      <c r="KCN13" s="64"/>
      <c r="KCO13" s="64"/>
      <c r="KCP13" s="64"/>
      <c r="KCQ13" s="64"/>
      <c r="KCR13" s="64"/>
      <c r="KCS13" s="64"/>
      <c r="KCT13" s="64"/>
      <c r="KCU13" s="64"/>
      <c r="KCV13" s="64"/>
      <c r="KCW13" s="64"/>
      <c r="KCX13" s="64"/>
      <c r="KCY13" s="64"/>
      <c r="KCZ13" s="64"/>
      <c r="KDA13" s="64"/>
      <c r="KDB13" s="64"/>
      <c r="KDC13" s="64"/>
      <c r="KDD13" s="64"/>
      <c r="KDE13" s="64"/>
      <c r="KDF13" s="64"/>
      <c r="KDG13" s="64"/>
      <c r="KDH13" s="64"/>
      <c r="KDI13" s="64"/>
      <c r="KDJ13" s="64"/>
      <c r="KDK13" s="64"/>
      <c r="KDL13" s="64"/>
      <c r="KDM13" s="64"/>
      <c r="KDN13" s="64"/>
      <c r="KDO13" s="64"/>
      <c r="KDP13" s="64"/>
      <c r="KDQ13" s="64"/>
      <c r="KDR13" s="64"/>
      <c r="KDS13" s="64"/>
      <c r="KDT13" s="64"/>
      <c r="KDU13" s="64"/>
      <c r="KDV13" s="64"/>
      <c r="KDW13" s="64"/>
      <c r="KDX13" s="64"/>
      <c r="KDY13" s="64"/>
      <c r="KDZ13" s="64"/>
      <c r="KEA13" s="64"/>
      <c r="KEB13" s="64"/>
      <c r="KEC13" s="64"/>
      <c r="KED13" s="64"/>
      <c r="KEE13" s="64"/>
      <c r="KEF13" s="64"/>
      <c r="KEG13" s="64"/>
      <c r="KEH13" s="64"/>
      <c r="KEI13" s="64"/>
      <c r="KEJ13" s="64"/>
      <c r="KEK13" s="64"/>
      <c r="KEL13" s="64"/>
      <c r="KEM13" s="64"/>
      <c r="KEN13" s="64"/>
      <c r="KEO13" s="64"/>
      <c r="KEP13" s="64"/>
      <c r="KEQ13" s="64"/>
      <c r="KER13" s="64"/>
      <c r="KES13" s="64"/>
      <c r="KET13" s="64"/>
      <c r="KEU13" s="64"/>
      <c r="KEV13" s="64"/>
      <c r="KEW13" s="64"/>
      <c r="KEX13" s="64"/>
      <c r="KEY13" s="64"/>
      <c r="KEZ13" s="64"/>
      <c r="KFA13" s="64"/>
      <c r="KFB13" s="64"/>
      <c r="KFC13" s="64"/>
      <c r="KFD13" s="64"/>
      <c r="KFE13" s="64"/>
      <c r="KFF13" s="64"/>
      <c r="KFG13" s="64"/>
      <c r="KFH13" s="64"/>
      <c r="KFI13" s="64"/>
      <c r="KFJ13" s="64"/>
      <c r="KFK13" s="64"/>
      <c r="KFL13" s="64"/>
      <c r="KFM13" s="64"/>
      <c r="KFN13" s="64"/>
      <c r="KFO13" s="64"/>
      <c r="KFP13" s="64"/>
      <c r="KFQ13" s="64"/>
      <c r="KFR13" s="64"/>
      <c r="KFS13" s="64"/>
      <c r="KFT13" s="64"/>
      <c r="KFU13" s="64"/>
      <c r="KFV13" s="64"/>
      <c r="KFW13" s="64"/>
      <c r="KFX13" s="64"/>
      <c r="KFY13" s="64"/>
      <c r="KFZ13" s="64"/>
      <c r="KGA13" s="64"/>
      <c r="KGB13" s="64"/>
      <c r="KGC13" s="64"/>
      <c r="KGD13" s="64"/>
      <c r="KGE13" s="64"/>
      <c r="KGF13" s="64"/>
      <c r="KGG13" s="64"/>
      <c r="KGH13" s="64"/>
      <c r="KGI13" s="64"/>
      <c r="KGJ13" s="64"/>
      <c r="KGK13" s="64"/>
      <c r="KGL13" s="64"/>
      <c r="KGM13" s="64"/>
      <c r="KGN13" s="64"/>
      <c r="KGO13" s="64"/>
      <c r="KGP13" s="64"/>
      <c r="KGQ13" s="64"/>
      <c r="KGR13" s="64"/>
      <c r="KGS13" s="64"/>
      <c r="KGT13" s="64"/>
      <c r="KGU13" s="64"/>
      <c r="KGV13" s="64"/>
      <c r="KGW13" s="64"/>
      <c r="KGX13" s="64"/>
      <c r="KGY13" s="64"/>
      <c r="KGZ13" s="64"/>
      <c r="KHA13" s="64"/>
      <c r="KHB13" s="64"/>
      <c r="KHC13" s="64"/>
      <c r="KHD13" s="64"/>
      <c r="KHE13" s="64"/>
      <c r="KHF13" s="64"/>
      <c r="KHG13" s="64"/>
      <c r="KHH13" s="64"/>
      <c r="KHI13" s="64"/>
      <c r="KHJ13" s="64"/>
      <c r="KHK13" s="64"/>
      <c r="KHL13" s="64"/>
      <c r="KHM13" s="64"/>
      <c r="KHN13" s="64"/>
      <c r="KHO13" s="64"/>
      <c r="KHP13" s="64"/>
      <c r="KHQ13" s="64"/>
      <c r="KHR13" s="64"/>
      <c r="KHS13" s="64"/>
      <c r="KHT13" s="64"/>
      <c r="KHU13" s="64"/>
      <c r="KHV13" s="64"/>
      <c r="KHW13" s="64"/>
      <c r="KHX13" s="64"/>
      <c r="KHY13" s="64"/>
      <c r="KHZ13" s="64"/>
      <c r="KIA13" s="64"/>
      <c r="KIB13" s="64"/>
      <c r="KIC13" s="64"/>
      <c r="KID13" s="64"/>
      <c r="KIE13" s="64"/>
      <c r="KIF13" s="64"/>
      <c r="KIG13" s="64"/>
      <c r="KIH13" s="64"/>
      <c r="KII13" s="64"/>
      <c r="KIJ13" s="64"/>
      <c r="KIK13" s="64"/>
      <c r="KIL13" s="64"/>
      <c r="KIM13" s="64"/>
      <c r="KIN13" s="64"/>
      <c r="KIO13" s="64"/>
      <c r="KIP13" s="64"/>
      <c r="KIQ13" s="64"/>
      <c r="KIR13" s="64"/>
      <c r="KIS13" s="64"/>
      <c r="KIT13" s="64"/>
      <c r="KIU13" s="64"/>
      <c r="KIV13" s="64"/>
      <c r="KIW13" s="64"/>
      <c r="KIX13" s="64"/>
      <c r="KIY13" s="64"/>
      <c r="KIZ13" s="64"/>
      <c r="KJA13" s="64"/>
      <c r="KJB13" s="64"/>
      <c r="KJC13" s="64"/>
      <c r="KJD13" s="64"/>
      <c r="KJE13" s="64"/>
      <c r="KJF13" s="64"/>
      <c r="KJG13" s="64"/>
      <c r="KJH13" s="64"/>
      <c r="KJI13" s="64"/>
      <c r="KJJ13" s="64"/>
      <c r="KJK13" s="64"/>
      <c r="KJL13" s="64"/>
      <c r="KJM13" s="64"/>
      <c r="KJN13" s="64"/>
      <c r="KJO13" s="64"/>
      <c r="KJP13" s="64"/>
      <c r="KJQ13" s="64"/>
      <c r="KJR13" s="64"/>
      <c r="KJS13" s="64"/>
      <c r="KJT13" s="64"/>
      <c r="KJU13" s="64"/>
      <c r="KJV13" s="64"/>
      <c r="KJW13" s="64"/>
      <c r="KJX13" s="64"/>
      <c r="KJY13" s="64"/>
      <c r="KJZ13" s="64"/>
      <c r="KKA13" s="64"/>
      <c r="KKB13" s="64"/>
      <c r="KKC13" s="64"/>
      <c r="KKD13" s="64"/>
      <c r="KKE13" s="64"/>
      <c r="KKF13" s="64"/>
      <c r="KKG13" s="64"/>
      <c r="KKH13" s="64"/>
      <c r="KKI13" s="64"/>
      <c r="KKJ13" s="64"/>
      <c r="KKK13" s="64"/>
      <c r="KKL13" s="64"/>
      <c r="KKM13" s="64"/>
      <c r="KKN13" s="64"/>
      <c r="KKO13" s="64"/>
      <c r="KKP13" s="64"/>
      <c r="KKQ13" s="64"/>
      <c r="KKR13" s="64"/>
      <c r="KKS13" s="64"/>
      <c r="KKT13" s="64"/>
      <c r="KKU13" s="64"/>
      <c r="KKV13" s="64"/>
      <c r="KKW13" s="64"/>
      <c r="KKX13" s="64"/>
      <c r="KKY13" s="64"/>
      <c r="KKZ13" s="64"/>
      <c r="KLA13" s="64"/>
      <c r="KLB13" s="64"/>
      <c r="KLC13" s="64"/>
      <c r="KLD13" s="64"/>
      <c r="KLE13" s="64"/>
      <c r="KLF13" s="64"/>
      <c r="KLG13" s="64"/>
      <c r="KLH13" s="64"/>
      <c r="KLI13" s="64"/>
      <c r="KLJ13" s="64"/>
      <c r="KLK13" s="64"/>
      <c r="KLL13" s="64"/>
      <c r="KLM13" s="64"/>
      <c r="KLN13" s="64"/>
      <c r="KLO13" s="64"/>
      <c r="KLP13" s="64"/>
      <c r="KLQ13" s="64"/>
      <c r="KLR13" s="64"/>
      <c r="KLS13" s="64"/>
      <c r="KLT13" s="64"/>
      <c r="KLU13" s="64"/>
      <c r="KLV13" s="64"/>
      <c r="KLW13" s="64"/>
      <c r="KLX13" s="64"/>
      <c r="KLY13" s="64"/>
      <c r="KLZ13" s="64"/>
      <c r="KMA13" s="64"/>
      <c r="KMB13" s="64"/>
      <c r="KMC13" s="64"/>
      <c r="KMD13" s="64"/>
      <c r="KME13" s="64"/>
      <c r="KMF13" s="64"/>
      <c r="KMG13" s="64"/>
      <c r="KMH13" s="64"/>
      <c r="KMI13" s="64"/>
      <c r="KMJ13" s="64"/>
      <c r="KMK13" s="64"/>
      <c r="KML13" s="64"/>
      <c r="KMM13" s="64"/>
      <c r="KMN13" s="64"/>
      <c r="KMO13" s="64"/>
      <c r="KMP13" s="64"/>
      <c r="KMQ13" s="64"/>
      <c r="KMR13" s="64"/>
      <c r="KMS13" s="64"/>
      <c r="KMT13" s="64"/>
      <c r="KMU13" s="64"/>
      <c r="KMV13" s="64"/>
      <c r="KMW13" s="64"/>
      <c r="KMX13" s="64"/>
      <c r="KMY13" s="64"/>
      <c r="KMZ13" s="64"/>
      <c r="KNA13" s="64"/>
      <c r="KNB13" s="64"/>
      <c r="KNC13" s="64"/>
      <c r="KND13" s="64"/>
      <c r="KNE13" s="64"/>
      <c r="KNF13" s="64"/>
      <c r="KNG13" s="64"/>
      <c r="KNH13" s="64"/>
      <c r="KNI13" s="64"/>
      <c r="KNJ13" s="64"/>
      <c r="KNK13" s="64"/>
      <c r="KNL13" s="64"/>
      <c r="KNM13" s="64"/>
      <c r="KNN13" s="64"/>
      <c r="KNO13" s="64"/>
      <c r="KNP13" s="64"/>
      <c r="KNQ13" s="64"/>
      <c r="KNR13" s="64"/>
      <c r="KNS13" s="64"/>
      <c r="KNT13" s="64"/>
      <c r="KNU13" s="64"/>
      <c r="KNV13" s="64"/>
      <c r="KNW13" s="64"/>
      <c r="KNX13" s="64"/>
      <c r="KNY13" s="64"/>
      <c r="KNZ13" s="64"/>
      <c r="KOA13" s="64"/>
      <c r="KOB13" s="64"/>
      <c r="KOC13" s="64"/>
      <c r="KOD13" s="64"/>
      <c r="KOE13" s="64"/>
      <c r="KOF13" s="64"/>
      <c r="KOG13" s="64"/>
      <c r="KOH13" s="64"/>
      <c r="KOI13" s="64"/>
      <c r="KOJ13" s="64"/>
      <c r="KOK13" s="64"/>
      <c r="KOL13" s="64"/>
      <c r="KOM13" s="64"/>
      <c r="KON13" s="64"/>
      <c r="KOO13" s="64"/>
      <c r="KOP13" s="64"/>
      <c r="KOQ13" s="64"/>
      <c r="KOR13" s="64"/>
      <c r="KOS13" s="64"/>
      <c r="KOT13" s="64"/>
      <c r="KOU13" s="64"/>
      <c r="KOV13" s="64"/>
      <c r="KOW13" s="64"/>
      <c r="KOX13" s="64"/>
      <c r="KOY13" s="64"/>
      <c r="KOZ13" s="64"/>
      <c r="KPA13" s="64"/>
      <c r="KPB13" s="64"/>
      <c r="KPC13" s="64"/>
      <c r="KPD13" s="64"/>
      <c r="KPE13" s="64"/>
      <c r="KPF13" s="64"/>
      <c r="KPG13" s="64"/>
      <c r="KPH13" s="64"/>
      <c r="KPI13" s="64"/>
      <c r="KPJ13" s="64"/>
      <c r="KPK13" s="64"/>
      <c r="KPL13" s="64"/>
      <c r="KPM13" s="64"/>
      <c r="KPN13" s="64"/>
      <c r="KPO13" s="64"/>
      <c r="KPP13" s="64"/>
      <c r="KPQ13" s="64"/>
      <c r="KPR13" s="64"/>
      <c r="KPS13" s="64"/>
      <c r="KPT13" s="64"/>
      <c r="KPU13" s="64"/>
      <c r="KPV13" s="64"/>
      <c r="KPW13" s="64"/>
      <c r="KPX13" s="64"/>
      <c r="KPY13" s="64"/>
      <c r="KPZ13" s="64"/>
      <c r="KQA13" s="64"/>
      <c r="KQB13" s="64"/>
      <c r="KQC13" s="64"/>
      <c r="KQD13" s="64"/>
      <c r="KQE13" s="64"/>
      <c r="KQF13" s="64"/>
      <c r="KQG13" s="64"/>
      <c r="KQH13" s="64"/>
      <c r="KQI13" s="64"/>
      <c r="KQJ13" s="64"/>
      <c r="KQK13" s="64"/>
      <c r="KQL13" s="64"/>
      <c r="KQM13" s="64"/>
      <c r="KQN13" s="64"/>
      <c r="KQO13" s="64"/>
      <c r="KQP13" s="64"/>
      <c r="KQQ13" s="64"/>
      <c r="KQR13" s="64"/>
      <c r="KQS13" s="64"/>
      <c r="KQT13" s="64"/>
      <c r="KQU13" s="64"/>
      <c r="KQV13" s="64"/>
      <c r="KQW13" s="64"/>
      <c r="KQX13" s="64"/>
      <c r="KQY13" s="64"/>
      <c r="KQZ13" s="64"/>
      <c r="KRA13" s="64"/>
      <c r="KRB13" s="64"/>
      <c r="KRC13" s="64"/>
      <c r="KRD13" s="64"/>
      <c r="KRE13" s="64"/>
      <c r="KRF13" s="64"/>
      <c r="KRG13" s="64"/>
      <c r="KRH13" s="64"/>
      <c r="KRI13" s="64"/>
      <c r="KRJ13" s="64"/>
      <c r="KRK13" s="64"/>
      <c r="KRL13" s="64"/>
      <c r="KRM13" s="64"/>
      <c r="KRN13" s="64"/>
      <c r="KRO13" s="64"/>
      <c r="KRP13" s="64"/>
      <c r="KRQ13" s="64"/>
      <c r="KRR13" s="64"/>
      <c r="KRS13" s="64"/>
      <c r="KRT13" s="64"/>
      <c r="KRU13" s="64"/>
      <c r="KRV13" s="64"/>
      <c r="KRW13" s="64"/>
      <c r="KRX13" s="64"/>
      <c r="KRY13" s="64"/>
      <c r="KRZ13" s="64"/>
      <c r="KSA13" s="64"/>
      <c r="KSB13" s="64"/>
      <c r="KSC13" s="64"/>
      <c r="KSD13" s="64"/>
      <c r="KSE13" s="64"/>
      <c r="KSF13" s="64"/>
      <c r="KSG13" s="64"/>
      <c r="KSH13" s="64"/>
      <c r="KSI13" s="64"/>
      <c r="KSJ13" s="64"/>
      <c r="KSK13" s="64"/>
      <c r="KSL13" s="64"/>
      <c r="KSM13" s="64"/>
      <c r="KSN13" s="64"/>
      <c r="KSO13" s="64"/>
      <c r="KSP13" s="64"/>
      <c r="KSQ13" s="64"/>
      <c r="KSR13" s="64"/>
      <c r="KSS13" s="64"/>
      <c r="KST13" s="64"/>
      <c r="KSU13" s="64"/>
      <c r="KSV13" s="64"/>
      <c r="KSW13" s="64"/>
      <c r="KSX13" s="64"/>
      <c r="KSY13" s="64"/>
      <c r="KSZ13" s="64"/>
      <c r="KTA13" s="64"/>
      <c r="KTB13" s="64"/>
      <c r="KTC13" s="64"/>
      <c r="KTD13" s="64"/>
      <c r="KTE13" s="64"/>
      <c r="KTF13" s="64"/>
      <c r="KTG13" s="64"/>
      <c r="KTH13" s="64"/>
      <c r="KTI13" s="64"/>
      <c r="KTJ13" s="64"/>
      <c r="KTK13" s="64"/>
      <c r="KTL13" s="64"/>
      <c r="KTM13" s="64"/>
      <c r="KTN13" s="64"/>
      <c r="KTO13" s="64"/>
      <c r="KTP13" s="64"/>
      <c r="KTQ13" s="64"/>
      <c r="KTR13" s="64"/>
      <c r="KTS13" s="64"/>
      <c r="KTT13" s="64"/>
      <c r="KTU13" s="64"/>
      <c r="KTV13" s="64"/>
      <c r="KTW13" s="64"/>
      <c r="KTX13" s="64"/>
      <c r="KTY13" s="64"/>
      <c r="KTZ13" s="64"/>
      <c r="KUA13" s="64"/>
      <c r="KUB13" s="64"/>
      <c r="KUC13" s="64"/>
      <c r="KUD13" s="64"/>
      <c r="KUE13" s="64"/>
      <c r="KUF13" s="64"/>
      <c r="KUG13" s="64"/>
      <c r="KUH13" s="64"/>
      <c r="KUI13" s="64"/>
      <c r="KUJ13" s="64"/>
      <c r="KUK13" s="64"/>
      <c r="KUL13" s="64"/>
      <c r="KUM13" s="64"/>
      <c r="KUN13" s="64"/>
      <c r="KUO13" s="64"/>
      <c r="KUP13" s="64"/>
      <c r="KUQ13" s="64"/>
      <c r="KUR13" s="64"/>
      <c r="KUS13" s="64"/>
      <c r="KUT13" s="64"/>
      <c r="KUU13" s="64"/>
      <c r="KUV13" s="64"/>
      <c r="KUW13" s="64"/>
      <c r="KUX13" s="64"/>
      <c r="KUY13" s="64"/>
      <c r="KUZ13" s="64"/>
      <c r="KVA13" s="64"/>
      <c r="KVB13" s="64"/>
      <c r="KVC13" s="64"/>
      <c r="KVD13" s="64"/>
      <c r="KVE13" s="64"/>
      <c r="KVF13" s="64"/>
      <c r="KVG13" s="64"/>
      <c r="KVH13" s="64"/>
      <c r="KVI13" s="64"/>
      <c r="KVJ13" s="64"/>
      <c r="KVK13" s="64"/>
      <c r="KVL13" s="64"/>
      <c r="KVM13" s="64"/>
      <c r="KVN13" s="64"/>
      <c r="KVO13" s="64"/>
      <c r="KVP13" s="64"/>
      <c r="KVQ13" s="64"/>
      <c r="KVR13" s="64"/>
      <c r="KVS13" s="64"/>
      <c r="KVT13" s="64"/>
      <c r="KVU13" s="64"/>
      <c r="KVV13" s="64"/>
      <c r="KVW13" s="64"/>
      <c r="KVX13" s="64"/>
      <c r="KVY13" s="64"/>
      <c r="KVZ13" s="64"/>
      <c r="KWA13" s="64"/>
      <c r="KWB13" s="64"/>
      <c r="KWC13" s="64"/>
      <c r="KWD13" s="64"/>
      <c r="KWE13" s="64"/>
      <c r="KWF13" s="64"/>
      <c r="KWG13" s="64"/>
      <c r="KWH13" s="64"/>
      <c r="KWI13" s="64"/>
      <c r="KWJ13" s="64"/>
      <c r="KWK13" s="64"/>
      <c r="KWL13" s="64"/>
      <c r="KWM13" s="64"/>
      <c r="KWN13" s="64"/>
      <c r="KWO13" s="64"/>
      <c r="KWP13" s="64"/>
      <c r="KWQ13" s="64"/>
      <c r="KWR13" s="64"/>
      <c r="KWS13" s="64"/>
      <c r="KWT13" s="64"/>
      <c r="KWU13" s="64"/>
      <c r="KWV13" s="64"/>
      <c r="KWW13" s="64"/>
      <c r="KWX13" s="64"/>
      <c r="KWY13" s="64"/>
      <c r="KWZ13" s="64"/>
      <c r="KXA13" s="64"/>
      <c r="KXB13" s="64"/>
      <c r="KXC13" s="64"/>
      <c r="KXD13" s="64"/>
      <c r="KXE13" s="64"/>
      <c r="KXF13" s="64"/>
      <c r="KXG13" s="64"/>
      <c r="KXH13" s="64"/>
      <c r="KXI13" s="64"/>
      <c r="KXJ13" s="64"/>
      <c r="KXK13" s="64"/>
      <c r="KXL13" s="64"/>
      <c r="KXM13" s="64"/>
      <c r="KXN13" s="64"/>
      <c r="KXO13" s="64"/>
      <c r="KXP13" s="64"/>
      <c r="KXQ13" s="64"/>
      <c r="KXR13" s="64"/>
      <c r="KXS13" s="64"/>
      <c r="KXT13" s="64"/>
      <c r="KXU13" s="64"/>
      <c r="KXV13" s="64"/>
      <c r="KXW13" s="64"/>
      <c r="KXX13" s="64"/>
      <c r="KXY13" s="64"/>
      <c r="KXZ13" s="64"/>
      <c r="KYA13" s="64"/>
      <c r="KYB13" s="64"/>
      <c r="KYC13" s="64"/>
      <c r="KYD13" s="64"/>
      <c r="KYE13" s="64"/>
      <c r="KYF13" s="64"/>
      <c r="KYG13" s="64"/>
      <c r="KYH13" s="64"/>
      <c r="KYI13" s="64"/>
      <c r="KYJ13" s="64"/>
      <c r="KYK13" s="64"/>
      <c r="KYL13" s="64"/>
      <c r="KYM13" s="64"/>
      <c r="KYN13" s="64"/>
      <c r="KYO13" s="64"/>
      <c r="KYP13" s="64"/>
      <c r="KYQ13" s="64"/>
      <c r="KYR13" s="64"/>
      <c r="KYS13" s="64"/>
      <c r="KYT13" s="64"/>
      <c r="KYU13" s="64"/>
      <c r="KYV13" s="64"/>
      <c r="KYW13" s="64"/>
      <c r="KYX13" s="64"/>
      <c r="KYY13" s="64"/>
      <c r="KYZ13" s="64"/>
      <c r="KZA13" s="64"/>
      <c r="KZB13" s="64"/>
      <c r="KZC13" s="64"/>
      <c r="KZD13" s="64"/>
      <c r="KZE13" s="64"/>
      <c r="KZF13" s="64"/>
      <c r="KZG13" s="64"/>
      <c r="KZH13" s="64"/>
      <c r="KZI13" s="64"/>
      <c r="KZJ13" s="64"/>
      <c r="KZK13" s="64"/>
      <c r="KZL13" s="64"/>
      <c r="KZM13" s="64"/>
      <c r="KZN13" s="64"/>
      <c r="KZO13" s="64"/>
      <c r="KZP13" s="64"/>
      <c r="KZQ13" s="64"/>
      <c r="KZR13" s="64"/>
      <c r="KZS13" s="64"/>
      <c r="KZT13" s="64"/>
      <c r="KZU13" s="64"/>
      <c r="KZV13" s="64"/>
      <c r="KZW13" s="64"/>
      <c r="KZX13" s="64"/>
      <c r="KZY13" s="64"/>
      <c r="KZZ13" s="64"/>
      <c r="LAA13" s="64"/>
      <c r="LAB13" s="64"/>
      <c r="LAC13" s="64"/>
      <c r="LAD13" s="64"/>
      <c r="LAE13" s="64"/>
      <c r="LAF13" s="64"/>
      <c r="LAG13" s="64"/>
      <c r="LAH13" s="64"/>
      <c r="LAI13" s="64"/>
      <c r="LAJ13" s="64"/>
      <c r="LAK13" s="64"/>
      <c r="LAL13" s="64"/>
      <c r="LAM13" s="64"/>
      <c r="LAN13" s="64"/>
      <c r="LAO13" s="64"/>
      <c r="LAP13" s="64"/>
      <c r="LAQ13" s="64"/>
      <c r="LAR13" s="64"/>
      <c r="LAS13" s="64"/>
      <c r="LAT13" s="64"/>
      <c r="LAU13" s="64"/>
      <c r="LAV13" s="64"/>
      <c r="LAW13" s="64"/>
      <c r="LAX13" s="64"/>
      <c r="LAY13" s="64"/>
      <c r="LAZ13" s="64"/>
      <c r="LBA13" s="64"/>
      <c r="LBB13" s="64"/>
      <c r="LBC13" s="64"/>
      <c r="LBD13" s="64"/>
      <c r="LBE13" s="64"/>
      <c r="LBF13" s="64"/>
      <c r="LBG13" s="64"/>
      <c r="LBH13" s="64"/>
      <c r="LBI13" s="64"/>
      <c r="LBJ13" s="64"/>
      <c r="LBK13" s="64"/>
      <c r="LBL13" s="64"/>
      <c r="LBM13" s="64"/>
      <c r="LBN13" s="64"/>
      <c r="LBO13" s="64"/>
      <c r="LBP13" s="64"/>
      <c r="LBQ13" s="64"/>
      <c r="LBR13" s="64"/>
      <c r="LBS13" s="64"/>
      <c r="LBT13" s="64"/>
      <c r="LBU13" s="64"/>
      <c r="LBV13" s="64"/>
      <c r="LBW13" s="64"/>
      <c r="LBX13" s="64"/>
      <c r="LBY13" s="64"/>
      <c r="LBZ13" s="64"/>
      <c r="LCA13" s="64"/>
      <c r="LCB13" s="64"/>
      <c r="LCC13" s="64"/>
      <c r="LCD13" s="64"/>
      <c r="LCE13" s="64"/>
      <c r="LCF13" s="64"/>
      <c r="LCG13" s="64"/>
      <c r="LCH13" s="64"/>
      <c r="LCI13" s="64"/>
      <c r="LCJ13" s="64"/>
      <c r="LCK13" s="64"/>
      <c r="LCL13" s="64"/>
      <c r="LCM13" s="64"/>
      <c r="LCN13" s="64"/>
      <c r="LCO13" s="64"/>
      <c r="LCP13" s="64"/>
      <c r="LCQ13" s="64"/>
      <c r="LCR13" s="64"/>
      <c r="LCS13" s="64"/>
      <c r="LCT13" s="64"/>
      <c r="LCU13" s="64"/>
      <c r="LCV13" s="64"/>
      <c r="LCW13" s="64"/>
      <c r="LCX13" s="64"/>
      <c r="LCY13" s="64"/>
      <c r="LCZ13" s="64"/>
      <c r="LDA13" s="64"/>
      <c r="LDB13" s="64"/>
      <c r="LDC13" s="64"/>
      <c r="LDD13" s="64"/>
      <c r="LDE13" s="64"/>
      <c r="LDF13" s="64"/>
      <c r="LDG13" s="64"/>
      <c r="LDH13" s="64"/>
      <c r="LDI13" s="64"/>
      <c r="LDJ13" s="64"/>
      <c r="LDK13" s="64"/>
      <c r="LDL13" s="64"/>
      <c r="LDM13" s="64"/>
      <c r="LDN13" s="64"/>
      <c r="LDO13" s="64"/>
      <c r="LDP13" s="64"/>
      <c r="LDQ13" s="64"/>
      <c r="LDR13" s="64"/>
      <c r="LDS13" s="64"/>
      <c r="LDT13" s="64"/>
      <c r="LDU13" s="64"/>
      <c r="LDV13" s="64"/>
      <c r="LDW13" s="64"/>
      <c r="LDX13" s="64"/>
      <c r="LDY13" s="64"/>
      <c r="LDZ13" s="64"/>
      <c r="LEA13" s="64"/>
      <c r="LEB13" s="64"/>
      <c r="LEC13" s="64"/>
      <c r="LED13" s="64"/>
      <c r="LEE13" s="64"/>
      <c r="LEF13" s="64"/>
      <c r="LEG13" s="64"/>
      <c r="LEH13" s="64"/>
      <c r="LEI13" s="64"/>
      <c r="LEJ13" s="64"/>
      <c r="LEK13" s="64"/>
      <c r="LEL13" s="64"/>
      <c r="LEM13" s="64"/>
      <c r="LEN13" s="64"/>
      <c r="LEO13" s="64"/>
      <c r="LEP13" s="64"/>
      <c r="LEQ13" s="64"/>
      <c r="LER13" s="64"/>
      <c r="LES13" s="64"/>
      <c r="LET13" s="64"/>
      <c r="LEU13" s="64"/>
      <c r="LEV13" s="64"/>
      <c r="LEW13" s="64"/>
      <c r="LEX13" s="64"/>
      <c r="LEY13" s="64"/>
      <c r="LEZ13" s="64"/>
      <c r="LFA13" s="64"/>
      <c r="LFB13" s="64"/>
      <c r="LFC13" s="64"/>
      <c r="LFD13" s="64"/>
      <c r="LFE13" s="64"/>
      <c r="LFF13" s="64"/>
      <c r="LFG13" s="64"/>
      <c r="LFH13" s="64"/>
      <c r="LFI13" s="64"/>
      <c r="LFJ13" s="64"/>
      <c r="LFK13" s="64"/>
      <c r="LFL13" s="64"/>
      <c r="LFM13" s="64"/>
      <c r="LFN13" s="64"/>
      <c r="LFO13" s="64"/>
      <c r="LFP13" s="64"/>
      <c r="LFQ13" s="64"/>
      <c r="LFR13" s="64"/>
      <c r="LFS13" s="64"/>
      <c r="LFT13" s="64"/>
      <c r="LFU13" s="64"/>
      <c r="LFV13" s="64"/>
      <c r="LFW13" s="64"/>
      <c r="LFX13" s="64"/>
      <c r="LFY13" s="64"/>
      <c r="LFZ13" s="64"/>
      <c r="LGA13" s="64"/>
      <c r="LGB13" s="64"/>
      <c r="LGC13" s="64"/>
      <c r="LGD13" s="64"/>
      <c r="LGE13" s="64"/>
      <c r="LGF13" s="64"/>
      <c r="LGG13" s="64"/>
      <c r="LGH13" s="64"/>
      <c r="LGI13" s="64"/>
      <c r="LGJ13" s="64"/>
      <c r="LGK13" s="64"/>
      <c r="LGL13" s="64"/>
      <c r="LGM13" s="64"/>
      <c r="LGN13" s="64"/>
      <c r="LGO13" s="64"/>
      <c r="LGP13" s="64"/>
      <c r="LGQ13" s="64"/>
      <c r="LGR13" s="64"/>
      <c r="LGS13" s="64"/>
      <c r="LGT13" s="64"/>
      <c r="LGU13" s="64"/>
      <c r="LGV13" s="64"/>
      <c r="LGW13" s="64"/>
      <c r="LGX13" s="64"/>
      <c r="LGY13" s="64"/>
      <c r="LGZ13" s="64"/>
      <c r="LHA13" s="64"/>
      <c r="LHB13" s="64"/>
      <c r="LHC13" s="64"/>
      <c r="LHD13" s="64"/>
      <c r="LHE13" s="64"/>
      <c r="LHF13" s="64"/>
      <c r="LHG13" s="64"/>
      <c r="LHH13" s="64"/>
      <c r="LHI13" s="64"/>
      <c r="LHJ13" s="64"/>
      <c r="LHK13" s="64"/>
      <c r="LHL13" s="64"/>
      <c r="LHM13" s="64"/>
      <c r="LHN13" s="64"/>
      <c r="LHO13" s="64"/>
      <c r="LHP13" s="64"/>
      <c r="LHQ13" s="64"/>
      <c r="LHR13" s="64"/>
      <c r="LHS13" s="64"/>
      <c r="LHT13" s="64"/>
      <c r="LHU13" s="64"/>
      <c r="LHV13" s="64"/>
      <c r="LHW13" s="64"/>
      <c r="LHX13" s="64"/>
      <c r="LHY13" s="64"/>
      <c r="LHZ13" s="64"/>
      <c r="LIA13" s="64"/>
      <c r="LIB13" s="64"/>
      <c r="LIC13" s="64"/>
      <c r="LID13" s="64"/>
      <c r="LIE13" s="64"/>
      <c r="LIF13" s="64"/>
      <c r="LIG13" s="64"/>
      <c r="LIH13" s="64"/>
      <c r="LII13" s="64"/>
      <c r="LIJ13" s="64"/>
      <c r="LIK13" s="64"/>
      <c r="LIL13" s="64"/>
      <c r="LIM13" s="64"/>
      <c r="LIN13" s="64"/>
      <c r="LIO13" s="64"/>
      <c r="LIP13" s="64"/>
      <c r="LIQ13" s="64"/>
      <c r="LIR13" s="64"/>
      <c r="LIS13" s="64"/>
      <c r="LIT13" s="64"/>
      <c r="LIU13" s="64"/>
      <c r="LIV13" s="64"/>
      <c r="LIW13" s="64"/>
      <c r="LIX13" s="64"/>
      <c r="LIY13" s="64"/>
      <c r="LIZ13" s="64"/>
      <c r="LJA13" s="64"/>
      <c r="LJB13" s="64"/>
      <c r="LJC13" s="64"/>
      <c r="LJD13" s="64"/>
      <c r="LJE13" s="64"/>
      <c r="LJF13" s="64"/>
      <c r="LJG13" s="64"/>
      <c r="LJH13" s="64"/>
      <c r="LJI13" s="64"/>
      <c r="LJJ13" s="64"/>
      <c r="LJK13" s="64"/>
      <c r="LJL13" s="64"/>
      <c r="LJM13" s="64"/>
      <c r="LJN13" s="64"/>
      <c r="LJO13" s="64"/>
      <c r="LJP13" s="64"/>
      <c r="LJQ13" s="64"/>
      <c r="LJR13" s="64"/>
      <c r="LJS13" s="64"/>
      <c r="LJT13" s="64"/>
      <c r="LJU13" s="64"/>
      <c r="LJV13" s="64"/>
      <c r="LJW13" s="64"/>
      <c r="LJX13" s="64"/>
      <c r="LJY13" s="64"/>
      <c r="LJZ13" s="64"/>
      <c r="LKA13" s="64"/>
      <c r="LKB13" s="64"/>
      <c r="LKC13" s="64"/>
      <c r="LKD13" s="64"/>
      <c r="LKE13" s="64"/>
      <c r="LKF13" s="64"/>
      <c r="LKG13" s="64"/>
      <c r="LKH13" s="64"/>
      <c r="LKI13" s="64"/>
      <c r="LKJ13" s="64"/>
      <c r="LKK13" s="64"/>
      <c r="LKL13" s="64"/>
      <c r="LKM13" s="64"/>
      <c r="LKN13" s="64"/>
      <c r="LKO13" s="64"/>
      <c r="LKP13" s="64"/>
      <c r="LKQ13" s="64"/>
      <c r="LKR13" s="64"/>
      <c r="LKS13" s="64"/>
      <c r="LKT13" s="64"/>
      <c r="LKU13" s="64"/>
      <c r="LKV13" s="64"/>
      <c r="LKW13" s="64"/>
      <c r="LKX13" s="64"/>
      <c r="LKY13" s="64"/>
      <c r="LKZ13" s="64"/>
      <c r="LLA13" s="64"/>
      <c r="LLB13" s="64"/>
      <c r="LLC13" s="64"/>
      <c r="LLD13" s="64"/>
      <c r="LLE13" s="64"/>
      <c r="LLF13" s="64"/>
      <c r="LLG13" s="64"/>
      <c r="LLH13" s="64"/>
      <c r="LLI13" s="64"/>
      <c r="LLJ13" s="64"/>
      <c r="LLK13" s="64"/>
      <c r="LLL13" s="64"/>
      <c r="LLM13" s="64"/>
      <c r="LLN13" s="64"/>
      <c r="LLO13" s="64"/>
      <c r="LLP13" s="64"/>
      <c r="LLQ13" s="64"/>
      <c r="LLR13" s="64"/>
      <c r="LLS13" s="64"/>
      <c r="LLT13" s="64"/>
      <c r="LLU13" s="64"/>
      <c r="LLV13" s="64"/>
      <c r="LLW13" s="64"/>
      <c r="LLX13" s="64"/>
      <c r="LLY13" s="64"/>
      <c r="LLZ13" s="64"/>
      <c r="LMA13" s="64"/>
      <c r="LMB13" s="64"/>
      <c r="LMC13" s="64"/>
      <c r="LMD13" s="64"/>
      <c r="LME13" s="64"/>
      <c r="LMF13" s="64"/>
      <c r="LMG13" s="64"/>
      <c r="LMH13" s="64"/>
      <c r="LMI13" s="64"/>
      <c r="LMJ13" s="64"/>
      <c r="LMK13" s="64"/>
      <c r="LML13" s="64"/>
      <c r="LMM13" s="64"/>
      <c r="LMN13" s="64"/>
      <c r="LMO13" s="64"/>
      <c r="LMP13" s="64"/>
      <c r="LMQ13" s="64"/>
      <c r="LMR13" s="64"/>
      <c r="LMS13" s="64"/>
      <c r="LMT13" s="64"/>
      <c r="LMU13" s="64"/>
      <c r="LMV13" s="64"/>
      <c r="LMW13" s="64"/>
      <c r="LMX13" s="64"/>
      <c r="LMY13" s="64"/>
      <c r="LMZ13" s="64"/>
      <c r="LNA13" s="64"/>
      <c r="LNB13" s="64"/>
      <c r="LNC13" s="64"/>
      <c r="LND13" s="64"/>
      <c r="LNE13" s="64"/>
      <c r="LNF13" s="64"/>
      <c r="LNG13" s="64"/>
      <c r="LNH13" s="64"/>
      <c r="LNI13" s="64"/>
      <c r="LNJ13" s="64"/>
      <c r="LNK13" s="64"/>
      <c r="LNL13" s="64"/>
      <c r="LNM13" s="64"/>
      <c r="LNN13" s="64"/>
      <c r="LNO13" s="64"/>
      <c r="LNP13" s="64"/>
      <c r="LNQ13" s="64"/>
      <c r="LNR13" s="64"/>
      <c r="LNS13" s="64"/>
      <c r="LNT13" s="64"/>
      <c r="LNU13" s="64"/>
      <c r="LNV13" s="64"/>
      <c r="LNW13" s="64"/>
      <c r="LNX13" s="64"/>
      <c r="LNY13" s="64"/>
      <c r="LNZ13" s="64"/>
      <c r="LOA13" s="64"/>
      <c r="LOB13" s="64"/>
      <c r="LOC13" s="64"/>
      <c r="LOD13" s="64"/>
      <c r="LOE13" s="64"/>
      <c r="LOF13" s="64"/>
      <c r="LOG13" s="64"/>
      <c r="LOH13" s="64"/>
      <c r="LOI13" s="64"/>
      <c r="LOJ13" s="64"/>
      <c r="LOK13" s="64"/>
      <c r="LOL13" s="64"/>
      <c r="LOM13" s="64"/>
      <c r="LON13" s="64"/>
      <c r="LOO13" s="64"/>
      <c r="LOP13" s="64"/>
      <c r="LOQ13" s="64"/>
      <c r="LOR13" s="64"/>
      <c r="LOS13" s="64"/>
      <c r="LOT13" s="64"/>
      <c r="LOU13" s="64"/>
      <c r="LOV13" s="64"/>
      <c r="LOW13" s="64"/>
      <c r="LOX13" s="64"/>
      <c r="LOY13" s="64"/>
      <c r="LOZ13" s="64"/>
      <c r="LPA13" s="64"/>
      <c r="LPB13" s="64"/>
      <c r="LPC13" s="64"/>
      <c r="LPD13" s="64"/>
      <c r="LPE13" s="64"/>
      <c r="LPF13" s="64"/>
      <c r="LPG13" s="64"/>
      <c r="LPH13" s="64"/>
      <c r="LPI13" s="64"/>
      <c r="LPJ13" s="64"/>
      <c r="LPK13" s="64"/>
      <c r="LPL13" s="64"/>
      <c r="LPM13" s="64"/>
      <c r="LPN13" s="64"/>
      <c r="LPO13" s="64"/>
      <c r="LPP13" s="64"/>
      <c r="LPQ13" s="64"/>
      <c r="LPR13" s="64"/>
      <c r="LPS13" s="64"/>
      <c r="LPT13" s="64"/>
      <c r="LPU13" s="64"/>
      <c r="LPV13" s="64"/>
      <c r="LPW13" s="64"/>
      <c r="LPX13" s="64"/>
      <c r="LPY13" s="64"/>
      <c r="LPZ13" s="64"/>
      <c r="LQA13" s="64"/>
      <c r="LQB13" s="64"/>
      <c r="LQC13" s="64"/>
      <c r="LQD13" s="64"/>
      <c r="LQE13" s="64"/>
      <c r="LQF13" s="64"/>
      <c r="LQG13" s="64"/>
      <c r="LQH13" s="64"/>
      <c r="LQI13" s="64"/>
      <c r="LQJ13" s="64"/>
      <c r="LQK13" s="64"/>
      <c r="LQL13" s="64"/>
      <c r="LQM13" s="64"/>
      <c r="LQN13" s="64"/>
      <c r="LQO13" s="64"/>
      <c r="LQP13" s="64"/>
      <c r="LQQ13" s="64"/>
      <c r="LQR13" s="64"/>
      <c r="LQS13" s="64"/>
      <c r="LQT13" s="64"/>
      <c r="LQU13" s="64"/>
      <c r="LQV13" s="64"/>
      <c r="LQW13" s="64"/>
      <c r="LQX13" s="64"/>
      <c r="LQY13" s="64"/>
      <c r="LQZ13" s="64"/>
      <c r="LRA13" s="64"/>
      <c r="LRB13" s="64"/>
      <c r="LRC13" s="64"/>
      <c r="LRD13" s="64"/>
      <c r="LRE13" s="64"/>
      <c r="LRF13" s="64"/>
      <c r="LRG13" s="64"/>
      <c r="LRH13" s="64"/>
      <c r="LRI13" s="64"/>
      <c r="LRJ13" s="64"/>
      <c r="LRK13" s="64"/>
      <c r="LRL13" s="64"/>
      <c r="LRM13" s="64"/>
      <c r="LRN13" s="64"/>
      <c r="LRO13" s="64"/>
      <c r="LRP13" s="64"/>
      <c r="LRQ13" s="64"/>
      <c r="LRR13" s="64"/>
      <c r="LRS13" s="64"/>
      <c r="LRT13" s="64"/>
      <c r="LRU13" s="64"/>
      <c r="LRV13" s="64"/>
      <c r="LRW13" s="64"/>
      <c r="LRX13" s="64"/>
      <c r="LRY13" s="64"/>
      <c r="LRZ13" s="64"/>
      <c r="LSA13" s="64"/>
      <c r="LSB13" s="64"/>
      <c r="LSC13" s="64"/>
      <c r="LSD13" s="64"/>
      <c r="LSE13" s="64"/>
      <c r="LSF13" s="64"/>
      <c r="LSG13" s="64"/>
      <c r="LSH13" s="64"/>
      <c r="LSI13" s="64"/>
      <c r="LSJ13" s="64"/>
      <c r="LSK13" s="64"/>
      <c r="LSL13" s="64"/>
      <c r="LSM13" s="64"/>
      <c r="LSN13" s="64"/>
      <c r="LSO13" s="64"/>
      <c r="LSP13" s="64"/>
      <c r="LSQ13" s="64"/>
      <c r="LSR13" s="64"/>
      <c r="LSS13" s="64"/>
      <c r="LST13" s="64"/>
      <c r="LSU13" s="64"/>
      <c r="LSV13" s="64"/>
      <c r="LSW13" s="64"/>
      <c r="LSX13" s="64"/>
      <c r="LSY13" s="64"/>
      <c r="LSZ13" s="64"/>
      <c r="LTA13" s="64"/>
      <c r="LTB13" s="64"/>
      <c r="LTC13" s="64"/>
      <c r="LTD13" s="64"/>
      <c r="LTE13" s="64"/>
      <c r="LTF13" s="64"/>
      <c r="LTG13" s="64"/>
      <c r="LTH13" s="64"/>
      <c r="LTI13" s="64"/>
      <c r="LTJ13" s="64"/>
      <c r="LTK13" s="64"/>
      <c r="LTL13" s="64"/>
      <c r="LTM13" s="64"/>
      <c r="LTN13" s="64"/>
      <c r="LTO13" s="64"/>
      <c r="LTP13" s="64"/>
      <c r="LTQ13" s="64"/>
      <c r="LTR13" s="64"/>
      <c r="LTS13" s="64"/>
      <c r="LTT13" s="64"/>
      <c r="LTU13" s="64"/>
      <c r="LTV13" s="64"/>
      <c r="LTW13" s="64"/>
      <c r="LTX13" s="64"/>
      <c r="LTY13" s="64"/>
      <c r="LTZ13" s="64"/>
      <c r="LUA13" s="64"/>
      <c r="LUB13" s="64"/>
      <c r="LUC13" s="64"/>
      <c r="LUD13" s="64"/>
      <c r="LUE13" s="64"/>
      <c r="LUF13" s="64"/>
      <c r="LUG13" s="64"/>
      <c r="LUH13" s="64"/>
      <c r="LUI13" s="64"/>
      <c r="LUJ13" s="64"/>
      <c r="LUK13" s="64"/>
      <c r="LUL13" s="64"/>
      <c r="LUM13" s="64"/>
      <c r="LUN13" s="64"/>
      <c r="LUO13" s="64"/>
      <c r="LUP13" s="64"/>
      <c r="LUQ13" s="64"/>
      <c r="LUR13" s="64"/>
      <c r="LUS13" s="64"/>
      <c r="LUT13" s="64"/>
      <c r="LUU13" s="64"/>
      <c r="LUV13" s="64"/>
      <c r="LUW13" s="64"/>
      <c r="LUX13" s="64"/>
      <c r="LUY13" s="64"/>
      <c r="LUZ13" s="64"/>
      <c r="LVA13" s="64"/>
      <c r="LVB13" s="64"/>
      <c r="LVC13" s="64"/>
      <c r="LVD13" s="64"/>
      <c r="LVE13" s="64"/>
      <c r="LVF13" s="64"/>
      <c r="LVG13" s="64"/>
      <c r="LVH13" s="64"/>
      <c r="LVI13" s="64"/>
      <c r="LVJ13" s="64"/>
      <c r="LVK13" s="64"/>
      <c r="LVL13" s="64"/>
      <c r="LVM13" s="64"/>
      <c r="LVN13" s="64"/>
      <c r="LVO13" s="64"/>
      <c r="LVP13" s="64"/>
      <c r="LVQ13" s="64"/>
      <c r="LVR13" s="64"/>
      <c r="LVS13" s="64"/>
      <c r="LVT13" s="64"/>
      <c r="LVU13" s="64"/>
      <c r="LVV13" s="64"/>
      <c r="LVW13" s="64"/>
      <c r="LVX13" s="64"/>
      <c r="LVY13" s="64"/>
      <c r="LVZ13" s="64"/>
      <c r="LWA13" s="64"/>
      <c r="LWB13" s="64"/>
      <c r="LWC13" s="64"/>
      <c r="LWD13" s="64"/>
      <c r="LWE13" s="64"/>
      <c r="LWF13" s="64"/>
      <c r="LWG13" s="64"/>
      <c r="LWH13" s="64"/>
      <c r="LWI13" s="64"/>
      <c r="LWJ13" s="64"/>
      <c r="LWK13" s="64"/>
      <c r="LWL13" s="64"/>
      <c r="LWM13" s="64"/>
      <c r="LWN13" s="64"/>
      <c r="LWO13" s="64"/>
      <c r="LWP13" s="64"/>
      <c r="LWQ13" s="64"/>
      <c r="LWR13" s="64"/>
      <c r="LWS13" s="64"/>
      <c r="LWT13" s="64"/>
      <c r="LWU13" s="64"/>
      <c r="LWV13" s="64"/>
      <c r="LWW13" s="64"/>
      <c r="LWX13" s="64"/>
      <c r="LWY13" s="64"/>
      <c r="LWZ13" s="64"/>
      <c r="LXA13" s="64"/>
      <c r="LXB13" s="64"/>
      <c r="LXC13" s="64"/>
      <c r="LXD13" s="64"/>
      <c r="LXE13" s="64"/>
      <c r="LXF13" s="64"/>
      <c r="LXG13" s="64"/>
      <c r="LXH13" s="64"/>
      <c r="LXI13" s="64"/>
      <c r="LXJ13" s="64"/>
      <c r="LXK13" s="64"/>
      <c r="LXL13" s="64"/>
      <c r="LXM13" s="64"/>
      <c r="LXN13" s="64"/>
      <c r="LXO13" s="64"/>
      <c r="LXP13" s="64"/>
      <c r="LXQ13" s="64"/>
      <c r="LXR13" s="64"/>
      <c r="LXS13" s="64"/>
      <c r="LXT13" s="64"/>
      <c r="LXU13" s="64"/>
      <c r="LXV13" s="64"/>
      <c r="LXW13" s="64"/>
      <c r="LXX13" s="64"/>
      <c r="LXY13" s="64"/>
      <c r="LXZ13" s="64"/>
      <c r="LYA13" s="64"/>
      <c r="LYB13" s="64"/>
      <c r="LYC13" s="64"/>
      <c r="LYD13" s="64"/>
      <c r="LYE13" s="64"/>
      <c r="LYF13" s="64"/>
      <c r="LYG13" s="64"/>
      <c r="LYH13" s="64"/>
      <c r="LYI13" s="64"/>
      <c r="LYJ13" s="64"/>
      <c r="LYK13" s="64"/>
      <c r="LYL13" s="64"/>
      <c r="LYM13" s="64"/>
      <c r="LYN13" s="64"/>
      <c r="LYO13" s="64"/>
      <c r="LYP13" s="64"/>
      <c r="LYQ13" s="64"/>
      <c r="LYR13" s="64"/>
      <c r="LYS13" s="64"/>
      <c r="LYT13" s="64"/>
      <c r="LYU13" s="64"/>
      <c r="LYV13" s="64"/>
      <c r="LYW13" s="64"/>
      <c r="LYX13" s="64"/>
      <c r="LYY13" s="64"/>
      <c r="LYZ13" s="64"/>
      <c r="LZA13" s="64"/>
      <c r="LZB13" s="64"/>
      <c r="LZC13" s="64"/>
      <c r="LZD13" s="64"/>
      <c r="LZE13" s="64"/>
      <c r="LZF13" s="64"/>
      <c r="LZG13" s="64"/>
      <c r="LZH13" s="64"/>
      <c r="LZI13" s="64"/>
      <c r="LZJ13" s="64"/>
      <c r="LZK13" s="64"/>
      <c r="LZL13" s="64"/>
      <c r="LZM13" s="64"/>
      <c r="LZN13" s="64"/>
      <c r="LZO13" s="64"/>
      <c r="LZP13" s="64"/>
      <c r="LZQ13" s="64"/>
      <c r="LZR13" s="64"/>
      <c r="LZS13" s="64"/>
      <c r="LZT13" s="64"/>
      <c r="LZU13" s="64"/>
      <c r="LZV13" s="64"/>
      <c r="LZW13" s="64"/>
      <c r="LZX13" s="64"/>
      <c r="LZY13" s="64"/>
      <c r="LZZ13" s="64"/>
      <c r="MAA13" s="64"/>
      <c r="MAB13" s="64"/>
      <c r="MAC13" s="64"/>
      <c r="MAD13" s="64"/>
      <c r="MAE13" s="64"/>
      <c r="MAF13" s="64"/>
      <c r="MAG13" s="64"/>
      <c r="MAH13" s="64"/>
      <c r="MAI13" s="64"/>
      <c r="MAJ13" s="64"/>
      <c r="MAK13" s="64"/>
      <c r="MAL13" s="64"/>
      <c r="MAM13" s="64"/>
      <c r="MAN13" s="64"/>
      <c r="MAO13" s="64"/>
      <c r="MAP13" s="64"/>
      <c r="MAQ13" s="64"/>
      <c r="MAR13" s="64"/>
      <c r="MAS13" s="64"/>
      <c r="MAT13" s="64"/>
      <c r="MAU13" s="64"/>
      <c r="MAV13" s="64"/>
      <c r="MAW13" s="64"/>
      <c r="MAX13" s="64"/>
      <c r="MAY13" s="64"/>
      <c r="MAZ13" s="64"/>
      <c r="MBA13" s="64"/>
      <c r="MBB13" s="64"/>
      <c r="MBC13" s="64"/>
      <c r="MBD13" s="64"/>
      <c r="MBE13" s="64"/>
      <c r="MBF13" s="64"/>
      <c r="MBG13" s="64"/>
      <c r="MBH13" s="64"/>
      <c r="MBI13" s="64"/>
      <c r="MBJ13" s="64"/>
      <c r="MBK13" s="64"/>
      <c r="MBL13" s="64"/>
      <c r="MBM13" s="64"/>
      <c r="MBN13" s="64"/>
      <c r="MBO13" s="64"/>
      <c r="MBP13" s="64"/>
      <c r="MBQ13" s="64"/>
      <c r="MBR13" s="64"/>
      <c r="MBS13" s="64"/>
      <c r="MBT13" s="64"/>
      <c r="MBU13" s="64"/>
      <c r="MBV13" s="64"/>
      <c r="MBW13" s="64"/>
      <c r="MBX13" s="64"/>
      <c r="MBY13" s="64"/>
      <c r="MBZ13" s="64"/>
      <c r="MCA13" s="64"/>
      <c r="MCB13" s="64"/>
      <c r="MCC13" s="64"/>
      <c r="MCD13" s="64"/>
      <c r="MCE13" s="64"/>
      <c r="MCF13" s="64"/>
      <c r="MCG13" s="64"/>
      <c r="MCH13" s="64"/>
      <c r="MCI13" s="64"/>
      <c r="MCJ13" s="64"/>
      <c r="MCK13" s="64"/>
      <c r="MCL13" s="64"/>
      <c r="MCM13" s="64"/>
      <c r="MCN13" s="64"/>
      <c r="MCO13" s="64"/>
      <c r="MCP13" s="64"/>
      <c r="MCQ13" s="64"/>
      <c r="MCR13" s="64"/>
      <c r="MCS13" s="64"/>
      <c r="MCT13" s="64"/>
      <c r="MCU13" s="64"/>
      <c r="MCV13" s="64"/>
      <c r="MCW13" s="64"/>
      <c r="MCX13" s="64"/>
      <c r="MCY13" s="64"/>
      <c r="MCZ13" s="64"/>
      <c r="MDA13" s="64"/>
      <c r="MDB13" s="64"/>
      <c r="MDC13" s="64"/>
      <c r="MDD13" s="64"/>
      <c r="MDE13" s="64"/>
      <c r="MDF13" s="64"/>
      <c r="MDG13" s="64"/>
      <c r="MDH13" s="64"/>
      <c r="MDI13" s="64"/>
      <c r="MDJ13" s="64"/>
      <c r="MDK13" s="64"/>
      <c r="MDL13" s="64"/>
      <c r="MDM13" s="64"/>
      <c r="MDN13" s="64"/>
      <c r="MDO13" s="64"/>
      <c r="MDP13" s="64"/>
      <c r="MDQ13" s="64"/>
      <c r="MDR13" s="64"/>
      <c r="MDS13" s="64"/>
      <c r="MDT13" s="64"/>
      <c r="MDU13" s="64"/>
      <c r="MDV13" s="64"/>
      <c r="MDW13" s="64"/>
      <c r="MDX13" s="64"/>
      <c r="MDY13" s="64"/>
      <c r="MDZ13" s="64"/>
      <c r="MEA13" s="64"/>
      <c r="MEB13" s="64"/>
      <c r="MEC13" s="64"/>
      <c r="MED13" s="64"/>
      <c r="MEE13" s="64"/>
      <c r="MEF13" s="64"/>
      <c r="MEG13" s="64"/>
      <c r="MEH13" s="64"/>
      <c r="MEI13" s="64"/>
      <c r="MEJ13" s="64"/>
      <c r="MEK13" s="64"/>
      <c r="MEL13" s="64"/>
      <c r="MEM13" s="64"/>
      <c r="MEN13" s="64"/>
      <c r="MEO13" s="64"/>
      <c r="MEP13" s="64"/>
      <c r="MEQ13" s="64"/>
      <c r="MER13" s="64"/>
      <c r="MES13" s="64"/>
      <c r="MET13" s="64"/>
      <c r="MEU13" s="64"/>
      <c r="MEV13" s="64"/>
      <c r="MEW13" s="64"/>
      <c r="MEX13" s="64"/>
      <c r="MEY13" s="64"/>
      <c r="MEZ13" s="64"/>
      <c r="MFA13" s="64"/>
      <c r="MFB13" s="64"/>
      <c r="MFC13" s="64"/>
      <c r="MFD13" s="64"/>
      <c r="MFE13" s="64"/>
      <c r="MFF13" s="64"/>
      <c r="MFG13" s="64"/>
      <c r="MFH13" s="64"/>
      <c r="MFI13" s="64"/>
      <c r="MFJ13" s="64"/>
      <c r="MFK13" s="64"/>
      <c r="MFL13" s="64"/>
      <c r="MFM13" s="64"/>
      <c r="MFN13" s="64"/>
      <c r="MFO13" s="64"/>
      <c r="MFP13" s="64"/>
      <c r="MFQ13" s="64"/>
      <c r="MFR13" s="64"/>
      <c r="MFS13" s="64"/>
      <c r="MFT13" s="64"/>
      <c r="MFU13" s="64"/>
      <c r="MFV13" s="64"/>
      <c r="MFW13" s="64"/>
      <c r="MFX13" s="64"/>
      <c r="MFY13" s="64"/>
      <c r="MFZ13" s="64"/>
      <c r="MGA13" s="64"/>
      <c r="MGB13" s="64"/>
      <c r="MGC13" s="64"/>
      <c r="MGD13" s="64"/>
      <c r="MGE13" s="64"/>
      <c r="MGF13" s="64"/>
      <c r="MGG13" s="64"/>
      <c r="MGH13" s="64"/>
      <c r="MGI13" s="64"/>
      <c r="MGJ13" s="64"/>
      <c r="MGK13" s="64"/>
      <c r="MGL13" s="64"/>
      <c r="MGM13" s="64"/>
      <c r="MGN13" s="64"/>
      <c r="MGO13" s="64"/>
      <c r="MGP13" s="64"/>
      <c r="MGQ13" s="64"/>
      <c r="MGR13" s="64"/>
      <c r="MGS13" s="64"/>
      <c r="MGT13" s="64"/>
      <c r="MGU13" s="64"/>
      <c r="MGV13" s="64"/>
      <c r="MGW13" s="64"/>
      <c r="MGX13" s="64"/>
      <c r="MGY13" s="64"/>
      <c r="MGZ13" s="64"/>
      <c r="MHA13" s="64"/>
      <c r="MHB13" s="64"/>
      <c r="MHC13" s="64"/>
      <c r="MHD13" s="64"/>
      <c r="MHE13" s="64"/>
      <c r="MHF13" s="64"/>
      <c r="MHG13" s="64"/>
      <c r="MHH13" s="64"/>
      <c r="MHI13" s="64"/>
      <c r="MHJ13" s="64"/>
      <c r="MHK13" s="64"/>
      <c r="MHL13" s="64"/>
      <c r="MHM13" s="64"/>
      <c r="MHN13" s="64"/>
      <c r="MHO13" s="64"/>
      <c r="MHP13" s="64"/>
      <c r="MHQ13" s="64"/>
      <c r="MHR13" s="64"/>
      <c r="MHS13" s="64"/>
      <c r="MHT13" s="64"/>
      <c r="MHU13" s="64"/>
      <c r="MHV13" s="64"/>
      <c r="MHW13" s="64"/>
      <c r="MHX13" s="64"/>
      <c r="MHY13" s="64"/>
      <c r="MHZ13" s="64"/>
      <c r="MIA13" s="64"/>
      <c r="MIB13" s="64"/>
      <c r="MIC13" s="64"/>
      <c r="MID13" s="64"/>
      <c r="MIE13" s="64"/>
      <c r="MIF13" s="64"/>
      <c r="MIG13" s="64"/>
      <c r="MIH13" s="64"/>
      <c r="MII13" s="64"/>
      <c r="MIJ13" s="64"/>
      <c r="MIK13" s="64"/>
      <c r="MIL13" s="64"/>
      <c r="MIM13" s="64"/>
      <c r="MIN13" s="64"/>
      <c r="MIO13" s="64"/>
      <c r="MIP13" s="64"/>
      <c r="MIQ13" s="64"/>
      <c r="MIR13" s="64"/>
      <c r="MIS13" s="64"/>
      <c r="MIT13" s="64"/>
      <c r="MIU13" s="64"/>
      <c r="MIV13" s="64"/>
      <c r="MIW13" s="64"/>
      <c r="MIX13" s="64"/>
      <c r="MIY13" s="64"/>
      <c r="MIZ13" s="64"/>
      <c r="MJA13" s="64"/>
      <c r="MJB13" s="64"/>
      <c r="MJC13" s="64"/>
      <c r="MJD13" s="64"/>
      <c r="MJE13" s="64"/>
      <c r="MJF13" s="64"/>
      <c r="MJG13" s="64"/>
      <c r="MJH13" s="64"/>
      <c r="MJI13" s="64"/>
      <c r="MJJ13" s="64"/>
      <c r="MJK13" s="64"/>
      <c r="MJL13" s="64"/>
      <c r="MJM13" s="64"/>
      <c r="MJN13" s="64"/>
      <c r="MJO13" s="64"/>
      <c r="MJP13" s="64"/>
      <c r="MJQ13" s="64"/>
      <c r="MJR13" s="64"/>
      <c r="MJS13" s="64"/>
      <c r="MJT13" s="64"/>
      <c r="MJU13" s="64"/>
      <c r="MJV13" s="64"/>
      <c r="MJW13" s="64"/>
      <c r="MJX13" s="64"/>
      <c r="MJY13" s="64"/>
      <c r="MJZ13" s="64"/>
      <c r="MKA13" s="64"/>
      <c r="MKB13" s="64"/>
      <c r="MKC13" s="64"/>
      <c r="MKD13" s="64"/>
      <c r="MKE13" s="64"/>
      <c r="MKF13" s="64"/>
      <c r="MKG13" s="64"/>
      <c r="MKH13" s="64"/>
      <c r="MKI13" s="64"/>
      <c r="MKJ13" s="64"/>
      <c r="MKK13" s="64"/>
      <c r="MKL13" s="64"/>
      <c r="MKM13" s="64"/>
      <c r="MKN13" s="64"/>
      <c r="MKO13" s="64"/>
      <c r="MKP13" s="64"/>
      <c r="MKQ13" s="64"/>
      <c r="MKR13" s="64"/>
      <c r="MKS13" s="64"/>
      <c r="MKT13" s="64"/>
      <c r="MKU13" s="64"/>
      <c r="MKV13" s="64"/>
      <c r="MKW13" s="64"/>
      <c r="MKX13" s="64"/>
      <c r="MKY13" s="64"/>
      <c r="MKZ13" s="64"/>
      <c r="MLA13" s="64"/>
      <c r="MLB13" s="64"/>
      <c r="MLC13" s="64"/>
      <c r="MLD13" s="64"/>
      <c r="MLE13" s="64"/>
      <c r="MLF13" s="64"/>
      <c r="MLG13" s="64"/>
      <c r="MLH13" s="64"/>
      <c r="MLI13" s="64"/>
      <c r="MLJ13" s="64"/>
      <c r="MLK13" s="64"/>
      <c r="MLL13" s="64"/>
      <c r="MLM13" s="64"/>
      <c r="MLN13" s="64"/>
      <c r="MLO13" s="64"/>
      <c r="MLP13" s="64"/>
      <c r="MLQ13" s="64"/>
      <c r="MLR13" s="64"/>
      <c r="MLS13" s="64"/>
      <c r="MLT13" s="64"/>
      <c r="MLU13" s="64"/>
      <c r="MLV13" s="64"/>
      <c r="MLW13" s="64"/>
      <c r="MLX13" s="64"/>
      <c r="MLY13" s="64"/>
      <c r="MLZ13" s="64"/>
      <c r="MMA13" s="64"/>
      <c r="MMB13" s="64"/>
      <c r="MMC13" s="64"/>
      <c r="MMD13" s="64"/>
      <c r="MME13" s="64"/>
      <c r="MMF13" s="64"/>
      <c r="MMG13" s="64"/>
      <c r="MMH13" s="64"/>
      <c r="MMI13" s="64"/>
      <c r="MMJ13" s="64"/>
      <c r="MMK13" s="64"/>
      <c r="MML13" s="64"/>
      <c r="MMM13" s="64"/>
      <c r="MMN13" s="64"/>
      <c r="MMO13" s="64"/>
      <c r="MMP13" s="64"/>
      <c r="MMQ13" s="64"/>
      <c r="MMR13" s="64"/>
      <c r="MMS13" s="64"/>
      <c r="MMT13" s="64"/>
      <c r="MMU13" s="64"/>
      <c r="MMV13" s="64"/>
      <c r="MMW13" s="64"/>
      <c r="MMX13" s="64"/>
      <c r="MMY13" s="64"/>
      <c r="MMZ13" s="64"/>
      <c r="MNA13" s="64"/>
      <c r="MNB13" s="64"/>
      <c r="MNC13" s="64"/>
      <c r="MND13" s="64"/>
      <c r="MNE13" s="64"/>
      <c r="MNF13" s="64"/>
      <c r="MNG13" s="64"/>
      <c r="MNH13" s="64"/>
      <c r="MNI13" s="64"/>
      <c r="MNJ13" s="64"/>
      <c r="MNK13" s="64"/>
      <c r="MNL13" s="64"/>
      <c r="MNM13" s="64"/>
      <c r="MNN13" s="64"/>
      <c r="MNO13" s="64"/>
      <c r="MNP13" s="64"/>
      <c r="MNQ13" s="64"/>
      <c r="MNR13" s="64"/>
      <c r="MNS13" s="64"/>
      <c r="MNT13" s="64"/>
      <c r="MNU13" s="64"/>
      <c r="MNV13" s="64"/>
      <c r="MNW13" s="64"/>
      <c r="MNX13" s="64"/>
      <c r="MNY13" s="64"/>
      <c r="MNZ13" s="64"/>
      <c r="MOA13" s="64"/>
      <c r="MOB13" s="64"/>
      <c r="MOC13" s="64"/>
      <c r="MOD13" s="64"/>
      <c r="MOE13" s="64"/>
      <c r="MOF13" s="64"/>
      <c r="MOG13" s="64"/>
      <c r="MOH13" s="64"/>
      <c r="MOI13" s="64"/>
      <c r="MOJ13" s="64"/>
      <c r="MOK13" s="64"/>
      <c r="MOL13" s="64"/>
      <c r="MOM13" s="64"/>
      <c r="MON13" s="64"/>
      <c r="MOO13" s="64"/>
      <c r="MOP13" s="64"/>
      <c r="MOQ13" s="64"/>
      <c r="MOR13" s="64"/>
      <c r="MOS13" s="64"/>
      <c r="MOT13" s="64"/>
      <c r="MOU13" s="64"/>
      <c r="MOV13" s="64"/>
      <c r="MOW13" s="64"/>
      <c r="MOX13" s="64"/>
      <c r="MOY13" s="64"/>
      <c r="MOZ13" s="64"/>
      <c r="MPA13" s="64"/>
      <c r="MPB13" s="64"/>
      <c r="MPC13" s="64"/>
      <c r="MPD13" s="64"/>
      <c r="MPE13" s="64"/>
      <c r="MPF13" s="64"/>
      <c r="MPG13" s="64"/>
      <c r="MPH13" s="64"/>
      <c r="MPI13" s="64"/>
      <c r="MPJ13" s="64"/>
      <c r="MPK13" s="64"/>
      <c r="MPL13" s="64"/>
      <c r="MPM13" s="64"/>
      <c r="MPN13" s="64"/>
      <c r="MPO13" s="64"/>
      <c r="MPP13" s="64"/>
      <c r="MPQ13" s="64"/>
      <c r="MPR13" s="64"/>
      <c r="MPS13" s="64"/>
      <c r="MPT13" s="64"/>
      <c r="MPU13" s="64"/>
      <c r="MPV13" s="64"/>
      <c r="MPW13" s="64"/>
      <c r="MPX13" s="64"/>
      <c r="MPY13" s="64"/>
      <c r="MPZ13" s="64"/>
      <c r="MQA13" s="64"/>
      <c r="MQB13" s="64"/>
      <c r="MQC13" s="64"/>
      <c r="MQD13" s="64"/>
      <c r="MQE13" s="64"/>
      <c r="MQF13" s="64"/>
      <c r="MQG13" s="64"/>
      <c r="MQH13" s="64"/>
      <c r="MQI13" s="64"/>
      <c r="MQJ13" s="64"/>
      <c r="MQK13" s="64"/>
      <c r="MQL13" s="64"/>
      <c r="MQM13" s="64"/>
      <c r="MQN13" s="64"/>
      <c r="MQO13" s="64"/>
      <c r="MQP13" s="64"/>
      <c r="MQQ13" s="64"/>
      <c r="MQR13" s="64"/>
      <c r="MQS13" s="64"/>
      <c r="MQT13" s="64"/>
      <c r="MQU13" s="64"/>
      <c r="MQV13" s="64"/>
      <c r="MQW13" s="64"/>
      <c r="MQX13" s="64"/>
      <c r="MQY13" s="64"/>
      <c r="MQZ13" s="64"/>
      <c r="MRA13" s="64"/>
      <c r="MRB13" s="64"/>
      <c r="MRC13" s="64"/>
      <c r="MRD13" s="64"/>
      <c r="MRE13" s="64"/>
      <c r="MRF13" s="64"/>
      <c r="MRG13" s="64"/>
      <c r="MRH13" s="64"/>
      <c r="MRI13" s="64"/>
      <c r="MRJ13" s="64"/>
      <c r="MRK13" s="64"/>
      <c r="MRL13" s="64"/>
      <c r="MRM13" s="64"/>
      <c r="MRN13" s="64"/>
      <c r="MRO13" s="64"/>
      <c r="MRP13" s="64"/>
      <c r="MRQ13" s="64"/>
      <c r="MRR13" s="64"/>
      <c r="MRS13" s="64"/>
      <c r="MRT13" s="64"/>
      <c r="MRU13" s="64"/>
      <c r="MRV13" s="64"/>
      <c r="MRW13" s="64"/>
      <c r="MRX13" s="64"/>
      <c r="MRY13" s="64"/>
      <c r="MRZ13" s="64"/>
      <c r="MSA13" s="64"/>
      <c r="MSB13" s="64"/>
      <c r="MSC13" s="64"/>
      <c r="MSD13" s="64"/>
      <c r="MSE13" s="64"/>
      <c r="MSF13" s="64"/>
      <c r="MSG13" s="64"/>
      <c r="MSH13" s="64"/>
      <c r="MSI13" s="64"/>
      <c r="MSJ13" s="64"/>
      <c r="MSK13" s="64"/>
      <c r="MSL13" s="64"/>
      <c r="MSM13" s="64"/>
      <c r="MSN13" s="64"/>
      <c r="MSO13" s="64"/>
      <c r="MSP13" s="64"/>
      <c r="MSQ13" s="64"/>
      <c r="MSR13" s="64"/>
      <c r="MSS13" s="64"/>
      <c r="MST13" s="64"/>
      <c r="MSU13" s="64"/>
      <c r="MSV13" s="64"/>
      <c r="MSW13" s="64"/>
      <c r="MSX13" s="64"/>
      <c r="MSY13" s="64"/>
      <c r="MSZ13" s="64"/>
      <c r="MTA13" s="64"/>
      <c r="MTB13" s="64"/>
      <c r="MTC13" s="64"/>
      <c r="MTD13" s="64"/>
      <c r="MTE13" s="64"/>
      <c r="MTF13" s="64"/>
      <c r="MTG13" s="64"/>
      <c r="MTH13" s="64"/>
      <c r="MTI13" s="64"/>
      <c r="MTJ13" s="64"/>
      <c r="MTK13" s="64"/>
      <c r="MTL13" s="64"/>
      <c r="MTM13" s="64"/>
      <c r="MTN13" s="64"/>
      <c r="MTO13" s="64"/>
      <c r="MTP13" s="64"/>
      <c r="MTQ13" s="64"/>
      <c r="MTR13" s="64"/>
      <c r="MTS13" s="64"/>
      <c r="MTT13" s="64"/>
      <c r="MTU13" s="64"/>
      <c r="MTV13" s="64"/>
      <c r="MTW13" s="64"/>
      <c r="MTX13" s="64"/>
      <c r="MTY13" s="64"/>
      <c r="MTZ13" s="64"/>
      <c r="MUA13" s="64"/>
      <c r="MUB13" s="64"/>
      <c r="MUC13" s="64"/>
      <c r="MUD13" s="64"/>
      <c r="MUE13" s="64"/>
      <c r="MUF13" s="64"/>
      <c r="MUG13" s="64"/>
      <c r="MUH13" s="64"/>
      <c r="MUI13" s="64"/>
      <c r="MUJ13" s="64"/>
      <c r="MUK13" s="64"/>
      <c r="MUL13" s="64"/>
      <c r="MUM13" s="64"/>
      <c r="MUN13" s="64"/>
      <c r="MUO13" s="64"/>
      <c r="MUP13" s="64"/>
      <c r="MUQ13" s="64"/>
      <c r="MUR13" s="64"/>
      <c r="MUS13" s="64"/>
      <c r="MUT13" s="64"/>
      <c r="MUU13" s="64"/>
      <c r="MUV13" s="64"/>
      <c r="MUW13" s="64"/>
      <c r="MUX13" s="64"/>
      <c r="MUY13" s="64"/>
      <c r="MUZ13" s="64"/>
      <c r="MVA13" s="64"/>
      <c r="MVB13" s="64"/>
      <c r="MVC13" s="64"/>
      <c r="MVD13" s="64"/>
      <c r="MVE13" s="64"/>
      <c r="MVF13" s="64"/>
      <c r="MVG13" s="64"/>
      <c r="MVH13" s="64"/>
      <c r="MVI13" s="64"/>
      <c r="MVJ13" s="64"/>
      <c r="MVK13" s="64"/>
      <c r="MVL13" s="64"/>
      <c r="MVM13" s="64"/>
      <c r="MVN13" s="64"/>
      <c r="MVO13" s="64"/>
      <c r="MVP13" s="64"/>
      <c r="MVQ13" s="64"/>
      <c r="MVR13" s="64"/>
      <c r="MVS13" s="64"/>
      <c r="MVT13" s="64"/>
      <c r="MVU13" s="64"/>
      <c r="MVV13" s="64"/>
      <c r="MVW13" s="64"/>
      <c r="MVX13" s="64"/>
      <c r="MVY13" s="64"/>
      <c r="MVZ13" s="64"/>
      <c r="MWA13" s="64"/>
      <c r="MWB13" s="64"/>
      <c r="MWC13" s="64"/>
      <c r="MWD13" s="64"/>
      <c r="MWE13" s="64"/>
      <c r="MWF13" s="64"/>
      <c r="MWG13" s="64"/>
      <c r="MWH13" s="64"/>
      <c r="MWI13" s="64"/>
      <c r="MWJ13" s="64"/>
      <c r="MWK13" s="64"/>
      <c r="MWL13" s="64"/>
      <c r="MWM13" s="64"/>
      <c r="MWN13" s="64"/>
      <c r="MWO13" s="64"/>
      <c r="MWP13" s="64"/>
      <c r="MWQ13" s="64"/>
      <c r="MWR13" s="64"/>
      <c r="MWS13" s="64"/>
      <c r="MWT13" s="64"/>
      <c r="MWU13" s="64"/>
      <c r="MWV13" s="64"/>
      <c r="MWW13" s="64"/>
      <c r="MWX13" s="64"/>
      <c r="MWY13" s="64"/>
      <c r="MWZ13" s="64"/>
      <c r="MXA13" s="64"/>
      <c r="MXB13" s="64"/>
      <c r="MXC13" s="64"/>
      <c r="MXD13" s="64"/>
      <c r="MXE13" s="64"/>
      <c r="MXF13" s="64"/>
      <c r="MXG13" s="64"/>
      <c r="MXH13" s="64"/>
      <c r="MXI13" s="64"/>
      <c r="MXJ13" s="64"/>
      <c r="MXK13" s="64"/>
      <c r="MXL13" s="64"/>
      <c r="MXM13" s="64"/>
      <c r="MXN13" s="64"/>
      <c r="MXO13" s="64"/>
      <c r="MXP13" s="64"/>
      <c r="MXQ13" s="64"/>
      <c r="MXR13" s="64"/>
      <c r="MXS13" s="64"/>
      <c r="MXT13" s="64"/>
      <c r="MXU13" s="64"/>
      <c r="MXV13" s="64"/>
      <c r="MXW13" s="64"/>
      <c r="MXX13" s="64"/>
      <c r="MXY13" s="64"/>
      <c r="MXZ13" s="64"/>
      <c r="MYA13" s="64"/>
      <c r="MYB13" s="64"/>
      <c r="MYC13" s="64"/>
      <c r="MYD13" s="64"/>
      <c r="MYE13" s="64"/>
      <c r="MYF13" s="64"/>
      <c r="MYG13" s="64"/>
      <c r="MYH13" s="64"/>
      <c r="MYI13" s="64"/>
      <c r="MYJ13" s="64"/>
      <c r="MYK13" s="64"/>
      <c r="MYL13" s="64"/>
      <c r="MYM13" s="64"/>
      <c r="MYN13" s="64"/>
      <c r="MYO13" s="64"/>
      <c r="MYP13" s="64"/>
      <c r="MYQ13" s="64"/>
      <c r="MYR13" s="64"/>
      <c r="MYS13" s="64"/>
      <c r="MYT13" s="64"/>
      <c r="MYU13" s="64"/>
      <c r="MYV13" s="64"/>
      <c r="MYW13" s="64"/>
      <c r="MYX13" s="64"/>
      <c r="MYY13" s="64"/>
      <c r="MYZ13" s="64"/>
      <c r="MZA13" s="64"/>
      <c r="MZB13" s="64"/>
      <c r="MZC13" s="64"/>
      <c r="MZD13" s="64"/>
      <c r="MZE13" s="64"/>
      <c r="MZF13" s="64"/>
      <c r="MZG13" s="64"/>
      <c r="MZH13" s="64"/>
      <c r="MZI13" s="64"/>
      <c r="MZJ13" s="64"/>
      <c r="MZK13" s="64"/>
      <c r="MZL13" s="64"/>
      <c r="MZM13" s="64"/>
      <c r="MZN13" s="64"/>
      <c r="MZO13" s="64"/>
      <c r="MZP13" s="64"/>
      <c r="MZQ13" s="64"/>
      <c r="MZR13" s="64"/>
      <c r="MZS13" s="64"/>
      <c r="MZT13" s="64"/>
      <c r="MZU13" s="64"/>
      <c r="MZV13" s="64"/>
      <c r="MZW13" s="64"/>
      <c r="MZX13" s="64"/>
      <c r="MZY13" s="64"/>
      <c r="MZZ13" s="64"/>
      <c r="NAA13" s="64"/>
      <c r="NAB13" s="64"/>
      <c r="NAC13" s="64"/>
      <c r="NAD13" s="64"/>
      <c r="NAE13" s="64"/>
      <c r="NAF13" s="64"/>
      <c r="NAG13" s="64"/>
      <c r="NAH13" s="64"/>
      <c r="NAI13" s="64"/>
      <c r="NAJ13" s="64"/>
      <c r="NAK13" s="64"/>
      <c r="NAL13" s="64"/>
      <c r="NAM13" s="64"/>
      <c r="NAN13" s="64"/>
      <c r="NAO13" s="64"/>
      <c r="NAP13" s="64"/>
      <c r="NAQ13" s="64"/>
      <c r="NAR13" s="64"/>
      <c r="NAS13" s="64"/>
      <c r="NAT13" s="64"/>
      <c r="NAU13" s="64"/>
      <c r="NAV13" s="64"/>
      <c r="NAW13" s="64"/>
      <c r="NAX13" s="64"/>
      <c r="NAY13" s="64"/>
      <c r="NAZ13" s="64"/>
      <c r="NBA13" s="64"/>
      <c r="NBB13" s="64"/>
      <c r="NBC13" s="64"/>
      <c r="NBD13" s="64"/>
      <c r="NBE13" s="64"/>
      <c r="NBF13" s="64"/>
      <c r="NBG13" s="64"/>
      <c r="NBH13" s="64"/>
      <c r="NBI13" s="64"/>
      <c r="NBJ13" s="64"/>
      <c r="NBK13" s="64"/>
      <c r="NBL13" s="64"/>
      <c r="NBM13" s="64"/>
      <c r="NBN13" s="64"/>
      <c r="NBO13" s="64"/>
      <c r="NBP13" s="64"/>
      <c r="NBQ13" s="64"/>
      <c r="NBR13" s="64"/>
      <c r="NBS13" s="64"/>
      <c r="NBT13" s="64"/>
      <c r="NBU13" s="64"/>
      <c r="NBV13" s="64"/>
      <c r="NBW13" s="64"/>
      <c r="NBX13" s="64"/>
      <c r="NBY13" s="64"/>
      <c r="NBZ13" s="64"/>
      <c r="NCA13" s="64"/>
      <c r="NCB13" s="64"/>
      <c r="NCC13" s="64"/>
      <c r="NCD13" s="64"/>
      <c r="NCE13" s="64"/>
      <c r="NCF13" s="64"/>
      <c r="NCG13" s="64"/>
      <c r="NCH13" s="64"/>
      <c r="NCI13" s="64"/>
      <c r="NCJ13" s="64"/>
      <c r="NCK13" s="64"/>
      <c r="NCL13" s="64"/>
      <c r="NCM13" s="64"/>
      <c r="NCN13" s="64"/>
      <c r="NCO13" s="64"/>
      <c r="NCP13" s="64"/>
      <c r="NCQ13" s="64"/>
      <c r="NCR13" s="64"/>
      <c r="NCS13" s="64"/>
      <c r="NCT13" s="64"/>
      <c r="NCU13" s="64"/>
      <c r="NCV13" s="64"/>
      <c r="NCW13" s="64"/>
      <c r="NCX13" s="64"/>
      <c r="NCY13" s="64"/>
      <c r="NCZ13" s="64"/>
      <c r="NDA13" s="64"/>
      <c r="NDB13" s="64"/>
      <c r="NDC13" s="64"/>
      <c r="NDD13" s="64"/>
      <c r="NDE13" s="64"/>
      <c r="NDF13" s="64"/>
      <c r="NDG13" s="64"/>
      <c r="NDH13" s="64"/>
      <c r="NDI13" s="64"/>
      <c r="NDJ13" s="64"/>
      <c r="NDK13" s="64"/>
      <c r="NDL13" s="64"/>
      <c r="NDM13" s="64"/>
      <c r="NDN13" s="64"/>
      <c r="NDO13" s="64"/>
      <c r="NDP13" s="64"/>
      <c r="NDQ13" s="64"/>
      <c r="NDR13" s="64"/>
      <c r="NDS13" s="64"/>
      <c r="NDT13" s="64"/>
      <c r="NDU13" s="64"/>
      <c r="NDV13" s="64"/>
      <c r="NDW13" s="64"/>
      <c r="NDX13" s="64"/>
      <c r="NDY13" s="64"/>
      <c r="NDZ13" s="64"/>
      <c r="NEA13" s="64"/>
      <c r="NEB13" s="64"/>
      <c r="NEC13" s="64"/>
      <c r="NED13" s="64"/>
      <c r="NEE13" s="64"/>
      <c r="NEF13" s="64"/>
      <c r="NEG13" s="64"/>
      <c r="NEH13" s="64"/>
      <c r="NEI13" s="64"/>
      <c r="NEJ13" s="64"/>
      <c r="NEK13" s="64"/>
      <c r="NEL13" s="64"/>
      <c r="NEM13" s="64"/>
      <c r="NEN13" s="64"/>
      <c r="NEO13" s="64"/>
      <c r="NEP13" s="64"/>
      <c r="NEQ13" s="64"/>
      <c r="NER13" s="64"/>
      <c r="NES13" s="64"/>
      <c r="NET13" s="64"/>
      <c r="NEU13" s="64"/>
      <c r="NEV13" s="64"/>
      <c r="NEW13" s="64"/>
      <c r="NEX13" s="64"/>
      <c r="NEY13" s="64"/>
      <c r="NEZ13" s="64"/>
      <c r="NFA13" s="64"/>
      <c r="NFB13" s="64"/>
      <c r="NFC13" s="64"/>
      <c r="NFD13" s="64"/>
      <c r="NFE13" s="64"/>
      <c r="NFF13" s="64"/>
      <c r="NFG13" s="64"/>
      <c r="NFH13" s="64"/>
      <c r="NFI13" s="64"/>
      <c r="NFJ13" s="64"/>
      <c r="NFK13" s="64"/>
      <c r="NFL13" s="64"/>
      <c r="NFM13" s="64"/>
      <c r="NFN13" s="64"/>
      <c r="NFO13" s="64"/>
      <c r="NFP13" s="64"/>
      <c r="NFQ13" s="64"/>
      <c r="NFR13" s="64"/>
      <c r="NFS13" s="64"/>
      <c r="NFT13" s="64"/>
      <c r="NFU13" s="64"/>
      <c r="NFV13" s="64"/>
      <c r="NFW13" s="64"/>
      <c r="NFX13" s="64"/>
      <c r="NFY13" s="64"/>
      <c r="NFZ13" s="64"/>
      <c r="NGA13" s="64"/>
      <c r="NGB13" s="64"/>
      <c r="NGC13" s="64"/>
      <c r="NGD13" s="64"/>
      <c r="NGE13" s="64"/>
      <c r="NGF13" s="64"/>
      <c r="NGG13" s="64"/>
      <c r="NGH13" s="64"/>
      <c r="NGI13" s="64"/>
      <c r="NGJ13" s="64"/>
      <c r="NGK13" s="64"/>
      <c r="NGL13" s="64"/>
      <c r="NGM13" s="64"/>
      <c r="NGN13" s="64"/>
      <c r="NGO13" s="64"/>
      <c r="NGP13" s="64"/>
      <c r="NGQ13" s="64"/>
      <c r="NGR13" s="64"/>
      <c r="NGS13" s="64"/>
      <c r="NGT13" s="64"/>
      <c r="NGU13" s="64"/>
      <c r="NGV13" s="64"/>
      <c r="NGW13" s="64"/>
      <c r="NGX13" s="64"/>
      <c r="NGY13" s="64"/>
      <c r="NGZ13" s="64"/>
      <c r="NHA13" s="64"/>
      <c r="NHB13" s="64"/>
      <c r="NHC13" s="64"/>
      <c r="NHD13" s="64"/>
      <c r="NHE13" s="64"/>
      <c r="NHF13" s="64"/>
      <c r="NHG13" s="64"/>
      <c r="NHH13" s="64"/>
      <c r="NHI13" s="64"/>
      <c r="NHJ13" s="64"/>
      <c r="NHK13" s="64"/>
      <c r="NHL13" s="64"/>
      <c r="NHM13" s="64"/>
      <c r="NHN13" s="64"/>
      <c r="NHO13" s="64"/>
      <c r="NHP13" s="64"/>
      <c r="NHQ13" s="64"/>
      <c r="NHR13" s="64"/>
      <c r="NHS13" s="64"/>
      <c r="NHT13" s="64"/>
      <c r="NHU13" s="64"/>
      <c r="NHV13" s="64"/>
      <c r="NHW13" s="64"/>
      <c r="NHX13" s="64"/>
      <c r="NHY13" s="64"/>
      <c r="NHZ13" s="64"/>
      <c r="NIA13" s="64"/>
      <c r="NIB13" s="64"/>
      <c r="NIC13" s="64"/>
      <c r="NID13" s="64"/>
      <c r="NIE13" s="64"/>
      <c r="NIF13" s="64"/>
      <c r="NIG13" s="64"/>
      <c r="NIH13" s="64"/>
      <c r="NII13" s="64"/>
      <c r="NIJ13" s="64"/>
      <c r="NIK13" s="64"/>
      <c r="NIL13" s="64"/>
      <c r="NIM13" s="64"/>
      <c r="NIN13" s="64"/>
      <c r="NIO13" s="64"/>
      <c r="NIP13" s="64"/>
      <c r="NIQ13" s="64"/>
      <c r="NIR13" s="64"/>
      <c r="NIS13" s="64"/>
      <c r="NIT13" s="64"/>
      <c r="NIU13" s="64"/>
      <c r="NIV13" s="64"/>
      <c r="NIW13" s="64"/>
      <c r="NIX13" s="64"/>
      <c r="NIY13" s="64"/>
      <c r="NIZ13" s="64"/>
      <c r="NJA13" s="64"/>
      <c r="NJB13" s="64"/>
      <c r="NJC13" s="64"/>
      <c r="NJD13" s="64"/>
      <c r="NJE13" s="64"/>
      <c r="NJF13" s="64"/>
      <c r="NJG13" s="64"/>
      <c r="NJH13" s="64"/>
      <c r="NJI13" s="64"/>
      <c r="NJJ13" s="64"/>
      <c r="NJK13" s="64"/>
      <c r="NJL13" s="64"/>
      <c r="NJM13" s="64"/>
      <c r="NJN13" s="64"/>
      <c r="NJO13" s="64"/>
      <c r="NJP13" s="64"/>
      <c r="NJQ13" s="64"/>
      <c r="NJR13" s="64"/>
      <c r="NJS13" s="64"/>
      <c r="NJT13" s="64"/>
      <c r="NJU13" s="64"/>
      <c r="NJV13" s="64"/>
      <c r="NJW13" s="64"/>
      <c r="NJX13" s="64"/>
      <c r="NJY13" s="64"/>
      <c r="NJZ13" s="64"/>
      <c r="NKA13" s="64"/>
      <c r="NKB13" s="64"/>
      <c r="NKC13" s="64"/>
      <c r="NKD13" s="64"/>
      <c r="NKE13" s="64"/>
      <c r="NKF13" s="64"/>
      <c r="NKG13" s="64"/>
      <c r="NKH13" s="64"/>
      <c r="NKI13" s="64"/>
      <c r="NKJ13" s="64"/>
      <c r="NKK13" s="64"/>
      <c r="NKL13" s="64"/>
      <c r="NKM13" s="64"/>
      <c r="NKN13" s="64"/>
      <c r="NKO13" s="64"/>
      <c r="NKP13" s="64"/>
      <c r="NKQ13" s="64"/>
      <c r="NKR13" s="64"/>
      <c r="NKS13" s="64"/>
      <c r="NKT13" s="64"/>
      <c r="NKU13" s="64"/>
      <c r="NKV13" s="64"/>
      <c r="NKW13" s="64"/>
      <c r="NKX13" s="64"/>
      <c r="NKY13" s="64"/>
      <c r="NKZ13" s="64"/>
      <c r="NLA13" s="64"/>
      <c r="NLB13" s="64"/>
      <c r="NLC13" s="64"/>
      <c r="NLD13" s="64"/>
      <c r="NLE13" s="64"/>
      <c r="NLF13" s="64"/>
      <c r="NLG13" s="64"/>
      <c r="NLH13" s="64"/>
      <c r="NLI13" s="64"/>
      <c r="NLJ13" s="64"/>
      <c r="NLK13" s="64"/>
      <c r="NLL13" s="64"/>
      <c r="NLM13" s="64"/>
      <c r="NLN13" s="64"/>
      <c r="NLO13" s="64"/>
      <c r="NLP13" s="64"/>
      <c r="NLQ13" s="64"/>
      <c r="NLR13" s="64"/>
      <c r="NLS13" s="64"/>
      <c r="NLT13" s="64"/>
      <c r="NLU13" s="64"/>
      <c r="NLV13" s="64"/>
      <c r="NLW13" s="64"/>
      <c r="NLX13" s="64"/>
      <c r="NLY13" s="64"/>
      <c r="NLZ13" s="64"/>
      <c r="NMA13" s="64"/>
      <c r="NMB13" s="64"/>
      <c r="NMC13" s="64"/>
      <c r="NMD13" s="64"/>
      <c r="NME13" s="64"/>
      <c r="NMF13" s="64"/>
      <c r="NMG13" s="64"/>
      <c r="NMH13" s="64"/>
      <c r="NMI13" s="64"/>
      <c r="NMJ13" s="64"/>
      <c r="NMK13" s="64"/>
      <c r="NML13" s="64"/>
      <c r="NMM13" s="64"/>
      <c r="NMN13" s="64"/>
      <c r="NMO13" s="64"/>
      <c r="NMP13" s="64"/>
      <c r="NMQ13" s="64"/>
      <c r="NMR13" s="64"/>
      <c r="NMS13" s="64"/>
      <c r="NMT13" s="64"/>
      <c r="NMU13" s="64"/>
      <c r="NMV13" s="64"/>
      <c r="NMW13" s="64"/>
      <c r="NMX13" s="64"/>
      <c r="NMY13" s="64"/>
      <c r="NMZ13" s="64"/>
      <c r="NNA13" s="64"/>
      <c r="NNB13" s="64"/>
      <c r="NNC13" s="64"/>
      <c r="NND13" s="64"/>
      <c r="NNE13" s="64"/>
      <c r="NNF13" s="64"/>
      <c r="NNG13" s="64"/>
      <c r="NNH13" s="64"/>
      <c r="NNI13" s="64"/>
      <c r="NNJ13" s="64"/>
      <c r="NNK13" s="64"/>
      <c r="NNL13" s="64"/>
      <c r="NNM13" s="64"/>
      <c r="NNN13" s="64"/>
      <c r="NNO13" s="64"/>
      <c r="NNP13" s="64"/>
      <c r="NNQ13" s="64"/>
      <c r="NNR13" s="64"/>
      <c r="NNS13" s="64"/>
      <c r="NNT13" s="64"/>
      <c r="NNU13" s="64"/>
      <c r="NNV13" s="64"/>
      <c r="NNW13" s="64"/>
      <c r="NNX13" s="64"/>
      <c r="NNY13" s="64"/>
      <c r="NNZ13" s="64"/>
      <c r="NOA13" s="64"/>
      <c r="NOB13" s="64"/>
      <c r="NOC13" s="64"/>
      <c r="NOD13" s="64"/>
      <c r="NOE13" s="64"/>
      <c r="NOF13" s="64"/>
      <c r="NOG13" s="64"/>
      <c r="NOH13" s="64"/>
      <c r="NOI13" s="64"/>
      <c r="NOJ13" s="64"/>
      <c r="NOK13" s="64"/>
      <c r="NOL13" s="64"/>
      <c r="NOM13" s="64"/>
      <c r="NON13" s="64"/>
      <c r="NOO13" s="64"/>
      <c r="NOP13" s="64"/>
      <c r="NOQ13" s="64"/>
      <c r="NOR13" s="64"/>
      <c r="NOS13" s="64"/>
      <c r="NOT13" s="64"/>
      <c r="NOU13" s="64"/>
      <c r="NOV13" s="64"/>
      <c r="NOW13" s="64"/>
      <c r="NOX13" s="64"/>
      <c r="NOY13" s="64"/>
      <c r="NOZ13" s="64"/>
      <c r="NPA13" s="64"/>
      <c r="NPB13" s="64"/>
      <c r="NPC13" s="64"/>
      <c r="NPD13" s="64"/>
      <c r="NPE13" s="64"/>
      <c r="NPF13" s="64"/>
      <c r="NPG13" s="64"/>
      <c r="NPH13" s="64"/>
      <c r="NPI13" s="64"/>
      <c r="NPJ13" s="64"/>
      <c r="NPK13" s="64"/>
      <c r="NPL13" s="64"/>
      <c r="NPM13" s="64"/>
      <c r="NPN13" s="64"/>
      <c r="NPO13" s="64"/>
      <c r="NPP13" s="64"/>
      <c r="NPQ13" s="64"/>
      <c r="NPR13" s="64"/>
      <c r="NPS13" s="64"/>
      <c r="NPT13" s="64"/>
      <c r="NPU13" s="64"/>
      <c r="NPV13" s="64"/>
      <c r="NPW13" s="64"/>
      <c r="NPX13" s="64"/>
      <c r="NPY13" s="64"/>
      <c r="NPZ13" s="64"/>
      <c r="NQA13" s="64"/>
      <c r="NQB13" s="64"/>
      <c r="NQC13" s="64"/>
      <c r="NQD13" s="64"/>
      <c r="NQE13" s="64"/>
      <c r="NQF13" s="64"/>
      <c r="NQG13" s="64"/>
      <c r="NQH13" s="64"/>
      <c r="NQI13" s="64"/>
      <c r="NQJ13" s="64"/>
      <c r="NQK13" s="64"/>
      <c r="NQL13" s="64"/>
      <c r="NQM13" s="64"/>
      <c r="NQN13" s="64"/>
      <c r="NQO13" s="64"/>
      <c r="NQP13" s="64"/>
      <c r="NQQ13" s="64"/>
      <c r="NQR13" s="64"/>
      <c r="NQS13" s="64"/>
      <c r="NQT13" s="64"/>
      <c r="NQU13" s="64"/>
      <c r="NQV13" s="64"/>
      <c r="NQW13" s="64"/>
      <c r="NQX13" s="64"/>
      <c r="NQY13" s="64"/>
      <c r="NQZ13" s="64"/>
      <c r="NRA13" s="64"/>
      <c r="NRB13" s="64"/>
      <c r="NRC13" s="64"/>
      <c r="NRD13" s="64"/>
      <c r="NRE13" s="64"/>
      <c r="NRF13" s="64"/>
      <c r="NRG13" s="64"/>
      <c r="NRH13" s="64"/>
      <c r="NRI13" s="64"/>
      <c r="NRJ13" s="64"/>
      <c r="NRK13" s="64"/>
      <c r="NRL13" s="64"/>
      <c r="NRM13" s="64"/>
      <c r="NRN13" s="64"/>
      <c r="NRO13" s="64"/>
      <c r="NRP13" s="64"/>
      <c r="NRQ13" s="64"/>
      <c r="NRR13" s="64"/>
      <c r="NRS13" s="64"/>
      <c r="NRT13" s="64"/>
      <c r="NRU13" s="64"/>
      <c r="NRV13" s="64"/>
      <c r="NRW13" s="64"/>
      <c r="NRX13" s="64"/>
      <c r="NRY13" s="64"/>
      <c r="NRZ13" s="64"/>
      <c r="NSA13" s="64"/>
      <c r="NSB13" s="64"/>
      <c r="NSC13" s="64"/>
      <c r="NSD13" s="64"/>
      <c r="NSE13" s="64"/>
      <c r="NSF13" s="64"/>
      <c r="NSG13" s="64"/>
      <c r="NSH13" s="64"/>
      <c r="NSI13" s="64"/>
      <c r="NSJ13" s="64"/>
      <c r="NSK13" s="64"/>
      <c r="NSL13" s="64"/>
      <c r="NSM13" s="64"/>
      <c r="NSN13" s="64"/>
      <c r="NSO13" s="64"/>
      <c r="NSP13" s="64"/>
      <c r="NSQ13" s="64"/>
      <c r="NSR13" s="64"/>
      <c r="NSS13" s="64"/>
      <c r="NST13" s="64"/>
      <c r="NSU13" s="64"/>
      <c r="NSV13" s="64"/>
      <c r="NSW13" s="64"/>
      <c r="NSX13" s="64"/>
      <c r="NSY13" s="64"/>
      <c r="NSZ13" s="64"/>
      <c r="NTA13" s="64"/>
      <c r="NTB13" s="64"/>
      <c r="NTC13" s="64"/>
      <c r="NTD13" s="64"/>
      <c r="NTE13" s="64"/>
      <c r="NTF13" s="64"/>
      <c r="NTG13" s="64"/>
      <c r="NTH13" s="64"/>
      <c r="NTI13" s="64"/>
      <c r="NTJ13" s="64"/>
      <c r="NTK13" s="64"/>
      <c r="NTL13" s="64"/>
      <c r="NTM13" s="64"/>
      <c r="NTN13" s="64"/>
      <c r="NTO13" s="64"/>
      <c r="NTP13" s="64"/>
      <c r="NTQ13" s="64"/>
      <c r="NTR13" s="64"/>
      <c r="NTS13" s="64"/>
      <c r="NTT13" s="64"/>
      <c r="NTU13" s="64"/>
      <c r="NTV13" s="64"/>
      <c r="NTW13" s="64"/>
      <c r="NTX13" s="64"/>
      <c r="NTY13" s="64"/>
      <c r="NTZ13" s="64"/>
      <c r="NUA13" s="64"/>
      <c r="NUB13" s="64"/>
      <c r="NUC13" s="64"/>
      <c r="NUD13" s="64"/>
      <c r="NUE13" s="64"/>
      <c r="NUF13" s="64"/>
      <c r="NUG13" s="64"/>
      <c r="NUH13" s="64"/>
      <c r="NUI13" s="64"/>
      <c r="NUJ13" s="64"/>
      <c r="NUK13" s="64"/>
      <c r="NUL13" s="64"/>
      <c r="NUM13" s="64"/>
      <c r="NUN13" s="64"/>
      <c r="NUO13" s="64"/>
      <c r="NUP13" s="64"/>
      <c r="NUQ13" s="64"/>
      <c r="NUR13" s="64"/>
      <c r="NUS13" s="64"/>
      <c r="NUT13" s="64"/>
      <c r="NUU13" s="64"/>
      <c r="NUV13" s="64"/>
      <c r="NUW13" s="64"/>
      <c r="NUX13" s="64"/>
      <c r="NUY13" s="64"/>
      <c r="NUZ13" s="64"/>
      <c r="NVA13" s="64"/>
      <c r="NVB13" s="64"/>
      <c r="NVC13" s="64"/>
      <c r="NVD13" s="64"/>
      <c r="NVE13" s="64"/>
      <c r="NVF13" s="64"/>
      <c r="NVG13" s="64"/>
      <c r="NVH13" s="64"/>
      <c r="NVI13" s="64"/>
      <c r="NVJ13" s="64"/>
      <c r="NVK13" s="64"/>
      <c r="NVL13" s="64"/>
      <c r="NVM13" s="64"/>
      <c r="NVN13" s="64"/>
      <c r="NVO13" s="64"/>
      <c r="NVP13" s="64"/>
      <c r="NVQ13" s="64"/>
      <c r="NVR13" s="64"/>
      <c r="NVS13" s="64"/>
      <c r="NVT13" s="64"/>
      <c r="NVU13" s="64"/>
      <c r="NVV13" s="64"/>
      <c r="NVW13" s="64"/>
      <c r="NVX13" s="64"/>
      <c r="NVY13" s="64"/>
      <c r="NVZ13" s="64"/>
      <c r="NWA13" s="64"/>
      <c r="NWB13" s="64"/>
      <c r="NWC13" s="64"/>
      <c r="NWD13" s="64"/>
      <c r="NWE13" s="64"/>
      <c r="NWF13" s="64"/>
      <c r="NWG13" s="64"/>
      <c r="NWH13" s="64"/>
      <c r="NWI13" s="64"/>
      <c r="NWJ13" s="64"/>
      <c r="NWK13" s="64"/>
      <c r="NWL13" s="64"/>
      <c r="NWM13" s="64"/>
      <c r="NWN13" s="64"/>
      <c r="NWO13" s="64"/>
      <c r="NWP13" s="64"/>
      <c r="NWQ13" s="64"/>
      <c r="NWR13" s="64"/>
      <c r="NWS13" s="64"/>
      <c r="NWT13" s="64"/>
      <c r="NWU13" s="64"/>
      <c r="NWV13" s="64"/>
      <c r="NWW13" s="64"/>
      <c r="NWX13" s="64"/>
      <c r="NWY13" s="64"/>
      <c r="NWZ13" s="64"/>
      <c r="NXA13" s="64"/>
      <c r="NXB13" s="64"/>
      <c r="NXC13" s="64"/>
      <c r="NXD13" s="64"/>
      <c r="NXE13" s="64"/>
      <c r="NXF13" s="64"/>
      <c r="NXG13" s="64"/>
      <c r="NXH13" s="64"/>
      <c r="NXI13" s="64"/>
      <c r="NXJ13" s="64"/>
      <c r="NXK13" s="64"/>
      <c r="NXL13" s="64"/>
      <c r="NXM13" s="64"/>
      <c r="NXN13" s="64"/>
      <c r="NXO13" s="64"/>
      <c r="NXP13" s="64"/>
      <c r="NXQ13" s="64"/>
      <c r="NXR13" s="64"/>
      <c r="NXS13" s="64"/>
      <c r="NXT13" s="64"/>
      <c r="NXU13" s="64"/>
      <c r="NXV13" s="64"/>
      <c r="NXW13" s="64"/>
      <c r="NXX13" s="64"/>
      <c r="NXY13" s="64"/>
      <c r="NXZ13" s="64"/>
      <c r="NYA13" s="64"/>
      <c r="NYB13" s="64"/>
      <c r="NYC13" s="64"/>
      <c r="NYD13" s="64"/>
      <c r="NYE13" s="64"/>
      <c r="NYF13" s="64"/>
      <c r="NYG13" s="64"/>
      <c r="NYH13" s="64"/>
      <c r="NYI13" s="64"/>
      <c r="NYJ13" s="64"/>
      <c r="NYK13" s="64"/>
      <c r="NYL13" s="64"/>
      <c r="NYM13" s="64"/>
      <c r="NYN13" s="64"/>
      <c r="NYO13" s="64"/>
      <c r="NYP13" s="64"/>
      <c r="NYQ13" s="64"/>
      <c r="NYR13" s="64"/>
      <c r="NYS13" s="64"/>
      <c r="NYT13" s="64"/>
      <c r="NYU13" s="64"/>
      <c r="NYV13" s="64"/>
      <c r="NYW13" s="64"/>
      <c r="NYX13" s="64"/>
      <c r="NYY13" s="64"/>
      <c r="NYZ13" s="64"/>
      <c r="NZA13" s="64"/>
      <c r="NZB13" s="64"/>
      <c r="NZC13" s="64"/>
      <c r="NZD13" s="64"/>
      <c r="NZE13" s="64"/>
      <c r="NZF13" s="64"/>
      <c r="NZG13" s="64"/>
      <c r="NZH13" s="64"/>
      <c r="NZI13" s="64"/>
      <c r="NZJ13" s="64"/>
      <c r="NZK13" s="64"/>
      <c r="NZL13" s="64"/>
      <c r="NZM13" s="64"/>
      <c r="NZN13" s="64"/>
      <c r="NZO13" s="64"/>
      <c r="NZP13" s="64"/>
      <c r="NZQ13" s="64"/>
      <c r="NZR13" s="64"/>
      <c r="NZS13" s="64"/>
      <c r="NZT13" s="64"/>
      <c r="NZU13" s="64"/>
      <c r="NZV13" s="64"/>
      <c r="NZW13" s="64"/>
      <c r="NZX13" s="64"/>
      <c r="NZY13" s="64"/>
      <c r="NZZ13" s="64"/>
      <c r="OAA13" s="64"/>
      <c r="OAB13" s="64"/>
      <c r="OAC13" s="64"/>
      <c r="OAD13" s="64"/>
      <c r="OAE13" s="64"/>
      <c r="OAF13" s="64"/>
      <c r="OAG13" s="64"/>
      <c r="OAH13" s="64"/>
      <c r="OAI13" s="64"/>
      <c r="OAJ13" s="64"/>
      <c r="OAK13" s="64"/>
      <c r="OAL13" s="64"/>
      <c r="OAM13" s="64"/>
      <c r="OAN13" s="64"/>
      <c r="OAO13" s="64"/>
      <c r="OAP13" s="64"/>
      <c r="OAQ13" s="64"/>
      <c r="OAR13" s="64"/>
      <c r="OAS13" s="64"/>
      <c r="OAT13" s="64"/>
      <c r="OAU13" s="64"/>
      <c r="OAV13" s="64"/>
      <c r="OAW13" s="64"/>
      <c r="OAX13" s="64"/>
      <c r="OAY13" s="64"/>
      <c r="OAZ13" s="64"/>
      <c r="OBA13" s="64"/>
      <c r="OBB13" s="64"/>
      <c r="OBC13" s="64"/>
      <c r="OBD13" s="64"/>
      <c r="OBE13" s="64"/>
      <c r="OBF13" s="64"/>
      <c r="OBG13" s="64"/>
      <c r="OBH13" s="64"/>
      <c r="OBI13" s="64"/>
      <c r="OBJ13" s="64"/>
      <c r="OBK13" s="64"/>
      <c r="OBL13" s="64"/>
      <c r="OBM13" s="64"/>
      <c r="OBN13" s="64"/>
      <c r="OBO13" s="64"/>
      <c r="OBP13" s="64"/>
      <c r="OBQ13" s="64"/>
      <c r="OBR13" s="64"/>
      <c r="OBS13" s="64"/>
      <c r="OBT13" s="64"/>
      <c r="OBU13" s="64"/>
      <c r="OBV13" s="64"/>
      <c r="OBW13" s="64"/>
      <c r="OBX13" s="64"/>
      <c r="OBY13" s="64"/>
      <c r="OBZ13" s="64"/>
      <c r="OCA13" s="64"/>
      <c r="OCB13" s="64"/>
      <c r="OCC13" s="64"/>
      <c r="OCD13" s="64"/>
      <c r="OCE13" s="64"/>
      <c r="OCF13" s="64"/>
      <c r="OCG13" s="64"/>
      <c r="OCH13" s="64"/>
      <c r="OCI13" s="64"/>
      <c r="OCJ13" s="64"/>
      <c r="OCK13" s="64"/>
      <c r="OCL13" s="64"/>
      <c r="OCM13" s="64"/>
      <c r="OCN13" s="64"/>
      <c r="OCO13" s="64"/>
      <c r="OCP13" s="64"/>
      <c r="OCQ13" s="64"/>
      <c r="OCR13" s="64"/>
      <c r="OCS13" s="64"/>
      <c r="OCT13" s="64"/>
      <c r="OCU13" s="64"/>
      <c r="OCV13" s="64"/>
      <c r="OCW13" s="64"/>
      <c r="OCX13" s="64"/>
      <c r="OCY13" s="64"/>
      <c r="OCZ13" s="64"/>
      <c r="ODA13" s="64"/>
      <c r="ODB13" s="64"/>
      <c r="ODC13" s="64"/>
      <c r="ODD13" s="64"/>
      <c r="ODE13" s="64"/>
      <c r="ODF13" s="64"/>
      <c r="ODG13" s="64"/>
      <c r="ODH13" s="64"/>
      <c r="ODI13" s="64"/>
      <c r="ODJ13" s="64"/>
      <c r="ODK13" s="64"/>
      <c r="ODL13" s="64"/>
      <c r="ODM13" s="64"/>
      <c r="ODN13" s="64"/>
      <c r="ODO13" s="64"/>
      <c r="ODP13" s="64"/>
      <c r="ODQ13" s="64"/>
      <c r="ODR13" s="64"/>
      <c r="ODS13" s="64"/>
      <c r="ODT13" s="64"/>
      <c r="ODU13" s="64"/>
      <c r="ODV13" s="64"/>
      <c r="ODW13" s="64"/>
      <c r="ODX13" s="64"/>
      <c r="ODY13" s="64"/>
      <c r="ODZ13" s="64"/>
      <c r="OEA13" s="64"/>
      <c r="OEB13" s="64"/>
      <c r="OEC13" s="64"/>
      <c r="OED13" s="64"/>
      <c r="OEE13" s="64"/>
      <c r="OEF13" s="64"/>
      <c r="OEG13" s="64"/>
      <c r="OEH13" s="64"/>
      <c r="OEI13" s="64"/>
      <c r="OEJ13" s="64"/>
      <c r="OEK13" s="64"/>
      <c r="OEL13" s="64"/>
      <c r="OEM13" s="64"/>
      <c r="OEN13" s="64"/>
      <c r="OEO13" s="64"/>
      <c r="OEP13" s="64"/>
      <c r="OEQ13" s="64"/>
      <c r="OER13" s="64"/>
      <c r="OES13" s="64"/>
      <c r="OET13" s="64"/>
      <c r="OEU13" s="64"/>
      <c r="OEV13" s="64"/>
      <c r="OEW13" s="64"/>
      <c r="OEX13" s="64"/>
      <c r="OEY13" s="64"/>
      <c r="OEZ13" s="64"/>
      <c r="OFA13" s="64"/>
      <c r="OFB13" s="64"/>
      <c r="OFC13" s="64"/>
      <c r="OFD13" s="64"/>
      <c r="OFE13" s="64"/>
      <c r="OFF13" s="64"/>
      <c r="OFG13" s="64"/>
      <c r="OFH13" s="64"/>
      <c r="OFI13" s="64"/>
      <c r="OFJ13" s="64"/>
      <c r="OFK13" s="64"/>
      <c r="OFL13" s="64"/>
      <c r="OFM13" s="64"/>
      <c r="OFN13" s="64"/>
      <c r="OFO13" s="64"/>
      <c r="OFP13" s="64"/>
      <c r="OFQ13" s="64"/>
      <c r="OFR13" s="64"/>
      <c r="OFS13" s="64"/>
      <c r="OFT13" s="64"/>
      <c r="OFU13" s="64"/>
      <c r="OFV13" s="64"/>
      <c r="OFW13" s="64"/>
      <c r="OFX13" s="64"/>
      <c r="OFY13" s="64"/>
      <c r="OFZ13" s="64"/>
      <c r="OGA13" s="64"/>
      <c r="OGB13" s="64"/>
      <c r="OGC13" s="64"/>
      <c r="OGD13" s="64"/>
      <c r="OGE13" s="64"/>
      <c r="OGF13" s="64"/>
      <c r="OGG13" s="64"/>
      <c r="OGH13" s="64"/>
      <c r="OGI13" s="64"/>
      <c r="OGJ13" s="64"/>
      <c r="OGK13" s="64"/>
      <c r="OGL13" s="64"/>
      <c r="OGM13" s="64"/>
      <c r="OGN13" s="64"/>
      <c r="OGO13" s="64"/>
      <c r="OGP13" s="64"/>
      <c r="OGQ13" s="64"/>
      <c r="OGR13" s="64"/>
      <c r="OGS13" s="64"/>
      <c r="OGT13" s="64"/>
      <c r="OGU13" s="64"/>
      <c r="OGV13" s="64"/>
      <c r="OGW13" s="64"/>
      <c r="OGX13" s="64"/>
      <c r="OGY13" s="64"/>
      <c r="OGZ13" s="64"/>
      <c r="OHA13" s="64"/>
      <c r="OHB13" s="64"/>
      <c r="OHC13" s="64"/>
      <c r="OHD13" s="64"/>
      <c r="OHE13" s="64"/>
      <c r="OHF13" s="64"/>
      <c r="OHG13" s="64"/>
      <c r="OHH13" s="64"/>
      <c r="OHI13" s="64"/>
      <c r="OHJ13" s="64"/>
      <c r="OHK13" s="64"/>
      <c r="OHL13" s="64"/>
      <c r="OHM13" s="64"/>
      <c r="OHN13" s="64"/>
      <c r="OHO13" s="64"/>
      <c r="OHP13" s="64"/>
      <c r="OHQ13" s="64"/>
      <c r="OHR13" s="64"/>
      <c r="OHS13" s="64"/>
      <c r="OHT13" s="64"/>
      <c r="OHU13" s="64"/>
      <c r="OHV13" s="64"/>
      <c r="OHW13" s="64"/>
      <c r="OHX13" s="64"/>
      <c r="OHY13" s="64"/>
      <c r="OHZ13" s="64"/>
      <c r="OIA13" s="64"/>
      <c r="OIB13" s="64"/>
      <c r="OIC13" s="64"/>
      <c r="OID13" s="64"/>
      <c r="OIE13" s="64"/>
      <c r="OIF13" s="64"/>
      <c r="OIG13" s="64"/>
      <c r="OIH13" s="64"/>
      <c r="OII13" s="64"/>
      <c r="OIJ13" s="64"/>
      <c r="OIK13" s="64"/>
      <c r="OIL13" s="64"/>
      <c r="OIM13" s="64"/>
      <c r="OIN13" s="64"/>
      <c r="OIO13" s="64"/>
      <c r="OIP13" s="64"/>
      <c r="OIQ13" s="64"/>
      <c r="OIR13" s="64"/>
      <c r="OIS13" s="64"/>
      <c r="OIT13" s="64"/>
      <c r="OIU13" s="64"/>
      <c r="OIV13" s="64"/>
      <c r="OIW13" s="64"/>
      <c r="OIX13" s="64"/>
      <c r="OIY13" s="64"/>
      <c r="OIZ13" s="64"/>
      <c r="OJA13" s="64"/>
      <c r="OJB13" s="64"/>
      <c r="OJC13" s="64"/>
      <c r="OJD13" s="64"/>
      <c r="OJE13" s="64"/>
      <c r="OJF13" s="64"/>
      <c r="OJG13" s="64"/>
      <c r="OJH13" s="64"/>
      <c r="OJI13" s="64"/>
      <c r="OJJ13" s="64"/>
      <c r="OJK13" s="64"/>
      <c r="OJL13" s="64"/>
      <c r="OJM13" s="64"/>
      <c r="OJN13" s="64"/>
      <c r="OJO13" s="64"/>
      <c r="OJP13" s="64"/>
      <c r="OJQ13" s="64"/>
      <c r="OJR13" s="64"/>
      <c r="OJS13" s="64"/>
      <c r="OJT13" s="64"/>
      <c r="OJU13" s="64"/>
      <c r="OJV13" s="64"/>
      <c r="OJW13" s="64"/>
      <c r="OJX13" s="64"/>
      <c r="OJY13" s="64"/>
      <c r="OJZ13" s="64"/>
      <c r="OKA13" s="64"/>
      <c r="OKB13" s="64"/>
      <c r="OKC13" s="64"/>
      <c r="OKD13" s="64"/>
      <c r="OKE13" s="64"/>
      <c r="OKF13" s="64"/>
      <c r="OKG13" s="64"/>
      <c r="OKH13" s="64"/>
      <c r="OKI13" s="64"/>
      <c r="OKJ13" s="64"/>
      <c r="OKK13" s="64"/>
      <c r="OKL13" s="64"/>
      <c r="OKM13" s="64"/>
      <c r="OKN13" s="64"/>
      <c r="OKO13" s="64"/>
      <c r="OKP13" s="64"/>
      <c r="OKQ13" s="64"/>
      <c r="OKR13" s="64"/>
      <c r="OKS13" s="64"/>
      <c r="OKT13" s="64"/>
      <c r="OKU13" s="64"/>
      <c r="OKV13" s="64"/>
      <c r="OKW13" s="64"/>
      <c r="OKX13" s="64"/>
      <c r="OKY13" s="64"/>
      <c r="OKZ13" s="64"/>
      <c r="OLA13" s="64"/>
      <c r="OLB13" s="64"/>
      <c r="OLC13" s="64"/>
      <c r="OLD13" s="64"/>
      <c r="OLE13" s="64"/>
      <c r="OLF13" s="64"/>
      <c r="OLG13" s="64"/>
      <c r="OLH13" s="64"/>
      <c r="OLI13" s="64"/>
      <c r="OLJ13" s="64"/>
      <c r="OLK13" s="64"/>
      <c r="OLL13" s="64"/>
      <c r="OLM13" s="64"/>
      <c r="OLN13" s="64"/>
      <c r="OLO13" s="64"/>
      <c r="OLP13" s="64"/>
      <c r="OLQ13" s="64"/>
      <c r="OLR13" s="64"/>
      <c r="OLS13" s="64"/>
      <c r="OLT13" s="64"/>
      <c r="OLU13" s="64"/>
      <c r="OLV13" s="64"/>
      <c r="OLW13" s="64"/>
      <c r="OLX13" s="64"/>
      <c r="OLY13" s="64"/>
      <c r="OLZ13" s="64"/>
      <c r="OMA13" s="64"/>
      <c r="OMB13" s="64"/>
      <c r="OMC13" s="64"/>
      <c r="OMD13" s="64"/>
      <c r="OME13" s="64"/>
      <c r="OMF13" s="64"/>
      <c r="OMG13" s="64"/>
      <c r="OMH13" s="64"/>
      <c r="OMI13" s="64"/>
      <c r="OMJ13" s="64"/>
      <c r="OMK13" s="64"/>
      <c r="OML13" s="64"/>
      <c r="OMM13" s="64"/>
      <c r="OMN13" s="64"/>
      <c r="OMO13" s="64"/>
      <c r="OMP13" s="64"/>
      <c r="OMQ13" s="64"/>
      <c r="OMR13" s="64"/>
      <c r="OMS13" s="64"/>
      <c r="OMT13" s="64"/>
      <c r="OMU13" s="64"/>
      <c r="OMV13" s="64"/>
      <c r="OMW13" s="64"/>
      <c r="OMX13" s="64"/>
      <c r="OMY13" s="64"/>
      <c r="OMZ13" s="64"/>
      <c r="ONA13" s="64"/>
      <c r="ONB13" s="64"/>
      <c r="ONC13" s="64"/>
      <c r="OND13" s="64"/>
      <c r="ONE13" s="64"/>
      <c r="ONF13" s="64"/>
      <c r="ONG13" s="64"/>
      <c r="ONH13" s="64"/>
      <c r="ONI13" s="64"/>
      <c r="ONJ13" s="64"/>
      <c r="ONK13" s="64"/>
      <c r="ONL13" s="64"/>
      <c r="ONM13" s="64"/>
      <c r="ONN13" s="64"/>
      <c r="ONO13" s="64"/>
      <c r="ONP13" s="64"/>
      <c r="ONQ13" s="64"/>
      <c r="ONR13" s="64"/>
      <c r="ONS13" s="64"/>
      <c r="ONT13" s="64"/>
      <c r="ONU13" s="64"/>
      <c r="ONV13" s="64"/>
      <c r="ONW13" s="64"/>
      <c r="ONX13" s="64"/>
      <c r="ONY13" s="64"/>
      <c r="ONZ13" s="64"/>
      <c r="OOA13" s="64"/>
      <c r="OOB13" s="64"/>
      <c r="OOC13" s="64"/>
      <c r="OOD13" s="64"/>
      <c r="OOE13" s="64"/>
      <c r="OOF13" s="64"/>
      <c r="OOG13" s="64"/>
      <c r="OOH13" s="64"/>
      <c r="OOI13" s="64"/>
      <c r="OOJ13" s="64"/>
      <c r="OOK13" s="64"/>
      <c r="OOL13" s="64"/>
      <c r="OOM13" s="64"/>
      <c r="OON13" s="64"/>
      <c r="OOO13" s="64"/>
      <c r="OOP13" s="64"/>
      <c r="OOQ13" s="64"/>
      <c r="OOR13" s="64"/>
      <c r="OOS13" s="64"/>
      <c r="OOT13" s="64"/>
      <c r="OOU13" s="64"/>
      <c r="OOV13" s="64"/>
      <c r="OOW13" s="64"/>
      <c r="OOX13" s="64"/>
      <c r="OOY13" s="64"/>
      <c r="OOZ13" s="64"/>
      <c r="OPA13" s="64"/>
      <c r="OPB13" s="64"/>
      <c r="OPC13" s="64"/>
      <c r="OPD13" s="64"/>
      <c r="OPE13" s="64"/>
      <c r="OPF13" s="64"/>
      <c r="OPG13" s="64"/>
      <c r="OPH13" s="64"/>
      <c r="OPI13" s="64"/>
      <c r="OPJ13" s="64"/>
      <c r="OPK13" s="64"/>
      <c r="OPL13" s="64"/>
      <c r="OPM13" s="64"/>
      <c r="OPN13" s="64"/>
      <c r="OPO13" s="64"/>
      <c r="OPP13" s="64"/>
      <c r="OPQ13" s="64"/>
      <c r="OPR13" s="64"/>
      <c r="OPS13" s="64"/>
      <c r="OPT13" s="64"/>
      <c r="OPU13" s="64"/>
      <c r="OPV13" s="64"/>
      <c r="OPW13" s="64"/>
      <c r="OPX13" s="64"/>
      <c r="OPY13" s="64"/>
      <c r="OPZ13" s="64"/>
      <c r="OQA13" s="64"/>
      <c r="OQB13" s="64"/>
      <c r="OQC13" s="64"/>
      <c r="OQD13" s="64"/>
      <c r="OQE13" s="64"/>
      <c r="OQF13" s="64"/>
      <c r="OQG13" s="64"/>
      <c r="OQH13" s="64"/>
      <c r="OQI13" s="64"/>
      <c r="OQJ13" s="64"/>
      <c r="OQK13" s="64"/>
      <c r="OQL13" s="64"/>
      <c r="OQM13" s="64"/>
      <c r="OQN13" s="64"/>
      <c r="OQO13" s="64"/>
      <c r="OQP13" s="64"/>
      <c r="OQQ13" s="64"/>
      <c r="OQR13" s="64"/>
      <c r="OQS13" s="64"/>
      <c r="OQT13" s="64"/>
      <c r="OQU13" s="64"/>
      <c r="OQV13" s="64"/>
      <c r="OQW13" s="64"/>
      <c r="OQX13" s="64"/>
      <c r="OQY13" s="64"/>
      <c r="OQZ13" s="64"/>
      <c r="ORA13" s="64"/>
      <c r="ORB13" s="64"/>
      <c r="ORC13" s="64"/>
      <c r="ORD13" s="64"/>
      <c r="ORE13" s="64"/>
      <c r="ORF13" s="64"/>
      <c r="ORG13" s="64"/>
      <c r="ORH13" s="64"/>
      <c r="ORI13" s="64"/>
      <c r="ORJ13" s="64"/>
      <c r="ORK13" s="64"/>
      <c r="ORL13" s="64"/>
      <c r="ORM13" s="64"/>
      <c r="ORN13" s="64"/>
      <c r="ORO13" s="64"/>
      <c r="ORP13" s="64"/>
      <c r="ORQ13" s="64"/>
      <c r="ORR13" s="64"/>
      <c r="ORS13" s="64"/>
      <c r="ORT13" s="64"/>
      <c r="ORU13" s="64"/>
      <c r="ORV13" s="64"/>
      <c r="ORW13" s="64"/>
      <c r="ORX13" s="64"/>
      <c r="ORY13" s="64"/>
      <c r="ORZ13" s="64"/>
      <c r="OSA13" s="64"/>
      <c r="OSB13" s="64"/>
      <c r="OSC13" s="64"/>
      <c r="OSD13" s="64"/>
      <c r="OSE13" s="64"/>
      <c r="OSF13" s="64"/>
      <c r="OSG13" s="64"/>
      <c r="OSH13" s="64"/>
      <c r="OSI13" s="64"/>
      <c r="OSJ13" s="64"/>
      <c r="OSK13" s="64"/>
      <c r="OSL13" s="64"/>
      <c r="OSM13" s="64"/>
      <c r="OSN13" s="64"/>
      <c r="OSO13" s="64"/>
      <c r="OSP13" s="64"/>
      <c r="OSQ13" s="64"/>
      <c r="OSR13" s="64"/>
      <c r="OSS13" s="64"/>
      <c r="OST13" s="64"/>
      <c r="OSU13" s="64"/>
      <c r="OSV13" s="64"/>
      <c r="OSW13" s="64"/>
      <c r="OSX13" s="64"/>
      <c r="OSY13" s="64"/>
      <c r="OSZ13" s="64"/>
      <c r="OTA13" s="64"/>
      <c r="OTB13" s="64"/>
      <c r="OTC13" s="64"/>
      <c r="OTD13" s="64"/>
      <c r="OTE13" s="64"/>
      <c r="OTF13" s="64"/>
      <c r="OTG13" s="64"/>
      <c r="OTH13" s="64"/>
      <c r="OTI13" s="64"/>
      <c r="OTJ13" s="64"/>
      <c r="OTK13" s="64"/>
      <c r="OTL13" s="64"/>
      <c r="OTM13" s="64"/>
      <c r="OTN13" s="64"/>
      <c r="OTO13" s="64"/>
      <c r="OTP13" s="64"/>
      <c r="OTQ13" s="64"/>
      <c r="OTR13" s="64"/>
      <c r="OTS13" s="64"/>
      <c r="OTT13" s="64"/>
      <c r="OTU13" s="64"/>
      <c r="OTV13" s="64"/>
      <c r="OTW13" s="64"/>
      <c r="OTX13" s="64"/>
      <c r="OTY13" s="64"/>
      <c r="OTZ13" s="64"/>
      <c r="OUA13" s="64"/>
      <c r="OUB13" s="64"/>
      <c r="OUC13" s="64"/>
      <c r="OUD13" s="64"/>
      <c r="OUE13" s="64"/>
      <c r="OUF13" s="64"/>
      <c r="OUG13" s="64"/>
      <c r="OUH13" s="64"/>
      <c r="OUI13" s="64"/>
      <c r="OUJ13" s="64"/>
      <c r="OUK13" s="64"/>
      <c r="OUL13" s="64"/>
      <c r="OUM13" s="64"/>
      <c r="OUN13" s="64"/>
      <c r="OUO13" s="64"/>
      <c r="OUP13" s="64"/>
      <c r="OUQ13" s="64"/>
      <c r="OUR13" s="64"/>
      <c r="OUS13" s="64"/>
      <c r="OUT13" s="64"/>
      <c r="OUU13" s="64"/>
      <c r="OUV13" s="64"/>
      <c r="OUW13" s="64"/>
      <c r="OUX13" s="64"/>
      <c r="OUY13" s="64"/>
      <c r="OUZ13" s="64"/>
      <c r="OVA13" s="64"/>
      <c r="OVB13" s="64"/>
      <c r="OVC13" s="64"/>
      <c r="OVD13" s="64"/>
      <c r="OVE13" s="64"/>
      <c r="OVF13" s="64"/>
      <c r="OVG13" s="64"/>
      <c r="OVH13" s="64"/>
      <c r="OVI13" s="64"/>
      <c r="OVJ13" s="64"/>
      <c r="OVK13" s="64"/>
      <c r="OVL13" s="64"/>
      <c r="OVM13" s="64"/>
      <c r="OVN13" s="64"/>
      <c r="OVO13" s="64"/>
      <c r="OVP13" s="64"/>
      <c r="OVQ13" s="64"/>
      <c r="OVR13" s="64"/>
      <c r="OVS13" s="64"/>
      <c r="OVT13" s="64"/>
      <c r="OVU13" s="64"/>
      <c r="OVV13" s="64"/>
      <c r="OVW13" s="64"/>
      <c r="OVX13" s="64"/>
      <c r="OVY13" s="64"/>
      <c r="OVZ13" s="64"/>
      <c r="OWA13" s="64"/>
      <c r="OWB13" s="64"/>
      <c r="OWC13" s="64"/>
      <c r="OWD13" s="64"/>
      <c r="OWE13" s="64"/>
      <c r="OWF13" s="64"/>
      <c r="OWG13" s="64"/>
      <c r="OWH13" s="64"/>
      <c r="OWI13" s="64"/>
      <c r="OWJ13" s="64"/>
      <c r="OWK13" s="64"/>
      <c r="OWL13" s="64"/>
      <c r="OWM13" s="64"/>
      <c r="OWN13" s="64"/>
      <c r="OWO13" s="64"/>
      <c r="OWP13" s="64"/>
      <c r="OWQ13" s="64"/>
      <c r="OWR13" s="64"/>
      <c r="OWS13" s="64"/>
      <c r="OWT13" s="64"/>
      <c r="OWU13" s="64"/>
      <c r="OWV13" s="64"/>
      <c r="OWW13" s="64"/>
      <c r="OWX13" s="64"/>
      <c r="OWY13" s="64"/>
      <c r="OWZ13" s="64"/>
      <c r="OXA13" s="64"/>
      <c r="OXB13" s="64"/>
      <c r="OXC13" s="64"/>
      <c r="OXD13" s="64"/>
      <c r="OXE13" s="64"/>
      <c r="OXF13" s="64"/>
      <c r="OXG13" s="64"/>
      <c r="OXH13" s="64"/>
      <c r="OXI13" s="64"/>
      <c r="OXJ13" s="64"/>
      <c r="OXK13" s="64"/>
      <c r="OXL13" s="64"/>
      <c r="OXM13" s="64"/>
      <c r="OXN13" s="64"/>
      <c r="OXO13" s="64"/>
      <c r="OXP13" s="64"/>
      <c r="OXQ13" s="64"/>
      <c r="OXR13" s="64"/>
      <c r="OXS13" s="64"/>
      <c r="OXT13" s="64"/>
      <c r="OXU13" s="64"/>
      <c r="OXV13" s="64"/>
      <c r="OXW13" s="64"/>
      <c r="OXX13" s="64"/>
      <c r="OXY13" s="64"/>
      <c r="OXZ13" s="64"/>
      <c r="OYA13" s="64"/>
      <c r="OYB13" s="64"/>
      <c r="OYC13" s="64"/>
      <c r="OYD13" s="64"/>
      <c r="OYE13" s="64"/>
      <c r="OYF13" s="64"/>
      <c r="OYG13" s="64"/>
      <c r="OYH13" s="64"/>
      <c r="OYI13" s="64"/>
      <c r="OYJ13" s="64"/>
      <c r="OYK13" s="64"/>
      <c r="OYL13" s="64"/>
      <c r="OYM13" s="64"/>
      <c r="OYN13" s="64"/>
      <c r="OYO13" s="64"/>
      <c r="OYP13" s="64"/>
      <c r="OYQ13" s="64"/>
      <c r="OYR13" s="64"/>
      <c r="OYS13" s="64"/>
      <c r="OYT13" s="64"/>
      <c r="OYU13" s="64"/>
      <c r="OYV13" s="64"/>
      <c r="OYW13" s="64"/>
      <c r="OYX13" s="64"/>
      <c r="OYY13" s="64"/>
      <c r="OYZ13" s="64"/>
      <c r="OZA13" s="64"/>
      <c r="OZB13" s="64"/>
      <c r="OZC13" s="64"/>
      <c r="OZD13" s="64"/>
      <c r="OZE13" s="64"/>
      <c r="OZF13" s="64"/>
      <c r="OZG13" s="64"/>
      <c r="OZH13" s="64"/>
      <c r="OZI13" s="64"/>
      <c r="OZJ13" s="64"/>
      <c r="OZK13" s="64"/>
      <c r="OZL13" s="64"/>
      <c r="OZM13" s="64"/>
      <c r="OZN13" s="64"/>
      <c r="OZO13" s="64"/>
      <c r="OZP13" s="64"/>
      <c r="OZQ13" s="64"/>
      <c r="OZR13" s="64"/>
      <c r="OZS13" s="64"/>
      <c r="OZT13" s="64"/>
      <c r="OZU13" s="64"/>
      <c r="OZV13" s="64"/>
      <c r="OZW13" s="64"/>
      <c r="OZX13" s="64"/>
      <c r="OZY13" s="64"/>
      <c r="OZZ13" s="64"/>
      <c r="PAA13" s="64"/>
      <c r="PAB13" s="64"/>
      <c r="PAC13" s="64"/>
      <c r="PAD13" s="64"/>
      <c r="PAE13" s="64"/>
      <c r="PAF13" s="64"/>
      <c r="PAG13" s="64"/>
      <c r="PAH13" s="64"/>
      <c r="PAI13" s="64"/>
      <c r="PAJ13" s="64"/>
      <c r="PAK13" s="64"/>
      <c r="PAL13" s="64"/>
      <c r="PAM13" s="64"/>
      <c r="PAN13" s="64"/>
      <c r="PAO13" s="64"/>
      <c r="PAP13" s="64"/>
      <c r="PAQ13" s="64"/>
      <c r="PAR13" s="64"/>
      <c r="PAS13" s="64"/>
      <c r="PAT13" s="64"/>
      <c r="PAU13" s="64"/>
      <c r="PAV13" s="64"/>
      <c r="PAW13" s="64"/>
      <c r="PAX13" s="64"/>
      <c r="PAY13" s="64"/>
      <c r="PAZ13" s="64"/>
      <c r="PBA13" s="64"/>
      <c r="PBB13" s="64"/>
      <c r="PBC13" s="64"/>
      <c r="PBD13" s="64"/>
      <c r="PBE13" s="64"/>
      <c r="PBF13" s="64"/>
      <c r="PBG13" s="64"/>
      <c r="PBH13" s="64"/>
      <c r="PBI13" s="64"/>
      <c r="PBJ13" s="64"/>
      <c r="PBK13" s="64"/>
      <c r="PBL13" s="64"/>
      <c r="PBM13" s="64"/>
      <c r="PBN13" s="64"/>
      <c r="PBO13" s="64"/>
      <c r="PBP13" s="64"/>
      <c r="PBQ13" s="64"/>
      <c r="PBR13" s="64"/>
      <c r="PBS13" s="64"/>
      <c r="PBT13" s="64"/>
      <c r="PBU13" s="64"/>
      <c r="PBV13" s="64"/>
      <c r="PBW13" s="64"/>
      <c r="PBX13" s="64"/>
      <c r="PBY13" s="64"/>
      <c r="PBZ13" s="64"/>
      <c r="PCA13" s="64"/>
      <c r="PCB13" s="64"/>
      <c r="PCC13" s="64"/>
      <c r="PCD13" s="64"/>
      <c r="PCE13" s="64"/>
      <c r="PCF13" s="64"/>
      <c r="PCG13" s="64"/>
      <c r="PCH13" s="64"/>
      <c r="PCI13" s="64"/>
      <c r="PCJ13" s="64"/>
      <c r="PCK13" s="64"/>
      <c r="PCL13" s="64"/>
      <c r="PCM13" s="64"/>
      <c r="PCN13" s="64"/>
      <c r="PCO13" s="64"/>
      <c r="PCP13" s="64"/>
      <c r="PCQ13" s="64"/>
      <c r="PCR13" s="64"/>
      <c r="PCS13" s="64"/>
      <c r="PCT13" s="64"/>
      <c r="PCU13" s="64"/>
      <c r="PCV13" s="64"/>
      <c r="PCW13" s="64"/>
      <c r="PCX13" s="64"/>
      <c r="PCY13" s="64"/>
      <c r="PCZ13" s="64"/>
      <c r="PDA13" s="64"/>
      <c r="PDB13" s="64"/>
      <c r="PDC13" s="64"/>
      <c r="PDD13" s="64"/>
      <c r="PDE13" s="64"/>
      <c r="PDF13" s="64"/>
      <c r="PDG13" s="64"/>
      <c r="PDH13" s="64"/>
      <c r="PDI13" s="64"/>
      <c r="PDJ13" s="64"/>
      <c r="PDK13" s="64"/>
      <c r="PDL13" s="64"/>
      <c r="PDM13" s="64"/>
      <c r="PDN13" s="64"/>
      <c r="PDO13" s="64"/>
      <c r="PDP13" s="64"/>
      <c r="PDQ13" s="64"/>
      <c r="PDR13" s="64"/>
      <c r="PDS13" s="64"/>
      <c r="PDT13" s="64"/>
      <c r="PDU13" s="64"/>
      <c r="PDV13" s="64"/>
      <c r="PDW13" s="64"/>
      <c r="PDX13" s="64"/>
      <c r="PDY13" s="64"/>
      <c r="PDZ13" s="64"/>
      <c r="PEA13" s="64"/>
      <c r="PEB13" s="64"/>
      <c r="PEC13" s="64"/>
      <c r="PED13" s="64"/>
      <c r="PEE13" s="64"/>
      <c r="PEF13" s="64"/>
      <c r="PEG13" s="64"/>
      <c r="PEH13" s="64"/>
      <c r="PEI13" s="64"/>
      <c r="PEJ13" s="64"/>
      <c r="PEK13" s="64"/>
      <c r="PEL13" s="64"/>
      <c r="PEM13" s="64"/>
      <c r="PEN13" s="64"/>
      <c r="PEO13" s="64"/>
      <c r="PEP13" s="64"/>
      <c r="PEQ13" s="64"/>
      <c r="PER13" s="64"/>
      <c r="PES13" s="64"/>
      <c r="PET13" s="64"/>
      <c r="PEU13" s="64"/>
      <c r="PEV13" s="64"/>
      <c r="PEW13" s="64"/>
      <c r="PEX13" s="64"/>
      <c r="PEY13" s="64"/>
      <c r="PEZ13" s="64"/>
      <c r="PFA13" s="64"/>
      <c r="PFB13" s="64"/>
      <c r="PFC13" s="64"/>
      <c r="PFD13" s="64"/>
      <c r="PFE13" s="64"/>
      <c r="PFF13" s="64"/>
      <c r="PFG13" s="64"/>
      <c r="PFH13" s="64"/>
      <c r="PFI13" s="64"/>
      <c r="PFJ13" s="64"/>
      <c r="PFK13" s="64"/>
      <c r="PFL13" s="64"/>
      <c r="PFM13" s="64"/>
      <c r="PFN13" s="64"/>
      <c r="PFO13" s="64"/>
      <c r="PFP13" s="64"/>
      <c r="PFQ13" s="64"/>
      <c r="PFR13" s="64"/>
      <c r="PFS13" s="64"/>
      <c r="PFT13" s="64"/>
      <c r="PFU13" s="64"/>
      <c r="PFV13" s="64"/>
      <c r="PFW13" s="64"/>
      <c r="PFX13" s="64"/>
      <c r="PFY13" s="64"/>
      <c r="PFZ13" s="64"/>
      <c r="PGA13" s="64"/>
      <c r="PGB13" s="64"/>
      <c r="PGC13" s="64"/>
      <c r="PGD13" s="64"/>
      <c r="PGE13" s="64"/>
      <c r="PGF13" s="64"/>
      <c r="PGG13" s="64"/>
      <c r="PGH13" s="64"/>
      <c r="PGI13" s="64"/>
      <c r="PGJ13" s="64"/>
      <c r="PGK13" s="64"/>
      <c r="PGL13" s="64"/>
      <c r="PGM13" s="64"/>
      <c r="PGN13" s="64"/>
      <c r="PGO13" s="64"/>
      <c r="PGP13" s="64"/>
      <c r="PGQ13" s="64"/>
      <c r="PGR13" s="64"/>
      <c r="PGS13" s="64"/>
      <c r="PGT13" s="64"/>
      <c r="PGU13" s="64"/>
      <c r="PGV13" s="64"/>
      <c r="PGW13" s="64"/>
      <c r="PGX13" s="64"/>
      <c r="PGY13" s="64"/>
      <c r="PGZ13" s="64"/>
      <c r="PHA13" s="64"/>
      <c r="PHB13" s="64"/>
      <c r="PHC13" s="64"/>
      <c r="PHD13" s="64"/>
      <c r="PHE13" s="64"/>
      <c r="PHF13" s="64"/>
      <c r="PHG13" s="64"/>
      <c r="PHH13" s="64"/>
      <c r="PHI13" s="64"/>
      <c r="PHJ13" s="64"/>
      <c r="PHK13" s="64"/>
      <c r="PHL13" s="64"/>
      <c r="PHM13" s="64"/>
      <c r="PHN13" s="64"/>
      <c r="PHO13" s="64"/>
      <c r="PHP13" s="64"/>
      <c r="PHQ13" s="64"/>
      <c r="PHR13" s="64"/>
      <c r="PHS13" s="64"/>
      <c r="PHT13" s="64"/>
      <c r="PHU13" s="64"/>
      <c r="PHV13" s="64"/>
      <c r="PHW13" s="64"/>
      <c r="PHX13" s="64"/>
      <c r="PHY13" s="64"/>
      <c r="PHZ13" s="64"/>
      <c r="PIA13" s="64"/>
      <c r="PIB13" s="64"/>
      <c r="PIC13" s="64"/>
      <c r="PID13" s="64"/>
      <c r="PIE13" s="64"/>
      <c r="PIF13" s="64"/>
      <c r="PIG13" s="64"/>
      <c r="PIH13" s="64"/>
      <c r="PII13" s="64"/>
      <c r="PIJ13" s="64"/>
      <c r="PIK13" s="64"/>
      <c r="PIL13" s="64"/>
      <c r="PIM13" s="64"/>
      <c r="PIN13" s="64"/>
      <c r="PIO13" s="64"/>
      <c r="PIP13" s="64"/>
      <c r="PIQ13" s="64"/>
      <c r="PIR13" s="64"/>
      <c r="PIS13" s="64"/>
      <c r="PIT13" s="64"/>
      <c r="PIU13" s="64"/>
      <c r="PIV13" s="64"/>
      <c r="PIW13" s="64"/>
      <c r="PIX13" s="64"/>
      <c r="PIY13" s="64"/>
      <c r="PIZ13" s="64"/>
      <c r="PJA13" s="64"/>
      <c r="PJB13" s="64"/>
      <c r="PJC13" s="64"/>
      <c r="PJD13" s="64"/>
      <c r="PJE13" s="64"/>
      <c r="PJF13" s="64"/>
      <c r="PJG13" s="64"/>
      <c r="PJH13" s="64"/>
      <c r="PJI13" s="64"/>
      <c r="PJJ13" s="64"/>
      <c r="PJK13" s="64"/>
      <c r="PJL13" s="64"/>
      <c r="PJM13" s="64"/>
      <c r="PJN13" s="64"/>
      <c r="PJO13" s="64"/>
      <c r="PJP13" s="64"/>
      <c r="PJQ13" s="64"/>
      <c r="PJR13" s="64"/>
      <c r="PJS13" s="64"/>
      <c r="PJT13" s="64"/>
      <c r="PJU13" s="64"/>
      <c r="PJV13" s="64"/>
      <c r="PJW13" s="64"/>
      <c r="PJX13" s="64"/>
      <c r="PJY13" s="64"/>
      <c r="PJZ13" s="64"/>
      <c r="PKA13" s="64"/>
      <c r="PKB13" s="64"/>
      <c r="PKC13" s="64"/>
      <c r="PKD13" s="64"/>
      <c r="PKE13" s="64"/>
      <c r="PKF13" s="64"/>
      <c r="PKG13" s="64"/>
      <c r="PKH13" s="64"/>
      <c r="PKI13" s="64"/>
      <c r="PKJ13" s="64"/>
      <c r="PKK13" s="64"/>
      <c r="PKL13" s="64"/>
      <c r="PKM13" s="64"/>
      <c r="PKN13" s="64"/>
      <c r="PKO13" s="64"/>
      <c r="PKP13" s="64"/>
      <c r="PKQ13" s="64"/>
      <c r="PKR13" s="64"/>
      <c r="PKS13" s="64"/>
      <c r="PKT13" s="64"/>
      <c r="PKU13" s="64"/>
      <c r="PKV13" s="64"/>
      <c r="PKW13" s="64"/>
      <c r="PKX13" s="64"/>
      <c r="PKY13" s="64"/>
      <c r="PKZ13" s="64"/>
      <c r="PLA13" s="64"/>
      <c r="PLB13" s="64"/>
      <c r="PLC13" s="64"/>
      <c r="PLD13" s="64"/>
      <c r="PLE13" s="64"/>
      <c r="PLF13" s="64"/>
      <c r="PLG13" s="64"/>
      <c r="PLH13" s="64"/>
      <c r="PLI13" s="64"/>
      <c r="PLJ13" s="64"/>
      <c r="PLK13" s="64"/>
      <c r="PLL13" s="64"/>
      <c r="PLM13" s="64"/>
      <c r="PLN13" s="64"/>
      <c r="PLO13" s="64"/>
      <c r="PLP13" s="64"/>
      <c r="PLQ13" s="64"/>
      <c r="PLR13" s="64"/>
      <c r="PLS13" s="64"/>
      <c r="PLT13" s="64"/>
      <c r="PLU13" s="64"/>
      <c r="PLV13" s="64"/>
      <c r="PLW13" s="64"/>
      <c r="PLX13" s="64"/>
      <c r="PLY13" s="64"/>
      <c r="PLZ13" s="64"/>
      <c r="PMA13" s="64"/>
      <c r="PMB13" s="64"/>
      <c r="PMC13" s="64"/>
      <c r="PMD13" s="64"/>
      <c r="PME13" s="64"/>
      <c r="PMF13" s="64"/>
      <c r="PMG13" s="64"/>
      <c r="PMH13" s="64"/>
      <c r="PMI13" s="64"/>
      <c r="PMJ13" s="64"/>
      <c r="PMK13" s="64"/>
      <c r="PML13" s="64"/>
      <c r="PMM13" s="64"/>
      <c r="PMN13" s="64"/>
      <c r="PMO13" s="64"/>
      <c r="PMP13" s="64"/>
      <c r="PMQ13" s="64"/>
      <c r="PMR13" s="64"/>
      <c r="PMS13" s="64"/>
      <c r="PMT13" s="64"/>
      <c r="PMU13" s="64"/>
      <c r="PMV13" s="64"/>
      <c r="PMW13" s="64"/>
      <c r="PMX13" s="64"/>
      <c r="PMY13" s="64"/>
      <c r="PMZ13" s="64"/>
      <c r="PNA13" s="64"/>
      <c r="PNB13" s="64"/>
      <c r="PNC13" s="64"/>
      <c r="PND13" s="64"/>
      <c r="PNE13" s="64"/>
      <c r="PNF13" s="64"/>
      <c r="PNG13" s="64"/>
      <c r="PNH13" s="64"/>
      <c r="PNI13" s="64"/>
      <c r="PNJ13" s="64"/>
      <c r="PNK13" s="64"/>
      <c r="PNL13" s="64"/>
      <c r="PNM13" s="64"/>
      <c r="PNN13" s="64"/>
      <c r="PNO13" s="64"/>
      <c r="PNP13" s="64"/>
      <c r="PNQ13" s="64"/>
      <c r="PNR13" s="64"/>
      <c r="PNS13" s="64"/>
      <c r="PNT13" s="64"/>
      <c r="PNU13" s="64"/>
      <c r="PNV13" s="64"/>
      <c r="PNW13" s="64"/>
      <c r="PNX13" s="64"/>
      <c r="PNY13" s="64"/>
      <c r="PNZ13" s="64"/>
      <c r="POA13" s="64"/>
      <c r="POB13" s="64"/>
      <c r="POC13" s="64"/>
      <c r="POD13" s="64"/>
      <c r="POE13" s="64"/>
      <c r="POF13" s="64"/>
      <c r="POG13" s="64"/>
      <c r="POH13" s="64"/>
      <c r="POI13" s="64"/>
      <c r="POJ13" s="64"/>
      <c r="POK13" s="64"/>
      <c r="POL13" s="64"/>
      <c r="POM13" s="64"/>
      <c r="PON13" s="64"/>
      <c r="POO13" s="64"/>
      <c r="POP13" s="64"/>
      <c r="POQ13" s="64"/>
      <c r="POR13" s="64"/>
      <c r="POS13" s="64"/>
      <c r="POT13" s="64"/>
      <c r="POU13" s="64"/>
      <c r="POV13" s="64"/>
      <c r="POW13" s="64"/>
      <c r="POX13" s="64"/>
      <c r="POY13" s="64"/>
      <c r="POZ13" s="64"/>
      <c r="PPA13" s="64"/>
      <c r="PPB13" s="64"/>
      <c r="PPC13" s="64"/>
      <c r="PPD13" s="64"/>
      <c r="PPE13" s="64"/>
      <c r="PPF13" s="64"/>
      <c r="PPG13" s="64"/>
      <c r="PPH13" s="64"/>
      <c r="PPI13" s="64"/>
      <c r="PPJ13" s="64"/>
      <c r="PPK13" s="64"/>
      <c r="PPL13" s="64"/>
      <c r="PPM13" s="64"/>
      <c r="PPN13" s="64"/>
      <c r="PPO13" s="64"/>
      <c r="PPP13" s="64"/>
      <c r="PPQ13" s="64"/>
      <c r="PPR13" s="64"/>
      <c r="PPS13" s="64"/>
      <c r="PPT13" s="64"/>
      <c r="PPU13" s="64"/>
      <c r="PPV13" s="64"/>
      <c r="PPW13" s="64"/>
      <c r="PPX13" s="64"/>
      <c r="PPY13" s="64"/>
      <c r="PPZ13" s="64"/>
      <c r="PQA13" s="64"/>
      <c r="PQB13" s="64"/>
      <c r="PQC13" s="64"/>
      <c r="PQD13" s="64"/>
      <c r="PQE13" s="64"/>
      <c r="PQF13" s="64"/>
      <c r="PQG13" s="64"/>
      <c r="PQH13" s="64"/>
      <c r="PQI13" s="64"/>
      <c r="PQJ13" s="64"/>
      <c r="PQK13" s="64"/>
      <c r="PQL13" s="64"/>
      <c r="PQM13" s="64"/>
      <c r="PQN13" s="64"/>
      <c r="PQO13" s="64"/>
      <c r="PQP13" s="64"/>
      <c r="PQQ13" s="64"/>
      <c r="PQR13" s="64"/>
      <c r="PQS13" s="64"/>
      <c r="PQT13" s="64"/>
      <c r="PQU13" s="64"/>
      <c r="PQV13" s="64"/>
      <c r="PQW13" s="64"/>
      <c r="PQX13" s="64"/>
      <c r="PQY13" s="64"/>
      <c r="PQZ13" s="64"/>
      <c r="PRA13" s="64"/>
      <c r="PRB13" s="64"/>
      <c r="PRC13" s="64"/>
      <c r="PRD13" s="64"/>
      <c r="PRE13" s="64"/>
      <c r="PRF13" s="64"/>
      <c r="PRG13" s="64"/>
      <c r="PRH13" s="64"/>
      <c r="PRI13" s="64"/>
      <c r="PRJ13" s="64"/>
      <c r="PRK13" s="64"/>
      <c r="PRL13" s="64"/>
      <c r="PRM13" s="64"/>
      <c r="PRN13" s="64"/>
      <c r="PRO13" s="64"/>
      <c r="PRP13" s="64"/>
      <c r="PRQ13" s="64"/>
      <c r="PRR13" s="64"/>
      <c r="PRS13" s="64"/>
      <c r="PRT13" s="64"/>
      <c r="PRU13" s="64"/>
      <c r="PRV13" s="64"/>
      <c r="PRW13" s="64"/>
      <c r="PRX13" s="64"/>
      <c r="PRY13" s="64"/>
      <c r="PRZ13" s="64"/>
      <c r="PSA13" s="64"/>
      <c r="PSB13" s="64"/>
      <c r="PSC13" s="64"/>
      <c r="PSD13" s="64"/>
      <c r="PSE13" s="64"/>
      <c r="PSF13" s="64"/>
      <c r="PSG13" s="64"/>
      <c r="PSH13" s="64"/>
      <c r="PSI13" s="64"/>
      <c r="PSJ13" s="64"/>
      <c r="PSK13" s="64"/>
      <c r="PSL13" s="64"/>
      <c r="PSM13" s="64"/>
      <c r="PSN13" s="64"/>
      <c r="PSO13" s="64"/>
      <c r="PSP13" s="64"/>
      <c r="PSQ13" s="64"/>
      <c r="PSR13" s="64"/>
      <c r="PSS13" s="64"/>
      <c r="PST13" s="64"/>
      <c r="PSU13" s="64"/>
      <c r="PSV13" s="64"/>
      <c r="PSW13" s="64"/>
      <c r="PSX13" s="64"/>
      <c r="PSY13" s="64"/>
      <c r="PSZ13" s="64"/>
      <c r="PTA13" s="64"/>
      <c r="PTB13" s="64"/>
      <c r="PTC13" s="64"/>
      <c r="PTD13" s="64"/>
      <c r="PTE13" s="64"/>
      <c r="PTF13" s="64"/>
      <c r="PTG13" s="64"/>
      <c r="PTH13" s="64"/>
      <c r="PTI13" s="64"/>
      <c r="PTJ13" s="64"/>
      <c r="PTK13" s="64"/>
      <c r="PTL13" s="64"/>
      <c r="PTM13" s="64"/>
      <c r="PTN13" s="64"/>
      <c r="PTO13" s="64"/>
      <c r="PTP13" s="64"/>
      <c r="PTQ13" s="64"/>
      <c r="PTR13" s="64"/>
      <c r="PTS13" s="64"/>
      <c r="PTT13" s="64"/>
      <c r="PTU13" s="64"/>
      <c r="PTV13" s="64"/>
      <c r="PTW13" s="64"/>
      <c r="PTX13" s="64"/>
      <c r="PTY13" s="64"/>
      <c r="PTZ13" s="64"/>
      <c r="PUA13" s="64"/>
      <c r="PUB13" s="64"/>
      <c r="PUC13" s="64"/>
      <c r="PUD13" s="64"/>
      <c r="PUE13" s="64"/>
      <c r="PUF13" s="64"/>
      <c r="PUG13" s="64"/>
      <c r="PUH13" s="64"/>
      <c r="PUI13" s="64"/>
      <c r="PUJ13" s="64"/>
      <c r="PUK13" s="64"/>
      <c r="PUL13" s="64"/>
      <c r="PUM13" s="64"/>
      <c r="PUN13" s="64"/>
      <c r="PUO13" s="64"/>
      <c r="PUP13" s="64"/>
      <c r="PUQ13" s="64"/>
      <c r="PUR13" s="64"/>
      <c r="PUS13" s="64"/>
      <c r="PUT13" s="64"/>
      <c r="PUU13" s="64"/>
      <c r="PUV13" s="64"/>
      <c r="PUW13" s="64"/>
      <c r="PUX13" s="64"/>
      <c r="PUY13" s="64"/>
      <c r="PUZ13" s="64"/>
      <c r="PVA13" s="64"/>
      <c r="PVB13" s="64"/>
      <c r="PVC13" s="64"/>
      <c r="PVD13" s="64"/>
      <c r="PVE13" s="64"/>
      <c r="PVF13" s="64"/>
      <c r="PVG13" s="64"/>
      <c r="PVH13" s="64"/>
      <c r="PVI13" s="64"/>
      <c r="PVJ13" s="64"/>
      <c r="PVK13" s="64"/>
      <c r="PVL13" s="64"/>
      <c r="PVM13" s="64"/>
      <c r="PVN13" s="64"/>
      <c r="PVO13" s="64"/>
      <c r="PVP13" s="64"/>
      <c r="PVQ13" s="64"/>
      <c r="PVR13" s="64"/>
      <c r="PVS13" s="64"/>
      <c r="PVT13" s="64"/>
      <c r="PVU13" s="64"/>
      <c r="PVV13" s="64"/>
      <c r="PVW13" s="64"/>
      <c r="PVX13" s="64"/>
      <c r="PVY13" s="64"/>
      <c r="PVZ13" s="64"/>
      <c r="PWA13" s="64"/>
      <c r="PWB13" s="64"/>
      <c r="PWC13" s="64"/>
      <c r="PWD13" s="64"/>
      <c r="PWE13" s="64"/>
      <c r="PWF13" s="64"/>
      <c r="PWG13" s="64"/>
      <c r="PWH13" s="64"/>
      <c r="PWI13" s="64"/>
      <c r="PWJ13" s="64"/>
      <c r="PWK13" s="64"/>
      <c r="PWL13" s="64"/>
      <c r="PWM13" s="64"/>
      <c r="PWN13" s="64"/>
      <c r="PWO13" s="64"/>
      <c r="PWP13" s="64"/>
      <c r="PWQ13" s="64"/>
      <c r="PWR13" s="64"/>
      <c r="PWS13" s="64"/>
      <c r="PWT13" s="64"/>
      <c r="PWU13" s="64"/>
      <c r="PWV13" s="64"/>
      <c r="PWW13" s="64"/>
      <c r="PWX13" s="64"/>
      <c r="PWY13" s="64"/>
      <c r="PWZ13" s="64"/>
      <c r="PXA13" s="64"/>
      <c r="PXB13" s="64"/>
      <c r="PXC13" s="64"/>
      <c r="PXD13" s="64"/>
      <c r="PXE13" s="64"/>
      <c r="PXF13" s="64"/>
      <c r="PXG13" s="64"/>
      <c r="PXH13" s="64"/>
      <c r="PXI13" s="64"/>
      <c r="PXJ13" s="64"/>
      <c r="PXK13" s="64"/>
      <c r="PXL13" s="64"/>
      <c r="PXM13" s="64"/>
      <c r="PXN13" s="64"/>
      <c r="PXO13" s="64"/>
      <c r="PXP13" s="64"/>
      <c r="PXQ13" s="64"/>
      <c r="PXR13" s="64"/>
      <c r="PXS13" s="64"/>
      <c r="PXT13" s="64"/>
      <c r="PXU13" s="64"/>
      <c r="PXV13" s="64"/>
      <c r="PXW13" s="64"/>
      <c r="PXX13" s="64"/>
      <c r="PXY13" s="64"/>
      <c r="PXZ13" s="64"/>
      <c r="PYA13" s="64"/>
      <c r="PYB13" s="64"/>
      <c r="PYC13" s="64"/>
      <c r="PYD13" s="64"/>
      <c r="PYE13" s="64"/>
      <c r="PYF13" s="64"/>
      <c r="PYG13" s="64"/>
      <c r="PYH13" s="64"/>
      <c r="PYI13" s="64"/>
      <c r="PYJ13" s="64"/>
      <c r="PYK13" s="64"/>
      <c r="PYL13" s="64"/>
      <c r="PYM13" s="64"/>
      <c r="PYN13" s="64"/>
      <c r="PYO13" s="64"/>
      <c r="PYP13" s="64"/>
      <c r="PYQ13" s="64"/>
      <c r="PYR13" s="64"/>
      <c r="PYS13" s="64"/>
      <c r="PYT13" s="64"/>
      <c r="PYU13" s="64"/>
      <c r="PYV13" s="64"/>
      <c r="PYW13" s="64"/>
      <c r="PYX13" s="64"/>
      <c r="PYY13" s="64"/>
      <c r="PYZ13" s="64"/>
      <c r="PZA13" s="64"/>
      <c r="PZB13" s="64"/>
      <c r="PZC13" s="64"/>
      <c r="PZD13" s="64"/>
      <c r="PZE13" s="64"/>
      <c r="PZF13" s="64"/>
      <c r="PZG13" s="64"/>
      <c r="PZH13" s="64"/>
      <c r="PZI13" s="64"/>
      <c r="PZJ13" s="64"/>
      <c r="PZK13" s="64"/>
      <c r="PZL13" s="64"/>
      <c r="PZM13" s="64"/>
      <c r="PZN13" s="64"/>
      <c r="PZO13" s="64"/>
      <c r="PZP13" s="64"/>
      <c r="PZQ13" s="64"/>
      <c r="PZR13" s="64"/>
      <c r="PZS13" s="64"/>
      <c r="PZT13" s="64"/>
      <c r="PZU13" s="64"/>
      <c r="PZV13" s="64"/>
      <c r="PZW13" s="64"/>
      <c r="PZX13" s="64"/>
      <c r="PZY13" s="64"/>
      <c r="PZZ13" s="64"/>
      <c r="QAA13" s="64"/>
      <c r="QAB13" s="64"/>
      <c r="QAC13" s="64"/>
      <c r="QAD13" s="64"/>
      <c r="QAE13" s="64"/>
      <c r="QAF13" s="64"/>
      <c r="QAG13" s="64"/>
      <c r="QAH13" s="64"/>
      <c r="QAI13" s="64"/>
      <c r="QAJ13" s="64"/>
      <c r="QAK13" s="64"/>
      <c r="QAL13" s="64"/>
      <c r="QAM13" s="64"/>
      <c r="QAN13" s="64"/>
      <c r="QAO13" s="64"/>
      <c r="QAP13" s="64"/>
      <c r="QAQ13" s="64"/>
      <c r="QAR13" s="64"/>
      <c r="QAS13" s="64"/>
      <c r="QAT13" s="64"/>
      <c r="QAU13" s="64"/>
      <c r="QAV13" s="64"/>
      <c r="QAW13" s="64"/>
      <c r="QAX13" s="64"/>
      <c r="QAY13" s="64"/>
      <c r="QAZ13" s="64"/>
      <c r="QBA13" s="64"/>
      <c r="QBB13" s="64"/>
      <c r="QBC13" s="64"/>
      <c r="QBD13" s="64"/>
      <c r="QBE13" s="64"/>
      <c r="QBF13" s="64"/>
      <c r="QBG13" s="64"/>
      <c r="QBH13" s="64"/>
      <c r="QBI13" s="64"/>
      <c r="QBJ13" s="64"/>
      <c r="QBK13" s="64"/>
      <c r="QBL13" s="64"/>
      <c r="QBM13" s="64"/>
      <c r="QBN13" s="64"/>
      <c r="QBO13" s="64"/>
      <c r="QBP13" s="64"/>
      <c r="QBQ13" s="64"/>
      <c r="QBR13" s="64"/>
      <c r="QBS13" s="64"/>
      <c r="QBT13" s="64"/>
      <c r="QBU13" s="64"/>
      <c r="QBV13" s="64"/>
      <c r="QBW13" s="64"/>
      <c r="QBX13" s="64"/>
      <c r="QBY13" s="64"/>
      <c r="QBZ13" s="64"/>
      <c r="QCA13" s="64"/>
      <c r="QCB13" s="64"/>
      <c r="QCC13" s="64"/>
      <c r="QCD13" s="64"/>
      <c r="QCE13" s="64"/>
      <c r="QCF13" s="64"/>
      <c r="QCG13" s="64"/>
      <c r="QCH13" s="64"/>
      <c r="QCI13" s="64"/>
      <c r="QCJ13" s="64"/>
      <c r="QCK13" s="64"/>
      <c r="QCL13" s="64"/>
      <c r="QCM13" s="64"/>
      <c r="QCN13" s="64"/>
      <c r="QCO13" s="64"/>
      <c r="QCP13" s="64"/>
      <c r="QCQ13" s="64"/>
      <c r="QCR13" s="64"/>
      <c r="QCS13" s="64"/>
      <c r="QCT13" s="64"/>
      <c r="QCU13" s="64"/>
      <c r="QCV13" s="64"/>
      <c r="QCW13" s="64"/>
      <c r="QCX13" s="64"/>
      <c r="QCY13" s="64"/>
      <c r="QCZ13" s="64"/>
      <c r="QDA13" s="64"/>
      <c r="QDB13" s="64"/>
      <c r="QDC13" s="64"/>
      <c r="QDD13" s="64"/>
      <c r="QDE13" s="64"/>
      <c r="QDF13" s="64"/>
      <c r="QDG13" s="64"/>
      <c r="QDH13" s="64"/>
      <c r="QDI13" s="64"/>
      <c r="QDJ13" s="64"/>
      <c r="QDK13" s="64"/>
      <c r="QDL13" s="64"/>
      <c r="QDM13" s="64"/>
      <c r="QDN13" s="64"/>
      <c r="QDO13" s="64"/>
      <c r="QDP13" s="64"/>
      <c r="QDQ13" s="64"/>
      <c r="QDR13" s="64"/>
      <c r="QDS13" s="64"/>
      <c r="QDT13" s="64"/>
      <c r="QDU13" s="64"/>
      <c r="QDV13" s="64"/>
      <c r="QDW13" s="64"/>
      <c r="QDX13" s="64"/>
      <c r="QDY13" s="64"/>
      <c r="QDZ13" s="64"/>
      <c r="QEA13" s="64"/>
      <c r="QEB13" s="64"/>
      <c r="QEC13" s="64"/>
      <c r="QED13" s="64"/>
      <c r="QEE13" s="64"/>
      <c r="QEF13" s="64"/>
      <c r="QEG13" s="64"/>
      <c r="QEH13" s="64"/>
      <c r="QEI13" s="64"/>
      <c r="QEJ13" s="64"/>
      <c r="QEK13" s="64"/>
      <c r="QEL13" s="64"/>
      <c r="QEM13" s="64"/>
      <c r="QEN13" s="64"/>
      <c r="QEO13" s="64"/>
      <c r="QEP13" s="64"/>
      <c r="QEQ13" s="64"/>
      <c r="QER13" s="64"/>
      <c r="QES13" s="64"/>
      <c r="QET13" s="64"/>
      <c r="QEU13" s="64"/>
      <c r="QEV13" s="64"/>
      <c r="QEW13" s="64"/>
      <c r="QEX13" s="64"/>
      <c r="QEY13" s="64"/>
      <c r="QEZ13" s="64"/>
      <c r="QFA13" s="64"/>
      <c r="QFB13" s="64"/>
      <c r="QFC13" s="64"/>
      <c r="QFD13" s="64"/>
      <c r="QFE13" s="64"/>
      <c r="QFF13" s="64"/>
      <c r="QFG13" s="64"/>
      <c r="QFH13" s="64"/>
      <c r="QFI13" s="64"/>
      <c r="QFJ13" s="64"/>
      <c r="QFK13" s="64"/>
      <c r="QFL13" s="64"/>
      <c r="QFM13" s="64"/>
      <c r="QFN13" s="64"/>
      <c r="QFO13" s="64"/>
      <c r="QFP13" s="64"/>
      <c r="QFQ13" s="64"/>
      <c r="QFR13" s="64"/>
      <c r="QFS13" s="64"/>
      <c r="QFT13" s="64"/>
      <c r="QFU13" s="64"/>
      <c r="QFV13" s="64"/>
      <c r="QFW13" s="64"/>
      <c r="QFX13" s="64"/>
      <c r="QFY13" s="64"/>
      <c r="QFZ13" s="64"/>
      <c r="QGA13" s="64"/>
      <c r="QGB13" s="64"/>
      <c r="QGC13" s="64"/>
      <c r="QGD13" s="64"/>
      <c r="QGE13" s="64"/>
      <c r="QGF13" s="64"/>
      <c r="QGG13" s="64"/>
      <c r="QGH13" s="64"/>
      <c r="QGI13" s="64"/>
      <c r="QGJ13" s="64"/>
      <c r="QGK13" s="64"/>
      <c r="QGL13" s="64"/>
      <c r="QGM13" s="64"/>
      <c r="QGN13" s="64"/>
      <c r="QGO13" s="64"/>
      <c r="QGP13" s="64"/>
      <c r="QGQ13" s="64"/>
      <c r="QGR13" s="64"/>
      <c r="QGS13" s="64"/>
      <c r="QGT13" s="64"/>
      <c r="QGU13" s="64"/>
      <c r="QGV13" s="64"/>
      <c r="QGW13" s="64"/>
      <c r="QGX13" s="64"/>
      <c r="QGY13" s="64"/>
      <c r="QGZ13" s="64"/>
      <c r="QHA13" s="64"/>
      <c r="QHB13" s="64"/>
      <c r="QHC13" s="64"/>
      <c r="QHD13" s="64"/>
      <c r="QHE13" s="64"/>
      <c r="QHF13" s="64"/>
      <c r="QHG13" s="64"/>
      <c r="QHH13" s="64"/>
      <c r="QHI13" s="64"/>
      <c r="QHJ13" s="64"/>
      <c r="QHK13" s="64"/>
      <c r="QHL13" s="64"/>
      <c r="QHM13" s="64"/>
      <c r="QHN13" s="64"/>
      <c r="QHO13" s="64"/>
      <c r="QHP13" s="64"/>
      <c r="QHQ13" s="64"/>
      <c r="QHR13" s="64"/>
      <c r="QHS13" s="64"/>
      <c r="QHT13" s="64"/>
      <c r="QHU13" s="64"/>
      <c r="QHV13" s="64"/>
      <c r="QHW13" s="64"/>
      <c r="QHX13" s="64"/>
      <c r="QHY13" s="64"/>
      <c r="QHZ13" s="64"/>
      <c r="QIA13" s="64"/>
      <c r="QIB13" s="64"/>
      <c r="QIC13" s="64"/>
      <c r="QID13" s="64"/>
      <c r="QIE13" s="64"/>
      <c r="QIF13" s="64"/>
      <c r="QIG13" s="64"/>
      <c r="QIH13" s="64"/>
      <c r="QII13" s="64"/>
      <c r="QIJ13" s="64"/>
      <c r="QIK13" s="64"/>
      <c r="QIL13" s="64"/>
      <c r="QIM13" s="64"/>
      <c r="QIN13" s="64"/>
      <c r="QIO13" s="64"/>
      <c r="QIP13" s="64"/>
      <c r="QIQ13" s="64"/>
      <c r="QIR13" s="64"/>
      <c r="QIS13" s="64"/>
      <c r="QIT13" s="64"/>
      <c r="QIU13" s="64"/>
      <c r="QIV13" s="64"/>
      <c r="QIW13" s="64"/>
      <c r="QIX13" s="64"/>
      <c r="QIY13" s="64"/>
      <c r="QIZ13" s="64"/>
      <c r="QJA13" s="64"/>
      <c r="QJB13" s="64"/>
      <c r="QJC13" s="64"/>
      <c r="QJD13" s="64"/>
      <c r="QJE13" s="64"/>
      <c r="QJF13" s="64"/>
      <c r="QJG13" s="64"/>
      <c r="QJH13" s="64"/>
      <c r="QJI13" s="64"/>
      <c r="QJJ13" s="64"/>
      <c r="QJK13" s="64"/>
      <c r="QJL13" s="64"/>
      <c r="QJM13" s="64"/>
      <c r="QJN13" s="64"/>
      <c r="QJO13" s="64"/>
      <c r="QJP13" s="64"/>
      <c r="QJQ13" s="64"/>
      <c r="QJR13" s="64"/>
      <c r="QJS13" s="64"/>
      <c r="QJT13" s="64"/>
      <c r="QJU13" s="64"/>
      <c r="QJV13" s="64"/>
      <c r="QJW13" s="64"/>
      <c r="QJX13" s="64"/>
      <c r="QJY13" s="64"/>
      <c r="QJZ13" s="64"/>
      <c r="QKA13" s="64"/>
      <c r="QKB13" s="64"/>
      <c r="QKC13" s="64"/>
      <c r="QKD13" s="64"/>
      <c r="QKE13" s="64"/>
      <c r="QKF13" s="64"/>
      <c r="QKG13" s="64"/>
      <c r="QKH13" s="64"/>
      <c r="QKI13" s="64"/>
      <c r="QKJ13" s="64"/>
      <c r="QKK13" s="64"/>
      <c r="QKL13" s="64"/>
      <c r="QKM13" s="64"/>
      <c r="QKN13" s="64"/>
      <c r="QKO13" s="64"/>
      <c r="QKP13" s="64"/>
      <c r="QKQ13" s="64"/>
      <c r="QKR13" s="64"/>
      <c r="QKS13" s="64"/>
      <c r="QKT13" s="64"/>
      <c r="QKU13" s="64"/>
      <c r="QKV13" s="64"/>
      <c r="QKW13" s="64"/>
      <c r="QKX13" s="64"/>
      <c r="QKY13" s="64"/>
      <c r="QKZ13" s="64"/>
      <c r="QLA13" s="64"/>
      <c r="QLB13" s="64"/>
      <c r="QLC13" s="64"/>
      <c r="QLD13" s="64"/>
      <c r="QLE13" s="64"/>
      <c r="QLF13" s="64"/>
      <c r="QLG13" s="64"/>
      <c r="QLH13" s="64"/>
      <c r="QLI13" s="64"/>
      <c r="QLJ13" s="64"/>
      <c r="QLK13" s="64"/>
      <c r="QLL13" s="64"/>
      <c r="QLM13" s="64"/>
      <c r="QLN13" s="64"/>
      <c r="QLO13" s="64"/>
      <c r="QLP13" s="64"/>
      <c r="QLQ13" s="64"/>
      <c r="QLR13" s="64"/>
      <c r="QLS13" s="64"/>
      <c r="QLT13" s="64"/>
      <c r="QLU13" s="64"/>
      <c r="QLV13" s="64"/>
      <c r="QLW13" s="64"/>
      <c r="QLX13" s="64"/>
      <c r="QLY13" s="64"/>
      <c r="QLZ13" s="64"/>
      <c r="QMA13" s="64"/>
      <c r="QMB13" s="64"/>
      <c r="QMC13" s="64"/>
      <c r="QMD13" s="64"/>
      <c r="QME13" s="64"/>
      <c r="QMF13" s="64"/>
      <c r="QMG13" s="64"/>
      <c r="QMH13" s="64"/>
      <c r="QMI13" s="64"/>
      <c r="QMJ13" s="64"/>
      <c r="QMK13" s="64"/>
      <c r="QML13" s="64"/>
      <c r="QMM13" s="64"/>
      <c r="QMN13" s="64"/>
      <c r="QMO13" s="64"/>
      <c r="QMP13" s="64"/>
      <c r="QMQ13" s="64"/>
      <c r="QMR13" s="64"/>
      <c r="QMS13" s="64"/>
      <c r="QMT13" s="64"/>
      <c r="QMU13" s="64"/>
      <c r="QMV13" s="64"/>
      <c r="QMW13" s="64"/>
      <c r="QMX13" s="64"/>
      <c r="QMY13" s="64"/>
      <c r="QMZ13" s="64"/>
      <c r="QNA13" s="64"/>
      <c r="QNB13" s="64"/>
      <c r="QNC13" s="64"/>
      <c r="QND13" s="64"/>
      <c r="QNE13" s="64"/>
      <c r="QNF13" s="64"/>
      <c r="QNG13" s="64"/>
      <c r="QNH13" s="64"/>
      <c r="QNI13" s="64"/>
      <c r="QNJ13" s="64"/>
      <c r="QNK13" s="64"/>
      <c r="QNL13" s="64"/>
      <c r="QNM13" s="64"/>
      <c r="QNN13" s="64"/>
      <c r="QNO13" s="64"/>
      <c r="QNP13" s="64"/>
      <c r="QNQ13" s="64"/>
      <c r="QNR13" s="64"/>
      <c r="QNS13" s="64"/>
      <c r="QNT13" s="64"/>
      <c r="QNU13" s="64"/>
      <c r="QNV13" s="64"/>
      <c r="QNW13" s="64"/>
      <c r="QNX13" s="64"/>
      <c r="QNY13" s="64"/>
      <c r="QNZ13" s="64"/>
      <c r="QOA13" s="64"/>
      <c r="QOB13" s="64"/>
      <c r="QOC13" s="64"/>
      <c r="QOD13" s="64"/>
      <c r="QOE13" s="64"/>
      <c r="QOF13" s="64"/>
      <c r="QOG13" s="64"/>
      <c r="QOH13" s="64"/>
      <c r="QOI13" s="64"/>
      <c r="QOJ13" s="64"/>
      <c r="QOK13" s="64"/>
      <c r="QOL13" s="64"/>
      <c r="QOM13" s="64"/>
      <c r="QON13" s="64"/>
      <c r="QOO13" s="64"/>
      <c r="QOP13" s="64"/>
      <c r="QOQ13" s="64"/>
      <c r="QOR13" s="64"/>
      <c r="QOS13" s="64"/>
      <c r="QOT13" s="64"/>
      <c r="QOU13" s="64"/>
      <c r="QOV13" s="64"/>
      <c r="QOW13" s="64"/>
      <c r="QOX13" s="64"/>
      <c r="QOY13" s="64"/>
      <c r="QOZ13" s="64"/>
      <c r="QPA13" s="64"/>
      <c r="QPB13" s="64"/>
      <c r="QPC13" s="64"/>
      <c r="QPD13" s="64"/>
      <c r="QPE13" s="64"/>
      <c r="QPF13" s="64"/>
      <c r="QPG13" s="64"/>
      <c r="QPH13" s="64"/>
      <c r="QPI13" s="64"/>
      <c r="QPJ13" s="64"/>
      <c r="QPK13" s="64"/>
      <c r="QPL13" s="64"/>
      <c r="QPM13" s="64"/>
      <c r="QPN13" s="64"/>
      <c r="QPO13" s="64"/>
      <c r="QPP13" s="64"/>
      <c r="QPQ13" s="64"/>
      <c r="QPR13" s="64"/>
      <c r="QPS13" s="64"/>
      <c r="QPT13" s="64"/>
      <c r="QPU13" s="64"/>
      <c r="QPV13" s="64"/>
      <c r="QPW13" s="64"/>
      <c r="QPX13" s="64"/>
      <c r="QPY13" s="64"/>
      <c r="QPZ13" s="64"/>
      <c r="QQA13" s="64"/>
      <c r="QQB13" s="64"/>
      <c r="QQC13" s="64"/>
      <c r="QQD13" s="64"/>
      <c r="QQE13" s="64"/>
      <c r="QQF13" s="64"/>
      <c r="QQG13" s="64"/>
      <c r="QQH13" s="64"/>
      <c r="QQI13" s="64"/>
      <c r="QQJ13" s="64"/>
      <c r="QQK13" s="64"/>
      <c r="QQL13" s="64"/>
      <c r="QQM13" s="64"/>
      <c r="QQN13" s="64"/>
      <c r="QQO13" s="64"/>
      <c r="QQP13" s="64"/>
      <c r="QQQ13" s="64"/>
      <c r="QQR13" s="64"/>
      <c r="QQS13" s="64"/>
      <c r="QQT13" s="64"/>
      <c r="QQU13" s="64"/>
      <c r="QQV13" s="64"/>
      <c r="QQW13" s="64"/>
      <c r="QQX13" s="64"/>
      <c r="QQY13" s="64"/>
      <c r="QQZ13" s="64"/>
      <c r="QRA13" s="64"/>
      <c r="QRB13" s="64"/>
      <c r="QRC13" s="64"/>
      <c r="QRD13" s="64"/>
      <c r="QRE13" s="64"/>
      <c r="QRF13" s="64"/>
      <c r="QRG13" s="64"/>
      <c r="QRH13" s="64"/>
      <c r="QRI13" s="64"/>
      <c r="QRJ13" s="64"/>
      <c r="QRK13" s="64"/>
      <c r="QRL13" s="64"/>
      <c r="QRM13" s="64"/>
      <c r="QRN13" s="64"/>
      <c r="QRO13" s="64"/>
      <c r="QRP13" s="64"/>
      <c r="QRQ13" s="64"/>
      <c r="QRR13" s="64"/>
      <c r="QRS13" s="64"/>
      <c r="QRT13" s="64"/>
      <c r="QRU13" s="64"/>
      <c r="QRV13" s="64"/>
      <c r="QRW13" s="64"/>
      <c r="QRX13" s="64"/>
      <c r="QRY13" s="64"/>
      <c r="QRZ13" s="64"/>
      <c r="QSA13" s="64"/>
      <c r="QSB13" s="64"/>
      <c r="QSC13" s="64"/>
      <c r="QSD13" s="64"/>
      <c r="QSE13" s="64"/>
      <c r="QSF13" s="64"/>
      <c r="QSG13" s="64"/>
      <c r="QSH13" s="64"/>
      <c r="QSI13" s="64"/>
      <c r="QSJ13" s="64"/>
      <c r="QSK13" s="64"/>
      <c r="QSL13" s="64"/>
      <c r="QSM13" s="64"/>
      <c r="QSN13" s="64"/>
      <c r="QSO13" s="64"/>
      <c r="QSP13" s="64"/>
      <c r="QSQ13" s="64"/>
      <c r="QSR13" s="64"/>
      <c r="QSS13" s="64"/>
      <c r="QST13" s="64"/>
      <c r="QSU13" s="64"/>
      <c r="QSV13" s="64"/>
      <c r="QSW13" s="64"/>
      <c r="QSX13" s="64"/>
      <c r="QSY13" s="64"/>
      <c r="QSZ13" s="64"/>
      <c r="QTA13" s="64"/>
      <c r="QTB13" s="64"/>
      <c r="QTC13" s="64"/>
      <c r="QTD13" s="64"/>
      <c r="QTE13" s="64"/>
      <c r="QTF13" s="64"/>
      <c r="QTG13" s="64"/>
      <c r="QTH13" s="64"/>
      <c r="QTI13" s="64"/>
      <c r="QTJ13" s="64"/>
      <c r="QTK13" s="64"/>
      <c r="QTL13" s="64"/>
      <c r="QTM13" s="64"/>
      <c r="QTN13" s="64"/>
      <c r="QTO13" s="64"/>
      <c r="QTP13" s="64"/>
      <c r="QTQ13" s="64"/>
      <c r="QTR13" s="64"/>
      <c r="QTS13" s="64"/>
      <c r="QTT13" s="64"/>
      <c r="QTU13" s="64"/>
      <c r="QTV13" s="64"/>
      <c r="QTW13" s="64"/>
      <c r="QTX13" s="64"/>
      <c r="QTY13" s="64"/>
      <c r="QTZ13" s="64"/>
      <c r="QUA13" s="64"/>
      <c r="QUB13" s="64"/>
      <c r="QUC13" s="64"/>
      <c r="QUD13" s="64"/>
      <c r="QUE13" s="64"/>
      <c r="QUF13" s="64"/>
      <c r="QUG13" s="64"/>
      <c r="QUH13" s="64"/>
      <c r="QUI13" s="64"/>
      <c r="QUJ13" s="64"/>
      <c r="QUK13" s="64"/>
      <c r="QUL13" s="64"/>
      <c r="QUM13" s="64"/>
      <c r="QUN13" s="64"/>
      <c r="QUO13" s="64"/>
      <c r="QUP13" s="64"/>
      <c r="QUQ13" s="64"/>
      <c r="QUR13" s="64"/>
      <c r="QUS13" s="64"/>
      <c r="QUT13" s="64"/>
      <c r="QUU13" s="64"/>
      <c r="QUV13" s="64"/>
      <c r="QUW13" s="64"/>
      <c r="QUX13" s="64"/>
      <c r="QUY13" s="64"/>
      <c r="QUZ13" s="64"/>
      <c r="QVA13" s="64"/>
      <c r="QVB13" s="64"/>
      <c r="QVC13" s="64"/>
      <c r="QVD13" s="64"/>
      <c r="QVE13" s="64"/>
      <c r="QVF13" s="64"/>
      <c r="QVG13" s="64"/>
      <c r="QVH13" s="64"/>
      <c r="QVI13" s="64"/>
      <c r="QVJ13" s="64"/>
      <c r="QVK13" s="64"/>
      <c r="QVL13" s="64"/>
      <c r="QVM13" s="64"/>
      <c r="QVN13" s="64"/>
      <c r="QVO13" s="64"/>
      <c r="QVP13" s="64"/>
      <c r="QVQ13" s="64"/>
      <c r="QVR13" s="64"/>
      <c r="QVS13" s="64"/>
      <c r="QVT13" s="64"/>
      <c r="QVU13" s="64"/>
      <c r="QVV13" s="64"/>
      <c r="QVW13" s="64"/>
      <c r="QVX13" s="64"/>
      <c r="QVY13" s="64"/>
      <c r="QVZ13" s="64"/>
      <c r="QWA13" s="64"/>
      <c r="QWB13" s="64"/>
      <c r="QWC13" s="64"/>
      <c r="QWD13" s="64"/>
      <c r="QWE13" s="64"/>
      <c r="QWF13" s="64"/>
      <c r="QWG13" s="64"/>
      <c r="QWH13" s="64"/>
      <c r="QWI13" s="64"/>
      <c r="QWJ13" s="64"/>
      <c r="QWK13" s="64"/>
      <c r="QWL13" s="64"/>
      <c r="QWM13" s="64"/>
      <c r="QWN13" s="64"/>
      <c r="QWO13" s="64"/>
      <c r="QWP13" s="64"/>
      <c r="QWQ13" s="64"/>
      <c r="QWR13" s="64"/>
      <c r="QWS13" s="64"/>
      <c r="QWT13" s="64"/>
      <c r="QWU13" s="64"/>
      <c r="QWV13" s="64"/>
      <c r="QWW13" s="64"/>
      <c r="QWX13" s="64"/>
      <c r="QWY13" s="64"/>
      <c r="QWZ13" s="64"/>
      <c r="QXA13" s="64"/>
      <c r="QXB13" s="64"/>
      <c r="QXC13" s="64"/>
      <c r="QXD13" s="64"/>
      <c r="QXE13" s="64"/>
      <c r="QXF13" s="64"/>
      <c r="QXG13" s="64"/>
      <c r="QXH13" s="64"/>
      <c r="QXI13" s="64"/>
      <c r="QXJ13" s="64"/>
      <c r="QXK13" s="64"/>
      <c r="QXL13" s="64"/>
      <c r="QXM13" s="64"/>
      <c r="QXN13" s="64"/>
      <c r="QXO13" s="64"/>
      <c r="QXP13" s="64"/>
      <c r="QXQ13" s="64"/>
      <c r="QXR13" s="64"/>
      <c r="QXS13" s="64"/>
      <c r="QXT13" s="64"/>
      <c r="QXU13" s="64"/>
      <c r="QXV13" s="64"/>
      <c r="QXW13" s="64"/>
      <c r="QXX13" s="64"/>
      <c r="QXY13" s="64"/>
      <c r="QXZ13" s="64"/>
      <c r="QYA13" s="64"/>
      <c r="QYB13" s="64"/>
      <c r="QYC13" s="64"/>
      <c r="QYD13" s="64"/>
      <c r="QYE13" s="64"/>
      <c r="QYF13" s="64"/>
      <c r="QYG13" s="64"/>
      <c r="QYH13" s="64"/>
      <c r="QYI13" s="64"/>
      <c r="QYJ13" s="64"/>
      <c r="QYK13" s="64"/>
      <c r="QYL13" s="64"/>
      <c r="QYM13" s="64"/>
      <c r="QYN13" s="64"/>
      <c r="QYO13" s="64"/>
      <c r="QYP13" s="64"/>
      <c r="QYQ13" s="64"/>
      <c r="QYR13" s="64"/>
      <c r="QYS13" s="64"/>
      <c r="QYT13" s="64"/>
      <c r="QYU13" s="64"/>
      <c r="QYV13" s="64"/>
      <c r="QYW13" s="64"/>
      <c r="QYX13" s="64"/>
      <c r="QYY13" s="64"/>
      <c r="QYZ13" s="64"/>
      <c r="QZA13" s="64"/>
      <c r="QZB13" s="64"/>
      <c r="QZC13" s="64"/>
      <c r="QZD13" s="64"/>
      <c r="QZE13" s="64"/>
      <c r="QZF13" s="64"/>
      <c r="QZG13" s="64"/>
      <c r="QZH13" s="64"/>
      <c r="QZI13" s="64"/>
      <c r="QZJ13" s="64"/>
      <c r="QZK13" s="64"/>
      <c r="QZL13" s="64"/>
      <c r="QZM13" s="64"/>
      <c r="QZN13" s="64"/>
      <c r="QZO13" s="64"/>
      <c r="QZP13" s="64"/>
      <c r="QZQ13" s="64"/>
      <c r="QZR13" s="64"/>
      <c r="QZS13" s="64"/>
      <c r="QZT13" s="64"/>
      <c r="QZU13" s="64"/>
      <c r="QZV13" s="64"/>
      <c r="QZW13" s="64"/>
      <c r="QZX13" s="64"/>
      <c r="QZY13" s="64"/>
      <c r="QZZ13" s="64"/>
      <c r="RAA13" s="64"/>
      <c r="RAB13" s="64"/>
      <c r="RAC13" s="64"/>
      <c r="RAD13" s="64"/>
      <c r="RAE13" s="64"/>
      <c r="RAF13" s="64"/>
      <c r="RAG13" s="64"/>
      <c r="RAH13" s="64"/>
      <c r="RAI13" s="64"/>
      <c r="RAJ13" s="64"/>
      <c r="RAK13" s="64"/>
      <c r="RAL13" s="64"/>
      <c r="RAM13" s="64"/>
      <c r="RAN13" s="64"/>
      <c r="RAO13" s="64"/>
      <c r="RAP13" s="64"/>
      <c r="RAQ13" s="64"/>
      <c r="RAR13" s="64"/>
      <c r="RAS13" s="64"/>
      <c r="RAT13" s="64"/>
      <c r="RAU13" s="64"/>
      <c r="RAV13" s="64"/>
      <c r="RAW13" s="64"/>
      <c r="RAX13" s="64"/>
      <c r="RAY13" s="64"/>
      <c r="RAZ13" s="64"/>
      <c r="RBA13" s="64"/>
      <c r="RBB13" s="64"/>
      <c r="RBC13" s="64"/>
      <c r="RBD13" s="64"/>
      <c r="RBE13" s="64"/>
      <c r="RBF13" s="64"/>
      <c r="RBG13" s="64"/>
      <c r="RBH13" s="64"/>
      <c r="RBI13" s="64"/>
      <c r="RBJ13" s="64"/>
      <c r="RBK13" s="64"/>
      <c r="RBL13" s="64"/>
      <c r="RBM13" s="64"/>
      <c r="RBN13" s="64"/>
      <c r="RBO13" s="64"/>
      <c r="RBP13" s="64"/>
      <c r="RBQ13" s="64"/>
      <c r="RBR13" s="64"/>
      <c r="RBS13" s="64"/>
      <c r="RBT13" s="64"/>
      <c r="RBU13" s="64"/>
      <c r="RBV13" s="64"/>
      <c r="RBW13" s="64"/>
      <c r="RBX13" s="64"/>
      <c r="RBY13" s="64"/>
      <c r="RBZ13" s="64"/>
      <c r="RCA13" s="64"/>
      <c r="RCB13" s="64"/>
      <c r="RCC13" s="64"/>
      <c r="RCD13" s="64"/>
      <c r="RCE13" s="64"/>
      <c r="RCF13" s="64"/>
      <c r="RCG13" s="64"/>
      <c r="RCH13" s="64"/>
      <c r="RCI13" s="64"/>
      <c r="RCJ13" s="64"/>
      <c r="RCK13" s="64"/>
      <c r="RCL13" s="64"/>
      <c r="RCM13" s="64"/>
      <c r="RCN13" s="64"/>
      <c r="RCO13" s="64"/>
      <c r="RCP13" s="64"/>
      <c r="RCQ13" s="64"/>
      <c r="RCR13" s="64"/>
      <c r="RCS13" s="64"/>
      <c r="RCT13" s="64"/>
      <c r="RCU13" s="64"/>
      <c r="RCV13" s="64"/>
      <c r="RCW13" s="64"/>
      <c r="RCX13" s="64"/>
      <c r="RCY13" s="64"/>
      <c r="RCZ13" s="64"/>
      <c r="RDA13" s="64"/>
      <c r="RDB13" s="64"/>
      <c r="RDC13" s="64"/>
      <c r="RDD13" s="64"/>
      <c r="RDE13" s="64"/>
      <c r="RDF13" s="64"/>
      <c r="RDG13" s="64"/>
      <c r="RDH13" s="64"/>
      <c r="RDI13" s="64"/>
      <c r="RDJ13" s="64"/>
      <c r="RDK13" s="64"/>
      <c r="RDL13" s="64"/>
      <c r="RDM13" s="64"/>
      <c r="RDN13" s="64"/>
      <c r="RDO13" s="64"/>
      <c r="RDP13" s="64"/>
      <c r="RDQ13" s="64"/>
      <c r="RDR13" s="64"/>
      <c r="RDS13" s="64"/>
      <c r="RDT13" s="64"/>
      <c r="RDU13" s="64"/>
      <c r="RDV13" s="64"/>
      <c r="RDW13" s="64"/>
      <c r="RDX13" s="64"/>
      <c r="RDY13" s="64"/>
      <c r="RDZ13" s="64"/>
      <c r="REA13" s="64"/>
      <c r="REB13" s="64"/>
      <c r="REC13" s="64"/>
      <c r="RED13" s="64"/>
      <c r="REE13" s="64"/>
      <c r="REF13" s="64"/>
      <c r="REG13" s="64"/>
      <c r="REH13" s="64"/>
      <c r="REI13" s="64"/>
      <c r="REJ13" s="64"/>
      <c r="REK13" s="64"/>
      <c r="REL13" s="64"/>
      <c r="REM13" s="64"/>
      <c r="REN13" s="64"/>
      <c r="REO13" s="64"/>
      <c r="REP13" s="64"/>
      <c r="REQ13" s="64"/>
      <c r="RER13" s="64"/>
      <c r="RES13" s="64"/>
      <c r="RET13" s="64"/>
      <c r="REU13" s="64"/>
      <c r="REV13" s="64"/>
      <c r="REW13" s="64"/>
      <c r="REX13" s="64"/>
      <c r="REY13" s="64"/>
      <c r="REZ13" s="64"/>
      <c r="RFA13" s="64"/>
      <c r="RFB13" s="64"/>
      <c r="RFC13" s="64"/>
      <c r="RFD13" s="64"/>
      <c r="RFE13" s="64"/>
      <c r="RFF13" s="64"/>
      <c r="RFG13" s="64"/>
      <c r="RFH13" s="64"/>
      <c r="RFI13" s="64"/>
      <c r="RFJ13" s="64"/>
      <c r="RFK13" s="64"/>
      <c r="RFL13" s="64"/>
      <c r="RFM13" s="64"/>
      <c r="RFN13" s="64"/>
      <c r="RFO13" s="64"/>
      <c r="RFP13" s="64"/>
      <c r="RFQ13" s="64"/>
      <c r="RFR13" s="64"/>
      <c r="RFS13" s="64"/>
      <c r="RFT13" s="64"/>
      <c r="RFU13" s="64"/>
      <c r="RFV13" s="64"/>
      <c r="RFW13" s="64"/>
      <c r="RFX13" s="64"/>
      <c r="RFY13" s="64"/>
      <c r="RFZ13" s="64"/>
      <c r="RGA13" s="64"/>
      <c r="RGB13" s="64"/>
      <c r="RGC13" s="64"/>
      <c r="RGD13" s="64"/>
      <c r="RGE13" s="64"/>
      <c r="RGF13" s="64"/>
      <c r="RGG13" s="64"/>
      <c r="RGH13" s="64"/>
      <c r="RGI13" s="64"/>
      <c r="RGJ13" s="64"/>
      <c r="RGK13" s="64"/>
      <c r="RGL13" s="64"/>
      <c r="RGM13" s="64"/>
      <c r="RGN13" s="64"/>
      <c r="RGO13" s="64"/>
      <c r="RGP13" s="64"/>
      <c r="RGQ13" s="64"/>
      <c r="RGR13" s="64"/>
      <c r="RGS13" s="64"/>
      <c r="RGT13" s="64"/>
      <c r="RGU13" s="64"/>
      <c r="RGV13" s="64"/>
      <c r="RGW13" s="64"/>
      <c r="RGX13" s="64"/>
      <c r="RGY13" s="64"/>
      <c r="RGZ13" s="64"/>
      <c r="RHA13" s="64"/>
      <c r="RHB13" s="64"/>
      <c r="RHC13" s="64"/>
      <c r="RHD13" s="64"/>
      <c r="RHE13" s="64"/>
      <c r="RHF13" s="64"/>
      <c r="RHG13" s="64"/>
      <c r="RHH13" s="64"/>
      <c r="RHI13" s="64"/>
      <c r="RHJ13" s="64"/>
      <c r="RHK13" s="64"/>
      <c r="RHL13" s="64"/>
      <c r="RHM13" s="64"/>
      <c r="RHN13" s="64"/>
      <c r="RHO13" s="64"/>
      <c r="RHP13" s="64"/>
      <c r="RHQ13" s="64"/>
      <c r="RHR13" s="64"/>
      <c r="RHS13" s="64"/>
      <c r="RHT13" s="64"/>
      <c r="RHU13" s="64"/>
      <c r="RHV13" s="64"/>
      <c r="RHW13" s="64"/>
      <c r="RHX13" s="64"/>
      <c r="RHY13" s="64"/>
      <c r="RHZ13" s="64"/>
      <c r="RIA13" s="64"/>
      <c r="RIB13" s="64"/>
      <c r="RIC13" s="64"/>
      <c r="RID13" s="64"/>
      <c r="RIE13" s="64"/>
      <c r="RIF13" s="64"/>
      <c r="RIG13" s="64"/>
      <c r="RIH13" s="64"/>
      <c r="RII13" s="64"/>
      <c r="RIJ13" s="64"/>
      <c r="RIK13" s="64"/>
      <c r="RIL13" s="64"/>
      <c r="RIM13" s="64"/>
      <c r="RIN13" s="64"/>
      <c r="RIO13" s="64"/>
      <c r="RIP13" s="64"/>
      <c r="RIQ13" s="64"/>
      <c r="RIR13" s="64"/>
      <c r="RIS13" s="64"/>
      <c r="RIT13" s="64"/>
      <c r="RIU13" s="64"/>
      <c r="RIV13" s="64"/>
      <c r="RIW13" s="64"/>
      <c r="RIX13" s="64"/>
      <c r="RIY13" s="64"/>
      <c r="RIZ13" s="64"/>
      <c r="RJA13" s="64"/>
      <c r="RJB13" s="64"/>
      <c r="RJC13" s="64"/>
      <c r="RJD13" s="64"/>
      <c r="RJE13" s="64"/>
      <c r="RJF13" s="64"/>
      <c r="RJG13" s="64"/>
      <c r="RJH13" s="64"/>
      <c r="RJI13" s="64"/>
      <c r="RJJ13" s="64"/>
      <c r="RJK13" s="64"/>
      <c r="RJL13" s="64"/>
      <c r="RJM13" s="64"/>
      <c r="RJN13" s="64"/>
      <c r="RJO13" s="64"/>
      <c r="RJP13" s="64"/>
      <c r="RJQ13" s="64"/>
      <c r="RJR13" s="64"/>
      <c r="RJS13" s="64"/>
      <c r="RJT13" s="64"/>
      <c r="RJU13" s="64"/>
      <c r="RJV13" s="64"/>
      <c r="RJW13" s="64"/>
      <c r="RJX13" s="64"/>
      <c r="RJY13" s="64"/>
      <c r="RJZ13" s="64"/>
      <c r="RKA13" s="64"/>
      <c r="RKB13" s="64"/>
      <c r="RKC13" s="64"/>
      <c r="RKD13" s="64"/>
      <c r="RKE13" s="64"/>
      <c r="RKF13" s="64"/>
      <c r="RKG13" s="64"/>
      <c r="RKH13" s="64"/>
      <c r="RKI13" s="64"/>
      <c r="RKJ13" s="64"/>
      <c r="RKK13" s="64"/>
      <c r="RKL13" s="64"/>
      <c r="RKM13" s="64"/>
      <c r="RKN13" s="64"/>
      <c r="RKO13" s="64"/>
      <c r="RKP13" s="64"/>
      <c r="RKQ13" s="64"/>
      <c r="RKR13" s="64"/>
      <c r="RKS13" s="64"/>
      <c r="RKT13" s="64"/>
      <c r="RKU13" s="64"/>
      <c r="RKV13" s="64"/>
      <c r="RKW13" s="64"/>
      <c r="RKX13" s="64"/>
      <c r="RKY13" s="64"/>
      <c r="RKZ13" s="64"/>
      <c r="RLA13" s="64"/>
      <c r="RLB13" s="64"/>
      <c r="RLC13" s="64"/>
      <c r="RLD13" s="64"/>
      <c r="RLE13" s="64"/>
      <c r="RLF13" s="64"/>
      <c r="RLG13" s="64"/>
      <c r="RLH13" s="64"/>
      <c r="RLI13" s="64"/>
      <c r="RLJ13" s="64"/>
      <c r="RLK13" s="64"/>
      <c r="RLL13" s="64"/>
      <c r="RLM13" s="64"/>
      <c r="RLN13" s="64"/>
      <c r="RLO13" s="64"/>
      <c r="RLP13" s="64"/>
      <c r="RLQ13" s="64"/>
      <c r="RLR13" s="64"/>
      <c r="RLS13" s="64"/>
      <c r="RLT13" s="64"/>
      <c r="RLU13" s="64"/>
      <c r="RLV13" s="64"/>
      <c r="RLW13" s="64"/>
      <c r="RLX13" s="64"/>
      <c r="RLY13" s="64"/>
      <c r="RLZ13" s="64"/>
      <c r="RMA13" s="64"/>
      <c r="RMB13" s="64"/>
      <c r="RMC13" s="64"/>
      <c r="RMD13" s="64"/>
      <c r="RME13" s="64"/>
      <c r="RMF13" s="64"/>
      <c r="RMG13" s="64"/>
      <c r="RMH13" s="64"/>
      <c r="RMI13" s="64"/>
      <c r="RMJ13" s="64"/>
      <c r="RMK13" s="64"/>
      <c r="RML13" s="64"/>
      <c r="RMM13" s="64"/>
      <c r="RMN13" s="64"/>
      <c r="RMO13" s="64"/>
      <c r="RMP13" s="64"/>
      <c r="RMQ13" s="64"/>
      <c r="RMR13" s="64"/>
      <c r="RMS13" s="64"/>
      <c r="RMT13" s="64"/>
      <c r="RMU13" s="64"/>
      <c r="RMV13" s="64"/>
      <c r="RMW13" s="64"/>
      <c r="RMX13" s="64"/>
      <c r="RMY13" s="64"/>
      <c r="RMZ13" s="64"/>
      <c r="RNA13" s="64"/>
      <c r="RNB13" s="64"/>
      <c r="RNC13" s="64"/>
      <c r="RND13" s="64"/>
      <c r="RNE13" s="64"/>
      <c r="RNF13" s="64"/>
      <c r="RNG13" s="64"/>
      <c r="RNH13" s="64"/>
      <c r="RNI13" s="64"/>
      <c r="RNJ13" s="64"/>
      <c r="RNK13" s="64"/>
      <c r="RNL13" s="64"/>
      <c r="RNM13" s="64"/>
      <c r="RNN13" s="64"/>
      <c r="RNO13" s="64"/>
      <c r="RNP13" s="64"/>
      <c r="RNQ13" s="64"/>
      <c r="RNR13" s="64"/>
      <c r="RNS13" s="64"/>
      <c r="RNT13" s="64"/>
      <c r="RNU13" s="64"/>
      <c r="RNV13" s="64"/>
      <c r="RNW13" s="64"/>
      <c r="RNX13" s="64"/>
      <c r="RNY13" s="64"/>
      <c r="RNZ13" s="64"/>
      <c r="ROA13" s="64"/>
      <c r="ROB13" s="64"/>
      <c r="ROC13" s="64"/>
      <c r="ROD13" s="64"/>
      <c r="ROE13" s="64"/>
      <c r="ROF13" s="64"/>
      <c r="ROG13" s="64"/>
      <c r="ROH13" s="64"/>
      <c r="ROI13" s="64"/>
      <c r="ROJ13" s="64"/>
      <c r="ROK13" s="64"/>
      <c r="ROL13" s="64"/>
      <c r="ROM13" s="64"/>
      <c r="RON13" s="64"/>
      <c r="ROO13" s="64"/>
      <c r="ROP13" s="64"/>
      <c r="ROQ13" s="64"/>
      <c r="ROR13" s="64"/>
      <c r="ROS13" s="64"/>
      <c r="ROT13" s="64"/>
      <c r="ROU13" s="64"/>
      <c r="ROV13" s="64"/>
      <c r="ROW13" s="64"/>
      <c r="ROX13" s="64"/>
      <c r="ROY13" s="64"/>
      <c r="ROZ13" s="64"/>
      <c r="RPA13" s="64"/>
      <c r="RPB13" s="64"/>
      <c r="RPC13" s="64"/>
      <c r="RPD13" s="64"/>
      <c r="RPE13" s="64"/>
      <c r="RPF13" s="64"/>
      <c r="RPG13" s="64"/>
      <c r="RPH13" s="64"/>
      <c r="RPI13" s="64"/>
      <c r="RPJ13" s="64"/>
      <c r="RPK13" s="64"/>
      <c r="RPL13" s="64"/>
      <c r="RPM13" s="64"/>
      <c r="RPN13" s="64"/>
      <c r="RPO13" s="64"/>
      <c r="RPP13" s="64"/>
      <c r="RPQ13" s="64"/>
      <c r="RPR13" s="64"/>
      <c r="RPS13" s="64"/>
      <c r="RPT13" s="64"/>
      <c r="RPU13" s="64"/>
      <c r="RPV13" s="64"/>
      <c r="RPW13" s="64"/>
      <c r="RPX13" s="64"/>
      <c r="RPY13" s="64"/>
      <c r="RPZ13" s="64"/>
      <c r="RQA13" s="64"/>
      <c r="RQB13" s="64"/>
      <c r="RQC13" s="64"/>
      <c r="RQD13" s="64"/>
      <c r="RQE13" s="64"/>
      <c r="RQF13" s="64"/>
      <c r="RQG13" s="64"/>
      <c r="RQH13" s="64"/>
      <c r="RQI13" s="64"/>
      <c r="RQJ13" s="64"/>
      <c r="RQK13" s="64"/>
      <c r="RQL13" s="64"/>
      <c r="RQM13" s="64"/>
      <c r="RQN13" s="64"/>
      <c r="RQO13" s="64"/>
      <c r="RQP13" s="64"/>
      <c r="RQQ13" s="64"/>
      <c r="RQR13" s="64"/>
      <c r="RQS13" s="64"/>
      <c r="RQT13" s="64"/>
      <c r="RQU13" s="64"/>
      <c r="RQV13" s="64"/>
      <c r="RQW13" s="64"/>
      <c r="RQX13" s="64"/>
      <c r="RQY13" s="64"/>
      <c r="RQZ13" s="64"/>
      <c r="RRA13" s="64"/>
      <c r="RRB13" s="64"/>
      <c r="RRC13" s="64"/>
      <c r="RRD13" s="64"/>
      <c r="RRE13" s="64"/>
      <c r="RRF13" s="64"/>
      <c r="RRG13" s="64"/>
      <c r="RRH13" s="64"/>
      <c r="RRI13" s="64"/>
      <c r="RRJ13" s="64"/>
      <c r="RRK13" s="64"/>
      <c r="RRL13" s="64"/>
      <c r="RRM13" s="64"/>
      <c r="RRN13" s="64"/>
      <c r="RRO13" s="64"/>
      <c r="RRP13" s="64"/>
      <c r="RRQ13" s="64"/>
      <c r="RRR13" s="64"/>
      <c r="RRS13" s="64"/>
      <c r="RRT13" s="64"/>
      <c r="RRU13" s="64"/>
      <c r="RRV13" s="64"/>
      <c r="RRW13" s="64"/>
      <c r="RRX13" s="64"/>
      <c r="RRY13" s="64"/>
      <c r="RRZ13" s="64"/>
      <c r="RSA13" s="64"/>
      <c r="RSB13" s="64"/>
      <c r="RSC13" s="64"/>
      <c r="RSD13" s="64"/>
      <c r="RSE13" s="64"/>
      <c r="RSF13" s="64"/>
      <c r="RSG13" s="64"/>
      <c r="RSH13" s="64"/>
      <c r="RSI13" s="64"/>
      <c r="RSJ13" s="64"/>
      <c r="RSK13" s="64"/>
      <c r="RSL13" s="64"/>
      <c r="RSM13" s="64"/>
      <c r="RSN13" s="64"/>
      <c r="RSO13" s="64"/>
      <c r="RSP13" s="64"/>
      <c r="RSQ13" s="64"/>
      <c r="RSR13" s="64"/>
      <c r="RSS13" s="64"/>
      <c r="RST13" s="64"/>
      <c r="RSU13" s="64"/>
      <c r="RSV13" s="64"/>
      <c r="RSW13" s="64"/>
      <c r="RSX13" s="64"/>
      <c r="RSY13" s="64"/>
      <c r="RSZ13" s="64"/>
      <c r="RTA13" s="64"/>
      <c r="RTB13" s="64"/>
      <c r="RTC13" s="64"/>
      <c r="RTD13" s="64"/>
      <c r="RTE13" s="64"/>
      <c r="RTF13" s="64"/>
      <c r="RTG13" s="64"/>
      <c r="RTH13" s="64"/>
      <c r="RTI13" s="64"/>
      <c r="RTJ13" s="64"/>
      <c r="RTK13" s="64"/>
      <c r="RTL13" s="64"/>
      <c r="RTM13" s="64"/>
      <c r="RTN13" s="64"/>
      <c r="RTO13" s="64"/>
      <c r="RTP13" s="64"/>
      <c r="RTQ13" s="64"/>
      <c r="RTR13" s="64"/>
      <c r="RTS13" s="64"/>
      <c r="RTT13" s="64"/>
      <c r="RTU13" s="64"/>
      <c r="RTV13" s="64"/>
      <c r="RTW13" s="64"/>
      <c r="RTX13" s="64"/>
      <c r="RTY13" s="64"/>
      <c r="RTZ13" s="64"/>
      <c r="RUA13" s="64"/>
      <c r="RUB13" s="64"/>
      <c r="RUC13" s="64"/>
      <c r="RUD13" s="64"/>
      <c r="RUE13" s="64"/>
      <c r="RUF13" s="64"/>
      <c r="RUG13" s="64"/>
      <c r="RUH13" s="64"/>
      <c r="RUI13" s="64"/>
      <c r="RUJ13" s="64"/>
      <c r="RUK13" s="64"/>
      <c r="RUL13" s="64"/>
      <c r="RUM13" s="64"/>
      <c r="RUN13" s="64"/>
      <c r="RUO13" s="64"/>
      <c r="RUP13" s="64"/>
      <c r="RUQ13" s="64"/>
      <c r="RUR13" s="64"/>
      <c r="RUS13" s="64"/>
      <c r="RUT13" s="64"/>
      <c r="RUU13" s="64"/>
      <c r="RUV13" s="64"/>
      <c r="RUW13" s="64"/>
      <c r="RUX13" s="64"/>
      <c r="RUY13" s="64"/>
      <c r="RUZ13" s="64"/>
      <c r="RVA13" s="64"/>
      <c r="RVB13" s="64"/>
      <c r="RVC13" s="64"/>
      <c r="RVD13" s="64"/>
      <c r="RVE13" s="64"/>
      <c r="RVF13" s="64"/>
      <c r="RVG13" s="64"/>
      <c r="RVH13" s="64"/>
      <c r="RVI13" s="64"/>
      <c r="RVJ13" s="64"/>
      <c r="RVK13" s="64"/>
      <c r="RVL13" s="64"/>
      <c r="RVM13" s="64"/>
      <c r="RVN13" s="64"/>
      <c r="RVO13" s="64"/>
      <c r="RVP13" s="64"/>
      <c r="RVQ13" s="64"/>
      <c r="RVR13" s="64"/>
      <c r="RVS13" s="64"/>
      <c r="RVT13" s="64"/>
      <c r="RVU13" s="64"/>
      <c r="RVV13" s="64"/>
      <c r="RVW13" s="64"/>
      <c r="RVX13" s="64"/>
      <c r="RVY13" s="64"/>
      <c r="RVZ13" s="64"/>
      <c r="RWA13" s="64"/>
      <c r="RWB13" s="64"/>
      <c r="RWC13" s="64"/>
      <c r="RWD13" s="64"/>
      <c r="RWE13" s="64"/>
      <c r="RWF13" s="64"/>
      <c r="RWG13" s="64"/>
      <c r="RWH13" s="64"/>
      <c r="RWI13" s="64"/>
      <c r="RWJ13" s="64"/>
      <c r="RWK13" s="64"/>
      <c r="RWL13" s="64"/>
      <c r="RWM13" s="64"/>
      <c r="RWN13" s="64"/>
      <c r="RWO13" s="64"/>
      <c r="RWP13" s="64"/>
      <c r="RWQ13" s="64"/>
      <c r="RWR13" s="64"/>
      <c r="RWS13" s="64"/>
      <c r="RWT13" s="64"/>
      <c r="RWU13" s="64"/>
      <c r="RWV13" s="64"/>
      <c r="RWW13" s="64"/>
      <c r="RWX13" s="64"/>
      <c r="RWY13" s="64"/>
      <c r="RWZ13" s="64"/>
      <c r="RXA13" s="64"/>
      <c r="RXB13" s="64"/>
      <c r="RXC13" s="64"/>
      <c r="RXD13" s="64"/>
      <c r="RXE13" s="64"/>
      <c r="RXF13" s="64"/>
      <c r="RXG13" s="64"/>
      <c r="RXH13" s="64"/>
      <c r="RXI13" s="64"/>
      <c r="RXJ13" s="64"/>
      <c r="RXK13" s="64"/>
      <c r="RXL13" s="64"/>
      <c r="RXM13" s="64"/>
      <c r="RXN13" s="64"/>
      <c r="RXO13" s="64"/>
      <c r="RXP13" s="64"/>
      <c r="RXQ13" s="64"/>
      <c r="RXR13" s="64"/>
      <c r="RXS13" s="64"/>
      <c r="RXT13" s="64"/>
      <c r="RXU13" s="64"/>
      <c r="RXV13" s="64"/>
      <c r="RXW13" s="64"/>
      <c r="RXX13" s="64"/>
      <c r="RXY13" s="64"/>
      <c r="RXZ13" s="64"/>
      <c r="RYA13" s="64"/>
      <c r="RYB13" s="64"/>
      <c r="RYC13" s="64"/>
      <c r="RYD13" s="64"/>
      <c r="RYE13" s="64"/>
      <c r="RYF13" s="64"/>
      <c r="RYG13" s="64"/>
      <c r="RYH13" s="64"/>
      <c r="RYI13" s="64"/>
      <c r="RYJ13" s="64"/>
      <c r="RYK13" s="64"/>
      <c r="RYL13" s="64"/>
      <c r="RYM13" s="64"/>
      <c r="RYN13" s="64"/>
      <c r="RYO13" s="64"/>
      <c r="RYP13" s="64"/>
      <c r="RYQ13" s="64"/>
      <c r="RYR13" s="64"/>
      <c r="RYS13" s="64"/>
      <c r="RYT13" s="64"/>
      <c r="RYU13" s="64"/>
      <c r="RYV13" s="64"/>
      <c r="RYW13" s="64"/>
      <c r="RYX13" s="64"/>
      <c r="RYY13" s="64"/>
      <c r="RYZ13" s="64"/>
      <c r="RZA13" s="64"/>
      <c r="RZB13" s="64"/>
      <c r="RZC13" s="64"/>
      <c r="RZD13" s="64"/>
      <c r="RZE13" s="64"/>
      <c r="RZF13" s="64"/>
      <c r="RZG13" s="64"/>
      <c r="RZH13" s="64"/>
      <c r="RZI13" s="64"/>
      <c r="RZJ13" s="64"/>
      <c r="RZK13" s="64"/>
      <c r="RZL13" s="64"/>
      <c r="RZM13" s="64"/>
      <c r="RZN13" s="64"/>
      <c r="RZO13" s="64"/>
      <c r="RZP13" s="64"/>
      <c r="RZQ13" s="64"/>
      <c r="RZR13" s="64"/>
      <c r="RZS13" s="64"/>
      <c r="RZT13" s="64"/>
      <c r="RZU13" s="64"/>
      <c r="RZV13" s="64"/>
      <c r="RZW13" s="64"/>
      <c r="RZX13" s="64"/>
      <c r="RZY13" s="64"/>
      <c r="RZZ13" s="64"/>
      <c r="SAA13" s="64"/>
      <c r="SAB13" s="64"/>
      <c r="SAC13" s="64"/>
      <c r="SAD13" s="64"/>
      <c r="SAE13" s="64"/>
      <c r="SAF13" s="64"/>
      <c r="SAG13" s="64"/>
      <c r="SAH13" s="64"/>
      <c r="SAI13" s="64"/>
      <c r="SAJ13" s="64"/>
      <c r="SAK13" s="64"/>
      <c r="SAL13" s="64"/>
      <c r="SAM13" s="64"/>
      <c r="SAN13" s="64"/>
      <c r="SAO13" s="64"/>
      <c r="SAP13" s="64"/>
      <c r="SAQ13" s="64"/>
      <c r="SAR13" s="64"/>
      <c r="SAS13" s="64"/>
      <c r="SAT13" s="64"/>
      <c r="SAU13" s="64"/>
      <c r="SAV13" s="64"/>
      <c r="SAW13" s="64"/>
      <c r="SAX13" s="64"/>
      <c r="SAY13" s="64"/>
      <c r="SAZ13" s="64"/>
      <c r="SBA13" s="64"/>
      <c r="SBB13" s="64"/>
      <c r="SBC13" s="64"/>
      <c r="SBD13" s="64"/>
      <c r="SBE13" s="64"/>
      <c r="SBF13" s="64"/>
      <c r="SBG13" s="64"/>
      <c r="SBH13" s="64"/>
      <c r="SBI13" s="64"/>
      <c r="SBJ13" s="64"/>
      <c r="SBK13" s="64"/>
      <c r="SBL13" s="64"/>
      <c r="SBM13" s="64"/>
      <c r="SBN13" s="64"/>
      <c r="SBO13" s="64"/>
      <c r="SBP13" s="64"/>
      <c r="SBQ13" s="64"/>
      <c r="SBR13" s="64"/>
      <c r="SBS13" s="64"/>
      <c r="SBT13" s="64"/>
      <c r="SBU13" s="64"/>
      <c r="SBV13" s="64"/>
      <c r="SBW13" s="64"/>
      <c r="SBX13" s="64"/>
      <c r="SBY13" s="64"/>
      <c r="SBZ13" s="64"/>
      <c r="SCA13" s="64"/>
      <c r="SCB13" s="64"/>
      <c r="SCC13" s="64"/>
      <c r="SCD13" s="64"/>
      <c r="SCE13" s="64"/>
      <c r="SCF13" s="64"/>
      <c r="SCG13" s="64"/>
      <c r="SCH13" s="64"/>
      <c r="SCI13" s="64"/>
      <c r="SCJ13" s="64"/>
      <c r="SCK13" s="64"/>
      <c r="SCL13" s="64"/>
      <c r="SCM13" s="64"/>
      <c r="SCN13" s="64"/>
      <c r="SCO13" s="64"/>
      <c r="SCP13" s="64"/>
      <c r="SCQ13" s="64"/>
      <c r="SCR13" s="64"/>
      <c r="SCS13" s="64"/>
      <c r="SCT13" s="64"/>
      <c r="SCU13" s="64"/>
      <c r="SCV13" s="64"/>
      <c r="SCW13" s="64"/>
      <c r="SCX13" s="64"/>
      <c r="SCY13" s="64"/>
      <c r="SCZ13" s="64"/>
      <c r="SDA13" s="64"/>
      <c r="SDB13" s="64"/>
      <c r="SDC13" s="64"/>
      <c r="SDD13" s="64"/>
      <c r="SDE13" s="64"/>
      <c r="SDF13" s="64"/>
      <c r="SDG13" s="64"/>
      <c r="SDH13" s="64"/>
      <c r="SDI13" s="64"/>
      <c r="SDJ13" s="64"/>
      <c r="SDK13" s="64"/>
      <c r="SDL13" s="64"/>
      <c r="SDM13" s="64"/>
      <c r="SDN13" s="64"/>
      <c r="SDO13" s="64"/>
      <c r="SDP13" s="64"/>
      <c r="SDQ13" s="64"/>
      <c r="SDR13" s="64"/>
      <c r="SDS13" s="64"/>
      <c r="SDT13" s="64"/>
      <c r="SDU13" s="64"/>
      <c r="SDV13" s="64"/>
      <c r="SDW13" s="64"/>
      <c r="SDX13" s="64"/>
      <c r="SDY13" s="64"/>
      <c r="SDZ13" s="64"/>
      <c r="SEA13" s="64"/>
      <c r="SEB13" s="64"/>
      <c r="SEC13" s="64"/>
      <c r="SED13" s="64"/>
      <c r="SEE13" s="64"/>
      <c r="SEF13" s="64"/>
      <c r="SEG13" s="64"/>
      <c r="SEH13" s="64"/>
      <c r="SEI13" s="64"/>
      <c r="SEJ13" s="64"/>
      <c r="SEK13" s="64"/>
      <c r="SEL13" s="64"/>
      <c r="SEM13" s="64"/>
      <c r="SEN13" s="64"/>
      <c r="SEO13" s="64"/>
      <c r="SEP13" s="64"/>
      <c r="SEQ13" s="64"/>
      <c r="SER13" s="64"/>
      <c r="SES13" s="64"/>
      <c r="SET13" s="64"/>
      <c r="SEU13" s="64"/>
      <c r="SEV13" s="64"/>
      <c r="SEW13" s="64"/>
      <c r="SEX13" s="64"/>
      <c r="SEY13" s="64"/>
      <c r="SEZ13" s="64"/>
      <c r="SFA13" s="64"/>
      <c r="SFB13" s="64"/>
      <c r="SFC13" s="64"/>
      <c r="SFD13" s="64"/>
      <c r="SFE13" s="64"/>
      <c r="SFF13" s="64"/>
      <c r="SFG13" s="64"/>
      <c r="SFH13" s="64"/>
      <c r="SFI13" s="64"/>
      <c r="SFJ13" s="64"/>
      <c r="SFK13" s="64"/>
      <c r="SFL13" s="64"/>
      <c r="SFM13" s="64"/>
      <c r="SFN13" s="64"/>
      <c r="SFO13" s="64"/>
      <c r="SFP13" s="64"/>
      <c r="SFQ13" s="64"/>
      <c r="SFR13" s="64"/>
      <c r="SFS13" s="64"/>
      <c r="SFT13" s="64"/>
      <c r="SFU13" s="64"/>
      <c r="SFV13" s="64"/>
      <c r="SFW13" s="64"/>
      <c r="SFX13" s="64"/>
      <c r="SFY13" s="64"/>
      <c r="SFZ13" s="64"/>
      <c r="SGA13" s="64"/>
      <c r="SGB13" s="64"/>
      <c r="SGC13" s="64"/>
      <c r="SGD13" s="64"/>
      <c r="SGE13" s="64"/>
      <c r="SGF13" s="64"/>
      <c r="SGG13" s="64"/>
      <c r="SGH13" s="64"/>
      <c r="SGI13" s="64"/>
      <c r="SGJ13" s="64"/>
      <c r="SGK13" s="64"/>
      <c r="SGL13" s="64"/>
      <c r="SGM13" s="64"/>
      <c r="SGN13" s="64"/>
      <c r="SGO13" s="64"/>
      <c r="SGP13" s="64"/>
      <c r="SGQ13" s="64"/>
      <c r="SGR13" s="64"/>
      <c r="SGS13" s="64"/>
      <c r="SGT13" s="64"/>
      <c r="SGU13" s="64"/>
      <c r="SGV13" s="64"/>
      <c r="SGW13" s="64"/>
      <c r="SGX13" s="64"/>
      <c r="SGY13" s="64"/>
      <c r="SGZ13" s="64"/>
      <c r="SHA13" s="64"/>
      <c r="SHB13" s="64"/>
      <c r="SHC13" s="64"/>
      <c r="SHD13" s="64"/>
      <c r="SHE13" s="64"/>
      <c r="SHF13" s="64"/>
      <c r="SHG13" s="64"/>
      <c r="SHH13" s="64"/>
      <c r="SHI13" s="64"/>
      <c r="SHJ13" s="64"/>
      <c r="SHK13" s="64"/>
      <c r="SHL13" s="64"/>
      <c r="SHM13" s="64"/>
      <c r="SHN13" s="64"/>
      <c r="SHO13" s="64"/>
      <c r="SHP13" s="64"/>
      <c r="SHQ13" s="64"/>
      <c r="SHR13" s="64"/>
      <c r="SHS13" s="64"/>
      <c r="SHT13" s="64"/>
      <c r="SHU13" s="64"/>
      <c r="SHV13" s="64"/>
      <c r="SHW13" s="64"/>
      <c r="SHX13" s="64"/>
      <c r="SHY13" s="64"/>
      <c r="SHZ13" s="64"/>
      <c r="SIA13" s="64"/>
      <c r="SIB13" s="64"/>
      <c r="SIC13" s="64"/>
      <c r="SID13" s="64"/>
      <c r="SIE13" s="64"/>
      <c r="SIF13" s="64"/>
      <c r="SIG13" s="64"/>
      <c r="SIH13" s="64"/>
      <c r="SII13" s="64"/>
      <c r="SIJ13" s="64"/>
      <c r="SIK13" s="64"/>
      <c r="SIL13" s="64"/>
      <c r="SIM13" s="64"/>
      <c r="SIN13" s="64"/>
      <c r="SIO13" s="64"/>
      <c r="SIP13" s="64"/>
      <c r="SIQ13" s="64"/>
      <c r="SIR13" s="64"/>
      <c r="SIS13" s="64"/>
      <c r="SIT13" s="64"/>
      <c r="SIU13" s="64"/>
      <c r="SIV13" s="64"/>
      <c r="SIW13" s="64"/>
      <c r="SIX13" s="64"/>
      <c r="SIY13" s="64"/>
      <c r="SIZ13" s="64"/>
      <c r="SJA13" s="64"/>
      <c r="SJB13" s="64"/>
      <c r="SJC13" s="64"/>
      <c r="SJD13" s="64"/>
      <c r="SJE13" s="64"/>
      <c r="SJF13" s="64"/>
      <c r="SJG13" s="64"/>
      <c r="SJH13" s="64"/>
      <c r="SJI13" s="64"/>
      <c r="SJJ13" s="64"/>
      <c r="SJK13" s="64"/>
      <c r="SJL13" s="64"/>
      <c r="SJM13" s="64"/>
      <c r="SJN13" s="64"/>
      <c r="SJO13" s="64"/>
      <c r="SJP13" s="64"/>
      <c r="SJQ13" s="64"/>
      <c r="SJR13" s="64"/>
      <c r="SJS13" s="64"/>
      <c r="SJT13" s="64"/>
      <c r="SJU13" s="64"/>
      <c r="SJV13" s="64"/>
      <c r="SJW13" s="64"/>
      <c r="SJX13" s="64"/>
      <c r="SJY13" s="64"/>
      <c r="SJZ13" s="64"/>
      <c r="SKA13" s="64"/>
      <c r="SKB13" s="64"/>
      <c r="SKC13" s="64"/>
      <c r="SKD13" s="64"/>
      <c r="SKE13" s="64"/>
      <c r="SKF13" s="64"/>
      <c r="SKG13" s="64"/>
      <c r="SKH13" s="64"/>
      <c r="SKI13" s="64"/>
      <c r="SKJ13" s="64"/>
      <c r="SKK13" s="64"/>
      <c r="SKL13" s="64"/>
      <c r="SKM13" s="64"/>
      <c r="SKN13" s="64"/>
      <c r="SKO13" s="64"/>
      <c r="SKP13" s="64"/>
      <c r="SKQ13" s="64"/>
      <c r="SKR13" s="64"/>
      <c r="SKS13" s="64"/>
      <c r="SKT13" s="64"/>
      <c r="SKU13" s="64"/>
      <c r="SKV13" s="64"/>
      <c r="SKW13" s="64"/>
      <c r="SKX13" s="64"/>
      <c r="SKY13" s="64"/>
      <c r="SKZ13" s="64"/>
      <c r="SLA13" s="64"/>
      <c r="SLB13" s="64"/>
      <c r="SLC13" s="64"/>
      <c r="SLD13" s="64"/>
      <c r="SLE13" s="64"/>
      <c r="SLF13" s="64"/>
      <c r="SLG13" s="64"/>
      <c r="SLH13" s="64"/>
      <c r="SLI13" s="64"/>
      <c r="SLJ13" s="64"/>
      <c r="SLK13" s="64"/>
      <c r="SLL13" s="64"/>
      <c r="SLM13" s="64"/>
      <c r="SLN13" s="64"/>
      <c r="SLO13" s="64"/>
      <c r="SLP13" s="64"/>
      <c r="SLQ13" s="64"/>
      <c r="SLR13" s="64"/>
      <c r="SLS13" s="64"/>
      <c r="SLT13" s="64"/>
      <c r="SLU13" s="64"/>
      <c r="SLV13" s="64"/>
      <c r="SLW13" s="64"/>
      <c r="SLX13" s="64"/>
      <c r="SLY13" s="64"/>
      <c r="SLZ13" s="64"/>
      <c r="SMA13" s="64"/>
      <c r="SMB13" s="64"/>
      <c r="SMC13" s="64"/>
      <c r="SMD13" s="64"/>
      <c r="SME13" s="64"/>
      <c r="SMF13" s="64"/>
      <c r="SMG13" s="64"/>
      <c r="SMH13" s="64"/>
      <c r="SMI13" s="64"/>
      <c r="SMJ13" s="64"/>
      <c r="SMK13" s="64"/>
      <c r="SML13" s="64"/>
      <c r="SMM13" s="64"/>
      <c r="SMN13" s="64"/>
      <c r="SMO13" s="64"/>
      <c r="SMP13" s="64"/>
      <c r="SMQ13" s="64"/>
      <c r="SMR13" s="64"/>
      <c r="SMS13" s="64"/>
      <c r="SMT13" s="64"/>
      <c r="SMU13" s="64"/>
      <c r="SMV13" s="64"/>
      <c r="SMW13" s="64"/>
      <c r="SMX13" s="64"/>
      <c r="SMY13" s="64"/>
      <c r="SMZ13" s="64"/>
      <c r="SNA13" s="64"/>
      <c r="SNB13" s="64"/>
      <c r="SNC13" s="64"/>
      <c r="SND13" s="64"/>
      <c r="SNE13" s="64"/>
      <c r="SNF13" s="64"/>
      <c r="SNG13" s="64"/>
      <c r="SNH13" s="64"/>
      <c r="SNI13" s="64"/>
      <c r="SNJ13" s="64"/>
      <c r="SNK13" s="64"/>
      <c r="SNL13" s="64"/>
      <c r="SNM13" s="64"/>
      <c r="SNN13" s="64"/>
      <c r="SNO13" s="64"/>
      <c r="SNP13" s="64"/>
      <c r="SNQ13" s="64"/>
      <c r="SNR13" s="64"/>
      <c r="SNS13" s="64"/>
      <c r="SNT13" s="64"/>
      <c r="SNU13" s="64"/>
      <c r="SNV13" s="64"/>
      <c r="SNW13" s="64"/>
      <c r="SNX13" s="64"/>
      <c r="SNY13" s="64"/>
      <c r="SNZ13" s="64"/>
      <c r="SOA13" s="64"/>
      <c r="SOB13" s="64"/>
      <c r="SOC13" s="64"/>
      <c r="SOD13" s="64"/>
      <c r="SOE13" s="64"/>
      <c r="SOF13" s="64"/>
      <c r="SOG13" s="64"/>
      <c r="SOH13" s="64"/>
      <c r="SOI13" s="64"/>
      <c r="SOJ13" s="64"/>
      <c r="SOK13" s="64"/>
      <c r="SOL13" s="64"/>
      <c r="SOM13" s="64"/>
      <c r="SON13" s="64"/>
      <c r="SOO13" s="64"/>
      <c r="SOP13" s="64"/>
      <c r="SOQ13" s="64"/>
      <c r="SOR13" s="64"/>
      <c r="SOS13" s="64"/>
      <c r="SOT13" s="64"/>
      <c r="SOU13" s="64"/>
      <c r="SOV13" s="64"/>
      <c r="SOW13" s="64"/>
      <c r="SOX13" s="64"/>
      <c r="SOY13" s="64"/>
      <c r="SOZ13" s="64"/>
      <c r="SPA13" s="64"/>
      <c r="SPB13" s="64"/>
      <c r="SPC13" s="64"/>
      <c r="SPD13" s="64"/>
      <c r="SPE13" s="64"/>
      <c r="SPF13" s="64"/>
      <c r="SPG13" s="64"/>
      <c r="SPH13" s="64"/>
      <c r="SPI13" s="64"/>
      <c r="SPJ13" s="64"/>
      <c r="SPK13" s="64"/>
      <c r="SPL13" s="64"/>
      <c r="SPM13" s="64"/>
      <c r="SPN13" s="64"/>
      <c r="SPO13" s="64"/>
      <c r="SPP13" s="64"/>
      <c r="SPQ13" s="64"/>
      <c r="SPR13" s="64"/>
      <c r="SPS13" s="64"/>
      <c r="SPT13" s="64"/>
      <c r="SPU13" s="64"/>
      <c r="SPV13" s="64"/>
      <c r="SPW13" s="64"/>
      <c r="SPX13" s="64"/>
      <c r="SPY13" s="64"/>
      <c r="SPZ13" s="64"/>
      <c r="SQA13" s="64"/>
      <c r="SQB13" s="64"/>
      <c r="SQC13" s="64"/>
      <c r="SQD13" s="64"/>
      <c r="SQE13" s="64"/>
      <c r="SQF13" s="64"/>
      <c r="SQG13" s="64"/>
      <c r="SQH13" s="64"/>
      <c r="SQI13" s="64"/>
      <c r="SQJ13" s="64"/>
      <c r="SQK13" s="64"/>
      <c r="SQL13" s="64"/>
      <c r="SQM13" s="64"/>
      <c r="SQN13" s="64"/>
      <c r="SQO13" s="64"/>
      <c r="SQP13" s="64"/>
      <c r="SQQ13" s="64"/>
      <c r="SQR13" s="64"/>
      <c r="SQS13" s="64"/>
      <c r="SQT13" s="64"/>
      <c r="SQU13" s="64"/>
      <c r="SQV13" s="64"/>
      <c r="SQW13" s="64"/>
      <c r="SQX13" s="64"/>
      <c r="SQY13" s="64"/>
      <c r="SQZ13" s="64"/>
      <c r="SRA13" s="64"/>
      <c r="SRB13" s="64"/>
      <c r="SRC13" s="64"/>
      <c r="SRD13" s="64"/>
      <c r="SRE13" s="64"/>
      <c r="SRF13" s="64"/>
      <c r="SRG13" s="64"/>
      <c r="SRH13" s="64"/>
      <c r="SRI13" s="64"/>
      <c r="SRJ13" s="64"/>
      <c r="SRK13" s="64"/>
      <c r="SRL13" s="64"/>
      <c r="SRM13" s="64"/>
      <c r="SRN13" s="64"/>
      <c r="SRO13" s="64"/>
      <c r="SRP13" s="64"/>
      <c r="SRQ13" s="64"/>
      <c r="SRR13" s="64"/>
      <c r="SRS13" s="64"/>
      <c r="SRT13" s="64"/>
      <c r="SRU13" s="64"/>
      <c r="SRV13" s="64"/>
      <c r="SRW13" s="64"/>
      <c r="SRX13" s="64"/>
      <c r="SRY13" s="64"/>
      <c r="SRZ13" s="64"/>
      <c r="SSA13" s="64"/>
      <c r="SSB13" s="64"/>
      <c r="SSC13" s="64"/>
      <c r="SSD13" s="64"/>
      <c r="SSE13" s="64"/>
      <c r="SSF13" s="64"/>
      <c r="SSG13" s="64"/>
      <c r="SSH13" s="64"/>
      <c r="SSI13" s="64"/>
      <c r="SSJ13" s="64"/>
      <c r="SSK13" s="64"/>
      <c r="SSL13" s="64"/>
      <c r="SSM13" s="64"/>
      <c r="SSN13" s="64"/>
      <c r="SSO13" s="64"/>
      <c r="SSP13" s="64"/>
      <c r="SSQ13" s="64"/>
      <c r="SSR13" s="64"/>
      <c r="SSS13" s="64"/>
      <c r="SST13" s="64"/>
      <c r="SSU13" s="64"/>
      <c r="SSV13" s="64"/>
      <c r="SSW13" s="64"/>
      <c r="SSX13" s="64"/>
      <c r="SSY13" s="64"/>
      <c r="SSZ13" s="64"/>
      <c r="STA13" s="64"/>
      <c r="STB13" s="64"/>
      <c r="STC13" s="64"/>
      <c r="STD13" s="64"/>
      <c r="STE13" s="64"/>
      <c r="STF13" s="64"/>
      <c r="STG13" s="64"/>
      <c r="STH13" s="64"/>
      <c r="STI13" s="64"/>
      <c r="STJ13" s="64"/>
      <c r="STK13" s="64"/>
      <c r="STL13" s="64"/>
      <c r="STM13" s="64"/>
      <c r="STN13" s="64"/>
      <c r="STO13" s="64"/>
      <c r="STP13" s="64"/>
      <c r="STQ13" s="64"/>
      <c r="STR13" s="64"/>
      <c r="STS13" s="64"/>
      <c r="STT13" s="64"/>
      <c r="STU13" s="64"/>
      <c r="STV13" s="64"/>
      <c r="STW13" s="64"/>
      <c r="STX13" s="64"/>
      <c r="STY13" s="64"/>
      <c r="STZ13" s="64"/>
      <c r="SUA13" s="64"/>
      <c r="SUB13" s="64"/>
      <c r="SUC13" s="64"/>
      <c r="SUD13" s="64"/>
      <c r="SUE13" s="64"/>
      <c r="SUF13" s="64"/>
      <c r="SUG13" s="64"/>
      <c r="SUH13" s="64"/>
      <c r="SUI13" s="64"/>
      <c r="SUJ13" s="64"/>
      <c r="SUK13" s="64"/>
      <c r="SUL13" s="64"/>
      <c r="SUM13" s="64"/>
      <c r="SUN13" s="64"/>
      <c r="SUO13" s="64"/>
      <c r="SUP13" s="64"/>
      <c r="SUQ13" s="64"/>
      <c r="SUR13" s="64"/>
      <c r="SUS13" s="64"/>
      <c r="SUT13" s="64"/>
      <c r="SUU13" s="64"/>
      <c r="SUV13" s="64"/>
      <c r="SUW13" s="64"/>
      <c r="SUX13" s="64"/>
      <c r="SUY13" s="64"/>
      <c r="SUZ13" s="64"/>
      <c r="SVA13" s="64"/>
      <c r="SVB13" s="64"/>
      <c r="SVC13" s="64"/>
      <c r="SVD13" s="64"/>
      <c r="SVE13" s="64"/>
      <c r="SVF13" s="64"/>
      <c r="SVG13" s="64"/>
      <c r="SVH13" s="64"/>
      <c r="SVI13" s="64"/>
      <c r="SVJ13" s="64"/>
      <c r="SVK13" s="64"/>
      <c r="SVL13" s="64"/>
      <c r="SVM13" s="64"/>
      <c r="SVN13" s="64"/>
      <c r="SVO13" s="64"/>
      <c r="SVP13" s="64"/>
      <c r="SVQ13" s="64"/>
      <c r="SVR13" s="64"/>
      <c r="SVS13" s="64"/>
      <c r="SVT13" s="64"/>
      <c r="SVU13" s="64"/>
      <c r="SVV13" s="64"/>
      <c r="SVW13" s="64"/>
      <c r="SVX13" s="64"/>
      <c r="SVY13" s="64"/>
      <c r="SVZ13" s="64"/>
      <c r="SWA13" s="64"/>
      <c r="SWB13" s="64"/>
      <c r="SWC13" s="64"/>
      <c r="SWD13" s="64"/>
      <c r="SWE13" s="64"/>
      <c r="SWF13" s="64"/>
      <c r="SWG13" s="64"/>
      <c r="SWH13" s="64"/>
      <c r="SWI13" s="64"/>
      <c r="SWJ13" s="64"/>
      <c r="SWK13" s="64"/>
      <c r="SWL13" s="64"/>
      <c r="SWM13" s="64"/>
      <c r="SWN13" s="64"/>
      <c r="SWO13" s="64"/>
      <c r="SWP13" s="64"/>
      <c r="SWQ13" s="64"/>
      <c r="SWR13" s="64"/>
      <c r="SWS13" s="64"/>
      <c r="SWT13" s="64"/>
      <c r="SWU13" s="64"/>
      <c r="SWV13" s="64"/>
      <c r="SWW13" s="64"/>
      <c r="SWX13" s="64"/>
      <c r="SWY13" s="64"/>
      <c r="SWZ13" s="64"/>
      <c r="SXA13" s="64"/>
      <c r="SXB13" s="64"/>
      <c r="SXC13" s="64"/>
      <c r="SXD13" s="64"/>
      <c r="SXE13" s="64"/>
      <c r="SXF13" s="64"/>
      <c r="SXG13" s="64"/>
      <c r="SXH13" s="64"/>
      <c r="SXI13" s="64"/>
      <c r="SXJ13" s="64"/>
      <c r="SXK13" s="64"/>
      <c r="SXL13" s="64"/>
      <c r="SXM13" s="64"/>
      <c r="SXN13" s="64"/>
      <c r="SXO13" s="64"/>
      <c r="SXP13" s="64"/>
      <c r="SXQ13" s="64"/>
      <c r="SXR13" s="64"/>
      <c r="SXS13" s="64"/>
      <c r="SXT13" s="64"/>
      <c r="SXU13" s="64"/>
      <c r="SXV13" s="64"/>
      <c r="SXW13" s="64"/>
      <c r="SXX13" s="64"/>
      <c r="SXY13" s="64"/>
      <c r="SXZ13" s="64"/>
      <c r="SYA13" s="64"/>
      <c r="SYB13" s="64"/>
      <c r="SYC13" s="64"/>
      <c r="SYD13" s="64"/>
      <c r="SYE13" s="64"/>
      <c r="SYF13" s="64"/>
      <c r="SYG13" s="64"/>
      <c r="SYH13" s="64"/>
      <c r="SYI13" s="64"/>
      <c r="SYJ13" s="64"/>
      <c r="SYK13" s="64"/>
      <c r="SYL13" s="64"/>
      <c r="SYM13" s="64"/>
      <c r="SYN13" s="64"/>
      <c r="SYO13" s="64"/>
      <c r="SYP13" s="64"/>
      <c r="SYQ13" s="64"/>
      <c r="SYR13" s="64"/>
      <c r="SYS13" s="64"/>
      <c r="SYT13" s="64"/>
      <c r="SYU13" s="64"/>
      <c r="SYV13" s="64"/>
      <c r="SYW13" s="64"/>
      <c r="SYX13" s="64"/>
      <c r="SYY13" s="64"/>
      <c r="SYZ13" s="64"/>
      <c r="SZA13" s="64"/>
      <c r="SZB13" s="64"/>
      <c r="SZC13" s="64"/>
      <c r="SZD13" s="64"/>
      <c r="SZE13" s="64"/>
      <c r="SZF13" s="64"/>
      <c r="SZG13" s="64"/>
      <c r="SZH13" s="64"/>
      <c r="SZI13" s="64"/>
      <c r="SZJ13" s="64"/>
      <c r="SZK13" s="64"/>
      <c r="SZL13" s="64"/>
      <c r="SZM13" s="64"/>
      <c r="SZN13" s="64"/>
      <c r="SZO13" s="64"/>
      <c r="SZP13" s="64"/>
      <c r="SZQ13" s="64"/>
      <c r="SZR13" s="64"/>
      <c r="SZS13" s="64"/>
      <c r="SZT13" s="64"/>
      <c r="SZU13" s="64"/>
      <c r="SZV13" s="64"/>
      <c r="SZW13" s="64"/>
      <c r="SZX13" s="64"/>
      <c r="SZY13" s="64"/>
      <c r="SZZ13" s="64"/>
      <c r="TAA13" s="64"/>
      <c r="TAB13" s="64"/>
      <c r="TAC13" s="64"/>
      <c r="TAD13" s="64"/>
      <c r="TAE13" s="64"/>
      <c r="TAF13" s="64"/>
      <c r="TAG13" s="64"/>
      <c r="TAH13" s="64"/>
      <c r="TAI13" s="64"/>
      <c r="TAJ13" s="64"/>
      <c r="TAK13" s="64"/>
      <c r="TAL13" s="64"/>
      <c r="TAM13" s="64"/>
      <c r="TAN13" s="64"/>
      <c r="TAO13" s="64"/>
      <c r="TAP13" s="64"/>
      <c r="TAQ13" s="64"/>
      <c r="TAR13" s="64"/>
      <c r="TAS13" s="64"/>
      <c r="TAT13" s="64"/>
      <c r="TAU13" s="64"/>
      <c r="TAV13" s="64"/>
      <c r="TAW13" s="64"/>
      <c r="TAX13" s="64"/>
      <c r="TAY13" s="64"/>
      <c r="TAZ13" s="64"/>
      <c r="TBA13" s="64"/>
      <c r="TBB13" s="64"/>
      <c r="TBC13" s="64"/>
      <c r="TBD13" s="64"/>
      <c r="TBE13" s="64"/>
      <c r="TBF13" s="64"/>
      <c r="TBG13" s="64"/>
      <c r="TBH13" s="64"/>
      <c r="TBI13" s="64"/>
      <c r="TBJ13" s="64"/>
      <c r="TBK13" s="64"/>
      <c r="TBL13" s="64"/>
      <c r="TBM13" s="64"/>
      <c r="TBN13" s="64"/>
      <c r="TBO13" s="64"/>
      <c r="TBP13" s="64"/>
      <c r="TBQ13" s="64"/>
      <c r="TBR13" s="64"/>
      <c r="TBS13" s="64"/>
      <c r="TBT13" s="64"/>
      <c r="TBU13" s="64"/>
      <c r="TBV13" s="64"/>
      <c r="TBW13" s="64"/>
      <c r="TBX13" s="64"/>
      <c r="TBY13" s="64"/>
      <c r="TBZ13" s="64"/>
      <c r="TCA13" s="64"/>
      <c r="TCB13" s="64"/>
      <c r="TCC13" s="64"/>
      <c r="TCD13" s="64"/>
      <c r="TCE13" s="64"/>
      <c r="TCF13" s="64"/>
      <c r="TCG13" s="64"/>
      <c r="TCH13" s="64"/>
      <c r="TCI13" s="64"/>
      <c r="TCJ13" s="64"/>
      <c r="TCK13" s="64"/>
      <c r="TCL13" s="64"/>
      <c r="TCM13" s="64"/>
      <c r="TCN13" s="64"/>
      <c r="TCO13" s="64"/>
      <c r="TCP13" s="64"/>
      <c r="TCQ13" s="64"/>
      <c r="TCR13" s="64"/>
      <c r="TCS13" s="64"/>
      <c r="TCT13" s="64"/>
      <c r="TCU13" s="64"/>
      <c r="TCV13" s="64"/>
      <c r="TCW13" s="64"/>
      <c r="TCX13" s="64"/>
      <c r="TCY13" s="64"/>
      <c r="TCZ13" s="64"/>
      <c r="TDA13" s="64"/>
      <c r="TDB13" s="64"/>
      <c r="TDC13" s="64"/>
      <c r="TDD13" s="64"/>
      <c r="TDE13" s="64"/>
      <c r="TDF13" s="64"/>
      <c r="TDG13" s="64"/>
      <c r="TDH13" s="64"/>
      <c r="TDI13" s="64"/>
      <c r="TDJ13" s="64"/>
      <c r="TDK13" s="64"/>
      <c r="TDL13" s="64"/>
      <c r="TDM13" s="64"/>
      <c r="TDN13" s="64"/>
      <c r="TDO13" s="64"/>
      <c r="TDP13" s="64"/>
      <c r="TDQ13" s="64"/>
      <c r="TDR13" s="64"/>
      <c r="TDS13" s="64"/>
      <c r="TDT13" s="64"/>
      <c r="TDU13" s="64"/>
      <c r="TDV13" s="64"/>
      <c r="TDW13" s="64"/>
      <c r="TDX13" s="64"/>
      <c r="TDY13" s="64"/>
      <c r="TDZ13" s="64"/>
      <c r="TEA13" s="64"/>
      <c r="TEB13" s="64"/>
      <c r="TEC13" s="64"/>
      <c r="TED13" s="64"/>
      <c r="TEE13" s="64"/>
      <c r="TEF13" s="64"/>
      <c r="TEG13" s="64"/>
      <c r="TEH13" s="64"/>
      <c r="TEI13" s="64"/>
      <c r="TEJ13" s="64"/>
      <c r="TEK13" s="64"/>
      <c r="TEL13" s="64"/>
      <c r="TEM13" s="64"/>
      <c r="TEN13" s="64"/>
      <c r="TEO13" s="64"/>
      <c r="TEP13" s="64"/>
      <c r="TEQ13" s="64"/>
      <c r="TER13" s="64"/>
      <c r="TES13" s="64"/>
      <c r="TET13" s="64"/>
      <c r="TEU13" s="64"/>
      <c r="TEV13" s="64"/>
      <c r="TEW13" s="64"/>
      <c r="TEX13" s="64"/>
      <c r="TEY13" s="64"/>
      <c r="TEZ13" s="64"/>
      <c r="TFA13" s="64"/>
      <c r="TFB13" s="64"/>
      <c r="TFC13" s="64"/>
      <c r="TFD13" s="64"/>
      <c r="TFE13" s="64"/>
      <c r="TFF13" s="64"/>
      <c r="TFG13" s="64"/>
      <c r="TFH13" s="64"/>
      <c r="TFI13" s="64"/>
      <c r="TFJ13" s="64"/>
      <c r="TFK13" s="64"/>
      <c r="TFL13" s="64"/>
      <c r="TFM13" s="64"/>
      <c r="TFN13" s="64"/>
      <c r="TFO13" s="64"/>
      <c r="TFP13" s="64"/>
      <c r="TFQ13" s="64"/>
      <c r="TFR13" s="64"/>
      <c r="TFS13" s="64"/>
      <c r="TFT13" s="64"/>
      <c r="TFU13" s="64"/>
      <c r="TFV13" s="64"/>
      <c r="TFW13" s="64"/>
      <c r="TFX13" s="64"/>
      <c r="TFY13" s="64"/>
      <c r="TFZ13" s="64"/>
      <c r="TGA13" s="64"/>
      <c r="TGB13" s="64"/>
      <c r="TGC13" s="64"/>
      <c r="TGD13" s="64"/>
      <c r="TGE13" s="64"/>
      <c r="TGF13" s="64"/>
      <c r="TGG13" s="64"/>
      <c r="TGH13" s="64"/>
      <c r="TGI13" s="64"/>
      <c r="TGJ13" s="64"/>
      <c r="TGK13" s="64"/>
      <c r="TGL13" s="64"/>
      <c r="TGM13" s="64"/>
      <c r="TGN13" s="64"/>
      <c r="TGO13" s="64"/>
      <c r="TGP13" s="64"/>
      <c r="TGQ13" s="64"/>
      <c r="TGR13" s="64"/>
      <c r="TGS13" s="64"/>
      <c r="TGT13" s="64"/>
      <c r="TGU13" s="64"/>
      <c r="TGV13" s="64"/>
      <c r="TGW13" s="64"/>
      <c r="TGX13" s="64"/>
      <c r="TGY13" s="64"/>
      <c r="TGZ13" s="64"/>
      <c r="THA13" s="64"/>
      <c r="THB13" s="64"/>
      <c r="THC13" s="64"/>
      <c r="THD13" s="64"/>
      <c r="THE13" s="64"/>
      <c r="THF13" s="64"/>
      <c r="THG13" s="64"/>
      <c r="THH13" s="64"/>
      <c r="THI13" s="64"/>
      <c r="THJ13" s="64"/>
      <c r="THK13" s="64"/>
      <c r="THL13" s="64"/>
      <c r="THM13" s="64"/>
      <c r="THN13" s="64"/>
      <c r="THO13" s="64"/>
      <c r="THP13" s="64"/>
      <c r="THQ13" s="64"/>
      <c r="THR13" s="64"/>
      <c r="THS13" s="64"/>
      <c r="THT13" s="64"/>
      <c r="THU13" s="64"/>
      <c r="THV13" s="64"/>
      <c r="THW13" s="64"/>
      <c r="THX13" s="64"/>
      <c r="THY13" s="64"/>
      <c r="THZ13" s="64"/>
      <c r="TIA13" s="64"/>
      <c r="TIB13" s="64"/>
      <c r="TIC13" s="64"/>
      <c r="TID13" s="64"/>
      <c r="TIE13" s="64"/>
      <c r="TIF13" s="64"/>
      <c r="TIG13" s="64"/>
      <c r="TIH13" s="64"/>
      <c r="TII13" s="64"/>
      <c r="TIJ13" s="64"/>
      <c r="TIK13" s="64"/>
      <c r="TIL13" s="64"/>
      <c r="TIM13" s="64"/>
      <c r="TIN13" s="64"/>
      <c r="TIO13" s="64"/>
      <c r="TIP13" s="64"/>
      <c r="TIQ13" s="64"/>
      <c r="TIR13" s="64"/>
      <c r="TIS13" s="64"/>
      <c r="TIT13" s="64"/>
      <c r="TIU13" s="64"/>
      <c r="TIV13" s="64"/>
      <c r="TIW13" s="64"/>
      <c r="TIX13" s="64"/>
      <c r="TIY13" s="64"/>
      <c r="TIZ13" s="64"/>
      <c r="TJA13" s="64"/>
      <c r="TJB13" s="64"/>
      <c r="TJC13" s="64"/>
      <c r="TJD13" s="64"/>
      <c r="TJE13" s="64"/>
      <c r="TJF13" s="64"/>
      <c r="TJG13" s="64"/>
      <c r="TJH13" s="64"/>
      <c r="TJI13" s="64"/>
      <c r="TJJ13" s="64"/>
      <c r="TJK13" s="64"/>
      <c r="TJL13" s="64"/>
      <c r="TJM13" s="64"/>
      <c r="TJN13" s="64"/>
      <c r="TJO13" s="64"/>
      <c r="TJP13" s="64"/>
      <c r="TJQ13" s="64"/>
      <c r="TJR13" s="64"/>
      <c r="TJS13" s="64"/>
      <c r="TJT13" s="64"/>
      <c r="TJU13" s="64"/>
      <c r="TJV13" s="64"/>
      <c r="TJW13" s="64"/>
      <c r="TJX13" s="64"/>
      <c r="TJY13" s="64"/>
      <c r="TJZ13" s="64"/>
      <c r="TKA13" s="64"/>
      <c r="TKB13" s="64"/>
      <c r="TKC13" s="64"/>
      <c r="TKD13" s="64"/>
      <c r="TKE13" s="64"/>
      <c r="TKF13" s="64"/>
      <c r="TKG13" s="64"/>
      <c r="TKH13" s="64"/>
      <c r="TKI13" s="64"/>
      <c r="TKJ13" s="64"/>
      <c r="TKK13" s="64"/>
      <c r="TKL13" s="64"/>
      <c r="TKM13" s="64"/>
      <c r="TKN13" s="64"/>
      <c r="TKO13" s="64"/>
      <c r="TKP13" s="64"/>
      <c r="TKQ13" s="64"/>
      <c r="TKR13" s="64"/>
      <c r="TKS13" s="64"/>
      <c r="TKT13" s="64"/>
      <c r="TKU13" s="64"/>
      <c r="TKV13" s="64"/>
      <c r="TKW13" s="64"/>
      <c r="TKX13" s="64"/>
      <c r="TKY13" s="64"/>
      <c r="TKZ13" s="64"/>
      <c r="TLA13" s="64"/>
      <c r="TLB13" s="64"/>
      <c r="TLC13" s="64"/>
      <c r="TLD13" s="64"/>
      <c r="TLE13" s="64"/>
      <c r="TLF13" s="64"/>
      <c r="TLG13" s="64"/>
      <c r="TLH13" s="64"/>
      <c r="TLI13" s="64"/>
      <c r="TLJ13" s="64"/>
      <c r="TLK13" s="64"/>
      <c r="TLL13" s="64"/>
      <c r="TLM13" s="64"/>
      <c r="TLN13" s="64"/>
      <c r="TLO13" s="64"/>
      <c r="TLP13" s="64"/>
      <c r="TLQ13" s="64"/>
      <c r="TLR13" s="64"/>
      <c r="TLS13" s="64"/>
      <c r="TLT13" s="64"/>
      <c r="TLU13" s="64"/>
      <c r="TLV13" s="64"/>
      <c r="TLW13" s="64"/>
      <c r="TLX13" s="64"/>
      <c r="TLY13" s="64"/>
      <c r="TLZ13" s="64"/>
      <c r="TMA13" s="64"/>
      <c r="TMB13" s="64"/>
      <c r="TMC13" s="64"/>
      <c r="TMD13" s="64"/>
      <c r="TME13" s="64"/>
      <c r="TMF13" s="64"/>
      <c r="TMG13" s="64"/>
      <c r="TMH13" s="64"/>
      <c r="TMI13" s="64"/>
      <c r="TMJ13" s="64"/>
      <c r="TMK13" s="64"/>
      <c r="TML13" s="64"/>
      <c r="TMM13" s="64"/>
      <c r="TMN13" s="64"/>
      <c r="TMO13" s="64"/>
      <c r="TMP13" s="64"/>
      <c r="TMQ13" s="64"/>
      <c r="TMR13" s="64"/>
      <c r="TMS13" s="64"/>
      <c r="TMT13" s="64"/>
      <c r="TMU13" s="64"/>
      <c r="TMV13" s="64"/>
      <c r="TMW13" s="64"/>
      <c r="TMX13" s="64"/>
      <c r="TMY13" s="64"/>
      <c r="TMZ13" s="64"/>
      <c r="TNA13" s="64"/>
      <c r="TNB13" s="64"/>
      <c r="TNC13" s="64"/>
      <c r="TND13" s="64"/>
      <c r="TNE13" s="64"/>
      <c r="TNF13" s="64"/>
      <c r="TNG13" s="64"/>
      <c r="TNH13" s="64"/>
      <c r="TNI13" s="64"/>
      <c r="TNJ13" s="64"/>
      <c r="TNK13" s="64"/>
      <c r="TNL13" s="64"/>
      <c r="TNM13" s="64"/>
      <c r="TNN13" s="64"/>
      <c r="TNO13" s="64"/>
      <c r="TNP13" s="64"/>
      <c r="TNQ13" s="64"/>
      <c r="TNR13" s="64"/>
      <c r="TNS13" s="64"/>
      <c r="TNT13" s="64"/>
      <c r="TNU13" s="64"/>
      <c r="TNV13" s="64"/>
      <c r="TNW13" s="64"/>
      <c r="TNX13" s="64"/>
      <c r="TNY13" s="64"/>
      <c r="TNZ13" s="64"/>
      <c r="TOA13" s="64"/>
      <c r="TOB13" s="64"/>
      <c r="TOC13" s="64"/>
      <c r="TOD13" s="64"/>
      <c r="TOE13" s="64"/>
      <c r="TOF13" s="64"/>
      <c r="TOG13" s="64"/>
      <c r="TOH13" s="64"/>
      <c r="TOI13" s="64"/>
      <c r="TOJ13" s="64"/>
      <c r="TOK13" s="64"/>
      <c r="TOL13" s="64"/>
      <c r="TOM13" s="64"/>
      <c r="TON13" s="64"/>
      <c r="TOO13" s="64"/>
      <c r="TOP13" s="64"/>
      <c r="TOQ13" s="64"/>
      <c r="TOR13" s="64"/>
      <c r="TOS13" s="64"/>
      <c r="TOT13" s="64"/>
      <c r="TOU13" s="64"/>
      <c r="TOV13" s="64"/>
      <c r="TOW13" s="64"/>
      <c r="TOX13" s="64"/>
      <c r="TOY13" s="64"/>
      <c r="TOZ13" s="64"/>
      <c r="TPA13" s="64"/>
      <c r="TPB13" s="64"/>
      <c r="TPC13" s="64"/>
      <c r="TPD13" s="64"/>
      <c r="TPE13" s="64"/>
      <c r="TPF13" s="64"/>
      <c r="TPG13" s="64"/>
      <c r="TPH13" s="64"/>
      <c r="TPI13" s="64"/>
      <c r="TPJ13" s="64"/>
      <c r="TPK13" s="64"/>
      <c r="TPL13" s="64"/>
      <c r="TPM13" s="64"/>
      <c r="TPN13" s="64"/>
      <c r="TPO13" s="64"/>
      <c r="TPP13" s="64"/>
      <c r="TPQ13" s="64"/>
      <c r="TPR13" s="64"/>
      <c r="TPS13" s="64"/>
      <c r="TPT13" s="64"/>
      <c r="TPU13" s="64"/>
      <c r="TPV13" s="64"/>
      <c r="TPW13" s="64"/>
      <c r="TPX13" s="64"/>
      <c r="TPY13" s="64"/>
      <c r="TPZ13" s="64"/>
      <c r="TQA13" s="64"/>
      <c r="TQB13" s="64"/>
      <c r="TQC13" s="64"/>
      <c r="TQD13" s="64"/>
      <c r="TQE13" s="64"/>
      <c r="TQF13" s="64"/>
      <c r="TQG13" s="64"/>
      <c r="TQH13" s="64"/>
      <c r="TQI13" s="64"/>
      <c r="TQJ13" s="64"/>
      <c r="TQK13" s="64"/>
      <c r="TQL13" s="64"/>
      <c r="TQM13" s="64"/>
      <c r="TQN13" s="64"/>
      <c r="TQO13" s="64"/>
      <c r="TQP13" s="64"/>
      <c r="TQQ13" s="64"/>
      <c r="TQR13" s="64"/>
      <c r="TQS13" s="64"/>
      <c r="TQT13" s="64"/>
      <c r="TQU13" s="64"/>
      <c r="TQV13" s="64"/>
      <c r="TQW13" s="64"/>
      <c r="TQX13" s="64"/>
      <c r="TQY13" s="64"/>
      <c r="TQZ13" s="64"/>
      <c r="TRA13" s="64"/>
      <c r="TRB13" s="64"/>
      <c r="TRC13" s="64"/>
      <c r="TRD13" s="64"/>
      <c r="TRE13" s="64"/>
      <c r="TRF13" s="64"/>
      <c r="TRG13" s="64"/>
      <c r="TRH13" s="64"/>
      <c r="TRI13" s="64"/>
      <c r="TRJ13" s="64"/>
      <c r="TRK13" s="64"/>
      <c r="TRL13" s="64"/>
      <c r="TRM13" s="64"/>
      <c r="TRN13" s="64"/>
      <c r="TRO13" s="64"/>
      <c r="TRP13" s="64"/>
      <c r="TRQ13" s="64"/>
      <c r="TRR13" s="64"/>
      <c r="TRS13" s="64"/>
      <c r="TRT13" s="64"/>
      <c r="TRU13" s="64"/>
      <c r="TRV13" s="64"/>
      <c r="TRW13" s="64"/>
      <c r="TRX13" s="64"/>
      <c r="TRY13" s="64"/>
      <c r="TRZ13" s="64"/>
      <c r="TSA13" s="64"/>
      <c r="TSB13" s="64"/>
      <c r="TSC13" s="64"/>
      <c r="TSD13" s="64"/>
      <c r="TSE13" s="64"/>
      <c r="TSF13" s="64"/>
      <c r="TSG13" s="64"/>
      <c r="TSH13" s="64"/>
      <c r="TSI13" s="64"/>
      <c r="TSJ13" s="64"/>
      <c r="TSK13" s="64"/>
      <c r="TSL13" s="64"/>
      <c r="TSM13" s="64"/>
      <c r="TSN13" s="64"/>
      <c r="TSO13" s="64"/>
      <c r="TSP13" s="64"/>
      <c r="TSQ13" s="64"/>
      <c r="TSR13" s="64"/>
      <c r="TSS13" s="64"/>
      <c r="TST13" s="64"/>
      <c r="TSU13" s="64"/>
      <c r="TSV13" s="64"/>
      <c r="TSW13" s="64"/>
      <c r="TSX13" s="64"/>
      <c r="TSY13" s="64"/>
      <c r="TSZ13" s="64"/>
      <c r="TTA13" s="64"/>
      <c r="TTB13" s="64"/>
      <c r="TTC13" s="64"/>
      <c r="TTD13" s="64"/>
      <c r="TTE13" s="64"/>
      <c r="TTF13" s="64"/>
      <c r="TTG13" s="64"/>
      <c r="TTH13" s="64"/>
      <c r="TTI13" s="64"/>
      <c r="TTJ13" s="64"/>
      <c r="TTK13" s="64"/>
      <c r="TTL13" s="64"/>
      <c r="TTM13" s="64"/>
      <c r="TTN13" s="64"/>
      <c r="TTO13" s="64"/>
      <c r="TTP13" s="64"/>
      <c r="TTQ13" s="64"/>
      <c r="TTR13" s="64"/>
      <c r="TTS13" s="64"/>
      <c r="TTT13" s="64"/>
      <c r="TTU13" s="64"/>
      <c r="TTV13" s="64"/>
      <c r="TTW13" s="64"/>
      <c r="TTX13" s="64"/>
      <c r="TTY13" s="64"/>
      <c r="TTZ13" s="64"/>
      <c r="TUA13" s="64"/>
      <c r="TUB13" s="64"/>
      <c r="TUC13" s="64"/>
      <c r="TUD13" s="64"/>
      <c r="TUE13" s="64"/>
      <c r="TUF13" s="64"/>
      <c r="TUG13" s="64"/>
      <c r="TUH13" s="64"/>
      <c r="TUI13" s="64"/>
      <c r="TUJ13" s="64"/>
      <c r="TUK13" s="64"/>
      <c r="TUL13" s="64"/>
      <c r="TUM13" s="64"/>
      <c r="TUN13" s="64"/>
      <c r="TUO13" s="64"/>
      <c r="TUP13" s="64"/>
      <c r="TUQ13" s="64"/>
      <c r="TUR13" s="64"/>
      <c r="TUS13" s="64"/>
      <c r="TUT13" s="64"/>
      <c r="TUU13" s="64"/>
      <c r="TUV13" s="64"/>
      <c r="TUW13" s="64"/>
      <c r="TUX13" s="64"/>
      <c r="TUY13" s="64"/>
      <c r="TUZ13" s="64"/>
      <c r="TVA13" s="64"/>
      <c r="TVB13" s="64"/>
      <c r="TVC13" s="64"/>
      <c r="TVD13" s="64"/>
      <c r="TVE13" s="64"/>
      <c r="TVF13" s="64"/>
      <c r="TVG13" s="64"/>
      <c r="TVH13" s="64"/>
      <c r="TVI13" s="64"/>
      <c r="TVJ13" s="64"/>
      <c r="TVK13" s="64"/>
      <c r="TVL13" s="64"/>
      <c r="TVM13" s="64"/>
      <c r="TVN13" s="64"/>
      <c r="TVO13" s="64"/>
      <c r="TVP13" s="64"/>
      <c r="TVQ13" s="64"/>
      <c r="TVR13" s="64"/>
      <c r="TVS13" s="64"/>
      <c r="TVT13" s="64"/>
      <c r="TVU13" s="64"/>
      <c r="TVV13" s="64"/>
      <c r="TVW13" s="64"/>
      <c r="TVX13" s="64"/>
      <c r="TVY13" s="64"/>
      <c r="TVZ13" s="64"/>
      <c r="TWA13" s="64"/>
      <c r="TWB13" s="64"/>
      <c r="TWC13" s="64"/>
      <c r="TWD13" s="64"/>
      <c r="TWE13" s="64"/>
      <c r="TWF13" s="64"/>
      <c r="TWG13" s="64"/>
      <c r="TWH13" s="64"/>
      <c r="TWI13" s="64"/>
      <c r="TWJ13" s="64"/>
      <c r="TWK13" s="64"/>
      <c r="TWL13" s="64"/>
      <c r="TWM13" s="64"/>
      <c r="TWN13" s="64"/>
      <c r="TWO13" s="64"/>
      <c r="TWP13" s="64"/>
      <c r="TWQ13" s="64"/>
      <c r="TWR13" s="64"/>
      <c r="TWS13" s="64"/>
      <c r="TWT13" s="64"/>
      <c r="TWU13" s="64"/>
      <c r="TWV13" s="64"/>
      <c r="TWW13" s="64"/>
      <c r="TWX13" s="64"/>
      <c r="TWY13" s="64"/>
      <c r="TWZ13" s="64"/>
      <c r="TXA13" s="64"/>
      <c r="TXB13" s="64"/>
      <c r="TXC13" s="64"/>
      <c r="TXD13" s="64"/>
      <c r="TXE13" s="64"/>
      <c r="TXF13" s="64"/>
      <c r="TXG13" s="64"/>
      <c r="TXH13" s="64"/>
      <c r="TXI13" s="64"/>
      <c r="TXJ13" s="64"/>
      <c r="TXK13" s="64"/>
      <c r="TXL13" s="64"/>
      <c r="TXM13" s="64"/>
      <c r="TXN13" s="64"/>
      <c r="TXO13" s="64"/>
      <c r="TXP13" s="64"/>
      <c r="TXQ13" s="64"/>
      <c r="TXR13" s="64"/>
      <c r="TXS13" s="64"/>
      <c r="TXT13" s="64"/>
      <c r="TXU13" s="64"/>
      <c r="TXV13" s="64"/>
      <c r="TXW13" s="64"/>
      <c r="TXX13" s="64"/>
      <c r="TXY13" s="64"/>
      <c r="TXZ13" s="64"/>
      <c r="TYA13" s="64"/>
      <c r="TYB13" s="64"/>
      <c r="TYC13" s="64"/>
      <c r="TYD13" s="64"/>
      <c r="TYE13" s="64"/>
      <c r="TYF13" s="64"/>
      <c r="TYG13" s="64"/>
      <c r="TYH13" s="64"/>
      <c r="TYI13" s="64"/>
      <c r="TYJ13" s="64"/>
      <c r="TYK13" s="64"/>
      <c r="TYL13" s="64"/>
      <c r="TYM13" s="64"/>
      <c r="TYN13" s="64"/>
      <c r="TYO13" s="64"/>
      <c r="TYP13" s="64"/>
      <c r="TYQ13" s="64"/>
      <c r="TYR13" s="64"/>
      <c r="TYS13" s="64"/>
      <c r="TYT13" s="64"/>
      <c r="TYU13" s="64"/>
      <c r="TYV13" s="64"/>
      <c r="TYW13" s="64"/>
      <c r="TYX13" s="64"/>
      <c r="TYY13" s="64"/>
      <c r="TYZ13" s="64"/>
      <c r="TZA13" s="64"/>
      <c r="TZB13" s="64"/>
      <c r="TZC13" s="64"/>
      <c r="TZD13" s="64"/>
      <c r="TZE13" s="64"/>
      <c r="TZF13" s="64"/>
      <c r="TZG13" s="64"/>
      <c r="TZH13" s="64"/>
      <c r="TZI13" s="64"/>
      <c r="TZJ13" s="64"/>
      <c r="TZK13" s="64"/>
      <c r="TZL13" s="64"/>
      <c r="TZM13" s="64"/>
      <c r="TZN13" s="64"/>
      <c r="TZO13" s="64"/>
      <c r="TZP13" s="64"/>
      <c r="TZQ13" s="64"/>
      <c r="TZR13" s="64"/>
      <c r="TZS13" s="64"/>
      <c r="TZT13" s="64"/>
      <c r="TZU13" s="64"/>
      <c r="TZV13" s="64"/>
      <c r="TZW13" s="64"/>
      <c r="TZX13" s="64"/>
      <c r="TZY13" s="64"/>
      <c r="TZZ13" s="64"/>
      <c r="UAA13" s="64"/>
      <c r="UAB13" s="64"/>
      <c r="UAC13" s="64"/>
      <c r="UAD13" s="64"/>
      <c r="UAE13" s="64"/>
      <c r="UAF13" s="64"/>
      <c r="UAG13" s="64"/>
      <c r="UAH13" s="64"/>
      <c r="UAI13" s="64"/>
      <c r="UAJ13" s="64"/>
      <c r="UAK13" s="64"/>
      <c r="UAL13" s="64"/>
      <c r="UAM13" s="64"/>
      <c r="UAN13" s="64"/>
      <c r="UAO13" s="64"/>
      <c r="UAP13" s="64"/>
      <c r="UAQ13" s="64"/>
      <c r="UAR13" s="64"/>
      <c r="UAS13" s="64"/>
      <c r="UAT13" s="64"/>
      <c r="UAU13" s="64"/>
      <c r="UAV13" s="64"/>
      <c r="UAW13" s="64"/>
      <c r="UAX13" s="64"/>
      <c r="UAY13" s="64"/>
      <c r="UAZ13" s="64"/>
      <c r="UBA13" s="64"/>
      <c r="UBB13" s="64"/>
      <c r="UBC13" s="64"/>
      <c r="UBD13" s="64"/>
      <c r="UBE13" s="64"/>
      <c r="UBF13" s="64"/>
      <c r="UBG13" s="64"/>
      <c r="UBH13" s="64"/>
      <c r="UBI13" s="64"/>
      <c r="UBJ13" s="64"/>
      <c r="UBK13" s="64"/>
      <c r="UBL13" s="64"/>
      <c r="UBM13" s="64"/>
      <c r="UBN13" s="64"/>
      <c r="UBO13" s="64"/>
      <c r="UBP13" s="64"/>
      <c r="UBQ13" s="64"/>
      <c r="UBR13" s="64"/>
      <c r="UBS13" s="64"/>
      <c r="UBT13" s="64"/>
      <c r="UBU13" s="64"/>
      <c r="UBV13" s="64"/>
      <c r="UBW13" s="64"/>
      <c r="UBX13" s="64"/>
      <c r="UBY13" s="64"/>
      <c r="UBZ13" s="64"/>
      <c r="UCA13" s="64"/>
      <c r="UCB13" s="64"/>
      <c r="UCC13" s="64"/>
      <c r="UCD13" s="64"/>
      <c r="UCE13" s="64"/>
      <c r="UCF13" s="64"/>
      <c r="UCG13" s="64"/>
      <c r="UCH13" s="64"/>
      <c r="UCI13" s="64"/>
      <c r="UCJ13" s="64"/>
      <c r="UCK13" s="64"/>
      <c r="UCL13" s="64"/>
      <c r="UCM13" s="64"/>
      <c r="UCN13" s="64"/>
      <c r="UCO13" s="64"/>
      <c r="UCP13" s="64"/>
      <c r="UCQ13" s="64"/>
      <c r="UCR13" s="64"/>
      <c r="UCS13" s="64"/>
      <c r="UCT13" s="64"/>
      <c r="UCU13" s="64"/>
      <c r="UCV13" s="64"/>
      <c r="UCW13" s="64"/>
      <c r="UCX13" s="64"/>
      <c r="UCY13" s="64"/>
      <c r="UCZ13" s="64"/>
      <c r="UDA13" s="64"/>
      <c r="UDB13" s="64"/>
      <c r="UDC13" s="64"/>
      <c r="UDD13" s="64"/>
      <c r="UDE13" s="64"/>
      <c r="UDF13" s="64"/>
      <c r="UDG13" s="64"/>
      <c r="UDH13" s="64"/>
      <c r="UDI13" s="64"/>
      <c r="UDJ13" s="64"/>
      <c r="UDK13" s="64"/>
      <c r="UDL13" s="64"/>
      <c r="UDM13" s="64"/>
      <c r="UDN13" s="64"/>
      <c r="UDO13" s="64"/>
      <c r="UDP13" s="64"/>
      <c r="UDQ13" s="64"/>
      <c r="UDR13" s="64"/>
      <c r="UDS13" s="64"/>
      <c r="UDT13" s="64"/>
      <c r="UDU13" s="64"/>
      <c r="UDV13" s="64"/>
      <c r="UDW13" s="64"/>
      <c r="UDX13" s="64"/>
      <c r="UDY13" s="64"/>
      <c r="UDZ13" s="64"/>
      <c r="UEA13" s="64"/>
      <c r="UEB13" s="64"/>
      <c r="UEC13" s="64"/>
      <c r="UED13" s="64"/>
      <c r="UEE13" s="64"/>
      <c r="UEF13" s="64"/>
      <c r="UEG13" s="64"/>
      <c r="UEH13" s="64"/>
      <c r="UEI13" s="64"/>
      <c r="UEJ13" s="64"/>
      <c r="UEK13" s="64"/>
      <c r="UEL13" s="64"/>
      <c r="UEM13" s="64"/>
      <c r="UEN13" s="64"/>
      <c r="UEO13" s="64"/>
      <c r="UEP13" s="64"/>
      <c r="UEQ13" s="64"/>
      <c r="UER13" s="64"/>
      <c r="UES13" s="64"/>
      <c r="UET13" s="64"/>
      <c r="UEU13" s="64"/>
      <c r="UEV13" s="64"/>
      <c r="UEW13" s="64"/>
      <c r="UEX13" s="64"/>
      <c r="UEY13" s="64"/>
      <c r="UEZ13" s="64"/>
      <c r="UFA13" s="64"/>
      <c r="UFB13" s="64"/>
      <c r="UFC13" s="64"/>
      <c r="UFD13" s="64"/>
      <c r="UFE13" s="64"/>
      <c r="UFF13" s="64"/>
      <c r="UFG13" s="64"/>
      <c r="UFH13" s="64"/>
      <c r="UFI13" s="64"/>
      <c r="UFJ13" s="64"/>
      <c r="UFK13" s="64"/>
      <c r="UFL13" s="64"/>
      <c r="UFM13" s="64"/>
      <c r="UFN13" s="64"/>
      <c r="UFO13" s="64"/>
      <c r="UFP13" s="64"/>
      <c r="UFQ13" s="64"/>
      <c r="UFR13" s="64"/>
      <c r="UFS13" s="64"/>
      <c r="UFT13" s="64"/>
      <c r="UFU13" s="64"/>
      <c r="UFV13" s="64"/>
      <c r="UFW13" s="64"/>
      <c r="UFX13" s="64"/>
      <c r="UFY13" s="64"/>
      <c r="UFZ13" s="64"/>
      <c r="UGA13" s="64"/>
      <c r="UGB13" s="64"/>
      <c r="UGC13" s="64"/>
      <c r="UGD13" s="64"/>
      <c r="UGE13" s="64"/>
      <c r="UGF13" s="64"/>
      <c r="UGG13" s="64"/>
      <c r="UGH13" s="64"/>
      <c r="UGI13" s="64"/>
      <c r="UGJ13" s="64"/>
      <c r="UGK13" s="64"/>
      <c r="UGL13" s="64"/>
      <c r="UGM13" s="64"/>
      <c r="UGN13" s="64"/>
      <c r="UGO13" s="64"/>
      <c r="UGP13" s="64"/>
      <c r="UGQ13" s="64"/>
      <c r="UGR13" s="64"/>
      <c r="UGS13" s="64"/>
      <c r="UGT13" s="64"/>
      <c r="UGU13" s="64"/>
      <c r="UGV13" s="64"/>
      <c r="UGW13" s="64"/>
      <c r="UGX13" s="64"/>
      <c r="UGY13" s="64"/>
      <c r="UGZ13" s="64"/>
      <c r="UHA13" s="64"/>
      <c r="UHB13" s="64"/>
      <c r="UHC13" s="64"/>
      <c r="UHD13" s="64"/>
      <c r="UHE13" s="64"/>
      <c r="UHF13" s="64"/>
      <c r="UHG13" s="64"/>
      <c r="UHH13" s="64"/>
      <c r="UHI13" s="64"/>
      <c r="UHJ13" s="64"/>
      <c r="UHK13" s="64"/>
      <c r="UHL13" s="64"/>
      <c r="UHM13" s="64"/>
      <c r="UHN13" s="64"/>
      <c r="UHO13" s="64"/>
      <c r="UHP13" s="64"/>
      <c r="UHQ13" s="64"/>
      <c r="UHR13" s="64"/>
      <c r="UHS13" s="64"/>
      <c r="UHT13" s="64"/>
      <c r="UHU13" s="64"/>
      <c r="UHV13" s="64"/>
      <c r="UHW13" s="64"/>
      <c r="UHX13" s="64"/>
      <c r="UHY13" s="64"/>
      <c r="UHZ13" s="64"/>
      <c r="UIA13" s="64"/>
      <c r="UIB13" s="64"/>
      <c r="UIC13" s="64"/>
      <c r="UID13" s="64"/>
      <c r="UIE13" s="64"/>
      <c r="UIF13" s="64"/>
      <c r="UIG13" s="64"/>
      <c r="UIH13" s="64"/>
      <c r="UII13" s="64"/>
      <c r="UIJ13" s="64"/>
      <c r="UIK13" s="64"/>
      <c r="UIL13" s="64"/>
      <c r="UIM13" s="64"/>
      <c r="UIN13" s="64"/>
      <c r="UIO13" s="64"/>
      <c r="UIP13" s="64"/>
      <c r="UIQ13" s="64"/>
      <c r="UIR13" s="64"/>
      <c r="UIS13" s="64"/>
      <c r="UIT13" s="64"/>
      <c r="UIU13" s="64"/>
      <c r="UIV13" s="64"/>
      <c r="UIW13" s="64"/>
      <c r="UIX13" s="64"/>
      <c r="UIY13" s="64"/>
      <c r="UIZ13" s="64"/>
      <c r="UJA13" s="64"/>
      <c r="UJB13" s="64"/>
      <c r="UJC13" s="64"/>
      <c r="UJD13" s="64"/>
      <c r="UJE13" s="64"/>
      <c r="UJF13" s="64"/>
      <c r="UJG13" s="64"/>
      <c r="UJH13" s="64"/>
      <c r="UJI13" s="64"/>
      <c r="UJJ13" s="64"/>
      <c r="UJK13" s="64"/>
      <c r="UJL13" s="64"/>
      <c r="UJM13" s="64"/>
      <c r="UJN13" s="64"/>
      <c r="UJO13" s="64"/>
      <c r="UJP13" s="64"/>
      <c r="UJQ13" s="64"/>
      <c r="UJR13" s="64"/>
      <c r="UJS13" s="64"/>
      <c r="UJT13" s="64"/>
      <c r="UJU13" s="64"/>
      <c r="UJV13" s="64"/>
      <c r="UJW13" s="64"/>
      <c r="UJX13" s="64"/>
      <c r="UJY13" s="64"/>
      <c r="UJZ13" s="64"/>
      <c r="UKA13" s="64"/>
      <c r="UKB13" s="64"/>
      <c r="UKC13" s="64"/>
      <c r="UKD13" s="64"/>
      <c r="UKE13" s="64"/>
      <c r="UKF13" s="64"/>
      <c r="UKG13" s="64"/>
      <c r="UKH13" s="64"/>
      <c r="UKI13" s="64"/>
      <c r="UKJ13" s="64"/>
      <c r="UKK13" s="64"/>
      <c r="UKL13" s="64"/>
      <c r="UKM13" s="64"/>
      <c r="UKN13" s="64"/>
      <c r="UKO13" s="64"/>
      <c r="UKP13" s="64"/>
      <c r="UKQ13" s="64"/>
      <c r="UKR13" s="64"/>
      <c r="UKS13" s="64"/>
      <c r="UKT13" s="64"/>
      <c r="UKU13" s="64"/>
      <c r="UKV13" s="64"/>
      <c r="UKW13" s="64"/>
      <c r="UKX13" s="64"/>
      <c r="UKY13" s="64"/>
      <c r="UKZ13" s="64"/>
      <c r="ULA13" s="64"/>
      <c r="ULB13" s="64"/>
      <c r="ULC13" s="64"/>
      <c r="ULD13" s="64"/>
      <c r="ULE13" s="64"/>
      <c r="ULF13" s="64"/>
      <c r="ULG13" s="64"/>
      <c r="ULH13" s="64"/>
      <c r="ULI13" s="64"/>
      <c r="ULJ13" s="64"/>
      <c r="ULK13" s="64"/>
      <c r="ULL13" s="64"/>
      <c r="ULM13" s="64"/>
      <c r="ULN13" s="64"/>
      <c r="ULO13" s="64"/>
      <c r="ULP13" s="64"/>
      <c r="ULQ13" s="64"/>
      <c r="ULR13" s="64"/>
      <c r="ULS13" s="64"/>
      <c r="ULT13" s="64"/>
      <c r="ULU13" s="64"/>
      <c r="ULV13" s="64"/>
      <c r="ULW13" s="64"/>
      <c r="ULX13" s="64"/>
      <c r="ULY13" s="64"/>
      <c r="ULZ13" s="64"/>
      <c r="UMA13" s="64"/>
      <c r="UMB13" s="64"/>
      <c r="UMC13" s="64"/>
      <c r="UMD13" s="64"/>
      <c r="UME13" s="64"/>
      <c r="UMF13" s="64"/>
      <c r="UMG13" s="64"/>
      <c r="UMH13" s="64"/>
      <c r="UMI13" s="64"/>
      <c r="UMJ13" s="64"/>
      <c r="UMK13" s="64"/>
      <c r="UML13" s="64"/>
      <c r="UMM13" s="64"/>
      <c r="UMN13" s="64"/>
      <c r="UMO13" s="64"/>
      <c r="UMP13" s="64"/>
      <c r="UMQ13" s="64"/>
      <c r="UMR13" s="64"/>
      <c r="UMS13" s="64"/>
      <c r="UMT13" s="64"/>
      <c r="UMU13" s="64"/>
      <c r="UMV13" s="64"/>
      <c r="UMW13" s="64"/>
      <c r="UMX13" s="64"/>
      <c r="UMY13" s="64"/>
      <c r="UMZ13" s="64"/>
      <c r="UNA13" s="64"/>
      <c r="UNB13" s="64"/>
      <c r="UNC13" s="64"/>
      <c r="UND13" s="64"/>
      <c r="UNE13" s="64"/>
      <c r="UNF13" s="64"/>
      <c r="UNG13" s="64"/>
      <c r="UNH13" s="64"/>
      <c r="UNI13" s="64"/>
      <c r="UNJ13" s="64"/>
      <c r="UNK13" s="64"/>
      <c r="UNL13" s="64"/>
      <c r="UNM13" s="64"/>
      <c r="UNN13" s="64"/>
      <c r="UNO13" s="64"/>
      <c r="UNP13" s="64"/>
      <c r="UNQ13" s="64"/>
      <c r="UNR13" s="64"/>
      <c r="UNS13" s="64"/>
      <c r="UNT13" s="64"/>
      <c r="UNU13" s="64"/>
      <c r="UNV13" s="64"/>
      <c r="UNW13" s="64"/>
      <c r="UNX13" s="64"/>
      <c r="UNY13" s="64"/>
      <c r="UNZ13" s="64"/>
      <c r="UOA13" s="64"/>
      <c r="UOB13" s="64"/>
      <c r="UOC13" s="64"/>
      <c r="UOD13" s="64"/>
      <c r="UOE13" s="64"/>
      <c r="UOF13" s="64"/>
      <c r="UOG13" s="64"/>
      <c r="UOH13" s="64"/>
      <c r="UOI13" s="64"/>
      <c r="UOJ13" s="64"/>
      <c r="UOK13" s="64"/>
      <c r="UOL13" s="64"/>
      <c r="UOM13" s="64"/>
      <c r="UON13" s="64"/>
      <c r="UOO13" s="64"/>
      <c r="UOP13" s="64"/>
      <c r="UOQ13" s="64"/>
      <c r="UOR13" s="64"/>
      <c r="UOS13" s="64"/>
      <c r="UOT13" s="64"/>
      <c r="UOU13" s="64"/>
      <c r="UOV13" s="64"/>
      <c r="UOW13" s="64"/>
      <c r="UOX13" s="64"/>
      <c r="UOY13" s="64"/>
      <c r="UOZ13" s="64"/>
      <c r="UPA13" s="64"/>
      <c r="UPB13" s="64"/>
      <c r="UPC13" s="64"/>
      <c r="UPD13" s="64"/>
      <c r="UPE13" s="64"/>
      <c r="UPF13" s="64"/>
      <c r="UPG13" s="64"/>
      <c r="UPH13" s="64"/>
      <c r="UPI13" s="64"/>
      <c r="UPJ13" s="64"/>
      <c r="UPK13" s="64"/>
      <c r="UPL13" s="64"/>
      <c r="UPM13" s="64"/>
      <c r="UPN13" s="64"/>
      <c r="UPO13" s="64"/>
      <c r="UPP13" s="64"/>
      <c r="UPQ13" s="64"/>
      <c r="UPR13" s="64"/>
      <c r="UPS13" s="64"/>
      <c r="UPT13" s="64"/>
      <c r="UPU13" s="64"/>
      <c r="UPV13" s="64"/>
      <c r="UPW13" s="64"/>
      <c r="UPX13" s="64"/>
      <c r="UPY13" s="64"/>
      <c r="UPZ13" s="64"/>
      <c r="UQA13" s="64"/>
      <c r="UQB13" s="64"/>
      <c r="UQC13" s="64"/>
      <c r="UQD13" s="64"/>
      <c r="UQE13" s="64"/>
      <c r="UQF13" s="64"/>
      <c r="UQG13" s="64"/>
      <c r="UQH13" s="64"/>
      <c r="UQI13" s="64"/>
      <c r="UQJ13" s="64"/>
      <c r="UQK13" s="64"/>
      <c r="UQL13" s="64"/>
      <c r="UQM13" s="64"/>
      <c r="UQN13" s="64"/>
      <c r="UQO13" s="64"/>
      <c r="UQP13" s="64"/>
      <c r="UQQ13" s="64"/>
      <c r="UQR13" s="64"/>
      <c r="UQS13" s="64"/>
      <c r="UQT13" s="64"/>
      <c r="UQU13" s="64"/>
      <c r="UQV13" s="64"/>
      <c r="UQW13" s="64"/>
      <c r="UQX13" s="64"/>
      <c r="UQY13" s="64"/>
      <c r="UQZ13" s="64"/>
      <c r="URA13" s="64"/>
      <c r="URB13" s="64"/>
      <c r="URC13" s="64"/>
      <c r="URD13" s="64"/>
      <c r="URE13" s="64"/>
      <c r="URF13" s="64"/>
      <c r="URG13" s="64"/>
      <c r="URH13" s="64"/>
      <c r="URI13" s="64"/>
      <c r="URJ13" s="64"/>
      <c r="URK13" s="64"/>
      <c r="URL13" s="64"/>
      <c r="URM13" s="64"/>
      <c r="URN13" s="64"/>
      <c r="URO13" s="64"/>
      <c r="URP13" s="64"/>
      <c r="URQ13" s="64"/>
      <c r="URR13" s="64"/>
      <c r="URS13" s="64"/>
      <c r="URT13" s="64"/>
      <c r="URU13" s="64"/>
      <c r="URV13" s="64"/>
      <c r="URW13" s="64"/>
      <c r="URX13" s="64"/>
      <c r="URY13" s="64"/>
      <c r="URZ13" s="64"/>
      <c r="USA13" s="64"/>
      <c r="USB13" s="64"/>
      <c r="USC13" s="64"/>
      <c r="USD13" s="64"/>
      <c r="USE13" s="64"/>
      <c r="USF13" s="64"/>
      <c r="USG13" s="64"/>
      <c r="USH13" s="64"/>
      <c r="USI13" s="64"/>
      <c r="USJ13" s="64"/>
      <c r="USK13" s="64"/>
      <c r="USL13" s="64"/>
      <c r="USM13" s="64"/>
      <c r="USN13" s="64"/>
      <c r="USO13" s="64"/>
      <c r="USP13" s="64"/>
      <c r="USQ13" s="64"/>
      <c r="USR13" s="64"/>
      <c r="USS13" s="64"/>
      <c r="UST13" s="64"/>
      <c r="USU13" s="64"/>
      <c r="USV13" s="64"/>
      <c r="USW13" s="64"/>
      <c r="USX13" s="64"/>
      <c r="USY13" s="64"/>
      <c r="USZ13" s="64"/>
      <c r="UTA13" s="64"/>
      <c r="UTB13" s="64"/>
      <c r="UTC13" s="64"/>
      <c r="UTD13" s="64"/>
      <c r="UTE13" s="64"/>
      <c r="UTF13" s="64"/>
      <c r="UTG13" s="64"/>
      <c r="UTH13" s="64"/>
      <c r="UTI13" s="64"/>
      <c r="UTJ13" s="64"/>
      <c r="UTK13" s="64"/>
      <c r="UTL13" s="64"/>
      <c r="UTM13" s="64"/>
      <c r="UTN13" s="64"/>
      <c r="UTO13" s="64"/>
      <c r="UTP13" s="64"/>
      <c r="UTQ13" s="64"/>
      <c r="UTR13" s="64"/>
      <c r="UTS13" s="64"/>
      <c r="UTT13" s="64"/>
      <c r="UTU13" s="64"/>
      <c r="UTV13" s="64"/>
      <c r="UTW13" s="64"/>
      <c r="UTX13" s="64"/>
      <c r="UTY13" s="64"/>
      <c r="UTZ13" s="64"/>
      <c r="UUA13" s="64"/>
      <c r="UUB13" s="64"/>
      <c r="UUC13" s="64"/>
      <c r="UUD13" s="64"/>
      <c r="UUE13" s="64"/>
      <c r="UUF13" s="64"/>
      <c r="UUG13" s="64"/>
      <c r="UUH13" s="64"/>
      <c r="UUI13" s="64"/>
      <c r="UUJ13" s="64"/>
      <c r="UUK13" s="64"/>
      <c r="UUL13" s="64"/>
      <c r="UUM13" s="64"/>
      <c r="UUN13" s="64"/>
      <c r="UUO13" s="64"/>
      <c r="UUP13" s="64"/>
      <c r="UUQ13" s="64"/>
      <c r="UUR13" s="64"/>
      <c r="UUS13" s="64"/>
      <c r="UUT13" s="64"/>
      <c r="UUU13" s="64"/>
      <c r="UUV13" s="64"/>
      <c r="UUW13" s="64"/>
      <c r="UUX13" s="64"/>
      <c r="UUY13" s="64"/>
      <c r="UUZ13" s="64"/>
      <c r="UVA13" s="64"/>
      <c r="UVB13" s="64"/>
      <c r="UVC13" s="64"/>
      <c r="UVD13" s="64"/>
      <c r="UVE13" s="64"/>
      <c r="UVF13" s="64"/>
      <c r="UVG13" s="64"/>
      <c r="UVH13" s="64"/>
      <c r="UVI13" s="64"/>
      <c r="UVJ13" s="64"/>
      <c r="UVK13" s="64"/>
      <c r="UVL13" s="64"/>
      <c r="UVM13" s="64"/>
      <c r="UVN13" s="64"/>
      <c r="UVO13" s="64"/>
      <c r="UVP13" s="64"/>
      <c r="UVQ13" s="64"/>
      <c r="UVR13" s="64"/>
      <c r="UVS13" s="64"/>
      <c r="UVT13" s="64"/>
      <c r="UVU13" s="64"/>
      <c r="UVV13" s="64"/>
      <c r="UVW13" s="64"/>
      <c r="UVX13" s="64"/>
      <c r="UVY13" s="64"/>
      <c r="UVZ13" s="64"/>
      <c r="UWA13" s="64"/>
      <c r="UWB13" s="64"/>
      <c r="UWC13" s="64"/>
      <c r="UWD13" s="64"/>
      <c r="UWE13" s="64"/>
      <c r="UWF13" s="64"/>
      <c r="UWG13" s="64"/>
      <c r="UWH13" s="64"/>
      <c r="UWI13" s="64"/>
      <c r="UWJ13" s="64"/>
      <c r="UWK13" s="64"/>
      <c r="UWL13" s="64"/>
      <c r="UWM13" s="64"/>
      <c r="UWN13" s="64"/>
      <c r="UWO13" s="64"/>
      <c r="UWP13" s="64"/>
      <c r="UWQ13" s="64"/>
      <c r="UWR13" s="64"/>
      <c r="UWS13" s="64"/>
      <c r="UWT13" s="64"/>
      <c r="UWU13" s="64"/>
      <c r="UWV13" s="64"/>
      <c r="UWW13" s="64"/>
      <c r="UWX13" s="64"/>
      <c r="UWY13" s="64"/>
      <c r="UWZ13" s="64"/>
      <c r="UXA13" s="64"/>
      <c r="UXB13" s="64"/>
      <c r="UXC13" s="64"/>
      <c r="UXD13" s="64"/>
      <c r="UXE13" s="64"/>
      <c r="UXF13" s="64"/>
      <c r="UXG13" s="64"/>
      <c r="UXH13" s="64"/>
      <c r="UXI13" s="64"/>
      <c r="UXJ13" s="64"/>
      <c r="UXK13" s="64"/>
      <c r="UXL13" s="64"/>
      <c r="UXM13" s="64"/>
      <c r="UXN13" s="64"/>
      <c r="UXO13" s="64"/>
      <c r="UXP13" s="64"/>
      <c r="UXQ13" s="64"/>
      <c r="UXR13" s="64"/>
      <c r="UXS13" s="64"/>
      <c r="UXT13" s="64"/>
      <c r="UXU13" s="64"/>
      <c r="UXV13" s="64"/>
      <c r="UXW13" s="64"/>
      <c r="UXX13" s="64"/>
      <c r="UXY13" s="64"/>
      <c r="UXZ13" s="64"/>
      <c r="UYA13" s="64"/>
      <c r="UYB13" s="64"/>
      <c r="UYC13" s="64"/>
      <c r="UYD13" s="64"/>
      <c r="UYE13" s="64"/>
      <c r="UYF13" s="64"/>
      <c r="UYG13" s="64"/>
      <c r="UYH13" s="64"/>
      <c r="UYI13" s="64"/>
      <c r="UYJ13" s="64"/>
      <c r="UYK13" s="64"/>
      <c r="UYL13" s="64"/>
      <c r="UYM13" s="64"/>
      <c r="UYN13" s="64"/>
      <c r="UYO13" s="64"/>
      <c r="UYP13" s="64"/>
      <c r="UYQ13" s="64"/>
      <c r="UYR13" s="64"/>
      <c r="UYS13" s="64"/>
      <c r="UYT13" s="64"/>
      <c r="UYU13" s="64"/>
      <c r="UYV13" s="64"/>
      <c r="UYW13" s="64"/>
      <c r="UYX13" s="64"/>
      <c r="UYY13" s="64"/>
      <c r="UYZ13" s="64"/>
      <c r="UZA13" s="64"/>
      <c r="UZB13" s="64"/>
      <c r="UZC13" s="64"/>
      <c r="UZD13" s="64"/>
      <c r="UZE13" s="64"/>
      <c r="UZF13" s="64"/>
      <c r="UZG13" s="64"/>
      <c r="UZH13" s="64"/>
      <c r="UZI13" s="64"/>
      <c r="UZJ13" s="64"/>
      <c r="UZK13" s="64"/>
      <c r="UZL13" s="64"/>
      <c r="UZM13" s="64"/>
      <c r="UZN13" s="64"/>
      <c r="UZO13" s="64"/>
      <c r="UZP13" s="64"/>
      <c r="UZQ13" s="64"/>
      <c r="UZR13" s="64"/>
      <c r="UZS13" s="64"/>
      <c r="UZT13" s="64"/>
      <c r="UZU13" s="64"/>
      <c r="UZV13" s="64"/>
      <c r="UZW13" s="64"/>
      <c r="UZX13" s="64"/>
      <c r="UZY13" s="64"/>
      <c r="UZZ13" s="64"/>
      <c r="VAA13" s="64"/>
      <c r="VAB13" s="64"/>
      <c r="VAC13" s="64"/>
      <c r="VAD13" s="64"/>
      <c r="VAE13" s="64"/>
      <c r="VAF13" s="64"/>
      <c r="VAG13" s="64"/>
      <c r="VAH13" s="64"/>
      <c r="VAI13" s="64"/>
      <c r="VAJ13" s="64"/>
      <c r="VAK13" s="64"/>
      <c r="VAL13" s="64"/>
      <c r="VAM13" s="64"/>
      <c r="VAN13" s="64"/>
      <c r="VAO13" s="64"/>
      <c r="VAP13" s="64"/>
      <c r="VAQ13" s="64"/>
      <c r="VAR13" s="64"/>
      <c r="VAS13" s="64"/>
      <c r="VAT13" s="64"/>
      <c r="VAU13" s="64"/>
      <c r="VAV13" s="64"/>
      <c r="VAW13" s="64"/>
      <c r="VAX13" s="64"/>
      <c r="VAY13" s="64"/>
      <c r="VAZ13" s="64"/>
      <c r="VBA13" s="64"/>
      <c r="VBB13" s="64"/>
      <c r="VBC13" s="64"/>
      <c r="VBD13" s="64"/>
      <c r="VBE13" s="64"/>
      <c r="VBF13" s="64"/>
      <c r="VBG13" s="64"/>
      <c r="VBH13" s="64"/>
      <c r="VBI13" s="64"/>
      <c r="VBJ13" s="64"/>
      <c r="VBK13" s="64"/>
      <c r="VBL13" s="64"/>
      <c r="VBM13" s="64"/>
      <c r="VBN13" s="64"/>
      <c r="VBO13" s="64"/>
      <c r="VBP13" s="64"/>
      <c r="VBQ13" s="64"/>
      <c r="VBR13" s="64"/>
      <c r="VBS13" s="64"/>
      <c r="VBT13" s="64"/>
      <c r="VBU13" s="64"/>
      <c r="VBV13" s="64"/>
      <c r="VBW13" s="64"/>
      <c r="VBX13" s="64"/>
      <c r="VBY13" s="64"/>
      <c r="VBZ13" s="64"/>
      <c r="VCA13" s="64"/>
      <c r="VCB13" s="64"/>
      <c r="VCC13" s="64"/>
      <c r="VCD13" s="64"/>
      <c r="VCE13" s="64"/>
      <c r="VCF13" s="64"/>
      <c r="VCG13" s="64"/>
      <c r="VCH13" s="64"/>
      <c r="VCI13" s="64"/>
      <c r="VCJ13" s="64"/>
      <c r="VCK13" s="64"/>
      <c r="VCL13" s="64"/>
      <c r="VCM13" s="64"/>
      <c r="VCN13" s="64"/>
      <c r="VCO13" s="64"/>
      <c r="VCP13" s="64"/>
      <c r="VCQ13" s="64"/>
      <c r="VCR13" s="64"/>
      <c r="VCS13" s="64"/>
      <c r="VCT13" s="64"/>
      <c r="VCU13" s="64"/>
      <c r="VCV13" s="64"/>
      <c r="VCW13" s="64"/>
      <c r="VCX13" s="64"/>
      <c r="VCY13" s="64"/>
      <c r="VCZ13" s="64"/>
      <c r="VDA13" s="64"/>
      <c r="VDB13" s="64"/>
      <c r="VDC13" s="64"/>
      <c r="VDD13" s="64"/>
      <c r="VDE13" s="64"/>
      <c r="VDF13" s="64"/>
      <c r="VDG13" s="64"/>
      <c r="VDH13" s="64"/>
      <c r="VDI13" s="64"/>
      <c r="VDJ13" s="64"/>
      <c r="VDK13" s="64"/>
      <c r="VDL13" s="64"/>
      <c r="VDM13" s="64"/>
      <c r="VDN13" s="64"/>
      <c r="VDO13" s="64"/>
      <c r="VDP13" s="64"/>
      <c r="VDQ13" s="64"/>
      <c r="VDR13" s="64"/>
      <c r="VDS13" s="64"/>
      <c r="VDT13" s="64"/>
      <c r="VDU13" s="64"/>
      <c r="VDV13" s="64"/>
      <c r="VDW13" s="64"/>
      <c r="VDX13" s="64"/>
      <c r="VDY13" s="64"/>
      <c r="VDZ13" s="64"/>
      <c r="VEA13" s="64"/>
      <c r="VEB13" s="64"/>
      <c r="VEC13" s="64"/>
      <c r="VED13" s="64"/>
      <c r="VEE13" s="64"/>
      <c r="VEF13" s="64"/>
      <c r="VEG13" s="64"/>
      <c r="VEH13" s="64"/>
      <c r="VEI13" s="64"/>
      <c r="VEJ13" s="64"/>
      <c r="VEK13" s="64"/>
      <c r="VEL13" s="64"/>
      <c r="VEM13" s="64"/>
      <c r="VEN13" s="64"/>
      <c r="VEO13" s="64"/>
      <c r="VEP13" s="64"/>
      <c r="VEQ13" s="64"/>
      <c r="VER13" s="64"/>
      <c r="VES13" s="64"/>
      <c r="VET13" s="64"/>
      <c r="VEU13" s="64"/>
      <c r="VEV13" s="64"/>
      <c r="VEW13" s="64"/>
      <c r="VEX13" s="64"/>
      <c r="VEY13" s="64"/>
      <c r="VEZ13" s="64"/>
      <c r="VFA13" s="64"/>
      <c r="VFB13" s="64"/>
      <c r="VFC13" s="64"/>
      <c r="VFD13" s="64"/>
      <c r="VFE13" s="64"/>
      <c r="VFF13" s="64"/>
      <c r="VFG13" s="64"/>
      <c r="VFH13" s="64"/>
      <c r="VFI13" s="64"/>
      <c r="VFJ13" s="64"/>
      <c r="VFK13" s="64"/>
      <c r="VFL13" s="64"/>
      <c r="VFM13" s="64"/>
      <c r="VFN13" s="64"/>
      <c r="VFO13" s="64"/>
      <c r="VFP13" s="64"/>
      <c r="VFQ13" s="64"/>
      <c r="VFR13" s="64"/>
      <c r="VFS13" s="64"/>
      <c r="VFT13" s="64"/>
      <c r="VFU13" s="64"/>
      <c r="VFV13" s="64"/>
      <c r="VFW13" s="64"/>
      <c r="VFX13" s="64"/>
      <c r="VFY13" s="64"/>
      <c r="VFZ13" s="64"/>
      <c r="VGA13" s="64"/>
      <c r="VGB13" s="64"/>
      <c r="VGC13" s="64"/>
      <c r="VGD13" s="64"/>
      <c r="VGE13" s="64"/>
      <c r="VGF13" s="64"/>
      <c r="VGG13" s="64"/>
      <c r="VGH13" s="64"/>
      <c r="VGI13" s="64"/>
      <c r="VGJ13" s="64"/>
      <c r="VGK13" s="64"/>
      <c r="VGL13" s="64"/>
      <c r="VGM13" s="64"/>
      <c r="VGN13" s="64"/>
      <c r="VGO13" s="64"/>
      <c r="VGP13" s="64"/>
      <c r="VGQ13" s="64"/>
      <c r="VGR13" s="64"/>
      <c r="VGS13" s="64"/>
      <c r="VGT13" s="64"/>
      <c r="VGU13" s="64"/>
      <c r="VGV13" s="64"/>
      <c r="VGW13" s="64"/>
      <c r="VGX13" s="64"/>
      <c r="VGY13" s="64"/>
      <c r="VGZ13" s="64"/>
      <c r="VHA13" s="64"/>
      <c r="VHB13" s="64"/>
      <c r="VHC13" s="64"/>
      <c r="VHD13" s="64"/>
      <c r="VHE13" s="64"/>
      <c r="VHF13" s="64"/>
      <c r="VHG13" s="64"/>
      <c r="VHH13" s="64"/>
      <c r="VHI13" s="64"/>
      <c r="VHJ13" s="64"/>
      <c r="VHK13" s="64"/>
      <c r="VHL13" s="64"/>
      <c r="VHM13" s="64"/>
      <c r="VHN13" s="64"/>
      <c r="VHO13" s="64"/>
      <c r="VHP13" s="64"/>
      <c r="VHQ13" s="64"/>
      <c r="VHR13" s="64"/>
      <c r="VHS13" s="64"/>
      <c r="VHT13" s="64"/>
      <c r="VHU13" s="64"/>
      <c r="VHV13" s="64"/>
      <c r="VHW13" s="64"/>
      <c r="VHX13" s="64"/>
      <c r="VHY13" s="64"/>
      <c r="VHZ13" s="64"/>
      <c r="VIA13" s="64"/>
      <c r="VIB13" s="64"/>
      <c r="VIC13" s="64"/>
      <c r="VID13" s="64"/>
      <c r="VIE13" s="64"/>
      <c r="VIF13" s="64"/>
      <c r="VIG13" s="64"/>
      <c r="VIH13" s="64"/>
      <c r="VII13" s="64"/>
      <c r="VIJ13" s="64"/>
      <c r="VIK13" s="64"/>
      <c r="VIL13" s="64"/>
      <c r="VIM13" s="64"/>
      <c r="VIN13" s="64"/>
      <c r="VIO13" s="64"/>
      <c r="VIP13" s="64"/>
      <c r="VIQ13" s="64"/>
      <c r="VIR13" s="64"/>
      <c r="VIS13" s="64"/>
      <c r="VIT13" s="64"/>
      <c r="VIU13" s="64"/>
      <c r="VIV13" s="64"/>
      <c r="VIW13" s="64"/>
      <c r="VIX13" s="64"/>
      <c r="VIY13" s="64"/>
      <c r="VIZ13" s="64"/>
      <c r="VJA13" s="64"/>
      <c r="VJB13" s="64"/>
      <c r="VJC13" s="64"/>
      <c r="VJD13" s="64"/>
      <c r="VJE13" s="64"/>
      <c r="VJF13" s="64"/>
      <c r="VJG13" s="64"/>
      <c r="VJH13" s="64"/>
      <c r="VJI13" s="64"/>
      <c r="VJJ13" s="64"/>
      <c r="VJK13" s="64"/>
      <c r="VJL13" s="64"/>
      <c r="VJM13" s="64"/>
      <c r="VJN13" s="64"/>
      <c r="VJO13" s="64"/>
      <c r="VJP13" s="64"/>
      <c r="VJQ13" s="64"/>
      <c r="VJR13" s="64"/>
      <c r="VJS13" s="64"/>
      <c r="VJT13" s="64"/>
      <c r="VJU13" s="64"/>
      <c r="VJV13" s="64"/>
      <c r="VJW13" s="64"/>
      <c r="VJX13" s="64"/>
      <c r="VJY13" s="64"/>
      <c r="VJZ13" s="64"/>
      <c r="VKA13" s="64"/>
      <c r="VKB13" s="64"/>
      <c r="VKC13" s="64"/>
      <c r="VKD13" s="64"/>
      <c r="VKE13" s="64"/>
      <c r="VKF13" s="64"/>
      <c r="VKG13" s="64"/>
      <c r="VKH13" s="64"/>
      <c r="VKI13" s="64"/>
      <c r="VKJ13" s="64"/>
      <c r="VKK13" s="64"/>
      <c r="VKL13" s="64"/>
      <c r="VKM13" s="64"/>
      <c r="VKN13" s="64"/>
      <c r="VKO13" s="64"/>
      <c r="VKP13" s="64"/>
      <c r="VKQ13" s="64"/>
      <c r="VKR13" s="64"/>
      <c r="VKS13" s="64"/>
      <c r="VKT13" s="64"/>
      <c r="VKU13" s="64"/>
      <c r="VKV13" s="64"/>
      <c r="VKW13" s="64"/>
      <c r="VKX13" s="64"/>
      <c r="VKY13" s="64"/>
      <c r="VKZ13" s="64"/>
      <c r="VLA13" s="64"/>
      <c r="VLB13" s="64"/>
      <c r="VLC13" s="64"/>
      <c r="VLD13" s="64"/>
      <c r="VLE13" s="64"/>
      <c r="VLF13" s="64"/>
      <c r="VLG13" s="64"/>
      <c r="VLH13" s="64"/>
      <c r="VLI13" s="64"/>
      <c r="VLJ13" s="64"/>
      <c r="VLK13" s="64"/>
      <c r="VLL13" s="64"/>
      <c r="VLM13" s="64"/>
      <c r="VLN13" s="64"/>
      <c r="VLO13" s="64"/>
      <c r="VLP13" s="64"/>
      <c r="VLQ13" s="64"/>
      <c r="VLR13" s="64"/>
      <c r="VLS13" s="64"/>
      <c r="VLT13" s="64"/>
      <c r="VLU13" s="64"/>
      <c r="VLV13" s="64"/>
      <c r="VLW13" s="64"/>
      <c r="VLX13" s="64"/>
      <c r="VLY13" s="64"/>
      <c r="VLZ13" s="64"/>
      <c r="VMA13" s="64"/>
      <c r="VMB13" s="64"/>
      <c r="VMC13" s="64"/>
      <c r="VMD13" s="64"/>
      <c r="VME13" s="64"/>
      <c r="VMF13" s="64"/>
      <c r="VMG13" s="64"/>
      <c r="VMH13" s="64"/>
      <c r="VMI13" s="64"/>
      <c r="VMJ13" s="64"/>
      <c r="VMK13" s="64"/>
      <c r="VML13" s="64"/>
      <c r="VMM13" s="64"/>
      <c r="VMN13" s="64"/>
      <c r="VMO13" s="64"/>
      <c r="VMP13" s="64"/>
      <c r="VMQ13" s="64"/>
      <c r="VMR13" s="64"/>
      <c r="VMS13" s="64"/>
      <c r="VMT13" s="64"/>
      <c r="VMU13" s="64"/>
      <c r="VMV13" s="64"/>
      <c r="VMW13" s="64"/>
      <c r="VMX13" s="64"/>
      <c r="VMY13" s="64"/>
      <c r="VMZ13" s="64"/>
      <c r="VNA13" s="64"/>
      <c r="VNB13" s="64"/>
      <c r="VNC13" s="64"/>
      <c r="VND13" s="64"/>
      <c r="VNE13" s="64"/>
      <c r="VNF13" s="64"/>
      <c r="VNG13" s="64"/>
      <c r="VNH13" s="64"/>
      <c r="VNI13" s="64"/>
      <c r="VNJ13" s="64"/>
      <c r="VNK13" s="64"/>
      <c r="VNL13" s="64"/>
      <c r="VNM13" s="64"/>
      <c r="VNN13" s="64"/>
      <c r="VNO13" s="64"/>
      <c r="VNP13" s="64"/>
      <c r="VNQ13" s="64"/>
      <c r="VNR13" s="64"/>
      <c r="VNS13" s="64"/>
      <c r="VNT13" s="64"/>
      <c r="VNU13" s="64"/>
      <c r="VNV13" s="64"/>
      <c r="VNW13" s="64"/>
      <c r="VNX13" s="64"/>
      <c r="VNY13" s="64"/>
      <c r="VNZ13" s="64"/>
      <c r="VOA13" s="64"/>
      <c r="VOB13" s="64"/>
      <c r="VOC13" s="64"/>
      <c r="VOD13" s="64"/>
      <c r="VOE13" s="64"/>
      <c r="VOF13" s="64"/>
      <c r="VOG13" s="64"/>
      <c r="VOH13" s="64"/>
      <c r="VOI13" s="64"/>
      <c r="VOJ13" s="64"/>
      <c r="VOK13" s="64"/>
      <c r="VOL13" s="64"/>
      <c r="VOM13" s="64"/>
      <c r="VON13" s="64"/>
      <c r="VOO13" s="64"/>
      <c r="VOP13" s="64"/>
      <c r="VOQ13" s="64"/>
      <c r="VOR13" s="64"/>
      <c r="VOS13" s="64"/>
      <c r="VOT13" s="64"/>
      <c r="VOU13" s="64"/>
      <c r="VOV13" s="64"/>
      <c r="VOW13" s="64"/>
      <c r="VOX13" s="64"/>
      <c r="VOY13" s="64"/>
      <c r="VOZ13" s="64"/>
      <c r="VPA13" s="64"/>
      <c r="VPB13" s="64"/>
      <c r="VPC13" s="64"/>
      <c r="VPD13" s="64"/>
      <c r="VPE13" s="64"/>
      <c r="VPF13" s="64"/>
      <c r="VPG13" s="64"/>
      <c r="VPH13" s="64"/>
      <c r="VPI13" s="64"/>
      <c r="VPJ13" s="64"/>
      <c r="VPK13" s="64"/>
      <c r="VPL13" s="64"/>
      <c r="VPM13" s="64"/>
      <c r="VPN13" s="64"/>
      <c r="VPO13" s="64"/>
      <c r="VPP13" s="64"/>
      <c r="VPQ13" s="64"/>
      <c r="VPR13" s="64"/>
      <c r="VPS13" s="64"/>
      <c r="VPT13" s="64"/>
      <c r="VPU13" s="64"/>
      <c r="VPV13" s="64"/>
      <c r="VPW13" s="64"/>
      <c r="VPX13" s="64"/>
      <c r="VPY13" s="64"/>
      <c r="VPZ13" s="64"/>
      <c r="VQA13" s="64"/>
      <c r="VQB13" s="64"/>
      <c r="VQC13" s="64"/>
      <c r="VQD13" s="64"/>
      <c r="VQE13" s="64"/>
      <c r="VQF13" s="64"/>
      <c r="VQG13" s="64"/>
      <c r="VQH13" s="64"/>
      <c r="VQI13" s="64"/>
      <c r="VQJ13" s="64"/>
      <c r="VQK13" s="64"/>
      <c r="VQL13" s="64"/>
      <c r="VQM13" s="64"/>
      <c r="VQN13" s="64"/>
      <c r="VQO13" s="64"/>
      <c r="VQP13" s="64"/>
      <c r="VQQ13" s="64"/>
      <c r="VQR13" s="64"/>
      <c r="VQS13" s="64"/>
      <c r="VQT13" s="64"/>
      <c r="VQU13" s="64"/>
      <c r="VQV13" s="64"/>
      <c r="VQW13" s="64"/>
      <c r="VQX13" s="64"/>
      <c r="VQY13" s="64"/>
      <c r="VQZ13" s="64"/>
      <c r="VRA13" s="64"/>
      <c r="VRB13" s="64"/>
      <c r="VRC13" s="64"/>
      <c r="VRD13" s="64"/>
      <c r="VRE13" s="64"/>
      <c r="VRF13" s="64"/>
      <c r="VRG13" s="64"/>
      <c r="VRH13" s="64"/>
      <c r="VRI13" s="64"/>
      <c r="VRJ13" s="64"/>
      <c r="VRK13" s="64"/>
      <c r="VRL13" s="64"/>
      <c r="VRM13" s="64"/>
      <c r="VRN13" s="64"/>
      <c r="VRO13" s="64"/>
      <c r="VRP13" s="64"/>
      <c r="VRQ13" s="64"/>
      <c r="VRR13" s="64"/>
      <c r="VRS13" s="64"/>
      <c r="VRT13" s="64"/>
      <c r="VRU13" s="64"/>
      <c r="VRV13" s="64"/>
      <c r="VRW13" s="64"/>
      <c r="VRX13" s="64"/>
      <c r="VRY13" s="64"/>
      <c r="VRZ13" s="64"/>
      <c r="VSA13" s="64"/>
      <c r="VSB13" s="64"/>
      <c r="VSC13" s="64"/>
      <c r="VSD13" s="64"/>
      <c r="VSE13" s="64"/>
      <c r="VSF13" s="64"/>
      <c r="VSG13" s="64"/>
      <c r="VSH13" s="64"/>
      <c r="VSI13" s="64"/>
      <c r="VSJ13" s="64"/>
      <c r="VSK13" s="64"/>
      <c r="VSL13" s="64"/>
      <c r="VSM13" s="64"/>
      <c r="VSN13" s="64"/>
      <c r="VSO13" s="64"/>
      <c r="VSP13" s="64"/>
      <c r="VSQ13" s="64"/>
      <c r="VSR13" s="64"/>
      <c r="VSS13" s="64"/>
      <c r="VST13" s="64"/>
      <c r="VSU13" s="64"/>
      <c r="VSV13" s="64"/>
      <c r="VSW13" s="64"/>
      <c r="VSX13" s="64"/>
      <c r="VSY13" s="64"/>
      <c r="VSZ13" s="64"/>
      <c r="VTA13" s="64"/>
      <c r="VTB13" s="64"/>
      <c r="VTC13" s="64"/>
      <c r="VTD13" s="64"/>
      <c r="VTE13" s="64"/>
      <c r="VTF13" s="64"/>
      <c r="VTG13" s="64"/>
      <c r="VTH13" s="64"/>
      <c r="VTI13" s="64"/>
      <c r="VTJ13" s="64"/>
      <c r="VTK13" s="64"/>
      <c r="VTL13" s="64"/>
      <c r="VTM13" s="64"/>
      <c r="VTN13" s="64"/>
      <c r="VTO13" s="64"/>
      <c r="VTP13" s="64"/>
      <c r="VTQ13" s="64"/>
      <c r="VTR13" s="64"/>
      <c r="VTS13" s="64"/>
      <c r="VTT13" s="64"/>
      <c r="VTU13" s="64"/>
      <c r="VTV13" s="64"/>
      <c r="VTW13" s="64"/>
      <c r="VTX13" s="64"/>
      <c r="VTY13" s="64"/>
      <c r="VTZ13" s="64"/>
      <c r="VUA13" s="64"/>
      <c r="VUB13" s="64"/>
      <c r="VUC13" s="64"/>
      <c r="VUD13" s="64"/>
      <c r="VUE13" s="64"/>
      <c r="VUF13" s="64"/>
      <c r="VUG13" s="64"/>
      <c r="VUH13" s="64"/>
      <c r="VUI13" s="64"/>
      <c r="VUJ13" s="64"/>
      <c r="VUK13" s="64"/>
      <c r="VUL13" s="64"/>
      <c r="VUM13" s="64"/>
      <c r="VUN13" s="64"/>
      <c r="VUO13" s="64"/>
      <c r="VUP13" s="64"/>
      <c r="VUQ13" s="64"/>
      <c r="VUR13" s="64"/>
      <c r="VUS13" s="64"/>
      <c r="VUT13" s="64"/>
      <c r="VUU13" s="64"/>
      <c r="VUV13" s="64"/>
      <c r="VUW13" s="64"/>
      <c r="VUX13" s="64"/>
      <c r="VUY13" s="64"/>
      <c r="VUZ13" s="64"/>
      <c r="VVA13" s="64"/>
      <c r="VVB13" s="64"/>
      <c r="VVC13" s="64"/>
      <c r="VVD13" s="64"/>
      <c r="VVE13" s="64"/>
      <c r="VVF13" s="64"/>
      <c r="VVG13" s="64"/>
      <c r="VVH13" s="64"/>
      <c r="VVI13" s="64"/>
      <c r="VVJ13" s="64"/>
      <c r="VVK13" s="64"/>
      <c r="VVL13" s="64"/>
      <c r="VVM13" s="64"/>
      <c r="VVN13" s="64"/>
      <c r="VVO13" s="64"/>
      <c r="VVP13" s="64"/>
      <c r="VVQ13" s="64"/>
      <c r="VVR13" s="64"/>
      <c r="VVS13" s="64"/>
      <c r="VVT13" s="64"/>
      <c r="VVU13" s="64"/>
      <c r="VVV13" s="64"/>
      <c r="VVW13" s="64"/>
      <c r="VVX13" s="64"/>
      <c r="VVY13" s="64"/>
      <c r="VVZ13" s="64"/>
      <c r="VWA13" s="64"/>
      <c r="VWB13" s="64"/>
      <c r="VWC13" s="64"/>
      <c r="VWD13" s="64"/>
      <c r="VWE13" s="64"/>
      <c r="VWF13" s="64"/>
      <c r="VWG13" s="64"/>
      <c r="VWH13" s="64"/>
      <c r="VWI13" s="64"/>
      <c r="VWJ13" s="64"/>
      <c r="VWK13" s="64"/>
      <c r="VWL13" s="64"/>
      <c r="VWM13" s="64"/>
      <c r="VWN13" s="64"/>
      <c r="VWO13" s="64"/>
      <c r="VWP13" s="64"/>
      <c r="VWQ13" s="64"/>
      <c r="VWR13" s="64"/>
      <c r="VWS13" s="64"/>
      <c r="VWT13" s="64"/>
      <c r="VWU13" s="64"/>
      <c r="VWV13" s="64"/>
      <c r="VWW13" s="64"/>
      <c r="VWX13" s="64"/>
      <c r="VWY13" s="64"/>
      <c r="VWZ13" s="64"/>
      <c r="VXA13" s="64"/>
      <c r="VXB13" s="64"/>
      <c r="VXC13" s="64"/>
      <c r="VXD13" s="64"/>
      <c r="VXE13" s="64"/>
      <c r="VXF13" s="64"/>
      <c r="VXG13" s="64"/>
      <c r="VXH13" s="64"/>
      <c r="VXI13" s="64"/>
      <c r="VXJ13" s="64"/>
      <c r="VXK13" s="64"/>
      <c r="VXL13" s="64"/>
      <c r="VXM13" s="64"/>
      <c r="VXN13" s="64"/>
      <c r="VXO13" s="64"/>
      <c r="VXP13" s="64"/>
      <c r="VXQ13" s="64"/>
      <c r="VXR13" s="64"/>
      <c r="VXS13" s="64"/>
      <c r="VXT13" s="64"/>
      <c r="VXU13" s="64"/>
      <c r="VXV13" s="64"/>
      <c r="VXW13" s="64"/>
      <c r="VXX13" s="64"/>
      <c r="VXY13" s="64"/>
      <c r="VXZ13" s="64"/>
      <c r="VYA13" s="64"/>
      <c r="VYB13" s="64"/>
      <c r="VYC13" s="64"/>
      <c r="VYD13" s="64"/>
      <c r="VYE13" s="64"/>
      <c r="VYF13" s="64"/>
      <c r="VYG13" s="64"/>
      <c r="VYH13" s="64"/>
      <c r="VYI13" s="64"/>
      <c r="VYJ13" s="64"/>
      <c r="VYK13" s="64"/>
      <c r="VYL13" s="64"/>
      <c r="VYM13" s="64"/>
      <c r="VYN13" s="64"/>
      <c r="VYO13" s="64"/>
      <c r="VYP13" s="64"/>
      <c r="VYQ13" s="64"/>
      <c r="VYR13" s="64"/>
      <c r="VYS13" s="64"/>
      <c r="VYT13" s="64"/>
      <c r="VYU13" s="64"/>
      <c r="VYV13" s="64"/>
      <c r="VYW13" s="64"/>
      <c r="VYX13" s="64"/>
      <c r="VYY13" s="64"/>
      <c r="VYZ13" s="64"/>
      <c r="VZA13" s="64"/>
      <c r="VZB13" s="64"/>
      <c r="VZC13" s="64"/>
      <c r="VZD13" s="64"/>
      <c r="VZE13" s="64"/>
      <c r="VZF13" s="64"/>
      <c r="VZG13" s="64"/>
      <c r="VZH13" s="64"/>
      <c r="VZI13" s="64"/>
      <c r="VZJ13" s="64"/>
      <c r="VZK13" s="64"/>
      <c r="VZL13" s="64"/>
      <c r="VZM13" s="64"/>
      <c r="VZN13" s="64"/>
      <c r="VZO13" s="64"/>
      <c r="VZP13" s="64"/>
      <c r="VZQ13" s="64"/>
      <c r="VZR13" s="64"/>
      <c r="VZS13" s="64"/>
      <c r="VZT13" s="64"/>
      <c r="VZU13" s="64"/>
      <c r="VZV13" s="64"/>
      <c r="VZW13" s="64"/>
      <c r="VZX13" s="64"/>
      <c r="VZY13" s="64"/>
      <c r="VZZ13" s="64"/>
      <c r="WAA13" s="64"/>
      <c r="WAB13" s="64"/>
      <c r="WAC13" s="64"/>
      <c r="WAD13" s="64"/>
      <c r="WAE13" s="64"/>
      <c r="WAF13" s="64"/>
      <c r="WAG13" s="64"/>
      <c r="WAH13" s="64"/>
      <c r="WAI13" s="64"/>
      <c r="WAJ13" s="64"/>
      <c r="WAK13" s="64"/>
      <c r="WAL13" s="64"/>
      <c r="WAM13" s="64"/>
      <c r="WAN13" s="64"/>
      <c r="WAO13" s="64"/>
      <c r="WAP13" s="64"/>
      <c r="WAQ13" s="64"/>
      <c r="WAR13" s="64"/>
      <c r="WAS13" s="64"/>
      <c r="WAT13" s="64"/>
      <c r="WAU13" s="64"/>
      <c r="WAV13" s="64"/>
      <c r="WAW13" s="64"/>
      <c r="WAX13" s="64"/>
      <c r="WAY13" s="64"/>
      <c r="WAZ13" s="64"/>
      <c r="WBA13" s="64"/>
      <c r="WBB13" s="64"/>
      <c r="WBC13" s="64"/>
      <c r="WBD13" s="64"/>
      <c r="WBE13" s="64"/>
      <c r="WBF13" s="64"/>
      <c r="WBG13" s="64"/>
      <c r="WBH13" s="64"/>
      <c r="WBI13" s="64"/>
      <c r="WBJ13" s="64"/>
      <c r="WBK13" s="64"/>
      <c r="WBL13" s="64"/>
      <c r="WBM13" s="64"/>
      <c r="WBN13" s="64"/>
      <c r="WBO13" s="64"/>
      <c r="WBP13" s="64"/>
      <c r="WBQ13" s="64"/>
      <c r="WBR13" s="64"/>
      <c r="WBS13" s="64"/>
      <c r="WBT13" s="64"/>
      <c r="WBU13" s="64"/>
      <c r="WBV13" s="64"/>
      <c r="WBW13" s="64"/>
      <c r="WBX13" s="64"/>
      <c r="WBY13" s="64"/>
      <c r="WBZ13" s="64"/>
      <c r="WCA13" s="64"/>
      <c r="WCB13" s="64"/>
      <c r="WCC13" s="64"/>
      <c r="WCD13" s="64"/>
      <c r="WCE13" s="64"/>
      <c r="WCF13" s="64"/>
      <c r="WCG13" s="64"/>
      <c r="WCH13" s="64"/>
      <c r="WCI13" s="64"/>
      <c r="WCJ13" s="64"/>
      <c r="WCK13" s="64"/>
      <c r="WCL13" s="64"/>
      <c r="WCM13" s="64"/>
      <c r="WCN13" s="64"/>
      <c r="WCO13" s="64"/>
      <c r="WCP13" s="64"/>
      <c r="WCQ13" s="64"/>
      <c r="WCR13" s="64"/>
      <c r="WCS13" s="64"/>
      <c r="WCT13" s="64"/>
      <c r="WCU13" s="64"/>
      <c r="WCV13" s="64"/>
      <c r="WCW13" s="64"/>
      <c r="WCX13" s="64"/>
      <c r="WCY13" s="64"/>
      <c r="WCZ13" s="64"/>
      <c r="WDA13" s="64"/>
      <c r="WDB13" s="64"/>
      <c r="WDC13" s="64"/>
      <c r="WDD13" s="64"/>
      <c r="WDE13" s="64"/>
      <c r="WDF13" s="64"/>
      <c r="WDG13" s="64"/>
      <c r="WDH13" s="64"/>
      <c r="WDI13" s="64"/>
      <c r="WDJ13" s="64"/>
      <c r="WDK13" s="64"/>
      <c r="WDL13" s="64"/>
      <c r="WDM13" s="64"/>
      <c r="WDN13" s="64"/>
      <c r="WDO13" s="64"/>
      <c r="WDP13" s="64"/>
      <c r="WDQ13" s="64"/>
      <c r="WDR13" s="64"/>
      <c r="WDS13" s="64"/>
      <c r="WDT13" s="64"/>
      <c r="WDU13" s="64"/>
      <c r="WDV13" s="64"/>
      <c r="WDW13" s="64"/>
      <c r="WDX13" s="64"/>
      <c r="WDY13" s="64"/>
      <c r="WDZ13" s="64"/>
      <c r="WEA13" s="64"/>
      <c r="WEB13" s="64"/>
      <c r="WEC13" s="64"/>
      <c r="WED13" s="64"/>
      <c r="WEE13" s="64"/>
      <c r="WEF13" s="64"/>
      <c r="WEG13" s="64"/>
      <c r="WEH13" s="64"/>
      <c r="WEI13" s="64"/>
      <c r="WEJ13" s="64"/>
      <c r="WEK13" s="64"/>
      <c r="WEL13" s="64"/>
      <c r="WEM13" s="64"/>
      <c r="WEN13" s="64"/>
      <c r="WEO13" s="64"/>
      <c r="WEP13" s="64"/>
      <c r="WEQ13" s="64"/>
      <c r="WER13" s="64"/>
      <c r="WES13" s="64"/>
      <c r="WET13" s="64"/>
      <c r="WEU13" s="64"/>
      <c r="WEV13" s="64"/>
      <c r="WEW13" s="64"/>
      <c r="WEX13" s="64"/>
      <c r="WEY13" s="64"/>
      <c r="WEZ13" s="64"/>
      <c r="WFA13" s="64"/>
      <c r="WFB13" s="64"/>
      <c r="WFC13" s="64"/>
      <c r="WFD13" s="64"/>
      <c r="WFE13" s="64"/>
      <c r="WFF13" s="64"/>
      <c r="WFG13" s="64"/>
      <c r="WFH13" s="64"/>
      <c r="WFI13" s="64"/>
      <c r="WFJ13" s="64"/>
      <c r="WFK13" s="64"/>
      <c r="WFL13" s="64"/>
      <c r="WFM13" s="64"/>
      <c r="WFN13" s="64"/>
      <c r="WFO13" s="64"/>
      <c r="WFP13" s="64"/>
      <c r="WFQ13" s="64"/>
      <c r="WFR13" s="64"/>
      <c r="WFS13" s="64"/>
      <c r="WFT13" s="64"/>
      <c r="WFU13" s="64"/>
      <c r="WFV13" s="64"/>
      <c r="WFW13" s="64"/>
      <c r="WFX13" s="64"/>
      <c r="WFY13" s="64"/>
      <c r="WFZ13" s="64"/>
      <c r="WGA13" s="64"/>
      <c r="WGB13" s="64"/>
      <c r="WGC13" s="64"/>
      <c r="WGD13" s="64"/>
      <c r="WGE13" s="64"/>
      <c r="WGF13" s="64"/>
      <c r="WGG13" s="64"/>
      <c r="WGH13" s="64"/>
      <c r="WGI13" s="64"/>
      <c r="WGJ13" s="64"/>
      <c r="WGK13" s="64"/>
      <c r="WGL13" s="64"/>
      <c r="WGM13" s="64"/>
      <c r="WGN13" s="64"/>
      <c r="WGO13" s="64"/>
      <c r="WGP13" s="64"/>
      <c r="WGQ13" s="64"/>
      <c r="WGR13" s="64"/>
      <c r="WGS13" s="64"/>
      <c r="WGT13" s="64"/>
      <c r="WGU13" s="64"/>
      <c r="WGV13" s="64"/>
      <c r="WGW13" s="64"/>
      <c r="WGX13" s="64"/>
      <c r="WGY13" s="64"/>
      <c r="WGZ13" s="64"/>
      <c r="WHA13" s="64"/>
      <c r="WHB13" s="64"/>
      <c r="WHC13" s="64"/>
      <c r="WHD13" s="64"/>
      <c r="WHE13" s="64"/>
      <c r="WHF13" s="64"/>
      <c r="WHG13" s="64"/>
      <c r="WHH13" s="64"/>
      <c r="WHI13" s="64"/>
      <c r="WHJ13" s="64"/>
      <c r="WHK13" s="64"/>
      <c r="WHL13" s="64"/>
      <c r="WHM13" s="64"/>
      <c r="WHN13" s="64"/>
      <c r="WHO13" s="64"/>
      <c r="WHP13" s="64"/>
      <c r="WHQ13" s="64"/>
      <c r="WHR13" s="64"/>
      <c r="WHS13" s="64"/>
      <c r="WHT13" s="64"/>
      <c r="WHU13" s="64"/>
      <c r="WHV13" s="64"/>
      <c r="WHW13" s="64"/>
      <c r="WHX13" s="64"/>
      <c r="WHY13" s="64"/>
      <c r="WHZ13" s="64"/>
      <c r="WIA13" s="64"/>
      <c r="WIB13" s="64"/>
      <c r="WIC13" s="64"/>
      <c r="WID13" s="64"/>
      <c r="WIE13" s="64"/>
      <c r="WIF13" s="64"/>
      <c r="WIG13" s="64"/>
      <c r="WIH13" s="64"/>
      <c r="WII13" s="64"/>
      <c r="WIJ13" s="64"/>
      <c r="WIK13" s="64"/>
      <c r="WIL13" s="64"/>
      <c r="WIM13" s="64"/>
      <c r="WIN13" s="64"/>
      <c r="WIO13" s="64"/>
      <c r="WIP13" s="64"/>
      <c r="WIQ13" s="64"/>
      <c r="WIR13" s="64"/>
      <c r="WIS13" s="64"/>
      <c r="WIT13" s="64"/>
      <c r="WIU13" s="64"/>
      <c r="WIV13" s="64"/>
      <c r="WIW13" s="64"/>
      <c r="WIX13" s="64"/>
      <c r="WIY13" s="64"/>
      <c r="WIZ13" s="64"/>
      <c r="WJA13" s="64"/>
      <c r="WJB13" s="64"/>
      <c r="WJC13" s="64"/>
      <c r="WJD13" s="64"/>
      <c r="WJE13" s="64"/>
      <c r="WJF13" s="64"/>
      <c r="WJG13" s="64"/>
      <c r="WJH13" s="64"/>
      <c r="WJI13" s="64"/>
      <c r="WJJ13" s="64"/>
      <c r="WJK13" s="64"/>
      <c r="WJL13" s="64"/>
      <c r="WJM13" s="64"/>
      <c r="WJN13" s="64"/>
      <c r="WJO13" s="64"/>
      <c r="WJP13" s="64"/>
      <c r="WJQ13" s="64"/>
      <c r="WJR13" s="64"/>
      <c r="WJS13" s="64"/>
      <c r="WJT13" s="64"/>
      <c r="WJU13" s="64"/>
      <c r="WJV13" s="64"/>
      <c r="WJW13" s="64"/>
      <c r="WJX13" s="64"/>
      <c r="WJY13" s="64"/>
      <c r="WJZ13" s="64"/>
      <c r="WKA13" s="64"/>
      <c r="WKB13" s="64"/>
      <c r="WKC13" s="64"/>
      <c r="WKD13" s="64"/>
      <c r="WKE13" s="64"/>
      <c r="WKF13" s="64"/>
      <c r="WKG13" s="64"/>
      <c r="WKH13" s="64"/>
      <c r="WKI13" s="64"/>
      <c r="WKJ13" s="64"/>
      <c r="WKK13" s="64"/>
      <c r="WKL13" s="64"/>
      <c r="WKM13" s="64"/>
      <c r="WKN13" s="64"/>
      <c r="WKO13" s="64"/>
      <c r="WKP13" s="64"/>
      <c r="WKQ13" s="64"/>
      <c r="WKR13" s="64"/>
      <c r="WKS13" s="64"/>
      <c r="WKT13" s="64"/>
      <c r="WKU13" s="64"/>
      <c r="WKV13" s="64"/>
      <c r="WKW13" s="64"/>
      <c r="WKX13" s="64"/>
      <c r="WKY13" s="64"/>
      <c r="WKZ13" s="64"/>
      <c r="WLA13" s="64"/>
      <c r="WLB13" s="64"/>
      <c r="WLC13" s="64"/>
      <c r="WLD13" s="64"/>
      <c r="WLE13" s="64"/>
      <c r="WLF13" s="64"/>
      <c r="WLG13" s="64"/>
      <c r="WLH13" s="64"/>
      <c r="WLI13" s="64"/>
      <c r="WLJ13" s="64"/>
      <c r="WLK13" s="64"/>
      <c r="WLL13" s="64"/>
      <c r="WLM13" s="64"/>
      <c r="WLN13" s="64"/>
      <c r="WLO13" s="64"/>
      <c r="WLP13" s="64"/>
      <c r="WLQ13" s="64"/>
      <c r="WLR13" s="64"/>
      <c r="WLS13" s="64"/>
      <c r="WLT13" s="64"/>
      <c r="WLU13" s="64"/>
      <c r="WLV13" s="64"/>
      <c r="WLW13" s="64"/>
      <c r="WLX13" s="64"/>
      <c r="WLY13" s="64"/>
      <c r="WLZ13" s="64"/>
      <c r="WMA13" s="64"/>
      <c r="WMB13" s="64"/>
      <c r="WMC13" s="64"/>
      <c r="WMD13" s="64"/>
      <c r="WME13" s="64"/>
      <c r="WMF13" s="64"/>
      <c r="WMG13" s="64"/>
      <c r="WMH13" s="64"/>
      <c r="WMI13" s="64"/>
      <c r="WMJ13" s="64"/>
      <c r="WMK13" s="64"/>
      <c r="WML13" s="64"/>
      <c r="WMM13" s="64"/>
      <c r="WMN13" s="64"/>
      <c r="WMO13" s="64"/>
      <c r="WMP13" s="64"/>
      <c r="WMQ13" s="64"/>
      <c r="WMR13" s="64"/>
      <c r="WMS13" s="64"/>
      <c r="WMT13" s="64"/>
      <c r="WMU13" s="64"/>
      <c r="WMV13" s="64"/>
      <c r="WMW13" s="64"/>
      <c r="WMX13" s="64"/>
      <c r="WMY13" s="64"/>
      <c r="WMZ13" s="64"/>
      <c r="WNA13" s="64"/>
      <c r="WNB13" s="64"/>
      <c r="WNC13" s="64"/>
      <c r="WND13" s="64"/>
      <c r="WNE13" s="64"/>
      <c r="WNF13" s="64"/>
      <c r="WNG13" s="64"/>
      <c r="WNH13" s="64"/>
      <c r="WNI13" s="64"/>
      <c r="WNJ13" s="64"/>
      <c r="WNK13" s="64"/>
      <c r="WNL13" s="64"/>
      <c r="WNM13" s="64"/>
      <c r="WNN13" s="64"/>
      <c r="WNO13" s="64"/>
      <c r="WNP13" s="64"/>
      <c r="WNQ13" s="64"/>
      <c r="WNR13" s="64"/>
      <c r="WNS13" s="64"/>
      <c r="WNT13" s="64"/>
      <c r="WNU13" s="64"/>
      <c r="WNV13" s="64"/>
      <c r="WNW13" s="64"/>
      <c r="WNX13" s="64"/>
      <c r="WNY13" s="64"/>
      <c r="WNZ13" s="64"/>
      <c r="WOA13" s="64"/>
      <c r="WOB13" s="64"/>
      <c r="WOC13" s="64"/>
      <c r="WOD13" s="64"/>
      <c r="WOE13" s="64"/>
      <c r="WOF13" s="64"/>
      <c r="WOG13" s="64"/>
      <c r="WOH13" s="64"/>
      <c r="WOI13" s="64"/>
      <c r="WOJ13" s="64"/>
      <c r="WOK13" s="64"/>
      <c r="WOL13" s="64"/>
      <c r="WOM13" s="64"/>
      <c r="WON13" s="64"/>
      <c r="WOO13" s="64"/>
      <c r="WOP13" s="64"/>
      <c r="WOQ13" s="64"/>
      <c r="WOR13" s="64"/>
      <c r="WOS13" s="64"/>
      <c r="WOT13" s="64"/>
      <c r="WOU13" s="64"/>
      <c r="WOV13" s="64"/>
      <c r="WOW13" s="64"/>
      <c r="WOX13" s="64"/>
      <c r="WOY13" s="64"/>
      <c r="WOZ13" s="64"/>
      <c r="WPA13" s="64"/>
      <c r="WPB13" s="64"/>
      <c r="WPC13" s="64"/>
      <c r="WPD13" s="64"/>
      <c r="WPE13" s="64"/>
      <c r="WPF13" s="64"/>
      <c r="WPG13" s="64"/>
      <c r="WPH13" s="64"/>
      <c r="WPI13" s="64"/>
      <c r="WPJ13" s="64"/>
      <c r="WPK13" s="64"/>
      <c r="WPL13" s="64"/>
      <c r="WPM13" s="64"/>
      <c r="WPN13" s="64"/>
      <c r="WPO13" s="64"/>
      <c r="WPP13" s="64"/>
      <c r="WPQ13" s="64"/>
      <c r="WPR13" s="64"/>
      <c r="WPS13" s="64"/>
      <c r="WPT13" s="64"/>
      <c r="WPU13" s="64"/>
      <c r="WPV13" s="64"/>
      <c r="WPW13" s="64"/>
      <c r="WPX13" s="64"/>
      <c r="WPY13" s="64"/>
      <c r="WPZ13" s="64"/>
      <c r="WQA13" s="64"/>
      <c r="WQB13" s="64"/>
      <c r="WQC13" s="64"/>
      <c r="WQD13" s="64"/>
      <c r="WQE13" s="64"/>
      <c r="WQF13" s="64"/>
      <c r="WQG13" s="64"/>
      <c r="WQH13" s="64"/>
      <c r="WQI13" s="64"/>
      <c r="WQJ13" s="64"/>
      <c r="WQK13" s="64"/>
      <c r="WQL13" s="64"/>
      <c r="WQM13" s="64"/>
      <c r="WQN13" s="64"/>
      <c r="WQO13" s="64"/>
      <c r="WQP13" s="64"/>
      <c r="WQQ13" s="64"/>
      <c r="WQR13" s="64"/>
      <c r="WQS13" s="64"/>
      <c r="WQT13" s="64"/>
      <c r="WQU13" s="64"/>
      <c r="WQV13" s="64"/>
      <c r="WQW13" s="64"/>
      <c r="WQX13" s="64"/>
      <c r="WQY13" s="64"/>
      <c r="WQZ13" s="64"/>
      <c r="WRA13" s="64"/>
      <c r="WRB13" s="64"/>
      <c r="WRC13" s="64"/>
      <c r="WRD13" s="64"/>
      <c r="WRE13" s="64"/>
      <c r="WRF13" s="64"/>
      <c r="WRG13" s="64"/>
      <c r="WRH13" s="64"/>
      <c r="WRI13" s="64"/>
      <c r="WRJ13" s="64"/>
      <c r="WRK13" s="64"/>
      <c r="WRL13" s="64"/>
      <c r="WRM13" s="64"/>
      <c r="WRN13" s="64"/>
      <c r="WRO13" s="64"/>
      <c r="WRP13" s="64"/>
      <c r="WRQ13" s="64"/>
      <c r="WRR13" s="64"/>
      <c r="WRS13" s="64"/>
      <c r="WRT13" s="64"/>
      <c r="WRU13" s="64"/>
      <c r="WRV13" s="64"/>
      <c r="WRW13" s="64"/>
      <c r="WRX13" s="64"/>
      <c r="WRY13" s="64"/>
      <c r="WRZ13" s="64"/>
      <c r="WSA13" s="64"/>
      <c r="WSB13" s="64"/>
      <c r="WSC13" s="64"/>
      <c r="WSD13" s="64"/>
      <c r="WSE13" s="64"/>
      <c r="WSF13" s="64"/>
      <c r="WSG13" s="64"/>
      <c r="WSH13" s="64"/>
      <c r="WSI13" s="64"/>
      <c r="WSJ13" s="64"/>
      <c r="WSK13" s="64"/>
      <c r="WSL13" s="64"/>
      <c r="WSM13" s="64"/>
      <c r="WSN13" s="64"/>
      <c r="WSO13" s="64"/>
      <c r="WSP13" s="64"/>
      <c r="WSQ13" s="64"/>
      <c r="WSR13" s="64"/>
      <c r="WSS13" s="64"/>
      <c r="WST13" s="64"/>
      <c r="WSU13" s="64"/>
      <c r="WSV13" s="64"/>
      <c r="WSW13" s="64"/>
      <c r="WSX13" s="64"/>
      <c r="WSY13" s="64"/>
      <c r="WSZ13" s="64"/>
      <c r="WTA13" s="64"/>
      <c r="WTB13" s="64"/>
      <c r="WTC13" s="64"/>
      <c r="WTD13" s="64"/>
      <c r="WTE13" s="64"/>
      <c r="WTF13" s="64"/>
      <c r="WTG13" s="64"/>
      <c r="WTH13" s="64"/>
      <c r="WTI13" s="64"/>
      <c r="WTJ13" s="64"/>
      <c r="WTK13" s="64"/>
      <c r="WTL13" s="64"/>
      <c r="WTM13" s="64"/>
      <c r="WTN13" s="64"/>
      <c r="WTO13" s="64"/>
      <c r="WTP13" s="64"/>
      <c r="WTQ13" s="64"/>
      <c r="WTR13" s="64"/>
      <c r="WTS13" s="64"/>
      <c r="WTT13" s="64"/>
      <c r="WTU13" s="64"/>
      <c r="WTV13" s="64"/>
      <c r="WTW13" s="64"/>
      <c r="WTX13" s="64"/>
      <c r="WTY13" s="64"/>
      <c r="WTZ13" s="64"/>
      <c r="WUA13" s="64"/>
      <c r="WUB13" s="64"/>
      <c r="WUC13" s="64"/>
      <c r="WUD13" s="64"/>
      <c r="WUE13" s="64"/>
      <c r="WUF13" s="64"/>
      <c r="WUG13" s="64"/>
      <c r="WUH13" s="64"/>
      <c r="WUI13" s="64"/>
      <c r="WUJ13" s="64"/>
      <c r="WUK13" s="64"/>
      <c r="WUL13" s="64"/>
      <c r="WUM13" s="64"/>
      <c r="WUN13" s="64"/>
      <c r="WUO13" s="64"/>
      <c r="WUP13" s="64"/>
      <c r="WUQ13" s="64"/>
      <c r="WUR13" s="64"/>
      <c r="WUS13" s="64"/>
      <c r="WUT13" s="64"/>
      <c r="WUU13" s="64"/>
      <c r="WUV13" s="64"/>
      <c r="WUW13" s="64"/>
      <c r="WUX13" s="64"/>
      <c r="WUY13" s="64"/>
      <c r="WUZ13" s="64"/>
      <c r="WVA13" s="64"/>
      <c r="WVB13" s="64"/>
      <c r="WVC13" s="64"/>
      <c r="WVD13" s="64"/>
      <c r="WVE13" s="64"/>
      <c r="WVF13" s="64"/>
      <c r="WVG13" s="64"/>
      <c r="WVH13" s="64"/>
      <c r="WVI13" s="64"/>
      <c r="WVJ13" s="64"/>
      <c r="WVK13" s="64"/>
      <c r="WVL13" s="64"/>
      <c r="WVM13" s="64"/>
      <c r="WVN13" s="64"/>
      <c r="WVO13" s="64"/>
      <c r="WVP13" s="64"/>
      <c r="WVQ13" s="64"/>
      <c r="WVR13" s="64"/>
      <c r="WVS13" s="64"/>
      <c r="WVT13" s="64"/>
      <c r="WVU13" s="64"/>
      <c r="WVV13" s="64"/>
      <c r="WVW13" s="64"/>
      <c r="WVX13" s="64"/>
      <c r="WVY13" s="64"/>
      <c r="WVZ13" s="64"/>
      <c r="WWA13" s="64"/>
      <c r="WWB13" s="64"/>
      <c r="WWC13" s="64"/>
      <c r="WWD13" s="64"/>
      <c r="WWE13" s="64"/>
      <c r="WWF13" s="64"/>
      <c r="WWG13" s="64"/>
      <c r="WWH13" s="64"/>
      <c r="WWI13" s="64"/>
      <c r="WWJ13" s="64"/>
      <c r="WWK13" s="64"/>
      <c r="WWL13" s="64"/>
      <c r="WWM13" s="64"/>
      <c r="WWN13" s="64"/>
      <c r="WWO13" s="64"/>
      <c r="WWP13" s="64"/>
      <c r="WWQ13" s="64"/>
      <c r="WWR13" s="64"/>
      <c r="WWS13" s="64"/>
      <c r="WWT13" s="64"/>
      <c r="WWU13" s="64"/>
      <c r="WWV13" s="64"/>
      <c r="WWW13" s="64"/>
      <c r="WWX13" s="64"/>
      <c r="WWY13" s="64"/>
      <c r="WWZ13" s="64"/>
      <c r="WXA13" s="64"/>
      <c r="WXB13" s="64"/>
      <c r="WXC13" s="64"/>
      <c r="WXD13" s="64"/>
      <c r="WXE13" s="64"/>
      <c r="WXF13" s="64"/>
      <c r="WXG13" s="64"/>
      <c r="WXH13" s="64"/>
      <c r="WXI13" s="64"/>
      <c r="WXJ13" s="64"/>
      <c r="WXK13" s="64"/>
      <c r="WXL13" s="64"/>
      <c r="WXM13" s="64"/>
      <c r="WXN13" s="64"/>
      <c r="WXO13" s="64"/>
      <c r="WXP13" s="64"/>
      <c r="WXQ13" s="64"/>
      <c r="WXR13" s="64"/>
      <c r="WXS13" s="64"/>
      <c r="WXT13" s="64"/>
      <c r="WXU13" s="64"/>
      <c r="WXV13" s="64"/>
      <c r="WXW13" s="64"/>
      <c r="WXX13" s="64"/>
      <c r="WXY13" s="64"/>
      <c r="WXZ13" s="64"/>
      <c r="WYA13" s="64"/>
      <c r="WYB13" s="64"/>
      <c r="WYC13" s="64"/>
      <c r="WYD13" s="64"/>
      <c r="WYE13" s="64"/>
      <c r="WYF13" s="64"/>
      <c r="WYG13" s="64"/>
      <c r="WYH13" s="64"/>
      <c r="WYI13" s="64"/>
      <c r="WYJ13" s="64"/>
      <c r="WYK13" s="64"/>
      <c r="WYL13" s="64"/>
      <c r="WYM13" s="64"/>
      <c r="WYN13" s="64"/>
      <c r="WYO13" s="64"/>
      <c r="WYP13" s="64"/>
      <c r="WYQ13" s="64"/>
      <c r="WYR13" s="64"/>
      <c r="WYS13" s="64"/>
      <c r="WYT13" s="64"/>
      <c r="WYU13" s="64"/>
      <c r="WYV13" s="64"/>
      <c r="WYW13" s="64"/>
      <c r="WYX13" s="64"/>
      <c r="WYY13" s="64"/>
      <c r="WYZ13" s="64"/>
      <c r="WZA13" s="64"/>
      <c r="WZB13" s="64"/>
      <c r="WZC13" s="64"/>
      <c r="WZD13" s="64"/>
      <c r="WZE13" s="64"/>
      <c r="WZF13" s="64"/>
      <c r="WZG13" s="64"/>
      <c r="WZH13" s="64"/>
      <c r="WZI13" s="64"/>
      <c r="WZJ13" s="64"/>
      <c r="WZK13" s="64"/>
      <c r="WZL13" s="64"/>
      <c r="WZM13" s="64"/>
      <c r="WZN13" s="64"/>
      <c r="WZO13" s="64"/>
      <c r="WZP13" s="64"/>
      <c r="WZQ13" s="64"/>
      <c r="WZR13" s="64"/>
      <c r="WZS13" s="64"/>
      <c r="WZT13" s="64"/>
      <c r="WZU13" s="64"/>
      <c r="WZV13" s="64"/>
      <c r="WZW13" s="64"/>
      <c r="WZX13" s="64"/>
      <c r="WZY13" s="64"/>
      <c r="WZZ13" s="64"/>
      <c r="XAA13" s="64"/>
      <c r="XAB13" s="64"/>
      <c r="XAC13" s="64"/>
      <c r="XAD13" s="64"/>
      <c r="XAE13" s="64"/>
      <c r="XAF13" s="64"/>
      <c r="XAG13" s="64"/>
      <c r="XAH13" s="64"/>
      <c r="XAI13" s="64"/>
      <c r="XAJ13" s="64"/>
      <c r="XAK13" s="64"/>
      <c r="XAL13" s="64"/>
      <c r="XAM13" s="64"/>
      <c r="XAN13" s="64"/>
      <c r="XAO13" s="64"/>
      <c r="XAP13" s="64"/>
      <c r="XAQ13" s="64"/>
      <c r="XAR13" s="64"/>
      <c r="XAS13" s="64"/>
      <c r="XAT13" s="64"/>
      <c r="XAU13" s="64"/>
      <c r="XAV13" s="64"/>
      <c r="XAW13" s="64"/>
      <c r="XAX13" s="64"/>
      <c r="XAY13" s="64"/>
      <c r="XAZ13" s="64"/>
      <c r="XBA13" s="64"/>
      <c r="XBB13" s="64"/>
      <c r="XBC13" s="64"/>
      <c r="XBD13" s="64"/>
      <c r="XBE13" s="64"/>
      <c r="XBF13" s="64"/>
      <c r="XBG13" s="64"/>
      <c r="XBH13" s="64"/>
      <c r="XBI13" s="64"/>
      <c r="XBJ13" s="64"/>
      <c r="XBK13" s="64"/>
      <c r="XBL13" s="64"/>
      <c r="XBM13" s="64"/>
      <c r="XBN13" s="64"/>
      <c r="XBO13" s="64"/>
      <c r="XBP13" s="64"/>
      <c r="XBQ13" s="64"/>
      <c r="XBR13" s="64"/>
      <c r="XBS13" s="64"/>
      <c r="XBT13" s="64"/>
      <c r="XBU13" s="64"/>
      <c r="XBV13" s="64"/>
      <c r="XBW13" s="64"/>
      <c r="XBX13" s="64"/>
      <c r="XBY13" s="64"/>
      <c r="XBZ13" s="64"/>
      <c r="XCA13" s="64"/>
      <c r="XCB13" s="64"/>
      <c r="XCC13" s="64"/>
      <c r="XCD13" s="64"/>
      <c r="XCE13" s="64"/>
      <c r="XCF13" s="64"/>
      <c r="XCG13" s="64"/>
      <c r="XCH13" s="64"/>
      <c r="XCI13" s="64"/>
      <c r="XCJ13" s="64"/>
      <c r="XCK13" s="64"/>
      <c r="XCL13" s="64"/>
      <c r="XCM13" s="64"/>
      <c r="XCN13" s="64"/>
      <c r="XCO13" s="64"/>
      <c r="XCP13" s="64"/>
      <c r="XCQ13" s="64"/>
      <c r="XCR13" s="64"/>
      <c r="XCS13" s="64"/>
      <c r="XCT13" s="64"/>
      <c r="XCU13" s="64"/>
      <c r="XCV13" s="64"/>
      <c r="XCW13" s="64"/>
      <c r="XCX13" s="64"/>
      <c r="XCY13" s="64"/>
      <c r="XCZ13" s="64"/>
      <c r="XDA13" s="64"/>
      <c r="XDB13" s="64"/>
      <c r="XDC13" s="64"/>
      <c r="XDD13" s="64"/>
      <c r="XDE13" s="64"/>
      <c r="XDF13" s="64"/>
      <c r="XDG13" s="64"/>
      <c r="XDH13" s="64"/>
      <c r="XDI13" s="64"/>
      <c r="XDJ13" s="64"/>
      <c r="XDK13" s="64"/>
      <c r="XDL13" s="64"/>
      <c r="XDM13" s="64"/>
      <c r="XDN13" s="64"/>
      <c r="XDO13" s="64"/>
      <c r="XDP13" s="64"/>
      <c r="XDQ13" s="64"/>
      <c r="XDR13" s="64"/>
      <c r="XDS13" s="64"/>
      <c r="XDT13" s="64"/>
      <c r="XDU13" s="64"/>
      <c r="XDV13" s="64"/>
      <c r="XDW13" s="64"/>
      <c r="XDX13" s="64"/>
      <c r="XDY13" s="64"/>
      <c r="XDZ13" s="64"/>
      <c r="XEA13" s="64"/>
      <c r="XEB13" s="64"/>
      <c r="XEC13" s="64"/>
      <c r="XED13" s="64"/>
      <c r="XEE13" s="64"/>
      <c r="XEF13" s="64"/>
      <c r="XEG13" s="64"/>
      <c r="XEH13" s="64"/>
      <c r="XEI13" s="64"/>
      <c r="XEJ13" s="64"/>
      <c r="XEK13" s="64"/>
      <c r="XEL13" s="64"/>
      <c r="XEM13" s="64"/>
      <c r="XEN13" s="64"/>
      <c r="XEO13" s="64"/>
      <c r="XEP13" s="64"/>
      <c r="XEQ13" s="64"/>
      <c r="XER13" s="64"/>
      <c r="XES13" s="64"/>
      <c r="XET13" s="64"/>
      <c r="XEU13" s="64"/>
      <c r="XEV13" s="64"/>
      <c r="XEW13" s="64"/>
      <c r="XEX13" s="64"/>
      <c r="XEY13" s="64"/>
      <c r="XEZ13" s="64"/>
      <c r="XFA13" s="64"/>
      <c r="XFB13" s="64"/>
      <c r="XFC13" s="64"/>
    </row>
    <row r="14" spans="1:16384" s="80" customFormat="1" ht="62">
      <c r="A14" s="305" t="s">
        <v>288</v>
      </c>
      <c r="B14" s="306" t="s">
        <v>289</v>
      </c>
      <c r="C14" s="306" t="s">
        <v>1238</v>
      </c>
      <c r="D14" s="306" t="s">
        <v>1268</v>
      </c>
      <c r="E14" s="306" t="s">
        <v>1767</v>
      </c>
      <c r="F14" s="306" t="s">
        <v>1768</v>
      </c>
      <c r="G14" s="306" t="s">
        <v>1769</v>
      </c>
      <c r="H14" s="306" t="s">
        <v>1770</v>
      </c>
      <c r="I14" s="306" t="s">
        <v>1640</v>
      </c>
      <c r="J14" s="307" t="s">
        <v>1639</v>
      </c>
      <c r="XFD14" s="81"/>
    </row>
    <row r="15" spans="1:16384" s="65" customFormat="1" ht="17.149999999999999" customHeight="1">
      <c r="A15" s="155" t="s">
        <v>293</v>
      </c>
      <c r="B15" s="156" t="s">
        <v>2267</v>
      </c>
      <c r="C15" s="157">
        <v>8.6</v>
      </c>
      <c r="D15" s="158">
        <v>6.9625000000000004</v>
      </c>
      <c r="E15" s="158">
        <v>1</v>
      </c>
      <c r="F15" s="158">
        <v>1</v>
      </c>
      <c r="G15" s="158">
        <v>1.25</v>
      </c>
      <c r="H15" s="158">
        <v>1.25</v>
      </c>
      <c r="I15" s="159" t="s">
        <v>1212</v>
      </c>
      <c r="J15" s="160" t="s">
        <v>1211</v>
      </c>
      <c r="K15" s="64" t="s">
        <v>1919</v>
      </c>
      <c r="L15" s="64"/>
      <c r="M15" s="64"/>
      <c r="N15" s="64"/>
      <c r="O15" s="64"/>
      <c r="P15" s="64"/>
      <c r="Q15" s="64"/>
      <c r="R15" s="64"/>
      <c r="S15" s="64"/>
      <c r="T15" s="64"/>
      <c r="U15" s="64"/>
      <c r="V15" s="64"/>
      <c r="W15" s="64"/>
      <c r="X15" s="64"/>
      <c r="Y15" s="64"/>
      <c r="Z15" s="64"/>
      <c r="AA15" s="64"/>
      <c r="AB15" s="64"/>
      <c r="AC15" s="64"/>
      <c r="AD15" s="64"/>
      <c r="AE15" s="64"/>
      <c r="AF15" s="64"/>
      <c r="AG15" s="64"/>
      <c r="AH15" s="64"/>
      <c r="AI15" s="64"/>
      <c r="AJ15" s="64"/>
      <c r="AK15" s="64"/>
      <c r="AL15" s="64"/>
      <c r="AM15" s="64"/>
      <c r="AN15" s="64"/>
      <c r="AO15" s="64"/>
      <c r="AP15" s="64"/>
      <c r="AQ15" s="64"/>
      <c r="AR15" s="64"/>
      <c r="AS15" s="64"/>
      <c r="AT15" s="64"/>
      <c r="AU15" s="64"/>
      <c r="AV15" s="64"/>
      <c r="AW15" s="64"/>
      <c r="AX15" s="64"/>
      <c r="AY15" s="64"/>
      <c r="AZ15" s="64"/>
      <c r="BA15" s="64"/>
      <c r="BB15" s="64"/>
      <c r="BC15" s="64"/>
      <c r="BD15" s="64"/>
      <c r="BE15" s="64"/>
      <c r="BF15" s="64"/>
      <c r="BG15" s="64"/>
      <c r="BH15" s="64"/>
      <c r="BI15" s="64"/>
      <c r="BJ15" s="64"/>
      <c r="BK15" s="64"/>
      <c r="BL15" s="64"/>
      <c r="BM15" s="64"/>
      <c r="BN15" s="64"/>
      <c r="BO15" s="64"/>
      <c r="BP15" s="64"/>
      <c r="BQ15" s="64"/>
      <c r="BR15" s="64"/>
      <c r="BS15" s="64"/>
      <c r="BT15" s="64"/>
      <c r="BU15" s="64"/>
      <c r="BV15" s="64"/>
      <c r="BW15" s="64"/>
      <c r="BX15" s="64"/>
      <c r="BY15" s="64"/>
      <c r="BZ15" s="64"/>
      <c r="CA15" s="64"/>
      <c r="CB15" s="64"/>
      <c r="CC15" s="64"/>
      <c r="CD15" s="64"/>
      <c r="CE15" s="64"/>
      <c r="CF15" s="64"/>
      <c r="CG15" s="64"/>
      <c r="CH15" s="64"/>
      <c r="CI15" s="64"/>
      <c r="CJ15" s="64"/>
      <c r="CK15" s="64"/>
      <c r="CL15" s="64"/>
      <c r="CM15" s="64"/>
      <c r="CN15" s="64"/>
      <c r="CO15" s="64"/>
      <c r="CP15" s="64"/>
      <c r="CQ15" s="64"/>
      <c r="CR15" s="64"/>
      <c r="CS15" s="64"/>
      <c r="CT15" s="64"/>
      <c r="CU15" s="64"/>
      <c r="CV15" s="64"/>
      <c r="CW15" s="64"/>
      <c r="CX15" s="64"/>
      <c r="CY15" s="64"/>
      <c r="CZ15" s="64"/>
      <c r="DA15" s="64"/>
      <c r="DB15" s="64"/>
      <c r="DC15" s="64"/>
      <c r="DD15" s="64"/>
      <c r="DE15" s="64"/>
      <c r="DF15" s="64"/>
      <c r="DG15" s="64"/>
      <c r="DH15" s="64"/>
      <c r="DI15" s="64"/>
      <c r="DJ15" s="64"/>
      <c r="DK15" s="64"/>
      <c r="DL15" s="64"/>
      <c r="DM15" s="64"/>
      <c r="DN15" s="64"/>
      <c r="DO15" s="64"/>
      <c r="DP15" s="64"/>
      <c r="DQ15" s="64"/>
      <c r="DR15" s="64"/>
      <c r="DS15" s="64"/>
      <c r="DT15" s="64"/>
      <c r="DU15" s="64"/>
      <c r="DV15" s="64"/>
      <c r="DW15" s="64"/>
      <c r="DX15" s="64"/>
      <c r="DY15" s="64"/>
      <c r="DZ15" s="64"/>
      <c r="EA15" s="64"/>
      <c r="EB15" s="64"/>
      <c r="EC15" s="64"/>
      <c r="ED15" s="64"/>
      <c r="EE15" s="64"/>
      <c r="EF15" s="64"/>
      <c r="EG15" s="64"/>
      <c r="EH15" s="64"/>
      <c r="EI15" s="64"/>
      <c r="EJ15" s="64"/>
      <c r="EK15" s="64"/>
      <c r="EL15" s="64"/>
      <c r="EM15" s="64"/>
      <c r="EN15" s="64"/>
      <c r="EO15" s="64"/>
      <c r="EP15" s="64"/>
      <c r="EQ15" s="64"/>
      <c r="ER15" s="64"/>
      <c r="ES15" s="64"/>
      <c r="ET15" s="64"/>
      <c r="EU15" s="64"/>
      <c r="EV15" s="64"/>
      <c r="EW15" s="64"/>
      <c r="EX15" s="64"/>
      <c r="EY15" s="64"/>
      <c r="EZ15" s="64"/>
      <c r="FA15" s="64"/>
      <c r="FB15" s="64"/>
      <c r="FC15" s="64"/>
      <c r="FD15" s="64"/>
      <c r="FE15" s="64"/>
      <c r="FF15" s="64"/>
      <c r="FG15" s="64"/>
      <c r="FH15" s="64"/>
      <c r="FI15" s="64"/>
      <c r="FJ15" s="64"/>
      <c r="FK15" s="64"/>
      <c r="FL15" s="64"/>
      <c r="FM15" s="64"/>
      <c r="FN15" s="64"/>
      <c r="FO15" s="64"/>
      <c r="FP15" s="64"/>
      <c r="FQ15" s="64"/>
      <c r="FR15" s="64"/>
      <c r="FS15" s="64"/>
      <c r="FT15" s="64"/>
      <c r="FU15" s="64"/>
      <c r="FV15" s="64"/>
      <c r="FW15" s="64"/>
      <c r="FX15" s="64"/>
      <c r="FY15" s="64"/>
      <c r="FZ15" s="64"/>
      <c r="GA15" s="64"/>
      <c r="GB15" s="64"/>
      <c r="GC15" s="64"/>
      <c r="GD15" s="64"/>
      <c r="GE15" s="64"/>
      <c r="GF15" s="64"/>
      <c r="GG15" s="64"/>
      <c r="GH15" s="64"/>
      <c r="GI15" s="64"/>
      <c r="GJ15" s="64"/>
      <c r="GK15" s="64"/>
      <c r="GL15" s="64"/>
      <c r="GM15" s="64"/>
      <c r="GN15" s="64"/>
      <c r="GO15" s="64"/>
      <c r="GP15" s="64"/>
      <c r="GQ15" s="64"/>
      <c r="GR15" s="64"/>
      <c r="GS15" s="64"/>
      <c r="GT15" s="64"/>
      <c r="GU15" s="64"/>
      <c r="GV15" s="64"/>
      <c r="GW15" s="64"/>
      <c r="GX15" s="64"/>
      <c r="GY15" s="64"/>
      <c r="GZ15" s="64"/>
      <c r="HA15" s="64"/>
      <c r="HB15" s="64"/>
      <c r="HC15" s="64"/>
      <c r="HD15" s="64"/>
      <c r="HE15" s="64"/>
      <c r="HF15" s="64"/>
      <c r="HG15" s="64"/>
      <c r="HH15" s="64"/>
      <c r="HI15" s="64"/>
      <c r="HJ15" s="64"/>
      <c r="HK15" s="64"/>
      <c r="HL15" s="64"/>
      <c r="HM15" s="64"/>
      <c r="HN15" s="64"/>
      <c r="HO15" s="64"/>
      <c r="HP15" s="64"/>
      <c r="HQ15" s="64"/>
      <c r="HR15" s="64"/>
      <c r="HS15" s="64"/>
      <c r="HT15" s="64"/>
      <c r="HU15" s="64"/>
      <c r="HV15" s="64"/>
      <c r="HW15" s="64"/>
      <c r="HX15" s="64"/>
      <c r="HY15" s="64"/>
      <c r="HZ15" s="64"/>
      <c r="IA15" s="64"/>
      <c r="IB15" s="64"/>
      <c r="IC15" s="64"/>
      <c r="ID15" s="64"/>
      <c r="IE15" s="64"/>
      <c r="IF15" s="64"/>
      <c r="IG15" s="64"/>
      <c r="IH15" s="64"/>
      <c r="II15" s="64"/>
      <c r="IJ15" s="64"/>
      <c r="IK15" s="64"/>
      <c r="IL15" s="64"/>
      <c r="IM15" s="64"/>
      <c r="IN15" s="64"/>
      <c r="IO15" s="64"/>
      <c r="IP15" s="64"/>
      <c r="IQ15" s="64"/>
      <c r="IR15" s="64"/>
      <c r="IS15" s="64"/>
      <c r="IT15" s="64"/>
      <c r="IU15" s="64"/>
      <c r="IV15" s="64"/>
      <c r="IW15" s="64"/>
      <c r="IX15" s="64"/>
      <c r="IY15" s="64"/>
      <c r="IZ15" s="64"/>
      <c r="JA15" s="64"/>
      <c r="JB15" s="64"/>
      <c r="JC15" s="64"/>
      <c r="JD15" s="64"/>
      <c r="JE15" s="64"/>
      <c r="JF15" s="64"/>
      <c r="JG15" s="64"/>
      <c r="JH15" s="64"/>
      <c r="JI15" s="64"/>
      <c r="JJ15" s="64"/>
      <c r="JK15" s="64"/>
      <c r="JL15" s="64"/>
      <c r="JM15" s="64"/>
      <c r="JN15" s="64"/>
      <c r="JO15" s="64"/>
      <c r="JP15" s="64"/>
      <c r="JQ15" s="64"/>
      <c r="JR15" s="64"/>
      <c r="JS15" s="64"/>
      <c r="JT15" s="64"/>
      <c r="JU15" s="64"/>
      <c r="JV15" s="64"/>
      <c r="JW15" s="64"/>
      <c r="JX15" s="64"/>
      <c r="JY15" s="64"/>
      <c r="JZ15" s="64"/>
      <c r="KA15" s="64"/>
      <c r="KB15" s="64"/>
      <c r="KC15" s="64"/>
      <c r="KD15" s="64"/>
      <c r="KE15" s="64"/>
      <c r="KF15" s="64"/>
      <c r="KG15" s="64"/>
      <c r="KH15" s="64"/>
      <c r="KI15" s="64"/>
      <c r="KJ15" s="64"/>
      <c r="KK15" s="64"/>
      <c r="KL15" s="64"/>
      <c r="KM15" s="64"/>
      <c r="KN15" s="64"/>
      <c r="KO15" s="64"/>
      <c r="KP15" s="64"/>
      <c r="KQ15" s="64"/>
      <c r="KR15" s="64"/>
      <c r="KS15" s="64"/>
      <c r="KT15" s="64"/>
      <c r="KU15" s="64"/>
      <c r="KV15" s="64"/>
      <c r="KW15" s="64"/>
      <c r="KX15" s="64"/>
      <c r="KY15" s="64"/>
      <c r="KZ15" s="64"/>
      <c r="LA15" s="64"/>
      <c r="LB15" s="64"/>
      <c r="LC15" s="64"/>
      <c r="LD15" s="64"/>
      <c r="LE15" s="64"/>
      <c r="LF15" s="64"/>
      <c r="LG15" s="64"/>
      <c r="LH15" s="64"/>
      <c r="LI15" s="64"/>
      <c r="LJ15" s="64"/>
      <c r="LK15" s="64"/>
      <c r="LL15" s="64"/>
      <c r="LM15" s="64"/>
      <c r="LN15" s="64"/>
      <c r="LO15" s="64"/>
      <c r="LP15" s="64"/>
      <c r="LQ15" s="64"/>
      <c r="LR15" s="64"/>
      <c r="LS15" s="64"/>
      <c r="LT15" s="64"/>
      <c r="LU15" s="64"/>
      <c r="LV15" s="64"/>
      <c r="LW15" s="64"/>
      <c r="LX15" s="64"/>
      <c r="LY15" s="64"/>
      <c r="LZ15" s="64"/>
      <c r="MA15" s="64"/>
      <c r="MB15" s="64"/>
      <c r="MC15" s="64"/>
      <c r="MD15" s="64"/>
      <c r="ME15" s="64"/>
      <c r="MF15" s="64"/>
      <c r="MG15" s="64"/>
      <c r="MH15" s="64"/>
      <c r="MI15" s="64"/>
      <c r="MJ15" s="64"/>
      <c r="MK15" s="64"/>
      <c r="ML15" s="64"/>
      <c r="MM15" s="64"/>
      <c r="MN15" s="64"/>
      <c r="MO15" s="64"/>
      <c r="MP15" s="64"/>
      <c r="MQ15" s="64"/>
      <c r="MR15" s="64"/>
      <c r="MS15" s="64"/>
      <c r="MT15" s="64"/>
      <c r="MU15" s="64"/>
      <c r="MV15" s="64"/>
      <c r="MW15" s="64"/>
      <c r="MX15" s="64"/>
      <c r="MY15" s="64"/>
      <c r="MZ15" s="64"/>
      <c r="NA15" s="64"/>
      <c r="NB15" s="64"/>
      <c r="NC15" s="64"/>
      <c r="ND15" s="64"/>
      <c r="NE15" s="64"/>
      <c r="NF15" s="64"/>
      <c r="NG15" s="64"/>
      <c r="NH15" s="64"/>
      <c r="NI15" s="64"/>
      <c r="NJ15" s="64"/>
      <c r="NK15" s="64"/>
      <c r="NL15" s="64"/>
      <c r="NM15" s="64"/>
      <c r="NN15" s="64"/>
      <c r="NO15" s="64"/>
      <c r="NP15" s="64"/>
      <c r="NQ15" s="64"/>
      <c r="NR15" s="64"/>
      <c r="NS15" s="64"/>
      <c r="NT15" s="64"/>
      <c r="NU15" s="64"/>
      <c r="NV15" s="64"/>
      <c r="NW15" s="64"/>
      <c r="NX15" s="64"/>
      <c r="NY15" s="64"/>
      <c r="NZ15" s="64"/>
      <c r="OA15" s="64"/>
      <c r="OB15" s="64"/>
      <c r="OC15" s="64"/>
      <c r="OD15" s="64"/>
      <c r="OE15" s="64"/>
      <c r="OF15" s="64"/>
      <c r="OG15" s="64"/>
      <c r="OH15" s="64"/>
      <c r="OI15" s="64"/>
      <c r="OJ15" s="64"/>
      <c r="OK15" s="64"/>
      <c r="OL15" s="64"/>
      <c r="OM15" s="64"/>
      <c r="ON15" s="64"/>
      <c r="OO15" s="64"/>
      <c r="OP15" s="64"/>
      <c r="OQ15" s="64"/>
      <c r="OR15" s="64"/>
      <c r="OS15" s="64"/>
      <c r="OT15" s="64"/>
      <c r="OU15" s="64"/>
      <c r="OV15" s="64"/>
      <c r="OW15" s="64"/>
      <c r="OX15" s="64"/>
      <c r="OY15" s="64"/>
      <c r="OZ15" s="64"/>
      <c r="PA15" s="64"/>
      <c r="PB15" s="64"/>
      <c r="PC15" s="64"/>
      <c r="PD15" s="64"/>
      <c r="PE15" s="64"/>
      <c r="PF15" s="64"/>
      <c r="PG15" s="64"/>
      <c r="PH15" s="64"/>
      <c r="PI15" s="64"/>
      <c r="PJ15" s="64"/>
      <c r="PK15" s="64"/>
      <c r="PL15" s="64"/>
      <c r="PM15" s="64"/>
      <c r="PN15" s="64"/>
      <c r="PO15" s="64"/>
      <c r="PP15" s="64"/>
      <c r="PQ15" s="64"/>
      <c r="PR15" s="64"/>
      <c r="PS15" s="64"/>
      <c r="PT15" s="64"/>
      <c r="PU15" s="64"/>
      <c r="PV15" s="64"/>
      <c r="PW15" s="64"/>
      <c r="PX15" s="64"/>
      <c r="PY15" s="64"/>
      <c r="PZ15" s="64"/>
      <c r="QA15" s="64"/>
      <c r="QB15" s="64"/>
      <c r="QC15" s="64"/>
      <c r="QD15" s="64"/>
      <c r="QE15" s="64"/>
      <c r="QF15" s="64"/>
      <c r="QG15" s="64"/>
      <c r="QH15" s="64"/>
      <c r="QI15" s="64"/>
      <c r="QJ15" s="64"/>
      <c r="QK15" s="64"/>
      <c r="QL15" s="64"/>
      <c r="QM15" s="64"/>
      <c r="QN15" s="64"/>
      <c r="QO15" s="64"/>
      <c r="QP15" s="64"/>
      <c r="QQ15" s="64"/>
      <c r="QR15" s="64"/>
      <c r="QS15" s="64"/>
      <c r="QT15" s="64"/>
      <c r="QU15" s="64"/>
      <c r="QV15" s="64"/>
      <c r="QW15" s="64"/>
      <c r="QX15" s="64"/>
      <c r="QY15" s="64"/>
      <c r="QZ15" s="64"/>
      <c r="RA15" s="64"/>
      <c r="RB15" s="64"/>
      <c r="RC15" s="64"/>
      <c r="RD15" s="64"/>
      <c r="RE15" s="64"/>
      <c r="RF15" s="64"/>
      <c r="RG15" s="64"/>
      <c r="RH15" s="64"/>
      <c r="RI15" s="64"/>
      <c r="RJ15" s="64"/>
      <c r="RK15" s="64"/>
      <c r="RL15" s="64"/>
      <c r="RM15" s="64"/>
      <c r="RN15" s="64"/>
      <c r="RO15" s="64"/>
      <c r="RP15" s="64"/>
      <c r="RQ15" s="64"/>
      <c r="RR15" s="64"/>
      <c r="RS15" s="64"/>
      <c r="RT15" s="64"/>
      <c r="RU15" s="64"/>
      <c r="RV15" s="64"/>
      <c r="RW15" s="64"/>
      <c r="RX15" s="64"/>
      <c r="RY15" s="64"/>
      <c r="RZ15" s="64"/>
      <c r="SA15" s="64"/>
      <c r="SB15" s="64"/>
      <c r="SC15" s="64"/>
      <c r="SD15" s="64"/>
      <c r="SE15" s="64"/>
      <c r="SF15" s="64"/>
      <c r="SG15" s="64"/>
      <c r="SH15" s="64"/>
      <c r="SI15" s="64"/>
      <c r="SJ15" s="64"/>
      <c r="SK15" s="64"/>
      <c r="SL15" s="64"/>
      <c r="SM15" s="64"/>
      <c r="SN15" s="64"/>
      <c r="SO15" s="64"/>
      <c r="SP15" s="64"/>
      <c r="SQ15" s="64"/>
      <c r="SR15" s="64"/>
      <c r="SS15" s="64"/>
      <c r="ST15" s="64"/>
      <c r="SU15" s="64"/>
      <c r="SV15" s="64"/>
      <c r="SW15" s="64"/>
      <c r="SX15" s="64"/>
      <c r="SY15" s="64"/>
      <c r="SZ15" s="64"/>
      <c r="TA15" s="64"/>
      <c r="TB15" s="64"/>
      <c r="TC15" s="64"/>
      <c r="TD15" s="64"/>
      <c r="TE15" s="64"/>
      <c r="TF15" s="64"/>
      <c r="TG15" s="64"/>
      <c r="TH15" s="64"/>
      <c r="TI15" s="64"/>
      <c r="TJ15" s="64"/>
      <c r="TK15" s="64"/>
      <c r="TL15" s="64"/>
      <c r="TM15" s="64"/>
      <c r="TN15" s="64"/>
      <c r="TO15" s="64"/>
      <c r="TP15" s="64"/>
      <c r="TQ15" s="64"/>
      <c r="TR15" s="64"/>
      <c r="TS15" s="64"/>
      <c r="TT15" s="64"/>
      <c r="TU15" s="64"/>
      <c r="TV15" s="64"/>
      <c r="TW15" s="64"/>
      <c r="TX15" s="64"/>
      <c r="TY15" s="64"/>
      <c r="TZ15" s="64"/>
      <c r="UA15" s="64"/>
      <c r="UB15" s="64"/>
      <c r="UC15" s="64"/>
      <c r="UD15" s="64"/>
      <c r="UE15" s="64"/>
      <c r="UF15" s="64"/>
      <c r="UG15" s="64"/>
      <c r="UH15" s="64"/>
      <c r="UI15" s="64"/>
      <c r="UJ15" s="64"/>
      <c r="UK15" s="64"/>
      <c r="UL15" s="64"/>
      <c r="UM15" s="64"/>
      <c r="UN15" s="64"/>
      <c r="UO15" s="64"/>
      <c r="UP15" s="64"/>
      <c r="UQ15" s="64"/>
      <c r="UR15" s="64"/>
      <c r="US15" s="64"/>
      <c r="UT15" s="64"/>
      <c r="UU15" s="64"/>
      <c r="UV15" s="64"/>
      <c r="UW15" s="64"/>
      <c r="UX15" s="64"/>
      <c r="UY15" s="64"/>
      <c r="UZ15" s="64"/>
      <c r="VA15" s="64"/>
      <c r="VB15" s="64"/>
      <c r="VC15" s="64"/>
      <c r="VD15" s="64"/>
      <c r="VE15" s="64"/>
      <c r="VF15" s="64"/>
      <c r="VG15" s="64"/>
      <c r="VH15" s="64"/>
      <c r="VI15" s="64"/>
      <c r="VJ15" s="64"/>
      <c r="VK15" s="64"/>
      <c r="VL15" s="64"/>
      <c r="VM15" s="64"/>
      <c r="VN15" s="64"/>
      <c r="VO15" s="64"/>
      <c r="VP15" s="64"/>
      <c r="VQ15" s="64"/>
      <c r="VR15" s="64"/>
      <c r="VS15" s="64"/>
      <c r="VT15" s="64"/>
      <c r="VU15" s="64"/>
      <c r="VV15" s="64"/>
      <c r="VW15" s="64"/>
      <c r="VX15" s="64"/>
      <c r="VY15" s="64"/>
      <c r="VZ15" s="64"/>
      <c r="WA15" s="64"/>
      <c r="WB15" s="64"/>
      <c r="WC15" s="64"/>
      <c r="WD15" s="64"/>
      <c r="WE15" s="64"/>
      <c r="WF15" s="64"/>
      <c r="WG15" s="64"/>
      <c r="WH15" s="64"/>
      <c r="WI15" s="64"/>
      <c r="WJ15" s="64"/>
      <c r="WK15" s="64"/>
      <c r="WL15" s="64"/>
      <c r="WM15" s="64"/>
      <c r="WN15" s="64"/>
      <c r="WO15" s="64"/>
      <c r="WP15" s="64"/>
      <c r="WQ15" s="64"/>
      <c r="WR15" s="64"/>
      <c r="WS15" s="64"/>
      <c r="WT15" s="64"/>
      <c r="WU15" s="64"/>
      <c r="WV15" s="64"/>
      <c r="WW15" s="64"/>
      <c r="WX15" s="64"/>
      <c r="WY15" s="64"/>
      <c r="WZ15" s="64"/>
      <c r="XA15" s="64"/>
      <c r="XB15" s="64"/>
      <c r="XC15" s="64"/>
      <c r="XD15" s="64"/>
      <c r="XE15" s="64"/>
      <c r="XF15" s="64"/>
      <c r="XG15" s="64"/>
      <c r="XH15" s="64"/>
      <c r="XI15" s="64"/>
      <c r="XJ15" s="64"/>
      <c r="XK15" s="64"/>
      <c r="XL15" s="64"/>
      <c r="XM15" s="64"/>
      <c r="XN15" s="64"/>
      <c r="XO15" s="64"/>
      <c r="XP15" s="64"/>
      <c r="XQ15" s="64"/>
      <c r="XR15" s="64"/>
      <c r="XS15" s="64"/>
      <c r="XT15" s="64"/>
      <c r="XU15" s="64"/>
      <c r="XV15" s="64"/>
      <c r="XW15" s="64"/>
      <c r="XX15" s="64"/>
      <c r="XY15" s="64"/>
      <c r="XZ15" s="64"/>
      <c r="YA15" s="64"/>
      <c r="YB15" s="64"/>
      <c r="YC15" s="64"/>
      <c r="YD15" s="64"/>
      <c r="YE15" s="64"/>
      <c r="YF15" s="64"/>
      <c r="YG15" s="64"/>
      <c r="YH15" s="64"/>
      <c r="YI15" s="64"/>
      <c r="YJ15" s="64"/>
      <c r="YK15" s="64"/>
      <c r="YL15" s="64"/>
      <c r="YM15" s="64"/>
      <c r="YN15" s="64"/>
      <c r="YO15" s="64"/>
      <c r="YP15" s="64"/>
      <c r="YQ15" s="64"/>
      <c r="YR15" s="64"/>
      <c r="YS15" s="64"/>
      <c r="YT15" s="64"/>
      <c r="YU15" s="64"/>
      <c r="YV15" s="64"/>
      <c r="YW15" s="64"/>
      <c r="YX15" s="64"/>
      <c r="YY15" s="64"/>
      <c r="YZ15" s="64"/>
      <c r="ZA15" s="64"/>
      <c r="ZB15" s="64"/>
      <c r="ZC15" s="64"/>
      <c r="ZD15" s="64"/>
      <c r="ZE15" s="64"/>
      <c r="ZF15" s="64"/>
      <c r="ZG15" s="64"/>
      <c r="ZH15" s="64"/>
      <c r="ZI15" s="64"/>
      <c r="ZJ15" s="64"/>
      <c r="ZK15" s="64"/>
      <c r="ZL15" s="64"/>
      <c r="ZM15" s="64"/>
      <c r="ZN15" s="64"/>
      <c r="ZO15" s="64"/>
      <c r="ZP15" s="64"/>
      <c r="ZQ15" s="64"/>
      <c r="ZR15" s="64"/>
      <c r="ZS15" s="64"/>
      <c r="ZT15" s="64"/>
      <c r="ZU15" s="64"/>
      <c r="ZV15" s="64"/>
      <c r="ZW15" s="64"/>
      <c r="ZX15" s="64"/>
      <c r="ZY15" s="64"/>
      <c r="ZZ15" s="64"/>
      <c r="AAA15" s="64"/>
      <c r="AAB15" s="64"/>
      <c r="AAC15" s="64"/>
      <c r="AAD15" s="64"/>
      <c r="AAE15" s="64"/>
      <c r="AAF15" s="64"/>
      <c r="AAG15" s="64"/>
      <c r="AAH15" s="64"/>
      <c r="AAI15" s="64"/>
      <c r="AAJ15" s="64"/>
      <c r="AAK15" s="64"/>
      <c r="AAL15" s="64"/>
      <c r="AAM15" s="64"/>
      <c r="AAN15" s="64"/>
      <c r="AAO15" s="64"/>
      <c r="AAP15" s="64"/>
      <c r="AAQ15" s="64"/>
      <c r="AAR15" s="64"/>
      <c r="AAS15" s="64"/>
      <c r="AAT15" s="64"/>
      <c r="AAU15" s="64"/>
      <c r="AAV15" s="64"/>
      <c r="AAW15" s="64"/>
      <c r="AAX15" s="64"/>
      <c r="AAY15" s="64"/>
      <c r="AAZ15" s="64"/>
      <c r="ABA15" s="64"/>
      <c r="ABB15" s="64"/>
      <c r="ABC15" s="64"/>
      <c r="ABD15" s="64"/>
      <c r="ABE15" s="64"/>
      <c r="ABF15" s="64"/>
      <c r="ABG15" s="64"/>
      <c r="ABH15" s="64"/>
      <c r="ABI15" s="64"/>
      <c r="ABJ15" s="64"/>
      <c r="ABK15" s="64"/>
      <c r="ABL15" s="64"/>
      <c r="ABM15" s="64"/>
      <c r="ABN15" s="64"/>
      <c r="ABO15" s="64"/>
      <c r="ABP15" s="64"/>
      <c r="ABQ15" s="64"/>
      <c r="ABR15" s="64"/>
      <c r="ABS15" s="64"/>
      <c r="ABT15" s="64"/>
      <c r="ABU15" s="64"/>
      <c r="ABV15" s="64"/>
      <c r="ABW15" s="64"/>
      <c r="ABX15" s="64"/>
      <c r="ABY15" s="64"/>
      <c r="ABZ15" s="64"/>
      <c r="ACA15" s="64"/>
      <c r="ACB15" s="64"/>
      <c r="ACC15" s="64"/>
      <c r="ACD15" s="64"/>
      <c r="ACE15" s="64"/>
      <c r="ACF15" s="64"/>
      <c r="ACG15" s="64"/>
      <c r="ACH15" s="64"/>
      <c r="ACI15" s="64"/>
      <c r="ACJ15" s="64"/>
      <c r="ACK15" s="64"/>
      <c r="ACL15" s="64"/>
      <c r="ACM15" s="64"/>
      <c r="ACN15" s="64"/>
      <c r="ACO15" s="64"/>
      <c r="ACP15" s="64"/>
      <c r="ACQ15" s="64"/>
      <c r="ACR15" s="64"/>
      <c r="ACS15" s="64"/>
      <c r="ACT15" s="64"/>
      <c r="ACU15" s="64"/>
      <c r="ACV15" s="64"/>
      <c r="ACW15" s="64"/>
      <c r="ACX15" s="64"/>
      <c r="ACY15" s="64"/>
      <c r="ACZ15" s="64"/>
      <c r="ADA15" s="64"/>
      <c r="ADB15" s="64"/>
      <c r="ADC15" s="64"/>
      <c r="ADD15" s="64"/>
      <c r="ADE15" s="64"/>
      <c r="ADF15" s="64"/>
      <c r="ADG15" s="64"/>
      <c r="ADH15" s="64"/>
      <c r="ADI15" s="64"/>
      <c r="ADJ15" s="64"/>
      <c r="ADK15" s="64"/>
      <c r="ADL15" s="64"/>
      <c r="ADM15" s="64"/>
      <c r="ADN15" s="64"/>
      <c r="ADO15" s="64"/>
      <c r="ADP15" s="64"/>
      <c r="ADQ15" s="64"/>
      <c r="ADR15" s="64"/>
      <c r="ADS15" s="64"/>
      <c r="ADT15" s="64"/>
      <c r="ADU15" s="64"/>
      <c r="ADV15" s="64"/>
      <c r="ADW15" s="64"/>
      <c r="ADX15" s="64"/>
      <c r="ADY15" s="64"/>
      <c r="ADZ15" s="64"/>
      <c r="AEA15" s="64"/>
      <c r="AEB15" s="64"/>
      <c r="AEC15" s="64"/>
      <c r="AED15" s="64"/>
      <c r="AEE15" s="64"/>
      <c r="AEF15" s="64"/>
      <c r="AEG15" s="64"/>
      <c r="AEH15" s="64"/>
      <c r="AEI15" s="64"/>
      <c r="AEJ15" s="64"/>
      <c r="AEK15" s="64"/>
      <c r="AEL15" s="64"/>
      <c r="AEM15" s="64"/>
      <c r="AEN15" s="64"/>
      <c r="AEO15" s="64"/>
      <c r="AEP15" s="64"/>
      <c r="AEQ15" s="64"/>
      <c r="AER15" s="64"/>
      <c r="AES15" s="64"/>
      <c r="AET15" s="64"/>
      <c r="AEU15" s="64"/>
      <c r="AEV15" s="64"/>
      <c r="AEW15" s="64"/>
      <c r="AEX15" s="64"/>
      <c r="AEY15" s="64"/>
      <c r="AEZ15" s="64"/>
      <c r="AFA15" s="64"/>
      <c r="AFB15" s="64"/>
      <c r="AFC15" s="64"/>
      <c r="AFD15" s="64"/>
      <c r="AFE15" s="64"/>
      <c r="AFF15" s="64"/>
      <c r="AFG15" s="64"/>
      <c r="AFH15" s="64"/>
      <c r="AFI15" s="64"/>
      <c r="AFJ15" s="64"/>
      <c r="AFK15" s="64"/>
      <c r="AFL15" s="64"/>
      <c r="AFM15" s="64"/>
      <c r="AFN15" s="64"/>
      <c r="AFO15" s="64"/>
      <c r="AFP15" s="64"/>
      <c r="AFQ15" s="64"/>
      <c r="AFR15" s="64"/>
      <c r="AFS15" s="64"/>
      <c r="AFT15" s="64"/>
      <c r="AFU15" s="64"/>
      <c r="AFV15" s="64"/>
      <c r="AFW15" s="64"/>
      <c r="AFX15" s="64"/>
      <c r="AFY15" s="64"/>
      <c r="AFZ15" s="64"/>
      <c r="AGA15" s="64"/>
      <c r="AGB15" s="64"/>
      <c r="AGC15" s="64"/>
      <c r="AGD15" s="64"/>
      <c r="AGE15" s="64"/>
      <c r="AGF15" s="64"/>
      <c r="AGG15" s="64"/>
      <c r="AGH15" s="64"/>
      <c r="AGI15" s="64"/>
      <c r="AGJ15" s="64"/>
      <c r="AGK15" s="64"/>
      <c r="AGL15" s="64"/>
      <c r="AGM15" s="64"/>
      <c r="AGN15" s="64"/>
      <c r="AGO15" s="64"/>
      <c r="AGP15" s="64"/>
      <c r="AGQ15" s="64"/>
      <c r="AGR15" s="64"/>
      <c r="AGS15" s="64"/>
      <c r="AGT15" s="64"/>
      <c r="AGU15" s="64"/>
      <c r="AGV15" s="64"/>
      <c r="AGW15" s="64"/>
      <c r="AGX15" s="64"/>
      <c r="AGY15" s="64"/>
      <c r="AGZ15" s="64"/>
      <c r="AHA15" s="64"/>
      <c r="AHB15" s="64"/>
      <c r="AHC15" s="64"/>
      <c r="AHD15" s="64"/>
      <c r="AHE15" s="64"/>
      <c r="AHF15" s="64"/>
      <c r="AHG15" s="64"/>
      <c r="AHH15" s="64"/>
      <c r="AHI15" s="64"/>
      <c r="AHJ15" s="64"/>
      <c r="AHK15" s="64"/>
      <c r="AHL15" s="64"/>
      <c r="AHM15" s="64"/>
      <c r="AHN15" s="64"/>
      <c r="AHO15" s="64"/>
      <c r="AHP15" s="64"/>
      <c r="AHQ15" s="64"/>
      <c r="AHR15" s="64"/>
      <c r="AHS15" s="64"/>
      <c r="AHT15" s="64"/>
      <c r="AHU15" s="64"/>
      <c r="AHV15" s="64"/>
      <c r="AHW15" s="64"/>
      <c r="AHX15" s="64"/>
      <c r="AHY15" s="64"/>
      <c r="AHZ15" s="64"/>
      <c r="AIA15" s="64"/>
      <c r="AIB15" s="64"/>
      <c r="AIC15" s="64"/>
      <c r="AID15" s="64"/>
      <c r="AIE15" s="64"/>
      <c r="AIF15" s="64"/>
      <c r="AIG15" s="64"/>
      <c r="AIH15" s="64"/>
      <c r="AII15" s="64"/>
      <c r="AIJ15" s="64"/>
      <c r="AIK15" s="64"/>
      <c r="AIL15" s="64"/>
      <c r="AIM15" s="64"/>
      <c r="AIN15" s="64"/>
      <c r="AIO15" s="64"/>
      <c r="AIP15" s="64"/>
      <c r="AIQ15" s="64"/>
      <c r="AIR15" s="64"/>
      <c r="AIS15" s="64"/>
      <c r="AIT15" s="64"/>
      <c r="AIU15" s="64"/>
      <c r="AIV15" s="64"/>
      <c r="AIW15" s="64"/>
      <c r="AIX15" s="64"/>
      <c r="AIY15" s="64"/>
      <c r="AIZ15" s="64"/>
      <c r="AJA15" s="64"/>
      <c r="AJB15" s="64"/>
      <c r="AJC15" s="64"/>
      <c r="AJD15" s="64"/>
      <c r="AJE15" s="64"/>
      <c r="AJF15" s="64"/>
      <c r="AJG15" s="64"/>
      <c r="AJH15" s="64"/>
      <c r="AJI15" s="64"/>
      <c r="AJJ15" s="64"/>
      <c r="AJK15" s="64"/>
      <c r="AJL15" s="64"/>
      <c r="AJM15" s="64"/>
      <c r="AJN15" s="64"/>
      <c r="AJO15" s="64"/>
      <c r="AJP15" s="64"/>
      <c r="AJQ15" s="64"/>
      <c r="AJR15" s="64"/>
      <c r="AJS15" s="64"/>
      <c r="AJT15" s="64"/>
      <c r="AJU15" s="64"/>
      <c r="AJV15" s="64"/>
      <c r="AJW15" s="64"/>
      <c r="AJX15" s="64"/>
      <c r="AJY15" s="64"/>
      <c r="AJZ15" s="64"/>
      <c r="AKA15" s="64"/>
      <c r="AKB15" s="64"/>
      <c r="AKC15" s="64"/>
      <c r="AKD15" s="64"/>
      <c r="AKE15" s="64"/>
      <c r="AKF15" s="64"/>
      <c r="AKG15" s="64"/>
      <c r="AKH15" s="64"/>
      <c r="AKI15" s="64"/>
      <c r="AKJ15" s="64"/>
      <c r="AKK15" s="64"/>
      <c r="AKL15" s="64"/>
      <c r="AKM15" s="64"/>
      <c r="AKN15" s="64"/>
      <c r="AKO15" s="64"/>
      <c r="AKP15" s="64"/>
      <c r="AKQ15" s="64"/>
      <c r="AKR15" s="64"/>
      <c r="AKS15" s="64"/>
      <c r="AKT15" s="64"/>
      <c r="AKU15" s="64"/>
      <c r="AKV15" s="64"/>
      <c r="AKW15" s="64"/>
      <c r="AKX15" s="64"/>
      <c r="AKY15" s="64"/>
      <c r="AKZ15" s="64"/>
      <c r="ALA15" s="64"/>
      <c r="ALB15" s="64"/>
      <c r="ALC15" s="64"/>
      <c r="ALD15" s="64"/>
      <c r="ALE15" s="64"/>
      <c r="ALF15" s="64"/>
      <c r="ALG15" s="64"/>
      <c r="ALH15" s="64"/>
      <c r="ALI15" s="64"/>
      <c r="ALJ15" s="64"/>
      <c r="ALK15" s="64"/>
      <c r="ALL15" s="64"/>
      <c r="ALM15" s="64"/>
      <c r="ALN15" s="64"/>
      <c r="ALO15" s="64"/>
      <c r="ALP15" s="64"/>
      <c r="ALQ15" s="64"/>
      <c r="ALR15" s="64"/>
      <c r="ALS15" s="64"/>
      <c r="ALT15" s="64"/>
      <c r="ALU15" s="64"/>
      <c r="ALV15" s="64"/>
      <c r="ALW15" s="64"/>
      <c r="ALX15" s="64"/>
      <c r="ALY15" s="64"/>
      <c r="ALZ15" s="64"/>
      <c r="AMA15" s="64"/>
      <c r="AMB15" s="64"/>
      <c r="AMC15" s="64"/>
      <c r="AMD15" s="64"/>
      <c r="AME15" s="64"/>
      <c r="AMF15" s="64"/>
      <c r="AMG15" s="64"/>
      <c r="AMH15" s="64"/>
      <c r="AMI15" s="64"/>
      <c r="AMJ15" s="64"/>
      <c r="AMK15" s="64"/>
      <c r="AML15" s="64"/>
      <c r="AMM15" s="64"/>
      <c r="AMN15" s="64"/>
      <c r="AMO15" s="64"/>
      <c r="AMP15" s="64"/>
      <c r="AMQ15" s="64"/>
      <c r="AMR15" s="64"/>
      <c r="AMS15" s="64"/>
      <c r="AMT15" s="64"/>
      <c r="AMU15" s="64"/>
      <c r="AMV15" s="64"/>
      <c r="AMW15" s="64"/>
      <c r="AMX15" s="64"/>
      <c r="AMY15" s="64"/>
      <c r="AMZ15" s="64"/>
      <c r="ANA15" s="64"/>
      <c r="ANB15" s="64"/>
      <c r="ANC15" s="64"/>
      <c r="AND15" s="64"/>
      <c r="ANE15" s="64"/>
      <c r="ANF15" s="64"/>
      <c r="ANG15" s="64"/>
      <c r="ANH15" s="64"/>
      <c r="ANI15" s="64"/>
      <c r="ANJ15" s="64"/>
      <c r="ANK15" s="64"/>
      <c r="ANL15" s="64"/>
      <c r="ANM15" s="64"/>
      <c r="ANN15" s="64"/>
      <c r="ANO15" s="64"/>
      <c r="ANP15" s="64"/>
      <c r="ANQ15" s="64"/>
      <c r="ANR15" s="64"/>
      <c r="ANS15" s="64"/>
      <c r="ANT15" s="64"/>
      <c r="ANU15" s="64"/>
      <c r="ANV15" s="64"/>
      <c r="ANW15" s="64"/>
      <c r="ANX15" s="64"/>
      <c r="ANY15" s="64"/>
      <c r="ANZ15" s="64"/>
      <c r="AOA15" s="64"/>
      <c r="AOB15" s="64"/>
      <c r="AOC15" s="64"/>
      <c r="AOD15" s="64"/>
      <c r="AOE15" s="64"/>
      <c r="AOF15" s="64"/>
      <c r="AOG15" s="64"/>
      <c r="AOH15" s="64"/>
      <c r="AOI15" s="64"/>
      <c r="AOJ15" s="64"/>
      <c r="AOK15" s="64"/>
      <c r="AOL15" s="64"/>
      <c r="AOM15" s="64"/>
      <c r="AON15" s="64"/>
      <c r="AOO15" s="64"/>
      <c r="AOP15" s="64"/>
      <c r="AOQ15" s="64"/>
      <c r="AOR15" s="64"/>
      <c r="AOS15" s="64"/>
      <c r="AOT15" s="64"/>
      <c r="AOU15" s="64"/>
      <c r="AOV15" s="64"/>
      <c r="AOW15" s="64"/>
      <c r="AOX15" s="64"/>
      <c r="AOY15" s="64"/>
      <c r="AOZ15" s="64"/>
      <c r="APA15" s="64"/>
      <c r="APB15" s="64"/>
      <c r="APC15" s="64"/>
      <c r="APD15" s="64"/>
      <c r="APE15" s="64"/>
      <c r="APF15" s="64"/>
      <c r="APG15" s="64"/>
      <c r="APH15" s="64"/>
      <c r="API15" s="64"/>
      <c r="APJ15" s="64"/>
      <c r="APK15" s="64"/>
      <c r="APL15" s="64"/>
      <c r="APM15" s="64"/>
      <c r="APN15" s="64"/>
      <c r="APO15" s="64"/>
      <c r="APP15" s="64"/>
      <c r="APQ15" s="64"/>
      <c r="APR15" s="64"/>
      <c r="APS15" s="64"/>
      <c r="APT15" s="64"/>
      <c r="APU15" s="64"/>
      <c r="APV15" s="64"/>
      <c r="APW15" s="64"/>
      <c r="APX15" s="64"/>
      <c r="APY15" s="64"/>
      <c r="APZ15" s="64"/>
      <c r="AQA15" s="64"/>
      <c r="AQB15" s="64"/>
      <c r="AQC15" s="64"/>
      <c r="AQD15" s="64"/>
      <c r="AQE15" s="64"/>
      <c r="AQF15" s="64"/>
      <c r="AQG15" s="64"/>
      <c r="AQH15" s="64"/>
      <c r="AQI15" s="64"/>
      <c r="AQJ15" s="64"/>
      <c r="AQK15" s="64"/>
      <c r="AQL15" s="64"/>
      <c r="AQM15" s="64"/>
      <c r="AQN15" s="64"/>
      <c r="AQO15" s="64"/>
      <c r="AQP15" s="64"/>
      <c r="AQQ15" s="64"/>
      <c r="AQR15" s="64"/>
      <c r="AQS15" s="64"/>
      <c r="AQT15" s="64"/>
      <c r="AQU15" s="64"/>
      <c r="AQV15" s="64"/>
      <c r="AQW15" s="64"/>
      <c r="AQX15" s="64"/>
      <c r="AQY15" s="64"/>
      <c r="AQZ15" s="64"/>
      <c r="ARA15" s="64"/>
      <c r="ARB15" s="64"/>
      <c r="ARC15" s="64"/>
      <c r="ARD15" s="64"/>
      <c r="ARE15" s="64"/>
      <c r="ARF15" s="64"/>
      <c r="ARG15" s="64"/>
      <c r="ARH15" s="64"/>
      <c r="ARI15" s="64"/>
      <c r="ARJ15" s="64"/>
      <c r="ARK15" s="64"/>
      <c r="ARL15" s="64"/>
      <c r="ARM15" s="64"/>
      <c r="ARN15" s="64"/>
      <c r="ARO15" s="64"/>
      <c r="ARP15" s="64"/>
      <c r="ARQ15" s="64"/>
      <c r="ARR15" s="64"/>
      <c r="ARS15" s="64"/>
      <c r="ART15" s="64"/>
      <c r="ARU15" s="64"/>
      <c r="ARV15" s="64"/>
      <c r="ARW15" s="64"/>
      <c r="ARX15" s="64"/>
      <c r="ARY15" s="64"/>
      <c r="ARZ15" s="64"/>
      <c r="ASA15" s="64"/>
      <c r="ASB15" s="64"/>
      <c r="ASC15" s="64"/>
      <c r="ASD15" s="64"/>
      <c r="ASE15" s="64"/>
      <c r="ASF15" s="64"/>
      <c r="ASG15" s="64"/>
      <c r="ASH15" s="64"/>
      <c r="ASI15" s="64"/>
      <c r="ASJ15" s="64"/>
      <c r="ASK15" s="64"/>
      <c r="ASL15" s="64"/>
      <c r="ASM15" s="64"/>
      <c r="ASN15" s="64"/>
      <c r="ASO15" s="64"/>
      <c r="ASP15" s="64"/>
      <c r="ASQ15" s="64"/>
      <c r="ASR15" s="64"/>
      <c r="ASS15" s="64"/>
      <c r="AST15" s="64"/>
      <c r="ASU15" s="64"/>
      <c r="ASV15" s="64"/>
      <c r="ASW15" s="64"/>
      <c r="ASX15" s="64"/>
      <c r="ASY15" s="64"/>
      <c r="ASZ15" s="64"/>
      <c r="ATA15" s="64"/>
      <c r="ATB15" s="64"/>
      <c r="ATC15" s="64"/>
      <c r="ATD15" s="64"/>
      <c r="ATE15" s="64"/>
      <c r="ATF15" s="64"/>
      <c r="ATG15" s="64"/>
      <c r="ATH15" s="64"/>
      <c r="ATI15" s="64"/>
      <c r="ATJ15" s="64"/>
      <c r="ATK15" s="64"/>
      <c r="ATL15" s="64"/>
      <c r="ATM15" s="64"/>
      <c r="ATN15" s="64"/>
      <c r="ATO15" s="64"/>
      <c r="ATP15" s="64"/>
      <c r="ATQ15" s="64"/>
      <c r="ATR15" s="64"/>
      <c r="ATS15" s="64"/>
      <c r="ATT15" s="64"/>
      <c r="ATU15" s="64"/>
      <c r="ATV15" s="64"/>
      <c r="ATW15" s="64"/>
      <c r="ATX15" s="64"/>
      <c r="ATY15" s="64"/>
      <c r="ATZ15" s="64"/>
      <c r="AUA15" s="64"/>
      <c r="AUB15" s="64"/>
      <c r="AUC15" s="64"/>
      <c r="AUD15" s="64"/>
      <c r="AUE15" s="64"/>
      <c r="AUF15" s="64"/>
      <c r="AUG15" s="64"/>
      <c r="AUH15" s="64"/>
      <c r="AUI15" s="64"/>
      <c r="AUJ15" s="64"/>
      <c r="AUK15" s="64"/>
      <c r="AUL15" s="64"/>
      <c r="AUM15" s="64"/>
      <c r="AUN15" s="64"/>
      <c r="AUO15" s="64"/>
      <c r="AUP15" s="64"/>
      <c r="AUQ15" s="64"/>
      <c r="AUR15" s="64"/>
      <c r="AUS15" s="64"/>
      <c r="AUT15" s="64"/>
      <c r="AUU15" s="64"/>
      <c r="AUV15" s="64"/>
      <c r="AUW15" s="64"/>
      <c r="AUX15" s="64"/>
      <c r="AUY15" s="64"/>
      <c r="AUZ15" s="64"/>
      <c r="AVA15" s="64"/>
      <c r="AVB15" s="64"/>
      <c r="AVC15" s="64"/>
      <c r="AVD15" s="64"/>
      <c r="AVE15" s="64"/>
      <c r="AVF15" s="64"/>
      <c r="AVG15" s="64"/>
      <c r="AVH15" s="64"/>
      <c r="AVI15" s="64"/>
      <c r="AVJ15" s="64"/>
      <c r="AVK15" s="64"/>
      <c r="AVL15" s="64"/>
      <c r="AVM15" s="64"/>
      <c r="AVN15" s="64"/>
      <c r="AVO15" s="64"/>
      <c r="AVP15" s="64"/>
      <c r="AVQ15" s="64"/>
      <c r="AVR15" s="64"/>
      <c r="AVS15" s="64"/>
      <c r="AVT15" s="64"/>
      <c r="AVU15" s="64"/>
      <c r="AVV15" s="64"/>
      <c r="AVW15" s="64"/>
      <c r="AVX15" s="64"/>
      <c r="AVY15" s="64"/>
      <c r="AVZ15" s="64"/>
      <c r="AWA15" s="64"/>
      <c r="AWB15" s="64"/>
      <c r="AWC15" s="64"/>
      <c r="AWD15" s="64"/>
      <c r="AWE15" s="64"/>
      <c r="AWF15" s="64"/>
      <c r="AWG15" s="64"/>
      <c r="AWH15" s="64"/>
      <c r="AWI15" s="64"/>
      <c r="AWJ15" s="64"/>
      <c r="AWK15" s="64"/>
      <c r="AWL15" s="64"/>
      <c r="AWM15" s="64"/>
      <c r="AWN15" s="64"/>
      <c r="AWO15" s="64"/>
      <c r="AWP15" s="64"/>
      <c r="AWQ15" s="64"/>
      <c r="AWR15" s="64"/>
      <c r="AWS15" s="64"/>
      <c r="AWT15" s="64"/>
      <c r="AWU15" s="64"/>
      <c r="AWV15" s="64"/>
      <c r="AWW15" s="64"/>
      <c r="AWX15" s="64"/>
      <c r="AWY15" s="64"/>
      <c r="AWZ15" s="64"/>
      <c r="AXA15" s="64"/>
      <c r="AXB15" s="64"/>
      <c r="AXC15" s="64"/>
      <c r="AXD15" s="64"/>
      <c r="AXE15" s="64"/>
      <c r="AXF15" s="64"/>
      <c r="AXG15" s="64"/>
      <c r="AXH15" s="64"/>
      <c r="AXI15" s="64"/>
      <c r="AXJ15" s="64"/>
      <c r="AXK15" s="64"/>
      <c r="AXL15" s="64"/>
      <c r="AXM15" s="64"/>
      <c r="AXN15" s="64"/>
      <c r="AXO15" s="64"/>
      <c r="AXP15" s="64"/>
      <c r="AXQ15" s="64"/>
      <c r="AXR15" s="64"/>
      <c r="AXS15" s="64"/>
      <c r="AXT15" s="64"/>
      <c r="AXU15" s="64"/>
      <c r="AXV15" s="64"/>
      <c r="AXW15" s="64"/>
      <c r="AXX15" s="64"/>
      <c r="AXY15" s="64"/>
      <c r="AXZ15" s="64"/>
      <c r="AYA15" s="64"/>
      <c r="AYB15" s="64"/>
      <c r="AYC15" s="64"/>
      <c r="AYD15" s="64"/>
      <c r="AYE15" s="64"/>
      <c r="AYF15" s="64"/>
      <c r="AYG15" s="64"/>
      <c r="AYH15" s="64"/>
      <c r="AYI15" s="64"/>
      <c r="AYJ15" s="64"/>
      <c r="AYK15" s="64"/>
      <c r="AYL15" s="64"/>
      <c r="AYM15" s="64"/>
      <c r="AYN15" s="64"/>
      <c r="AYO15" s="64"/>
      <c r="AYP15" s="64"/>
      <c r="AYQ15" s="64"/>
      <c r="AYR15" s="64"/>
      <c r="AYS15" s="64"/>
      <c r="AYT15" s="64"/>
      <c r="AYU15" s="64"/>
      <c r="AYV15" s="64"/>
      <c r="AYW15" s="64"/>
      <c r="AYX15" s="64"/>
      <c r="AYY15" s="64"/>
      <c r="AYZ15" s="64"/>
      <c r="AZA15" s="64"/>
      <c r="AZB15" s="64"/>
      <c r="AZC15" s="64"/>
      <c r="AZD15" s="64"/>
      <c r="AZE15" s="64"/>
      <c r="AZF15" s="64"/>
      <c r="AZG15" s="64"/>
      <c r="AZH15" s="64"/>
      <c r="AZI15" s="64"/>
      <c r="AZJ15" s="64"/>
      <c r="AZK15" s="64"/>
      <c r="AZL15" s="64"/>
      <c r="AZM15" s="64"/>
      <c r="AZN15" s="64"/>
      <c r="AZO15" s="64"/>
      <c r="AZP15" s="64"/>
      <c r="AZQ15" s="64"/>
      <c r="AZR15" s="64"/>
      <c r="AZS15" s="64"/>
      <c r="AZT15" s="64"/>
      <c r="AZU15" s="64"/>
      <c r="AZV15" s="64"/>
      <c r="AZW15" s="64"/>
      <c r="AZX15" s="64"/>
      <c r="AZY15" s="64"/>
      <c r="AZZ15" s="64"/>
      <c r="BAA15" s="64"/>
      <c r="BAB15" s="64"/>
      <c r="BAC15" s="64"/>
      <c r="BAD15" s="64"/>
      <c r="BAE15" s="64"/>
      <c r="BAF15" s="64"/>
      <c r="BAG15" s="64"/>
      <c r="BAH15" s="64"/>
      <c r="BAI15" s="64"/>
      <c r="BAJ15" s="64"/>
      <c r="BAK15" s="64"/>
      <c r="BAL15" s="64"/>
      <c r="BAM15" s="64"/>
      <c r="BAN15" s="64"/>
      <c r="BAO15" s="64"/>
      <c r="BAP15" s="64"/>
      <c r="BAQ15" s="64"/>
      <c r="BAR15" s="64"/>
      <c r="BAS15" s="64"/>
      <c r="BAT15" s="64"/>
      <c r="BAU15" s="64"/>
      <c r="BAV15" s="64"/>
      <c r="BAW15" s="64"/>
      <c r="BAX15" s="64"/>
      <c r="BAY15" s="64"/>
      <c r="BAZ15" s="64"/>
      <c r="BBA15" s="64"/>
      <c r="BBB15" s="64"/>
      <c r="BBC15" s="64"/>
      <c r="BBD15" s="64"/>
      <c r="BBE15" s="64"/>
      <c r="BBF15" s="64"/>
      <c r="BBG15" s="64"/>
      <c r="BBH15" s="64"/>
      <c r="BBI15" s="64"/>
      <c r="BBJ15" s="64"/>
      <c r="BBK15" s="64"/>
      <c r="BBL15" s="64"/>
      <c r="BBM15" s="64"/>
      <c r="BBN15" s="64"/>
      <c r="BBO15" s="64"/>
      <c r="BBP15" s="64"/>
      <c r="BBQ15" s="64"/>
      <c r="BBR15" s="64"/>
      <c r="BBS15" s="64"/>
      <c r="BBT15" s="64"/>
      <c r="BBU15" s="64"/>
      <c r="BBV15" s="64"/>
      <c r="BBW15" s="64"/>
      <c r="BBX15" s="64"/>
      <c r="BBY15" s="64"/>
      <c r="BBZ15" s="64"/>
      <c r="BCA15" s="64"/>
      <c r="BCB15" s="64"/>
      <c r="BCC15" s="64"/>
      <c r="BCD15" s="64"/>
      <c r="BCE15" s="64"/>
      <c r="BCF15" s="64"/>
      <c r="BCG15" s="64"/>
      <c r="BCH15" s="64"/>
      <c r="BCI15" s="64"/>
      <c r="BCJ15" s="64"/>
      <c r="BCK15" s="64"/>
      <c r="BCL15" s="64"/>
      <c r="BCM15" s="64"/>
      <c r="BCN15" s="64"/>
      <c r="BCO15" s="64"/>
      <c r="BCP15" s="64"/>
      <c r="BCQ15" s="64"/>
      <c r="BCR15" s="64"/>
      <c r="BCS15" s="64"/>
      <c r="BCT15" s="64"/>
      <c r="BCU15" s="64"/>
      <c r="BCV15" s="64"/>
      <c r="BCW15" s="64"/>
      <c r="BCX15" s="64"/>
      <c r="BCY15" s="64"/>
      <c r="BCZ15" s="64"/>
      <c r="BDA15" s="64"/>
      <c r="BDB15" s="64"/>
      <c r="BDC15" s="64"/>
      <c r="BDD15" s="64"/>
      <c r="BDE15" s="64"/>
      <c r="BDF15" s="64"/>
      <c r="BDG15" s="64"/>
      <c r="BDH15" s="64"/>
      <c r="BDI15" s="64"/>
      <c r="BDJ15" s="64"/>
      <c r="BDK15" s="64"/>
      <c r="BDL15" s="64"/>
      <c r="BDM15" s="64"/>
      <c r="BDN15" s="64"/>
      <c r="BDO15" s="64"/>
      <c r="BDP15" s="64"/>
      <c r="BDQ15" s="64"/>
      <c r="BDR15" s="64"/>
      <c r="BDS15" s="64"/>
      <c r="BDT15" s="64"/>
      <c r="BDU15" s="64"/>
      <c r="BDV15" s="64"/>
      <c r="BDW15" s="64"/>
      <c r="BDX15" s="64"/>
      <c r="BDY15" s="64"/>
      <c r="BDZ15" s="64"/>
      <c r="BEA15" s="64"/>
      <c r="BEB15" s="64"/>
      <c r="BEC15" s="64"/>
      <c r="BED15" s="64"/>
      <c r="BEE15" s="64"/>
      <c r="BEF15" s="64"/>
      <c r="BEG15" s="64"/>
      <c r="BEH15" s="64"/>
      <c r="BEI15" s="64"/>
      <c r="BEJ15" s="64"/>
      <c r="BEK15" s="64"/>
      <c r="BEL15" s="64"/>
      <c r="BEM15" s="64"/>
      <c r="BEN15" s="64"/>
      <c r="BEO15" s="64"/>
      <c r="BEP15" s="64"/>
      <c r="BEQ15" s="64"/>
      <c r="BER15" s="64"/>
      <c r="BES15" s="64"/>
      <c r="BET15" s="64"/>
      <c r="BEU15" s="64"/>
      <c r="BEV15" s="64"/>
      <c r="BEW15" s="64"/>
      <c r="BEX15" s="64"/>
      <c r="BEY15" s="64"/>
      <c r="BEZ15" s="64"/>
      <c r="BFA15" s="64"/>
      <c r="BFB15" s="64"/>
      <c r="BFC15" s="64"/>
      <c r="BFD15" s="64"/>
      <c r="BFE15" s="64"/>
      <c r="BFF15" s="64"/>
      <c r="BFG15" s="64"/>
      <c r="BFH15" s="64"/>
      <c r="BFI15" s="64"/>
      <c r="BFJ15" s="64"/>
      <c r="BFK15" s="64"/>
      <c r="BFL15" s="64"/>
      <c r="BFM15" s="64"/>
      <c r="BFN15" s="64"/>
      <c r="BFO15" s="64"/>
      <c r="BFP15" s="64"/>
      <c r="BFQ15" s="64"/>
      <c r="BFR15" s="64"/>
      <c r="BFS15" s="64"/>
      <c r="BFT15" s="64"/>
      <c r="BFU15" s="64"/>
      <c r="BFV15" s="64"/>
      <c r="BFW15" s="64"/>
      <c r="BFX15" s="64"/>
      <c r="BFY15" s="64"/>
      <c r="BFZ15" s="64"/>
      <c r="BGA15" s="64"/>
      <c r="BGB15" s="64"/>
      <c r="BGC15" s="64"/>
      <c r="BGD15" s="64"/>
      <c r="BGE15" s="64"/>
      <c r="BGF15" s="64"/>
      <c r="BGG15" s="64"/>
      <c r="BGH15" s="64"/>
      <c r="BGI15" s="64"/>
      <c r="BGJ15" s="64"/>
      <c r="BGK15" s="64"/>
      <c r="BGL15" s="64"/>
      <c r="BGM15" s="64"/>
      <c r="BGN15" s="64"/>
      <c r="BGO15" s="64"/>
      <c r="BGP15" s="64"/>
      <c r="BGQ15" s="64"/>
      <c r="BGR15" s="64"/>
      <c r="BGS15" s="64"/>
      <c r="BGT15" s="64"/>
      <c r="BGU15" s="64"/>
      <c r="BGV15" s="64"/>
      <c r="BGW15" s="64"/>
      <c r="BGX15" s="64"/>
      <c r="BGY15" s="64"/>
      <c r="BGZ15" s="64"/>
      <c r="BHA15" s="64"/>
      <c r="BHB15" s="64"/>
      <c r="BHC15" s="64"/>
      <c r="BHD15" s="64"/>
      <c r="BHE15" s="64"/>
      <c r="BHF15" s="64"/>
      <c r="BHG15" s="64"/>
      <c r="BHH15" s="64"/>
      <c r="BHI15" s="64"/>
      <c r="BHJ15" s="64"/>
      <c r="BHK15" s="64"/>
      <c r="BHL15" s="64"/>
      <c r="BHM15" s="64"/>
      <c r="BHN15" s="64"/>
      <c r="BHO15" s="64"/>
      <c r="BHP15" s="64"/>
      <c r="BHQ15" s="64"/>
      <c r="BHR15" s="64"/>
      <c r="BHS15" s="64"/>
      <c r="BHT15" s="64"/>
      <c r="BHU15" s="64"/>
      <c r="BHV15" s="64"/>
      <c r="BHW15" s="64"/>
      <c r="BHX15" s="64"/>
      <c r="BHY15" s="64"/>
      <c r="BHZ15" s="64"/>
      <c r="BIA15" s="64"/>
      <c r="BIB15" s="64"/>
      <c r="BIC15" s="64"/>
      <c r="BID15" s="64"/>
      <c r="BIE15" s="64"/>
      <c r="BIF15" s="64"/>
      <c r="BIG15" s="64"/>
      <c r="BIH15" s="64"/>
      <c r="BII15" s="64"/>
      <c r="BIJ15" s="64"/>
      <c r="BIK15" s="64"/>
      <c r="BIL15" s="64"/>
      <c r="BIM15" s="64"/>
      <c r="BIN15" s="64"/>
      <c r="BIO15" s="64"/>
      <c r="BIP15" s="64"/>
      <c r="BIQ15" s="64"/>
      <c r="BIR15" s="64"/>
      <c r="BIS15" s="64"/>
      <c r="BIT15" s="64"/>
      <c r="BIU15" s="64"/>
      <c r="BIV15" s="64"/>
      <c r="BIW15" s="64"/>
      <c r="BIX15" s="64"/>
      <c r="BIY15" s="64"/>
      <c r="BIZ15" s="64"/>
      <c r="BJA15" s="64"/>
      <c r="BJB15" s="64"/>
      <c r="BJC15" s="64"/>
      <c r="BJD15" s="64"/>
      <c r="BJE15" s="64"/>
      <c r="BJF15" s="64"/>
      <c r="BJG15" s="64"/>
      <c r="BJH15" s="64"/>
      <c r="BJI15" s="64"/>
      <c r="BJJ15" s="64"/>
      <c r="BJK15" s="64"/>
      <c r="BJL15" s="64"/>
      <c r="BJM15" s="64"/>
      <c r="BJN15" s="64"/>
      <c r="BJO15" s="64"/>
      <c r="BJP15" s="64"/>
      <c r="BJQ15" s="64"/>
      <c r="BJR15" s="64"/>
      <c r="BJS15" s="64"/>
      <c r="BJT15" s="64"/>
      <c r="BJU15" s="64"/>
      <c r="BJV15" s="64"/>
      <c r="BJW15" s="64"/>
      <c r="BJX15" s="64"/>
      <c r="BJY15" s="64"/>
      <c r="BJZ15" s="64"/>
      <c r="BKA15" s="64"/>
      <c r="BKB15" s="64"/>
      <c r="BKC15" s="64"/>
      <c r="BKD15" s="64"/>
      <c r="BKE15" s="64"/>
      <c r="BKF15" s="64"/>
      <c r="BKG15" s="64"/>
      <c r="BKH15" s="64"/>
      <c r="BKI15" s="64"/>
      <c r="BKJ15" s="64"/>
      <c r="BKK15" s="64"/>
      <c r="BKL15" s="64"/>
      <c r="BKM15" s="64"/>
      <c r="BKN15" s="64"/>
      <c r="BKO15" s="64"/>
      <c r="BKP15" s="64"/>
      <c r="BKQ15" s="64"/>
      <c r="BKR15" s="64"/>
      <c r="BKS15" s="64"/>
      <c r="BKT15" s="64"/>
      <c r="BKU15" s="64"/>
      <c r="BKV15" s="64"/>
      <c r="BKW15" s="64"/>
      <c r="BKX15" s="64"/>
      <c r="BKY15" s="64"/>
      <c r="BKZ15" s="64"/>
      <c r="BLA15" s="64"/>
      <c r="BLB15" s="64"/>
      <c r="BLC15" s="64"/>
      <c r="BLD15" s="64"/>
      <c r="BLE15" s="64"/>
      <c r="BLF15" s="64"/>
      <c r="BLG15" s="64"/>
      <c r="BLH15" s="64"/>
      <c r="BLI15" s="64"/>
      <c r="BLJ15" s="64"/>
      <c r="BLK15" s="64"/>
      <c r="BLL15" s="64"/>
      <c r="BLM15" s="64"/>
      <c r="BLN15" s="64"/>
      <c r="BLO15" s="64"/>
      <c r="BLP15" s="64"/>
      <c r="BLQ15" s="64"/>
      <c r="BLR15" s="64"/>
      <c r="BLS15" s="64"/>
      <c r="BLT15" s="64"/>
      <c r="BLU15" s="64"/>
      <c r="BLV15" s="64"/>
      <c r="BLW15" s="64"/>
      <c r="BLX15" s="64"/>
      <c r="BLY15" s="64"/>
      <c r="BLZ15" s="64"/>
      <c r="BMA15" s="64"/>
      <c r="BMB15" s="64"/>
      <c r="BMC15" s="64"/>
      <c r="BMD15" s="64"/>
      <c r="BME15" s="64"/>
      <c r="BMF15" s="64"/>
      <c r="BMG15" s="64"/>
      <c r="BMH15" s="64"/>
      <c r="BMI15" s="64"/>
      <c r="BMJ15" s="64"/>
      <c r="BMK15" s="64"/>
      <c r="BML15" s="64"/>
      <c r="BMM15" s="64"/>
      <c r="BMN15" s="64"/>
      <c r="BMO15" s="64"/>
      <c r="BMP15" s="64"/>
      <c r="BMQ15" s="64"/>
      <c r="BMR15" s="64"/>
      <c r="BMS15" s="64"/>
      <c r="BMT15" s="64"/>
      <c r="BMU15" s="64"/>
      <c r="BMV15" s="64"/>
      <c r="BMW15" s="64"/>
      <c r="BMX15" s="64"/>
      <c r="BMY15" s="64"/>
      <c r="BMZ15" s="64"/>
      <c r="BNA15" s="64"/>
      <c r="BNB15" s="64"/>
      <c r="BNC15" s="64"/>
      <c r="BND15" s="64"/>
      <c r="BNE15" s="64"/>
      <c r="BNF15" s="64"/>
      <c r="BNG15" s="64"/>
      <c r="BNH15" s="64"/>
      <c r="BNI15" s="64"/>
      <c r="BNJ15" s="64"/>
      <c r="BNK15" s="64"/>
      <c r="BNL15" s="64"/>
      <c r="BNM15" s="64"/>
      <c r="BNN15" s="64"/>
      <c r="BNO15" s="64"/>
      <c r="BNP15" s="64"/>
      <c r="BNQ15" s="64"/>
      <c r="BNR15" s="64"/>
      <c r="BNS15" s="64"/>
      <c r="BNT15" s="64"/>
      <c r="BNU15" s="64"/>
      <c r="BNV15" s="64"/>
      <c r="BNW15" s="64"/>
      <c r="BNX15" s="64"/>
      <c r="BNY15" s="64"/>
      <c r="BNZ15" s="64"/>
      <c r="BOA15" s="64"/>
      <c r="BOB15" s="64"/>
      <c r="BOC15" s="64"/>
      <c r="BOD15" s="64"/>
      <c r="BOE15" s="64"/>
      <c r="BOF15" s="64"/>
      <c r="BOG15" s="64"/>
      <c r="BOH15" s="64"/>
      <c r="BOI15" s="64"/>
      <c r="BOJ15" s="64"/>
      <c r="BOK15" s="64"/>
      <c r="BOL15" s="64"/>
      <c r="BOM15" s="64"/>
      <c r="BON15" s="64"/>
      <c r="BOO15" s="64"/>
      <c r="BOP15" s="64"/>
      <c r="BOQ15" s="64"/>
      <c r="BOR15" s="64"/>
      <c r="BOS15" s="64"/>
      <c r="BOT15" s="64"/>
      <c r="BOU15" s="64"/>
      <c r="BOV15" s="64"/>
      <c r="BOW15" s="64"/>
      <c r="BOX15" s="64"/>
      <c r="BOY15" s="64"/>
      <c r="BOZ15" s="64"/>
      <c r="BPA15" s="64"/>
      <c r="BPB15" s="64"/>
      <c r="BPC15" s="64"/>
      <c r="BPD15" s="64"/>
      <c r="BPE15" s="64"/>
      <c r="BPF15" s="64"/>
      <c r="BPG15" s="64"/>
      <c r="BPH15" s="64"/>
      <c r="BPI15" s="64"/>
      <c r="BPJ15" s="64"/>
      <c r="BPK15" s="64"/>
      <c r="BPL15" s="64"/>
      <c r="BPM15" s="64"/>
      <c r="BPN15" s="64"/>
      <c r="BPO15" s="64"/>
      <c r="BPP15" s="64"/>
      <c r="BPQ15" s="64"/>
      <c r="BPR15" s="64"/>
      <c r="BPS15" s="64"/>
      <c r="BPT15" s="64"/>
      <c r="BPU15" s="64"/>
      <c r="BPV15" s="64"/>
      <c r="BPW15" s="64"/>
      <c r="BPX15" s="64"/>
      <c r="BPY15" s="64"/>
      <c r="BPZ15" s="64"/>
      <c r="BQA15" s="64"/>
      <c r="BQB15" s="64"/>
      <c r="BQC15" s="64"/>
      <c r="BQD15" s="64"/>
      <c r="BQE15" s="64"/>
      <c r="BQF15" s="64"/>
      <c r="BQG15" s="64"/>
      <c r="BQH15" s="64"/>
      <c r="BQI15" s="64"/>
      <c r="BQJ15" s="64"/>
      <c r="BQK15" s="64"/>
      <c r="BQL15" s="64"/>
      <c r="BQM15" s="64"/>
      <c r="BQN15" s="64"/>
      <c r="BQO15" s="64"/>
      <c r="BQP15" s="64"/>
      <c r="BQQ15" s="64"/>
      <c r="BQR15" s="64"/>
      <c r="BQS15" s="64"/>
      <c r="BQT15" s="64"/>
      <c r="BQU15" s="64"/>
      <c r="BQV15" s="64"/>
      <c r="BQW15" s="64"/>
      <c r="BQX15" s="64"/>
      <c r="BQY15" s="64"/>
      <c r="BQZ15" s="64"/>
      <c r="BRA15" s="64"/>
      <c r="BRB15" s="64"/>
      <c r="BRC15" s="64"/>
      <c r="BRD15" s="64"/>
      <c r="BRE15" s="64"/>
      <c r="BRF15" s="64"/>
      <c r="BRG15" s="64"/>
      <c r="BRH15" s="64"/>
      <c r="BRI15" s="64"/>
      <c r="BRJ15" s="64"/>
      <c r="BRK15" s="64"/>
      <c r="BRL15" s="64"/>
      <c r="BRM15" s="64"/>
      <c r="BRN15" s="64"/>
      <c r="BRO15" s="64"/>
      <c r="BRP15" s="64"/>
      <c r="BRQ15" s="64"/>
      <c r="BRR15" s="64"/>
      <c r="BRS15" s="64"/>
      <c r="BRT15" s="64"/>
      <c r="BRU15" s="64"/>
      <c r="BRV15" s="64"/>
      <c r="BRW15" s="64"/>
      <c r="BRX15" s="64"/>
      <c r="BRY15" s="64"/>
      <c r="BRZ15" s="64"/>
      <c r="BSA15" s="64"/>
      <c r="BSB15" s="64"/>
      <c r="BSC15" s="64"/>
      <c r="BSD15" s="64"/>
      <c r="BSE15" s="64"/>
      <c r="BSF15" s="64"/>
      <c r="BSG15" s="64"/>
      <c r="BSH15" s="64"/>
      <c r="BSI15" s="64"/>
      <c r="BSJ15" s="64"/>
      <c r="BSK15" s="64"/>
      <c r="BSL15" s="64"/>
      <c r="BSM15" s="64"/>
      <c r="BSN15" s="64"/>
      <c r="BSO15" s="64"/>
      <c r="BSP15" s="64"/>
      <c r="BSQ15" s="64"/>
      <c r="BSR15" s="64"/>
      <c r="BSS15" s="64"/>
      <c r="BST15" s="64"/>
      <c r="BSU15" s="64"/>
      <c r="BSV15" s="64"/>
      <c r="BSW15" s="64"/>
      <c r="BSX15" s="64"/>
      <c r="BSY15" s="64"/>
      <c r="BSZ15" s="64"/>
      <c r="BTA15" s="64"/>
      <c r="BTB15" s="64"/>
      <c r="BTC15" s="64"/>
      <c r="BTD15" s="64"/>
      <c r="BTE15" s="64"/>
      <c r="BTF15" s="64"/>
      <c r="BTG15" s="64"/>
      <c r="BTH15" s="64"/>
      <c r="BTI15" s="64"/>
      <c r="BTJ15" s="64"/>
      <c r="BTK15" s="64"/>
      <c r="BTL15" s="64"/>
      <c r="BTM15" s="64"/>
      <c r="BTN15" s="64"/>
      <c r="BTO15" s="64"/>
      <c r="BTP15" s="64"/>
      <c r="BTQ15" s="64"/>
      <c r="BTR15" s="64"/>
      <c r="BTS15" s="64"/>
      <c r="BTT15" s="64"/>
      <c r="BTU15" s="64"/>
      <c r="BTV15" s="64"/>
      <c r="BTW15" s="64"/>
      <c r="BTX15" s="64"/>
      <c r="BTY15" s="64"/>
      <c r="BTZ15" s="64"/>
      <c r="BUA15" s="64"/>
      <c r="BUB15" s="64"/>
      <c r="BUC15" s="64"/>
      <c r="BUD15" s="64"/>
      <c r="BUE15" s="64"/>
      <c r="BUF15" s="64"/>
      <c r="BUG15" s="64"/>
      <c r="BUH15" s="64"/>
      <c r="BUI15" s="64"/>
      <c r="BUJ15" s="64"/>
      <c r="BUK15" s="64"/>
      <c r="BUL15" s="64"/>
      <c r="BUM15" s="64"/>
      <c r="BUN15" s="64"/>
      <c r="BUO15" s="64"/>
      <c r="BUP15" s="64"/>
      <c r="BUQ15" s="64"/>
      <c r="BUR15" s="64"/>
      <c r="BUS15" s="64"/>
      <c r="BUT15" s="64"/>
      <c r="BUU15" s="64"/>
      <c r="BUV15" s="64"/>
      <c r="BUW15" s="64"/>
      <c r="BUX15" s="64"/>
      <c r="BUY15" s="64"/>
      <c r="BUZ15" s="64"/>
      <c r="BVA15" s="64"/>
      <c r="BVB15" s="64"/>
      <c r="BVC15" s="64"/>
      <c r="BVD15" s="64"/>
      <c r="BVE15" s="64"/>
      <c r="BVF15" s="64"/>
      <c r="BVG15" s="64"/>
      <c r="BVH15" s="64"/>
      <c r="BVI15" s="64"/>
      <c r="BVJ15" s="64"/>
      <c r="BVK15" s="64"/>
      <c r="BVL15" s="64"/>
      <c r="BVM15" s="64"/>
      <c r="BVN15" s="64"/>
      <c r="BVO15" s="64"/>
      <c r="BVP15" s="64"/>
      <c r="BVQ15" s="64"/>
      <c r="BVR15" s="64"/>
      <c r="BVS15" s="64"/>
      <c r="BVT15" s="64"/>
      <c r="BVU15" s="64"/>
      <c r="BVV15" s="64"/>
      <c r="BVW15" s="64"/>
      <c r="BVX15" s="64"/>
      <c r="BVY15" s="64"/>
      <c r="BVZ15" s="64"/>
      <c r="BWA15" s="64"/>
      <c r="BWB15" s="64"/>
      <c r="BWC15" s="64"/>
      <c r="BWD15" s="64"/>
      <c r="BWE15" s="64"/>
      <c r="BWF15" s="64"/>
      <c r="BWG15" s="64"/>
      <c r="BWH15" s="64"/>
      <c r="BWI15" s="64"/>
      <c r="BWJ15" s="64"/>
      <c r="BWK15" s="64"/>
      <c r="BWL15" s="64"/>
      <c r="BWM15" s="64"/>
      <c r="BWN15" s="64"/>
      <c r="BWO15" s="64"/>
      <c r="BWP15" s="64"/>
      <c r="BWQ15" s="64"/>
      <c r="BWR15" s="64"/>
      <c r="BWS15" s="64"/>
      <c r="BWT15" s="64"/>
      <c r="BWU15" s="64"/>
      <c r="BWV15" s="64"/>
      <c r="BWW15" s="64"/>
      <c r="BWX15" s="64"/>
      <c r="BWY15" s="64"/>
      <c r="BWZ15" s="64"/>
      <c r="BXA15" s="64"/>
      <c r="BXB15" s="64"/>
      <c r="BXC15" s="64"/>
      <c r="BXD15" s="64"/>
      <c r="BXE15" s="64"/>
      <c r="BXF15" s="64"/>
      <c r="BXG15" s="64"/>
      <c r="BXH15" s="64"/>
      <c r="BXI15" s="64"/>
      <c r="BXJ15" s="64"/>
      <c r="BXK15" s="64"/>
      <c r="BXL15" s="64"/>
      <c r="BXM15" s="64"/>
      <c r="BXN15" s="64"/>
      <c r="BXO15" s="64"/>
      <c r="BXP15" s="64"/>
      <c r="BXQ15" s="64"/>
      <c r="BXR15" s="64"/>
      <c r="BXS15" s="64"/>
      <c r="BXT15" s="64"/>
      <c r="BXU15" s="64"/>
      <c r="BXV15" s="64"/>
      <c r="BXW15" s="64"/>
      <c r="BXX15" s="64"/>
      <c r="BXY15" s="64"/>
      <c r="BXZ15" s="64"/>
      <c r="BYA15" s="64"/>
      <c r="BYB15" s="64"/>
      <c r="BYC15" s="64"/>
      <c r="BYD15" s="64"/>
      <c r="BYE15" s="64"/>
      <c r="BYF15" s="64"/>
      <c r="BYG15" s="64"/>
      <c r="BYH15" s="64"/>
      <c r="BYI15" s="64"/>
      <c r="BYJ15" s="64"/>
      <c r="BYK15" s="64"/>
      <c r="BYL15" s="64"/>
      <c r="BYM15" s="64"/>
      <c r="BYN15" s="64"/>
      <c r="BYO15" s="64"/>
      <c r="BYP15" s="64"/>
      <c r="BYQ15" s="64"/>
      <c r="BYR15" s="64"/>
      <c r="BYS15" s="64"/>
      <c r="BYT15" s="64"/>
      <c r="BYU15" s="64"/>
      <c r="BYV15" s="64"/>
      <c r="BYW15" s="64"/>
      <c r="BYX15" s="64"/>
      <c r="BYY15" s="64"/>
      <c r="BYZ15" s="64"/>
      <c r="BZA15" s="64"/>
      <c r="BZB15" s="64"/>
      <c r="BZC15" s="64"/>
      <c r="BZD15" s="64"/>
      <c r="BZE15" s="64"/>
      <c r="BZF15" s="64"/>
      <c r="BZG15" s="64"/>
      <c r="BZH15" s="64"/>
      <c r="BZI15" s="64"/>
      <c r="BZJ15" s="64"/>
      <c r="BZK15" s="64"/>
      <c r="BZL15" s="64"/>
      <c r="BZM15" s="64"/>
      <c r="BZN15" s="64"/>
      <c r="BZO15" s="64"/>
      <c r="BZP15" s="64"/>
      <c r="BZQ15" s="64"/>
      <c r="BZR15" s="64"/>
      <c r="BZS15" s="64"/>
      <c r="BZT15" s="64"/>
      <c r="BZU15" s="64"/>
      <c r="BZV15" s="64"/>
      <c r="BZW15" s="64"/>
      <c r="BZX15" s="64"/>
      <c r="BZY15" s="64"/>
      <c r="BZZ15" s="64"/>
      <c r="CAA15" s="64"/>
      <c r="CAB15" s="64"/>
      <c r="CAC15" s="64"/>
      <c r="CAD15" s="64"/>
      <c r="CAE15" s="64"/>
      <c r="CAF15" s="64"/>
      <c r="CAG15" s="64"/>
      <c r="CAH15" s="64"/>
      <c r="CAI15" s="64"/>
      <c r="CAJ15" s="64"/>
      <c r="CAK15" s="64"/>
      <c r="CAL15" s="64"/>
      <c r="CAM15" s="64"/>
      <c r="CAN15" s="64"/>
      <c r="CAO15" s="64"/>
      <c r="CAP15" s="64"/>
      <c r="CAQ15" s="64"/>
      <c r="CAR15" s="64"/>
      <c r="CAS15" s="64"/>
      <c r="CAT15" s="64"/>
      <c r="CAU15" s="64"/>
      <c r="CAV15" s="64"/>
      <c r="CAW15" s="64"/>
      <c r="CAX15" s="64"/>
      <c r="CAY15" s="64"/>
      <c r="CAZ15" s="64"/>
      <c r="CBA15" s="64"/>
      <c r="CBB15" s="64"/>
      <c r="CBC15" s="64"/>
      <c r="CBD15" s="64"/>
      <c r="CBE15" s="64"/>
      <c r="CBF15" s="64"/>
      <c r="CBG15" s="64"/>
      <c r="CBH15" s="64"/>
      <c r="CBI15" s="64"/>
      <c r="CBJ15" s="64"/>
      <c r="CBK15" s="64"/>
      <c r="CBL15" s="64"/>
      <c r="CBM15" s="64"/>
      <c r="CBN15" s="64"/>
      <c r="CBO15" s="64"/>
      <c r="CBP15" s="64"/>
      <c r="CBQ15" s="64"/>
      <c r="CBR15" s="64"/>
      <c r="CBS15" s="64"/>
      <c r="CBT15" s="64"/>
      <c r="CBU15" s="64"/>
      <c r="CBV15" s="64"/>
      <c r="CBW15" s="64"/>
      <c r="CBX15" s="64"/>
      <c r="CBY15" s="64"/>
      <c r="CBZ15" s="64"/>
      <c r="CCA15" s="64"/>
      <c r="CCB15" s="64"/>
      <c r="CCC15" s="64"/>
      <c r="CCD15" s="64"/>
      <c r="CCE15" s="64"/>
      <c r="CCF15" s="64"/>
      <c r="CCG15" s="64"/>
      <c r="CCH15" s="64"/>
      <c r="CCI15" s="64"/>
      <c r="CCJ15" s="64"/>
      <c r="CCK15" s="64"/>
      <c r="CCL15" s="64"/>
      <c r="CCM15" s="64"/>
      <c r="CCN15" s="64"/>
      <c r="CCO15" s="64"/>
      <c r="CCP15" s="64"/>
      <c r="CCQ15" s="64"/>
      <c r="CCR15" s="64"/>
      <c r="CCS15" s="64"/>
      <c r="CCT15" s="64"/>
      <c r="CCU15" s="64"/>
      <c r="CCV15" s="64"/>
      <c r="CCW15" s="64"/>
      <c r="CCX15" s="64"/>
      <c r="CCY15" s="64"/>
      <c r="CCZ15" s="64"/>
      <c r="CDA15" s="64"/>
      <c r="CDB15" s="64"/>
      <c r="CDC15" s="64"/>
      <c r="CDD15" s="64"/>
      <c r="CDE15" s="64"/>
      <c r="CDF15" s="64"/>
      <c r="CDG15" s="64"/>
      <c r="CDH15" s="64"/>
      <c r="CDI15" s="64"/>
      <c r="CDJ15" s="64"/>
      <c r="CDK15" s="64"/>
      <c r="CDL15" s="64"/>
      <c r="CDM15" s="64"/>
      <c r="CDN15" s="64"/>
      <c r="CDO15" s="64"/>
      <c r="CDP15" s="64"/>
      <c r="CDQ15" s="64"/>
      <c r="CDR15" s="64"/>
      <c r="CDS15" s="64"/>
      <c r="CDT15" s="64"/>
      <c r="CDU15" s="64"/>
      <c r="CDV15" s="64"/>
      <c r="CDW15" s="64"/>
      <c r="CDX15" s="64"/>
      <c r="CDY15" s="64"/>
      <c r="CDZ15" s="64"/>
      <c r="CEA15" s="64"/>
      <c r="CEB15" s="64"/>
      <c r="CEC15" s="64"/>
      <c r="CED15" s="64"/>
      <c r="CEE15" s="64"/>
      <c r="CEF15" s="64"/>
      <c r="CEG15" s="64"/>
      <c r="CEH15" s="64"/>
      <c r="CEI15" s="64"/>
      <c r="CEJ15" s="64"/>
      <c r="CEK15" s="64"/>
      <c r="CEL15" s="64"/>
      <c r="CEM15" s="64"/>
      <c r="CEN15" s="64"/>
      <c r="CEO15" s="64"/>
      <c r="CEP15" s="64"/>
      <c r="CEQ15" s="64"/>
      <c r="CER15" s="64"/>
      <c r="CES15" s="64"/>
      <c r="CET15" s="64"/>
      <c r="CEU15" s="64"/>
      <c r="CEV15" s="64"/>
      <c r="CEW15" s="64"/>
      <c r="CEX15" s="64"/>
      <c r="CEY15" s="64"/>
      <c r="CEZ15" s="64"/>
      <c r="CFA15" s="64"/>
      <c r="CFB15" s="64"/>
      <c r="CFC15" s="64"/>
      <c r="CFD15" s="64"/>
      <c r="CFE15" s="64"/>
      <c r="CFF15" s="64"/>
      <c r="CFG15" s="64"/>
      <c r="CFH15" s="64"/>
      <c r="CFI15" s="64"/>
      <c r="CFJ15" s="64"/>
      <c r="CFK15" s="64"/>
      <c r="CFL15" s="64"/>
      <c r="CFM15" s="64"/>
      <c r="CFN15" s="64"/>
      <c r="CFO15" s="64"/>
      <c r="CFP15" s="64"/>
      <c r="CFQ15" s="64"/>
      <c r="CFR15" s="64"/>
      <c r="CFS15" s="64"/>
      <c r="CFT15" s="64"/>
      <c r="CFU15" s="64"/>
      <c r="CFV15" s="64"/>
      <c r="CFW15" s="64"/>
      <c r="CFX15" s="64"/>
      <c r="CFY15" s="64"/>
      <c r="CFZ15" s="64"/>
      <c r="CGA15" s="64"/>
      <c r="CGB15" s="64"/>
      <c r="CGC15" s="64"/>
      <c r="CGD15" s="64"/>
      <c r="CGE15" s="64"/>
      <c r="CGF15" s="64"/>
      <c r="CGG15" s="64"/>
      <c r="CGH15" s="64"/>
      <c r="CGI15" s="64"/>
      <c r="CGJ15" s="64"/>
      <c r="CGK15" s="64"/>
      <c r="CGL15" s="64"/>
      <c r="CGM15" s="64"/>
      <c r="CGN15" s="64"/>
      <c r="CGO15" s="64"/>
      <c r="CGP15" s="64"/>
      <c r="CGQ15" s="64"/>
      <c r="CGR15" s="64"/>
      <c r="CGS15" s="64"/>
      <c r="CGT15" s="64"/>
      <c r="CGU15" s="64"/>
      <c r="CGV15" s="64"/>
      <c r="CGW15" s="64"/>
      <c r="CGX15" s="64"/>
      <c r="CGY15" s="64"/>
      <c r="CGZ15" s="64"/>
      <c r="CHA15" s="64"/>
      <c r="CHB15" s="64"/>
      <c r="CHC15" s="64"/>
      <c r="CHD15" s="64"/>
      <c r="CHE15" s="64"/>
      <c r="CHF15" s="64"/>
      <c r="CHG15" s="64"/>
      <c r="CHH15" s="64"/>
      <c r="CHI15" s="64"/>
      <c r="CHJ15" s="64"/>
      <c r="CHK15" s="64"/>
      <c r="CHL15" s="64"/>
      <c r="CHM15" s="64"/>
      <c r="CHN15" s="64"/>
      <c r="CHO15" s="64"/>
      <c r="CHP15" s="64"/>
      <c r="CHQ15" s="64"/>
      <c r="CHR15" s="64"/>
      <c r="CHS15" s="64"/>
      <c r="CHT15" s="64"/>
      <c r="CHU15" s="64"/>
      <c r="CHV15" s="64"/>
      <c r="CHW15" s="64"/>
      <c r="CHX15" s="64"/>
      <c r="CHY15" s="64"/>
      <c r="CHZ15" s="64"/>
      <c r="CIA15" s="64"/>
      <c r="CIB15" s="64"/>
      <c r="CIC15" s="64"/>
      <c r="CID15" s="64"/>
      <c r="CIE15" s="64"/>
      <c r="CIF15" s="64"/>
      <c r="CIG15" s="64"/>
      <c r="CIH15" s="64"/>
      <c r="CII15" s="64"/>
      <c r="CIJ15" s="64"/>
      <c r="CIK15" s="64"/>
      <c r="CIL15" s="64"/>
      <c r="CIM15" s="64"/>
      <c r="CIN15" s="64"/>
      <c r="CIO15" s="64"/>
      <c r="CIP15" s="64"/>
      <c r="CIQ15" s="64"/>
      <c r="CIR15" s="64"/>
      <c r="CIS15" s="64"/>
      <c r="CIT15" s="64"/>
      <c r="CIU15" s="64"/>
      <c r="CIV15" s="64"/>
      <c r="CIW15" s="64"/>
      <c r="CIX15" s="64"/>
      <c r="CIY15" s="64"/>
      <c r="CIZ15" s="64"/>
      <c r="CJA15" s="64"/>
      <c r="CJB15" s="64"/>
      <c r="CJC15" s="64"/>
      <c r="CJD15" s="64"/>
      <c r="CJE15" s="64"/>
      <c r="CJF15" s="64"/>
      <c r="CJG15" s="64"/>
      <c r="CJH15" s="64"/>
      <c r="CJI15" s="64"/>
      <c r="CJJ15" s="64"/>
      <c r="CJK15" s="64"/>
      <c r="CJL15" s="64"/>
      <c r="CJM15" s="64"/>
      <c r="CJN15" s="64"/>
      <c r="CJO15" s="64"/>
      <c r="CJP15" s="64"/>
      <c r="CJQ15" s="64"/>
      <c r="CJR15" s="64"/>
      <c r="CJS15" s="64"/>
      <c r="CJT15" s="64"/>
      <c r="CJU15" s="64"/>
      <c r="CJV15" s="64"/>
      <c r="CJW15" s="64"/>
      <c r="CJX15" s="64"/>
      <c r="CJY15" s="64"/>
      <c r="CJZ15" s="64"/>
      <c r="CKA15" s="64"/>
      <c r="CKB15" s="64"/>
      <c r="CKC15" s="64"/>
      <c r="CKD15" s="64"/>
      <c r="CKE15" s="64"/>
      <c r="CKF15" s="64"/>
      <c r="CKG15" s="64"/>
      <c r="CKH15" s="64"/>
      <c r="CKI15" s="64"/>
      <c r="CKJ15" s="64"/>
      <c r="CKK15" s="64"/>
      <c r="CKL15" s="64"/>
      <c r="CKM15" s="64"/>
      <c r="CKN15" s="64"/>
      <c r="CKO15" s="64"/>
      <c r="CKP15" s="64"/>
      <c r="CKQ15" s="64"/>
      <c r="CKR15" s="64"/>
      <c r="CKS15" s="64"/>
      <c r="CKT15" s="64"/>
      <c r="CKU15" s="64"/>
      <c r="CKV15" s="64"/>
      <c r="CKW15" s="64"/>
      <c r="CKX15" s="64"/>
      <c r="CKY15" s="64"/>
      <c r="CKZ15" s="64"/>
      <c r="CLA15" s="64"/>
      <c r="CLB15" s="64"/>
      <c r="CLC15" s="64"/>
      <c r="CLD15" s="64"/>
      <c r="CLE15" s="64"/>
      <c r="CLF15" s="64"/>
      <c r="CLG15" s="64"/>
      <c r="CLH15" s="64"/>
      <c r="CLI15" s="64"/>
      <c r="CLJ15" s="64"/>
      <c r="CLK15" s="64"/>
      <c r="CLL15" s="64"/>
      <c r="CLM15" s="64"/>
      <c r="CLN15" s="64"/>
      <c r="CLO15" s="64"/>
      <c r="CLP15" s="64"/>
      <c r="CLQ15" s="64"/>
      <c r="CLR15" s="64"/>
      <c r="CLS15" s="64"/>
      <c r="CLT15" s="64"/>
      <c r="CLU15" s="64"/>
      <c r="CLV15" s="64"/>
      <c r="CLW15" s="64"/>
      <c r="CLX15" s="64"/>
      <c r="CLY15" s="64"/>
      <c r="CLZ15" s="64"/>
      <c r="CMA15" s="64"/>
      <c r="CMB15" s="64"/>
      <c r="CMC15" s="64"/>
      <c r="CMD15" s="64"/>
      <c r="CME15" s="64"/>
      <c r="CMF15" s="64"/>
      <c r="CMG15" s="64"/>
      <c r="CMH15" s="64"/>
      <c r="CMI15" s="64"/>
      <c r="CMJ15" s="64"/>
      <c r="CMK15" s="64"/>
      <c r="CML15" s="64"/>
      <c r="CMM15" s="64"/>
      <c r="CMN15" s="64"/>
      <c r="CMO15" s="64"/>
      <c r="CMP15" s="64"/>
      <c r="CMQ15" s="64"/>
      <c r="CMR15" s="64"/>
      <c r="CMS15" s="64"/>
      <c r="CMT15" s="64"/>
      <c r="CMU15" s="64"/>
      <c r="CMV15" s="64"/>
      <c r="CMW15" s="64"/>
      <c r="CMX15" s="64"/>
      <c r="CMY15" s="64"/>
      <c r="CMZ15" s="64"/>
      <c r="CNA15" s="64"/>
      <c r="CNB15" s="64"/>
      <c r="CNC15" s="64"/>
      <c r="CND15" s="64"/>
      <c r="CNE15" s="64"/>
      <c r="CNF15" s="64"/>
      <c r="CNG15" s="64"/>
      <c r="CNH15" s="64"/>
      <c r="CNI15" s="64"/>
      <c r="CNJ15" s="64"/>
      <c r="CNK15" s="64"/>
      <c r="CNL15" s="64"/>
      <c r="CNM15" s="64"/>
      <c r="CNN15" s="64"/>
      <c r="CNO15" s="64"/>
      <c r="CNP15" s="64"/>
      <c r="CNQ15" s="64"/>
      <c r="CNR15" s="64"/>
      <c r="CNS15" s="64"/>
      <c r="CNT15" s="64"/>
      <c r="CNU15" s="64"/>
      <c r="CNV15" s="64"/>
      <c r="CNW15" s="64"/>
      <c r="CNX15" s="64"/>
      <c r="CNY15" s="64"/>
      <c r="CNZ15" s="64"/>
      <c r="COA15" s="64"/>
      <c r="COB15" s="64"/>
      <c r="COC15" s="64"/>
      <c r="COD15" s="64"/>
      <c r="COE15" s="64"/>
      <c r="COF15" s="64"/>
      <c r="COG15" s="64"/>
      <c r="COH15" s="64"/>
      <c r="COI15" s="64"/>
      <c r="COJ15" s="64"/>
      <c r="COK15" s="64"/>
      <c r="COL15" s="64"/>
      <c r="COM15" s="64"/>
      <c r="CON15" s="64"/>
      <c r="COO15" s="64"/>
      <c r="COP15" s="64"/>
      <c r="COQ15" s="64"/>
      <c r="COR15" s="64"/>
      <c r="COS15" s="64"/>
      <c r="COT15" s="64"/>
      <c r="COU15" s="64"/>
      <c r="COV15" s="64"/>
      <c r="COW15" s="64"/>
      <c r="COX15" s="64"/>
      <c r="COY15" s="64"/>
      <c r="COZ15" s="64"/>
      <c r="CPA15" s="64"/>
      <c r="CPB15" s="64"/>
      <c r="CPC15" s="64"/>
      <c r="CPD15" s="64"/>
      <c r="CPE15" s="64"/>
      <c r="CPF15" s="64"/>
      <c r="CPG15" s="64"/>
      <c r="CPH15" s="64"/>
      <c r="CPI15" s="64"/>
      <c r="CPJ15" s="64"/>
      <c r="CPK15" s="64"/>
      <c r="CPL15" s="64"/>
      <c r="CPM15" s="64"/>
      <c r="CPN15" s="64"/>
      <c r="CPO15" s="64"/>
      <c r="CPP15" s="64"/>
      <c r="CPQ15" s="64"/>
      <c r="CPR15" s="64"/>
      <c r="CPS15" s="64"/>
      <c r="CPT15" s="64"/>
      <c r="CPU15" s="64"/>
      <c r="CPV15" s="64"/>
      <c r="CPW15" s="64"/>
      <c r="CPX15" s="64"/>
      <c r="CPY15" s="64"/>
      <c r="CPZ15" s="64"/>
      <c r="CQA15" s="64"/>
      <c r="CQB15" s="64"/>
      <c r="CQC15" s="64"/>
      <c r="CQD15" s="64"/>
      <c r="CQE15" s="64"/>
      <c r="CQF15" s="64"/>
      <c r="CQG15" s="64"/>
      <c r="CQH15" s="64"/>
      <c r="CQI15" s="64"/>
      <c r="CQJ15" s="64"/>
      <c r="CQK15" s="64"/>
      <c r="CQL15" s="64"/>
      <c r="CQM15" s="64"/>
      <c r="CQN15" s="64"/>
      <c r="CQO15" s="64"/>
      <c r="CQP15" s="64"/>
      <c r="CQQ15" s="64"/>
      <c r="CQR15" s="64"/>
      <c r="CQS15" s="64"/>
      <c r="CQT15" s="64"/>
      <c r="CQU15" s="64"/>
      <c r="CQV15" s="64"/>
      <c r="CQW15" s="64"/>
      <c r="CQX15" s="64"/>
      <c r="CQY15" s="64"/>
      <c r="CQZ15" s="64"/>
      <c r="CRA15" s="64"/>
      <c r="CRB15" s="64"/>
      <c r="CRC15" s="64"/>
      <c r="CRD15" s="64"/>
      <c r="CRE15" s="64"/>
      <c r="CRF15" s="64"/>
      <c r="CRG15" s="64"/>
      <c r="CRH15" s="64"/>
      <c r="CRI15" s="64"/>
      <c r="CRJ15" s="64"/>
      <c r="CRK15" s="64"/>
      <c r="CRL15" s="64"/>
      <c r="CRM15" s="64"/>
      <c r="CRN15" s="64"/>
      <c r="CRO15" s="64"/>
      <c r="CRP15" s="64"/>
      <c r="CRQ15" s="64"/>
      <c r="CRR15" s="64"/>
      <c r="CRS15" s="64"/>
      <c r="CRT15" s="64"/>
      <c r="CRU15" s="64"/>
      <c r="CRV15" s="64"/>
      <c r="CRW15" s="64"/>
      <c r="CRX15" s="64"/>
      <c r="CRY15" s="64"/>
      <c r="CRZ15" s="64"/>
      <c r="CSA15" s="64"/>
      <c r="CSB15" s="64"/>
      <c r="CSC15" s="64"/>
      <c r="CSD15" s="64"/>
      <c r="CSE15" s="64"/>
      <c r="CSF15" s="64"/>
      <c r="CSG15" s="64"/>
      <c r="CSH15" s="64"/>
      <c r="CSI15" s="64"/>
      <c r="CSJ15" s="64"/>
      <c r="CSK15" s="64"/>
      <c r="CSL15" s="64"/>
      <c r="CSM15" s="64"/>
      <c r="CSN15" s="64"/>
      <c r="CSO15" s="64"/>
      <c r="CSP15" s="64"/>
      <c r="CSQ15" s="64"/>
      <c r="CSR15" s="64"/>
      <c r="CSS15" s="64"/>
      <c r="CST15" s="64"/>
      <c r="CSU15" s="64"/>
      <c r="CSV15" s="64"/>
      <c r="CSW15" s="64"/>
      <c r="CSX15" s="64"/>
      <c r="CSY15" s="64"/>
      <c r="CSZ15" s="64"/>
      <c r="CTA15" s="64"/>
      <c r="CTB15" s="64"/>
      <c r="CTC15" s="64"/>
      <c r="CTD15" s="64"/>
      <c r="CTE15" s="64"/>
      <c r="CTF15" s="64"/>
      <c r="CTG15" s="64"/>
      <c r="CTH15" s="64"/>
      <c r="CTI15" s="64"/>
      <c r="CTJ15" s="64"/>
      <c r="CTK15" s="64"/>
      <c r="CTL15" s="64"/>
      <c r="CTM15" s="64"/>
      <c r="CTN15" s="64"/>
      <c r="CTO15" s="64"/>
      <c r="CTP15" s="64"/>
      <c r="CTQ15" s="64"/>
      <c r="CTR15" s="64"/>
      <c r="CTS15" s="64"/>
      <c r="CTT15" s="64"/>
      <c r="CTU15" s="64"/>
      <c r="CTV15" s="64"/>
      <c r="CTW15" s="64"/>
      <c r="CTX15" s="64"/>
      <c r="CTY15" s="64"/>
      <c r="CTZ15" s="64"/>
      <c r="CUA15" s="64"/>
      <c r="CUB15" s="64"/>
      <c r="CUC15" s="64"/>
      <c r="CUD15" s="64"/>
      <c r="CUE15" s="64"/>
      <c r="CUF15" s="64"/>
      <c r="CUG15" s="64"/>
      <c r="CUH15" s="64"/>
      <c r="CUI15" s="64"/>
      <c r="CUJ15" s="64"/>
      <c r="CUK15" s="64"/>
      <c r="CUL15" s="64"/>
      <c r="CUM15" s="64"/>
      <c r="CUN15" s="64"/>
      <c r="CUO15" s="64"/>
      <c r="CUP15" s="64"/>
      <c r="CUQ15" s="64"/>
      <c r="CUR15" s="64"/>
      <c r="CUS15" s="64"/>
      <c r="CUT15" s="64"/>
      <c r="CUU15" s="64"/>
      <c r="CUV15" s="64"/>
      <c r="CUW15" s="64"/>
      <c r="CUX15" s="64"/>
      <c r="CUY15" s="64"/>
      <c r="CUZ15" s="64"/>
      <c r="CVA15" s="64"/>
      <c r="CVB15" s="64"/>
      <c r="CVC15" s="64"/>
      <c r="CVD15" s="64"/>
      <c r="CVE15" s="64"/>
      <c r="CVF15" s="64"/>
      <c r="CVG15" s="64"/>
      <c r="CVH15" s="64"/>
      <c r="CVI15" s="64"/>
      <c r="CVJ15" s="64"/>
      <c r="CVK15" s="64"/>
      <c r="CVL15" s="64"/>
      <c r="CVM15" s="64"/>
      <c r="CVN15" s="64"/>
      <c r="CVO15" s="64"/>
      <c r="CVP15" s="64"/>
      <c r="CVQ15" s="64"/>
      <c r="CVR15" s="64"/>
      <c r="CVS15" s="64"/>
      <c r="CVT15" s="64"/>
      <c r="CVU15" s="64"/>
      <c r="CVV15" s="64"/>
      <c r="CVW15" s="64"/>
      <c r="CVX15" s="64"/>
      <c r="CVY15" s="64"/>
      <c r="CVZ15" s="64"/>
      <c r="CWA15" s="64"/>
      <c r="CWB15" s="64"/>
      <c r="CWC15" s="64"/>
      <c r="CWD15" s="64"/>
      <c r="CWE15" s="64"/>
      <c r="CWF15" s="64"/>
      <c r="CWG15" s="64"/>
      <c r="CWH15" s="64"/>
      <c r="CWI15" s="64"/>
      <c r="CWJ15" s="64"/>
      <c r="CWK15" s="64"/>
      <c r="CWL15" s="64"/>
      <c r="CWM15" s="64"/>
      <c r="CWN15" s="64"/>
      <c r="CWO15" s="64"/>
      <c r="CWP15" s="64"/>
      <c r="CWQ15" s="64"/>
      <c r="CWR15" s="64"/>
      <c r="CWS15" s="64"/>
      <c r="CWT15" s="64"/>
      <c r="CWU15" s="64"/>
      <c r="CWV15" s="64"/>
      <c r="CWW15" s="64"/>
      <c r="CWX15" s="64"/>
      <c r="CWY15" s="64"/>
      <c r="CWZ15" s="64"/>
      <c r="CXA15" s="64"/>
      <c r="CXB15" s="64"/>
      <c r="CXC15" s="64"/>
      <c r="CXD15" s="64"/>
      <c r="CXE15" s="64"/>
      <c r="CXF15" s="64"/>
      <c r="CXG15" s="64"/>
      <c r="CXH15" s="64"/>
      <c r="CXI15" s="64"/>
      <c r="CXJ15" s="64"/>
      <c r="CXK15" s="64"/>
      <c r="CXL15" s="64"/>
      <c r="CXM15" s="64"/>
      <c r="CXN15" s="64"/>
      <c r="CXO15" s="64"/>
      <c r="CXP15" s="64"/>
      <c r="CXQ15" s="64"/>
      <c r="CXR15" s="64"/>
      <c r="CXS15" s="64"/>
      <c r="CXT15" s="64"/>
      <c r="CXU15" s="64"/>
      <c r="CXV15" s="64"/>
      <c r="CXW15" s="64"/>
      <c r="CXX15" s="64"/>
      <c r="CXY15" s="64"/>
      <c r="CXZ15" s="64"/>
      <c r="CYA15" s="64"/>
      <c r="CYB15" s="64"/>
      <c r="CYC15" s="64"/>
      <c r="CYD15" s="64"/>
      <c r="CYE15" s="64"/>
      <c r="CYF15" s="64"/>
      <c r="CYG15" s="64"/>
      <c r="CYH15" s="64"/>
      <c r="CYI15" s="64"/>
      <c r="CYJ15" s="64"/>
      <c r="CYK15" s="64"/>
      <c r="CYL15" s="64"/>
      <c r="CYM15" s="64"/>
      <c r="CYN15" s="64"/>
      <c r="CYO15" s="64"/>
      <c r="CYP15" s="64"/>
      <c r="CYQ15" s="64"/>
      <c r="CYR15" s="64"/>
      <c r="CYS15" s="64"/>
      <c r="CYT15" s="64"/>
      <c r="CYU15" s="64"/>
      <c r="CYV15" s="64"/>
      <c r="CYW15" s="64"/>
      <c r="CYX15" s="64"/>
      <c r="CYY15" s="64"/>
      <c r="CYZ15" s="64"/>
      <c r="CZA15" s="64"/>
      <c r="CZB15" s="64"/>
      <c r="CZC15" s="64"/>
      <c r="CZD15" s="64"/>
      <c r="CZE15" s="64"/>
      <c r="CZF15" s="64"/>
      <c r="CZG15" s="64"/>
      <c r="CZH15" s="64"/>
      <c r="CZI15" s="64"/>
      <c r="CZJ15" s="64"/>
      <c r="CZK15" s="64"/>
      <c r="CZL15" s="64"/>
      <c r="CZM15" s="64"/>
      <c r="CZN15" s="64"/>
      <c r="CZO15" s="64"/>
      <c r="CZP15" s="64"/>
      <c r="CZQ15" s="64"/>
      <c r="CZR15" s="64"/>
      <c r="CZS15" s="64"/>
      <c r="CZT15" s="64"/>
      <c r="CZU15" s="64"/>
      <c r="CZV15" s="64"/>
      <c r="CZW15" s="64"/>
      <c r="CZX15" s="64"/>
      <c r="CZY15" s="64"/>
      <c r="CZZ15" s="64"/>
      <c r="DAA15" s="64"/>
      <c r="DAB15" s="64"/>
      <c r="DAC15" s="64"/>
      <c r="DAD15" s="64"/>
      <c r="DAE15" s="64"/>
      <c r="DAF15" s="64"/>
      <c r="DAG15" s="64"/>
      <c r="DAH15" s="64"/>
      <c r="DAI15" s="64"/>
      <c r="DAJ15" s="64"/>
      <c r="DAK15" s="64"/>
      <c r="DAL15" s="64"/>
      <c r="DAM15" s="64"/>
      <c r="DAN15" s="64"/>
      <c r="DAO15" s="64"/>
      <c r="DAP15" s="64"/>
      <c r="DAQ15" s="64"/>
      <c r="DAR15" s="64"/>
      <c r="DAS15" s="64"/>
      <c r="DAT15" s="64"/>
      <c r="DAU15" s="64"/>
      <c r="DAV15" s="64"/>
      <c r="DAW15" s="64"/>
      <c r="DAX15" s="64"/>
      <c r="DAY15" s="64"/>
      <c r="DAZ15" s="64"/>
      <c r="DBA15" s="64"/>
      <c r="DBB15" s="64"/>
      <c r="DBC15" s="64"/>
      <c r="DBD15" s="64"/>
      <c r="DBE15" s="64"/>
      <c r="DBF15" s="64"/>
      <c r="DBG15" s="64"/>
      <c r="DBH15" s="64"/>
      <c r="DBI15" s="64"/>
      <c r="DBJ15" s="64"/>
      <c r="DBK15" s="64"/>
      <c r="DBL15" s="64"/>
      <c r="DBM15" s="64"/>
      <c r="DBN15" s="64"/>
      <c r="DBO15" s="64"/>
      <c r="DBP15" s="64"/>
      <c r="DBQ15" s="64"/>
      <c r="DBR15" s="64"/>
      <c r="DBS15" s="64"/>
      <c r="DBT15" s="64"/>
      <c r="DBU15" s="64"/>
      <c r="DBV15" s="64"/>
      <c r="DBW15" s="64"/>
      <c r="DBX15" s="64"/>
      <c r="DBY15" s="64"/>
      <c r="DBZ15" s="64"/>
      <c r="DCA15" s="64"/>
      <c r="DCB15" s="64"/>
      <c r="DCC15" s="64"/>
      <c r="DCD15" s="64"/>
      <c r="DCE15" s="64"/>
      <c r="DCF15" s="64"/>
      <c r="DCG15" s="64"/>
      <c r="DCH15" s="64"/>
      <c r="DCI15" s="64"/>
      <c r="DCJ15" s="64"/>
      <c r="DCK15" s="64"/>
      <c r="DCL15" s="64"/>
      <c r="DCM15" s="64"/>
      <c r="DCN15" s="64"/>
      <c r="DCO15" s="64"/>
      <c r="DCP15" s="64"/>
      <c r="DCQ15" s="64"/>
      <c r="DCR15" s="64"/>
      <c r="DCS15" s="64"/>
      <c r="DCT15" s="64"/>
      <c r="DCU15" s="64"/>
      <c r="DCV15" s="64"/>
      <c r="DCW15" s="64"/>
      <c r="DCX15" s="64"/>
      <c r="DCY15" s="64"/>
      <c r="DCZ15" s="64"/>
      <c r="DDA15" s="64"/>
      <c r="DDB15" s="64"/>
      <c r="DDC15" s="64"/>
      <c r="DDD15" s="64"/>
      <c r="DDE15" s="64"/>
      <c r="DDF15" s="64"/>
      <c r="DDG15" s="64"/>
      <c r="DDH15" s="64"/>
      <c r="DDI15" s="64"/>
      <c r="DDJ15" s="64"/>
      <c r="DDK15" s="64"/>
      <c r="DDL15" s="64"/>
      <c r="DDM15" s="64"/>
      <c r="DDN15" s="64"/>
      <c r="DDO15" s="64"/>
      <c r="DDP15" s="64"/>
      <c r="DDQ15" s="64"/>
      <c r="DDR15" s="64"/>
      <c r="DDS15" s="64"/>
      <c r="DDT15" s="64"/>
      <c r="DDU15" s="64"/>
      <c r="DDV15" s="64"/>
      <c r="DDW15" s="64"/>
      <c r="DDX15" s="64"/>
      <c r="DDY15" s="64"/>
      <c r="DDZ15" s="64"/>
      <c r="DEA15" s="64"/>
      <c r="DEB15" s="64"/>
      <c r="DEC15" s="64"/>
      <c r="DED15" s="64"/>
      <c r="DEE15" s="64"/>
      <c r="DEF15" s="64"/>
      <c r="DEG15" s="64"/>
      <c r="DEH15" s="64"/>
      <c r="DEI15" s="64"/>
      <c r="DEJ15" s="64"/>
      <c r="DEK15" s="64"/>
      <c r="DEL15" s="64"/>
      <c r="DEM15" s="64"/>
      <c r="DEN15" s="64"/>
      <c r="DEO15" s="64"/>
      <c r="DEP15" s="64"/>
      <c r="DEQ15" s="64"/>
      <c r="DER15" s="64"/>
      <c r="DES15" s="64"/>
      <c r="DET15" s="64"/>
      <c r="DEU15" s="64"/>
      <c r="DEV15" s="64"/>
      <c r="DEW15" s="64"/>
      <c r="DEX15" s="64"/>
      <c r="DEY15" s="64"/>
      <c r="DEZ15" s="64"/>
      <c r="DFA15" s="64"/>
      <c r="DFB15" s="64"/>
      <c r="DFC15" s="64"/>
      <c r="DFD15" s="64"/>
      <c r="DFE15" s="64"/>
      <c r="DFF15" s="64"/>
      <c r="DFG15" s="64"/>
      <c r="DFH15" s="64"/>
      <c r="DFI15" s="64"/>
      <c r="DFJ15" s="64"/>
      <c r="DFK15" s="64"/>
      <c r="DFL15" s="64"/>
      <c r="DFM15" s="64"/>
      <c r="DFN15" s="64"/>
      <c r="DFO15" s="64"/>
      <c r="DFP15" s="64"/>
      <c r="DFQ15" s="64"/>
      <c r="DFR15" s="64"/>
      <c r="DFS15" s="64"/>
      <c r="DFT15" s="64"/>
      <c r="DFU15" s="64"/>
      <c r="DFV15" s="64"/>
      <c r="DFW15" s="64"/>
      <c r="DFX15" s="64"/>
      <c r="DFY15" s="64"/>
      <c r="DFZ15" s="64"/>
      <c r="DGA15" s="64"/>
      <c r="DGB15" s="64"/>
      <c r="DGC15" s="64"/>
      <c r="DGD15" s="64"/>
      <c r="DGE15" s="64"/>
      <c r="DGF15" s="64"/>
      <c r="DGG15" s="64"/>
      <c r="DGH15" s="64"/>
      <c r="DGI15" s="64"/>
      <c r="DGJ15" s="64"/>
      <c r="DGK15" s="64"/>
      <c r="DGL15" s="64"/>
      <c r="DGM15" s="64"/>
      <c r="DGN15" s="64"/>
      <c r="DGO15" s="64"/>
      <c r="DGP15" s="64"/>
      <c r="DGQ15" s="64"/>
      <c r="DGR15" s="64"/>
      <c r="DGS15" s="64"/>
      <c r="DGT15" s="64"/>
      <c r="DGU15" s="64"/>
      <c r="DGV15" s="64"/>
      <c r="DGW15" s="64"/>
      <c r="DGX15" s="64"/>
      <c r="DGY15" s="64"/>
      <c r="DGZ15" s="64"/>
      <c r="DHA15" s="64"/>
      <c r="DHB15" s="64"/>
      <c r="DHC15" s="64"/>
      <c r="DHD15" s="64"/>
      <c r="DHE15" s="64"/>
      <c r="DHF15" s="64"/>
      <c r="DHG15" s="64"/>
      <c r="DHH15" s="64"/>
      <c r="DHI15" s="64"/>
      <c r="DHJ15" s="64"/>
      <c r="DHK15" s="64"/>
      <c r="DHL15" s="64"/>
      <c r="DHM15" s="64"/>
      <c r="DHN15" s="64"/>
      <c r="DHO15" s="64"/>
      <c r="DHP15" s="64"/>
      <c r="DHQ15" s="64"/>
      <c r="DHR15" s="64"/>
      <c r="DHS15" s="64"/>
      <c r="DHT15" s="64"/>
      <c r="DHU15" s="64"/>
      <c r="DHV15" s="64"/>
      <c r="DHW15" s="64"/>
      <c r="DHX15" s="64"/>
      <c r="DHY15" s="64"/>
      <c r="DHZ15" s="64"/>
      <c r="DIA15" s="64"/>
      <c r="DIB15" s="64"/>
      <c r="DIC15" s="64"/>
      <c r="DID15" s="64"/>
      <c r="DIE15" s="64"/>
      <c r="DIF15" s="64"/>
      <c r="DIG15" s="64"/>
      <c r="DIH15" s="64"/>
      <c r="DII15" s="64"/>
      <c r="DIJ15" s="64"/>
      <c r="DIK15" s="64"/>
      <c r="DIL15" s="64"/>
      <c r="DIM15" s="64"/>
      <c r="DIN15" s="64"/>
      <c r="DIO15" s="64"/>
      <c r="DIP15" s="64"/>
      <c r="DIQ15" s="64"/>
      <c r="DIR15" s="64"/>
      <c r="DIS15" s="64"/>
      <c r="DIT15" s="64"/>
      <c r="DIU15" s="64"/>
      <c r="DIV15" s="64"/>
      <c r="DIW15" s="64"/>
      <c r="DIX15" s="64"/>
      <c r="DIY15" s="64"/>
      <c r="DIZ15" s="64"/>
      <c r="DJA15" s="64"/>
      <c r="DJB15" s="64"/>
      <c r="DJC15" s="64"/>
      <c r="DJD15" s="64"/>
      <c r="DJE15" s="64"/>
      <c r="DJF15" s="64"/>
      <c r="DJG15" s="64"/>
      <c r="DJH15" s="64"/>
      <c r="DJI15" s="64"/>
      <c r="DJJ15" s="64"/>
      <c r="DJK15" s="64"/>
      <c r="DJL15" s="64"/>
      <c r="DJM15" s="64"/>
      <c r="DJN15" s="64"/>
      <c r="DJO15" s="64"/>
      <c r="DJP15" s="64"/>
      <c r="DJQ15" s="64"/>
      <c r="DJR15" s="64"/>
      <c r="DJS15" s="64"/>
      <c r="DJT15" s="64"/>
      <c r="DJU15" s="64"/>
      <c r="DJV15" s="64"/>
      <c r="DJW15" s="64"/>
      <c r="DJX15" s="64"/>
      <c r="DJY15" s="64"/>
      <c r="DJZ15" s="64"/>
      <c r="DKA15" s="64"/>
      <c r="DKB15" s="64"/>
      <c r="DKC15" s="64"/>
      <c r="DKD15" s="64"/>
      <c r="DKE15" s="64"/>
      <c r="DKF15" s="64"/>
      <c r="DKG15" s="64"/>
      <c r="DKH15" s="64"/>
      <c r="DKI15" s="64"/>
      <c r="DKJ15" s="64"/>
      <c r="DKK15" s="64"/>
      <c r="DKL15" s="64"/>
      <c r="DKM15" s="64"/>
      <c r="DKN15" s="64"/>
      <c r="DKO15" s="64"/>
      <c r="DKP15" s="64"/>
      <c r="DKQ15" s="64"/>
      <c r="DKR15" s="64"/>
      <c r="DKS15" s="64"/>
      <c r="DKT15" s="64"/>
      <c r="DKU15" s="64"/>
      <c r="DKV15" s="64"/>
      <c r="DKW15" s="64"/>
      <c r="DKX15" s="64"/>
      <c r="DKY15" s="64"/>
      <c r="DKZ15" s="64"/>
      <c r="DLA15" s="64"/>
      <c r="DLB15" s="64"/>
      <c r="DLC15" s="64"/>
      <c r="DLD15" s="64"/>
      <c r="DLE15" s="64"/>
      <c r="DLF15" s="64"/>
      <c r="DLG15" s="64"/>
      <c r="DLH15" s="64"/>
      <c r="DLI15" s="64"/>
      <c r="DLJ15" s="64"/>
      <c r="DLK15" s="64"/>
      <c r="DLL15" s="64"/>
      <c r="DLM15" s="64"/>
      <c r="DLN15" s="64"/>
      <c r="DLO15" s="64"/>
      <c r="DLP15" s="64"/>
      <c r="DLQ15" s="64"/>
      <c r="DLR15" s="64"/>
      <c r="DLS15" s="64"/>
      <c r="DLT15" s="64"/>
      <c r="DLU15" s="64"/>
      <c r="DLV15" s="64"/>
      <c r="DLW15" s="64"/>
      <c r="DLX15" s="64"/>
      <c r="DLY15" s="64"/>
      <c r="DLZ15" s="64"/>
      <c r="DMA15" s="64"/>
      <c r="DMB15" s="64"/>
      <c r="DMC15" s="64"/>
      <c r="DMD15" s="64"/>
      <c r="DME15" s="64"/>
      <c r="DMF15" s="64"/>
      <c r="DMG15" s="64"/>
      <c r="DMH15" s="64"/>
      <c r="DMI15" s="64"/>
      <c r="DMJ15" s="64"/>
      <c r="DMK15" s="64"/>
      <c r="DML15" s="64"/>
      <c r="DMM15" s="64"/>
      <c r="DMN15" s="64"/>
      <c r="DMO15" s="64"/>
      <c r="DMP15" s="64"/>
      <c r="DMQ15" s="64"/>
      <c r="DMR15" s="64"/>
      <c r="DMS15" s="64"/>
      <c r="DMT15" s="64"/>
      <c r="DMU15" s="64"/>
      <c r="DMV15" s="64"/>
      <c r="DMW15" s="64"/>
      <c r="DMX15" s="64"/>
      <c r="DMY15" s="64"/>
      <c r="DMZ15" s="64"/>
      <c r="DNA15" s="64"/>
      <c r="DNB15" s="64"/>
      <c r="DNC15" s="64"/>
      <c r="DND15" s="64"/>
      <c r="DNE15" s="64"/>
      <c r="DNF15" s="64"/>
      <c r="DNG15" s="64"/>
      <c r="DNH15" s="64"/>
      <c r="DNI15" s="64"/>
      <c r="DNJ15" s="64"/>
      <c r="DNK15" s="64"/>
      <c r="DNL15" s="64"/>
      <c r="DNM15" s="64"/>
      <c r="DNN15" s="64"/>
      <c r="DNO15" s="64"/>
      <c r="DNP15" s="64"/>
      <c r="DNQ15" s="64"/>
      <c r="DNR15" s="64"/>
      <c r="DNS15" s="64"/>
      <c r="DNT15" s="64"/>
      <c r="DNU15" s="64"/>
      <c r="DNV15" s="64"/>
      <c r="DNW15" s="64"/>
      <c r="DNX15" s="64"/>
      <c r="DNY15" s="64"/>
      <c r="DNZ15" s="64"/>
      <c r="DOA15" s="64"/>
      <c r="DOB15" s="64"/>
      <c r="DOC15" s="64"/>
      <c r="DOD15" s="64"/>
      <c r="DOE15" s="64"/>
      <c r="DOF15" s="64"/>
      <c r="DOG15" s="64"/>
      <c r="DOH15" s="64"/>
      <c r="DOI15" s="64"/>
      <c r="DOJ15" s="64"/>
      <c r="DOK15" s="64"/>
      <c r="DOL15" s="64"/>
      <c r="DOM15" s="64"/>
      <c r="DON15" s="64"/>
      <c r="DOO15" s="64"/>
      <c r="DOP15" s="64"/>
      <c r="DOQ15" s="64"/>
      <c r="DOR15" s="64"/>
      <c r="DOS15" s="64"/>
      <c r="DOT15" s="64"/>
      <c r="DOU15" s="64"/>
      <c r="DOV15" s="64"/>
      <c r="DOW15" s="64"/>
      <c r="DOX15" s="64"/>
      <c r="DOY15" s="64"/>
      <c r="DOZ15" s="64"/>
      <c r="DPA15" s="64"/>
      <c r="DPB15" s="64"/>
      <c r="DPC15" s="64"/>
      <c r="DPD15" s="64"/>
      <c r="DPE15" s="64"/>
      <c r="DPF15" s="64"/>
      <c r="DPG15" s="64"/>
      <c r="DPH15" s="64"/>
      <c r="DPI15" s="64"/>
      <c r="DPJ15" s="64"/>
      <c r="DPK15" s="64"/>
      <c r="DPL15" s="64"/>
      <c r="DPM15" s="64"/>
      <c r="DPN15" s="64"/>
      <c r="DPO15" s="64"/>
      <c r="DPP15" s="64"/>
      <c r="DPQ15" s="64"/>
      <c r="DPR15" s="64"/>
      <c r="DPS15" s="64"/>
      <c r="DPT15" s="64"/>
      <c r="DPU15" s="64"/>
      <c r="DPV15" s="64"/>
      <c r="DPW15" s="64"/>
      <c r="DPX15" s="64"/>
      <c r="DPY15" s="64"/>
      <c r="DPZ15" s="64"/>
      <c r="DQA15" s="64"/>
      <c r="DQB15" s="64"/>
      <c r="DQC15" s="64"/>
      <c r="DQD15" s="64"/>
      <c r="DQE15" s="64"/>
      <c r="DQF15" s="64"/>
      <c r="DQG15" s="64"/>
      <c r="DQH15" s="64"/>
      <c r="DQI15" s="64"/>
      <c r="DQJ15" s="64"/>
      <c r="DQK15" s="64"/>
      <c r="DQL15" s="64"/>
      <c r="DQM15" s="64"/>
      <c r="DQN15" s="64"/>
      <c r="DQO15" s="64"/>
      <c r="DQP15" s="64"/>
      <c r="DQQ15" s="64"/>
      <c r="DQR15" s="64"/>
      <c r="DQS15" s="64"/>
      <c r="DQT15" s="64"/>
      <c r="DQU15" s="64"/>
      <c r="DQV15" s="64"/>
      <c r="DQW15" s="64"/>
      <c r="DQX15" s="64"/>
      <c r="DQY15" s="64"/>
      <c r="DQZ15" s="64"/>
      <c r="DRA15" s="64"/>
      <c r="DRB15" s="64"/>
      <c r="DRC15" s="64"/>
      <c r="DRD15" s="64"/>
      <c r="DRE15" s="64"/>
      <c r="DRF15" s="64"/>
      <c r="DRG15" s="64"/>
      <c r="DRH15" s="64"/>
      <c r="DRI15" s="64"/>
      <c r="DRJ15" s="64"/>
      <c r="DRK15" s="64"/>
      <c r="DRL15" s="64"/>
      <c r="DRM15" s="64"/>
      <c r="DRN15" s="64"/>
      <c r="DRO15" s="64"/>
      <c r="DRP15" s="64"/>
      <c r="DRQ15" s="64"/>
      <c r="DRR15" s="64"/>
      <c r="DRS15" s="64"/>
      <c r="DRT15" s="64"/>
      <c r="DRU15" s="64"/>
      <c r="DRV15" s="64"/>
      <c r="DRW15" s="64"/>
      <c r="DRX15" s="64"/>
      <c r="DRY15" s="64"/>
      <c r="DRZ15" s="64"/>
      <c r="DSA15" s="64"/>
      <c r="DSB15" s="64"/>
      <c r="DSC15" s="64"/>
      <c r="DSD15" s="64"/>
      <c r="DSE15" s="64"/>
      <c r="DSF15" s="64"/>
      <c r="DSG15" s="64"/>
      <c r="DSH15" s="64"/>
      <c r="DSI15" s="64"/>
      <c r="DSJ15" s="64"/>
      <c r="DSK15" s="64"/>
      <c r="DSL15" s="64"/>
      <c r="DSM15" s="64"/>
      <c r="DSN15" s="64"/>
      <c r="DSO15" s="64"/>
      <c r="DSP15" s="64"/>
      <c r="DSQ15" s="64"/>
      <c r="DSR15" s="64"/>
      <c r="DSS15" s="64"/>
      <c r="DST15" s="64"/>
      <c r="DSU15" s="64"/>
      <c r="DSV15" s="64"/>
      <c r="DSW15" s="64"/>
      <c r="DSX15" s="64"/>
      <c r="DSY15" s="64"/>
      <c r="DSZ15" s="64"/>
      <c r="DTA15" s="64"/>
      <c r="DTB15" s="64"/>
      <c r="DTC15" s="64"/>
      <c r="DTD15" s="64"/>
      <c r="DTE15" s="64"/>
      <c r="DTF15" s="64"/>
      <c r="DTG15" s="64"/>
      <c r="DTH15" s="64"/>
      <c r="DTI15" s="64"/>
      <c r="DTJ15" s="64"/>
      <c r="DTK15" s="64"/>
      <c r="DTL15" s="64"/>
      <c r="DTM15" s="64"/>
      <c r="DTN15" s="64"/>
      <c r="DTO15" s="64"/>
      <c r="DTP15" s="64"/>
      <c r="DTQ15" s="64"/>
      <c r="DTR15" s="64"/>
      <c r="DTS15" s="64"/>
      <c r="DTT15" s="64"/>
      <c r="DTU15" s="64"/>
      <c r="DTV15" s="64"/>
      <c r="DTW15" s="64"/>
      <c r="DTX15" s="64"/>
      <c r="DTY15" s="64"/>
      <c r="DTZ15" s="64"/>
      <c r="DUA15" s="64"/>
      <c r="DUB15" s="64"/>
      <c r="DUC15" s="64"/>
      <c r="DUD15" s="64"/>
      <c r="DUE15" s="64"/>
      <c r="DUF15" s="64"/>
      <c r="DUG15" s="64"/>
      <c r="DUH15" s="64"/>
      <c r="DUI15" s="64"/>
      <c r="DUJ15" s="64"/>
      <c r="DUK15" s="64"/>
      <c r="DUL15" s="64"/>
      <c r="DUM15" s="64"/>
      <c r="DUN15" s="64"/>
      <c r="DUO15" s="64"/>
      <c r="DUP15" s="64"/>
      <c r="DUQ15" s="64"/>
      <c r="DUR15" s="64"/>
      <c r="DUS15" s="64"/>
      <c r="DUT15" s="64"/>
      <c r="DUU15" s="64"/>
      <c r="DUV15" s="64"/>
      <c r="DUW15" s="64"/>
      <c r="DUX15" s="64"/>
      <c r="DUY15" s="64"/>
      <c r="DUZ15" s="64"/>
      <c r="DVA15" s="64"/>
      <c r="DVB15" s="64"/>
      <c r="DVC15" s="64"/>
      <c r="DVD15" s="64"/>
      <c r="DVE15" s="64"/>
      <c r="DVF15" s="64"/>
      <c r="DVG15" s="64"/>
      <c r="DVH15" s="64"/>
      <c r="DVI15" s="64"/>
      <c r="DVJ15" s="64"/>
      <c r="DVK15" s="64"/>
      <c r="DVL15" s="64"/>
      <c r="DVM15" s="64"/>
      <c r="DVN15" s="64"/>
      <c r="DVO15" s="64"/>
      <c r="DVP15" s="64"/>
      <c r="DVQ15" s="64"/>
      <c r="DVR15" s="64"/>
      <c r="DVS15" s="64"/>
      <c r="DVT15" s="64"/>
      <c r="DVU15" s="64"/>
      <c r="DVV15" s="64"/>
      <c r="DVW15" s="64"/>
      <c r="DVX15" s="64"/>
      <c r="DVY15" s="64"/>
      <c r="DVZ15" s="64"/>
      <c r="DWA15" s="64"/>
      <c r="DWB15" s="64"/>
      <c r="DWC15" s="64"/>
      <c r="DWD15" s="64"/>
      <c r="DWE15" s="64"/>
      <c r="DWF15" s="64"/>
      <c r="DWG15" s="64"/>
      <c r="DWH15" s="64"/>
      <c r="DWI15" s="64"/>
      <c r="DWJ15" s="64"/>
      <c r="DWK15" s="64"/>
      <c r="DWL15" s="64"/>
      <c r="DWM15" s="64"/>
      <c r="DWN15" s="64"/>
      <c r="DWO15" s="64"/>
      <c r="DWP15" s="64"/>
      <c r="DWQ15" s="64"/>
      <c r="DWR15" s="64"/>
      <c r="DWS15" s="64"/>
      <c r="DWT15" s="64"/>
      <c r="DWU15" s="64"/>
      <c r="DWV15" s="64"/>
      <c r="DWW15" s="64"/>
      <c r="DWX15" s="64"/>
      <c r="DWY15" s="64"/>
      <c r="DWZ15" s="64"/>
      <c r="DXA15" s="64"/>
      <c r="DXB15" s="64"/>
      <c r="DXC15" s="64"/>
      <c r="DXD15" s="64"/>
      <c r="DXE15" s="64"/>
      <c r="DXF15" s="64"/>
      <c r="DXG15" s="64"/>
      <c r="DXH15" s="64"/>
      <c r="DXI15" s="64"/>
      <c r="DXJ15" s="64"/>
      <c r="DXK15" s="64"/>
      <c r="DXL15" s="64"/>
      <c r="DXM15" s="64"/>
      <c r="DXN15" s="64"/>
      <c r="DXO15" s="64"/>
      <c r="DXP15" s="64"/>
      <c r="DXQ15" s="64"/>
      <c r="DXR15" s="64"/>
      <c r="DXS15" s="64"/>
      <c r="DXT15" s="64"/>
      <c r="DXU15" s="64"/>
      <c r="DXV15" s="64"/>
      <c r="DXW15" s="64"/>
      <c r="DXX15" s="64"/>
      <c r="DXY15" s="64"/>
      <c r="DXZ15" s="64"/>
      <c r="DYA15" s="64"/>
      <c r="DYB15" s="64"/>
      <c r="DYC15" s="64"/>
      <c r="DYD15" s="64"/>
      <c r="DYE15" s="64"/>
      <c r="DYF15" s="64"/>
      <c r="DYG15" s="64"/>
      <c r="DYH15" s="64"/>
      <c r="DYI15" s="64"/>
      <c r="DYJ15" s="64"/>
      <c r="DYK15" s="64"/>
      <c r="DYL15" s="64"/>
      <c r="DYM15" s="64"/>
      <c r="DYN15" s="64"/>
      <c r="DYO15" s="64"/>
      <c r="DYP15" s="64"/>
      <c r="DYQ15" s="64"/>
      <c r="DYR15" s="64"/>
      <c r="DYS15" s="64"/>
      <c r="DYT15" s="64"/>
      <c r="DYU15" s="64"/>
      <c r="DYV15" s="64"/>
      <c r="DYW15" s="64"/>
      <c r="DYX15" s="64"/>
      <c r="DYY15" s="64"/>
      <c r="DYZ15" s="64"/>
      <c r="DZA15" s="64"/>
      <c r="DZB15" s="64"/>
      <c r="DZC15" s="64"/>
      <c r="DZD15" s="64"/>
      <c r="DZE15" s="64"/>
      <c r="DZF15" s="64"/>
      <c r="DZG15" s="64"/>
      <c r="DZH15" s="64"/>
      <c r="DZI15" s="64"/>
      <c r="DZJ15" s="64"/>
      <c r="DZK15" s="64"/>
      <c r="DZL15" s="64"/>
      <c r="DZM15" s="64"/>
      <c r="DZN15" s="64"/>
      <c r="DZO15" s="64"/>
      <c r="DZP15" s="64"/>
      <c r="DZQ15" s="64"/>
      <c r="DZR15" s="64"/>
      <c r="DZS15" s="64"/>
      <c r="DZT15" s="64"/>
      <c r="DZU15" s="64"/>
      <c r="DZV15" s="64"/>
      <c r="DZW15" s="64"/>
      <c r="DZX15" s="64"/>
      <c r="DZY15" s="64"/>
      <c r="DZZ15" s="64"/>
      <c r="EAA15" s="64"/>
      <c r="EAB15" s="64"/>
      <c r="EAC15" s="64"/>
      <c r="EAD15" s="64"/>
      <c r="EAE15" s="64"/>
      <c r="EAF15" s="64"/>
      <c r="EAG15" s="64"/>
      <c r="EAH15" s="64"/>
      <c r="EAI15" s="64"/>
      <c r="EAJ15" s="64"/>
      <c r="EAK15" s="64"/>
      <c r="EAL15" s="64"/>
      <c r="EAM15" s="64"/>
      <c r="EAN15" s="64"/>
      <c r="EAO15" s="64"/>
      <c r="EAP15" s="64"/>
      <c r="EAQ15" s="64"/>
      <c r="EAR15" s="64"/>
      <c r="EAS15" s="64"/>
      <c r="EAT15" s="64"/>
      <c r="EAU15" s="64"/>
      <c r="EAV15" s="64"/>
      <c r="EAW15" s="64"/>
      <c r="EAX15" s="64"/>
      <c r="EAY15" s="64"/>
      <c r="EAZ15" s="64"/>
      <c r="EBA15" s="64"/>
      <c r="EBB15" s="64"/>
      <c r="EBC15" s="64"/>
      <c r="EBD15" s="64"/>
      <c r="EBE15" s="64"/>
      <c r="EBF15" s="64"/>
      <c r="EBG15" s="64"/>
      <c r="EBH15" s="64"/>
      <c r="EBI15" s="64"/>
      <c r="EBJ15" s="64"/>
      <c r="EBK15" s="64"/>
      <c r="EBL15" s="64"/>
      <c r="EBM15" s="64"/>
      <c r="EBN15" s="64"/>
      <c r="EBO15" s="64"/>
      <c r="EBP15" s="64"/>
      <c r="EBQ15" s="64"/>
      <c r="EBR15" s="64"/>
      <c r="EBS15" s="64"/>
      <c r="EBT15" s="64"/>
      <c r="EBU15" s="64"/>
      <c r="EBV15" s="64"/>
      <c r="EBW15" s="64"/>
      <c r="EBX15" s="64"/>
      <c r="EBY15" s="64"/>
      <c r="EBZ15" s="64"/>
      <c r="ECA15" s="64"/>
      <c r="ECB15" s="64"/>
      <c r="ECC15" s="64"/>
      <c r="ECD15" s="64"/>
      <c r="ECE15" s="64"/>
      <c r="ECF15" s="64"/>
      <c r="ECG15" s="64"/>
      <c r="ECH15" s="64"/>
      <c r="ECI15" s="64"/>
      <c r="ECJ15" s="64"/>
      <c r="ECK15" s="64"/>
      <c r="ECL15" s="64"/>
      <c r="ECM15" s="64"/>
      <c r="ECN15" s="64"/>
      <c r="ECO15" s="64"/>
      <c r="ECP15" s="64"/>
      <c r="ECQ15" s="64"/>
      <c r="ECR15" s="64"/>
      <c r="ECS15" s="64"/>
      <c r="ECT15" s="64"/>
      <c r="ECU15" s="64"/>
      <c r="ECV15" s="64"/>
      <c r="ECW15" s="64"/>
      <c r="ECX15" s="64"/>
      <c r="ECY15" s="64"/>
      <c r="ECZ15" s="64"/>
      <c r="EDA15" s="64"/>
      <c r="EDB15" s="64"/>
      <c r="EDC15" s="64"/>
      <c r="EDD15" s="64"/>
      <c r="EDE15" s="64"/>
      <c r="EDF15" s="64"/>
      <c r="EDG15" s="64"/>
      <c r="EDH15" s="64"/>
      <c r="EDI15" s="64"/>
      <c r="EDJ15" s="64"/>
      <c r="EDK15" s="64"/>
      <c r="EDL15" s="64"/>
      <c r="EDM15" s="64"/>
      <c r="EDN15" s="64"/>
      <c r="EDO15" s="64"/>
      <c r="EDP15" s="64"/>
      <c r="EDQ15" s="64"/>
      <c r="EDR15" s="64"/>
      <c r="EDS15" s="64"/>
      <c r="EDT15" s="64"/>
      <c r="EDU15" s="64"/>
      <c r="EDV15" s="64"/>
      <c r="EDW15" s="64"/>
      <c r="EDX15" s="64"/>
      <c r="EDY15" s="64"/>
      <c r="EDZ15" s="64"/>
      <c r="EEA15" s="64"/>
      <c r="EEB15" s="64"/>
      <c r="EEC15" s="64"/>
      <c r="EED15" s="64"/>
      <c r="EEE15" s="64"/>
      <c r="EEF15" s="64"/>
      <c r="EEG15" s="64"/>
      <c r="EEH15" s="64"/>
      <c r="EEI15" s="64"/>
      <c r="EEJ15" s="64"/>
      <c r="EEK15" s="64"/>
      <c r="EEL15" s="64"/>
      <c r="EEM15" s="64"/>
      <c r="EEN15" s="64"/>
      <c r="EEO15" s="64"/>
      <c r="EEP15" s="64"/>
      <c r="EEQ15" s="64"/>
      <c r="EER15" s="64"/>
      <c r="EES15" s="64"/>
      <c r="EET15" s="64"/>
      <c r="EEU15" s="64"/>
      <c r="EEV15" s="64"/>
      <c r="EEW15" s="64"/>
      <c r="EEX15" s="64"/>
      <c r="EEY15" s="64"/>
      <c r="EEZ15" s="64"/>
      <c r="EFA15" s="64"/>
      <c r="EFB15" s="64"/>
      <c r="EFC15" s="64"/>
      <c r="EFD15" s="64"/>
      <c r="EFE15" s="64"/>
      <c r="EFF15" s="64"/>
      <c r="EFG15" s="64"/>
      <c r="EFH15" s="64"/>
      <c r="EFI15" s="64"/>
      <c r="EFJ15" s="64"/>
      <c r="EFK15" s="64"/>
      <c r="EFL15" s="64"/>
      <c r="EFM15" s="64"/>
      <c r="EFN15" s="64"/>
      <c r="EFO15" s="64"/>
      <c r="EFP15" s="64"/>
      <c r="EFQ15" s="64"/>
      <c r="EFR15" s="64"/>
      <c r="EFS15" s="64"/>
      <c r="EFT15" s="64"/>
      <c r="EFU15" s="64"/>
      <c r="EFV15" s="64"/>
      <c r="EFW15" s="64"/>
      <c r="EFX15" s="64"/>
      <c r="EFY15" s="64"/>
      <c r="EFZ15" s="64"/>
      <c r="EGA15" s="64"/>
      <c r="EGB15" s="64"/>
      <c r="EGC15" s="64"/>
      <c r="EGD15" s="64"/>
      <c r="EGE15" s="64"/>
      <c r="EGF15" s="64"/>
      <c r="EGG15" s="64"/>
      <c r="EGH15" s="64"/>
      <c r="EGI15" s="64"/>
      <c r="EGJ15" s="64"/>
      <c r="EGK15" s="64"/>
      <c r="EGL15" s="64"/>
      <c r="EGM15" s="64"/>
      <c r="EGN15" s="64"/>
      <c r="EGO15" s="64"/>
      <c r="EGP15" s="64"/>
      <c r="EGQ15" s="64"/>
      <c r="EGR15" s="64"/>
      <c r="EGS15" s="64"/>
      <c r="EGT15" s="64"/>
      <c r="EGU15" s="64"/>
      <c r="EGV15" s="64"/>
      <c r="EGW15" s="64"/>
      <c r="EGX15" s="64"/>
      <c r="EGY15" s="64"/>
      <c r="EGZ15" s="64"/>
      <c r="EHA15" s="64"/>
      <c r="EHB15" s="64"/>
      <c r="EHC15" s="64"/>
      <c r="EHD15" s="64"/>
      <c r="EHE15" s="64"/>
      <c r="EHF15" s="64"/>
      <c r="EHG15" s="64"/>
      <c r="EHH15" s="64"/>
      <c r="EHI15" s="64"/>
      <c r="EHJ15" s="64"/>
      <c r="EHK15" s="64"/>
      <c r="EHL15" s="64"/>
      <c r="EHM15" s="64"/>
      <c r="EHN15" s="64"/>
      <c r="EHO15" s="64"/>
      <c r="EHP15" s="64"/>
      <c r="EHQ15" s="64"/>
      <c r="EHR15" s="64"/>
      <c r="EHS15" s="64"/>
      <c r="EHT15" s="64"/>
      <c r="EHU15" s="64"/>
      <c r="EHV15" s="64"/>
      <c r="EHW15" s="64"/>
      <c r="EHX15" s="64"/>
      <c r="EHY15" s="64"/>
      <c r="EHZ15" s="64"/>
      <c r="EIA15" s="64"/>
      <c r="EIB15" s="64"/>
      <c r="EIC15" s="64"/>
      <c r="EID15" s="64"/>
      <c r="EIE15" s="64"/>
      <c r="EIF15" s="64"/>
      <c r="EIG15" s="64"/>
      <c r="EIH15" s="64"/>
      <c r="EII15" s="64"/>
      <c r="EIJ15" s="64"/>
      <c r="EIK15" s="64"/>
      <c r="EIL15" s="64"/>
      <c r="EIM15" s="64"/>
      <c r="EIN15" s="64"/>
      <c r="EIO15" s="64"/>
      <c r="EIP15" s="64"/>
      <c r="EIQ15" s="64"/>
      <c r="EIR15" s="64"/>
      <c r="EIS15" s="64"/>
      <c r="EIT15" s="64"/>
      <c r="EIU15" s="64"/>
      <c r="EIV15" s="64"/>
      <c r="EIW15" s="64"/>
      <c r="EIX15" s="64"/>
      <c r="EIY15" s="64"/>
      <c r="EIZ15" s="64"/>
      <c r="EJA15" s="64"/>
      <c r="EJB15" s="64"/>
      <c r="EJC15" s="64"/>
      <c r="EJD15" s="64"/>
      <c r="EJE15" s="64"/>
      <c r="EJF15" s="64"/>
      <c r="EJG15" s="64"/>
      <c r="EJH15" s="64"/>
      <c r="EJI15" s="64"/>
      <c r="EJJ15" s="64"/>
      <c r="EJK15" s="64"/>
      <c r="EJL15" s="64"/>
      <c r="EJM15" s="64"/>
      <c r="EJN15" s="64"/>
      <c r="EJO15" s="64"/>
      <c r="EJP15" s="64"/>
      <c r="EJQ15" s="64"/>
      <c r="EJR15" s="64"/>
      <c r="EJS15" s="64"/>
      <c r="EJT15" s="64"/>
      <c r="EJU15" s="64"/>
      <c r="EJV15" s="64"/>
      <c r="EJW15" s="64"/>
      <c r="EJX15" s="64"/>
      <c r="EJY15" s="64"/>
      <c r="EJZ15" s="64"/>
      <c r="EKA15" s="64"/>
      <c r="EKB15" s="64"/>
      <c r="EKC15" s="64"/>
      <c r="EKD15" s="64"/>
      <c r="EKE15" s="64"/>
      <c r="EKF15" s="64"/>
      <c r="EKG15" s="64"/>
      <c r="EKH15" s="64"/>
      <c r="EKI15" s="64"/>
      <c r="EKJ15" s="64"/>
      <c r="EKK15" s="64"/>
      <c r="EKL15" s="64"/>
      <c r="EKM15" s="64"/>
      <c r="EKN15" s="64"/>
      <c r="EKO15" s="64"/>
      <c r="EKP15" s="64"/>
      <c r="EKQ15" s="64"/>
      <c r="EKR15" s="64"/>
      <c r="EKS15" s="64"/>
      <c r="EKT15" s="64"/>
      <c r="EKU15" s="64"/>
      <c r="EKV15" s="64"/>
      <c r="EKW15" s="64"/>
      <c r="EKX15" s="64"/>
      <c r="EKY15" s="64"/>
      <c r="EKZ15" s="64"/>
      <c r="ELA15" s="64"/>
      <c r="ELB15" s="64"/>
      <c r="ELC15" s="64"/>
      <c r="ELD15" s="64"/>
      <c r="ELE15" s="64"/>
      <c r="ELF15" s="64"/>
      <c r="ELG15" s="64"/>
      <c r="ELH15" s="64"/>
      <c r="ELI15" s="64"/>
      <c r="ELJ15" s="64"/>
      <c r="ELK15" s="64"/>
      <c r="ELL15" s="64"/>
      <c r="ELM15" s="64"/>
      <c r="ELN15" s="64"/>
      <c r="ELO15" s="64"/>
      <c r="ELP15" s="64"/>
      <c r="ELQ15" s="64"/>
      <c r="ELR15" s="64"/>
      <c r="ELS15" s="64"/>
      <c r="ELT15" s="64"/>
      <c r="ELU15" s="64"/>
      <c r="ELV15" s="64"/>
      <c r="ELW15" s="64"/>
      <c r="ELX15" s="64"/>
      <c r="ELY15" s="64"/>
      <c r="ELZ15" s="64"/>
      <c r="EMA15" s="64"/>
      <c r="EMB15" s="64"/>
      <c r="EMC15" s="64"/>
      <c r="EMD15" s="64"/>
      <c r="EME15" s="64"/>
      <c r="EMF15" s="64"/>
      <c r="EMG15" s="64"/>
      <c r="EMH15" s="64"/>
      <c r="EMI15" s="64"/>
      <c r="EMJ15" s="64"/>
      <c r="EMK15" s="64"/>
      <c r="EML15" s="64"/>
      <c r="EMM15" s="64"/>
      <c r="EMN15" s="64"/>
      <c r="EMO15" s="64"/>
      <c r="EMP15" s="64"/>
      <c r="EMQ15" s="64"/>
      <c r="EMR15" s="64"/>
      <c r="EMS15" s="64"/>
      <c r="EMT15" s="64"/>
      <c r="EMU15" s="64"/>
      <c r="EMV15" s="64"/>
      <c r="EMW15" s="64"/>
      <c r="EMX15" s="64"/>
      <c r="EMY15" s="64"/>
      <c r="EMZ15" s="64"/>
      <c r="ENA15" s="64"/>
      <c r="ENB15" s="64"/>
      <c r="ENC15" s="64"/>
      <c r="END15" s="64"/>
      <c r="ENE15" s="64"/>
      <c r="ENF15" s="64"/>
      <c r="ENG15" s="64"/>
      <c r="ENH15" s="64"/>
      <c r="ENI15" s="64"/>
      <c r="ENJ15" s="64"/>
      <c r="ENK15" s="64"/>
      <c r="ENL15" s="64"/>
      <c r="ENM15" s="64"/>
      <c r="ENN15" s="64"/>
      <c r="ENO15" s="64"/>
      <c r="ENP15" s="64"/>
      <c r="ENQ15" s="64"/>
      <c r="ENR15" s="64"/>
      <c r="ENS15" s="64"/>
      <c r="ENT15" s="64"/>
      <c r="ENU15" s="64"/>
      <c r="ENV15" s="64"/>
      <c r="ENW15" s="64"/>
      <c r="ENX15" s="64"/>
      <c r="ENY15" s="64"/>
      <c r="ENZ15" s="64"/>
      <c r="EOA15" s="64"/>
      <c r="EOB15" s="64"/>
      <c r="EOC15" s="64"/>
      <c r="EOD15" s="64"/>
      <c r="EOE15" s="64"/>
      <c r="EOF15" s="64"/>
      <c r="EOG15" s="64"/>
      <c r="EOH15" s="64"/>
      <c r="EOI15" s="64"/>
      <c r="EOJ15" s="64"/>
      <c r="EOK15" s="64"/>
      <c r="EOL15" s="64"/>
      <c r="EOM15" s="64"/>
      <c r="EON15" s="64"/>
      <c r="EOO15" s="64"/>
      <c r="EOP15" s="64"/>
      <c r="EOQ15" s="64"/>
      <c r="EOR15" s="64"/>
      <c r="EOS15" s="64"/>
      <c r="EOT15" s="64"/>
      <c r="EOU15" s="64"/>
      <c r="EOV15" s="64"/>
      <c r="EOW15" s="64"/>
      <c r="EOX15" s="64"/>
      <c r="EOY15" s="64"/>
      <c r="EOZ15" s="64"/>
      <c r="EPA15" s="64"/>
      <c r="EPB15" s="64"/>
      <c r="EPC15" s="64"/>
      <c r="EPD15" s="64"/>
      <c r="EPE15" s="64"/>
      <c r="EPF15" s="64"/>
      <c r="EPG15" s="64"/>
      <c r="EPH15" s="64"/>
      <c r="EPI15" s="64"/>
      <c r="EPJ15" s="64"/>
      <c r="EPK15" s="64"/>
      <c r="EPL15" s="64"/>
      <c r="EPM15" s="64"/>
      <c r="EPN15" s="64"/>
      <c r="EPO15" s="64"/>
      <c r="EPP15" s="64"/>
      <c r="EPQ15" s="64"/>
      <c r="EPR15" s="64"/>
      <c r="EPS15" s="64"/>
      <c r="EPT15" s="64"/>
      <c r="EPU15" s="64"/>
      <c r="EPV15" s="64"/>
      <c r="EPW15" s="64"/>
      <c r="EPX15" s="64"/>
      <c r="EPY15" s="64"/>
      <c r="EPZ15" s="64"/>
      <c r="EQA15" s="64"/>
      <c r="EQB15" s="64"/>
      <c r="EQC15" s="64"/>
      <c r="EQD15" s="64"/>
      <c r="EQE15" s="64"/>
      <c r="EQF15" s="64"/>
      <c r="EQG15" s="64"/>
      <c r="EQH15" s="64"/>
      <c r="EQI15" s="64"/>
      <c r="EQJ15" s="64"/>
      <c r="EQK15" s="64"/>
      <c r="EQL15" s="64"/>
      <c r="EQM15" s="64"/>
      <c r="EQN15" s="64"/>
      <c r="EQO15" s="64"/>
      <c r="EQP15" s="64"/>
      <c r="EQQ15" s="64"/>
      <c r="EQR15" s="64"/>
      <c r="EQS15" s="64"/>
      <c r="EQT15" s="64"/>
      <c r="EQU15" s="64"/>
      <c r="EQV15" s="64"/>
      <c r="EQW15" s="64"/>
      <c r="EQX15" s="64"/>
      <c r="EQY15" s="64"/>
      <c r="EQZ15" s="64"/>
      <c r="ERA15" s="64"/>
      <c r="ERB15" s="64"/>
      <c r="ERC15" s="64"/>
      <c r="ERD15" s="64"/>
      <c r="ERE15" s="64"/>
      <c r="ERF15" s="64"/>
      <c r="ERG15" s="64"/>
      <c r="ERH15" s="64"/>
      <c r="ERI15" s="64"/>
      <c r="ERJ15" s="64"/>
      <c r="ERK15" s="64"/>
      <c r="ERL15" s="64"/>
      <c r="ERM15" s="64"/>
      <c r="ERN15" s="64"/>
      <c r="ERO15" s="64"/>
      <c r="ERP15" s="64"/>
      <c r="ERQ15" s="64"/>
      <c r="ERR15" s="64"/>
      <c r="ERS15" s="64"/>
      <c r="ERT15" s="64"/>
      <c r="ERU15" s="64"/>
      <c r="ERV15" s="64"/>
      <c r="ERW15" s="64"/>
      <c r="ERX15" s="64"/>
      <c r="ERY15" s="64"/>
      <c r="ERZ15" s="64"/>
      <c r="ESA15" s="64"/>
      <c r="ESB15" s="64"/>
      <c r="ESC15" s="64"/>
      <c r="ESD15" s="64"/>
      <c r="ESE15" s="64"/>
      <c r="ESF15" s="64"/>
      <c r="ESG15" s="64"/>
      <c r="ESH15" s="64"/>
      <c r="ESI15" s="64"/>
      <c r="ESJ15" s="64"/>
      <c r="ESK15" s="64"/>
      <c r="ESL15" s="64"/>
      <c r="ESM15" s="64"/>
      <c r="ESN15" s="64"/>
      <c r="ESO15" s="64"/>
      <c r="ESP15" s="64"/>
      <c r="ESQ15" s="64"/>
      <c r="ESR15" s="64"/>
      <c r="ESS15" s="64"/>
      <c r="EST15" s="64"/>
      <c r="ESU15" s="64"/>
      <c r="ESV15" s="64"/>
      <c r="ESW15" s="64"/>
      <c r="ESX15" s="64"/>
      <c r="ESY15" s="64"/>
      <c r="ESZ15" s="64"/>
      <c r="ETA15" s="64"/>
      <c r="ETB15" s="64"/>
      <c r="ETC15" s="64"/>
      <c r="ETD15" s="64"/>
      <c r="ETE15" s="64"/>
      <c r="ETF15" s="64"/>
      <c r="ETG15" s="64"/>
      <c r="ETH15" s="64"/>
      <c r="ETI15" s="64"/>
      <c r="ETJ15" s="64"/>
      <c r="ETK15" s="64"/>
      <c r="ETL15" s="64"/>
      <c r="ETM15" s="64"/>
      <c r="ETN15" s="64"/>
      <c r="ETO15" s="64"/>
      <c r="ETP15" s="64"/>
      <c r="ETQ15" s="64"/>
      <c r="ETR15" s="64"/>
      <c r="ETS15" s="64"/>
      <c r="ETT15" s="64"/>
      <c r="ETU15" s="64"/>
      <c r="ETV15" s="64"/>
      <c r="ETW15" s="64"/>
      <c r="ETX15" s="64"/>
      <c r="ETY15" s="64"/>
      <c r="ETZ15" s="64"/>
      <c r="EUA15" s="64"/>
      <c r="EUB15" s="64"/>
      <c r="EUC15" s="64"/>
      <c r="EUD15" s="64"/>
      <c r="EUE15" s="64"/>
      <c r="EUF15" s="64"/>
      <c r="EUG15" s="64"/>
      <c r="EUH15" s="64"/>
      <c r="EUI15" s="64"/>
      <c r="EUJ15" s="64"/>
      <c r="EUK15" s="64"/>
      <c r="EUL15" s="64"/>
      <c r="EUM15" s="64"/>
      <c r="EUN15" s="64"/>
      <c r="EUO15" s="64"/>
      <c r="EUP15" s="64"/>
      <c r="EUQ15" s="64"/>
      <c r="EUR15" s="64"/>
      <c r="EUS15" s="64"/>
      <c r="EUT15" s="64"/>
      <c r="EUU15" s="64"/>
      <c r="EUV15" s="64"/>
      <c r="EUW15" s="64"/>
      <c r="EUX15" s="64"/>
      <c r="EUY15" s="64"/>
      <c r="EUZ15" s="64"/>
      <c r="EVA15" s="64"/>
      <c r="EVB15" s="64"/>
      <c r="EVC15" s="64"/>
      <c r="EVD15" s="64"/>
      <c r="EVE15" s="64"/>
      <c r="EVF15" s="64"/>
      <c r="EVG15" s="64"/>
      <c r="EVH15" s="64"/>
      <c r="EVI15" s="64"/>
      <c r="EVJ15" s="64"/>
      <c r="EVK15" s="64"/>
      <c r="EVL15" s="64"/>
      <c r="EVM15" s="64"/>
      <c r="EVN15" s="64"/>
      <c r="EVO15" s="64"/>
      <c r="EVP15" s="64"/>
      <c r="EVQ15" s="64"/>
      <c r="EVR15" s="64"/>
      <c r="EVS15" s="64"/>
      <c r="EVT15" s="64"/>
      <c r="EVU15" s="64"/>
      <c r="EVV15" s="64"/>
      <c r="EVW15" s="64"/>
      <c r="EVX15" s="64"/>
      <c r="EVY15" s="64"/>
      <c r="EVZ15" s="64"/>
      <c r="EWA15" s="64"/>
      <c r="EWB15" s="64"/>
      <c r="EWC15" s="64"/>
      <c r="EWD15" s="64"/>
      <c r="EWE15" s="64"/>
      <c r="EWF15" s="64"/>
      <c r="EWG15" s="64"/>
      <c r="EWH15" s="64"/>
      <c r="EWI15" s="64"/>
      <c r="EWJ15" s="64"/>
      <c r="EWK15" s="64"/>
      <c r="EWL15" s="64"/>
      <c r="EWM15" s="64"/>
      <c r="EWN15" s="64"/>
      <c r="EWO15" s="64"/>
      <c r="EWP15" s="64"/>
      <c r="EWQ15" s="64"/>
      <c r="EWR15" s="64"/>
      <c r="EWS15" s="64"/>
      <c r="EWT15" s="64"/>
      <c r="EWU15" s="64"/>
      <c r="EWV15" s="64"/>
      <c r="EWW15" s="64"/>
      <c r="EWX15" s="64"/>
      <c r="EWY15" s="64"/>
      <c r="EWZ15" s="64"/>
      <c r="EXA15" s="64"/>
      <c r="EXB15" s="64"/>
      <c r="EXC15" s="64"/>
      <c r="EXD15" s="64"/>
      <c r="EXE15" s="64"/>
      <c r="EXF15" s="64"/>
      <c r="EXG15" s="64"/>
      <c r="EXH15" s="64"/>
      <c r="EXI15" s="64"/>
      <c r="EXJ15" s="64"/>
      <c r="EXK15" s="64"/>
      <c r="EXL15" s="64"/>
      <c r="EXM15" s="64"/>
      <c r="EXN15" s="64"/>
      <c r="EXO15" s="64"/>
      <c r="EXP15" s="64"/>
      <c r="EXQ15" s="64"/>
      <c r="EXR15" s="64"/>
      <c r="EXS15" s="64"/>
      <c r="EXT15" s="64"/>
      <c r="EXU15" s="64"/>
      <c r="EXV15" s="64"/>
      <c r="EXW15" s="64"/>
      <c r="EXX15" s="64"/>
      <c r="EXY15" s="64"/>
      <c r="EXZ15" s="64"/>
      <c r="EYA15" s="64"/>
      <c r="EYB15" s="64"/>
      <c r="EYC15" s="64"/>
      <c r="EYD15" s="64"/>
      <c r="EYE15" s="64"/>
      <c r="EYF15" s="64"/>
      <c r="EYG15" s="64"/>
      <c r="EYH15" s="64"/>
      <c r="EYI15" s="64"/>
      <c r="EYJ15" s="64"/>
      <c r="EYK15" s="64"/>
      <c r="EYL15" s="64"/>
      <c r="EYM15" s="64"/>
      <c r="EYN15" s="64"/>
      <c r="EYO15" s="64"/>
      <c r="EYP15" s="64"/>
      <c r="EYQ15" s="64"/>
      <c r="EYR15" s="64"/>
      <c r="EYS15" s="64"/>
      <c r="EYT15" s="64"/>
      <c r="EYU15" s="64"/>
      <c r="EYV15" s="64"/>
      <c r="EYW15" s="64"/>
      <c r="EYX15" s="64"/>
      <c r="EYY15" s="64"/>
      <c r="EYZ15" s="64"/>
      <c r="EZA15" s="64"/>
      <c r="EZB15" s="64"/>
      <c r="EZC15" s="64"/>
      <c r="EZD15" s="64"/>
      <c r="EZE15" s="64"/>
      <c r="EZF15" s="64"/>
      <c r="EZG15" s="64"/>
      <c r="EZH15" s="64"/>
      <c r="EZI15" s="64"/>
      <c r="EZJ15" s="64"/>
      <c r="EZK15" s="64"/>
      <c r="EZL15" s="64"/>
      <c r="EZM15" s="64"/>
      <c r="EZN15" s="64"/>
      <c r="EZO15" s="64"/>
      <c r="EZP15" s="64"/>
      <c r="EZQ15" s="64"/>
      <c r="EZR15" s="64"/>
      <c r="EZS15" s="64"/>
      <c r="EZT15" s="64"/>
      <c r="EZU15" s="64"/>
      <c r="EZV15" s="64"/>
      <c r="EZW15" s="64"/>
      <c r="EZX15" s="64"/>
      <c r="EZY15" s="64"/>
      <c r="EZZ15" s="64"/>
      <c r="FAA15" s="64"/>
      <c r="FAB15" s="64"/>
      <c r="FAC15" s="64"/>
      <c r="FAD15" s="64"/>
      <c r="FAE15" s="64"/>
      <c r="FAF15" s="64"/>
      <c r="FAG15" s="64"/>
      <c r="FAH15" s="64"/>
      <c r="FAI15" s="64"/>
      <c r="FAJ15" s="64"/>
      <c r="FAK15" s="64"/>
      <c r="FAL15" s="64"/>
      <c r="FAM15" s="64"/>
      <c r="FAN15" s="64"/>
      <c r="FAO15" s="64"/>
      <c r="FAP15" s="64"/>
      <c r="FAQ15" s="64"/>
      <c r="FAR15" s="64"/>
      <c r="FAS15" s="64"/>
      <c r="FAT15" s="64"/>
      <c r="FAU15" s="64"/>
      <c r="FAV15" s="64"/>
      <c r="FAW15" s="64"/>
      <c r="FAX15" s="64"/>
      <c r="FAY15" s="64"/>
      <c r="FAZ15" s="64"/>
      <c r="FBA15" s="64"/>
      <c r="FBB15" s="64"/>
      <c r="FBC15" s="64"/>
      <c r="FBD15" s="64"/>
      <c r="FBE15" s="64"/>
      <c r="FBF15" s="64"/>
      <c r="FBG15" s="64"/>
      <c r="FBH15" s="64"/>
      <c r="FBI15" s="64"/>
      <c r="FBJ15" s="64"/>
      <c r="FBK15" s="64"/>
      <c r="FBL15" s="64"/>
      <c r="FBM15" s="64"/>
      <c r="FBN15" s="64"/>
      <c r="FBO15" s="64"/>
      <c r="FBP15" s="64"/>
      <c r="FBQ15" s="64"/>
      <c r="FBR15" s="64"/>
      <c r="FBS15" s="64"/>
      <c r="FBT15" s="64"/>
      <c r="FBU15" s="64"/>
      <c r="FBV15" s="64"/>
      <c r="FBW15" s="64"/>
      <c r="FBX15" s="64"/>
      <c r="FBY15" s="64"/>
      <c r="FBZ15" s="64"/>
      <c r="FCA15" s="64"/>
      <c r="FCB15" s="64"/>
      <c r="FCC15" s="64"/>
      <c r="FCD15" s="64"/>
      <c r="FCE15" s="64"/>
      <c r="FCF15" s="64"/>
      <c r="FCG15" s="64"/>
      <c r="FCH15" s="64"/>
      <c r="FCI15" s="64"/>
      <c r="FCJ15" s="64"/>
      <c r="FCK15" s="64"/>
      <c r="FCL15" s="64"/>
      <c r="FCM15" s="64"/>
      <c r="FCN15" s="64"/>
      <c r="FCO15" s="64"/>
      <c r="FCP15" s="64"/>
      <c r="FCQ15" s="64"/>
      <c r="FCR15" s="64"/>
      <c r="FCS15" s="64"/>
      <c r="FCT15" s="64"/>
      <c r="FCU15" s="64"/>
      <c r="FCV15" s="64"/>
      <c r="FCW15" s="64"/>
      <c r="FCX15" s="64"/>
      <c r="FCY15" s="64"/>
      <c r="FCZ15" s="64"/>
      <c r="FDA15" s="64"/>
      <c r="FDB15" s="64"/>
      <c r="FDC15" s="64"/>
      <c r="FDD15" s="64"/>
      <c r="FDE15" s="64"/>
      <c r="FDF15" s="64"/>
      <c r="FDG15" s="64"/>
      <c r="FDH15" s="64"/>
      <c r="FDI15" s="64"/>
      <c r="FDJ15" s="64"/>
      <c r="FDK15" s="64"/>
      <c r="FDL15" s="64"/>
      <c r="FDM15" s="64"/>
      <c r="FDN15" s="64"/>
      <c r="FDO15" s="64"/>
      <c r="FDP15" s="64"/>
      <c r="FDQ15" s="64"/>
      <c r="FDR15" s="64"/>
      <c r="FDS15" s="64"/>
      <c r="FDT15" s="64"/>
      <c r="FDU15" s="64"/>
      <c r="FDV15" s="64"/>
      <c r="FDW15" s="64"/>
      <c r="FDX15" s="64"/>
      <c r="FDY15" s="64"/>
      <c r="FDZ15" s="64"/>
      <c r="FEA15" s="64"/>
      <c r="FEB15" s="64"/>
      <c r="FEC15" s="64"/>
      <c r="FED15" s="64"/>
      <c r="FEE15" s="64"/>
      <c r="FEF15" s="64"/>
      <c r="FEG15" s="64"/>
      <c r="FEH15" s="64"/>
      <c r="FEI15" s="64"/>
      <c r="FEJ15" s="64"/>
      <c r="FEK15" s="64"/>
      <c r="FEL15" s="64"/>
      <c r="FEM15" s="64"/>
      <c r="FEN15" s="64"/>
      <c r="FEO15" s="64"/>
      <c r="FEP15" s="64"/>
      <c r="FEQ15" s="64"/>
      <c r="FER15" s="64"/>
      <c r="FES15" s="64"/>
      <c r="FET15" s="64"/>
      <c r="FEU15" s="64"/>
      <c r="FEV15" s="64"/>
      <c r="FEW15" s="64"/>
      <c r="FEX15" s="64"/>
      <c r="FEY15" s="64"/>
      <c r="FEZ15" s="64"/>
      <c r="FFA15" s="64"/>
      <c r="FFB15" s="64"/>
      <c r="FFC15" s="64"/>
      <c r="FFD15" s="64"/>
      <c r="FFE15" s="64"/>
      <c r="FFF15" s="64"/>
      <c r="FFG15" s="64"/>
      <c r="FFH15" s="64"/>
      <c r="FFI15" s="64"/>
      <c r="FFJ15" s="64"/>
      <c r="FFK15" s="64"/>
      <c r="FFL15" s="64"/>
      <c r="FFM15" s="64"/>
      <c r="FFN15" s="64"/>
      <c r="FFO15" s="64"/>
      <c r="FFP15" s="64"/>
      <c r="FFQ15" s="64"/>
      <c r="FFR15" s="64"/>
      <c r="FFS15" s="64"/>
      <c r="FFT15" s="64"/>
      <c r="FFU15" s="64"/>
      <c r="FFV15" s="64"/>
      <c r="FFW15" s="64"/>
      <c r="FFX15" s="64"/>
      <c r="FFY15" s="64"/>
      <c r="FFZ15" s="64"/>
      <c r="FGA15" s="64"/>
      <c r="FGB15" s="64"/>
      <c r="FGC15" s="64"/>
      <c r="FGD15" s="64"/>
      <c r="FGE15" s="64"/>
      <c r="FGF15" s="64"/>
      <c r="FGG15" s="64"/>
      <c r="FGH15" s="64"/>
      <c r="FGI15" s="64"/>
      <c r="FGJ15" s="64"/>
      <c r="FGK15" s="64"/>
      <c r="FGL15" s="64"/>
      <c r="FGM15" s="64"/>
      <c r="FGN15" s="64"/>
      <c r="FGO15" s="64"/>
      <c r="FGP15" s="64"/>
      <c r="FGQ15" s="64"/>
      <c r="FGR15" s="64"/>
      <c r="FGS15" s="64"/>
      <c r="FGT15" s="64"/>
      <c r="FGU15" s="64"/>
      <c r="FGV15" s="64"/>
      <c r="FGW15" s="64"/>
      <c r="FGX15" s="64"/>
      <c r="FGY15" s="64"/>
      <c r="FGZ15" s="64"/>
      <c r="FHA15" s="64"/>
      <c r="FHB15" s="64"/>
      <c r="FHC15" s="64"/>
      <c r="FHD15" s="64"/>
      <c r="FHE15" s="64"/>
      <c r="FHF15" s="64"/>
      <c r="FHG15" s="64"/>
      <c r="FHH15" s="64"/>
      <c r="FHI15" s="64"/>
      <c r="FHJ15" s="64"/>
      <c r="FHK15" s="64"/>
      <c r="FHL15" s="64"/>
      <c r="FHM15" s="64"/>
      <c r="FHN15" s="64"/>
      <c r="FHO15" s="64"/>
      <c r="FHP15" s="64"/>
      <c r="FHQ15" s="64"/>
      <c r="FHR15" s="64"/>
      <c r="FHS15" s="64"/>
      <c r="FHT15" s="64"/>
      <c r="FHU15" s="64"/>
      <c r="FHV15" s="64"/>
      <c r="FHW15" s="64"/>
      <c r="FHX15" s="64"/>
      <c r="FHY15" s="64"/>
      <c r="FHZ15" s="64"/>
      <c r="FIA15" s="64"/>
      <c r="FIB15" s="64"/>
      <c r="FIC15" s="64"/>
      <c r="FID15" s="64"/>
      <c r="FIE15" s="64"/>
      <c r="FIF15" s="64"/>
      <c r="FIG15" s="64"/>
      <c r="FIH15" s="64"/>
      <c r="FII15" s="64"/>
      <c r="FIJ15" s="64"/>
      <c r="FIK15" s="64"/>
      <c r="FIL15" s="64"/>
      <c r="FIM15" s="64"/>
      <c r="FIN15" s="64"/>
      <c r="FIO15" s="64"/>
      <c r="FIP15" s="64"/>
      <c r="FIQ15" s="64"/>
      <c r="FIR15" s="64"/>
      <c r="FIS15" s="64"/>
      <c r="FIT15" s="64"/>
      <c r="FIU15" s="64"/>
      <c r="FIV15" s="64"/>
      <c r="FIW15" s="64"/>
      <c r="FIX15" s="64"/>
      <c r="FIY15" s="64"/>
      <c r="FIZ15" s="64"/>
      <c r="FJA15" s="64"/>
      <c r="FJB15" s="64"/>
      <c r="FJC15" s="64"/>
      <c r="FJD15" s="64"/>
      <c r="FJE15" s="64"/>
      <c r="FJF15" s="64"/>
      <c r="FJG15" s="64"/>
      <c r="FJH15" s="64"/>
      <c r="FJI15" s="64"/>
      <c r="FJJ15" s="64"/>
      <c r="FJK15" s="64"/>
      <c r="FJL15" s="64"/>
      <c r="FJM15" s="64"/>
      <c r="FJN15" s="64"/>
      <c r="FJO15" s="64"/>
      <c r="FJP15" s="64"/>
      <c r="FJQ15" s="64"/>
      <c r="FJR15" s="64"/>
      <c r="FJS15" s="64"/>
      <c r="FJT15" s="64"/>
      <c r="FJU15" s="64"/>
      <c r="FJV15" s="64"/>
      <c r="FJW15" s="64"/>
      <c r="FJX15" s="64"/>
      <c r="FJY15" s="64"/>
      <c r="FJZ15" s="64"/>
      <c r="FKA15" s="64"/>
      <c r="FKB15" s="64"/>
      <c r="FKC15" s="64"/>
      <c r="FKD15" s="64"/>
      <c r="FKE15" s="64"/>
      <c r="FKF15" s="64"/>
      <c r="FKG15" s="64"/>
      <c r="FKH15" s="64"/>
      <c r="FKI15" s="64"/>
      <c r="FKJ15" s="64"/>
      <c r="FKK15" s="64"/>
      <c r="FKL15" s="64"/>
      <c r="FKM15" s="64"/>
      <c r="FKN15" s="64"/>
      <c r="FKO15" s="64"/>
      <c r="FKP15" s="64"/>
      <c r="FKQ15" s="64"/>
      <c r="FKR15" s="64"/>
      <c r="FKS15" s="64"/>
      <c r="FKT15" s="64"/>
      <c r="FKU15" s="64"/>
      <c r="FKV15" s="64"/>
      <c r="FKW15" s="64"/>
      <c r="FKX15" s="64"/>
      <c r="FKY15" s="64"/>
      <c r="FKZ15" s="64"/>
      <c r="FLA15" s="64"/>
      <c r="FLB15" s="64"/>
      <c r="FLC15" s="64"/>
      <c r="FLD15" s="64"/>
      <c r="FLE15" s="64"/>
      <c r="FLF15" s="64"/>
      <c r="FLG15" s="64"/>
      <c r="FLH15" s="64"/>
      <c r="FLI15" s="64"/>
      <c r="FLJ15" s="64"/>
      <c r="FLK15" s="64"/>
      <c r="FLL15" s="64"/>
      <c r="FLM15" s="64"/>
      <c r="FLN15" s="64"/>
      <c r="FLO15" s="64"/>
      <c r="FLP15" s="64"/>
      <c r="FLQ15" s="64"/>
      <c r="FLR15" s="64"/>
      <c r="FLS15" s="64"/>
      <c r="FLT15" s="64"/>
      <c r="FLU15" s="64"/>
      <c r="FLV15" s="64"/>
      <c r="FLW15" s="64"/>
      <c r="FLX15" s="64"/>
      <c r="FLY15" s="64"/>
      <c r="FLZ15" s="64"/>
      <c r="FMA15" s="64"/>
      <c r="FMB15" s="64"/>
      <c r="FMC15" s="64"/>
      <c r="FMD15" s="64"/>
      <c r="FME15" s="64"/>
      <c r="FMF15" s="64"/>
      <c r="FMG15" s="64"/>
      <c r="FMH15" s="64"/>
      <c r="FMI15" s="64"/>
      <c r="FMJ15" s="64"/>
      <c r="FMK15" s="64"/>
      <c r="FML15" s="64"/>
      <c r="FMM15" s="64"/>
      <c r="FMN15" s="64"/>
      <c r="FMO15" s="64"/>
      <c r="FMP15" s="64"/>
      <c r="FMQ15" s="64"/>
      <c r="FMR15" s="64"/>
      <c r="FMS15" s="64"/>
      <c r="FMT15" s="64"/>
      <c r="FMU15" s="64"/>
      <c r="FMV15" s="64"/>
      <c r="FMW15" s="64"/>
      <c r="FMX15" s="64"/>
      <c r="FMY15" s="64"/>
      <c r="FMZ15" s="64"/>
      <c r="FNA15" s="64"/>
      <c r="FNB15" s="64"/>
      <c r="FNC15" s="64"/>
      <c r="FND15" s="64"/>
      <c r="FNE15" s="64"/>
      <c r="FNF15" s="64"/>
      <c r="FNG15" s="64"/>
      <c r="FNH15" s="64"/>
      <c r="FNI15" s="64"/>
      <c r="FNJ15" s="64"/>
      <c r="FNK15" s="64"/>
      <c r="FNL15" s="64"/>
      <c r="FNM15" s="64"/>
      <c r="FNN15" s="64"/>
      <c r="FNO15" s="64"/>
      <c r="FNP15" s="64"/>
      <c r="FNQ15" s="64"/>
      <c r="FNR15" s="64"/>
      <c r="FNS15" s="64"/>
      <c r="FNT15" s="64"/>
      <c r="FNU15" s="64"/>
      <c r="FNV15" s="64"/>
      <c r="FNW15" s="64"/>
      <c r="FNX15" s="64"/>
      <c r="FNY15" s="64"/>
      <c r="FNZ15" s="64"/>
      <c r="FOA15" s="64"/>
      <c r="FOB15" s="64"/>
      <c r="FOC15" s="64"/>
      <c r="FOD15" s="64"/>
      <c r="FOE15" s="64"/>
      <c r="FOF15" s="64"/>
      <c r="FOG15" s="64"/>
      <c r="FOH15" s="64"/>
      <c r="FOI15" s="64"/>
      <c r="FOJ15" s="64"/>
      <c r="FOK15" s="64"/>
      <c r="FOL15" s="64"/>
      <c r="FOM15" s="64"/>
      <c r="FON15" s="64"/>
      <c r="FOO15" s="64"/>
      <c r="FOP15" s="64"/>
      <c r="FOQ15" s="64"/>
      <c r="FOR15" s="64"/>
      <c r="FOS15" s="64"/>
      <c r="FOT15" s="64"/>
      <c r="FOU15" s="64"/>
      <c r="FOV15" s="64"/>
      <c r="FOW15" s="64"/>
      <c r="FOX15" s="64"/>
      <c r="FOY15" s="64"/>
      <c r="FOZ15" s="64"/>
      <c r="FPA15" s="64"/>
      <c r="FPB15" s="64"/>
      <c r="FPC15" s="64"/>
      <c r="FPD15" s="64"/>
      <c r="FPE15" s="64"/>
      <c r="FPF15" s="64"/>
      <c r="FPG15" s="64"/>
      <c r="FPH15" s="64"/>
      <c r="FPI15" s="64"/>
      <c r="FPJ15" s="64"/>
      <c r="FPK15" s="64"/>
      <c r="FPL15" s="64"/>
      <c r="FPM15" s="64"/>
      <c r="FPN15" s="64"/>
      <c r="FPO15" s="64"/>
      <c r="FPP15" s="64"/>
      <c r="FPQ15" s="64"/>
      <c r="FPR15" s="64"/>
      <c r="FPS15" s="64"/>
      <c r="FPT15" s="64"/>
      <c r="FPU15" s="64"/>
      <c r="FPV15" s="64"/>
      <c r="FPW15" s="64"/>
      <c r="FPX15" s="64"/>
      <c r="FPY15" s="64"/>
      <c r="FPZ15" s="64"/>
      <c r="FQA15" s="64"/>
      <c r="FQB15" s="64"/>
      <c r="FQC15" s="64"/>
      <c r="FQD15" s="64"/>
      <c r="FQE15" s="64"/>
      <c r="FQF15" s="64"/>
      <c r="FQG15" s="64"/>
      <c r="FQH15" s="64"/>
      <c r="FQI15" s="64"/>
      <c r="FQJ15" s="64"/>
      <c r="FQK15" s="64"/>
      <c r="FQL15" s="64"/>
      <c r="FQM15" s="64"/>
      <c r="FQN15" s="64"/>
      <c r="FQO15" s="64"/>
      <c r="FQP15" s="64"/>
      <c r="FQQ15" s="64"/>
      <c r="FQR15" s="64"/>
      <c r="FQS15" s="64"/>
      <c r="FQT15" s="64"/>
      <c r="FQU15" s="64"/>
      <c r="FQV15" s="64"/>
      <c r="FQW15" s="64"/>
      <c r="FQX15" s="64"/>
      <c r="FQY15" s="64"/>
      <c r="FQZ15" s="64"/>
      <c r="FRA15" s="64"/>
      <c r="FRB15" s="64"/>
      <c r="FRC15" s="64"/>
      <c r="FRD15" s="64"/>
      <c r="FRE15" s="64"/>
      <c r="FRF15" s="64"/>
      <c r="FRG15" s="64"/>
      <c r="FRH15" s="64"/>
      <c r="FRI15" s="64"/>
      <c r="FRJ15" s="64"/>
      <c r="FRK15" s="64"/>
      <c r="FRL15" s="64"/>
      <c r="FRM15" s="64"/>
      <c r="FRN15" s="64"/>
      <c r="FRO15" s="64"/>
      <c r="FRP15" s="64"/>
      <c r="FRQ15" s="64"/>
      <c r="FRR15" s="64"/>
      <c r="FRS15" s="64"/>
      <c r="FRT15" s="64"/>
      <c r="FRU15" s="64"/>
      <c r="FRV15" s="64"/>
      <c r="FRW15" s="64"/>
      <c r="FRX15" s="64"/>
      <c r="FRY15" s="64"/>
      <c r="FRZ15" s="64"/>
      <c r="FSA15" s="64"/>
      <c r="FSB15" s="64"/>
      <c r="FSC15" s="64"/>
      <c r="FSD15" s="64"/>
      <c r="FSE15" s="64"/>
      <c r="FSF15" s="64"/>
      <c r="FSG15" s="64"/>
      <c r="FSH15" s="64"/>
      <c r="FSI15" s="64"/>
      <c r="FSJ15" s="64"/>
      <c r="FSK15" s="64"/>
      <c r="FSL15" s="64"/>
      <c r="FSM15" s="64"/>
      <c r="FSN15" s="64"/>
      <c r="FSO15" s="64"/>
      <c r="FSP15" s="64"/>
      <c r="FSQ15" s="64"/>
      <c r="FSR15" s="64"/>
      <c r="FSS15" s="64"/>
      <c r="FST15" s="64"/>
      <c r="FSU15" s="64"/>
      <c r="FSV15" s="64"/>
      <c r="FSW15" s="64"/>
      <c r="FSX15" s="64"/>
      <c r="FSY15" s="64"/>
      <c r="FSZ15" s="64"/>
      <c r="FTA15" s="64"/>
      <c r="FTB15" s="64"/>
      <c r="FTC15" s="64"/>
      <c r="FTD15" s="64"/>
      <c r="FTE15" s="64"/>
      <c r="FTF15" s="64"/>
      <c r="FTG15" s="64"/>
      <c r="FTH15" s="64"/>
      <c r="FTI15" s="64"/>
      <c r="FTJ15" s="64"/>
      <c r="FTK15" s="64"/>
      <c r="FTL15" s="64"/>
      <c r="FTM15" s="64"/>
      <c r="FTN15" s="64"/>
      <c r="FTO15" s="64"/>
      <c r="FTP15" s="64"/>
      <c r="FTQ15" s="64"/>
      <c r="FTR15" s="64"/>
      <c r="FTS15" s="64"/>
      <c r="FTT15" s="64"/>
      <c r="FTU15" s="64"/>
      <c r="FTV15" s="64"/>
      <c r="FTW15" s="64"/>
      <c r="FTX15" s="64"/>
      <c r="FTY15" s="64"/>
      <c r="FTZ15" s="64"/>
      <c r="FUA15" s="64"/>
      <c r="FUB15" s="64"/>
      <c r="FUC15" s="64"/>
      <c r="FUD15" s="64"/>
      <c r="FUE15" s="64"/>
      <c r="FUF15" s="64"/>
      <c r="FUG15" s="64"/>
      <c r="FUH15" s="64"/>
      <c r="FUI15" s="64"/>
      <c r="FUJ15" s="64"/>
      <c r="FUK15" s="64"/>
      <c r="FUL15" s="64"/>
      <c r="FUM15" s="64"/>
      <c r="FUN15" s="64"/>
      <c r="FUO15" s="64"/>
      <c r="FUP15" s="64"/>
      <c r="FUQ15" s="64"/>
      <c r="FUR15" s="64"/>
      <c r="FUS15" s="64"/>
      <c r="FUT15" s="64"/>
      <c r="FUU15" s="64"/>
      <c r="FUV15" s="64"/>
      <c r="FUW15" s="64"/>
      <c r="FUX15" s="64"/>
      <c r="FUY15" s="64"/>
      <c r="FUZ15" s="64"/>
      <c r="FVA15" s="64"/>
      <c r="FVB15" s="64"/>
      <c r="FVC15" s="64"/>
      <c r="FVD15" s="64"/>
      <c r="FVE15" s="64"/>
      <c r="FVF15" s="64"/>
      <c r="FVG15" s="64"/>
      <c r="FVH15" s="64"/>
      <c r="FVI15" s="64"/>
      <c r="FVJ15" s="64"/>
      <c r="FVK15" s="64"/>
      <c r="FVL15" s="64"/>
      <c r="FVM15" s="64"/>
      <c r="FVN15" s="64"/>
      <c r="FVO15" s="64"/>
      <c r="FVP15" s="64"/>
      <c r="FVQ15" s="64"/>
      <c r="FVR15" s="64"/>
      <c r="FVS15" s="64"/>
      <c r="FVT15" s="64"/>
      <c r="FVU15" s="64"/>
      <c r="FVV15" s="64"/>
      <c r="FVW15" s="64"/>
      <c r="FVX15" s="64"/>
      <c r="FVY15" s="64"/>
      <c r="FVZ15" s="64"/>
      <c r="FWA15" s="64"/>
      <c r="FWB15" s="64"/>
      <c r="FWC15" s="64"/>
      <c r="FWD15" s="64"/>
      <c r="FWE15" s="64"/>
      <c r="FWF15" s="64"/>
      <c r="FWG15" s="64"/>
      <c r="FWH15" s="64"/>
      <c r="FWI15" s="64"/>
      <c r="FWJ15" s="64"/>
      <c r="FWK15" s="64"/>
      <c r="FWL15" s="64"/>
      <c r="FWM15" s="64"/>
      <c r="FWN15" s="64"/>
      <c r="FWO15" s="64"/>
      <c r="FWP15" s="64"/>
      <c r="FWQ15" s="64"/>
      <c r="FWR15" s="64"/>
      <c r="FWS15" s="64"/>
      <c r="FWT15" s="64"/>
      <c r="FWU15" s="64"/>
      <c r="FWV15" s="64"/>
      <c r="FWW15" s="64"/>
      <c r="FWX15" s="64"/>
      <c r="FWY15" s="64"/>
      <c r="FWZ15" s="64"/>
      <c r="FXA15" s="64"/>
      <c r="FXB15" s="64"/>
      <c r="FXC15" s="64"/>
      <c r="FXD15" s="64"/>
      <c r="FXE15" s="64"/>
      <c r="FXF15" s="64"/>
      <c r="FXG15" s="64"/>
      <c r="FXH15" s="64"/>
      <c r="FXI15" s="64"/>
      <c r="FXJ15" s="64"/>
      <c r="FXK15" s="64"/>
      <c r="FXL15" s="64"/>
      <c r="FXM15" s="64"/>
      <c r="FXN15" s="64"/>
      <c r="FXO15" s="64"/>
      <c r="FXP15" s="64"/>
      <c r="FXQ15" s="64"/>
      <c r="FXR15" s="64"/>
      <c r="FXS15" s="64"/>
      <c r="FXT15" s="64"/>
      <c r="FXU15" s="64"/>
      <c r="FXV15" s="64"/>
      <c r="FXW15" s="64"/>
      <c r="FXX15" s="64"/>
      <c r="FXY15" s="64"/>
      <c r="FXZ15" s="64"/>
      <c r="FYA15" s="64"/>
      <c r="FYB15" s="64"/>
      <c r="FYC15" s="64"/>
      <c r="FYD15" s="64"/>
      <c r="FYE15" s="64"/>
      <c r="FYF15" s="64"/>
      <c r="FYG15" s="64"/>
      <c r="FYH15" s="64"/>
      <c r="FYI15" s="64"/>
      <c r="FYJ15" s="64"/>
      <c r="FYK15" s="64"/>
      <c r="FYL15" s="64"/>
      <c r="FYM15" s="64"/>
      <c r="FYN15" s="64"/>
      <c r="FYO15" s="64"/>
      <c r="FYP15" s="64"/>
      <c r="FYQ15" s="64"/>
      <c r="FYR15" s="64"/>
      <c r="FYS15" s="64"/>
      <c r="FYT15" s="64"/>
      <c r="FYU15" s="64"/>
      <c r="FYV15" s="64"/>
      <c r="FYW15" s="64"/>
      <c r="FYX15" s="64"/>
      <c r="FYY15" s="64"/>
      <c r="FYZ15" s="64"/>
      <c r="FZA15" s="64"/>
      <c r="FZB15" s="64"/>
      <c r="FZC15" s="64"/>
      <c r="FZD15" s="64"/>
      <c r="FZE15" s="64"/>
      <c r="FZF15" s="64"/>
      <c r="FZG15" s="64"/>
      <c r="FZH15" s="64"/>
      <c r="FZI15" s="64"/>
      <c r="FZJ15" s="64"/>
      <c r="FZK15" s="64"/>
      <c r="FZL15" s="64"/>
      <c r="FZM15" s="64"/>
      <c r="FZN15" s="64"/>
      <c r="FZO15" s="64"/>
      <c r="FZP15" s="64"/>
      <c r="FZQ15" s="64"/>
      <c r="FZR15" s="64"/>
      <c r="FZS15" s="64"/>
      <c r="FZT15" s="64"/>
      <c r="FZU15" s="64"/>
      <c r="FZV15" s="64"/>
      <c r="FZW15" s="64"/>
      <c r="FZX15" s="64"/>
      <c r="FZY15" s="64"/>
      <c r="FZZ15" s="64"/>
      <c r="GAA15" s="64"/>
      <c r="GAB15" s="64"/>
      <c r="GAC15" s="64"/>
      <c r="GAD15" s="64"/>
      <c r="GAE15" s="64"/>
      <c r="GAF15" s="64"/>
      <c r="GAG15" s="64"/>
      <c r="GAH15" s="64"/>
      <c r="GAI15" s="64"/>
      <c r="GAJ15" s="64"/>
      <c r="GAK15" s="64"/>
      <c r="GAL15" s="64"/>
      <c r="GAM15" s="64"/>
      <c r="GAN15" s="64"/>
      <c r="GAO15" s="64"/>
      <c r="GAP15" s="64"/>
      <c r="GAQ15" s="64"/>
      <c r="GAR15" s="64"/>
      <c r="GAS15" s="64"/>
      <c r="GAT15" s="64"/>
      <c r="GAU15" s="64"/>
      <c r="GAV15" s="64"/>
      <c r="GAW15" s="64"/>
      <c r="GAX15" s="64"/>
      <c r="GAY15" s="64"/>
      <c r="GAZ15" s="64"/>
      <c r="GBA15" s="64"/>
      <c r="GBB15" s="64"/>
      <c r="GBC15" s="64"/>
      <c r="GBD15" s="64"/>
      <c r="GBE15" s="64"/>
      <c r="GBF15" s="64"/>
      <c r="GBG15" s="64"/>
      <c r="GBH15" s="64"/>
      <c r="GBI15" s="64"/>
      <c r="GBJ15" s="64"/>
      <c r="GBK15" s="64"/>
      <c r="GBL15" s="64"/>
      <c r="GBM15" s="64"/>
      <c r="GBN15" s="64"/>
      <c r="GBO15" s="64"/>
      <c r="GBP15" s="64"/>
      <c r="GBQ15" s="64"/>
      <c r="GBR15" s="64"/>
      <c r="GBS15" s="64"/>
      <c r="GBT15" s="64"/>
      <c r="GBU15" s="64"/>
      <c r="GBV15" s="64"/>
      <c r="GBW15" s="64"/>
      <c r="GBX15" s="64"/>
      <c r="GBY15" s="64"/>
      <c r="GBZ15" s="64"/>
      <c r="GCA15" s="64"/>
      <c r="GCB15" s="64"/>
      <c r="GCC15" s="64"/>
      <c r="GCD15" s="64"/>
      <c r="GCE15" s="64"/>
      <c r="GCF15" s="64"/>
      <c r="GCG15" s="64"/>
      <c r="GCH15" s="64"/>
      <c r="GCI15" s="64"/>
      <c r="GCJ15" s="64"/>
      <c r="GCK15" s="64"/>
      <c r="GCL15" s="64"/>
      <c r="GCM15" s="64"/>
      <c r="GCN15" s="64"/>
      <c r="GCO15" s="64"/>
      <c r="GCP15" s="64"/>
      <c r="GCQ15" s="64"/>
      <c r="GCR15" s="64"/>
      <c r="GCS15" s="64"/>
      <c r="GCT15" s="64"/>
      <c r="GCU15" s="64"/>
      <c r="GCV15" s="64"/>
      <c r="GCW15" s="64"/>
      <c r="GCX15" s="64"/>
      <c r="GCY15" s="64"/>
      <c r="GCZ15" s="64"/>
      <c r="GDA15" s="64"/>
      <c r="GDB15" s="64"/>
      <c r="GDC15" s="64"/>
      <c r="GDD15" s="64"/>
      <c r="GDE15" s="64"/>
      <c r="GDF15" s="64"/>
      <c r="GDG15" s="64"/>
      <c r="GDH15" s="64"/>
      <c r="GDI15" s="64"/>
      <c r="GDJ15" s="64"/>
      <c r="GDK15" s="64"/>
      <c r="GDL15" s="64"/>
      <c r="GDM15" s="64"/>
      <c r="GDN15" s="64"/>
      <c r="GDO15" s="64"/>
      <c r="GDP15" s="64"/>
      <c r="GDQ15" s="64"/>
      <c r="GDR15" s="64"/>
      <c r="GDS15" s="64"/>
      <c r="GDT15" s="64"/>
      <c r="GDU15" s="64"/>
      <c r="GDV15" s="64"/>
      <c r="GDW15" s="64"/>
      <c r="GDX15" s="64"/>
      <c r="GDY15" s="64"/>
      <c r="GDZ15" s="64"/>
      <c r="GEA15" s="64"/>
      <c r="GEB15" s="64"/>
      <c r="GEC15" s="64"/>
      <c r="GED15" s="64"/>
      <c r="GEE15" s="64"/>
      <c r="GEF15" s="64"/>
      <c r="GEG15" s="64"/>
      <c r="GEH15" s="64"/>
      <c r="GEI15" s="64"/>
      <c r="GEJ15" s="64"/>
      <c r="GEK15" s="64"/>
      <c r="GEL15" s="64"/>
      <c r="GEM15" s="64"/>
      <c r="GEN15" s="64"/>
      <c r="GEO15" s="64"/>
      <c r="GEP15" s="64"/>
      <c r="GEQ15" s="64"/>
      <c r="GER15" s="64"/>
      <c r="GES15" s="64"/>
      <c r="GET15" s="64"/>
      <c r="GEU15" s="64"/>
      <c r="GEV15" s="64"/>
      <c r="GEW15" s="64"/>
      <c r="GEX15" s="64"/>
      <c r="GEY15" s="64"/>
      <c r="GEZ15" s="64"/>
      <c r="GFA15" s="64"/>
      <c r="GFB15" s="64"/>
      <c r="GFC15" s="64"/>
      <c r="GFD15" s="64"/>
      <c r="GFE15" s="64"/>
      <c r="GFF15" s="64"/>
      <c r="GFG15" s="64"/>
      <c r="GFH15" s="64"/>
      <c r="GFI15" s="64"/>
      <c r="GFJ15" s="64"/>
      <c r="GFK15" s="64"/>
      <c r="GFL15" s="64"/>
      <c r="GFM15" s="64"/>
      <c r="GFN15" s="64"/>
      <c r="GFO15" s="64"/>
      <c r="GFP15" s="64"/>
      <c r="GFQ15" s="64"/>
      <c r="GFR15" s="64"/>
      <c r="GFS15" s="64"/>
      <c r="GFT15" s="64"/>
      <c r="GFU15" s="64"/>
      <c r="GFV15" s="64"/>
      <c r="GFW15" s="64"/>
      <c r="GFX15" s="64"/>
      <c r="GFY15" s="64"/>
      <c r="GFZ15" s="64"/>
      <c r="GGA15" s="64"/>
      <c r="GGB15" s="64"/>
      <c r="GGC15" s="64"/>
      <c r="GGD15" s="64"/>
      <c r="GGE15" s="64"/>
      <c r="GGF15" s="64"/>
      <c r="GGG15" s="64"/>
      <c r="GGH15" s="64"/>
      <c r="GGI15" s="64"/>
      <c r="GGJ15" s="64"/>
      <c r="GGK15" s="64"/>
      <c r="GGL15" s="64"/>
      <c r="GGM15" s="64"/>
      <c r="GGN15" s="64"/>
      <c r="GGO15" s="64"/>
      <c r="GGP15" s="64"/>
      <c r="GGQ15" s="64"/>
      <c r="GGR15" s="64"/>
      <c r="GGS15" s="64"/>
      <c r="GGT15" s="64"/>
      <c r="GGU15" s="64"/>
      <c r="GGV15" s="64"/>
      <c r="GGW15" s="64"/>
      <c r="GGX15" s="64"/>
      <c r="GGY15" s="64"/>
      <c r="GGZ15" s="64"/>
      <c r="GHA15" s="64"/>
      <c r="GHB15" s="64"/>
      <c r="GHC15" s="64"/>
      <c r="GHD15" s="64"/>
      <c r="GHE15" s="64"/>
      <c r="GHF15" s="64"/>
      <c r="GHG15" s="64"/>
      <c r="GHH15" s="64"/>
      <c r="GHI15" s="64"/>
      <c r="GHJ15" s="64"/>
      <c r="GHK15" s="64"/>
      <c r="GHL15" s="64"/>
      <c r="GHM15" s="64"/>
      <c r="GHN15" s="64"/>
      <c r="GHO15" s="64"/>
      <c r="GHP15" s="64"/>
      <c r="GHQ15" s="64"/>
      <c r="GHR15" s="64"/>
      <c r="GHS15" s="64"/>
      <c r="GHT15" s="64"/>
      <c r="GHU15" s="64"/>
      <c r="GHV15" s="64"/>
      <c r="GHW15" s="64"/>
      <c r="GHX15" s="64"/>
      <c r="GHY15" s="64"/>
      <c r="GHZ15" s="64"/>
      <c r="GIA15" s="64"/>
      <c r="GIB15" s="64"/>
      <c r="GIC15" s="64"/>
      <c r="GID15" s="64"/>
      <c r="GIE15" s="64"/>
      <c r="GIF15" s="64"/>
      <c r="GIG15" s="64"/>
      <c r="GIH15" s="64"/>
      <c r="GII15" s="64"/>
      <c r="GIJ15" s="64"/>
      <c r="GIK15" s="64"/>
      <c r="GIL15" s="64"/>
      <c r="GIM15" s="64"/>
      <c r="GIN15" s="64"/>
      <c r="GIO15" s="64"/>
      <c r="GIP15" s="64"/>
      <c r="GIQ15" s="64"/>
      <c r="GIR15" s="64"/>
      <c r="GIS15" s="64"/>
      <c r="GIT15" s="64"/>
      <c r="GIU15" s="64"/>
      <c r="GIV15" s="64"/>
      <c r="GIW15" s="64"/>
      <c r="GIX15" s="64"/>
      <c r="GIY15" s="64"/>
      <c r="GIZ15" s="64"/>
      <c r="GJA15" s="64"/>
      <c r="GJB15" s="64"/>
      <c r="GJC15" s="64"/>
      <c r="GJD15" s="64"/>
      <c r="GJE15" s="64"/>
      <c r="GJF15" s="64"/>
      <c r="GJG15" s="64"/>
      <c r="GJH15" s="64"/>
      <c r="GJI15" s="64"/>
      <c r="GJJ15" s="64"/>
      <c r="GJK15" s="64"/>
      <c r="GJL15" s="64"/>
      <c r="GJM15" s="64"/>
      <c r="GJN15" s="64"/>
      <c r="GJO15" s="64"/>
      <c r="GJP15" s="64"/>
      <c r="GJQ15" s="64"/>
      <c r="GJR15" s="64"/>
      <c r="GJS15" s="64"/>
      <c r="GJT15" s="64"/>
      <c r="GJU15" s="64"/>
      <c r="GJV15" s="64"/>
      <c r="GJW15" s="64"/>
      <c r="GJX15" s="64"/>
      <c r="GJY15" s="64"/>
      <c r="GJZ15" s="64"/>
      <c r="GKA15" s="64"/>
      <c r="GKB15" s="64"/>
      <c r="GKC15" s="64"/>
      <c r="GKD15" s="64"/>
      <c r="GKE15" s="64"/>
      <c r="GKF15" s="64"/>
      <c r="GKG15" s="64"/>
      <c r="GKH15" s="64"/>
      <c r="GKI15" s="64"/>
      <c r="GKJ15" s="64"/>
      <c r="GKK15" s="64"/>
      <c r="GKL15" s="64"/>
      <c r="GKM15" s="64"/>
      <c r="GKN15" s="64"/>
      <c r="GKO15" s="64"/>
      <c r="GKP15" s="64"/>
      <c r="GKQ15" s="64"/>
      <c r="GKR15" s="64"/>
      <c r="GKS15" s="64"/>
      <c r="GKT15" s="64"/>
      <c r="GKU15" s="64"/>
      <c r="GKV15" s="64"/>
      <c r="GKW15" s="64"/>
      <c r="GKX15" s="64"/>
      <c r="GKY15" s="64"/>
      <c r="GKZ15" s="64"/>
      <c r="GLA15" s="64"/>
      <c r="GLB15" s="64"/>
      <c r="GLC15" s="64"/>
      <c r="GLD15" s="64"/>
      <c r="GLE15" s="64"/>
      <c r="GLF15" s="64"/>
      <c r="GLG15" s="64"/>
      <c r="GLH15" s="64"/>
      <c r="GLI15" s="64"/>
      <c r="GLJ15" s="64"/>
      <c r="GLK15" s="64"/>
      <c r="GLL15" s="64"/>
      <c r="GLM15" s="64"/>
      <c r="GLN15" s="64"/>
      <c r="GLO15" s="64"/>
      <c r="GLP15" s="64"/>
      <c r="GLQ15" s="64"/>
      <c r="GLR15" s="64"/>
      <c r="GLS15" s="64"/>
      <c r="GLT15" s="64"/>
      <c r="GLU15" s="64"/>
      <c r="GLV15" s="64"/>
      <c r="GLW15" s="64"/>
      <c r="GLX15" s="64"/>
      <c r="GLY15" s="64"/>
      <c r="GLZ15" s="64"/>
      <c r="GMA15" s="64"/>
      <c r="GMB15" s="64"/>
      <c r="GMC15" s="64"/>
      <c r="GMD15" s="64"/>
      <c r="GME15" s="64"/>
      <c r="GMF15" s="64"/>
      <c r="GMG15" s="64"/>
      <c r="GMH15" s="64"/>
      <c r="GMI15" s="64"/>
      <c r="GMJ15" s="64"/>
      <c r="GMK15" s="64"/>
      <c r="GML15" s="64"/>
      <c r="GMM15" s="64"/>
      <c r="GMN15" s="64"/>
      <c r="GMO15" s="64"/>
      <c r="GMP15" s="64"/>
      <c r="GMQ15" s="64"/>
      <c r="GMR15" s="64"/>
      <c r="GMS15" s="64"/>
      <c r="GMT15" s="64"/>
      <c r="GMU15" s="64"/>
      <c r="GMV15" s="64"/>
      <c r="GMW15" s="64"/>
      <c r="GMX15" s="64"/>
      <c r="GMY15" s="64"/>
      <c r="GMZ15" s="64"/>
      <c r="GNA15" s="64"/>
      <c r="GNB15" s="64"/>
      <c r="GNC15" s="64"/>
      <c r="GND15" s="64"/>
      <c r="GNE15" s="64"/>
      <c r="GNF15" s="64"/>
      <c r="GNG15" s="64"/>
      <c r="GNH15" s="64"/>
      <c r="GNI15" s="64"/>
      <c r="GNJ15" s="64"/>
      <c r="GNK15" s="64"/>
      <c r="GNL15" s="64"/>
      <c r="GNM15" s="64"/>
      <c r="GNN15" s="64"/>
      <c r="GNO15" s="64"/>
      <c r="GNP15" s="64"/>
      <c r="GNQ15" s="64"/>
      <c r="GNR15" s="64"/>
      <c r="GNS15" s="64"/>
      <c r="GNT15" s="64"/>
      <c r="GNU15" s="64"/>
      <c r="GNV15" s="64"/>
      <c r="GNW15" s="64"/>
      <c r="GNX15" s="64"/>
      <c r="GNY15" s="64"/>
      <c r="GNZ15" s="64"/>
      <c r="GOA15" s="64"/>
      <c r="GOB15" s="64"/>
      <c r="GOC15" s="64"/>
      <c r="GOD15" s="64"/>
      <c r="GOE15" s="64"/>
      <c r="GOF15" s="64"/>
      <c r="GOG15" s="64"/>
      <c r="GOH15" s="64"/>
      <c r="GOI15" s="64"/>
      <c r="GOJ15" s="64"/>
      <c r="GOK15" s="64"/>
      <c r="GOL15" s="64"/>
      <c r="GOM15" s="64"/>
      <c r="GON15" s="64"/>
      <c r="GOO15" s="64"/>
      <c r="GOP15" s="64"/>
      <c r="GOQ15" s="64"/>
      <c r="GOR15" s="64"/>
      <c r="GOS15" s="64"/>
      <c r="GOT15" s="64"/>
      <c r="GOU15" s="64"/>
      <c r="GOV15" s="64"/>
      <c r="GOW15" s="64"/>
      <c r="GOX15" s="64"/>
      <c r="GOY15" s="64"/>
      <c r="GOZ15" s="64"/>
      <c r="GPA15" s="64"/>
      <c r="GPB15" s="64"/>
      <c r="GPC15" s="64"/>
      <c r="GPD15" s="64"/>
      <c r="GPE15" s="64"/>
      <c r="GPF15" s="64"/>
      <c r="GPG15" s="64"/>
      <c r="GPH15" s="64"/>
      <c r="GPI15" s="64"/>
      <c r="GPJ15" s="64"/>
      <c r="GPK15" s="64"/>
      <c r="GPL15" s="64"/>
      <c r="GPM15" s="64"/>
      <c r="GPN15" s="64"/>
      <c r="GPO15" s="64"/>
      <c r="GPP15" s="64"/>
      <c r="GPQ15" s="64"/>
      <c r="GPR15" s="64"/>
      <c r="GPS15" s="64"/>
      <c r="GPT15" s="64"/>
      <c r="GPU15" s="64"/>
      <c r="GPV15" s="64"/>
      <c r="GPW15" s="64"/>
      <c r="GPX15" s="64"/>
      <c r="GPY15" s="64"/>
      <c r="GPZ15" s="64"/>
      <c r="GQA15" s="64"/>
      <c r="GQB15" s="64"/>
      <c r="GQC15" s="64"/>
      <c r="GQD15" s="64"/>
      <c r="GQE15" s="64"/>
      <c r="GQF15" s="64"/>
      <c r="GQG15" s="64"/>
      <c r="GQH15" s="64"/>
      <c r="GQI15" s="64"/>
      <c r="GQJ15" s="64"/>
      <c r="GQK15" s="64"/>
      <c r="GQL15" s="64"/>
      <c r="GQM15" s="64"/>
      <c r="GQN15" s="64"/>
      <c r="GQO15" s="64"/>
      <c r="GQP15" s="64"/>
      <c r="GQQ15" s="64"/>
      <c r="GQR15" s="64"/>
      <c r="GQS15" s="64"/>
      <c r="GQT15" s="64"/>
      <c r="GQU15" s="64"/>
      <c r="GQV15" s="64"/>
      <c r="GQW15" s="64"/>
      <c r="GQX15" s="64"/>
      <c r="GQY15" s="64"/>
      <c r="GQZ15" s="64"/>
      <c r="GRA15" s="64"/>
      <c r="GRB15" s="64"/>
      <c r="GRC15" s="64"/>
      <c r="GRD15" s="64"/>
      <c r="GRE15" s="64"/>
      <c r="GRF15" s="64"/>
      <c r="GRG15" s="64"/>
      <c r="GRH15" s="64"/>
      <c r="GRI15" s="64"/>
      <c r="GRJ15" s="64"/>
      <c r="GRK15" s="64"/>
      <c r="GRL15" s="64"/>
      <c r="GRM15" s="64"/>
      <c r="GRN15" s="64"/>
      <c r="GRO15" s="64"/>
      <c r="GRP15" s="64"/>
      <c r="GRQ15" s="64"/>
      <c r="GRR15" s="64"/>
      <c r="GRS15" s="64"/>
      <c r="GRT15" s="64"/>
      <c r="GRU15" s="64"/>
      <c r="GRV15" s="64"/>
      <c r="GRW15" s="64"/>
      <c r="GRX15" s="64"/>
      <c r="GRY15" s="64"/>
      <c r="GRZ15" s="64"/>
      <c r="GSA15" s="64"/>
      <c r="GSB15" s="64"/>
      <c r="GSC15" s="64"/>
      <c r="GSD15" s="64"/>
      <c r="GSE15" s="64"/>
      <c r="GSF15" s="64"/>
      <c r="GSG15" s="64"/>
      <c r="GSH15" s="64"/>
      <c r="GSI15" s="64"/>
      <c r="GSJ15" s="64"/>
      <c r="GSK15" s="64"/>
      <c r="GSL15" s="64"/>
      <c r="GSM15" s="64"/>
      <c r="GSN15" s="64"/>
      <c r="GSO15" s="64"/>
      <c r="GSP15" s="64"/>
      <c r="GSQ15" s="64"/>
      <c r="GSR15" s="64"/>
      <c r="GSS15" s="64"/>
      <c r="GST15" s="64"/>
      <c r="GSU15" s="64"/>
      <c r="GSV15" s="64"/>
      <c r="GSW15" s="64"/>
      <c r="GSX15" s="64"/>
      <c r="GSY15" s="64"/>
      <c r="GSZ15" s="64"/>
      <c r="GTA15" s="64"/>
      <c r="GTB15" s="64"/>
      <c r="GTC15" s="64"/>
      <c r="GTD15" s="64"/>
      <c r="GTE15" s="64"/>
      <c r="GTF15" s="64"/>
      <c r="GTG15" s="64"/>
      <c r="GTH15" s="64"/>
      <c r="GTI15" s="64"/>
      <c r="GTJ15" s="64"/>
      <c r="GTK15" s="64"/>
      <c r="GTL15" s="64"/>
      <c r="GTM15" s="64"/>
      <c r="GTN15" s="64"/>
      <c r="GTO15" s="64"/>
      <c r="GTP15" s="64"/>
      <c r="GTQ15" s="64"/>
      <c r="GTR15" s="64"/>
      <c r="GTS15" s="64"/>
      <c r="GTT15" s="64"/>
      <c r="GTU15" s="64"/>
      <c r="GTV15" s="64"/>
      <c r="GTW15" s="64"/>
      <c r="GTX15" s="64"/>
      <c r="GTY15" s="64"/>
      <c r="GTZ15" s="64"/>
      <c r="GUA15" s="64"/>
      <c r="GUB15" s="64"/>
      <c r="GUC15" s="64"/>
      <c r="GUD15" s="64"/>
      <c r="GUE15" s="64"/>
      <c r="GUF15" s="64"/>
      <c r="GUG15" s="64"/>
      <c r="GUH15" s="64"/>
      <c r="GUI15" s="64"/>
      <c r="GUJ15" s="64"/>
      <c r="GUK15" s="64"/>
      <c r="GUL15" s="64"/>
      <c r="GUM15" s="64"/>
      <c r="GUN15" s="64"/>
      <c r="GUO15" s="64"/>
      <c r="GUP15" s="64"/>
      <c r="GUQ15" s="64"/>
      <c r="GUR15" s="64"/>
      <c r="GUS15" s="64"/>
      <c r="GUT15" s="64"/>
      <c r="GUU15" s="64"/>
      <c r="GUV15" s="64"/>
      <c r="GUW15" s="64"/>
      <c r="GUX15" s="64"/>
      <c r="GUY15" s="64"/>
      <c r="GUZ15" s="64"/>
      <c r="GVA15" s="64"/>
      <c r="GVB15" s="64"/>
      <c r="GVC15" s="64"/>
      <c r="GVD15" s="64"/>
      <c r="GVE15" s="64"/>
      <c r="GVF15" s="64"/>
      <c r="GVG15" s="64"/>
      <c r="GVH15" s="64"/>
      <c r="GVI15" s="64"/>
      <c r="GVJ15" s="64"/>
      <c r="GVK15" s="64"/>
      <c r="GVL15" s="64"/>
      <c r="GVM15" s="64"/>
      <c r="GVN15" s="64"/>
      <c r="GVO15" s="64"/>
      <c r="GVP15" s="64"/>
      <c r="GVQ15" s="64"/>
      <c r="GVR15" s="64"/>
      <c r="GVS15" s="64"/>
      <c r="GVT15" s="64"/>
      <c r="GVU15" s="64"/>
      <c r="GVV15" s="64"/>
      <c r="GVW15" s="64"/>
      <c r="GVX15" s="64"/>
      <c r="GVY15" s="64"/>
      <c r="GVZ15" s="64"/>
      <c r="GWA15" s="64"/>
      <c r="GWB15" s="64"/>
      <c r="GWC15" s="64"/>
      <c r="GWD15" s="64"/>
      <c r="GWE15" s="64"/>
      <c r="GWF15" s="64"/>
      <c r="GWG15" s="64"/>
      <c r="GWH15" s="64"/>
      <c r="GWI15" s="64"/>
      <c r="GWJ15" s="64"/>
      <c r="GWK15" s="64"/>
      <c r="GWL15" s="64"/>
      <c r="GWM15" s="64"/>
      <c r="GWN15" s="64"/>
      <c r="GWO15" s="64"/>
      <c r="GWP15" s="64"/>
      <c r="GWQ15" s="64"/>
      <c r="GWR15" s="64"/>
      <c r="GWS15" s="64"/>
      <c r="GWT15" s="64"/>
      <c r="GWU15" s="64"/>
      <c r="GWV15" s="64"/>
      <c r="GWW15" s="64"/>
      <c r="GWX15" s="64"/>
      <c r="GWY15" s="64"/>
      <c r="GWZ15" s="64"/>
      <c r="GXA15" s="64"/>
      <c r="GXB15" s="64"/>
      <c r="GXC15" s="64"/>
      <c r="GXD15" s="64"/>
      <c r="GXE15" s="64"/>
      <c r="GXF15" s="64"/>
      <c r="GXG15" s="64"/>
      <c r="GXH15" s="64"/>
      <c r="GXI15" s="64"/>
      <c r="GXJ15" s="64"/>
      <c r="GXK15" s="64"/>
      <c r="GXL15" s="64"/>
      <c r="GXM15" s="64"/>
      <c r="GXN15" s="64"/>
      <c r="GXO15" s="64"/>
      <c r="GXP15" s="64"/>
      <c r="GXQ15" s="64"/>
      <c r="GXR15" s="64"/>
      <c r="GXS15" s="64"/>
      <c r="GXT15" s="64"/>
      <c r="GXU15" s="64"/>
      <c r="GXV15" s="64"/>
      <c r="GXW15" s="64"/>
      <c r="GXX15" s="64"/>
      <c r="GXY15" s="64"/>
      <c r="GXZ15" s="64"/>
      <c r="GYA15" s="64"/>
      <c r="GYB15" s="64"/>
      <c r="GYC15" s="64"/>
      <c r="GYD15" s="64"/>
      <c r="GYE15" s="64"/>
      <c r="GYF15" s="64"/>
      <c r="GYG15" s="64"/>
      <c r="GYH15" s="64"/>
      <c r="GYI15" s="64"/>
      <c r="GYJ15" s="64"/>
      <c r="GYK15" s="64"/>
      <c r="GYL15" s="64"/>
      <c r="GYM15" s="64"/>
      <c r="GYN15" s="64"/>
      <c r="GYO15" s="64"/>
      <c r="GYP15" s="64"/>
      <c r="GYQ15" s="64"/>
      <c r="GYR15" s="64"/>
      <c r="GYS15" s="64"/>
      <c r="GYT15" s="64"/>
      <c r="GYU15" s="64"/>
      <c r="GYV15" s="64"/>
      <c r="GYW15" s="64"/>
      <c r="GYX15" s="64"/>
      <c r="GYY15" s="64"/>
      <c r="GYZ15" s="64"/>
      <c r="GZA15" s="64"/>
      <c r="GZB15" s="64"/>
      <c r="GZC15" s="64"/>
      <c r="GZD15" s="64"/>
      <c r="GZE15" s="64"/>
      <c r="GZF15" s="64"/>
      <c r="GZG15" s="64"/>
      <c r="GZH15" s="64"/>
      <c r="GZI15" s="64"/>
      <c r="GZJ15" s="64"/>
      <c r="GZK15" s="64"/>
      <c r="GZL15" s="64"/>
      <c r="GZM15" s="64"/>
      <c r="GZN15" s="64"/>
      <c r="GZO15" s="64"/>
      <c r="GZP15" s="64"/>
      <c r="GZQ15" s="64"/>
      <c r="GZR15" s="64"/>
      <c r="GZS15" s="64"/>
      <c r="GZT15" s="64"/>
      <c r="GZU15" s="64"/>
      <c r="GZV15" s="64"/>
      <c r="GZW15" s="64"/>
      <c r="GZX15" s="64"/>
      <c r="GZY15" s="64"/>
      <c r="GZZ15" s="64"/>
      <c r="HAA15" s="64"/>
      <c r="HAB15" s="64"/>
      <c r="HAC15" s="64"/>
      <c r="HAD15" s="64"/>
      <c r="HAE15" s="64"/>
      <c r="HAF15" s="64"/>
      <c r="HAG15" s="64"/>
      <c r="HAH15" s="64"/>
      <c r="HAI15" s="64"/>
      <c r="HAJ15" s="64"/>
      <c r="HAK15" s="64"/>
      <c r="HAL15" s="64"/>
      <c r="HAM15" s="64"/>
      <c r="HAN15" s="64"/>
      <c r="HAO15" s="64"/>
      <c r="HAP15" s="64"/>
      <c r="HAQ15" s="64"/>
      <c r="HAR15" s="64"/>
      <c r="HAS15" s="64"/>
      <c r="HAT15" s="64"/>
      <c r="HAU15" s="64"/>
      <c r="HAV15" s="64"/>
      <c r="HAW15" s="64"/>
      <c r="HAX15" s="64"/>
      <c r="HAY15" s="64"/>
      <c r="HAZ15" s="64"/>
      <c r="HBA15" s="64"/>
      <c r="HBB15" s="64"/>
      <c r="HBC15" s="64"/>
      <c r="HBD15" s="64"/>
      <c r="HBE15" s="64"/>
      <c r="HBF15" s="64"/>
      <c r="HBG15" s="64"/>
      <c r="HBH15" s="64"/>
      <c r="HBI15" s="64"/>
      <c r="HBJ15" s="64"/>
      <c r="HBK15" s="64"/>
      <c r="HBL15" s="64"/>
      <c r="HBM15" s="64"/>
      <c r="HBN15" s="64"/>
      <c r="HBO15" s="64"/>
      <c r="HBP15" s="64"/>
      <c r="HBQ15" s="64"/>
      <c r="HBR15" s="64"/>
      <c r="HBS15" s="64"/>
      <c r="HBT15" s="64"/>
      <c r="HBU15" s="64"/>
      <c r="HBV15" s="64"/>
      <c r="HBW15" s="64"/>
      <c r="HBX15" s="64"/>
      <c r="HBY15" s="64"/>
      <c r="HBZ15" s="64"/>
      <c r="HCA15" s="64"/>
      <c r="HCB15" s="64"/>
      <c r="HCC15" s="64"/>
      <c r="HCD15" s="64"/>
      <c r="HCE15" s="64"/>
      <c r="HCF15" s="64"/>
      <c r="HCG15" s="64"/>
      <c r="HCH15" s="64"/>
      <c r="HCI15" s="64"/>
      <c r="HCJ15" s="64"/>
      <c r="HCK15" s="64"/>
      <c r="HCL15" s="64"/>
      <c r="HCM15" s="64"/>
      <c r="HCN15" s="64"/>
      <c r="HCO15" s="64"/>
      <c r="HCP15" s="64"/>
      <c r="HCQ15" s="64"/>
      <c r="HCR15" s="64"/>
      <c r="HCS15" s="64"/>
      <c r="HCT15" s="64"/>
      <c r="HCU15" s="64"/>
      <c r="HCV15" s="64"/>
      <c r="HCW15" s="64"/>
      <c r="HCX15" s="64"/>
      <c r="HCY15" s="64"/>
      <c r="HCZ15" s="64"/>
      <c r="HDA15" s="64"/>
      <c r="HDB15" s="64"/>
      <c r="HDC15" s="64"/>
      <c r="HDD15" s="64"/>
      <c r="HDE15" s="64"/>
      <c r="HDF15" s="64"/>
      <c r="HDG15" s="64"/>
      <c r="HDH15" s="64"/>
      <c r="HDI15" s="64"/>
      <c r="HDJ15" s="64"/>
      <c r="HDK15" s="64"/>
      <c r="HDL15" s="64"/>
      <c r="HDM15" s="64"/>
      <c r="HDN15" s="64"/>
      <c r="HDO15" s="64"/>
      <c r="HDP15" s="64"/>
      <c r="HDQ15" s="64"/>
      <c r="HDR15" s="64"/>
      <c r="HDS15" s="64"/>
      <c r="HDT15" s="64"/>
      <c r="HDU15" s="64"/>
      <c r="HDV15" s="64"/>
      <c r="HDW15" s="64"/>
      <c r="HDX15" s="64"/>
      <c r="HDY15" s="64"/>
      <c r="HDZ15" s="64"/>
      <c r="HEA15" s="64"/>
      <c r="HEB15" s="64"/>
      <c r="HEC15" s="64"/>
      <c r="HED15" s="64"/>
      <c r="HEE15" s="64"/>
      <c r="HEF15" s="64"/>
      <c r="HEG15" s="64"/>
      <c r="HEH15" s="64"/>
      <c r="HEI15" s="64"/>
      <c r="HEJ15" s="64"/>
      <c r="HEK15" s="64"/>
      <c r="HEL15" s="64"/>
      <c r="HEM15" s="64"/>
      <c r="HEN15" s="64"/>
      <c r="HEO15" s="64"/>
      <c r="HEP15" s="64"/>
      <c r="HEQ15" s="64"/>
      <c r="HER15" s="64"/>
      <c r="HES15" s="64"/>
      <c r="HET15" s="64"/>
      <c r="HEU15" s="64"/>
      <c r="HEV15" s="64"/>
      <c r="HEW15" s="64"/>
      <c r="HEX15" s="64"/>
      <c r="HEY15" s="64"/>
      <c r="HEZ15" s="64"/>
      <c r="HFA15" s="64"/>
      <c r="HFB15" s="64"/>
      <c r="HFC15" s="64"/>
      <c r="HFD15" s="64"/>
      <c r="HFE15" s="64"/>
      <c r="HFF15" s="64"/>
      <c r="HFG15" s="64"/>
      <c r="HFH15" s="64"/>
      <c r="HFI15" s="64"/>
      <c r="HFJ15" s="64"/>
      <c r="HFK15" s="64"/>
      <c r="HFL15" s="64"/>
      <c r="HFM15" s="64"/>
      <c r="HFN15" s="64"/>
      <c r="HFO15" s="64"/>
      <c r="HFP15" s="64"/>
      <c r="HFQ15" s="64"/>
      <c r="HFR15" s="64"/>
      <c r="HFS15" s="64"/>
      <c r="HFT15" s="64"/>
      <c r="HFU15" s="64"/>
      <c r="HFV15" s="64"/>
      <c r="HFW15" s="64"/>
      <c r="HFX15" s="64"/>
      <c r="HFY15" s="64"/>
      <c r="HFZ15" s="64"/>
      <c r="HGA15" s="64"/>
      <c r="HGB15" s="64"/>
      <c r="HGC15" s="64"/>
      <c r="HGD15" s="64"/>
      <c r="HGE15" s="64"/>
      <c r="HGF15" s="64"/>
      <c r="HGG15" s="64"/>
      <c r="HGH15" s="64"/>
      <c r="HGI15" s="64"/>
      <c r="HGJ15" s="64"/>
      <c r="HGK15" s="64"/>
      <c r="HGL15" s="64"/>
      <c r="HGM15" s="64"/>
      <c r="HGN15" s="64"/>
      <c r="HGO15" s="64"/>
      <c r="HGP15" s="64"/>
      <c r="HGQ15" s="64"/>
      <c r="HGR15" s="64"/>
      <c r="HGS15" s="64"/>
      <c r="HGT15" s="64"/>
      <c r="HGU15" s="64"/>
      <c r="HGV15" s="64"/>
      <c r="HGW15" s="64"/>
      <c r="HGX15" s="64"/>
      <c r="HGY15" s="64"/>
      <c r="HGZ15" s="64"/>
      <c r="HHA15" s="64"/>
      <c r="HHB15" s="64"/>
      <c r="HHC15" s="64"/>
      <c r="HHD15" s="64"/>
      <c r="HHE15" s="64"/>
      <c r="HHF15" s="64"/>
      <c r="HHG15" s="64"/>
      <c r="HHH15" s="64"/>
      <c r="HHI15" s="64"/>
      <c r="HHJ15" s="64"/>
      <c r="HHK15" s="64"/>
      <c r="HHL15" s="64"/>
      <c r="HHM15" s="64"/>
      <c r="HHN15" s="64"/>
      <c r="HHO15" s="64"/>
      <c r="HHP15" s="64"/>
      <c r="HHQ15" s="64"/>
      <c r="HHR15" s="64"/>
      <c r="HHS15" s="64"/>
      <c r="HHT15" s="64"/>
      <c r="HHU15" s="64"/>
      <c r="HHV15" s="64"/>
      <c r="HHW15" s="64"/>
      <c r="HHX15" s="64"/>
      <c r="HHY15" s="64"/>
      <c r="HHZ15" s="64"/>
      <c r="HIA15" s="64"/>
      <c r="HIB15" s="64"/>
      <c r="HIC15" s="64"/>
      <c r="HID15" s="64"/>
      <c r="HIE15" s="64"/>
      <c r="HIF15" s="64"/>
      <c r="HIG15" s="64"/>
      <c r="HIH15" s="64"/>
      <c r="HII15" s="64"/>
      <c r="HIJ15" s="64"/>
      <c r="HIK15" s="64"/>
      <c r="HIL15" s="64"/>
      <c r="HIM15" s="64"/>
      <c r="HIN15" s="64"/>
      <c r="HIO15" s="64"/>
      <c r="HIP15" s="64"/>
      <c r="HIQ15" s="64"/>
      <c r="HIR15" s="64"/>
      <c r="HIS15" s="64"/>
      <c r="HIT15" s="64"/>
      <c r="HIU15" s="64"/>
      <c r="HIV15" s="64"/>
      <c r="HIW15" s="64"/>
      <c r="HIX15" s="64"/>
      <c r="HIY15" s="64"/>
      <c r="HIZ15" s="64"/>
      <c r="HJA15" s="64"/>
      <c r="HJB15" s="64"/>
      <c r="HJC15" s="64"/>
      <c r="HJD15" s="64"/>
      <c r="HJE15" s="64"/>
      <c r="HJF15" s="64"/>
      <c r="HJG15" s="64"/>
      <c r="HJH15" s="64"/>
      <c r="HJI15" s="64"/>
      <c r="HJJ15" s="64"/>
      <c r="HJK15" s="64"/>
      <c r="HJL15" s="64"/>
      <c r="HJM15" s="64"/>
      <c r="HJN15" s="64"/>
      <c r="HJO15" s="64"/>
      <c r="HJP15" s="64"/>
      <c r="HJQ15" s="64"/>
      <c r="HJR15" s="64"/>
      <c r="HJS15" s="64"/>
      <c r="HJT15" s="64"/>
      <c r="HJU15" s="64"/>
      <c r="HJV15" s="64"/>
      <c r="HJW15" s="64"/>
      <c r="HJX15" s="64"/>
      <c r="HJY15" s="64"/>
      <c r="HJZ15" s="64"/>
      <c r="HKA15" s="64"/>
      <c r="HKB15" s="64"/>
      <c r="HKC15" s="64"/>
      <c r="HKD15" s="64"/>
      <c r="HKE15" s="64"/>
      <c r="HKF15" s="64"/>
      <c r="HKG15" s="64"/>
      <c r="HKH15" s="64"/>
      <c r="HKI15" s="64"/>
      <c r="HKJ15" s="64"/>
      <c r="HKK15" s="64"/>
      <c r="HKL15" s="64"/>
      <c r="HKM15" s="64"/>
      <c r="HKN15" s="64"/>
      <c r="HKO15" s="64"/>
      <c r="HKP15" s="64"/>
      <c r="HKQ15" s="64"/>
      <c r="HKR15" s="64"/>
      <c r="HKS15" s="64"/>
      <c r="HKT15" s="64"/>
      <c r="HKU15" s="64"/>
      <c r="HKV15" s="64"/>
      <c r="HKW15" s="64"/>
      <c r="HKX15" s="64"/>
      <c r="HKY15" s="64"/>
      <c r="HKZ15" s="64"/>
      <c r="HLA15" s="64"/>
      <c r="HLB15" s="64"/>
      <c r="HLC15" s="64"/>
      <c r="HLD15" s="64"/>
      <c r="HLE15" s="64"/>
      <c r="HLF15" s="64"/>
      <c r="HLG15" s="64"/>
      <c r="HLH15" s="64"/>
      <c r="HLI15" s="64"/>
      <c r="HLJ15" s="64"/>
      <c r="HLK15" s="64"/>
      <c r="HLL15" s="64"/>
      <c r="HLM15" s="64"/>
      <c r="HLN15" s="64"/>
      <c r="HLO15" s="64"/>
      <c r="HLP15" s="64"/>
      <c r="HLQ15" s="64"/>
      <c r="HLR15" s="64"/>
      <c r="HLS15" s="64"/>
      <c r="HLT15" s="64"/>
      <c r="HLU15" s="64"/>
      <c r="HLV15" s="64"/>
      <c r="HLW15" s="64"/>
      <c r="HLX15" s="64"/>
      <c r="HLY15" s="64"/>
      <c r="HLZ15" s="64"/>
      <c r="HMA15" s="64"/>
      <c r="HMB15" s="64"/>
      <c r="HMC15" s="64"/>
      <c r="HMD15" s="64"/>
      <c r="HME15" s="64"/>
      <c r="HMF15" s="64"/>
      <c r="HMG15" s="64"/>
      <c r="HMH15" s="64"/>
      <c r="HMI15" s="64"/>
      <c r="HMJ15" s="64"/>
      <c r="HMK15" s="64"/>
      <c r="HML15" s="64"/>
      <c r="HMM15" s="64"/>
      <c r="HMN15" s="64"/>
      <c r="HMO15" s="64"/>
      <c r="HMP15" s="64"/>
      <c r="HMQ15" s="64"/>
      <c r="HMR15" s="64"/>
      <c r="HMS15" s="64"/>
      <c r="HMT15" s="64"/>
      <c r="HMU15" s="64"/>
      <c r="HMV15" s="64"/>
      <c r="HMW15" s="64"/>
      <c r="HMX15" s="64"/>
      <c r="HMY15" s="64"/>
      <c r="HMZ15" s="64"/>
      <c r="HNA15" s="64"/>
      <c r="HNB15" s="64"/>
      <c r="HNC15" s="64"/>
      <c r="HND15" s="64"/>
      <c r="HNE15" s="64"/>
      <c r="HNF15" s="64"/>
      <c r="HNG15" s="64"/>
      <c r="HNH15" s="64"/>
      <c r="HNI15" s="64"/>
      <c r="HNJ15" s="64"/>
      <c r="HNK15" s="64"/>
      <c r="HNL15" s="64"/>
      <c r="HNM15" s="64"/>
      <c r="HNN15" s="64"/>
      <c r="HNO15" s="64"/>
      <c r="HNP15" s="64"/>
      <c r="HNQ15" s="64"/>
      <c r="HNR15" s="64"/>
      <c r="HNS15" s="64"/>
      <c r="HNT15" s="64"/>
      <c r="HNU15" s="64"/>
      <c r="HNV15" s="64"/>
      <c r="HNW15" s="64"/>
      <c r="HNX15" s="64"/>
      <c r="HNY15" s="64"/>
      <c r="HNZ15" s="64"/>
      <c r="HOA15" s="64"/>
      <c r="HOB15" s="64"/>
      <c r="HOC15" s="64"/>
      <c r="HOD15" s="64"/>
      <c r="HOE15" s="64"/>
      <c r="HOF15" s="64"/>
      <c r="HOG15" s="64"/>
      <c r="HOH15" s="64"/>
      <c r="HOI15" s="64"/>
      <c r="HOJ15" s="64"/>
      <c r="HOK15" s="64"/>
      <c r="HOL15" s="64"/>
      <c r="HOM15" s="64"/>
      <c r="HON15" s="64"/>
      <c r="HOO15" s="64"/>
      <c r="HOP15" s="64"/>
      <c r="HOQ15" s="64"/>
      <c r="HOR15" s="64"/>
      <c r="HOS15" s="64"/>
      <c r="HOT15" s="64"/>
      <c r="HOU15" s="64"/>
      <c r="HOV15" s="64"/>
      <c r="HOW15" s="64"/>
      <c r="HOX15" s="64"/>
      <c r="HOY15" s="64"/>
      <c r="HOZ15" s="64"/>
      <c r="HPA15" s="64"/>
      <c r="HPB15" s="64"/>
      <c r="HPC15" s="64"/>
      <c r="HPD15" s="64"/>
      <c r="HPE15" s="64"/>
      <c r="HPF15" s="64"/>
      <c r="HPG15" s="64"/>
      <c r="HPH15" s="64"/>
      <c r="HPI15" s="64"/>
      <c r="HPJ15" s="64"/>
      <c r="HPK15" s="64"/>
      <c r="HPL15" s="64"/>
      <c r="HPM15" s="64"/>
      <c r="HPN15" s="64"/>
      <c r="HPO15" s="64"/>
      <c r="HPP15" s="64"/>
      <c r="HPQ15" s="64"/>
      <c r="HPR15" s="64"/>
      <c r="HPS15" s="64"/>
      <c r="HPT15" s="64"/>
      <c r="HPU15" s="64"/>
      <c r="HPV15" s="64"/>
      <c r="HPW15" s="64"/>
      <c r="HPX15" s="64"/>
      <c r="HPY15" s="64"/>
      <c r="HPZ15" s="64"/>
      <c r="HQA15" s="64"/>
      <c r="HQB15" s="64"/>
      <c r="HQC15" s="64"/>
      <c r="HQD15" s="64"/>
      <c r="HQE15" s="64"/>
      <c r="HQF15" s="64"/>
      <c r="HQG15" s="64"/>
      <c r="HQH15" s="64"/>
      <c r="HQI15" s="64"/>
      <c r="HQJ15" s="64"/>
      <c r="HQK15" s="64"/>
      <c r="HQL15" s="64"/>
      <c r="HQM15" s="64"/>
      <c r="HQN15" s="64"/>
      <c r="HQO15" s="64"/>
      <c r="HQP15" s="64"/>
      <c r="HQQ15" s="64"/>
      <c r="HQR15" s="64"/>
      <c r="HQS15" s="64"/>
      <c r="HQT15" s="64"/>
      <c r="HQU15" s="64"/>
      <c r="HQV15" s="64"/>
      <c r="HQW15" s="64"/>
      <c r="HQX15" s="64"/>
      <c r="HQY15" s="64"/>
      <c r="HQZ15" s="64"/>
      <c r="HRA15" s="64"/>
      <c r="HRB15" s="64"/>
      <c r="HRC15" s="64"/>
      <c r="HRD15" s="64"/>
      <c r="HRE15" s="64"/>
      <c r="HRF15" s="64"/>
      <c r="HRG15" s="64"/>
      <c r="HRH15" s="64"/>
      <c r="HRI15" s="64"/>
      <c r="HRJ15" s="64"/>
      <c r="HRK15" s="64"/>
      <c r="HRL15" s="64"/>
      <c r="HRM15" s="64"/>
      <c r="HRN15" s="64"/>
      <c r="HRO15" s="64"/>
      <c r="HRP15" s="64"/>
      <c r="HRQ15" s="64"/>
      <c r="HRR15" s="64"/>
      <c r="HRS15" s="64"/>
      <c r="HRT15" s="64"/>
      <c r="HRU15" s="64"/>
      <c r="HRV15" s="64"/>
      <c r="HRW15" s="64"/>
      <c r="HRX15" s="64"/>
      <c r="HRY15" s="64"/>
      <c r="HRZ15" s="64"/>
      <c r="HSA15" s="64"/>
      <c r="HSB15" s="64"/>
      <c r="HSC15" s="64"/>
      <c r="HSD15" s="64"/>
      <c r="HSE15" s="64"/>
      <c r="HSF15" s="64"/>
      <c r="HSG15" s="64"/>
      <c r="HSH15" s="64"/>
      <c r="HSI15" s="64"/>
      <c r="HSJ15" s="64"/>
      <c r="HSK15" s="64"/>
      <c r="HSL15" s="64"/>
      <c r="HSM15" s="64"/>
      <c r="HSN15" s="64"/>
      <c r="HSO15" s="64"/>
      <c r="HSP15" s="64"/>
      <c r="HSQ15" s="64"/>
      <c r="HSR15" s="64"/>
      <c r="HSS15" s="64"/>
      <c r="HST15" s="64"/>
      <c r="HSU15" s="64"/>
      <c r="HSV15" s="64"/>
      <c r="HSW15" s="64"/>
      <c r="HSX15" s="64"/>
      <c r="HSY15" s="64"/>
      <c r="HSZ15" s="64"/>
      <c r="HTA15" s="64"/>
      <c r="HTB15" s="64"/>
      <c r="HTC15" s="64"/>
      <c r="HTD15" s="64"/>
      <c r="HTE15" s="64"/>
      <c r="HTF15" s="64"/>
      <c r="HTG15" s="64"/>
      <c r="HTH15" s="64"/>
      <c r="HTI15" s="64"/>
      <c r="HTJ15" s="64"/>
      <c r="HTK15" s="64"/>
      <c r="HTL15" s="64"/>
      <c r="HTM15" s="64"/>
      <c r="HTN15" s="64"/>
      <c r="HTO15" s="64"/>
      <c r="HTP15" s="64"/>
      <c r="HTQ15" s="64"/>
      <c r="HTR15" s="64"/>
      <c r="HTS15" s="64"/>
      <c r="HTT15" s="64"/>
      <c r="HTU15" s="64"/>
      <c r="HTV15" s="64"/>
      <c r="HTW15" s="64"/>
      <c r="HTX15" s="64"/>
      <c r="HTY15" s="64"/>
      <c r="HTZ15" s="64"/>
      <c r="HUA15" s="64"/>
      <c r="HUB15" s="64"/>
      <c r="HUC15" s="64"/>
      <c r="HUD15" s="64"/>
      <c r="HUE15" s="64"/>
      <c r="HUF15" s="64"/>
      <c r="HUG15" s="64"/>
      <c r="HUH15" s="64"/>
      <c r="HUI15" s="64"/>
      <c r="HUJ15" s="64"/>
      <c r="HUK15" s="64"/>
      <c r="HUL15" s="64"/>
      <c r="HUM15" s="64"/>
      <c r="HUN15" s="64"/>
      <c r="HUO15" s="64"/>
      <c r="HUP15" s="64"/>
      <c r="HUQ15" s="64"/>
      <c r="HUR15" s="64"/>
      <c r="HUS15" s="64"/>
      <c r="HUT15" s="64"/>
      <c r="HUU15" s="64"/>
      <c r="HUV15" s="64"/>
      <c r="HUW15" s="64"/>
      <c r="HUX15" s="64"/>
      <c r="HUY15" s="64"/>
      <c r="HUZ15" s="64"/>
      <c r="HVA15" s="64"/>
      <c r="HVB15" s="64"/>
      <c r="HVC15" s="64"/>
      <c r="HVD15" s="64"/>
      <c r="HVE15" s="64"/>
      <c r="HVF15" s="64"/>
      <c r="HVG15" s="64"/>
      <c r="HVH15" s="64"/>
      <c r="HVI15" s="64"/>
      <c r="HVJ15" s="64"/>
      <c r="HVK15" s="64"/>
      <c r="HVL15" s="64"/>
      <c r="HVM15" s="64"/>
      <c r="HVN15" s="64"/>
      <c r="HVO15" s="64"/>
      <c r="HVP15" s="64"/>
      <c r="HVQ15" s="64"/>
      <c r="HVR15" s="64"/>
      <c r="HVS15" s="64"/>
      <c r="HVT15" s="64"/>
      <c r="HVU15" s="64"/>
      <c r="HVV15" s="64"/>
      <c r="HVW15" s="64"/>
      <c r="HVX15" s="64"/>
      <c r="HVY15" s="64"/>
      <c r="HVZ15" s="64"/>
      <c r="HWA15" s="64"/>
      <c r="HWB15" s="64"/>
      <c r="HWC15" s="64"/>
      <c r="HWD15" s="64"/>
      <c r="HWE15" s="64"/>
      <c r="HWF15" s="64"/>
      <c r="HWG15" s="64"/>
      <c r="HWH15" s="64"/>
      <c r="HWI15" s="64"/>
      <c r="HWJ15" s="64"/>
      <c r="HWK15" s="64"/>
      <c r="HWL15" s="64"/>
      <c r="HWM15" s="64"/>
      <c r="HWN15" s="64"/>
      <c r="HWO15" s="64"/>
      <c r="HWP15" s="64"/>
      <c r="HWQ15" s="64"/>
      <c r="HWR15" s="64"/>
      <c r="HWS15" s="64"/>
      <c r="HWT15" s="64"/>
      <c r="HWU15" s="64"/>
      <c r="HWV15" s="64"/>
      <c r="HWW15" s="64"/>
      <c r="HWX15" s="64"/>
      <c r="HWY15" s="64"/>
      <c r="HWZ15" s="64"/>
      <c r="HXA15" s="64"/>
      <c r="HXB15" s="64"/>
      <c r="HXC15" s="64"/>
      <c r="HXD15" s="64"/>
      <c r="HXE15" s="64"/>
      <c r="HXF15" s="64"/>
      <c r="HXG15" s="64"/>
      <c r="HXH15" s="64"/>
      <c r="HXI15" s="64"/>
      <c r="HXJ15" s="64"/>
      <c r="HXK15" s="64"/>
      <c r="HXL15" s="64"/>
      <c r="HXM15" s="64"/>
      <c r="HXN15" s="64"/>
      <c r="HXO15" s="64"/>
      <c r="HXP15" s="64"/>
      <c r="HXQ15" s="64"/>
      <c r="HXR15" s="64"/>
      <c r="HXS15" s="64"/>
      <c r="HXT15" s="64"/>
      <c r="HXU15" s="64"/>
      <c r="HXV15" s="64"/>
      <c r="HXW15" s="64"/>
      <c r="HXX15" s="64"/>
      <c r="HXY15" s="64"/>
      <c r="HXZ15" s="64"/>
      <c r="HYA15" s="64"/>
      <c r="HYB15" s="64"/>
      <c r="HYC15" s="64"/>
      <c r="HYD15" s="64"/>
      <c r="HYE15" s="64"/>
      <c r="HYF15" s="64"/>
      <c r="HYG15" s="64"/>
      <c r="HYH15" s="64"/>
      <c r="HYI15" s="64"/>
      <c r="HYJ15" s="64"/>
      <c r="HYK15" s="64"/>
      <c r="HYL15" s="64"/>
      <c r="HYM15" s="64"/>
      <c r="HYN15" s="64"/>
      <c r="HYO15" s="64"/>
      <c r="HYP15" s="64"/>
      <c r="HYQ15" s="64"/>
      <c r="HYR15" s="64"/>
      <c r="HYS15" s="64"/>
      <c r="HYT15" s="64"/>
      <c r="HYU15" s="64"/>
      <c r="HYV15" s="64"/>
      <c r="HYW15" s="64"/>
      <c r="HYX15" s="64"/>
      <c r="HYY15" s="64"/>
      <c r="HYZ15" s="64"/>
      <c r="HZA15" s="64"/>
      <c r="HZB15" s="64"/>
      <c r="HZC15" s="64"/>
      <c r="HZD15" s="64"/>
      <c r="HZE15" s="64"/>
      <c r="HZF15" s="64"/>
      <c r="HZG15" s="64"/>
      <c r="HZH15" s="64"/>
      <c r="HZI15" s="64"/>
      <c r="HZJ15" s="64"/>
      <c r="HZK15" s="64"/>
      <c r="HZL15" s="64"/>
      <c r="HZM15" s="64"/>
      <c r="HZN15" s="64"/>
      <c r="HZO15" s="64"/>
      <c r="HZP15" s="64"/>
      <c r="HZQ15" s="64"/>
      <c r="HZR15" s="64"/>
      <c r="HZS15" s="64"/>
      <c r="HZT15" s="64"/>
      <c r="HZU15" s="64"/>
      <c r="HZV15" s="64"/>
      <c r="HZW15" s="64"/>
      <c r="HZX15" s="64"/>
      <c r="HZY15" s="64"/>
      <c r="HZZ15" s="64"/>
      <c r="IAA15" s="64"/>
      <c r="IAB15" s="64"/>
      <c r="IAC15" s="64"/>
      <c r="IAD15" s="64"/>
      <c r="IAE15" s="64"/>
      <c r="IAF15" s="64"/>
      <c r="IAG15" s="64"/>
      <c r="IAH15" s="64"/>
      <c r="IAI15" s="64"/>
      <c r="IAJ15" s="64"/>
      <c r="IAK15" s="64"/>
      <c r="IAL15" s="64"/>
      <c r="IAM15" s="64"/>
      <c r="IAN15" s="64"/>
      <c r="IAO15" s="64"/>
      <c r="IAP15" s="64"/>
      <c r="IAQ15" s="64"/>
      <c r="IAR15" s="64"/>
      <c r="IAS15" s="64"/>
      <c r="IAT15" s="64"/>
      <c r="IAU15" s="64"/>
      <c r="IAV15" s="64"/>
      <c r="IAW15" s="64"/>
      <c r="IAX15" s="64"/>
      <c r="IAY15" s="64"/>
      <c r="IAZ15" s="64"/>
      <c r="IBA15" s="64"/>
      <c r="IBB15" s="64"/>
      <c r="IBC15" s="64"/>
      <c r="IBD15" s="64"/>
      <c r="IBE15" s="64"/>
      <c r="IBF15" s="64"/>
      <c r="IBG15" s="64"/>
      <c r="IBH15" s="64"/>
      <c r="IBI15" s="64"/>
      <c r="IBJ15" s="64"/>
      <c r="IBK15" s="64"/>
      <c r="IBL15" s="64"/>
      <c r="IBM15" s="64"/>
      <c r="IBN15" s="64"/>
      <c r="IBO15" s="64"/>
      <c r="IBP15" s="64"/>
      <c r="IBQ15" s="64"/>
      <c r="IBR15" s="64"/>
      <c r="IBS15" s="64"/>
      <c r="IBT15" s="64"/>
      <c r="IBU15" s="64"/>
      <c r="IBV15" s="64"/>
      <c r="IBW15" s="64"/>
      <c r="IBX15" s="64"/>
      <c r="IBY15" s="64"/>
      <c r="IBZ15" s="64"/>
      <c r="ICA15" s="64"/>
      <c r="ICB15" s="64"/>
      <c r="ICC15" s="64"/>
      <c r="ICD15" s="64"/>
      <c r="ICE15" s="64"/>
      <c r="ICF15" s="64"/>
      <c r="ICG15" s="64"/>
      <c r="ICH15" s="64"/>
      <c r="ICI15" s="64"/>
      <c r="ICJ15" s="64"/>
      <c r="ICK15" s="64"/>
      <c r="ICL15" s="64"/>
      <c r="ICM15" s="64"/>
      <c r="ICN15" s="64"/>
      <c r="ICO15" s="64"/>
      <c r="ICP15" s="64"/>
      <c r="ICQ15" s="64"/>
      <c r="ICR15" s="64"/>
      <c r="ICS15" s="64"/>
      <c r="ICT15" s="64"/>
      <c r="ICU15" s="64"/>
      <c r="ICV15" s="64"/>
      <c r="ICW15" s="64"/>
      <c r="ICX15" s="64"/>
      <c r="ICY15" s="64"/>
      <c r="ICZ15" s="64"/>
      <c r="IDA15" s="64"/>
      <c r="IDB15" s="64"/>
      <c r="IDC15" s="64"/>
      <c r="IDD15" s="64"/>
      <c r="IDE15" s="64"/>
      <c r="IDF15" s="64"/>
      <c r="IDG15" s="64"/>
      <c r="IDH15" s="64"/>
      <c r="IDI15" s="64"/>
      <c r="IDJ15" s="64"/>
      <c r="IDK15" s="64"/>
      <c r="IDL15" s="64"/>
      <c r="IDM15" s="64"/>
      <c r="IDN15" s="64"/>
      <c r="IDO15" s="64"/>
      <c r="IDP15" s="64"/>
      <c r="IDQ15" s="64"/>
      <c r="IDR15" s="64"/>
      <c r="IDS15" s="64"/>
      <c r="IDT15" s="64"/>
      <c r="IDU15" s="64"/>
      <c r="IDV15" s="64"/>
      <c r="IDW15" s="64"/>
      <c r="IDX15" s="64"/>
      <c r="IDY15" s="64"/>
      <c r="IDZ15" s="64"/>
      <c r="IEA15" s="64"/>
      <c r="IEB15" s="64"/>
      <c r="IEC15" s="64"/>
      <c r="IED15" s="64"/>
      <c r="IEE15" s="64"/>
      <c r="IEF15" s="64"/>
      <c r="IEG15" s="64"/>
      <c r="IEH15" s="64"/>
      <c r="IEI15" s="64"/>
      <c r="IEJ15" s="64"/>
      <c r="IEK15" s="64"/>
      <c r="IEL15" s="64"/>
      <c r="IEM15" s="64"/>
      <c r="IEN15" s="64"/>
      <c r="IEO15" s="64"/>
      <c r="IEP15" s="64"/>
      <c r="IEQ15" s="64"/>
      <c r="IER15" s="64"/>
      <c r="IES15" s="64"/>
      <c r="IET15" s="64"/>
      <c r="IEU15" s="64"/>
      <c r="IEV15" s="64"/>
      <c r="IEW15" s="64"/>
      <c r="IEX15" s="64"/>
      <c r="IEY15" s="64"/>
      <c r="IEZ15" s="64"/>
      <c r="IFA15" s="64"/>
      <c r="IFB15" s="64"/>
      <c r="IFC15" s="64"/>
      <c r="IFD15" s="64"/>
      <c r="IFE15" s="64"/>
      <c r="IFF15" s="64"/>
      <c r="IFG15" s="64"/>
      <c r="IFH15" s="64"/>
      <c r="IFI15" s="64"/>
      <c r="IFJ15" s="64"/>
      <c r="IFK15" s="64"/>
      <c r="IFL15" s="64"/>
      <c r="IFM15" s="64"/>
      <c r="IFN15" s="64"/>
      <c r="IFO15" s="64"/>
      <c r="IFP15" s="64"/>
      <c r="IFQ15" s="64"/>
      <c r="IFR15" s="64"/>
      <c r="IFS15" s="64"/>
      <c r="IFT15" s="64"/>
      <c r="IFU15" s="64"/>
      <c r="IFV15" s="64"/>
      <c r="IFW15" s="64"/>
      <c r="IFX15" s="64"/>
      <c r="IFY15" s="64"/>
      <c r="IFZ15" s="64"/>
      <c r="IGA15" s="64"/>
      <c r="IGB15" s="64"/>
      <c r="IGC15" s="64"/>
      <c r="IGD15" s="64"/>
      <c r="IGE15" s="64"/>
      <c r="IGF15" s="64"/>
      <c r="IGG15" s="64"/>
      <c r="IGH15" s="64"/>
      <c r="IGI15" s="64"/>
      <c r="IGJ15" s="64"/>
      <c r="IGK15" s="64"/>
      <c r="IGL15" s="64"/>
      <c r="IGM15" s="64"/>
      <c r="IGN15" s="64"/>
      <c r="IGO15" s="64"/>
      <c r="IGP15" s="64"/>
      <c r="IGQ15" s="64"/>
      <c r="IGR15" s="64"/>
      <c r="IGS15" s="64"/>
      <c r="IGT15" s="64"/>
      <c r="IGU15" s="64"/>
      <c r="IGV15" s="64"/>
      <c r="IGW15" s="64"/>
      <c r="IGX15" s="64"/>
      <c r="IGY15" s="64"/>
      <c r="IGZ15" s="64"/>
      <c r="IHA15" s="64"/>
      <c r="IHB15" s="64"/>
      <c r="IHC15" s="64"/>
      <c r="IHD15" s="64"/>
      <c r="IHE15" s="64"/>
      <c r="IHF15" s="64"/>
      <c r="IHG15" s="64"/>
      <c r="IHH15" s="64"/>
      <c r="IHI15" s="64"/>
      <c r="IHJ15" s="64"/>
      <c r="IHK15" s="64"/>
      <c r="IHL15" s="64"/>
      <c r="IHM15" s="64"/>
      <c r="IHN15" s="64"/>
      <c r="IHO15" s="64"/>
      <c r="IHP15" s="64"/>
      <c r="IHQ15" s="64"/>
      <c r="IHR15" s="64"/>
      <c r="IHS15" s="64"/>
      <c r="IHT15" s="64"/>
      <c r="IHU15" s="64"/>
      <c r="IHV15" s="64"/>
      <c r="IHW15" s="64"/>
      <c r="IHX15" s="64"/>
      <c r="IHY15" s="64"/>
      <c r="IHZ15" s="64"/>
      <c r="IIA15" s="64"/>
      <c r="IIB15" s="64"/>
      <c r="IIC15" s="64"/>
      <c r="IID15" s="64"/>
      <c r="IIE15" s="64"/>
      <c r="IIF15" s="64"/>
      <c r="IIG15" s="64"/>
      <c r="IIH15" s="64"/>
      <c r="III15" s="64"/>
      <c r="IIJ15" s="64"/>
      <c r="IIK15" s="64"/>
      <c r="IIL15" s="64"/>
      <c r="IIM15" s="64"/>
      <c r="IIN15" s="64"/>
      <c r="IIO15" s="64"/>
      <c r="IIP15" s="64"/>
      <c r="IIQ15" s="64"/>
      <c r="IIR15" s="64"/>
      <c r="IIS15" s="64"/>
      <c r="IIT15" s="64"/>
      <c r="IIU15" s="64"/>
      <c r="IIV15" s="64"/>
      <c r="IIW15" s="64"/>
      <c r="IIX15" s="64"/>
      <c r="IIY15" s="64"/>
      <c r="IIZ15" s="64"/>
      <c r="IJA15" s="64"/>
      <c r="IJB15" s="64"/>
      <c r="IJC15" s="64"/>
      <c r="IJD15" s="64"/>
      <c r="IJE15" s="64"/>
      <c r="IJF15" s="64"/>
      <c r="IJG15" s="64"/>
      <c r="IJH15" s="64"/>
      <c r="IJI15" s="64"/>
      <c r="IJJ15" s="64"/>
      <c r="IJK15" s="64"/>
      <c r="IJL15" s="64"/>
      <c r="IJM15" s="64"/>
      <c r="IJN15" s="64"/>
      <c r="IJO15" s="64"/>
      <c r="IJP15" s="64"/>
      <c r="IJQ15" s="64"/>
      <c r="IJR15" s="64"/>
      <c r="IJS15" s="64"/>
      <c r="IJT15" s="64"/>
      <c r="IJU15" s="64"/>
      <c r="IJV15" s="64"/>
      <c r="IJW15" s="64"/>
      <c r="IJX15" s="64"/>
      <c r="IJY15" s="64"/>
      <c r="IJZ15" s="64"/>
      <c r="IKA15" s="64"/>
      <c r="IKB15" s="64"/>
      <c r="IKC15" s="64"/>
      <c r="IKD15" s="64"/>
      <c r="IKE15" s="64"/>
      <c r="IKF15" s="64"/>
      <c r="IKG15" s="64"/>
      <c r="IKH15" s="64"/>
      <c r="IKI15" s="64"/>
      <c r="IKJ15" s="64"/>
      <c r="IKK15" s="64"/>
      <c r="IKL15" s="64"/>
      <c r="IKM15" s="64"/>
      <c r="IKN15" s="64"/>
      <c r="IKO15" s="64"/>
      <c r="IKP15" s="64"/>
      <c r="IKQ15" s="64"/>
      <c r="IKR15" s="64"/>
      <c r="IKS15" s="64"/>
      <c r="IKT15" s="64"/>
      <c r="IKU15" s="64"/>
      <c r="IKV15" s="64"/>
      <c r="IKW15" s="64"/>
      <c r="IKX15" s="64"/>
      <c r="IKY15" s="64"/>
      <c r="IKZ15" s="64"/>
      <c r="ILA15" s="64"/>
      <c r="ILB15" s="64"/>
      <c r="ILC15" s="64"/>
      <c r="ILD15" s="64"/>
      <c r="ILE15" s="64"/>
      <c r="ILF15" s="64"/>
      <c r="ILG15" s="64"/>
      <c r="ILH15" s="64"/>
      <c r="ILI15" s="64"/>
      <c r="ILJ15" s="64"/>
      <c r="ILK15" s="64"/>
      <c r="ILL15" s="64"/>
      <c r="ILM15" s="64"/>
      <c r="ILN15" s="64"/>
      <c r="ILO15" s="64"/>
      <c r="ILP15" s="64"/>
      <c r="ILQ15" s="64"/>
      <c r="ILR15" s="64"/>
      <c r="ILS15" s="64"/>
      <c r="ILT15" s="64"/>
      <c r="ILU15" s="64"/>
      <c r="ILV15" s="64"/>
      <c r="ILW15" s="64"/>
      <c r="ILX15" s="64"/>
      <c r="ILY15" s="64"/>
      <c r="ILZ15" s="64"/>
      <c r="IMA15" s="64"/>
      <c r="IMB15" s="64"/>
      <c r="IMC15" s="64"/>
      <c r="IMD15" s="64"/>
      <c r="IME15" s="64"/>
      <c r="IMF15" s="64"/>
      <c r="IMG15" s="64"/>
      <c r="IMH15" s="64"/>
      <c r="IMI15" s="64"/>
      <c r="IMJ15" s="64"/>
      <c r="IMK15" s="64"/>
      <c r="IML15" s="64"/>
      <c r="IMM15" s="64"/>
      <c r="IMN15" s="64"/>
      <c r="IMO15" s="64"/>
      <c r="IMP15" s="64"/>
      <c r="IMQ15" s="64"/>
      <c r="IMR15" s="64"/>
      <c r="IMS15" s="64"/>
      <c r="IMT15" s="64"/>
      <c r="IMU15" s="64"/>
      <c r="IMV15" s="64"/>
      <c r="IMW15" s="64"/>
      <c r="IMX15" s="64"/>
      <c r="IMY15" s="64"/>
      <c r="IMZ15" s="64"/>
      <c r="INA15" s="64"/>
      <c r="INB15" s="64"/>
      <c r="INC15" s="64"/>
      <c r="IND15" s="64"/>
      <c r="INE15" s="64"/>
      <c r="INF15" s="64"/>
      <c r="ING15" s="64"/>
      <c r="INH15" s="64"/>
      <c r="INI15" s="64"/>
      <c r="INJ15" s="64"/>
      <c r="INK15" s="64"/>
      <c r="INL15" s="64"/>
      <c r="INM15" s="64"/>
      <c r="INN15" s="64"/>
      <c r="INO15" s="64"/>
      <c r="INP15" s="64"/>
      <c r="INQ15" s="64"/>
      <c r="INR15" s="64"/>
      <c r="INS15" s="64"/>
      <c r="INT15" s="64"/>
      <c r="INU15" s="64"/>
      <c r="INV15" s="64"/>
      <c r="INW15" s="64"/>
      <c r="INX15" s="64"/>
      <c r="INY15" s="64"/>
      <c r="INZ15" s="64"/>
      <c r="IOA15" s="64"/>
      <c r="IOB15" s="64"/>
      <c r="IOC15" s="64"/>
      <c r="IOD15" s="64"/>
      <c r="IOE15" s="64"/>
      <c r="IOF15" s="64"/>
      <c r="IOG15" s="64"/>
      <c r="IOH15" s="64"/>
      <c r="IOI15" s="64"/>
      <c r="IOJ15" s="64"/>
      <c r="IOK15" s="64"/>
      <c r="IOL15" s="64"/>
      <c r="IOM15" s="64"/>
      <c r="ION15" s="64"/>
      <c r="IOO15" s="64"/>
      <c r="IOP15" s="64"/>
      <c r="IOQ15" s="64"/>
      <c r="IOR15" s="64"/>
      <c r="IOS15" s="64"/>
      <c r="IOT15" s="64"/>
      <c r="IOU15" s="64"/>
      <c r="IOV15" s="64"/>
      <c r="IOW15" s="64"/>
      <c r="IOX15" s="64"/>
      <c r="IOY15" s="64"/>
      <c r="IOZ15" s="64"/>
      <c r="IPA15" s="64"/>
      <c r="IPB15" s="64"/>
      <c r="IPC15" s="64"/>
      <c r="IPD15" s="64"/>
      <c r="IPE15" s="64"/>
      <c r="IPF15" s="64"/>
      <c r="IPG15" s="64"/>
      <c r="IPH15" s="64"/>
      <c r="IPI15" s="64"/>
      <c r="IPJ15" s="64"/>
      <c r="IPK15" s="64"/>
      <c r="IPL15" s="64"/>
      <c r="IPM15" s="64"/>
      <c r="IPN15" s="64"/>
      <c r="IPO15" s="64"/>
      <c r="IPP15" s="64"/>
      <c r="IPQ15" s="64"/>
      <c r="IPR15" s="64"/>
      <c r="IPS15" s="64"/>
      <c r="IPT15" s="64"/>
      <c r="IPU15" s="64"/>
      <c r="IPV15" s="64"/>
      <c r="IPW15" s="64"/>
      <c r="IPX15" s="64"/>
      <c r="IPY15" s="64"/>
      <c r="IPZ15" s="64"/>
      <c r="IQA15" s="64"/>
      <c r="IQB15" s="64"/>
      <c r="IQC15" s="64"/>
      <c r="IQD15" s="64"/>
      <c r="IQE15" s="64"/>
      <c r="IQF15" s="64"/>
      <c r="IQG15" s="64"/>
      <c r="IQH15" s="64"/>
      <c r="IQI15" s="64"/>
      <c r="IQJ15" s="64"/>
      <c r="IQK15" s="64"/>
      <c r="IQL15" s="64"/>
      <c r="IQM15" s="64"/>
      <c r="IQN15" s="64"/>
      <c r="IQO15" s="64"/>
      <c r="IQP15" s="64"/>
      <c r="IQQ15" s="64"/>
      <c r="IQR15" s="64"/>
      <c r="IQS15" s="64"/>
      <c r="IQT15" s="64"/>
      <c r="IQU15" s="64"/>
      <c r="IQV15" s="64"/>
      <c r="IQW15" s="64"/>
      <c r="IQX15" s="64"/>
      <c r="IQY15" s="64"/>
      <c r="IQZ15" s="64"/>
      <c r="IRA15" s="64"/>
      <c r="IRB15" s="64"/>
      <c r="IRC15" s="64"/>
      <c r="IRD15" s="64"/>
      <c r="IRE15" s="64"/>
      <c r="IRF15" s="64"/>
      <c r="IRG15" s="64"/>
      <c r="IRH15" s="64"/>
      <c r="IRI15" s="64"/>
      <c r="IRJ15" s="64"/>
      <c r="IRK15" s="64"/>
      <c r="IRL15" s="64"/>
      <c r="IRM15" s="64"/>
      <c r="IRN15" s="64"/>
      <c r="IRO15" s="64"/>
      <c r="IRP15" s="64"/>
      <c r="IRQ15" s="64"/>
      <c r="IRR15" s="64"/>
      <c r="IRS15" s="64"/>
      <c r="IRT15" s="64"/>
      <c r="IRU15" s="64"/>
      <c r="IRV15" s="64"/>
      <c r="IRW15" s="64"/>
      <c r="IRX15" s="64"/>
      <c r="IRY15" s="64"/>
      <c r="IRZ15" s="64"/>
      <c r="ISA15" s="64"/>
      <c r="ISB15" s="64"/>
      <c r="ISC15" s="64"/>
      <c r="ISD15" s="64"/>
      <c r="ISE15" s="64"/>
      <c r="ISF15" s="64"/>
      <c r="ISG15" s="64"/>
      <c r="ISH15" s="64"/>
      <c r="ISI15" s="64"/>
      <c r="ISJ15" s="64"/>
      <c r="ISK15" s="64"/>
      <c r="ISL15" s="64"/>
      <c r="ISM15" s="64"/>
      <c r="ISN15" s="64"/>
      <c r="ISO15" s="64"/>
      <c r="ISP15" s="64"/>
      <c r="ISQ15" s="64"/>
      <c r="ISR15" s="64"/>
      <c r="ISS15" s="64"/>
      <c r="IST15" s="64"/>
      <c r="ISU15" s="64"/>
      <c r="ISV15" s="64"/>
      <c r="ISW15" s="64"/>
      <c r="ISX15" s="64"/>
      <c r="ISY15" s="64"/>
      <c r="ISZ15" s="64"/>
      <c r="ITA15" s="64"/>
      <c r="ITB15" s="64"/>
      <c r="ITC15" s="64"/>
      <c r="ITD15" s="64"/>
      <c r="ITE15" s="64"/>
      <c r="ITF15" s="64"/>
      <c r="ITG15" s="64"/>
      <c r="ITH15" s="64"/>
      <c r="ITI15" s="64"/>
      <c r="ITJ15" s="64"/>
      <c r="ITK15" s="64"/>
      <c r="ITL15" s="64"/>
      <c r="ITM15" s="64"/>
      <c r="ITN15" s="64"/>
      <c r="ITO15" s="64"/>
      <c r="ITP15" s="64"/>
      <c r="ITQ15" s="64"/>
      <c r="ITR15" s="64"/>
      <c r="ITS15" s="64"/>
      <c r="ITT15" s="64"/>
      <c r="ITU15" s="64"/>
      <c r="ITV15" s="64"/>
      <c r="ITW15" s="64"/>
      <c r="ITX15" s="64"/>
      <c r="ITY15" s="64"/>
      <c r="ITZ15" s="64"/>
      <c r="IUA15" s="64"/>
      <c r="IUB15" s="64"/>
      <c r="IUC15" s="64"/>
      <c r="IUD15" s="64"/>
      <c r="IUE15" s="64"/>
      <c r="IUF15" s="64"/>
      <c r="IUG15" s="64"/>
      <c r="IUH15" s="64"/>
      <c r="IUI15" s="64"/>
      <c r="IUJ15" s="64"/>
      <c r="IUK15" s="64"/>
      <c r="IUL15" s="64"/>
      <c r="IUM15" s="64"/>
      <c r="IUN15" s="64"/>
      <c r="IUO15" s="64"/>
      <c r="IUP15" s="64"/>
      <c r="IUQ15" s="64"/>
      <c r="IUR15" s="64"/>
      <c r="IUS15" s="64"/>
      <c r="IUT15" s="64"/>
      <c r="IUU15" s="64"/>
      <c r="IUV15" s="64"/>
      <c r="IUW15" s="64"/>
      <c r="IUX15" s="64"/>
      <c r="IUY15" s="64"/>
      <c r="IUZ15" s="64"/>
      <c r="IVA15" s="64"/>
      <c r="IVB15" s="64"/>
      <c r="IVC15" s="64"/>
      <c r="IVD15" s="64"/>
      <c r="IVE15" s="64"/>
      <c r="IVF15" s="64"/>
      <c r="IVG15" s="64"/>
      <c r="IVH15" s="64"/>
      <c r="IVI15" s="64"/>
      <c r="IVJ15" s="64"/>
      <c r="IVK15" s="64"/>
      <c r="IVL15" s="64"/>
      <c r="IVM15" s="64"/>
      <c r="IVN15" s="64"/>
      <c r="IVO15" s="64"/>
      <c r="IVP15" s="64"/>
      <c r="IVQ15" s="64"/>
      <c r="IVR15" s="64"/>
      <c r="IVS15" s="64"/>
      <c r="IVT15" s="64"/>
      <c r="IVU15" s="64"/>
      <c r="IVV15" s="64"/>
      <c r="IVW15" s="64"/>
      <c r="IVX15" s="64"/>
      <c r="IVY15" s="64"/>
      <c r="IVZ15" s="64"/>
      <c r="IWA15" s="64"/>
      <c r="IWB15" s="64"/>
      <c r="IWC15" s="64"/>
      <c r="IWD15" s="64"/>
      <c r="IWE15" s="64"/>
      <c r="IWF15" s="64"/>
      <c r="IWG15" s="64"/>
      <c r="IWH15" s="64"/>
      <c r="IWI15" s="64"/>
      <c r="IWJ15" s="64"/>
      <c r="IWK15" s="64"/>
      <c r="IWL15" s="64"/>
      <c r="IWM15" s="64"/>
      <c r="IWN15" s="64"/>
      <c r="IWO15" s="64"/>
      <c r="IWP15" s="64"/>
      <c r="IWQ15" s="64"/>
      <c r="IWR15" s="64"/>
      <c r="IWS15" s="64"/>
      <c r="IWT15" s="64"/>
      <c r="IWU15" s="64"/>
      <c r="IWV15" s="64"/>
      <c r="IWW15" s="64"/>
      <c r="IWX15" s="64"/>
      <c r="IWY15" s="64"/>
      <c r="IWZ15" s="64"/>
      <c r="IXA15" s="64"/>
      <c r="IXB15" s="64"/>
      <c r="IXC15" s="64"/>
      <c r="IXD15" s="64"/>
      <c r="IXE15" s="64"/>
      <c r="IXF15" s="64"/>
      <c r="IXG15" s="64"/>
      <c r="IXH15" s="64"/>
      <c r="IXI15" s="64"/>
      <c r="IXJ15" s="64"/>
      <c r="IXK15" s="64"/>
      <c r="IXL15" s="64"/>
      <c r="IXM15" s="64"/>
      <c r="IXN15" s="64"/>
      <c r="IXO15" s="64"/>
      <c r="IXP15" s="64"/>
      <c r="IXQ15" s="64"/>
      <c r="IXR15" s="64"/>
      <c r="IXS15" s="64"/>
      <c r="IXT15" s="64"/>
      <c r="IXU15" s="64"/>
      <c r="IXV15" s="64"/>
      <c r="IXW15" s="64"/>
      <c r="IXX15" s="64"/>
      <c r="IXY15" s="64"/>
      <c r="IXZ15" s="64"/>
      <c r="IYA15" s="64"/>
      <c r="IYB15" s="64"/>
      <c r="IYC15" s="64"/>
      <c r="IYD15" s="64"/>
      <c r="IYE15" s="64"/>
      <c r="IYF15" s="64"/>
      <c r="IYG15" s="64"/>
      <c r="IYH15" s="64"/>
      <c r="IYI15" s="64"/>
      <c r="IYJ15" s="64"/>
      <c r="IYK15" s="64"/>
      <c r="IYL15" s="64"/>
      <c r="IYM15" s="64"/>
      <c r="IYN15" s="64"/>
      <c r="IYO15" s="64"/>
      <c r="IYP15" s="64"/>
      <c r="IYQ15" s="64"/>
      <c r="IYR15" s="64"/>
      <c r="IYS15" s="64"/>
      <c r="IYT15" s="64"/>
      <c r="IYU15" s="64"/>
      <c r="IYV15" s="64"/>
      <c r="IYW15" s="64"/>
      <c r="IYX15" s="64"/>
      <c r="IYY15" s="64"/>
      <c r="IYZ15" s="64"/>
      <c r="IZA15" s="64"/>
      <c r="IZB15" s="64"/>
      <c r="IZC15" s="64"/>
      <c r="IZD15" s="64"/>
      <c r="IZE15" s="64"/>
      <c r="IZF15" s="64"/>
      <c r="IZG15" s="64"/>
      <c r="IZH15" s="64"/>
      <c r="IZI15" s="64"/>
      <c r="IZJ15" s="64"/>
      <c r="IZK15" s="64"/>
      <c r="IZL15" s="64"/>
      <c r="IZM15" s="64"/>
      <c r="IZN15" s="64"/>
      <c r="IZO15" s="64"/>
      <c r="IZP15" s="64"/>
      <c r="IZQ15" s="64"/>
      <c r="IZR15" s="64"/>
      <c r="IZS15" s="64"/>
      <c r="IZT15" s="64"/>
      <c r="IZU15" s="64"/>
      <c r="IZV15" s="64"/>
      <c r="IZW15" s="64"/>
      <c r="IZX15" s="64"/>
      <c r="IZY15" s="64"/>
      <c r="IZZ15" s="64"/>
      <c r="JAA15" s="64"/>
      <c r="JAB15" s="64"/>
      <c r="JAC15" s="64"/>
      <c r="JAD15" s="64"/>
      <c r="JAE15" s="64"/>
      <c r="JAF15" s="64"/>
      <c r="JAG15" s="64"/>
      <c r="JAH15" s="64"/>
      <c r="JAI15" s="64"/>
      <c r="JAJ15" s="64"/>
      <c r="JAK15" s="64"/>
      <c r="JAL15" s="64"/>
      <c r="JAM15" s="64"/>
      <c r="JAN15" s="64"/>
      <c r="JAO15" s="64"/>
      <c r="JAP15" s="64"/>
      <c r="JAQ15" s="64"/>
      <c r="JAR15" s="64"/>
      <c r="JAS15" s="64"/>
      <c r="JAT15" s="64"/>
      <c r="JAU15" s="64"/>
      <c r="JAV15" s="64"/>
      <c r="JAW15" s="64"/>
      <c r="JAX15" s="64"/>
      <c r="JAY15" s="64"/>
      <c r="JAZ15" s="64"/>
      <c r="JBA15" s="64"/>
      <c r="JBB15" s="64"/>
      <c r="JBC15" s="64"/>
      <c r="JBD15" s="64"/>
      <c r="JBE15" s="64"/>
      <c r="JBF15" s="64"/>
      <c r="JBG15" s="64"/>
      <c r="JBH15" s="64"/>
      <c r="JBI15" s="64"/>
      <c r="JBJ15" s="64"/>
      <c r="JBK15" s="64"/>
      <c r="JBL15" s="64"/>
      <c r="JBM15" s="64"/>
      <c r="JBN15" s="64"/>
      <c r="JBO15" s="64"/>
      <c r="JBP15" s="64"/>
      <c r="JBQ15" s="64"/>
      <c r="JBR15" s="64"/>
      <c r="JBS15" s="64"/>
      <c r="JBT15" s="64"/>
      <c r="JBU15" s="64"/>
      <c r="JBV15" s="64"/>
      <c r="JBW15" s="64"/>
      <c r="JBX15" s="64"/>
      <c r="JBY15" s="64"/>
      <c r="JBZ15" s="64"/>
      <c r="JCA15" s="64"/>
      <c r="JCB15" s="64"/>
      <c r="JCC15" s="64"/>
      <c r="JCD15" s="64"/>
      <c r="JCE15" s="64"/>
      <c r="JCF15" s="64"/>
      <c r="JCG15" s="64"/>
      <c r="JCH15" s="64"/>
      <c r="JCI15" s="64"/>
      <c r="JCJ15" s="64"/>
      <c r="JCK15" s="64"/>
      <c r="JCL15" s="64"/>
      <c r="JCM15" s="64"/>
      <c r="JCN15" s="64"/>
      <c r="JCO15" s="64"/>
      <c r="JCP15" s="64"/>
      <c r="JCQ15" s="64"/>
      <c r="JCR15" s="64"/>
      <c r="JCS15" s="64"/>
      <c r="JCT15" s="64"/>
      <c r="JCU15" s="64"/>
      <c r="JCV15" s="64"/>
      <c r="JCW15" s="64"/>
      <c r="JCX15" s="64"/>
      <c r="JCY15" s="64"/>
      <c r="JCZ15" s="64"/>
      <c r="JDA15" s="64"/>
      <c r="JDB15" s="64"/>
      <c r="JDC15" s="64"/>
      <c r="JDD15" s="64"/>
      <c r="JDE15" s="64"/>
      <c r="JDF15" s="64"/>
      <c r="JDG15" s="64"/>
      <c r="JDH15" s="64"/>
      <c r="JDI15" s="64"/>
      <c r="JDJ15" s="64"/>
      <c r="JDK15" s="64"/>
      <c r="JDL15" s="64"/>
      <c r="JDM15" s="64"/>
      <c r="JDN15" s="64"/>
      <c r="JDO15" s="64"/>
      <c r="JDP15" s="64"/>
      <c r="JDQ15" s="64"/>
      <c r="JDR15" s="64"/>
      <c r="JDS15" s="64"/>
      <c r="JDT15" s="64"/>
      <c r="JDU15" s="64"/>
      <c r="JDV15" s="64"/>
      <c r="JDW15" s="64"/>
      <c r="JDX15" s="64"/>
      <c r="JDY15" s="64"/>
      <c r="JDZ15" s="64"/>
      <c r="JEA15" s="64"/>
      <c r="JEB15" s="64"/>
      <c r="JEC15" s="64"/>
      <c r="JED15" s="64"/>
      <c r="JEE15" s="64"/>
      <c r="JEF15" s="64"/>
      <c r="JEG15" s="64"/>
      <c r="JEH15" s="64"/>
      <c r="JEI15" s="64"/>
      <c r="JEJ15" s="64"/>
      <c r="JEK15" s="64"/>
      <c r="JEL15" s="64"/>
      <c r="JEM15" s="64"/>
      <c r="JEN15" s="64"/>
      <c r="JEO15" s="64"/>
      <c r="JEP15" s="64"/>
      <c r="JEQ15" s="64"/>
      <c r="JER15" s="64"/>
      <c r="JES15" s="64"/>
      <c r="JET15" s="64"/>
      <c r="JEU15" s="64"/>
      <c r="JEV15" s="64"/>
      <c r="JEW15" s="64"/>
      <c r="JEX15" s="64"/>
      <c r="JEY15" s="64"/>
      <c r="JEZ15" s="64"/>
      <c r="JFA15" s="64"/>
      <c r="JFB15" s="64"/>
      <c r="JFC15" s="64"/>
      <c r="JFD15" s="64"/>
      <c r="JFE15" s="64"/>
      <c r="JFF15" s="64"/>
      <c r="JFG15" s="64"/>
      <c r="JFH15" s="64"/>
      <c r="JFI15" s="64"/>
      <c r="JFJ15" s="64"/>
      <c r="JFK15" s="64"/>
      <c r="JFL15" s="64"/>
      <c r="JFM15" s="64"/>
      <c r="JFN15" s="64"/>
      <c r="JFO15" s="64"/>
      <c r="JFP15" s="64"/>
      <c r="JFQ15" s="64"/>
      <c r="JFR15" s="64"/>
      <c r="JFS15" s="64"/>
      <c r="JFT15" s="64"/>
      <c r="JFU15" s="64"/>
      <c r="JFV15" s="64"/>
      <c r="JFW15" s="64"/>
      <c r="JFX15" s="64"/>
      <c r="JFY15" s="64"/>
      <c r="JFZ15" s="64"/>
      <c r="JGA15" s="64"/>
      <c r="JGB15" s="64"/>
      <c r="JGC15" s="64"/>
      <c r="JGD15" s="64"/>
      <c r="JGE15" s="64"/>
      <c r="JGF15" s="64"/>
      <c r="JGG15" s="64"/>
      <c r="JGH15" s="64"/>
      <c r="JGI15" s="64"/>
      <c r="JGJ15" s="64"/>
      <c r="JGK15" s="64"/>
      <c r="JGL15" s="64"/>
      <c r="JGM15" s="64"/>
      <c r="JGN15" s="64"/>
      <c r="JGO15" s="64"/>
      <c r="JGP15" s="64"/>
      <c r="JGQ15" s="64"/>
      <c r="JGR15" s="64"/>
      <c r="JGS15" s="64"/>
      <c r="JGT15" s="64"/>
      <c r="JGU15" s="64"/>
      <c r="JGV15" s="64"/>
      <c r="JGW15" s="64"/>
      <c r="JGX15" s="64"/>
      <c r="JGY15" s="64"/>
      <c r="JGZ15" s="64"/>
      <c r="JHA15" s="64"/>
      <c r="JHB15" s="64"/>
      <c r="JHC15" s="64"/>
      <c r="JHD15" s="64"/>
      <c r="JHE15" s="64"/>
      <c r="JHF15" s="64"/>
      <c r="JHG15" s="64"/>
      <c r="JHH15" s="64"/>
      <c r="JHI15" s="64"/>
      <c r="JHJ15" s="64"/>
      <c r="JHK15" s="64"/>
      <c r="JHL15" s="64"/>
      <c r="JHM15" s="64"/>
      <c r="JHN15" s="64"/>
      <c r="JHO15" s="64"/>
      <c r="JHP15" s="64"/>
      <c r="JHQ15" s="64"/>
      <c r="JHR15" s="64"/>
      <c r="JHS15" s="64"/>
      <c r="JHT15" s="64"/>
      <c r="JHU15" s="64"/>
      <c r="JHV15" s="64"/>
      <c r="JHW15" s="64"/>
      <c r="JHX15" s="64"/>
      <c r="JHY15" s="64"/>
      <c r="JHZ15" s="64"/>
      <c r="JIA15" s="64"/>
      <c r="JIB15" s="64"/>
      <c r="JIC15" s="64"/>
      <c r="JID15" s="64"/>
      <c r="JIE15" s="64"/>
      <c r="JIF15" s="64"/>
      <c r="JIG15" s="64"/>
      <c r="JIH15" s="64"/>
      <c r="JII15" s="64"/>
      <c r="JIJ15" s="64"/>
      <c r="JIK15" s="64"/>
      <c r="JIL15" s="64"/>
      <c r="JIM15" s="64"/>
      <c r="JIN15" s="64"/>
      <c r="JIO15" s="64"/>
      <c r="JIP15" s="64"/>
      <c r="JIQ15" s="64"/>
      <c r="JIR15" s="64"/>
      <c r="JIS15" s="64"/>
      <c r="JIT15" s="64"/>
      <c r="JIU15" s="64"/>
      <c r="JIV15" s="64"/>
      <c r="JIW15" s="64"/>
      <c r="JIX15" s="64"/>
      <c r="JIY15" s="64"/>
      <c r="JIZ15" s="64"/>
      <c r="JJA15" s="64"/>
      <c r="JJB15" s="64"/>
      <c r="JJC15" s="64"/>
      <c r="JJD15" s="64"/>
      <c r="JJE15" s="64"/>
      <c r="JJF15" s="64"/>
      <c r="JJG15" s="64"/>
      <c r="JJH15" s="64"/>
      <c r="JJI15" s="64"/>
      <c r="JJJ15" s="64"/>
      <c r="JJK15" s="64"/>
      <c r="JJL15" s="64"/>
      <c r="JJM15" s="64"/>
      <c r="JJN15" s="64"/>
      <c r="JJO15" s="64"/>
      <c r="JJP15" s="64"/>
      <c r="JJQ15" s="64"/>
      <c r="JJR15" s="64"/>
      <c r="JJS15" s="64"/>
      <c r="JJT15" s="64"/>
      <c r="JJU15" s="64"/>
      <c r="JJV15" s="64"/>
      <c r="JJW15" s="64"/>
      <c r="JJX15" s="64"/>
      <c r="JJY15" s="64"/>
      <c r="JJZ15" s="64"/>
      <c r="JKA15" s="64"/>
      <c r="JKB15" s="64"/>
      <c r="JKC15" s="64"/>
      <c r="JKD15" s="64"/>
      <c r="JKE15" s="64"/>
      <c r="JKF15" s="64"/>
      <c r="JKG15" s="64"/>
      <c r="JKH15" s="64"/>
      <c r="JKI15" s="64"/>
      <c r="JKJ15" s="64"/>
      <c r="JKK15" s="64"/>
      <c r="JKL15" s="64"/>
      <c r="JKM15" s="64"/>
      <c r="JKN15" s="64"/>
      <c r="JKO15" s="64"/>
      <c r="JKP15" s="64"/>
      <c r="JKQ15" s="64"/>
      <c r="JKR15" s="64"/>
      <c r="JKS15" s="64"/>
      <c r="JKT15" s="64"/>
      <c r="JKU15" s="64"/>
      <c r="JKV15" s="64"/>
      <c r="JKW15" s="64"/>
      <c r="JKX15" s="64"/>
      <c r="JKY15" s="64"/>
      <c r="JKZ15" s="64"/>
      <c r="JLA15" s="64"/>
      <c r="JLB15" s="64"/>
      <c r="JLC15" s="64"/>
      <c r="JLD15" s="64"/>
      <c r="JLE15" s="64"/>
      <c r="JLF15" s="64"/>
      <c r="JLG15" s="64"/>
      <c r="JLH15" s="64"/>
      <c r="JLI15" s="64"/>
      <c r="JLJ15" s="64"/>
      <c r="JLK15" s="64"/>
      <c r="JLL15" s="64"/>
      <c r="JLM15" s="64"/>
      <c r="JLN15" s="64"/>
      <c r="JLO15" s="64"/>
      <c r="JLP15" s="64"/>
      <c r="JLQ15" s="64"/>
      <c r="JLR15" s="64"/>
      <c r="JLS15" s="64"/>
      <c r="JLT15" s="64"/>
      <c r="JLU15" s="64"/>
      <c r="JLV15" s="64"/>
      <c r="JLW15" s="64"/>
      <c r="JLX15" s="64"/>
      <c r="JLY15" s="64"/>
      <c r="JLZ15" s="64"/>
      <c r="JMA15" s="64"/>
      <c r="JMB15" s="64"/>
      <c r="JMC15" s="64"/>
      <c r="JMD15" s="64"/>
      <c r="JME15" s="64"/>
      <c r="JMF15" s="64"/>
      <c r="JMG15" s="64"/>
      <c r="JMH15" s="64"/>
      <c r="JMI15" s="64"/>
      <c r="JMJ15" s="64"/>
      <c r="JMK15" s="64"/>
      <c r="JML15" s="64"/>
      <c r="JMM15" s="64"/>
      <c r="JMN15" s="64"/>
      <c r="JMO15" s="64"/>
      <c r="JMP15" s="64"/>
      <c r="JMQ15" s="64"/>
      <c r="JMR15" s="64"/>
      <c r="JMS15" s="64"/>
      <c r="JMT15" s="64"/>
      <c r="JMU15" s="64"/>
      <c r="JMV15" s="64"/>
      <c r="JMW15" s="64"/>
      <c r="JMX15" s="64"/>
      <c r="JMY15" s="64"/>
      <c r="JMZ15" s="64"/>
      <c r="JNA15" s="64"/>
      <c r="JNB15" s="64"/>
      <c r="JNC15" s="64"/>
      <c r="JND15" s="64"/>
      <c r="JNE15" s="64"/>
      <c r="JNF15" s="64"/>
      <c r="JNG15" s="64"/>
      <c r="JNH15" s="64"/>
      <c r="JNI15" s="64"/>
      <c r="JNJ15" s="64"/>
      <c r="JNK15" s="64"/>
      <c r="JNL15" s="64"/>
      <c r="JNM15" s="64"/>
      <c r="JNN15" s="64"/>
      <c r="JNO15" s="64"/>
      <c r="JNP15" s="64"/>
      <c r="JNQ15" s="64"/>
      <c r="JNR15" s="64"/>
      <c r="JNS15" s="64"/>
      <c r="JNT15" s="64"/>
      <c r="JNU15" s="64"/>
      <c r="JNV15" s="64"/>
      <c r="JNW15" s="64"/>
      <c r="JNX15" s="64"/>
      <c r="JNY15" s="64"/>
      <c r="JNZ15" s="64"/>
      <c r="JOA15" s="64"/>
      <c r="JOB15" s="64"/>
      <c r="JOC15" s="64"/>
      <c r="JOD15" s="64"/>
      <c r="JOE15" s="64"/>
      <c r="JOF15" s="64"/>
      <c r="JOG15" s="64"/>
      <c r="JOH15" s="64"/>
      <c r="JOI15" s="64"/>
      <c r="JOJ15" s="64"/>
      <c r="JOK15" s="64"/>
      <c r="JOL15" s="64"/>
      <c r="JOM15" s="64"/>
      <c r="JON15" s="64"/>
      <c r="JOO15" s="64"/>
      <c r="JOP15" s="64"/>
      <c r="JOQ15" s="64"/>
      <c r="JOR15" s="64"/>
      <c r="JOS15" s="64"/>
      <c r="JOT15" s="64"/>
      <c r="JOU15" s="64"/>
      <c r="JOV15" s="64"/>
      <c r="JOW15" s="64"/>
      <c r="JOX15" s="64"/>
      <c r="JOY15" s="64"/>
      <c r="JOZ15" s="64"/>
      <c r="JPA15" s="64"/>
      <c r="JPB15" s="64"/>
      <c r="JPC15" s="64"/>
      <c r="JPD15" s="64"/>
      <c r="JPE15" s="64"/>
      <c r="JPF15" s="64"/>
      <c r="JPG15" s="64"/>
      <c r="JPH15" s="64"/>
      <c r="JPI15" s="64"/>
      <c r="JPJ15" s="64"/>
      <c r="JPK15" s="64"/>
      <c r="JPL15" s="64"/>
      <c r="JPM15" s="64"/>
      <c r="JPN15" s="64"/>
      <c r="JPO15" s="64"/>
      <c r="JPP15" s="64"/>
      <c r="JPQ15" s="64"/>
      <c r="JPR15" s="64"/>
      <c r="JPS15" s="64"/>
      <c r="JPT15" s="64"/>
      <c r="JPU15" s="64"/>
      <c r="JPV15" s="64"/>
      <c r="JPW15" s="64"/>
      <c r="JPX15" s="64"/>
      <c r="JPY15" s="64"/>
      <c r="JPZ15" s="64"/>
      <c r="JQA15" s="64"/>
      <c r="JQB15" s="64"/>
      <c r="JQC15" s="64"/>
      <c r="JQD15" s="64"/>
      <c r="JQE15" s="64"/>
      <c r="JQF15" s="64"/>
      <c r="JQG15" s="64"/>
      <c r="JQH15" s="64"/>
      <c r="JQI15" s="64"/>
      <c r="JQJ15" s="64"/>
      <c r="JQK15" s="64"/>
      <c r="JQL15" s="64"/>
      <c r="JQM15" s="64"/>
      <c r="JQN15" s="64"/>
      <c r="JQO15" s="64"/>
      <c r="JQP15" s="64"/>
      <c r="JQQ15" s="64"/>
      <c r="JQR15" s="64"/>
      <c r="JQS15" s="64"/>
      <c r="JQT15" s="64"/>
      <c r="JQU15" s="64"/>
      <c r="JQV15" s="64"/>
      <c r="JQW15" s="64"/>
      <c r="JQX15" s="64"/>
      <c r="JQY15" s="64"/>
      <c r="JQZ15" s="64"/>
      <c r="JRA15" s="64"/>
      <c r="JRB15" s="64"/>
      <c r="JRC15" s="64"/>
      <c r="JRD15" s="64"/>
      <c r="JRE15" s="64"/>
      <c r="JRF15" s="64"/>
      <c r="JRG15" s="64"/>
      <c r="JRH15" s="64"/>
      <c r="JRI15" s="64"/>
      <c r="JRJ15" s="64"/>
      <c r="JRK15" s="64"/>
      <c r="JRL15" s="64"/>
      <c r="JRM15" s="64"/>
      <c r="JRN15" s="64"/>
      <c r="JRO15" s="64"/>
      <c r="JRP15" s="64"/>
      <c r="JRQ15" s="64"/>
      <c r="JRR15" s="64"/>
      <c r="JRS15" s="64"/>
      <c r="JRT15" s="64"/>
      <c r="JRU15" s="64"/>
      <c r="JRV15" s="64"/>
      <c r="JRW15" s="64"/>
      <c r="JRX15" s="64"/>
      <c r="JRY15" s="64"/>
      <c r="JRZ15" s="64"/>
      <c r="JSA15" s="64"/>
      <c r="JSB15" s="64"/>
      <c r="JSC15" s="64"/>
      <c r="JSD15" s="64"/>
      <c r="JSE15" s="64"/>
      <c r="JSF15" s="64"/>
      <c r="JSG15" s="64"/>
      <c r="JSH15" s="64"/>
      <c r="JSI15" s="64"/>
      <c r="JSJ15" s="64"/>
      <c r="JSK15" s="64"/>
      <c r="JSL15" s="64"/>
      <c r="JSM15" s="64"/>
      <c r="JSN15" s="64"/>
      <c r="JSO15" s="64"/>
      <c r="JSP15" s="64"/>
      <c r="JSQ15" s="64"/>
      <c r="JSR15" s="64"/>
      <c r="JSS15" s="64"/>
      <c r="JST15" s="64"/>
      <c r="JSU15" s="64"/>
      <c r="JSV15" s="64"/>
      <c r="JSW15" s="64"/>
      <c r="JSX15" s="64"/>
      <c r="JSY15" s="64"/>
      <c r="JSZ15" s="64"/>
      <c r="JTA15" s="64"/>
      <c r="JTB15" s="64"/>
      <c r="JTC15" s="64"/>
      <c r="JTD15" s="64"/>
      <c r="JTE15" s="64"/>
      <c r="JTF15" s="64"/>
      <c r="JTG15" s="64"/>
      <c r="JTH15" s="64"/>
      <c r="JTI15" s="64"/>
      <c r="JTJ15" s="64"/>
      <c r="JTK15" s="64"/>
      <c r="JTL15" s="64"/>
      <c r="JTM15" s="64"/>
      <c r="JTN15" s="64"/>
      <c r="JTO15" s="64"/>
      <c r="JTP15" s="64"/>
      <c r="JTQ15" s="64"/>
      <c r="JTR15" s="64"/>
      <c r="JTS15" s="64"/>
      <c r="JTT15" s="64"/>
      <c r="JTU15" s="64"/>
      <c r="JTV15" s="64"/>
      <c r="JTW15" s="64"/>
      <c r="JTX15" s="64"/>
      <c r="JTY15" s="64"/>
      <c r="JTZ15" s="64"/>
      <c r="JUA15" s="64"/>
      <c r="JUB15" s="64"/>
      <c r="JUC15" s="64"/>
      <c r="JUD15" s="64"/>
      <c r="JUE15" s="64"/>
      <c r="JUF15" s="64"/>
      <c r="JUG15" s="64"/>
      <c r="JUH15" s="64"/>
      <c r="JUI15" s="64"/>
      <c r="JUJ15" s="64"/>
      <c r="JUK15" s="64"/>
      <c r="JUL15" s="64"/>
      <c r="JUM15" s="64"/>
      <c r="JUN15" s="64"/>
      <c r="JUO15" s="64"/>
      <c r="JUP15" s="64"/>
      <c r="JUQ15" s="64"/>
      <c r="JUR15" s="64"/>
      <c r="JUS15" s="64"/>
      <c r="JUT15" s="64"/>
      <c r="JUU15" s="64"/>
      <c r="JUV15" s="64"/>
      <c r="JUW15" s="64"/>
      <c r="JUX15" s="64"/>
      <c r="JUY15" s="64"/>
      <c r="JUZ15" s="64"/>
      <c r="JVA15" s="64"/>
      <c r="JVB15" s="64"/>
      <c r="JVC15" s="64"/>
      <c r="JVD15" s="64"/>
      <c r="JVE15" s="64"/>
      <c r="JVF15" s="64"/>
      <c r="JVG15" s="64"/>
      <c r="JVH15" s="64"/>
      <c r="JVI15" s="64"/>
      <c r="JVJ15" s="64"/>
      <c r="JVK15" s="64"/>
      <c r="JVL15" s="64"/>
      <c r="JVM15" s="64"/>
      <c r="JVN15" s="64"/>
      <c r="JVO15" s="64"/>
      <c r="JVP15" s="64"/>
      <c r="JVQ15" s="64"/>
      <c r="JVR15" s="64"/>
      <c r="JVS15" s="64"/>
      <c r="JVT15" s="64"/>
      <c r="JVU15" s="64"/>
      <c r="JVV15" s="64"/>
      <c r="JVW15" s="64"/>
      <c r="JVX15" s="64"/>
      <c r="JVY15" s="64"/>
      <c r="JVZ15" s="64"/>
      <c r="JWA15" s="64"/>
      <c r="JWB15" s="64"/>
      <c r="JWC15" s="64"/>
      <c r="JWD15" s="64"/>
      <c r="JWE15" s="64"/>
      <c r="JWF15" s="64"/>
      <c r="JWG15" s="64"/>
      <c r="JWH15" s="64"/>
      <c r="JWI15" s="64"/>
      <c r="JWJ15" s="64"/>
      <c r="JWK15" s="64"/>
      <c r="JWL15" s="64"/>
      <c r="JWM15" s="64"/>
      <c r="JWN15" s="64"/>
      <c r="JWO15" s="64"/>
      <c r="JWP15" s="64"/>
      <c r="JWQ15" s="64"/>
      <c r="JWR15" s="64"/>
      <c r="JWS15" s="64"/>
      <c r="JWT15" s="64"/>
      <c r="JWU15" s="64"/>
      <c r="JWV15" s="64"/>
      <c r="JWW15" s="64"/>
      <c r="JWX15" s="64"/>
      <c r="JWY15" s="64"/>
      <c r="JWZ15" s="64"/>
      <c r="JXA15" s="64"/>
      <c r="JXB15" s="64"/>
      <c r="JXC15" s="64"/>
      <c r="JXD15" s="64"/>
      <c r="JXE15" s="64"/>
      <c r="JXF15" s="64"/>
      <c r="JXG15" s="64"/>
      <c r="JXH15" s="64"/>
      <c r="JXI15" s="64"/>
      <c r="JXJ15" s="64"/>
      <c r="JXK15" s="64"/>
      <c r="JXL15" s="64"/>
      <c r="JXM15" s="64"/>
      <c r="JXN15" s="64"/>
      <c r="JXO15" s="64"/>
      <c r="JXP15" s="64"/>
      <c r="JXQ15" s="64"/>
      <c r="JXR15" s="64"/>
      <c r="JXS15" s="64"/>
      <c r="JXT15" s="64"/>
      <c r="JXU15" s="64"/>
      <c r="JXV15" s="64"/>
      <c r="JXW15" s="64"/>
      <c r="JXX15" s="64"/>
      <c r="JXY15" s="64"/>
      <c r="JXZ15" s="64"/>
      <c r="JYA15" s="64"/>
      <c r="JYB15" s="64"/>
      <c r="JYC15" s="64"/>
      <c r="JYD15" s="64"/>
      <c r="JYE15" s="64"/>
      <c r="JYF15" s="64"/>
      <c r="JYG15" s="64"/>
      <c r="JYH15" s="64"/>
      <c r="JYI15" s="64"/>
      <c r="JYJ15" s="64"/>
      <c r="JYK15" s="64"/>
      <c r="JYL15" s="64"/>
      <c r="JYM15" s="64"/>
      <c r="JYN15" s="64"/>
      <c r="JYO15" s="64"/>
      <c r="JYP15" s="64"/>
      <c r="JYQ15" s="64"/>
      <c r="JYR15" s="64"/>
      <c r="JYS15" s="64"/>
      <c r="JYT15" s="64"/>
      <c r="JYU15" s="64"/>
      <c r="JYV15" s="64"/>
      <c r="JYW15" s="64"/>
      <c r="JYX15" s="64"/>
      <c r="JYY15" s="64"/>
      <c r="JYZ15" s="64"/>
      <c r="JZA15" s="64"/>
      <c r="JZB15" s="64"/>
      <c r="JZC15" s="64"/>
      <c r="JZD15" s="64"/>
      <c r="JZE15" s="64"/>
      <c r="JZF15" s="64"/>
      <c r="JZG15" s="64"/>
      <c r="JZH15" s="64"/>
      <c r="JZI15" s="64"/>
      <c r="JZJ15" s="64"/>
      <c r="JZK15" s="64"/>
      <c r="JZL15" s="64"/>
      <c r="JZM15" s="64"/>
      <c r="JZN15" s="64"/>
      <c r="JZO15" s="64"/>
      <c r="JZP15" s="64"/>
      <c r="JZQ15" s="64"/>
      <c r="JZR15" s="64"/>
      <c r="JZS15" s="64"/>
      <c r="JZT15" s="64"/>
      <c r="JZU15" s="64"/>
      <c r="JZV15" s="64"/>
      <c r="JZW15" s="64"/>
      <c r="JZX15" s="64"/>
      <c r="JZY15" s="64"/>
      <c r="JZZ15" s="64"/>
      <c r="KAA15" s="64"/>
      <c r="KAB15" s="64"/>
      <c r="KAC15" s="64"/>
      <c r="KAD15" s="64"/>
      <c r="KAE15" s="64"/>
      <c r="KAF15" s="64"/>
      <c r="KAG15" s="64"/>
      <c r="KAH15" s="64"/>
      <c r="KAI15" s="64"/>
      <c r="KAJ15" s="64"/>
      <c r="KAK15" s="64"/>
      <c r="KAL15" s="64"/>
      <c r="KAM15" s="64"/>
      <c r="KAN15" s="64"/>
      <c r="KAO15" s="64"/>
      <c r="KAP15" s="64"/>
      <c r="KAQ15" s="64"/>
      <c r="KAR15" s="64"/>
      <c r="KAS15" s="64"/>
      <c r="KAT15" s="64"/>
      <c r="KAU15" s="64"/>
      <c r="KAV15" s="64"/>
      <c r="KAW15" s="64"/>
      <c r="KAX15" s="64"/>
      <c r="KAY15" s="64"/>
      <c r="KAZ15" s="64"/>
      <c r="KBA15" s="64"/>
      <c r="KBB15" s="64"/>
      <c r="KBC15" s="64"/>
      <c r="KBD15" s="64"/>
      <c r="KBE15" s="64"/>
      <c r="KBF15" s="64"/>
      <c r="KBG15" s="64"/>
      <c r="KBH15" s="64"/>
      <c r="KBI15" s="64"/>
      <c r="KBJ15" s="64"/>
      <c r="KBK15" s="64"/>
      <c r="KBL15" s="64"/>
      <c r="KBM15" s="64"/>
      <c r="KBN15" s="64"/>
      <c r="KBO15" s="64"/>
      <c r="KBP15" s="64"/>
      <c r="KBQ15" s="64"/>
      <c r="KBR15" s="64"/>
      <c r="KBS15" s="64"/>
      <c r="KBT15" s="64"/>
      <c r="KBU15" s="64"/>
      <c r="KBV15" s="64"/>
      <c r="KBW15" s="64"/>
      <c r="KBX15" s="64"/>
      <c r="KBY15" s="64"/>
      <c r="KBZ15" s="64"/>
      <c r="KCA15" s="64"/>
      <c r="KCB15" s="64"/>
      <c r="KCC15" s="64"/>
      <c r="KCD15" s="64"/>
      <c r="KCE15" s="64"/>
      <c r="KCF15" s="64"/>
      <c r="KCG15" s="64"/>
      <c r="KCH15" s="64"/>
      <c r="KCI15" s="64"/>
      <c r="KCJ15" s="64"/>
      <c r="KCK15" s="64"/>
      <c r="KCL15" s="64"/>
      <c r="KCM15" s="64"/>
      <c r="KCN15" s="64"/>
      <c r="KCO15" s="64"/>
      <c r="KCP15" s="64"/>
      <c r="KCQ15" s="64"/>
      <c r="KCR15" s="64"/>
      <c r="KCS15" s="64"/>
      <c r="KCT15" s="64"/>
      <c r="KCU15" s="64"/>
      <c r="KCV15" s="64"/>
      <c r="KCW15" s="64"/>
      <c r="KCX15" s="64"/>
      <c r="KCY15" s="64"/>
      <c r="KCZ15" s="64"/>
      <c r="KDA15" s="64"/>
      <c r="KDB15" s="64"/>
      <c r="KDC15" s="64"/>
      <c r="KDD15" s="64"/>
      <c r="KDE15" s="64"/>
      <c r="KDF15" s="64"/>
      <c r="KDG15" s="64"/>
      <c r="KDH15" s="64"/>
      <c r="KDI15" s="64"/>
      <c r="KDJ15" s="64"/>
      <c r="KDK15" s="64"/>
      <c r="KDL15" s="64"/>
      <c r="KDM15" s="64"/>
      <c r="KDN15" s="64"/>
      <c r="KDO15" s="64"/>
      <c r="KDP15" s="64"/>
      <c r="KDQ15" s="64"/>
      <c r="KDR15" s="64"/>
      <c r="KDS15" s="64"/>
      <c r="KDT15" s="64"/>
      <c r="KDU15" s="64"/>
      <c r="KDV15" s="64"/>
      <c r="KDW15" s="64"/>
      <c r="KDX15" s="64"/>
      <c r="KDY15" s="64"/>
      <c r="KDZ15" s="64"/>
      <c r="KEA15" s="64"/>
      <c r="KEB15" s="64"/>
      <c r="KEC15" s="64"/>
      <c r="KED15" s="64"/>
      <c r="KEE15" s="64"/>
      <c r="KEF15" s="64"/>
      <c r="KEG15" s="64"/>
      <c r="KEH15" s="64"/>
      <c r="KEI15" s="64"/>
      <c r="KEJ15" s="64"/>
      <c r="KEK15" s="64"/>
      <c r="KEL15" s="64"/>
      <c r="KEM15" s="64"/>
      <c r="KEN15" s="64"/>
      <c r="KEO15" s="64"/>
      <c r="KEP15" s="64"/>
      <c r="KEQ15" s="64"/>
      <c r="KER15" s="64"/>
      <c r="KES15" s="64"/>
      <c r="KET15" s="64"/>
      <c r="KEU15" s="64"/>
      <c r="KEV15" s="64"/>
      <c r="KEW15" s="64"/>
      <c r="KEX15" s="64"/>
      <c r="KEY15" s="64"/>
      <c r="KEZ15" s="64"/>
      <c r="KFA15" s="64"/>
      <c r="KFB15" s="64"/>
      <c r="KFC15" s="64"/>
      <c r="KFD15" s="64"/>
      <c r="KFE15" s="64"/>
      <c r="KFF15" s="64"/>
      <c r="KFG15" s="64"/>
      <c r="KFH15" s="64"/>
      <c r="KFI15" s="64"/>
      <c r="KFJ15" s="64"/>
      <c r="KFK15" s="64"/>
      <c r="KFL15" s="64"/>
      <c r="KFM15" s="64"/>
      <c r="KFN15" s="64"/>
      <c r="KFO15" s="64"/>
      <c r="KFP15" s="64"/>
      <c r="KFQ15" s="64"/>
      <c r="KFR15" s="64"/>
      <c r="KFS15" s="64"/>
      <c r="KFT15" s="64"/>
      <c r="KFU15" s="64"/>
      <c r="KFV15" s="64"/>
      <c r="KFW15" s="64"/>
      <c r="KFX15" s="64"/>
      <c r="KFY15" s="64"/>
      <c r="KFZ15" s="64"/>
      <c r="KGA15" s="64"/>
      <c r="KGB15" s="64"/>
      <c r="KGC15" s="64"/>
      <c r="KGD15" s="64"/>
      <c r="KGE15" s="64"/>
      <c r="KGF15" s="64"/>
      <c r="KGG15" s="64"/>
      <c r="KGH15" s="64"/>
      <c r="KGI15" s="64"/>
      <c r="KGJ15" s="64"/>
      <c r="KGK15" s="64"/>
      <c r="KGL15" s="64"/>
      <c r="KGM15" s="64"/>
      <c r="KGN15" s="64"/>
      <c r="KGO15" s="64"/>
      <c r="KGP15" s="64"/>
      <c r="KGQ15" s="64"/>
      <c r="KGR15" s="64"/>
      <c r="KGS15" s="64"/>
      <c r="KGT15" s="64"/>
      <c r="KGU15" s="64"/>
      <c r="KGV15" s="64"/>
      <c r="KGW15" s="64"/>
      <c r="KGX15" s="64"/>
      <c r="KGY15" s="64"/>
      <c r="KGZ15" s="64"/>
      <c r="KHA15" s="64"/>
      <c r="KHB15" s="64"/>
      <c r="KHC15" s="64"/>
      <c r="KHD15" s="64"/>
      <c r="KHE15" s="64"/>
      <c r="KHF15" s="64"/>
      <c r="KHG15" s="64"/>
      <c r="KHH15" s="64"/>
      <c r="KHI15" s="64"/>
      <c r="KHJ15" s="64"/>
      <c r="KHK15" s="64"/>
      <c r="KHL15" s="64"/>
      <c r="KHM15" s="64"/>
      <c r="KHN15" s="64"/>
      <c r="KHO15" s="64"/>
      <c r="KHP15" s="64"/>
      <c r="KHQ15" s="64"/>
      <c r="KHR15" s="64"/>
      <c r="KHS15" s="64"/>
      <c r="KHT15" s="64"/>
      <c r="KHU15" s="64"/>
      <c r="KHV15" s="64"/>
      <c r="KHW15" s="64"/>
      <c r="KHX15" s="64"/>
      <c r="KHY15" s="64"/>
      <c r="KHZ15" s="64"/>
      <c r="KIA15" s="64"/>
      <c r="KIB15" s="64"/>
      <c r="KIC15" s="64"/>
      <c r="KID15" s="64"/>
      <c r="KIE15" s="64"/>
      <c r="KIF15" s="64"/>
      <c r="KIG15" s="64"/>
      <c r="KIH15" s="64"/>
      <c r="KII15" s="64"/>
      <c r="KIJ15" s="64"/>
      <c r="KIK15" s="64"/>
      <c r="KIL15" s="64"/>
      <c r="KIM15" s="64"/>
      <c r="KIN15" s="64"/>
      <c r="KIO15" s="64"/>
      <c r="KIP15" s="64"/>
      <c r="KIQ15" s="64"/>
      <c r="KIR15" s="64"/>
      <c r="KIS15" s="64"/>
      <c r="KIT15" s="64"/>
      <c r="KIU15" s="64"/>
      <c r="KIV15" s="64"/>
      <c r="KIW15" s="64"/>
      <c r="KIX15" s="64"/>
      <c r="KIY15" s="64"/>
      <c r="KIZ15" s="64"/>
      <c r="KJA15" s="64"/>
      <c r="KJB15" s="64"/>
      <c r="KJC15" s="64"/>
      <c r="KJD15" s="64"/>
      <c r="KJE15" s="64"/>
      <c r="KJF15" s="64"/>
      <c r="KJG15" s="64"/>
      <c r="KJH15" s="64"/>
      <c r="KJI15" s="64"/>
      <c r="KJJ15" s="64"/>
      <c r="KJK15" s="64"/>
      <c r="KJL15" s="64"/>
      <c r="KJM15" s="64"/>
      <c r="KJN15" s="64"/>
      <c r="KJO15" s="64"/>
      <c r="KJP15" s="64"/>
      <c r="KJQ15" s="64"/>
      <c r="KJR15" s="64"/>
      <c r="KJS15" s="64"/>
      <c r="KJT15" s="64"/>
      <c r="KJU15" s="64"/>
      <c r="KJV15" s="64"/>
      <c r="KJW15" s="64"/>
      <c r="KJX15" s="64"/>
      <c r="KJY15" s="64"/>
      <c r="KJZ15" s="64"/>
      <c r="KKA15" s="64"/>
      <c r="KKB15" s="64"/>
      <c r="KKC15" s="64"/>
      <c r="KKD15" s="64"/>
      <c r="KKE15" s="64"/>
      <c r="KKF15" s="64"/>
      <c r="KKG15" s="64"/>
      <c r="KKH15" s="64"/>
      <c r="KKI15" s="64"/>
      <c r="KKJ15" s="64"/>
      <c r="KKK15" s="64"/>
      <c r="KKL15" s="64"/>
      <c r="KKM15" s="64"/>
      <c r="KKN15" s="64"/>
      <c r="KKO15" s="64"/>
      <c r="KKP15" s="64"/>
      <c r="KKQ15" s="64"/>
      <c r="KKR15" s="64"/>
      <c r="KKS15" s="64"/>
      <c r="KKT15" s="64"/>
      <c r="KKU15" s="64"/>
      <c r="KKV15" s="64"/>
      <c r="KKW15" s="64"/>
      <c r="KKX15" s="64"/>
      <c r="KKY15" s="64"/>
      <c r="KKZ15" s="64"/>
      <c r="KLA15" s="64"/>
      <c r="KLB15" s="64"/>
      <c r="KLC15" s="64"/>
      <c r="KLD15" s="64"/>
      <c r="KLE15" s="64"/>
      <c r="KLF15" s="64"/>
      <c r="KLG15" s="64"/>
      <c r="KLH15" s="64"/>
      <c r="KLI15" s="64"/>
      <c r="KLJ15" s="64"/>
      <c r="KLK15" s="64"/>
      <c r="KLL15" s="64"/>
      <c r="KLM15" s="64"/>
      <c r="KLN15" s="64"/>
      <c r="KLO15" s="64"/>
      <c r="KLP15" s="64"/>
      <c r="KLQ15" s="64"/>
      <c r="KLR15" s="64"/>
      <c r="KLS15" s="64"/>
      <c r="KLT15" s="64"/>
      <c r="KLU15" s="64"/>
      <c r="KLV15" s="64"/>
      <c r="KLW15" s="64"/>
      <c r="KLX15" s="64"/>
      <c r="KLY15" s="64"/>
      <c r="KLZ15" s="64"/>
      <c r="KMA15" s="64"/>
      <c r="KMB15" s="64"/>
      <c r="KMC15" s="64"/>
      <c r="KMD15" s="64"/>
      <c r="KME15" s="64"/>
      <c r="KMF15" s="64"/>
      <c r="KMG15" s="64"/>
      <c r="KMH15" s="64"/>
      <c r="KMI15" s="64"/>
      <c r="KMJ15" s="64"/>
      <c r="KMK15" s="64"/>
      <c r="KML15" s="64"/>
      <c r="KMM15" s="64"/>
      <c r="KMN15" s="64"/>
      <c r="KMO15" s="64"/>
      <c r="KMP15" s="64"/>
      <c r="KMQ15" s="64"/>
      <c r="KMR15" s="64"/>
      <c r="KMS15" s="64"/>
      <c r="KMT15" s="64"/>
      <c r="KMU15" s="64"/>
      <c r="KMV15" s="64"/>
      <c r="KMW15" s="64"/>
      <c r="KMX15" s="64"/>
      <c r="KMY15" s="64"/>
      <c r="KMZ15" s="64"/>
      <c r="KNA15" s="64"/>
      <c r="KNB15" s="64"/>
      <c r="KNC15" s="64"/>
      <c r="KND15" s="64"/>
      <c r="KNE15" s="64"/>
      <c r="KNF15" s="64"/>
      <c r="KNG15" s="64"/>
      <c r="KNH15" s="64"/>
      <c r="KNI15" s="64"/>
      <c r="KNJ15" s="64"/>
      <c r="KNK15" s="64"/>
      <c r="KNL15" s="64"/>
      <c r="KNM15" s="64"/>
      <c r="KNN15" s="64"/>
      <c r="KNO15" s="64"/>
      <c r="KNP15" s="64"/>
      <c r="KNQ15" s="64"/>
      <c r="KNR15" s="64"/>
      <c r="KNS15" s="64"/>
      <c r="KNT15" s="64"/>
      <c r="KNU15" s="64"/>
      <c r="KNV15" s="64"/>
      <c r="KNW15" s="64"/>
      <c r="KNX15" s="64"/>
      <c r="KNY15" s="64"/>
      <c r="KNZ15" s="64"/>
      <c r="KOA15" s="64"/>
      <c r="KOB15" s="64"/>
      <c r="KOC15" s="64"/>
      <c r="KOD15" s="64"/>
      <c r="KOE15" s="64"/>
      <c r="KOF15" s="64"/>
      <c r="KOG15" s="64"/>
      <c r="KOH15" s="64"/>
      <c r="KOI15" s="64"/>
      <c r="KOJ15" s="64"/>
      <c r="KOK15" s="64"/>
      <c r="KOL15" s="64"/>
      <c r="KOM15" s="64"/>
      <c r="KON15" s="64"/>
      <c r="KOO15" s="64"/>
      <c r="KOP15" s="64"/>
      <c r="KOQ15" s="64"/>
      <c r="KOR15" s="64"/>
      <c r="KOS15" s="64"/>
      <c r="KOT15" s="64"/>
      <c r="KOU15" s="64"/>
      <c r="KOV15" s="64"/>
      <c r="KOW15" s="64"/>
      <c r="KOX15" s="64"/>
      <c r="KOY15" s="64"/>
      <c r="KOZ15" s="64"/>
      <c r="KPA15" s="64"/>
      <c r="KPB15" s="64"/>
      <c r="KPC15" s="64"/>
      <c r="KPD15" s="64"/>
      <c r="KPE15" s="64"/>
      <c r="KPF15" s="64"/>
      <c r="KPG15" s="64"/>
      <c r="KPH15" s="64"/>
      <c r="KPI15" s="64"/>
      <c r="KPJ15" s="64"/>
      <c r="KPK15" s="64"/>
      <c r="KPL15" s="64"/>
      <c r="KPM15" s="64"/>
      <c r="KPN15" s="64"/>
      <c r="KPO15" s="64"/>
      <c r="KPP15" s="64"/>
      <c r="KPQ15" s="64"/>
      <c r="KPR15" s="64"/>
      <c r="KPS15" s="64"/>
      <c r="KPT15" s="64"/>
      <c r="KPU15" s="64"/>
      <c r="KPV15" s="64"/>
      <c r="KPW15" s="64"/>
      <c r="KPX15" s="64"/>
      <c r="KPY15" s="64"/>
      <c r="KPZ15" s="64"/>
      <c r="KQA15" s="64"/>
      <c r="KQB15" s="64"/>
      <c r="KQC15" s="64"/>
      <c r="KQD15" s="64"/>
      <c r="KQE15" s="64"/>
      <c r="KQF15" s="64"/>
      <c r="KQG15" s="64"/>
      <c r="KQH15" s="64"/>
      <c r="KQI15" s="64"/>
      <c r="KQJ15" s="64"/>
      <c r="KQK15" s="64"/>
      <c r="KQL15" s="64"/>
      <c r="KQM15" s="64"/>
      <c r="KQN15" s="64"/>
      <c r="KQO15" s="64"/>
      <c r="KQP15" s="64"/>
      <c r="KQQ15" s="64"/>
      <c r="KQR15" s="64"/>
      <c r="KQS15" s="64"/>
      <c r="KQT15" s="64"/>
      <c r="KQU15" s="64"/>
      <c r="KQV15" s="64"/>
      <c r="KQW15" s="64"/>
      <c r="KQX15" s="64"/>
      <c r="KQY15" s="64"/>
      <c r="KQZ15" s="64"/>
      <c r="KRA15" s="64"/>
      <c r="KRB15" s="64"/>
      <c r="KRC15" s="64"/>
      <c r="KRD15" s="64"/>
      <c r="KRE15" s="64"/>
      <c r="KRF15" s="64"/>
      <c r="KRG15" s="64"/>
      <c r="KRH15" s="64"/>
      <c r="KRI15" s="64"/>
      <c r="KRJ15" s="64"/>
      <c r="KRK15" s="64"/>
      <c r="KRL15" s="64"/>
      <c r="KRM15" s="64"/>
      <c r="KRN15" s="64"/>
      <c r="KRO15" s="64"/>
      <c r="KRP15" s="64"/>
      <c r="KRQ15" s="64"/>
      <c r="KRR15" s="64"/>
      <c r="KRS15" s="64"/>
      <c r="KRT15" s="64"/>
      <c r="KRU15" s="64"/>
      <c r="KRV15" s="64"/>
      <c r="KRW15" s="64"/>
      <c r="KRX15" s="64"/>
      <c r="KRY15" s="64"/>
      <c r="KRZ15" s="64"/>
      <c r="KSA15" s="64"/>
      <c r="KSB15" s="64"/>
      <c r="KSC15" s="64"/>
      <c r="KSD15" s="64"/>
      <c r="KSE15" s="64"/>
      <c r="KSF15" s="64"/>
      <c r="KSG15" s="64"/>
      <c r="KSH15" s="64"/>
      <c r="KSI15" s="64"/>
      <c r="KSJ15" s="64"/>
      <c r="KSK15" s="64"/>
      <c r="KSL15" s="64"/>
      <c r="KSM15" s="64"/>
      <c r="KSN15" s="64"/>
      <c r="KSO15" s="64"/>
      <c r="KSP15" s="64"/>
      <c r="KSQ15" s="64"/>
      <c r="KSR15" s="64"/>
      <c r="KSS15" s="64"/>
      <c r="KST15" s="64"/>
      <c r="KSU15" s="64"/>
      <c r="KSV15" s="64"/>
      <c r="KSW15" s="64"/>
      <c r="KSX15" s="64"/>
      <c r="KSY15" s="64"/>
      <c r="KSZ15" s="64"/>
      <c r="KTA15" s="64"/>
      <c r="KTB15" s="64"/>
      <c r="KTC15" s="64"/>
      <c r="KTD15" s="64"/>
      <c r="KTE15" s="64"/>
      <c r="KTF15" s="64"/>
      <c r="KTG15" s="64"/>
      <c r="KTH15" s="64"/>
      <c r="KTI15" s="64"/>
      <c r="KTJ15" s="64"/>
      <c r="KTK15" s="64"/>
      <c r="KTL15" s="64"/>
      <c r="KTM15" s="64"/>
      <c r="KTN15" s="64"/>
      <c r="KTO15" s="64"/>
      <c r="KTP15" s="64"/>
      <c r="KTQ15" s="64"/>
      <c r="KTR15" s="64"/>
      <c r="KTS15" s="64"/>
      <c r="KTT15" s="64"/>
      <c r="KTU15" s="64"/>
      <c r="KTV15" s="64"/>
      <c r="KTW15" s="64"/>
      <c r="KTX15" s="64"/>
      <c r="KTY15" s="64"/>
      <c r="KTZ15" s="64"/>
      <c r="KUA15" s="64"/>
      <c r="KUB15" s="64"/>
      <c r="KUC15" s="64"/>
      <c r="KUD15" s="64"/>
      <c r="KUE15" s="64"/>
      <c r="KUF15" s="64"/>
      <c r="KUG15" s="64"/>
      <c r="KUH15" s="64"/>
      <c r="KUI15" s="64"/>
      <c r="KUJ15" s="64"/>
      <c r="KUK15" s="64"/>
      <c r="KUL15" s="64"/>
      <c r="KUM15" s="64"/>
      <c r="KUN15" s="64"/>
      <c r="KUO15" s="64"/>
      <c r="KUP15" s="64"/>
      <c r="KUQ15" s="64"/>
      <c r="KUR15" s="64"/>
      <c r="KUS15" s="64"/>
      <c r="KUT15" s="64"/>
      <c r="KUU15" s="64"/>
      <c r="KUV15" s="64"/>
      <c r="KUW15" s="64"/>
      <c r="KUX15" s="64"/>
      <c r="KUY15" s="64"/>
      <c r="KUZ15" s="64"/>
      <c r="KVA15" s="64"/>
      <c r="KVB15" s="64"/>
      <c r="KVC15" s="64"/>
      <c r="KVD15" s="64"/>
      <c r="KVE15" s="64"/>
      <c r="KVF15" s="64"/>
      <c r="KVG15" s="64"/>
      <c r="KVH15" s="64"/>
      <c r="KVI15" s="64"/>
      <c r="KVJ15" s="64"/>
      <c r="KVK15" s="64"/>
      <c r="KVL15" s="64"/>
      <c r="KVM15" s="64"/>
      <c r="KVN15" s="64"/>
      <c r="KVO15" s="64"/>
      <c r="KVP15" s="64"/>
      <c r="KVQ15" s="64"/>
      <c r="KVR15" s="64"/>
      <c r="KVS15" s="64"/>
      <c r="KVT15" s="64"/>
      <c r="KVU15" s="64"/>
      <c r="KVV15" s="64"/>
      <c r="KVW15" s="64"/>
      <c r="KVX15" s="64"/>
      <c r="KVY15" s="64"/>
      <c r="KVZ15" s="64"/>
      <c r="KWA15" s="64"/>
      <c r="KWB15" s="64"/>
      <c r="KWC15" s="64"/>
      <c r="KWD15" s="64"/>
      <c r="KWE15" s="64"/>
      <c r="KWF15" s="64"/>
      <c r="KWG15" s="64"/>
      <c r="KWH15" s="64"/>
      <c r="KWI15" s="64"/>
      <c r="KWJ15" s="64"/>
      <c r="KWK15" s="64"/>
      <c r="KWL15" s="64"/>
      <c r="KWM15" s="64"/>
      <c r="KWN15" s="64"/>
      <c r="KWO15" s="64"/>
      <c r="KWP15" s="64"/>
      <c r="KWQ15" s="64"/>
      <c r="KWR15" s="64"/>
      <c r="KWS15" s="64"/>
      <c r="KWT15" s="64"/>
      <c r="KWU15" s="64"/>
      <c r="KWV15" s="64"/>
      <c r="KWW15" s="64"/>
      <c r="KWX15" s="64"/>
      <c r="KWY15" s="64"/>
      <c r="KWZ15" s="64"/>
      <c r="KXA15" s="64"/>
      <c r="KXB15" s="64"/>
      <c r="KXC15" s="64"/>
      <c r="KXD15" s="64"/>
      <c r="KXE15" s="64"/>
      <c r="KXF15" s="64"/>
      <c r="KXG15" s="64"/>
      <c r="KXH15" s="64"/>
      <c r="KXI15" s="64"/>
      <c r="KXJ15" s="64"/>
      <c r="KXK15" s="64"/>
      <c r="KXL15" s="64"/>
      <c r="KXM15" s="64"/>
      <c r="KXN15" s="64"/>
      <c r="KXO15" s="64"/>
      <c r="KXP15" s="64"/>
      <c r="KXQ15" s="64"/>
      <c r="KXR15" s="64"/>
      <c r="KXS15" s="64"/>
      <c r="KXT15" s="64"/>
      <c r="KXU15" s="64"/>
      <c r="KXV15" s="64"/>
      <c r="KXW15" s="64"/>
      <c r="KXX15" s="64"/>
      <c r="KXY15" s="64"/>
      <c r="KXZ15" s="64"/>
      <c r="KYA15" s="64"/>
      <c r="KYB15" s="64"/>
      <c r="KYC15" s="64"/>
      <c r="KYD15" s="64"/>
      <c r="KYE15" s="64"/>
      <c r="KYF15" s="64"/>
      <c r="KYG15" s="64"/>
      <c r="KYH15" s="64"/>
      <c r="KYI15" s="64"/>
      <c r="KYJ15" s="64"/>
      <c r="KYK15" s="64"/>
      <c r="KYL15" s="64"/>
      <c r="KYM15" s="64"/>
      <c r="KYN15" s="64"/>
      <c r="KYO15" s="64"/>
      <c r="KYP15" s="64"/>
      <c r="KYQ15" s="64"/>
      <c r="KYR15" s="64"/>
      <c r="KYS15" s="64"/>
      <c r="KYT15" s="64"/>
      <c r="KYU15" s="64"/>
      <c r="KYV15" s="64"/>
      <c r="KYW15" s="64"/>
      <c r="KYX15" s="64"/>
      <c r="KYY15" s="64"/>
      <c r="KYZ15" s="64"/>
      <c r="KZA15" s="64"/>
      <c r="KZB15" s="64"/>
      <c r="KZC15" s="64"/>
      <c r="KZD15" s="64"/>
      <c r="KZE15" s="64"/>
      <c r="KZF15" s="64"/>
      <c r="KZG15" s="64"/>
      <c r="KZH15" s="64"/>
      <c r="KZI15" s="64"/>
      <c r="KZJ15" s="64"/>
      <c r="KZK15" s="64"/>
      <c r="KZL15" s="64"/>
      <c r="KZM15" s="64"/>
      <c r="KZN15" s="64"/>
      <c r="KZO15" s="64"/>
      <c r="KZP15" s="64"/>
      <c r="KZQ15" s="64"/>
      <c r="KZR15" s="64"/>
      <c r="KZS15" s="64"/>
      <c r="KZT15" s="64"/>
      <c r="KZU15" s="64"/>
      <c r="KZV15" s="64"/>
      <c r="KZW15" s="64"/>
      <c r="KZX15" s="64"/>
      <c r="KZY15" s="64"/>
      <c r="KZZ15" s="64"/>
      <c r="LAA15" s="64"/>
      <c r="LAB15" s="64"/>
      <c r="LAC15" s="64"/>
      <c r="LAD15" s="64"/>
      <c r="LAE15" s="64"/>
      <c r="LAF15" s="64"/>
      <c r="LAG15" s="64"/>
      <c r="LAH15" s="64"/>
      <c r="LAI15" s="64"/>
      <c r="LAJ15" s="64"/>
      <c r="LAK15" s="64"/>
      <c r="LAL15" s="64"/>
      <c r="LAM15" s="64"/>
      <c r="LAN15" s="64"/>
      <c r="LAO15" s="64"/>
      <c r="LAP15" s="64"/>
      <c r="LAQ15" s="64"/>
      <c r="LAR15" s="64"/>
      <c r="LAS15" s="64"/>
      <c r="LAT15" s="64"/>
      <c r="LAU15" s="64"/>
      <c r="LAV15" s="64"/>
      <c r="LAW15" s="64"/>
      <c r="LAX15" s="64"/>
      <c r="LAY15" s="64"/>
      <c r="LAZ15" s="64"/>
      <c r="LBA15" s="64"/>
      <c r="LBB15" s="64"/>
      <c r="LBC15" s="64"/>
      <c r="LBD15" s="64"/>
      <c r="LBE15" s="64"/>
      <c r="LBF15" s="64"/>
      <c r="LBG15" s="64"/>
      <c r="LBH15" s="64"/>
      <c r="LBI15" s="64"/>
      <c r="LBJ15" s="64"/>
      <c r="LBK15" s="64"/>
      <c r="LBL15" s="64"/>
      <c r="LBM15" s="64"/>
      <c r="LBN15" s="64"/>
      <c r="LBO15" s="64"/>
      <c r="LBP15" s="64"/>
      <c r="LBQ15" s="64"/>
      <c r="LBR15" s="64"/>
      <c r="LBS15" s="64"/>
      <c r="LBT15" s="64"/>
      <c r="LBU15" s="64"/>
      <c r="LBV15" s="64"/>
      <c r="LBW15" s="64"/>
      <c r="LBX15" s="64"/>
      <c r="LBY15" s="64"/>
      <c r="LBZ15" s="64"/>
      <c r="LCA15" s="64"/>
      <c r="LCB15" s="64"/>
      <c r="LCC15" s="64"/>
      <c r="LCD15" s="64"/>
      <c r="LCE15" s="64"/>
      <c r="LCF15" s="64"/>
      <c r="LCG15" s="64"/>
      <c r="LCH15" s="64"/>
      <c r="LCI15" s="64"/>
      <c r="LCJ15" s="64"/>
      <c r="LCK15" s="64"/>
      <c r="LCL15" s="64"/>
      <c r="LCM15" s="64"/>
      <c r="LCN15" s="64"/>
      <c r="LCO15" s="64"/>
      <c r="LCP15" s="64"/>
      <c r="LCQ15" s="64"/>
      <c r="LCR15" s="64"/>
      <c r="LCS15" s="64"/>
      <c r="LCT15" s="64"/>
      <c r="LCU15" s="64"/>
      <c r="LCV15" s="64"/>
      <c r="LCW15" s="64"/>
      <c r="LCX15" s="64"/>
      <c r="LCY15" s="64"/>
      <c r="LCZ15" s="64"/>
      <c r="LDA15" s="64"/>
      <c r="LDB15" s="64"/>
      <c r="LDC15" s="64"/>
      <c r="LDD15" s="64"/>
      <c r="LDE15" s="64"/>
      <c r="LDF15" s="64"/>
      <c r="LDG15" s="64"/>
      <c r="LDH15" s="64"/>
      <c r="LDI15" s="64"/>
      <c r="LDJ15" s="64"/>
      <c r="LDK15" s="64"/>
      <c r="LDL15" s="64"/>
      <c r="LDM15" s="64"/>
      <c r="LDN15" s="64"/>
      <c r="LDO15" s="64"/>
      <c r="LDP15" s="64"/>
      <c r="LDQ15" s="64"/>
      <c r="LDR15" s="64"/>
      <c r="LDS15" s="64"/>
      <c r="LDT15" s="64"/>
      <c r="LDU15" s="64"/>
      <c r="LDV15" s="64"/>
      <c r="LDW15" s="64"/>
      <c r="LDX15" s="64"/>
      <c r="LDY15" s="64"/>
      <c r="LDZ15" s="64"/>
      <c r="LEA15" s="64"/>
      <c r="LEB15" s="64"/>
      <c r="LEC15" s="64"/>
      <c r="LED15" s="64"/>
      <c r="LEE15" s="64"/>
      <c r="LEF15" s="64"/>
      <c r="LEG15" s="64"/>
      <c r="LEH15" s="64"/>
      <c r="LEI15" s="64"/>
      <c r="LEJ15" s="64"/>
      <c r="LEK15" s="64"/>
      <c r="LEL15" s="64"/>
      <c r="LEM15" s="64"/>
      <c r="LEN15" s="64"/>
      <c r="LEO15" s="64"/>
      <c r="LEP15" s="64"/>
      <c r="LEQ15" s="64"/>
      <c r="LER15" s="64"/>
      <c r="LES15" s="64"/>
      <c r="LET15" s="64"/>
      <c r="LEU15" s="64"/>
      <c r="LEV15" s="64"/>
      <c r="LEW15" s="64"/>
      <c r="LEX15" s="64"/>
      <c r="LEY15" s="64"/>
      <c r="LEZ15" s="64"/>
      <c r="LFA15" s="64"/>
      <c r="LFB15" s="64"/>
      <c r="LFC15" s="64"/>
      <c r="LFD15" s="64"/>
      <c r="LFE15" s="64"/>
      <c r="LFF15" s="64"/>
      <c r="LFG15" s="64"/>
      <c r="LFH15" s="64"/>
      <c r="LFI15" s="64"/>
      <c r="LFJ15" s="64"/>
      <c r="LFK15" s="64"/>
      <c r="LFL15" s="64"/>
      <c r="LFM15" s="64"/>
      <c r="LFN15" s="64"/>
      <c r="LFO15" s="64"/>
      <c r="LFP15" s="64"/>
      <c r="LFQ15" s="64"/>
      <c r="LFR15" s="64"/>
      <c r="LFS15" s="64"/>
      <c r="LFT15" s="64"/>
      <c r="LFU15" s="64"/>
      <c r="LFV15" s="64"/>
      <c r="LFW15" s="64"/>
      <c r="LFX15" s="64"/>
      <c r="LFY15" s="64"/>
      <c r="LFZ15" s="64"/>
      <c r="LGA15" s="64"/>
      <c r="LGB15" s="64"/>
      <c r="LGC15" s="64"/>
      <c r="LGD15" s="64"/>
      <c r="LGE15" s="64"/>
      <c r="LGF15" s="64"/>
      <c r="LGG15" s="64"/>
      <c r="LGH15" s="64"/>
      <c r="LGI15" s="64"/>
      <c r="LGJ15" s="64"/>
      <c r="LGK15" s="64"/>
      <c r="LGL15" s="64"/>
      <c r="LGM15" s="64"/>
      <c r="LGN15" s="64"/>
      <c r="LGO15" s="64"/>
      <c r="LGP15" s="64"/>
      <c r="LGQ15" s="64"/>
      <c r="LGR15" s="64"/>
      <c r="LGS15" s="64"/>
      <c r="LGT15" s="64"/>
      <c r="LGU15" s="64"/>
      <c r="LGV15" s="64"/>
      <c r="LGW15" s="64"/>
      <c r="LGX15" s="64"/>
      <c r="LGY15" s="64"/>
      <c r="LGZ15" s="64"/>
      <c r="LHA15" s="64"/>
      <c r="LHB15" s="64"/>
      <c r="LHC15" s="64"/>
      <c r="LHD15" s="64"/>
      <c r="LHE15" s="64"/>
      <c r="LHF15" s="64"/>
      <c r="LHG15" s="64"/>
      <c r="LHH15" s="64"/>
      <c r="LHI15" s="64"/>
      <c r="LHJ15" s="64"/>
      <c r="LHK15" s="64"/>
      <c r="LHL15" s="64"/>
      <c r="LHM15" s="64"/>
      <c r="LHN15" s="64"/>
      <c r="LHO15" s="64"/>
      <c r="LHP15" s="64"/>
      <c r="LHQ15" s="64"/>
      <c r="LHR15" s="64"/>
      <c r="LHS15" s="64"/>
      <c r="LHT15" s="64"/>
      <c r="LHU15" s="64"/>
      <c r="LHV15" s="64"/>
      <c r="LHW15" s="64"/>
      <c r="LHX15" s="64"/>
      <c r="LHY15" s="64"/>
      <c r="LHZ15" s="64"/>
      <c r="LIA15" s="64"/>
      <c r="LIB15" s="64"/>
      <c r="LIC15" s="64"/>
      <c r="LID15" s="64"/>
      <c r="LIE15" s="64"/>
      <c r="LIF15" s="64"/>
      <c r="LIG15" s="64"/>
      <c r="LIH15" s="64"/>
      <c r="LII15" s="64"/>
      <c r="LIJ15" s="64"/>
      <c r="LIK15" s="64"/>
      <c r="LIL15" s="64"/>
      <c r="LIM15" s="64"/>
      <c r="LIN15" s="64"/>
      <c r="LIO15" s="64"/>
      <c r="LIP15" s="64"/>
      <c r="LIQ15" s="64"/>
      <c r="LIR15" s="64"/>
      <c r="LIS15" s="64"/>
      <c r="LIT15" s="64"/>
      <c r="LIU15" s="64"/>
      <c r="LIV15" s="64"/>
      <c r="LIW15" s="64"/>
      <c r="LIX15" s="64"/>
      <c r="LIY15" s="64"/>
      <c r="LIZ15" s="64"/>
      <c r="LJA15" s="64"/>
      <c r="LJB15" s="64"/>
      <c r="LJC15" s="64"/>
      <c r="LJD15" s="64"/>
      <c r="LJE15" s="64"/>
      <c r="LJF15" s="64"/>
      <c r="LJG15" s="64"/>
      <c r="LJH15" s="64"/>
      <c r="LJI15" s="64"/>
      <c r="LJJ15" s="64"/>
      <c r="LJK15" s="64"/>
      <c r="LJL15" s="64"/>
      <c r="LJM15" s="64"/>
      <c r="LJN15" s="64"/>
      <c r="LJO15" s="64"/>
      <c r="LJP15" s="64"/>
      <c r="LJQ15" s="64"/>
      <c r="LJR15" s="64"/>
      <c r="LJS15" s="64"/>
      <c r="LJT15" s="64"/>
      <c r="LJU15" s="64"/>
      <c r="LJV15" s="64"/>
      <c r="LJW15" s="64"/>
      <c r="LJX15" s="64"/>
      <c r="LJY15" s="64"/>
      <c r="LJZ15" s="64"/>
      <c r="LKA15" s="64"/>
      <c r="LKB15" s="64"/>
      <c r="LKC15" s="64"/>
      <c r="LKD15" s="64"/>
      <c r="LKE15" s="64"/>
      <c r="LKF15" s="64"/>
      <c r="LKG15" s="64"/>
      <c r="LKH15" s="64"/>
      <c r="LKI15" s="64"/>
      <c r="LKJ15" s="64"/>
      <c r="LKK15" s="64"/>
      <c r="LKL15" s="64"/>
      <c r="LKM15" s="64"/>
      <c r="LKN15" s="64"/>
      <c r="LKO15" s="64"/>
      <c r="LKP15" s="64"/>
      <c r="LKQ15" s="64"/>
      <c r="LKR15" s="64"/>
      <c r="LKS15" s="64"/>
      <c r="LKT15" s="64"/>
      <c r="LKU15" s="64"/>
      <c r="LKV15" s="64"/>
      <c r="LKW15" s="64"/>
      <c r="LKX15" s="64"/>
      <c r="LKY15" s="64"/>
      <c r="LKZ15" s="64"/>
      <c r="LLA15" s="64"/>
      <c r="LLB15" s="64"/>
      <c r="LLC15" s="64"/>
      <c r="LLD15" s="64"/>
      <c r="LLE15" s="64"/>
      <c r="LLF15" s="64"/>
      <c r="LLG15" s="64"/>
      <c r="LLH15" s="64"/>
      <c r="LLI15" s="64"/>
      <c r="LLJ15" s="64"/>
      <c r="LLK15" s="64"/>
      <c r="LLL15" s="64"/>
      <c r="LLM15" s="64"/>
      <c r="LLN15" s="64"/>
      <c r="LLO15" s="64"/>
      <c r="LLP15" s="64"/>
      <c r="LLQ15" s="64"/>
      <c r="LLR15" s="64"/>
      <c r="LLS15" s="64"/>
      <c r="LLT15" s="64"/>
      <c r="LLU15" s="64"/>
      <c r="LLV15" s="64"/>
      <c r="LLW15" s="64"/>
      <c r="LLX15" s="64"/>
      <c r="LLY15" s="64"/>
      <c r="LLZ15" s="64"/>
      <c r="LMA15" s="64"/>
      <c r="LMB15" s="64"/>
      <c r="LMC15" s="64"/>
      <c r="LMD15" s="64"/>
      <c r="LME15" s="64"/>
      <c r="LMF15" s="64"/>
      <c r="LMG15" s="64"/>
      <c r="LMH15" s="64"/>
      <c r="LMI15" s="64"/>
      <c r="LMJ15" s="64"/>
      <c r="LMK15" s="64"/>
      <c r="LML15" s="64"/>
      <c r="LMM15" s="64"/>
      <c r="LMN15" s="64"/>
      <c r="LMO15" s="64"/>
      <c r="LMP15" s="64"/>
      <c r="LMQ15" s="64"/>
      <c r="LMR15" s="64"/>
      <c r="LMS15" s="64"/>
      <c r="LMT15" s="64"/>
      <c r="LMU15" s="64"/>
      <c r="LMV15" s="64"/>
      <c r="LMW15" s="64"/>
      <c r="LMX15" s="64"/>
      <c r="LMY15" s="64"/>
      <c r="LMZ15" s="64"/>
      <c r="LNA15" s="64"/>
      <c r="LNB15" s="64"/>
      <c r="LNC15" s="64"/>
      <c r="LND15" s="64"/>
      <c r="LNE15" s="64"/>
      <c r="LNF15" s="64"/>
      <c r="LNG15" s="64"/>
      <c r="LNH15" s="64"/>
      <c r="LNI15" s="64"/>
      <c r="LNJ15" s="64"/>
      <c r="LNK15" s="64"/>
      <c r="LNL15" s="64"/>
      <c r="LNM15" s="64"/>
      <c r="LNN15" s="64"/>
      <c r="LNO15" s="64"/>
      <c r="LNP15" s="64"/>
      <c r="LNQ15" s="64"/>
      <c r="LNR15" s="64"/>
      <c r="LNS15" s="64"/>
      <c r="LNT15" s="64"/>
      <c r="LNU15" s="64"/>
      <c r="LNV15" s="64"/>
      <c r="LNW15" s="64"/>
      <c r="LNX15" s="64"/>
      <c r="LNY15" s="64"/>
      <c r="LNZ15" s="64"/>
      <c r="LOA15" s="64"/>
      <c r="LOB15" s="64"/>
      <c r="LOC15" s="64"/>
      <c r="LOD15" s="64"/>
      <c r="LOE15" s="64"/>
      <c r="LOF15" s="64"/>
      <c r="LOG15" s="64"/>
      <c r="LOH15" s="64"/>
      <c r="LOI15" s="64"/>
      <c r="LOJ15" s="64"/>
      <c r="LOK15" s="64"/>
      <c r="LOL15" s="64"/>
      <c r="LOM15" s="64"/>
      <c r="LON15" s="64"/>
      <c r="LOO15" s="64"/>
      <c r="LOP15" s="64"/>
      <c r="LOQ15" s="64"/>
      <c r="LOR15" s="64"/>
      <c r="LOS15" s="64"/>
      <c r="LOT15" s="64"/>
      <c r="LOU15" s="64"/>
      <c r="LOV15" s="64"/>
      <c r="LOW15" s="64"/>
      <c r="LOX15" s="64"/>
      <c r="LOY15" s="64"/>
      <c r="LOZ15" s="64"/>
      <c r="LPA15" s="64"/>
      <c r="LPB15" s="64"/>
      <c r="LPC15" s="64"/>
      <c r="LPD15" s="64"/>
      <c r="LPE15" s="64"/>
      <c r="LPF15" s="64"/>
      <c r="LPG15" s="64"/>
      <c r="LPH15" s="64"/>
      <c r="LPI15" s="64"/>
      <c r="LPJ15" s="64"/>
      <c r="LPK15" s="64"/>
      <c r="LPL15" s="64"/>
      <c r="LPM15" s="64"/>
      <c r="LPN15" s="64"/>
      <c r="LPO15" s="64"/>
      <c r="LPP15" s="64"/>
      <c r="LPQ15" s="64"/>
      <c r="LPR15" s="64"/>
      <c r="LPS15" s="64"/>
      <c r="LPT15" s="64"/>
      <c r="LPU15" s="64"/>
      <c r="LPV15" s="64"/>
      <c r="LPW15" s="64"/>
      <c r="LPX15" s="64"/>
      <c r="LPY15" s="64"/>
      <c r="LPZ15" s="64"/>
      <c r="LQA15" s="64"/>
      <c r="LQB15" s="64"/>
      <c r="LQC15" s="64"/>
      <c r="LQD15" s="64"/>
      <c r="LQE15" s="64"/>
      <c r="LQF15" s="64"/>
      <c r="LQG15" s="64"/>
      <c r="LQH15" s="64"/>
      <c r="LQI15" s="64"/>
      <c r="LQJ15" s="64"/>
      <c r="LQK15" s="64"/>
      <c r="LQL15" s="64"/>
      <c r="LQM15" s="64"/>
      <c r="LQN15" s="64"/>
      <c r="LQO15" s="64"/>
      <c r="LQP15" s="64"/>
      <c r="LQQ15" s="64"/>
      <c r="LQR15" s="64"/>
      <c r="LQS15" s="64"/>
      <c r="LQT15" s="64"/>
      <c r="LQU15" s="64"/>
      <c r="LQV15" s="64"/>
      <c r="LQW15" s="64"/>
      <c r="LQX15" s="64"/>
      <c r="LQY15" s="64"/>
      <c r="LQZ15" s="64"/>
      <c r="LRA15" s="64"/>
      <c r="LRB15" s="64"/>
      <c r="LRC15" s="64"/>
      <c r="LRD15" s="64"/>
      <c r="LRE15" s="64"/>
      <c r="LRF15" s="64"/>
      <c r="LRG15" s="64"/>
      <c r="LRH15" s="64"/>
      <c r="LRI15" s="64"/>
      <c r="LRJ15" s="64"/>
      <c r="LRK15" s="64"/>
      <c r="LRL15" s="64"/>
      <c r="LRM15" s="64"/>
      <c r="LRN15" s="64"/>
      <c r="LRO15" s="64"/>
      <c r="LRP15" s="64"/>
      <c r="LRQ15" s="64"/>
      <c r="LRR15" s="64"/>
      <c r="LRS15" s="64"/>
      <c r="LRT15" s="64"/>
      <c r="LRU15" s="64"/>
      <c r="LRV15" s="64"/>
      <c r="LRW15" s="64"/>
      <c r="LRX15" s="64"/>
      <c r="LRY15" s="64"/>
      <c r="LRZ15" s="64"/>
      <c r="LSA15" s="64"/>
      <c r="LSB15" s="64"/>
      <c r="LSC15" s="64"/>
      <c r="LSD15" s="64"/>
      <c r="LSE15" s="64"/>
      <c r="LSF15" s="64"/>
      <c r="LSG15" s="64"/>
      <c r="LSH15" s="64"/>
      <c r="LSI15" s="64"/>
      <c r="LSJ15" s="64"/>
      <c r="LSK15" s="64"/>
      <c r="LSL15" s="64"/>
      <c r="LSM15" s="64"/>
      <c r="LSN15" s="64"/>
      <c r="LSO15" s="64"/>
      <c r="LSP15" s="64"/>
      <c r="LSQ15" s="64"/>
      <c r="LSR15" s="64"/>
      <c r="LSS15" s="64"/>
      <c r="LST15" s="64"/>
      <c r="LSU15" s="64"/>
      <c r="LSV15" s="64"/>
      <c r="LSW15" s="64"/>
      <c r="LSX15" s="64"/>
      <c r="LSY15" s="64"/>
      <c r="LSZ15" s="64"/>
      <c r="LTA15" s="64"/>
      <c r="LTB15" s="64"/>
      <c r="LTC15" s="64"/>
      <c r="LTD15" s="64"/>
      <c r="LTE15" s="64"/>
      <c r="LTF15" s="64"/>
      <c r="LTG15" s="64"/>
      <c r="LTH15" s="64"/>
      <c r="LTI15" s="64"/>
      <c r="LTJ15" s="64"/>
      <c r="LTK15" s="64"/>
      <c r="LTL15" s="64"/>
      <c r="LTM15" s="64"/>
      <c r="LTN15" s="64"/>
      <c r="LTO15" s="64"/>
      <c r="LTP15" s="64"/>
      <c r="LTQ15" s="64"/>
      <c r="LTR15" s="64"/>
      <c r="LTS15" s="64"/>
      <c r="LTT15" s="64"/>
      <c r="LTU15" s="64"/>
      <c r="LTV15" s="64"/>
      <c r="LTW15" s="64"/>
      <c r="LTX15" s="64"/>
      <c r="LTY15" s="64"/>
      <c r="LTZ15" s="64"/>
      <c r="LUA15" s="64"/>
      <c r="LUB15" s="64"/>
      <c r="LUC15" s="64"/>
      <c r="LUD15" s="64"/>
      <c r="LUE15" s="64"/>
      <c r="LUF15" s="64"/>
      <c r="LUG15" s="64"/>
      <c r="LUH15" s="64"/>
      <c r="LUI15" s="64"/>
      <c r="LUJ15" s="64"/>
      <c r="LUK15" s="64"/>
      <c r="LUL15" s="64"/>
      <c r="LUM15" s="64"/>
      <c r="LUN15" s="64"/>
      <c r="LUO15" s="64"/>
      <c r="LUP15" s="64"/>
      <c r="LUQ15" s="64"/>
      <c r="LUR15" s="64"/>
      <c r="LUS15" s="64"/>
      <c r="LUT15" s="64"/>
      <c r="LUU15" s="64"/>
      <c r="LUV15" s="64"/>
      <c r="LUW15" s="64"/>
      <c r="LUX15" s="64"/>
      <c r="LUY15" s="64"/>
      <c r="LUZ15" s="64"/>
      <c r="LVA15" s="64"/>
      <c r="LVB15" s="64"/>
      <c r="LVC15" s="64"/>
      <c r="LVD15" s="64"/>
      <c r="LVE15" s="64"/>
      <c r="LVF15" s="64"/>
      <c r="LVG15" s="64"/>
      <c r="LVH15" s="64"/>
      <c r="LVI15" s="64"/>
      <c r="LVJ15" s="64"/>
      <c r="LVK15" s="64"/>
      <c r="LVL15" s="64"/>
      <c r="LVM15" s="64"/>
      <c r="LVN15" s="64"/>
      <c r="LVO15" s="64"/>
      <c r="LVP15" s="64"/>
      <c r="LVQ15" s="64"/>
      <c r="LVR15" s="64"/>
      <c r="LVS15" s="64"/>
      <c r="LVT15" s="64"/>
      <c r="LVU15" s="64"/>
      <c r="LVV15" s="64"/>
      <c r="LVW15" s="64"/>
      <c r="LVX15" s="64"/>
      <c r="LVY15" s="64"/>
      <c r="LVZ15" s="64"/>
      <c r="LWA15" s="64"/>
      <c r="LWB15" s="64"/>
      <c r="LWC15" s="64"/>
      <c r="LWD15" s="64"/>
      <c r="LWE15" s="64"/>
      <c r="LWF15" s="64"/>
      <c r="LWG15" s="64"/>
      <c r="LWH15" s="64"/>
      <c r="LWI15" s="64"/>
      <c r="LWJ15" s="64"/>
      <c r="LWK15" s="64"/>
      <c r="LWL15" s="64"/>
      <c r="LWM15" s="64"/>
      <c r="LWN15" s="64"/>
      <c r="LWO15" s="64"/>
      <c r="LWP15" s="64"/>
      <c r="LWQ15" s="64"/>
      <c r="LWR15" s="64"/>
      <c r="LWS15" s="64"/>
      <c r="LWT15" s="64"/>
      <c r="LWU15" s="64"/>
      <c r="LWV15" s="64"/>
      <c r="LWW15" s="64"/>
      <c r="LWX15" s="64"/>
      <c r="LWY15" s="64"/>
      <c r="LWZ15" s="64"/>
      <c r="LXA15" s="64"/>
      <c r="LXB15" s="64"/>
      <c r="LXC15" s="64"/>
      <c r="LXD15" s="64"/>
      <c r="LXE15" s="64"/>
      <c r="LXF15" s="64"/>
      <c r="LXG15" s="64"/>
      <c r="LXH15" s="64"/>
      <c r="LXI15" s="64"/>
      <c r="LXJ15" s="64"/>
      <c r="LXK15" s="64"/>
      <c r="LXL15" s="64"/>
      <c r="LXM15" s="64"/>
      <c r="LXN15" s="64"/>
      <c r="LXO15" s="64"/>
      <c r="LXP15" s="64"/>
      <c r="LXQ15" s="64"/>
      <c r="LXR15" s="64"/>
      <c r="LXS15" s="64"/>
      <c r="LXT15" s="64"/>
      <c r="LXU15" s="64"/>
      <c r="LXV15" s="64"/>
      <c r="LXW15" s="64"/>
      <c r="LXX15" s="64"/>
      <c r="LXY15" s="64"/>
      <c r="LXZ15" s="64"/>
      <c r="LYA15" s="64"/>
      <c r="LYB15" s="64"/>
      <c r="LYC15" s="64"/>
      <c r="LYD15" s="64"/>
      <c r="LYE15" s="64"/>
      <c r="LYF15" s="64"/>
      <c r="LYG15" s="64"/>
      <c r="LYH15" s="64"/>
      <c r="LYI15" s="64"/>
      <c r="LYJ15" s="64"/>
      <c r="LYK15" s="64"/>
      <c r="LYL15" s="64"/>
      <c r="LYM15" s="64"/>
      <c r="LYN15" s="64"/>
      <c r="LYO15" s="64"/>
      <c r="LYP15" s="64"/>
      <c r="LYQ15" s="64"/>
      <c r="LYR15" s="64"/>
      <c r="LYS15" s="64"/>
      <c r="LYT15" s="64"/>
      <c r="LYU15" s="64"/>
      <c r="LYV15" s="64"/>
      <c r="LYW15" s="64"/>
      <c r="LYX15" s="64"/>
      <c r="LYY15" s="64"/>
      <c r="LYZ15" s="64"/>
      <c r="LZA15" s="64"/>
      <c r="LZB15" s="64"/>
      <c r="LZC15" s="64"/>
      <c r="LZD15" s="64"/>
      <c r="LZE15" s="64"/>
      <c r="LZF15" s="64"/>
      <c r="LZG15" s="64"/>
      <c r="LZH15" s="64"/>
      <c r="LZI15" s="64"/>
      <c r="LZJ15" s="64"/>
      <c r="LZK15" s="64"/>
      <c r="LZL15" s="64"/>
      <c r="LZM15" s="64"/>
      <c r="LZN15" s="64"/>
      <c r="LZO15" s="64"/>
      <c r="LZP15" s="64"/>
      <c r="LZQ15" s="64"/>
      <c r="LZR15" s="64"/>
      <c r="LZS15" s="64"/>
      <c r="LZT15" s="64"/>
      <c r="LZU15" s="64"/>
      <c r="LZV15" s="64"/>
      <c r="LZW15" s="64"/>
      <c r="LZX15" s="64"/>
      <c r="LZY15" s="64"/>
      <c r="LZZ15" s="64"/>
      <c r="MAA15" s="64"/>
      <c r="MAB15" s="64"/>
      <c r="MAC15" s="64"/>
      <c r="MAD15" s="64"/>
      <c r="MAE15" s="64"/>
      <c r="MAF15" s="64"/>
      <c r="MAG15" s="64"/>
      <c r="MAH15" s="64"/>
      <c r="MAI15" s="64"/>
      <c r="MAJ15" s="64"/>
      <c r="MAK15" s="64"/>
      <c r="MAL15" s="64"/>
      <c r="MAM15" s="64"/>
      <c r="MAN15" s="64"/>
      <c r="MAO15" s="64"/>
      <c r="MAP15" s="64"/>
      <c r="MAQ15" s="64"/>
      <c r="MAR15" s="64"/>
      <c r="MAS15" s="64"/>
      <c r="MAT15" s="64"/>
      <c r="MAU15" s="64"/>
      <c r="MAV15" s="64"/>
      <c r="MAW15" s="64"/>
      <c r="MAX15" s="64"/>
      <c r="MAY15" s="64"/>
      <c r="MAZ15" s="64"/>
      <c r="MBA15" s="64"/>
      <c r="MBB15" s="64"/>
      <c r="MBC15" s="64"/>
      <c r="MBD15" s="64"/>
      <c r="MBE15" s="64"/>
      <c r="MBF15" s="64"/>
      <c r="MBG15" s="64"/>
      <c r="MBH15" s="64"/>
      <c r="MBI15" s="64"/>
      <c r="MBJ15" s="64"/>
      <c r="MBK15" s="64"/>
      <c r="MBL15" s="64"/>
      <c r="MBM15" s="64"/>
      <c r="MBN15" s="64"/>
      <c r="MBO15" s="64"/>
      <c r="MBP15" s="64"/>
      <c r="MBQ15" s="64"/>
      <c r="MBR15" s="64"/>
      <c r="MBS15" s="64"/>
      <c r="MBT15" s="64"/>
      <c r="MBU15" s="64"/>
      <c r="MBV15" s="64"/>
      <c r="MBW15" s="64"/>
      <c r="MBX15" s="64"/>
      <c r="MBY15" s="64"/>
      <c r="MBZ15" s="64"/>
      <c r="MCA15" s="64"/>
      <c r="MCB15" s="64"/>
      <c r="MCC15" s="64"/>
      <c r="MCD15" s="64"/>
      <c r="MCE15" s="64"/>
      <c r="MCF15" s="64"/>
      <c r="MCG15" s="64"/>
      <c r="MCH15" s="64"/>
      <c r="MCI15" s="64"/>
      <c r="MCJ15" s="64"/>
      <c r="MCK15" s="64"/>
      <c r="MCL15" s="64"/>
      <c r="MCM15" s="64"/>
      <c r="MCN15" s="64"/>
      <c r="MCO15" s="64"/>
      <c r="MCP15" s="64"/>
      <c r="MCQ15" s="64"/>
      <c r="MCR15" s="64"/>
      <c r="MCS15" s="64"/>
      <c r="MCT15" s="64"/>
      <c r="MCU15" s="64"/>
      <c r="MCV15" s="64"/>
      <c r="MCW15" s="64"/>
      <c r="MCX15" s="64"/>
      <c r="MCY15" s="64"/>
      <c r="MCZ15" s="64"/>
      <c r="MDA15" s="64"/>
      <c r="MDB15" s="64"/>
      <c r="MDC15" s="64"/>
      <c r="MDD15" s="64"/>
      <c r="MDE15" s="64"/>
      <c r="MDF15" s="64"/>
      <c r="MDG15" s="64"/>
      <c r="MDH15" s="64"/>
      <c r="MDI15" s="64"/>
      <c r="MDJ15" s="64"/>
      <c r="MDK15" s="64"/>
      <c r="MDL15" s="64"/>
      <c r="MDM15" s="64"/>
      <c r="MDN15" s="64"/>
      <c r="MDO15" s="64"/>
      <c r="MDP15" s="64"/>
      <c r="MDQ15" s="64"/>
      <c r="MDR15" s="64"/>
      <c r="MDS15" s="64"/>
      <c r="MDT15" s="64"/>
      <c r="MDU15" s="64"/>
      <c r="MDV15" s="64"/>
      <c r="MDW15" s="64"/>
      <c r="MDX15" s="64"/>
      <c r="MDY15" s="64"/>
      <c r="MDZ15" s="64"/>
      <c r="MEA15" s="64"/>
      <c r="MEB15" s="64"/>
      <c r="MEC15" s="64"/>
      <c r="MED15" s="64"/>
      <c r="MEE15" s="64"/>
      <c r="MEF15" s="64"/>
      <c r="MEG15" s="64"/>
      <c r="MEH15" s="64"/>
      <c r="MEI15" s="64"/>
      <c r="MEJ15" s="64"/>
      <c r="MEK15" s="64"/>
      <c r="MEL15" s="64"/>
      <c r="MEM15" s="64"/>
      <c r="MEN15" s="64"/>
      <c r="MEO15" s="64"/>
      <c r="MEP15" s="64"/>
      <c r="MEQ15" s="64"/>
      <c r="MER15" s="64"/>
      <c r="MES15" s="64"/>
      <c r="MET15" s="64"/>
      <c r="MEU15" s="64"/>
      <c r="MEV15" s="64"/>
      <c r="MEW15" s="64"/>
      <c r="MEX15" s="64"/>
      <c r="MEY15" s="64"/>
      <c r="MEZ15" s="64"/>
      <c r="MFA15" s="64"/>
      <c r="MFB15" s="64"/>
      <c r="MFC15" s="64"/>
      <c r="MFD15" s="64"/>
      <c r="MFE15" s="64"/>
      <c r="MFF15" s="64"/>
      <c r="MFG15" s="64"/>
      <c r="MFH15" s="64"/>
      <c r="MFI15" s="64"/>
      <c r="MFJ15" s="64"/>
      <c r="MFK15" s="64"/>
      <c r="MFL15" s="64"/>
      <c r="MFM15" s="64"/>
      <c r="MFN15" s="64"/>
      <c r="MFO15" s="64"/>
      <c r="MFP15" s="64"/>
      <c r="MFQ15" s="64"/>
      <c r="MFR15" s="64"/>
      <c r="MFS15" s="64"/>
      <c r="MFT15" s="64"/>
      <c r="MFU15" s="64"/>
      <c r="MFV15" s="64"/>
      <c r="MFW15" s="64"/>
      <c r="MFX15" s="64"/>
      <c r="MFY15" s="64"/>
      <c r="MFZ15" s="64"/>
      <c r="MGA15" s="64"/>
      <c r="MGB15" s="64"/>
      <c r="MGC15" s="64"/>
      <c r="MGD15" s="64"/>
      <c r="MGE15" s="64"/>
      <c r="MGF15" s="64"/>
      <c r="MGG15" s="64"/>
      <c r="MGH15" s="64"/>
      <c r="MGI15" s="64"/>
      <c r="MGJ15" s="64"/>
      <c r="MGK15" s="64"/>
      <c r="MGL15" s="64"/>
      <c r="MGM15" s="64"/>
      <c r="MGN15" s="64"/>
      <c r="MGO15" s="64"/>
      <c r="MGP15" s="64"/>
      <c r="MGQ15" s="64"/>
      <c r="MGR15" s="64"/>
      <c r="MGS15" s="64"/>
      <c r="MGT15" s="64"/>
      <c r="MGU15" s="64"/>
      <c r="MGV15" s="64"/>
      <c r="MGW15" s="64"/>
      <c r="MGX15" s="64"/>
      <c r="MGY15" s="64"/>
      <c r="MGZ15" s="64"/>
      <c r="MHA15" s="64"/>
      <c r="MHB15" s="64"/>
      <c r="MHC15" s="64"/>
      <c r="MHD15" s="64"/>
      <c r="MHE15" s="64"/>
      <c r="MHF15" s="64"/>
      <c r="MHG15" s="64"/>
      <c r="MHH15" s="64"/>
      <c r="MHI15" s="64"/>
      <c r="MHJ15" s="64"/>
      <c r="MHK15" s="64"/>
      <c r="MHL15" s="64"/>
      <c r="MHM15" s="64"/>
      <c r="MHN15" s="64"/>
      <c r="MHO15" s="64"/>
      <c r="MHP15" s="64"/>
      <c r="MHQ15" s="64"/>
      <c r="MHR15" s="64"/>
      <c r="MHS15" s="64"/>
      <c r="MHT15" s="64"/>
      <c r="MHU15" s="64"/>
      <c r="MHV15" s="64"/>
      <c r="MHW15" s="64"/>
      <c r="MHX15" s="64"/>
      <c r="MHY15" s="64"/>
      <c r="MHZ15" s="64"/>
      <c r="MIA15" s="64"/>
      <c r="MIB15" s="64"/>
      <c r="MIC15" s="64"/>
      <c r="MID15" s="64"/>
      <c r="MIE15" s="64"/>
      <c r="MIF15" s="64"/>
      <c r="MIG15" s="64"/>
      <c r="MIH15" s="64"/>
      <c r="MII15" s="64"/>
      <c r="MIJ15" s="64"/>
      <c r="MIK15" s="64"/>
      <c r="MIL15" s="64"/>
      <c r="MIM15" s="64"/>
      <c r="MIN15" s="64"/>
      <c r="MIO15" s="64"/>
      <c r="MIP15" s="64"/>
      <c r="MIQ15" s="64"/>
      <c r="MIR15" s="64"/>
      <c r="MIS15" s="64"/>
      <c r="MIT15" s="64"/>
      <c r="MIU15" s="64"/>
      <c r="MIV15" s="64"/>
      <c r="MIW15" s="64"/>
      <c r="MIX15" s="64"/>
      <c r="MIY15" s="64"/>
      <c r="MIZ15" s="64"/>
      <c r="MJA15" s="64"/>
      <c r="MJB15" s="64"/>
      <c r="MJC15" s="64"/>
      <c r="MJD15" s="64"/>
      <c r="MJE15" s="64"/>
      <c r="MJF15" s="64"/>
      <c r="MJG15" s="64"/>
      <c r="MJH15" s="64"/>
      <c r="MJI15" s="64"/>
      <c r="MJJ15" s="64"/>
      <c r="MJK15" s="64"/>
      <c r="MJL15" s="64"/>
      <c r="MJM15" s="64"/>
      <c r="MJN15" s="64"/>
      <c r="MJO15" s="64"/>
      <c r="MJP15" s="64"/>
      <c r="MJQ15" s="64"/>
      <c r="MJR15" s="64"/>
      <c r="MJS15" s="64"/>
      <c r="MJT15" s="64"/>
      <c r="MJU15" s="64"/>
      <c r="MJV15" s="64"/>
      <c r="MJW15" s="64"/>
      <c r="MJX15" s="64"/>
      <c r="MJY15" s="64"/>
      <c r="MJZ15" s="64"/>
      <c r="MKA15" s="64"/>
      <c r="MKB15" s="64"/>
      <c r="MKC15" s="64"/>
      <c r="MKD15" s="64"/>
      <c r="MKE15" s="64"/>
      <c r="MKF15" s="64"/>
      <c r="MKG15" s="64"/>
      <c r="MKH15" s="64"/>
      <c r="MKI15" s="64"/>
      <c r="MKJ15" s="64"/>
      <c r="MKK15" s="64"/>
      <c r="MKL15" s="64"/>
      <c r="MKM15" s="64"/>
      <c r="MKN15" s="64"/>
      <c r="MKO15" s="64"/>
      <c r="MKP15" s="64"/>
      <c r="MKQ15" s="64"/>
      <c r="MKR15" s="64"/>
      <c r="MKS15" s="64"/>
      <c r="MKT15" s="64"/>
      <c r="MKU15" s="64"/>
      <c r="MKV15" s="64"/>
      <c r="MKW15" s="64"/>
      <c r="MKX15" s="64"/>
      <c r="MKY15" s="64"/>
      <c r="MKZ15" s="64"/>
      <c r="MLA15" s="64"/>
      <c r="MLB15" s="64"/>
      <c r="MLC15" s="64"/>
      <c r="MLD15" s="64"/>
      <c r="MLE15" s="64"/>
      <c r="MLF15" s="64"/>
      <c r="MLG15" s="64"/>
      <c r="MLH15" s="64"/>
      <c r="MLI15" s="64"/>
      <c r="MLJ15" s="64"/>
      <c r="MLK15" s="64"/>
      <c r="MLL15" s="64"/>
      <c r="MLM15" s="64"/>
      <c r="MLN15" s="64"/>
      <c r="MLO15" s="64"/>
      <c r="MLP15" s="64"/>
      <c r="MLQ15" s="64"/>
      <c r="MLR15" s="64"/>
      <c r="MLS15" s="64"/>
      <c r="MLT15" s="64"/>
      <c r="MLU15" s="64"/>
      <c r="MLV15" s="64"/>
      <c r="MLW15" s="64"/>
      <c r="MLX15" s="64"/>
      <c r="MLY15" s="64"/>
      <c r="MLZ15" s="64"/>
      <c r="MMA15" s="64"/>
      <c r="MMB15" s="64"/>
      <c r="MMC15" s="64"/>
      <c r="MMD15" s="64"/>
      <c r="MME15" s="64"/>
      <c r="MMF15" s="64"/>
      <c r="MMG15" s="64"/>
      <c r="MMH15" s="64"/>
      <c r="MMI15" s="64"/>
      <c r="MMJ15" s="64"/>
      <c r="MMK15" s="64"/>
      <c r="MML15" s="64"/>
      <c r="MMM15" s="64"/>
      <c r="MMN15" s="64"/>
      <c r="MMO15" s="64"/>
      <c r="MMP15" s="64"/>
      <c r="MMQ15" s="64"/>
      <c r="MMR15" s="64"/>
      <c r="MMS15" s="64"/>
      <c r="MMT15" s="64"/>
      <c r="MMU15" s="64"/>
      <c r="MMV15" s="64"/>
      <c r="MMW15" s="64"/>
      <c r="MMX15" s="64"/>
      <c r="MMY15" s="64"/>
      <c r="MMZ15" s="64"/>
      <c r="MNA15" s="64"/>
      <c r="MNB15" s="64"/>
      <c r="MNC15" s="64"/>
      <c r="MND15" s="64"/>
      <c r="MNE15" s="64"/>
      <c r="MNF15" s="64"/>
      <c r="MNG15" s="64"/>
      <c r="MNH15" s="64"/>
      <c r="MNI15" s="64"/>
      <c r="MNJ15" s="64"/>
      <c r="MNK15" s="64"/>
      <c r="MNL15" s="64"/>
      <c r="MNM15" s="64"/>
      <c r="MNN15" s="64"/>
      <c r="MNO15" s="64"/>
      <c r="MNP15" s="64"/>
      <c r="MNQ15" s="64"/>
      <c r="MNR15" s="64"/>
      <c r="MNS15" s="64"/>
      <c r="MNT15" s="64"/>
      <c r="MNU15" s="64"/>
      <c r="MNV15" s="64"/>
      <c r="MNW15" s="64"/>
      <c r="MNX15" s="64"/>
      <c r="MNY15" s="64"/>
      <c r="MNZ15" s="64"/>
      <c r="MOA15" s="64"/>
      <c r="MOB15" s="64"/>
      <c r="MOC15" s="64"/>
      <c r="MOD15" s="64"/>
      <c r="MOE15" s="64"/>
      <c r="MOF15" s="64"/>
      <c r="MOG15" s="64"/>
      <c r="MOH15" s="64"/>
      <c r="MOI15" s="64"/>
      <c r="MOJ15" s="64"/>
      <c r="MOK15" s="64"/>
      <c r="MOL15" s="64"/>
      <c r="MOM15" s="64"/>
      <c r="MON15" s="64"/>
      <c r="MOO15" s="64"/>
      <c r="MOP15" s="64"/>
      <c r="MOQ15" s="64"/>
      <c r="MOR15" s="64"/>
      <c r="MOS15" s="64"/>
      <c r="MOT15" s="64"/>
      <c r="MOU15" s="64"/>
      <c r="MOV15" s="64"/>
      <c r="MOW15" s="64"/>
      <c r="MOX15" s="64"/>
      <c r="MOY15" s="64"/>
      <c r="MOZ15" s="64"/>
      <c r="MPA15" s="64"/>
      <c r="MPB15" s="64"/>
      <c r="MPC15" s="64"/>
      <c r="MPD15" s="64"/>
      <c r="MPE15" s="64"/>
      <c r="MPF15" s="64"/>
      <c r="MPG15" s="64"/>
      <c r="MPH15" s="64"/>
      <c r="MPI15" s="64"/>
      <c r="MPJ15" s="64"/>
      <c r="MPK15" s="64"/>
      <c r="MPL15" s="64"/>
      <c r="MPM15" s="64"/>
      <c r="MPN15" s="64"/>
      <c r="MPO15" s="64"/>
      <c r="MPP15" s="64"/>
      <c r="MPQ15" s="64"/>
      <c r="MPR15" s="64"/>
      <c r="MPS15" s="64"/>
      <c r="MPT15" s="64"/>
      <c r="MPU15" s="64"/>
      <c r="MPV15" s="64"/>
      <c r="MPW15" s="64"/>
      <c r="MPX15" s="64"/>
      <c r="MPY15" s="64"/>
      <c r="MPZ15" s="64"/>
      <c r="MQA15" s="64"/>
      <c r="MQB15" s="64"/>
      <c r="MQC15" s="64"/>
      <c r="MQD15" s="64"/>
      <c r="MQE15" s="64"/>
      <c r="MQF15" s="64"/>
      <c r="MQG15" s="64"/>
      <c r="MQH15" s="64"/>
      <c r="MQI15" s="64"/>
      <c r="MQJ15" s="64"/>
      <c r="MQK15" s="64"/>
      <c r="MQL15" s="64"/>
      <c r="MQM15" s="64"/>
      <c r="MQN15" s="64"/>
      <c r="MQO15" s="64"/>
      <c r="MQP15" s="64"/>
      <c r="MQQ15" s="64"/>
      <c r="MQR15" s="64"/>
      <c r="MQS15" s="64"/>
      <c r="MQT15" s="64"/>
      <c r="MQU15" s="64"/>
      <c r="MQV15" s="64"/>
      <c r="MQW15" s="64"/>
      <c r="MQX15" s="64"/>
      <c r="MQY15" s="64"/>
      <c r="MQZ15" s="64"/>
      <c r="MRA15" s="64"/>
      <c r="MRB15" s="64"/>
      <c r="MRC15" s="64"/>
      <c r="MRD15" s="64"/>
      <c r="MRE15" s="64"/>
      <c r="MRF15" s="64"/>
      <c r="MRG15" s="64"/>
      <c r="MRH15" s="64"/>
      <c r="MRI15" s="64"/>
      <c r="MRJ15" s="64"/>
      <c r="MRK15" s="64"/>
      <c r="MRL15" s="64"/>
      <c r="MRM15" s="64"/>
      <c r="MRN15" s="64"/>
      <c r="MRO15" s="64"/>
      <c r="MRP15" s="64"/>
      <c r="MRQ15" s="64"/>
      <c r="MRR15" s="64"/>
      <c r="MRS15" s="64"/>
      <c r="MRT15" s="64"/>
      <c r="MRU15" s="64"/>
      <c r="MRV15" s="64"/>
      <c r="MRW15" s="64"/>
      <c r="MRX15" s="64"/>
      <c r="MRY15" s="64"/>
      <c r="MRZ15" s="64"/>
      <c r="MSA15" s="64"/>
      <c r="MSB15" s="64"/>
      <c r="MSC15" s="64"/>
      <c r="MSD15" s="64"/>
      <c r="MSE15" s="64"/>
      <c r="MSF15" s="64"/>
      <c r="MSG15" s="64"/>
      <c r="MSH15" s="64"/>
      <c r="MSI15" s="64"/>
      <c r="MSJ15" s="64"/>
      <c r="MSK15" s="64"/>
      <c r="MSL15" s="64"/>
      <c r="MSM15" s="64"/>
      <c r="MSN15" s="64"/>
      <c r="MSO15" s="64"/>
      <c r="MSP15" s="64"/>
      <c r="MSQ15" s="64"/>
      <c r="MSR15" s="64"/>
      <c r="MSS15" s="64"/>
      <c r="MST15" s="64"/>
      <c r="MSU15" s="64"/>
      <c r="MSV15" s="64"/>
      <c r="MSW15" s="64"/>
      <c r="MSX15" s="64"/>
      <c r="MSY15" s="64"/>
      <c r="MSZ15" s="64"/>
      <c r="MTA15" s="64"/>
      <c r="MTB15" s="64"/>
      <c r="MTC15" s="64"/>
      <c r="MTD15" s="64"/>
      <c r="MTE15" s="64"/>
      <c r="MTF15" s="64"/>
      <c r="MTG15" s="64"/>
      <c r="MTH15" s="64"/>
      <c r="MTI15" s="64"/>
      <c r="MTJ15" s="64"/>
      <c r="MTK15" s="64"/>
      <c r="MTL15" s="64"/>
      <c r="MTM15" s="64"/>
      <c r="MTN15" s="64"/>
      <c r="MTO15" s="64"/>
      <c r="MTP15" s="64"/>
      <c r="MTQ15" s="64"/>
      <c r="MTR15" s="64"/>
      <c r="MTS15" s="64"/>
      <c r="MTT15" s="64"/>
      <c r="MTU15" s="64"/>
      <c r="MTV15" s="64"/>
      <c r="MTW15" s="64"/>
      <c r="MTX15" s="64"/>
      <c r="MTY15" s="64"/>
      <c r="MTZ15" s="64"/>
      <c r="MUA15" s="64"/>
      <c r="MUB15" s="64"/>
      <c r="MUC15" s="64"/>
      <c r="MUD15" s="64"/>
      <c r="MUE15" s="64"/>
      <c r="MUF15" s="64"/>
      <c r="MUG15" s="64"/>
      <c r="MUH15" s="64"/>
      <c r="MUI15" s="64"/>
      <c r="MUJ15" s="64"/>
      <c r="MUK15" s="64"/>
      <c r="MUL15" s="64"/>
      <c r="MUM15" s="64"/>
      <c r="MUN15" s="64"/>
      <c r="MUO15" s="64"/>
      <c r="MUP15" s="64"/>
      <c r="MUQ15" s="64"/>
      <c r="MUR15" s="64"/>
      <c r="MUS15" s="64"/>
      <c r="MUT15" s="64"/>
      <c r="MUU15" s="64"/>
      <c r="MUV15" s="64"/>
      <c r="MUW15" s="64"/>
      <c r="MUX15" s="64"/>
      <c r="MUY15" s="64"/>
      <c r="MUZ15" s="64"/>
      <c r="MVA15" s="64"/>
      <c r="MVB15" s="64"/>
      <c r="MVC15" s="64"/>
      <c r="MVD15" s="64"/>
      <c r="MVE15" s="64"/>
      <c r="MVF15" s="64"/>
      <c r="MVG15" s="64"/>
      <c r="MVH15" s="64"/>
      <c r="MVI15" s="64"/>
      <c r="MVJ15" s="64"/>
      <c r="MVK15" s="64"/>
      <c r="MVL15" s="64"/>
      <c r="MVM15" s="64"/>
      <c r="MVN15" s="64"/>
      <c r="MVO15" s="64"/>
      <c r="MVP15" s="64"/>
      <c r="MVQ15" s="64"/>
      <c r="MVR15" s="64"/>
      <c r="MVS15" s="64"/>
      <c r="MVT15" s="64"/>
      <c r="MVU15" s="64"/>
      <c r="MVV15" s="64"/>
      <c r="MVW15" s="64"/>
      <c r="MVX15" s="64"/>
      <c r="MVY15" s="64"/>
      <c r="MVZ15" s="64"/>
      <c r="MWA15" s="64"/>
      <c r="MWB15" s="64"/>
      <c r="MWC15" s="64"/>
      <c r="MWD15" s="64"/>
      <c r="MWE15" s="64"/>
      <c r="MWF15" s="64"/>
      <c r="MWG15" s="64"/>
      <c r="MWH15" s="64"/>
      <c r="MWI15" s="64"/>
      <c r="MWJ15" s="64"/>
      <c r="MWK15" s="64"/>
      <c r="MWL15" s="64"/>
      <c r="MWM15" s="64"/>
      <c r="MWN15" s="64"/>
      <c r="MWO15" s="64"/>
      <c r="MWP15" s="64"/>
      <c r="MWQ15" s="64"/>
      <c r="MWR15" s="64"/>
      <c r="MWS15" s="64"/>
      <c r="MWT15" s="64"/>
      <c r="MWU15" s="64"/>
      <c r="MWV15" s="64"/>
      <c r="MWW15" s="64"/>
      <c r="MWX15" s="64"/>
      <c r="MWY15" s="64"/>
      <c r="MWZ15" s="64"/>
      <c r="MXA15" s="64"/>
      <c r="MXB15" s="64"/>
      <c r="MXC15" s="64"/>
      <c r="MXD15" s="64"/>
      <c r="MXE15" s="64"/>
      <c r="MXF15" s="64"/>
      <c r="MXG15" s="64"/>
      <c r="MXH15" s="64"/>
      <c r="MXI15" s="64"/>
      <c r="MXJ15" s="64"/>
      <c r="MXK15" s="64"/>
      <c r="MXL15" s="64"/>
      <c r="MXM15" s="64"/>
      <c r="MXN15" s="64"/>
      <c r="MXO15" s="64"/>
      <c r="MXP15" s="64"/>
      <c r="MXQ15" s="64"/>
      <c r="MXR15" s="64"/>
      <c r="MXS15" s="64"/>
      <c r="MXT15" s="64"/>
      <c r="MXU15" s="64"/>
      <c r="MXV15" s="64"/>
      <c r="MXW15" s="64"/>
      <c r="MXX15" s="64"/>
      <c r="MXY15" s="64"/>
      <c r="MXZ15" s="64"/>
      <c r="MYA15" s="64"/>
      <c r="MYB15" s="64"/>
      <c r="MYC15" s="64"/>
      <c r="MYD15" s="64"/>
      <c r="MYE15" s="64"/>
      <c r="MYF15" s="64"/>
      <c r="MYG15" s="64"/>
      <c r="MYH15" s="64"/>
      <c r="MYI15" s="64"/>
      <c r="MYJ15" s="64"/>
      <c r="MYK15" s="64"/>
      <c r="MYL15" s="64"/>
      <c r="MYM15" s="64"/>
      <c r="MYN15" s="64"/>
      <c r="MYO15" s="64"/>
      <c r="MYP15" s="64"/>
      <c r="MYQ15" s="64"/>
      <c r="MYR15" s="64"/>
      <c r="MYS15" s="64"/>
      <c r="MYT15" s="64"/>
      <c r="MYU15" s="64"/>
      <c r="MYV15" s="64"/>
      <c r="MYW15" s="64"/>
      <c r="MYX15" s="64"/>
      <c r="MYY15" s="64"/>
      <c r="MYZ15" s="64"/>
      <c r="MZA15" s="64"/>
      <c r="MZB15" s="64"/>
      <c r="MZC15" s="64"/>
      <c r="MZD15" s="64"/>
      <c r="MZE15" s="64"/>
      <c r="MZF15" s="64"/>
      <c r="MZG15" s="64"/>
      <c r="MZH15" s="64"/>
      <c r="MZI15" s="64"/>
      <c r="MZJ15" s="64"/>
      <c r="MZK15" s="64"/>
      <c r="MZL15" s="64"/>
      <c r="MZM15" s="64"/>
      <c r="MZN15" s="64"/>
      <c r="MZO15" s="64"/>
      <c r="MZP15" s="64"/>
      <c r="MZQ15" s="64"/>
      <c r="MZR15" s="64"/>
      <c r="MZS15" s="64"/>
      <c r="MZT15" s="64"/>
      <c r="MZU15" s="64"/>
      <c r="MZV15" s="64"/>
      <c r="MZW15" s="64"/>
      <c r="MZX15" s="64"/>
      <c r="MZY15" s="64"/>
      <c r="MZZ15" s="64"/>
      <c r="NAA15" s="64"/>
      <c r="NAB15" s="64"/>
      <c r="NAC15" s="64"/>
      <c r="NAD15" s="64"/>
      <c r="NAE15" s="64"/>
      <c r="NAF15" s="64"/>
      <c r="NAG15" s="64"/>
      <c r="NAH15" s="64"/>
      <c r="NAI15" s="64"/>
      <c r="NAJ15" s="64"/>
      <c r="NAK15" s="64"/>
      <c r="NAL15" s="64"/>
      <c r="NAM15" s="64"/>
      <c r="NAN15" s="64"/>
      <c r="NAO15" s="64"/>
      <c r="NAP15" s="64"/>
      <c r="NAQ15" s="64"/>
      <c r="NAR15" s="64"/>
      <c r="NAS15" s="64"/>
      <c r="NAT15" s="64"/>
      <c r="NAU15" s="64"/>
      <c r="NAV15" s="64"/>
      <c r="NAW15" s="64"/>
      <c r="NAX15" s="64"/>
      <c r="NAY15" s="64"/>
      <c r="NAZ15" s="64"/>
      <c r="NBA15" s="64"/>
      <c r="NBB15" s="64"/>
      <c r="NBC15" s="64"/>
      <c r="NBD15" s="64"/>
      <c r="NBE15" s="64"/>
      <c r="NBF15" s="64"/>
      <c r="NBG15" s="64"/>
      <c r="NBH15" s="64"/>
      <c r="NBI15" s="64"/>
      <c r="NBJ15" s="64"/>
      <c r="NBK15" s="64"/>
      <c r="NBL15" s="64"/>
      <c r="NBM15" s="64"/>
      <c r="NBN15" s="64"/>
      <c r="NBO15" s="64"/>
      <c r="NBP15" s="64"/>
      <c r="NBQ15" s="64"/>
      <c r="NBR15" s="64"/>
      <c r="NBS15" s="64"/>
      <c r="NBT15" s="64"/>
      <c r="NBU15" s="64"/>
      <c r="NBV15" s="64"/>
      <c r="NBW15" s="64"/>
      <c r="NBX15" s="64"/>
      <c r="NBY15" s="64"/>
      <c r="NBZ15" s="64"/>
      <c r="NCA15" s="64"/>
      <c r="NCB15" s="64"/>
      <c r="NCC15" s="64"/>
      <c r="NCD15" s="64"/>
      <c r="NCE15" s="64"/>
      <c r="NCF15" s="64"/>
      <c r="NCG15" s="64"/>
      <c r="NCH15" s="64"/>
      <c r="NCI15" s="64"/>
      <c r="NCJ15" s="64"/>
      <c r="NCK15" s="64"/>
      <c r="NCL15" s="64"/>
      <c r="NCM15" s="64"/>
      <c r="NCN15" s="64"/>
      <c r="NCO15" s="64"/>
      <c r="NCP15" s="64"/>
      <c r="NCQ15" s="64"/>
      <c r="NCR15" s="64"/>
      <c r="NCS15" s="64"/>
      <c r="NCT15" s="64"/>
      <c r="NCU15" s="64"/>
      <c r="NCV15" s="64"/>
      <c r="NCW15" s="64"/>
      <c r="NCX15" s="64"/>
      <c r="NCY15" s="64"/>
      <c r="NCZ15" s="64"/>
      <c r="NDA15" s="64"/>
      <c r="NDB15" s="64"/>
      <c r="NDC15" s="64"/>
      <c r="NDD15" s="64"/>
      <c r="NDE15" s="64"/>
      <c r="NDF15" s="64"/>
      <c r="NDG15" s="64"/>
      <c r="NDH15" s="64"/>
      <c r="NDI15" s="64"/>
      <c r="NDJ15" s="64"/>
      <c r="NDK15" s="64"/>
      <c r="NDL15" s="64"/>
      <c r="NDM15" s="64"/>
      <c r="NDN15" s="64"/>
      <c r="NDO15" s="64"/>
      <c r="NDP15" s="64"/>
      <c r="NDQ15" s="64"/>
      <c r="NDR15" s="64"/>
      <c r="NDS15" s="64"/>
      <c r="NDT15" s="64"/>
      <c r="NDU15" s="64"/>
      <c r="NDV15" s="64"/>
      <c r="NDW15" s="64"/>
      <c r="NDX15" s="64"/>
      <c r="NDY15" s="64"/>
      <c r="NDZ15" s="64"/>
      <c r="NEA15" s="64"/>
      <c r="NEB15" s="64"/>
      <c r="NEC15" s="64"/>
      <c r="NED15" s="64"/>
      <c r="NEE15" s="64"/>
      <c r="NEF15" s="64"/>
      <c r="NEG15" s="64"/>
      <c r="NEH15" s="64"/>
      <c r="NEI15" s="64"/>
      <c r="NEJ15" s="64"/>
      <c r="NEK15" s="64"/>
      <c r="NEL15" s="64"/>
      <c r="NEM15" s="64"/>
      <c r="NEN15" s="64"/>
      <c r="NEO15" s="64"/>
      <c r="NEP15" s="64"/>
      <c r="NEQ15" s="64"/>
      <c r="NER15" s="64"/>
      <c r="NES15" s="64"/>
      <c r="NET15" s="64"/>
      <c r="NEU15" s="64"/>
      <c r="NEV15" s="64"/>
      <c r="NEW15" s="64"/>
      <c r="NEX15" s="64"/>
      <c r="NEY15" s="64"/>
      <c r="NEZ15" s="64"/>
      <c r="NFA15" s="64"/>
      <c r="NFB15" s="64"/>
      <c r="NFC15" s="64"/>
      <c r="NFD15" s="64"/>
      <c r="NFE15" s="64"/>
      <c r="NFF15" s="64"/>
      <c r="NFG15" s="64"/>
      <c r="NFH15" s="64"/>
      <c r="NFI15" s="64"/>
      <c r="NFJ15" s="64"/>
      <c r="NFK15" s="64"/>
      <c r="NFL15" s="64"/>
      <c r="NFM15" s="64"/>
      <c r="NFN15" s="64"/>
      <c r="NFO15" s="64"/>
      <c r="NFP15" s="64"/>
      <c r="NFQ15" s="64"/>
      <c r="NFR15" s="64"/>
      <c r="NFS15" s="64"/>
      <c r="NFT15" s="64"/>
      <c r="NFU15" s="64"/>
      <c r="NFV15" s="64"/>
      <c r="NFW15" s="64"/>
      <c r="NFX15" s="64"/>
      <c r="NFY15" s="64"/>
      <c r="NFZ15" s="64"/>
      <c r="NGA15" s="64"/>
      <c r="NGB15" s="64"/>
      <c r="NGC15" s="64"/>
      <c r="NGD15" s="64"/>
      <c r="NGE15" s="64"/>
      <c r="NGF15" s="64"/>
      <c r="NGG15" s="64"/>
      <c r="NGH15" s="64"/>
      <c r="NGI15" s="64"/>
      <c r="NGJ15" s="64"/>
      <c r="NGK15" s="64"/>
      <c r="NGL15" s="64"/>
      <c r="NGM15" s="64"/>
      <c r="NGN15" s="64"/>
      <c r="NGO15" s="64"/>
      <c r="NGP15" s="64"/>
      <c r="NGQ15" s="64"/>
      <c r="NGR15" s="64"/>
      <c r="NGS15" s="64"/>
      <c r="NGT15" s="64"/>
      <c r="NGU15" s="64"/>
      <c r="NGV15" s="64"/>
      <c r="NGW15" s="64"/>
      <c r="NGX15" s="64"/>
      <c r="NGY15" s="64"/>
      <c r="NGZ15" s="64"/>
      <c r="NHA15" s="64"/>
      <c r="NHB15" s="64"/>
      <c r="NHC15" s="64"/>
      <c r="NHD15" s="64"/>
      <c r="NHE15" s="64"/>
      <c r="NHF15" s="64"/>
      <c r="NHG15" s="64"/>
      <c r="NHH15" s="64"/>
      <c r="NHI15" s="64"/>
      <c r="NHJ15" s="64"/>
      <c r="NHK15" s="64"/>
      <c r="NHL15" s="64"/>
      <c r="NHM15" s="64"/>
      <c r="NHN15" s="64"/>
      <c r="NHO15" s="64"/>
      <c r="NHP15" s="64"/>
      <c r="NHQ15" s="64"/>
      <c r="NHR15" s="64"/>
      <c r="NHS15" s="64"/>
      <c r="NHT15" s="64"/>
      <c r="NHU15" s="64"/>
      <c r="NHV15" s="64"/>
      <c r="NHW15" s="64"/>
      <c r="NHX15" s="64"/>
      <c r="NHY15" s="64"/>
      <c r="NHZ15" s="64"/>
      <c r="NIA15" s="64"/>
      <c r="NIB15" s="64"/>
      <c r="NIC15" s="64"/>
      <c r="NID15" s="64"/>
      <c r="NIE15" s="64"/>
      <c r="NIF15" s="64"/>
      <c r="NIG15" s="64"/>
      <c r="NIH15" s="64"/>
      <c r="NII15" s="64"/>
      <c r="NIJ15" s="64"/>
      <c r="NIK15" s="64"/>
      <c r="NIL15" s="64"/>
      <c r="NIM15" s="64"/>
      <c r="NIN15" s="64"/>
      <c r="NIO15" s="64"/>
      <c r="NIP15" s="64"/>
      <c r="NIQ15" s="64"/>
      <c r="NIR15" s="64"/>
      <c r="NIS15" s="64"/>
      <c r="NIT15" s="64"/>
      <c r="NIU15" s="64"/>
      <c r="NIV15" s="64"/>
      <c r="NIW15" s="64"/>
      <c r="NIX15" s="64"/>
      <c r="NIY15" s="64"/>
      <c r="NIZ15" s="64"/>
      <c r="NJA15" s="64"/>
      <c r="NJB15" s="64"/>
      <c r="NJC15" s="64"/>
      <c r="NJD15" s="64"/>
      <c r="NJE15" s="64"/>
      <c r="NJF15" s="64"/>
      <c r="NJG15" s="64"/>
      <c r="NJH15" s="64"/>
      <c r="NJI15" s="64"/>
      <c r="NJJ15" s="64"/>
      <c r="NJK15" s="64"/>
      <c r="NJL15" s="64"/>
      <c r="NJM15" s="64"/>
      <c r="NJN15" s="64"/>
      <c r="NJO15" s="64"/>
      <c r="NJP15" s="64"/>
      <c r="NJQ15" s="64"/>
      <c r="NJR15" s="64"/>
      <c r="NJS15" s="64"/>
      <c r="NJT15" s="64"/>
      <c r="NJU15" s="64"/>
      <c r="NJV15" s="64"/>
      <c r="NJW15" s="64"/>
      <c r="NJX15" s="64"/>
      <c r="NJY15" s="64"/>
      <c r="NJZ15" s="64"/>
      <c r="NKA15" s="64"/>
      <c r="NKB15" s="64"/>
      <c r="NKC15" s="64"/>
      <c r="NKD15" s="64"/>
      <c r="NKE15" s="64"/>
      <c r="NKF15" s="64"/>
      <c r="NKG15" s="64"/>
      <c r="NKH15" s="64"/>
      <c r="NKI15" s="64"/>
      <c r="NKJ15" s="64"/>
      <c r="NKK15" s="64"/>
      <c r="NKL15" s="64"/>
      <c r="NKM15" s="64"/>
      <c r="NKN15" s="64"/>
      <c r="NKO15" s="64"/>
      <c r="NKP15" s="64"/>
      <c r="NKQ15" s="64"/>
      <c r="NKR15" s="64"/>
      <c r="NKS15" s="64"/>
      <c r="NKT15" s="64"/>
      <c r="NKU15" s="64"/>
      <c r="NKV15" s="64"/>
      <c r="NKW15" s="64"/>
      <c r="NKX15" s="64"/>
      <c r="NKY15" s="64"/>
      <c r="NKZ15" s="64"/>
      <c r="NLA15" s="64"/>
      <c r="NLB15" s="64"/>
      <c r="NLC15" s="64"/>
      <c r="NLD15" s="64"/>
      <c r="NLE15" s="64"/>
      <c r="NLF15" s="64"/>
      <c r="NLG15" s="64"/>
      <c r="NLH15" s="64"/>
      <c r="NLI15" s="64"/>
      <c r="NLJ15" s="64"/>
      <c r="NLK15" s="64"/>
      <c r="NLL15" s="64"/>
      <c r="NLM15" s="64"/>
      <c r="NLN15" s="64"/>
      <c r="NLO15" s="64"/>
      <c r="NLP15" s="64"/>
      <c r="NLQ15" s="64"/>
      <c r="NLR15" s="64"/>
      <c r="NLS15" s="64"/>
      <c r="NLT15" s="64"/>
      <c r="NLU15" s="64"/>
      <c r="NLV15" s="64"/>
      <c r="NLW15" s="64"/>
      <c r="NLX15" s="64"/>
      <c r="NLY15" s="64"/>
      <c r="NLZ15" s="64"/>
      <c r="NMA15" s="64"/>
      <c r="NMB15" s="64"/>
      <c r="NMC15" s="64"/>
      <c r="NMD15" s="64"/>
      <c r="NME15" s="64"/>
      <c r="NMF15" s="64"/>
      <c r="NMG15" s="64"/>
      <c r="NMH15" s="64"/>
      <c r="NMI15" s="64"/>
      <c r="NMJ15" s="64"/>
      <c r="NMK15" s="64"/>
      <c r="NML15" s="64"/>
      <c r="NMM15" s="64"/>
      <c r="NMN15" s="64"/>
      <c r="NMO15" s="64"/>
      <c r="NMP15" s="64"/>
      <c r="NMQ15" s="64"/>
      <c r="NMR15" s="64"/>
      <c r="NMS15" s="64"/>
      <c r="NMT15" s="64"/>
      <c r="NMU15" s="64"/>
      <c r="NMV15" s="64"/>
      <c r="NMW15" s="64"/>
      <c r="NMX15" s="64"/>
      <c r="NMY15" s="64"/>
      <c r="NMZ15" s="64"/>
      <c r="NNA15" s="64"/>
      <c r="NNB15" s="64"/>
      <c r="NNC15" s="64"/>
      <c r="NND15" s="64"/>
      <c r="NNE15" s="64"/>
      <c r="NNF15" s="64"/>
      <c r="NNG15" s="64"/>
      <c r="NNH15" s="64"/>
      <c r="NNI15" s="64"/>
      <c r="NNJ15" s="64"/>
      <c r="NNK15" s="64"/>
      <c r="NNL15" s="64"/>
      <c r="NNM15" s="64"/>
      <c r="NNN15" s="64"/>
      <c r="NNO15" s="64"/>
      <c r="NNP15" s="64"/>
      <c r="NNQ15" s="64"/>
      <c r="NNR15" s="64"/>
      <c r="NNS15" s="64"/>
      <c r="NNT15" s="64"/>
      <c r="NNU15" s="64"/>
      <c r="NNV15" s="64"/>
      <c r="NNW15" s="64"/>
      <c r="NNX15" s="64"/>
      <c r="NNY15" s="64"/>
      <c r="NNZ15" s="64"/>
      <c r="NOA15" s="64"/>
      <c r="NOB15" s="64"/>
      <c r="NOC15" s="64"/>
      <c r="NOD15" s="64"/>
      <c r="NOE15" s="64"/>
      <c r="NOF15" s="64"/>
      <c r="NOG15" s="64"/>
      <c r="NOH15" s="64"/>
      <c r="NOI15" s="64"/>
      <c r="NOJ15" s="64"/>
      <c r="NOK15" s="64"/>
      <c r="NOL15" s="64"/>
      <c r="NOM15" s="64"/>
      <c r="NON15" s="64"/>
      <c r="NOO15" s="64"/>
      <c r="NOP15" s="64"/>
      <c r="NOQ15" s="64"/>
      <c r="NOR15" s="64"/>
      <c r="NOS15" s="64"/>
      <c r="NOT15" s="64"/>
      <c r="NOU15" s="64"/>
      <c r="NOV15" s="64"/>
      <c r="NOW15" s="64"/>
      <c r="NOX15" s="64"/>
      <c r="NOY15" s="64"/>
      <c r="NOZ15" s="64"/>
      <c r="NPA15" s="64"/>
      <c r="NPB15" s="64"/>
      <c r="NPC15" s="64"/>
      <c r="NPD15" s="64"/>
      <c r="NPE15" s="64"/>
      <c r="NPF15" s="64"/>
      <c r="NPG15" s="64"/>
      <c r="NPH15" s="64"/>
      <c r="NPI15" s="64"/>
      <c r="NPJ15" s="64"/>
      <c r="NPK15" s="64"/>
      <c r="NPL15" s="64"/>
      <c r="NPM15" s="64"/>
      <c r="NPN15" s="64"/>
      <c r="NPO15" s="64"/>
      <c r="NPP15" s="64"/>
      <c r="NPQ15" s="64"/>
      <c r="NPR15" s="64"/>
      <c r="NPS15" s="64"/>
      <c r="NPT15" s="64"/>
      <c r="NPU15" s="64"/>
      <c r="NPV15" s="64"/>
      <c r="NPW15" s="64"/>
      <c r="NPX15" s="64"/>
      <c r="NPY15" s="64"/>
      <c r="NPZ15" s="64"/>
      <c r="NQA15" s="64"/>
      <c r="NQB15" s="64"/>
      <c r="NQC15" s="64"/>
      <c r="NQD15" s="64"/>
      <c r="NQE15" s="64"/>
      <c r="NQF15" s="64"/>
      <c r="NQG15" s="64"/>
      <c r="NQH15" s="64"/>
      <c r="NQI15" s="64"/>
      <c r="NQJ15" s="64"/>
      <c r="NQK15" s="64"/>
      <c r="NQL15" s="64"/>
      <c r="NQM15" s="64"/>
      <c r="NQN15" s="64"/>
      <c r="NQO15" s="64"/>
      <c r="NQP15" s="64"/>
      <c r="NQQ15" s="64"/>
      <c r="NQR15" s="64"/>
      <c r="NQS15" s="64"/>
      <c r="NQT15" s="64"/>
      <c r="NQU15" s="64"/>
      <c r="NQV15" s="64"/>
      <c r="NQW15" s="64"/>
      <c r="NQX15" s="64"/>
      <c r="NQY15" s="64"/>
      <c r="NQZ15" s="64"/>
      <c r="NRA15" s="64"/>
      <c r="NRB15" s="64"/>
      <c r="NRC15" s="64"/>
      <c r="NRD15" s="64"/>
      <c r="NRE15" s="64"/>
      <c r="NRF15" s="64"/>
      <c r="NRG15" s="64"/>
      <c r="NRH15" s="64"/>
      <c r="NRI15" s="64"/>
      <c r="NRJ15" s="64"/>
      <c r="NRK15" s="64"/>
      <c r="NRL15" s="64"/>
      <c r="NRM15" s="64"/>
      <c r="NRN15" s="64"/>
      <c r="NRO15" s="64"/>
      <c r="NRP15" s="64"/>
      <c r="NRQ15" s="64"/>
      <c r="NRR15" s="64"/>
      <c r="NRS15" s="64"/>
      <c r="NRT15" s="64"/>
      <c r="NRU15" s="64"/>
      <c r="NRV15" s="64"/>
      <c r="NRW15" s="64"/>
      <c r="NRX15" s="64"/>
      <c r="NRY15" s="64"/>
      <c r="NRZ15" s="64"/>
      <c r="NSA15" s="64"/>
      <c r="NSB15" s="64"/>
      <c r="NSC15" s="64"/>
      <c r="NSD15" s="64"/>
      <c r="NSE15" s="64"/>
      <c r="NSF15" s="64"/>
      <c r="NSG15" s="64"/>
      <c r="NSH15" s="64"/>
      <c r="NSI15" s="64"/>
      <c r="NSJ15" s="64"/>
      <c r="NSK15" s="64"/>
      <c r="NSL15" s="64"/>
      <c r="NSM15" s="64"/>
      <c r="NSN15" s="64"/>
      <c r="NSO15" s="64"/>
      <c r="NSP15" s="64"/>
      <c r="NSQ15" s="64"/>
      <c r="NSR15" s="64"/>
      <c r="NSS15" s="64"/>
      <c r="NST15" s="64"/>
      <c r="NSU15" s="64"/>
      <c r="NSV15" s="64"/>
      <c r="NSW15" s="64"/>
      <c r="NSX15" s="64"/>
      <c r="NSY15" s="64"/>
      <c r="NSZ15" s="64"/>
      <c r="NTA15" s="64"/>
      <c r="NTB15" s="64"/>
      <c r="NTC15" s="64"/>
      <c r="NTD15" s="64"/>
      <c r="NTE15" s="64"/>
      <c r="NTF15" s="64"/>
      <c r="NTG15" s="64"/>
      <c r="NTH15" s="64"/>
      <c r="NTI15" s="64"/>
      <c r="NTJ15" s="64"/>
      <c r="NTK15" s="64"/>
      <c r="NTL15" s="64"/>
      <c r="NTM15" s="64"/>
      <c r="NTN15" s="64"/>
      <c r="NTO15" s="64"/>
      <c r="NTP15" s="64"/>
      <c r="NTQ15" s="64"/>
      <c r="NTR15" s="64"/>
      <c r="NTS15" s="64"/>
      <c r="NTT15" s="64"/>
      <c r="NTU15" s="64"/>
      <c r="NTV15" s="64"/>
      <c r="NTW15" s="64"/>
      <c r="NTX15" s="64"/>
      <c r="NTY15" s="64"/>
      <c r="NTZ15" s="64"/>
      <c r="NUA15" s="64"/>
      <c r="NUB15" s="64"/>
      <c r="NUC15" s="64"/>
      <c r="NUD15" s="64"/>
      <c r="NUE15" s="64"/>
      <c r="NUF15" s="64"/>
      <c r="NUG15" s="64"/>
      <c r="NUH15" s="64"/>
      <c r="NUI15" s="64"/>
      <c r="NUJ15" s="64"/>
      <c r="NUK15" s="64"/>
      <c r="NUL15" s="64"/>
      <c r="NUM15" s="64"/>
      <c r="NUN15" s="64"/>
      <c r="NUO15" s="64"/>
      <c r="NUP15" s="64"/>
      <c r="NUQ15" s="64"/>
      <c r="NUR15" s="64"/>
      <c r="NUS15" s="64"/>
      <c r="NUT15" s="64"/>
      <c r="NUU15" s="64"/>
      <c r="NUV15" s="64"/>
      <c r="NUW15" s="64"/>
      <c r="NUX15" s="64"/>
      <c r="NUY15" s="64"/>
      <c r="NUZ15" s="64"/>
      <c r="NVA15" s="64"/>
      <c r="NVB15" s="64"/>
      <c r="NVC15" s="64"/>
      <c r="NVD15" s="64"/>
      <c r="NVE15" s="64"/>
      <c r="NVF15" s="64"/>
      <c r="NVG15" s="64"/>
      <c r="NVH15" s="64"/>
      <c r="NVI15" s="64"/>
      <c r="NVJ15" s="64"/>
      <c r="NVK15" s="64"/>
      <c r="NVL15" s="64"/>
      <c r="NVM15" s="64"/>
      <c r="NVN15" s="64"/>
      <c r="NVO15" s="64"/>
      <c r="NVP15" s="64"/>
      <c r="NVQ15" s="64"/>
      <c r="NVR15" s="64"/>
      <c r="NVS15" s="64"/>
      <c r="NVT15" s="64"/>
      <c r="NVU15" s="64"/>
      <c r="NVV15" s="64"/>
      <c r="NVW15" s="64"/>
      <c r="NVX15" s="64"/>
      <c r="NVY15" s="64"/>
      <c r="NVZ15" s="64"/>
      <c r="NWA15" s="64"/>
      <c r="NWB15" s="64"/>
      <c r="NWC15" s="64"/>
      <c r="NWD15" s="64"/>
      <c r="NWE15" s="64"/>
      <c r="NWF15" s="64"/>
      <c r="NWG15" s="64"/>
      <c r="NWH15" s="64"/>
      <c r="NWI15" s="64"/>
      <c r="NWJ15" s="64"/>
      <c r="NWK15" s="64"/>
      <c r="NWL15" s="64"/>
      <c r="NWM15" s="64"/>
      <c r="NWN15" s="64"/>
      <c r="NWO15" s="64"/>
      <c r="NWP15" s="64"/>
      <c r="NWQ15" s="64"/>
      <c r="NWR15" s="64"/>
      <c r="NWS15" s="64"/>
      <c r="NWT15" s="64"/>
      <c r="NWU15" s="64"/>
      <c r="NWV15" s="64"/>
      <c r="NWW15" s="64"/>
      <c r="NWX15" s="64"/>
      <c r="NWY15" s="64"/>
      <c r="NWZ15" s="64"/>
      <c r="NXA15" s="64"/>
      <c r="NXB15" s="64"/>
      <c r="NXC15" s="64"/>
      <c r="NXD15" s="64"/>
      <c r="NXE15" s="64"/>
      <c r="NXF15" s="64"/>
      <c r="NXG15" s="64"/>
      <c r="NXH15" s="64"/>
      <c r="NXI15" s="64"/>
      <c r="NXJ15" s="64"/>
      <c r="NXK15" s="64"/>
      <c r="NXL15" s="64"/>
      <c r="NXM15" s="64"/>
      <c r="NXN15" s="64"/>
      <c r="NXO15" s="64"/>
      <c r="NXP15" s="64"/>
      <c r="NXQ15" s="64"/>
      <c r="NXR15" s="64"/>
      <c r="NXS15" s="64"/>
      <c r="NXT15" s="64"/>
      <c r="NXU15" s="64"/>
      <c r="NXV15" s="64"/>
      <c r="NXW15" s="64"/>
      <c r="NXX15" s="64"/>
      <c r="NXY15" s="64"/>
      <c r="NXZ15" s="64"/>
      <c r="NYA15" s="64"/>
      <c r="NYB15" s="64"/>
      <c r="NYC15" s="64"/>
      <c r="NYD15" s="64"/>
      <c r="NYE15" s="64"/>
      <c r="NYF15" s="64"/>
      <c r="NYG15" s="64"/>
      <c r="NYH15" s="64"/>
      <c r="NYI15" s="64"/>
      <c r="NYJ15" s="64"/>
      <c r="NYK15" s="64"/>
      <c r="NYL15" s="64"/>
      <c r="NYM15" s="64"/>
      <c r="NYN15" s="64"/>
      <c r="NYO15" s="64"/>
      <c r="NYP15" s="64"/>
      <c r="NYQ15" s="64"/>
      <c r="NYR15" s="64"/>
      <c r="NYS15" s="64"/>
      <c r="NYT15" s="64"/>
      <c r="NYU15" s="64"/>
      <c r="NYV15" s="64"/>
      <c r="NYW15" s="64"/>
      <c r="NYX15" s="64"/>
      <c r="NYY15" s="64"/>
      <c r="NYZ15" s="64"/>
      <c r="NZA15" s="64"/>
      <c r="NZB15" s="64"/>
      <c r="NZC15" s="64"/>
      <c r="NZD15" s="64"/>
      <c r="NZE15" s="64"/>
      <c r="NZF15" s="64"/>
      <c r="NZG15" s="64"/>
      <c r="NZH15" s="64"/>
      <c r="NZI15" s="64"/>
      <c r="NZJ15" s="64"/>
      <c r="NZK15" s="64"/>
      <c r="NZL15" s="64"/>
      <c r="NZM15" s="64"/>
      <c r="NZN15" s="64"/>
      <c r="NZO15" s="64"/>
      <c r="NZP15" s="64"/>
      <c r="NZQ15" s="64"/>
      <c r="NZR15" s="64"/>
      <c r="NZS15" s="64"/>
      <c r="NZT15" s="64"/>
      <c r="NZU15" s="64"/>
      <c r="NZV15" s="64"/>
      <c r="NZW15" s="64"/>
      <c r="NZX15" s="64"/>
      <c r="NZY15" s="64"/>
      <c r="NZZ15" s="64"/>
      <c r="OAA15" s="64"/>
      <c r="OAB15" s="64"/>
      <c r="OAC15" s="64"/>
      <c r="OAD15" s="64"/>
      <c r="OAE15" s="64"/>
      <c r="OAF15" s="64"/>
      <c r="OAG15" s="64"/>
      <c r="OAH15" s="64"/>
      <c r="OAI15" s="64"/>
      <c r="OAJ15" s="64"/>
      <c r="OAK15" s="64"/>
      <c r="OAL15" s="64"/>
      <c r="OAM15" s="64"/>
      <c r="OAN15" s="64"/>
      <c r="OAO15" s="64"/>
      <c r="OAP15" s="64"/>
      <c r="OAQ15" s="64"/>
      <c r="OAR15" s="64"/>
      <c r="OAS15" s="64"/>
      <c r="OAT15" s="64"/>
      <c r="OAU15" s="64"/>
      <c r="OAV15" s="64"/>
      <c r="OAW15" s="64"/>
      <c r="OAX15" s="64"/>
      <c r="OAY15" s="64"/>
      <c r="OAZ15" s="64"/>
      <c r="OBA15" s="64"/>
      <c r="OBB15" s="64"/>
      <c r="OBC15" s="64"/>
      <c r="OBD15" s="64"/>
      <c r="OBE15" s="64"/>
      <c r="OBF15" s="64"/>
      <c r="OBG15" s="64"/>
      <c r="OBH15" s="64"/>
      <c r="OBI15" s="64"/>
      <c r="OBJ15" s="64"/>
      <c r="OBK15" s="64"/>
      <c r="OBL15" s="64"/>
      <c r="OBM15" s="64"/>
      <c r="OBN15" s="64"/>
      <c r="OBO15" s="64"/>
      <c r="OBP15" s="64"/>
      <c r="OBQ15" s="64"/>
      <c r="OBR15" s="64"/>
      <c r="OBS15" s="64"/>
      <c r="OBT15" s="64"/>
      <c r="OBU15" s="64"/>
      <c r="OBV15" s="64"/>
      <c r="OBW15" s="64"/>
      <c r="OBX15" s="64"/>
      <c r="OBY15" s="64"/>
      <c r="OBZ15" s="64"/>
      <c r="OCA15" s="64"/>
      <c r="OCB15" s="64"/>
      <c r="OCC15" s="64"/>
      <c r="OCD15" s="64"/>
      <c r="OCE15" s="64"/>
      <c r="OCF15" s="64"/>
      <c r="OCG15" s="64"/>
      <c r="OCH15" s="64"/>
      <c r="OCI15" s="64"/>
      <c r="OCJ15" s="64"/>
      <c r="OCK15" s="64"/>
      <c r="OCL15" s="64"/>
      <c r="OCM15" s="64"/>
      <c r="OCN15" s="64"/>
      <c r="OCO15" s="64"/>
      <c r="OCP15" s="64"/>
      <c r="OCQ15" s="64"/>
      <c r="OCR15" s="64"/>
      <c r="OCS15" s="64"/>
      <c r="OCT15" s="64"/>
      <c r="OCU15" s="64"/>
      <c r="OCV15" s="64"/>
      <c r="OCW15" s="64"/>
      <c r="OCX15" s="64"/>
      <c r="OCY15" s="64"/>
      <c r="OCZ15" s="64"/>
      <c r="ODA15" s="64"/>
      <c r="ODB15" s="64"/>
      <c r="ODC15" s="64"/>
      <c r="ODD15" s="64"/>
      <c r="ODE15" s="64"/>
      <c r="ODF15" s="64"/>
      <c r="ODG15" s="64"/>
      <c r="ODH15" s="64"/>
      <c r="ODI15" s="64"/>
      <c r="ODJ15" s="64"/>
      <c r="ODK15" s="64"/>
      <c r="ODL15" s="64"/>
      <c r="ODM15" s="64"/>
      <c r="ODN15" s="64"/>
      <c r="ODO15" s="64"/>
      <c r="ODP15" s="64"/>
      <c r="ODQ15" s="64"/>
      <c r="ODR15" s="64"/>
      <c r="ODS15" s="64"/>
      <c r="ODT15" s="64"/>
      <c r="ODU15" s="64"/>
      <c r="ODV15" s="64"/>
      <c r="ODW15" s="64"/>
      <c r="ODX15" s="64"/>
      <c r="ODY15" s="64"/>
      <c r="ODZ15" s="64"/>
      <c r="OEA15" s="64"/>
      <c r="OEB15" s="64"/>
      <c r="OEC15" s="64"/>
      <c r="OED15" s="64"/>
      <c r="OEE15" s="64"/>
      <c r="OEF15" s="64"/>
      <c r="OEG15" s="64"/>
      <c r="OEH15" s="64"/>
      <c r="OEI15" s="64"/>
      <c r="OEJ15" s="64"/>
      <c r="OEK15" s="64"/>
      <c r="OEL15" s="64"/>
      <c r="OEM15" s="64"/>
      <c r="OEN15" s="64"/>
      <c r="OEO15" s="64"/>
      <c r="OEP15" s="64"/>
      <c r="OEQ15" s="64"/>
      <c r="OER15" s="64"/>
      <c r="OES15" s="64"/>
      <c r="OET15" s="64"/>
      <c r="OEU15" s="64"/>
      <c r="OEV15" s="64"/>
      <c r="OEW15" s="64"/>
      <c r="OEX15" s="64"/>
      <c r="OEY15" s="64"/>
      <c r="OEZ15" s="64"/>
      <c r="OFA15" s="64"/>
      <c r="OFB15" s="64"/>
      <c r="OFC15" s="64"/>
      <c r="OFD15" s="64"/>
      <c r="OFE15" s="64"/>
      <c r="OFF15" s="64"/>
      <c r="OFG15" s="64"/>
      <c r="OFH15" s="64"/>
      <c r="OFI15" s="64"/>
      <c r="OFJ15" s="64"/>
      <c r="OFK15" s="64"/>
      <c r="OFL15" s="64"/>
      <c r="OFM15" s="64"/>
      <c r="OFN15" s="64"/>
      <c r="OFO15" s="64"/>
      <c r="OFP15" s="64"/>
      <c r="OFQ15" s="64"/>
      <c r="OFR15" s="64"/>
      <c r="OFS15" s="64"/>
      <c r="OFT15" s="64"/>
      <c r="OFU15" s="64"/>
      <c r="OFV15" s="64"/>
      <c r="OFW15" s="64"/>
      <c r="OFX15" s="64"/>
      <c r="OFY15" s="64"/>
      <c r="OFZ15" s="64"/>
      <c r="OGA15" s="64"/>
      <c r="OGB15" s="64"/>
      <c r="OGC15" s="64"/>
      <c r="OGD15" s="64"/>
      <c r="OGE15" s="64"/>
      <c r="OGF15" s="64"/>
      <c r="OGG15" s="64"/>
      <c r="OGH15" s="64"/>
      <c r="OGI15" s="64"/>
      <c r="OGJ15" s="64"/>
      <c r="OGK15" s="64"/>
      <c r="OGL15" s="64"/>
      <c r="OGM15" s="64"/>
      <c r="OGN15" s="64"/>
      <c r="OGO15" s="64"/>
      <c r="OGP15" s="64"/>
      <c r="OGQ15" s="64"/>
      <c r="OGR15" s="64"/>
      <c r="OGS15" s="64"/>
      <c r="OGT15" s="64"/>
      <c r="OGU15" s="64"/>
      <c r="OGV15" s="64"/>
      <c r="OGW15" s="64"/>
      <c r="OGX15" s="64"/>
      <c r="OGY15" s="64"/>
      <c r="OGZ15" s="64"/>
      <c r="OHA15" s="64"/>
      <c r="OHB15" s="64"/>
      <c r="OHC15" s="64"/>
      <c r="OHD15" s="64"/>
      <c r="OHE15" s="64"/>
      <c r="OHF15" s="64"/>
      <c r="OHG15" s="64"/>
      <c r="OHH15" s="64"/>
      <c r="OHI15" s="64"/>
      <c r="OHJ15" s="64"/>
      <c r="OHK15" s="64"/>
      <c r="OHL15" s="64"/>
      <c r="OHM15" s="64"/>
      <c r="OHN15" s="64"/>
      <c r="OHO15" s="64"/>
      <c r="OHP15" s="64"/>
      <c r="OHQ15" s="64"/>
      <c r="OHR15" s="64"/>
      <c r="OHS15" s="64"/>
      <c r="OHT15" s="64"/>
      <c r="OHU15" s="64"/>
      <c r="OHV15" s="64"/>
      <c r="OHW15" s="64"/>
      <c r="OHX15" s="64"/>
      <c r="OHY15" s="64"/>
      <c r="OHZ15" s="64"/>
      <c r="OIA15" s="64"/>
      <c r="OIB15" s="64"/>
      <c r="OIC15" s="64"/>
      <c r="OID15" s="64"/>
      <c r="OIE15" s="64"/>
      <c r="OIF15" s="64"/>
      <c r="OIG15" s="64"/>
      <c r="OIH15" s="64"/>
      <c r="OII15" s="64"/>
      <c r="OIJ15" s="64"/>
      <c r="OIK15" s="64"/>
      <c r="OIL15" s="64"/>
      <c r="OIM15" s="64"/>
      <c r="OIN15" s="64"/>
      <c r="OIO15" s="64"/>
      <c r="OIP15" s="64"/>
      <c r="OIQ15" s="64"/>
      <c r="OIR15" s="64"/>
      <c r="OIS15" s="64"/>
      <c r="OIT15" s="64"/>
      <c r="OIU15" s="64"/>
      <c r="OIV15" s="64"/>
      <c r="OIW15" s="64"/>
      <c r="OIX15" s="64"/>
      <c r="OIY15" s="64"/>
      <c r="OIZ15" s="64"/>
      <c r="OJA15" s="64"/>
      <c r="OJB15" s="64"/>
      <c r="OJC15" s="64"/>
      <c r="OJD15" s="64"/>
      <c r="OJE15" s="64"/>
      <c r="OJF15" s="64"/>
      <c r="OJG15" s="64"/>
      <c r="OJH15" s="64"/>
      <c r="OJI15" s="64"/>
      <c r="OJJ15" s="64"/>
      <c r="OJK15" s="64"/>
      <c r="OJL15" s="64"/>
      <c r="OJM15" s="64"/>
      <c r="OJN15" s="64"/>
      <c r="OJO15" s="64"/>
      <c r="OJP15" s="64"/>
      <c r="OJQ15" s="64"/>
      <c r="OJR15" s="64"/>
      <c r="OJS15" s="64"/>
      <c r="OJT15" s="64"/>
      <c r="OJU15" s="64"/>
      <c r="OJV15" s="64"/>
      <c r="OJW15" s="64"/>
      <c r="OJX15" s="64"/>
      <c r="OJY15" s="64"/>
      <c r="OJZ15" s="64"/>
      <c r="OKA15" s="64"/>
      <c r="OKB15" s="64"/>
      <c r="OKC15" s="64"/>
      <c r="OKD15" s="64"/>
      <c r="OKE15" s="64"/>
      <c r="OKF15" s="64"/>
      <c r="OKG15" s="64"/>
      <c r="OKH15" s="64"/>
      <c r="OKI15" s="64"/>
      <c r="OKJ15" s="64"/>
      <c r="OKK15" s="64"/>
      <c r="OKL15" s="64"/>
      <c r="OKM15" s="64"/>
      <c r="OKN15" s="64"/>
      <c r="OKO15" s="64"/>
      <c r="OKP15" s="64"/>
      <c r="OKQ15" s="64"/>
      <c r="OKR15" s="64"/>
      <c r="OKS15" s="64"/>
      <c r="OKT15" s="64"/>
      <c r="OKU15" s="64"/>
      <c r="OKV15" s="64"/>
      <c r="OKW15" s="64"/>
      <c r="OKX15" s="64"/>
      <c r="OKY15" s="64"/>
      <c r="OKZ15" s="64"/>
      <c r="OLA15" s="64"/>
      <c r="OLB15" s="64"/>
      <c r="OLC15" s="64"/>
      <c r="OLD15" s="64"/>
      <c r="OLE15" s="64"/>
      <c r="OLF15" s="64"/>
      <c r="OLG15" s="64"/>
      <c r="OLH15" s="64"/>
      <c r="OLI15" s="64"/>
      <c r="OLJ15" s="64"/>
      <c r="OLK15" s="64"/>
      <c r="OLL15" s="64"/>
      <c r="OLM15" s="64"/>
      <c r="OLN15" s="64"/>
      <c r="OLO15" s="64"/>
      <c r="OLP15" s="64"/>
      <c r="OLQ15" s="64"/>
      <c r="OLR15" s="64"/>
      <c r="OLS15" s="64"/>
      <c r="OLT15" s="64"/>
      <c r="OLU15" s="64"/>
      <c r="OLV15" s="64"/>
      <c r="OLW15" s="64"/>
      <c r="OLX15" s="64"/>
      <c r="OLY15" s="64"/>
      <c r="OLZ15" s="64"/>
      <c r="OMA15" s="64"/>
      <c r="OMB15" s="64"/>
      <c r="OMC15" s="64"/>
      <c r="OMD15" s="64"/>
      <c r="OME15" s="64"/>
      <c r="OMF15" s="64"/>
      <c r="OMG15" s="64"/>
      <c r="OMH15" s="64"/>
      <c r="OMI15" s="64"/>
      <c r="OMJ15" s="64"/>
      <c r="OMK15" s="64"/>
      <c r="OML15" s="64"/>
      <c r="OMM15" s="64"/>
      <c r="OMN15" s="64"/>
      <c r="OMO15" s="64"/>
      <c r="OMP15" s="64"/>
      <c r="OMQ15" s="64"/>
      <c r="OMR15" s="64"/>
      <c r="OMS15" s="64"/>
      <c r="OMT15" s="64"/>
      <c r="OMU15" s="64"/>
      <c r="OMV15" s="64"/>
      <c r="OMW15" s="64"/>
      <c r="OMX15" s="64"/>
      <c r="OMY15" s="64"/>
      <c r="OMZ15" s="64"/>
      <c r="ONA15" s="64"/>
      <c r="ONB15" s="64"/>
      <c r="ONC15" s="64"/>
      <c r="OND15" s="64"/>
      <c r="ONE15" s="64"/>
      <c r="ONF15" s="64"/>
      <c r="ONG15" s="64"/>
      <c r="ONH15" s="64"/>
      <c r="ONI15" s="64"/>
      <c r="ONJ15" s="64"/>
      <c r="ONK15" s="64"/>
      <c r="ONL15" s="64"/>
      <c r="ONM15" s="64"/>
      <c r="ONN15" s="64"/>
      <c r="ONO15" s="64"/>
      <c r="ONP15" s="64"/>
      <c r="ONQ15" s="64"/>
      <c r="ONR15" s="64"/>
      <c r="ONS15" s="64"/>
      <c r="ONT15" s="64"/>
      <c r="ONU15" s="64"/>
      <c r="ONV15" s="64"/>
      <c r="ONW15" s="64"/>
      <c r="ONX15" s="64"/>
      <c r="ONY15" s="64"/>
      <c r="ONZ15" s="64"/>
      <c r="OOA15" s="64"/>
      <c r="OOB15" s="64"/>
      <c r="OOC15" s="64"/>
      <c r="OOD15" s="64"/>
      <c r="OOE15" s="64"/>
      <c r="OOF15" s="64"/>
      <c r="OOG15" s="64"/>
      <c r="OOH15" s="64"/>
      <c r="OOI15" s="64"/>
      <c r="OOJ15" s="64"/>
      <c r="OOK15" s="64"/>
      <c r="OOL15" s="64"/>
      <c r="OOM15" s="64"/>
      <c r="OON15" s="64"/>
      <c r="OOO15" s="64"/>
      <c r="OOP15" s="64"/>
      <c r="OOQ15" s="64"/>
      <c r="OOR15" s="64"/>
      <c r="OOS15" s="64"/>
      <c r="OOT15" s="64"/>
      <c r="OOU15" s="64"/>
      <c r="OOV15" s="64"/>
      <c r="OOW15" s="64"/>
      <c r="OOX15" s="64"/>
      <c r="OOY15" s="64"/>
      <c r="OOZ15" s="64"/>
      <c r="OPA15" s="64"/>
      <c r="OPB15" s="64"/>
      <c r="OPC15" s="64"/>
      <c r="OPD15" s="64"/>
      <c r="OPE15" s="64"/>
      <c r="OPF15" s="64"/>
      <c r="OPG15" s="64"/>
      <c r="OPH15" s="64"/>
      <c r="OPI15" s="64"/>
      <c r="OPJ15" s="64"/>
      <c r="OPK15" s="64"/>
      <c r="OPL15" s="64"/>
      <c r="OPM15" s="64"/>
      <c r="OPN15" s="64"/>
      <c r="OPO15" s="64"/>
      <c r="OPP15" s="64"/>
      <c r="OPQ15" s="64"/>
      <c r="OPR15" s="64"/>
      <c r="OPS15" s="64"/>
      <c r="OPT15" s="64"/>
      <c r="OPU15" s="64"/>
      <c r="OPV15" s="64"/>
      <c r="OPW15" s="64"/>
      <c r="OPX15" s="64"/>
      <c r="OPY15" s="64"/>
      <c r="OPZ15" s="64"/>
      <c r="OQA15" s="64"/>
      <c r="OQB15" s="64"/>
      <c r="OQC15" s="64"/>
      <c r="OQD15" s="64"/>
      <c r="OQE15" s="64"/>
      <c r="OQF15" s="64"/>
      <c r="OQG15" s="64"/>
      <c r="OQH15" s="64"/>
      <c r="OQI15" s="64"/>
      <c r="OQJ15" s="64"/>
      <c r="OQK15" s="64"/>
      <c r="OQL15" s="64"/>
      <c r="OQM15" s="64"/>
      <c r="OQN15" s="64"/>
      <c r="OQO15" s="64"/>
      <c r="OQP15" s="64"/>
      <c r="OQQ15" s="64"/>
      <c r="OQR15" s="64"/>
      <c r="OQS15" s="64"/>
      <c r="OQT15" s="64"/>
      <c r="OQU15" s="64"/>
      <c r="OQV15" s="64"/>
      <c r="OQW15" s="64"/>
      <c r="OQX15" s="64"/>
      <c r="OQY15" s="64"/>
      <c r="OQZ15" s="64"/>
      <c r="ORA15" s="64"/>
      <c r="ORB15" s="64"/>
      <c r="ORC15" s="64"/>
      <c r="ORD15" s="64"/>
      <c r="ORE15" s="64"/>
      <c r="ORF15" s="64"/>
      <c r="ORG15" s="64"/>
      <c r="ORH15" s="64"/>
      <c r="ORI15" s="64"/>
      <c r="ORJ15" s="64"/>
      <c r="ORK15" s="64"/>
      <c r="ORL15" s="64"/>
      <c r="ORM15" s="64"/>
      <c r="ORN15" s="64"/>
      <c r="ORO15" s="64"/>
      <c r="ORP15" s="64"/>
      <c r="ORQ15" s="64"/>
      <c r="ORR15" s="64"/>
      <c r="ORS15" s="64"/>
      <c r="ORT15" s="64"/>
      <c r="ORU15" s="64"/>
      <c r="ORV15" s="64"/>
      <c r="ORW15" s="64"/>
      <c r="ORX15" s="64"/>
      <c r="ORY15" s="64"/>
      <c r="ORZ15" s="64"/>
      <c r="OSA15" s="64"/>
      <c r="OSB15" s="64"/>
      <c r="OSC15" s="64"/>
      <c r="OSD15" s="64"/>
      <c r="OSE15" s="64"/>
      <c r="OSF15" s="64"/>
      <c r="OSG15" s="64"/>
      <c r="OSH15" s="64"/>
      <c r="OSI15" s="64"/>
      <c r="OSJ15" s="64"/>
      <c r="OSK15" s="64"/>
      <c r="OSL15" s="64"/>
      <c r="OSM15" s="64"/>
      <c r="OSN15" s="64"/>
      <c r="OSO15" s="64"/>
      <c r="OSP15" s="64"/>
      <c r="OSQ15" s="64"/>
      <c r="OSR15" s="64"/>
      <c r="OSS15" s="64"/>
      <c r="OST15" s="64"/>
      <c r="OSU15" s="64"/>
      <c r="OSV15" s="64"/>
      <c r="OSW15" s="64"/>
      <c r="OSX15" s="64"/>
      <c r="OSY15" s="64"/>
      <c r="OSZ15" s="64"/>
      <c r="OTA15" s="64"/>
      <c r="OTB15" s="64"/>
      <c r="OTC15" s="64"/>
      <c r="OTD15" s="64"/>
      <c r="OTE15" s="64"/>
      <c r="OTF15" s="64"/>
      <c r="OTG15" s="64"/>
      <c r="OTH15" s="64"/>
      <c r="OTI15" s="64"/>
      <c r="OTJ15" s="64"/>
      <c r="OTK15" s="64"/>
      <c r="OTL15" s="64"/>
      <c r="OTM15" s="64"/>
      <c r="OTN15" s="64"/>
      <c r="OTO15" s="64"/>
      <c r="OTP15" s="64"/>
      <c r="OTQ15" s="64"/>
      <c r="OTR15" s="64"/>
      <c r="OTS15" s="64"/>
      <c r="OTT15" s="64"/>
      <c r="OTU15" s="64"/>
      <c r="OTV15" s="64"/>
      <c r="OTW15" s="64"/>
      <c r="OTX15" s="64"/>
      <c r="OTY15" s="64"/>
      <c r="OTZ15" s="64"/>
      <c r="OUA15" s="64"/>
      <c r="OUB15" s="64"/>
      <c r="OUC15" s="64"/>
      <c r="OUD15" s="64"/>
      <c r="OUE15" s="64"/>
      <c r="OUF15" s="64"/>
      <c r="OUG15" s="64"/>
      <c r="OUH15" s="64"/>
      <c r="OUI15" s="64"/>
      <c r="OUJ15" s="64"/>
      <c r="OUK15" s="64"/>
      <c r="OUL15" s="64"/>
      <c r="OUM15" s="64"/>
      <c r="OUN15" s="64"/>
      <c r="OUO15" s="64"/>
      <c r="OUP15" s="64"/>
      <c r="OUQ15" s="64"/>
      <c r="OUR15" s="64"/>
      <c r="OUS15" s="64"/>
      <c r="OUT15" s="64"/>
      <c r="OUU15" s="64"/>
      <c r="OUV15" s="64"/>
      <c r="OUW15" s="64"/>
      <c r="OUX15" s="64"/>
      <c r="OUY15" s="64"/>
      <c r="OUZ15" s="64"/>
      <c r="OVA15" s="64"/>
      <c r="OVB15" s="64"/>
      <c r="OVC15" s="64"/>
      <c r="OVD15" s="64"/>
      <c r="OVE15" s="64"/>
      <c r="OVF15" s="64"/>
      <c r="OVG15" s="64"/>
      <c r="OVH15" s="64"/>
      <c r="OVI15" s="64"/>
      <c r="OVJ15" s="64"/>
      <c r="OVK15" s="64"/>
      <c r="OVL15" s="64"/>
      <c r="OVM15" s="64"/>
      <c r="OVN15" s="64"/>
      <c r="OVO15" s="64"/>
      <c r="OVP15" s="64"/>
      <c r="OVQ15" s="64"/>
      <c r="OVR15" s="64"/>
      <c r="OVS15" s="64"/>
      <c r="OVT15" s="64"/>
      <c r="OVU15" s="64"/>
      <c r="OVV15" s="64"/>
      <c r="OVW15" s="64"/>
      <c r="OVX15" s="64"/>
      <c r="OVY15" s="64"/>
      <c r="OVZ15" s="64"/>
      <c r="OWA15" s="64"/>
      <c r="OWB15" s="64"/>
      <c r="OWC15" s="64"/>
      <c r="OWD15" s="64"/>
      <c r="OWE15" s="64"/>
      <c r="OWF15" s="64"/>
      <c r="OWG15" s="64"/>
      <c r="OWH15" s="64"/>
      <c r="OWI15" s="64"/>
      <c r="OWJ15" s="64"/>
      <c r="OWK15" s="64"/>
      <c r="OWL15" s="64"/>
      <c r="OWM15" s="64"/>
      <c r="OWN15" s="64"/>
      <c r="OWO15" s="64"/>
      <c r="OWP15" s="64"/>
      <c r="OWQ15" s="64"/>
      <c r="OWR15" s="64"/>
      <c r="OWS15" s="64"/>
      <c r="OWT15" s="64"/>
      <c r="OWU15" s="64"/>
      <c r="OWV15" s="64"/>
      <c r="OWW15" s="64"/>
      <c r="OWX15" s="64"/>
      <c r="OWY15" s="64"/>
      <c r="OWZ15" s="64"/>
      <c r="OXA15" s="64"/>
      <c r="OXB15" s="64"/>
      <c r="OXC15" s="64"/>
      <c r="OXD15" s="64"/>
      <c r="OXE15" s="64"/>
      <c r="OXF15" s="64"/>
      <c r="OXG15" s="64"/>
      <c r="OXH15" s="64"/>
      <c r="OXI15" s="64"/>
      <c r="OXJ15" s="64"/>
      <c r="OXK15" s="64"/>
      <c r="OXL15" s="64"/>
      <c r="OXM15" s="64"/>
      <c r="OXN15" s="64"/>
      <c r="OXO15" s="64"/>
      <c r="OXP15" s="64"/>
      <c r="OXQ15" s="64"/>
      <c r="OXR15" s="64"/>
      <c r="OXS15" s="64"/>
      <c r="OXT15" s="64"/>
      <c r="OXU15" s="64"/>
      <c r="OXV15" s="64"/>
      <c r="OXW15" s="64"/>
      <c r="OXX15" s="64"/>
      <c r="OXY15" s="64"/>
      <c r="OXZ15" s="64"/>
      <c r="OYA15" s="64"/>
      <c r="OYB15" s="64"/>
      <c r="OYC15" s="64"/>
      <c r="OYD15" s="64"/>
      <c r="OYE15" s="64"/>
      <c r="OYF15" s="64"/>
      <c r="OYG15" s="64"/>
      <c r="OYH15" s="64"/>
      <c r="OYI15" s="64"/>
      <c r="OYJ15" s="64"/>
      <c r="OYK15" s="64"/>
      <c r="OYL15" s="64"/>
      <c r="OYM15" s="64"/>
      <c r="OYN15" s="64"/>
      <c r="OYO15" s="64"/>
      <c r="OYP15" s="64"/>
      <c r="OYQ15" s="64"/>
      <c r="OYR15" s="64"/>
      <c r="OYS15" s="64"/>
      <c r="OYT15" s="64"/>
      <c r="OYU15" s="64"/>
      <c r="OYV15" s="64"/>
      <c r="OYW15" s="64"/>
      <c r="OYX15" s="64"/>
      <c r="OYY15" s="64"/>
      <c r="OYZ15" s="64"/>
      <c r="OZA15" s="64"/>
      <c r="OZB15" s="64"/>
      <c r="OZC15" s="64"/>
      <c r="OZD15" s="64"/>
      <c r="OZE15" s="64"/>
      <c r="OZF15" s="64"/>
      <c r="OZG15" s="64"/>
      <c r="OZH15" s="64"/>
      <c r="OZI15" s="64"/>
      <c r="OZJ15" s="64"/>
      <c r="OZK15" s="64"/>
      <c r="OZL15" s="64"/>
      <c r="OZM15" s="64"/>
      <c r="OZN15" s="64"/>
      <c r="OZO15" s="64"/>
      <c r="OZP15" s="64"/>
      <c r="OZQ15" s="64"/>
      <c r="OZR15" s="64"/>
      <c r="OZS15" s="64"/>
      <c r="OZT15" s="64"/>
      <c r="OZU15" s="64"/>
      <c r="OZV15" s="64"/>
      <c r="OZW15" s="64"/>
      <c r="OZX15" s="64"/>
      <c r="OZY15" s="64"/>
      <c r="OZZ15" s="64"/>
      <c r="PAA15" s="64"/>
      <c r="PAB15" s="64"/>
      <c r="PAC15" s="64"/>
      <c r="PAD15" s="64"/>
      <c r="PAE15" s="64"/>
      <c r="PAF15" s="64"/>
      <c r="PAG15" s="64"/>
      <c r="PAH15" s="64"/>
      <c r="PAI15" s="64"/>
      <c r="PAJ15" s="64"/>
      <c r="PAK15" s="64"/>
      <c r="PAL15" s="64"/>
      <c r="PAM15" s="64"/>
      <c r="PAN15" s="64"/>
      <c r="PAO15" s="64"/>
      <c r="PAP15" s="64"/>
      <c r="PAQ15" s="64"/>
      <c r="PAR15" s="64"/>
      <c r="PAS15" s="64"/>
      <c r="PAT15" s="64"/>
      <c r="PAU15" s="64"/>
      <c r="PAV15" s="64"/>
      <c r="PAW15" s="64"/>
      <c r="PAX15" s="64"/>
      <c r="PAY15" s="64"/>
      <c r="PAZ15" s="64"/>
      <c r="PBA15" s="64"/>
      <c r="PBB15" s="64"/>
      <c r="PBC15" s="64"/>
      <c r="PBD15" s="64"/>
      <c r="PBE15" s="64"/>
      <c r="PBF15" s="64"/>
      <c r="PBG15" s="64"/>
      <c r="PBH15" s="64"/>
      <c r="PBI15" s="64"/>
      <c r="PBJ15" s="64"/>
      <c r="PBK15" s="64"/>
      <c r="PBL15" s="64"/>
      <c r="PBM15" s="64"/>
      <c r="PBN15" s="64"/>
      <c r="PBO15" s="64"/>
      <c r="PBP15" s="64"/>
      <c r="PBQ15" s="64"/>
      <c r="PBR15" s="64"/>
      <c r="PBS15" s="64"/>
      <c r="PBT15" s="64"/>
      <c r="PBU15" s="64"/>
      <c r="PBV15" s="64"/>
      <c r="PBW15" s="64"/>
      <c r="PBX15" s="64"/>
      <c r="PBY15" s="64"/>
      <c r="PBZ15" s="64"/>
      <c r="PCA15" s="64"/>
      <c r="PCB15" s="64"/>
      <c r="PCC15" s="64"/>
      <c r="PCD15" s="64"/>
      <c r="PCE15" s="64"/>
      <c r="PCF15" s="64"/>
      <c r="PCG15" s="64"/>
      <c r="PCH15" s="64"/>
      <c r="PCI15" s="64"/>
      <c r="PCJ15" s="64"/>
      <c r="PCK15" s="64"/>
      <c r="PCL15" s="64"/>
      <c r="PCM15" s="64"/>
      <c r="PCN15" s="64"/>
      <c r="PCO15" s="64"/>
      <c r="PCP15" s="64"/>
      <c r="PCQ15" s="64"/>
      <c r="PCR15" s="64"/>
      <c r="PCS15" s="64"/>
      <c r="PCT15" s="64"/>
      <c r="PCU15" s="64"/>
      <c r="PCV15" s="64"/>
      <c r="PCW15" s="64"/>
      <c r="PCX15" s="64"/>
      <c r="PCY15" s="64"/>
      <c r="PCZ15" s="64"/>
      <c r="PDA15" s="64"/>
      <c r="PDB15" s="64"/>
      <c r="PDC15" s="64"/>
      <c r="PDD15" s="64"/>
      <c r="PDE15" s="64"/>
      <c r="PDF15" s="64"/>
      <c r="PDG15" s="64"/>
      <c r="PDH15" s="64"/>
      <c r="PDI15" s="64"/>
      <c r="PDJ15" s="64"/>
      <c r="PDK15" s="64"/>
      <c r="PDL15" s="64"/>
      <c r="PDM15" s="64"/>
      <c r="PDN15" s="64"/>
      <c r="PDO15" s="64"/>
      <c r="PDP15" s="64"/>
      <c r="PDQ15" s="64"/>
      <c r="PDR15" s="64"/>
      <c r="PDS15" s="64"/>
      <c r="PDT15" s="64"/>
      <c r="PDU15" s="64"/>
      <c r="PDV15" s="64"/>
      <c r="PDW15" s="64"/>
      <c r="PDX15" s="64"/>
      <c r="PDY15" s="64"/>
      <c r="PDZ15" s="64"/>
      <c r="PEA15" s="64"/>
      <c r="PEB15" s="64"/>
      <c r="PEC15" s="64"/>
      <c r="PED15" s="64"/>
      <c r="PEE15" s="64"/>
      <c r="PEF15" s="64"/>
      <c r="PEG15" s="64"/>
      <c r="PEH15" s="64"/>
      <c r="PEI15" s="64"/>
      <c r="PEJ15" s="64"/>
      <c r="PEK15" s="64"/>
      <c r="PEL15" s="64"/>
      <c r="PEM15" s="64"/>
      <c r="PEN15" s="64"/>
      <c r="PEO15" s="64"/>
      <c r="PEP15" s="64"/>
      <c r="PEQ15" s="64"/>
      <c r="PER15" s="64"/>
      <c r="PES15" s="64"/>
      <c r="PET15" s="64"/>
      <c r="PEU15" s="64"/>
      <c r="PEV15" s="64"/>
      <c r="PEW15" s="64"/>
      <c r="PEX15" s="64"/>
      <c r="PEY15" s="64"/>
      <c r="PEZ15" s="64"/>
      <c r="PFA15" s="64"/>
      <c r="PFB15" s="64"/>
      <c r="PFC15" s="64"/>
      <c r="PFD15" s="64"/>
      <c r="PFE15" s="64"/>
      <c r="PFF15" s="64"/>
      <c r="PFG15" s="64"/>
      <c r="PFH15" s="64"/>
      <c r="PFI15" s="64"/>
      <c r="PFJ15" s="64"/>
      <c r="PFK15" s="64"/>
      <c r="PFL15" s="64"/>
      <c r="PFM15" s="64"/>
      <c r="PFN15" s="64"/>
      <c r="PFO15" s="64"/>
      <c r="PFP15" s="64"/>
      <c r="PFQ15" s="64"/>
      <c r="PFR15" s="64"/>
      <c r="PFS15" s="64"/>
      <c r="PFT15" s="64"/>
      <c r="PFU15" s="64"/>
      <c r="PFV15" s="64"/>
      <c r="PFW15" s="64"/>
      <c r="PFX15" s="64"/>
      <c r="PFY15" s="64"/>
      <c r="PFZ15" s="64"/>
      <c r="PGA15" s="64"/>
      <c r="PGB15" s="64"/>
      <c r="PGC15" s="64"/>
      <c r="PGD15" s="64"/>
      <c r="PGE15" s="64"/>
      <c r="PGF15" s="64"/>
      <c r="PGG15" s="64"/>
      <c r="PGH15" s="64"/>
      <c r="PGI15" s="64"/>
      <c r="PGJ15" s="64"/>
      <c r="PGK15" s="64"/>
      <c r="PGL15" s="64"/>
      <c r="PGM15" s="64"/>
      <c r="PGN15" s="64"/>
      <c r="PGO15" s="64"/>
      <c r="PGP15" s="64"/>
      <c r="PGQ15" s="64"/>
      <c r="PGR15" s="64"/>
      <c r="PGS15" s="64"/>
      <c r="PGT15" s="64"/>
      <c r="PGU15" s="64"/>
      <c r="PGV15" s="64"/>
      <c r="PGW15" s="64"/>
      <c r="PGX15" s="64"/>
      <c r="PGY15" s="64"/>
      <c r="PGZ15" s="64"/>
      <c r="PHA15" s="64"/>
      <c r="PHB15" s="64"/>
      <c r="PHC15" s="64"/>
      <c r="PHD15" s="64"/>
      <c r="PHE15" s="64"/>
      <c r="PHF15" s="64"/>
      <c r="PHG15" s="64"/>
      <c r="PHH15" s="64"/>
      <c r="PHI15" s="64"/>
      <c r="PHJ15" s="64"/>
      <c r="PHK15" s="64"/>
      <c r="PHL15" s="64"/>
      <c r="PHM15" s="64"/>
      <c r="PHN15" s="64"/>
      <c r="PHO15" s="64"/>
      <c r="PHP15" s="64"/>
      <c r="PHQ15" s="64"/>
      <c r="PHR15" s="64"/>
      <c r="PHS15" s="64"/>
      <c r="PHT15" s="64"/>
      <c r="PHU15" s="64"/>
      <c r="PHV15" s="64"/>
      <c r="PHW15" s="64"/>
      <c r="PHX15" s="64"/>
      <c r="PHY15" s="64"/>
      <c r="PHZ15" s="64"/>
      <c r="PIA15" s="64"/>
      <c r="PIB15" s="64"/>
      <c r="PIC15" s="64"/>
      <c r="PID15" s="64"/>
      <c r="PIE15" s="64"/>
      <c r="PIF15" s="64"/>
      <c r="PIG15" s="64"/>
      <c r="PIH15" s="64"/>
      <c r="PII15" s="64"/>
      <c r="PIJ15" s="64"/>
      <c r="PIK15" s="64"/>
      <c r="PIL15" s="64"/>
      <c r="PIM15" s="64"/>
      <c r="PIN15" s="64"/>
      <c r="PIO15" s="64"/>
      <c r="PIP15" s="64"/>
      <c r="PIQ15" s="64"/>
      <c r="PIR15" s="64"/>
      <c r="PIS15" s="64"/>
      <c r="PIT15" s="64"/>
      <c r="PIU15" s="64"/>
      <c r="PIV15" s="64"/>
      <c r="PIW15" s="64"/>
      <c r="PIX15" s="64"/>
      <c r="PIY15" s="64"/>
      <c r="PIZ15" s="64"/>
      <c r="PJA15" s="64"/>
      <c r="PJB15" s="64"/>
      <c r="PJC15" s="64"/>
      <c r="PJD15" s="64"/>
      <c r="PJE15" s="64"/>
      <c r="PJF15" s="64"/>
      <c r="PJG15" s="64"/>
      <c r="PJH15" s="64"/>
      <c r="PJI15" s="64"/>
      <c r="PJJ15" s="64"/>
      <c r="PJK15" s="64"/>
      <c r="PJL15" s="64"/>
      <c r="PJM15" s="64"/>
      <c r="PJN15" s="64"/>
      <c r="PJO15" s="64"/>
      <c r="PJP15" s="64"/>
      <c r="PJQ15" s="64"/>
      <c r="PJR15" s="64"/>
      <c r="PJS15" s="64"/>
      <c r="PJT15" s="64"/>
      <c r="PJU15" s="64"/>
      <c r="PJV15" s="64"/>
      <c r="PJW15" s="64"/>
      <c r="PJX15" s="64"/>
      <c r="PJY15" s="64"/>
      <c r="PJZ15" s="64"/>
      <c r="PKA15" s="64"/>
      <c r="PKB15" s="64"/>
      <c r="PKC15" s="64"/>
      <c r="PKD15" s="64"/>
      <c r="PKE15" s="64"/>
      <c r="PKF15" s="64"/>
      <c r="PKG15" s="64"/>
      <c r="PKH15" s="64"/>
      <c r="PKI15" s="64"/>
      <c r="PKJ15" s="64"/>
      <c r="PKK15" s="64"/>
      <c r="PKL15" s="64"/>
      <c r="PKM15" s="64"/>
      <c r="PKN15" s="64"/>
      <c r="PKO15" s="64"/>
      <c r="PKP15" s="64"/>
      <c r="PKQ15" s="64"/>
      <c r="PKR15" s="64"/>
      <c r="PKS15" s="64"/>
      <c r="PKT15" s="64"/>
      <c r="PKU15" s="64"/>
      <c r="PKV15" s="64"/>
      <c r="PKW15" s="64"/>
      <c r="PKX15" s="64"/>
      <c r="PKY15" s="64"/>
      <c r="PKZ15" s="64"/>
      <c r="PLA15" s="64"/>
      <c r="PLB15" s="64"/>
      <c r="PLC15" s="64"/>
      <c r="PLD15" s="64"/>
      <c r="PLE15" s="64"/>
      <c r="PLF15" s="64"/>
      <c r="PLG15" s="64"/>
      <c r="PLH15" s="64"/>
      <c r="PLI15" s="64"/>
      <c r="PLJ15" s="64"/>
      <c r="PLK15" s="64"/>
      <c r="PLL15" s="64"/>
      <c r="PLM15" s="64"/>
      <c r="PLN15" s="64"/>
      <c r="PLO15" s="64"/>
      <c r="PLP15" s="64"/>
      <c r="PLQ15" s="64"/>
      <c r="PLR15" s="64"/>
      <c r="PLS15" s="64"/>
      <c r="PLT15" s="64"/>
      <c r="PLU15" s="64"/>
      <c r="PLV15" s="64"/>
      <c r="PLW15" s="64"/>
      <c r="PLX15" s="64"/>
      <c r="PLY15" s="64"/>
      <c r="PLZ15" s="64"/>
      <c r="PMA15" s="64"/>
      <c r="PMB15" s="64"/>
      <c r="PMC15" s="64"/>
      <c r="PMD15" s="64"/>
      <c r="PME15" s="64"/>
      <c r="PMF15" s="64"/>
      <c r="PMG15" s="64"/>
      <c r="PMH15" s="64"/>
      <c r="PMI15" s="64"/>
      <c r="PMJ15" s="64"/>
      <c r="PMK15" s="64"/>
      <c r="PML15" s="64"/>
      <c r="PMM15" s="64"/>
      <c r="PMN15" s="64"/>
      <c r="PMO15" s="64"/>
      <c r="PMP15" s="64"/>
      <c r="PMQ15" s="64"/>
      <c r="PMR15" s="64"/>
      <c r="PMS15" s="64"/>
      <c r="PMT15" s="64"/>
      <c r="PMU15" s="64"/>
      <c r="PMV15" s="64"/>
      <c r="PMW15" s="64"/>
      <c r="PMX15" s="64"/>
      <c r="PMY15" s="64"/>
      <c r="PMZ15" s="64"/>
      <c r="PNA15" s="64"/>
      <c r="PNB15" s="64"/>
      <c r="PNC15" s="64"/>
      <c r="PND15" s="64"/>
      <c r="PNE15" s="64"/>
      <c r="PNF15" s="64"/>
      <c r="PNG15" s="64"/>
      <c r="PNH15" s="64"/>
      <c r="PNI15" s="64"/>
      <c r="PNJ15" s="64"/>
      <c r="PNK15" s="64"/>
      <c r="PNL15" s="64"/>
      <c r="PNM15" s="64"/>
      <c r="PNN15" s="64"/>
      <c r="PNO15" s="64"/>
      <c r="PNP15" s="64"/>
      <c r="PNQ15" s="64"/>
      <c r="PNR15" s="64"/>
      <c r="PNS15" s="64"/>
      <c r="PNT15" s="64"/>
      <c r="PNU15" s="64"/>
      <c r="PNV15" s="64"/>
      <c r="PNW15" s="64"/>
      <c r="PNX15" s="64"/>
      <c r="PNY15" s="64"/>
      <c r="PNZ15" s="64"/>
      <c r="POA15" s="64"/>
      <c r="POB15" s="64"/>
      <c r="POC15" s="64"/>
      <c r="POD15" s="64"/>
      <c r="POE15" s="64"/>
      <c r="POF15" s="64"/>
      <c r="POG15" s="64"/>
      <c r="POH15" s="64"/>
      <c r="POI15" s="64"/>
      <c r="POJ15" s="64"/>
      <c r="POK15" s="64"/>
      <c r="POL15" s="64"/>
      <c r="POM15" s="64"/>
      <c r="PON15" s="64"/>
      <c r="POO15" s="64"/>
      <c r="POP15" s="64"/>
      <c r="POQ15" s="64"/>
      <c r="POR15" s="64"/>
      <c r="POS15" s="64"/>
      <c r="POT15" s="64"/>
      <c r="POU15" s="64"/>
      <c r="POV15" s="64"/>
      <c r="POW15" s="64"/>
      <c r="POX15" s="64"/>
      <c r="POY15" s="64"/>
      <c r="POZ15" s="64"/>
      <c r="PPA15" s="64"/>
      <c r="PPB15" s="64"/>
      <c r="PPC15" s="64"/>
      <c r="PPD15" s="64"/>
      <c r="PPE15" s="64"/>
      <c r="PPF15" s="64"/>
      <c r="PPG15" s="64"/>
      <c r="PPH15" s="64"/>
      <c r="PPI15" s="64"/>
      <c r="PPJ15" s="64"/>
      <c r="PPK15" s="64"/>
      <c r="PPL15" s="64"/>
      <c r="PPM15" s="64"/>
      <c r="PPN15" s="64"/>
      <c r="PPO15" s="64"/>
      <c r="PPP15" s="64"/>
      <c r="PPQ15" s="64"/>
      <c r="PPR15" s="64"/>
      <c r="PPS15" s="64"/>
      <c r="PPT15" s="64"/>
      <c r="PPU15" s="64"/>
      <c r="PPV15" s="64"/>
      <c r="PPW15" s="64"/>
      <c r="PPX15" s="64"/>
      <c r="PPY15" s="64"/>
      <c r="PPZ15" s="64"/>
      <c r="PQA15" s="64"/>
      <c r="PQB15" s="64"/>
      <c r="PQC15" s="64"/>
      <c r="PQD15" s="64"/>
      <c r="PQE15" s="64"/>
      <c r="PQF15" s="64"/>
      <c r="PQG15" s="64"/>
      <c r="PQH15" s="64"/>
      <c r="PQI15" s="64"/>
      <c r="PQJ15" s="64"/>
      <c r="PQK15" s="64"/>
      <c r="PQL15" s="64"/>
      <c r="PQM15" s="64"/>
      <c r="PQN15" s="64"/>
      <c r="PQO15" s="64"/>
      <c r="PQP15" s="64"/>
      <c r="PQQ15" s="64"/>
      <c r="PQR15" s="64"/>
      <c r="PQS15" s="64"/>
      <c r="PQT15" s="64"/>
      <c r="PQU15" s="64"/>
      <c r="PQV15" s="64"/>
      <c r="PQW15" s="64"/>
      <c r="PQX15" s="64"/>
      <c r="PQY15" s="64"/>
      <c r="PQZ15" s="64"/>
      <c r="PRA15" s="64"/>
      <c r="PRB15" s="64"/>
      <c r="PRC15" s="64"/>
      <c r="PRD15" s="64"/>
      <c r="PRE15" s="64"/>
      <c r="PRF15" s="64"/>
      <c r="PRG15" s="64"/>
      <c r="PRH15" s="64"/>
      <c r="PRI15" s="64"/>
      <c r="PRJ15" s="64"/>
      <c r="PRK15" s="64"/>
      <c r="PRL15" s="64"/>
      <c r="PRM15" s="64"/>
      <c r="PRN15" s="64"/>
      <c r="PRO15" s="64"/>
      <c r="PRP15" s="64"/>
      <c r="PRQ15" s="64"/>
      <c r="PRR15" s="64"/>
      <c r="PRS15" s="64"/>
      <c r="PRT15" s="64"/>
      <c r="PRU15" s="64"/>
      <c r="PRV15" s="64"/>
      <c r="PRW15" s="64"/>
      <c r="PRX15" s="64"/>
      <c r="PRY15" s="64"/>
      <c r="PRZ15" s="64"/>
      <c r="PSA15" s="64"/>
      <c r="PSB15" s="64"/>
      <c r="PSC15" s="64"/>
      <c r="PSD15" s="64"/>
      <c r="PSE15" s="64"/>
      <c r="PSF15" s="64"/>
      <c r="PSG15" s="64"/>
      <c r="PSH15" s="64"/>
      <c r="PSI15" s="64"/>
      <c r="PSJ15" s="64"/>
      <c r="PSK15" s="64"/>
      <c r="PSL15" s="64"/>
      <c r="PSM15" s="64"/>
      <c r="PSN15" s="64"/>
      <c r="PSO15" s="64"/>
      <c r="PSP15" s="64"/>
      <c r="PSQ15" s="64"/>
      <c r="PSR15" s="64"/>
      <c r="PSS15" s="64"/>
      <c r="PST15" s="64"/>
      <c r="PSU15" s="64"/>
      <c r="PSV15" s="64"/>
      <c r="PSW15" s="64"/>
      <c r="PSX15" s="64"/>
      <c r="PSY15" s="64"/>
      <c r="PSZ15" s="64"/>
      <c r="PTA15" s="64"/>
      <c r="PTB15" s="64"/>
      <c r="PTC15" s="64"/>
      <c r="PTD15" s="64"/>
      <c r="PTE15" s="64"/>
      <c r="PTF15" s="64"/>
      <c r="PTG15" s="64"/>
      <c r="PTH15" s="64"/>
      <c r="PTI15" s="64"/>
      <c r="PTJ15" s="64"/>
      <c r="PTK15" s="64"/>
      <c r="PTL15" s="64"/>
      <c r="PTM15" s="64"/>
      <c r="PTN15" s="64"/>
      <c r="PTO15" s="64"/>
      <c r="PTP15" s="64"/>
      <c r="PTQ15" s="64"/>
      <c r="PTR15" s="64"/>
      <c r="PTS15" s="64"/>
      <c r="PTT15" s="64"/>
      <c r="PTU15" s="64"/>
      <c r="PTV15" s="64"/>
      <c r="PTW15" s="64"/>
      <c r="PTX15" s="64"/>
      <c r="PTY15" s="64"/>
      <c r="PTZ15" s="64"/>
      <c r="PUA15" s="64"/>
      <c r="PUB15" s="64"/>
      <c r="PUC15" s="64"/>
      <c r="PUD15" s="64"/>
      <c r="PUE15" s="64"/>
      <c r="PUF15" s="64"/>
      <c r="PUG15" s="64"/>
      <c r="PUH15" s="64"/>
      <c r="PUI15" s="64"/>
      <c r="PUJ15" s="64"/>
      <c r="PUK15" s="64"/>
      <c r="PUL15" s="64"/>
      <c r="PUM15" s="64"/>
      <c r="PUN15" s="64"/>
      <c r="PUO15" s="64"/>
      <c r="PUP15" s="64"/>
      <c r="PUQ15" s="64"/>
      <c r="PUR15" s="64"/>
      <c r="PUS15" s="64"/>
      <c r="PUT15" s="64"/>
      <c r="PUU15" s="64"/>
      <c r="PUV15" s="64"/>
      <c r="PUW15" s="64"/>
      <c r="PUX15" s="64"/>
      <c r="PUY15" s="64"/>
      <c r="PUZ15" s="64"/>
      <c r="PVA15" s="64"/>
      <c r="PVB15" s="64"/>
      <c r="PVC15" s="64"/>
      <c r="PVD15" s="64"/>
      <c r="PVE15" s="64"/>
      <c r="PVF15" s="64"/>
      <c r="PVG15" s="64"/>
      <c r="PVH15" s="64"/>
      <c r="PVI15" s="64"/>
      <c r="PVJ15" s="64"/>
      <c r="PVK15" s="64"/>
      <c r="PVL15" s="64"/>
      <c r="PVM15" s="64"/>
      <c r="PVN15" s="64"/>
      <c r="PVO15" s="64"/>
      <c r="PVP15" s="64"/>
      <c r="PVQ15" s="64"/>
      <c r="PVR15" s="64"/>
      <c r="PVS15" s="64"/>
      <c r="PVT15" s="64"/>
      <c r="PVU15" s="64"/>
      <c r="PVV15" s="64"/>
      <c r="PVW15" s="64"/>
      <c r="PVX15" s="64"/>
      <c r="PVY15" s="64"/>
      <c r="PVZ15" s="64"/>
      <c r="PWA15" s="64"/>
      <c r="PWB15" s="64"/>
      <c r="PWC15" s="64"/>
      <c r="PWD15" s="64"/>
      <c r="PWE15" s="64"/>
      <c r="PWF15" s="64"/>
      <c r="PWG15" s="64"/>
      <c r="PWH15" s="64"/>
      <c r="PWI15" s="64"/>
      <c r="PWJ15" s="64"/>
      <c r="PWK15" s="64"/>
      <c r="PWL15" s="64"/>
      <c r="PWM15" s="64"/>
      <c r="PWN15" s="64"/>
      <c r="PWO15" s="64"/>
      <c r="PWP15" s="64"/>
      <c r="PWQ15" s="64"/>
      <c r="PWR15" s="64"/>
      <c r="PWS15" s="64"/>
      <c r="PWT15" s="64"/>
      <c r="PWU15" s="64"/>
      <c r="PWV15" s="64"/>
      <c r="PWW15" s="64"/>
      <c r="PWX15" s="64"/>
      <c r="PWY15" s="64"/>
      <c r="PWZ15" s="64"/>
      <c r="PXA15" s="64"/>
      <c r="PXB15" s="64"/>
      <c r="PXC15" s="64"/>
      <c r="PXD15" s="64"/>
      <c r="PXE15" s="64"/>
      <c r="PXF15" s="64"/>
      <c r="PXG15" s="64"/>
      <c r="PXH15" s="64"/>
      <c r="PXI15" s="64"/>
      <c r="PXJ15" s="64"/>
      <c r="PXK15" s="64"/>
      <c r="PXL15" s="64"/>
      <c r="PXM15" s="64"/>
      <c r="PXN15" s="64"/>
      <c r="PXO15" s="64"/>
      <c r="PXP15" s="64"/>
      <c r="PXQ15" s="64"/>
      <c r="PXR15" s="64"/>
      <c r="PXS15" s="64"/>
      <c r="PXT15" s="64"/>
      <c r="PXU15" s="64"/>
      <c r="PXV15" s="64"/>
      <c r="PXW15" s="64"/>
      <c r="PXX15" s="64"/>
      <c r="PXY15" s="64"/>
      <c r="PXZ15" s="64"/>
      <c r="PYA15" s="64"/>
      <c r="PYB15" s="64"/>
      <c r="PYC15" s="64"/>
      <c r="PYD15" s="64"/>
      <c r="PYE15" s="64"/>
      <c r="PYF15" s="64"/>
      <c r="PYG15" s="64"/>
      <c r="PYH15" s="64"/>
      <c r="PYI15" s="64"/>
      <c r="PYJ15" s="64"/>
      <c r="PYK15" s="64"/>
      <c r="PYL15" s="64"/>
      <c r="PYM15" s="64"/>
      <c r="PYN15" s="64"/>
      <c r="PYO15" s="64"/>
      <c r="PYP15" s="64"/>
      <c r="PYQ15" s="64"/>
      <c r="PYR15" s="64"/>
      <c r="PYS15" s="64"/>
      <c r="PYT15" s="64"/>
      <c r="PYU15" s="64"/>
      <c r="PYV15" s="64"/>
      <c r="PYW15" s="64"/>
      <c r="PYX15" s="64"/>
      <c r="PYY15" s="64"/>
      <c r="PYZ15" s="64"/>
      <c r="PZA15" s="64"/>
      <c r="PZB15" s="64"/>
      <c r="PZC15" s="64"/>
      <c r="PZD15" s="64"/>
      <c r="PZE15" s="64"/>
      <c r="PZF15" s="64"/>
      <c r="PZG15" s="64"/>
      <c r="PZH15" s="64"/>
      <c r="PZI15" s="64"/>
      <c r="PZJ15" s="64"/>
      <c r="PZK15" s="64"/>
      <c r="PZL15" s="64"/>
      <c r="PZM15" s="64"/>
      <c r="PZN15" s="64"/>
      <c r="PZO15" s="64"/>
      <c r="PZP15" s="64"/>
      <c r="PZQ15" s="64"/>
      <c r="PZR15" s="64"/>
      <c r="PZS15" s="64"/>
      <c r="PZT15" s="64"/>
      <c r="PZU15" s="64"/>
      <c r="PZV15" s="64"/>
      <c r="PZW15" s="64"/>
      <c r="PZX15" s="64"/>
      <c r="PZY15" s="64"/>
      <c r="PZZ15" s="64"/>
      <c r="QAA15" s="64"/>
      <c r="QAB15" s="64"/>
      <c r="QAC15" s="64"/>
      <c r="QAD15" s="64"/>
      <c r="QAE15" s="64"/>
      <c r="QAF15" s="64"/>
      <c r="QAG15" s="64"/>
      <c r="QAH15" s="64"/>
      <c r="QAI15" s="64"/>
      <c r="QAJ15" s="64"/>
      <c r="QAK15" s="64"/>
      <c r="QAL15" s="64"/>
      <c r="QAM15" s="64"/>
      <c r="QAN15" s="64"/>
      <c r="QAO15" s="64"/>
      <c r="QAP15" s="64"/>
      <c r="QAQ15" s="64"/>
      <c r="QAR15" s="64"/>
      <c r="QAS15" s="64"/>
      <c r="QAT15" s="64"/>
      <c r="QAU15" s="64"/>
      <c r="QAV15" s="64"/>
      <c r="QAW15" s="64"/>
      <c r="QAX15" s="64"/>
      <c r="QAY15" s="64"/>
      <c r="QAZ15" s="64"/>
      <c r="QBA15" s="64"/>
      <c r="QBB15" s="64"/>
      <c r="QBC15" s="64"/>
      <c r="QBD15" s="64"/>
      <c r="QBE15" s="64"/>
      <c r="QBF15" s="64"/>
      <c r="QBG15" s="64"/>
      <c r="QBH15" s="64"/>
      <c r="QBI15" s="64"/>
      <c r="QBJ15" s="64"/>
      <c r="QBK15" s="64"/>
      <c r="QBL15" s="64"/>
      <c r="QBM15" s="64"/>
      <c r="QBN15" s="64"/>
      <c r="QBO15" s="64"/>
      <c r="QBP15" s="64"/>
      <c r="QBQ15" s="64"/>
      <c r="QBR15" s="64"/>
      <c r="QBS15" s="64"/>
      <c r="QBT15" s="64"/>
      <c r="QBU15" s="64"/>
      <c r="QBV15" s="64"/>
      <c r="QBW15" s="64"/>
      <c r="QBX15" s="64"/>
      <c r="QBY15" s="64"/>
      <c r="QBZ15" s="64"/>
      <c r="QCA15" s="64"/>
      <c r="QCB15" s="64"/>
      <c r="QCC15" s="64"/>
      <c r="QCD15" s="64"/>
      <c r="QCE15" s="64"/>
      <c r="QCF15" s="64"/>
      <c r="QCG15" s="64"/>
      <c r="QCH15" s="64"/>
      <c r="QCI15" s="64"/>
      <c r="QCJ15" s="64"/>
      <c r="QCK15" s="64"/>
      <c r="QCL15" s="64"/>
      <c r="QCM15" s="64"/>
      <c r="QCN15" s="64"/>
      <c r="QCO15" s="64"/>
      <c r="QCP15" s="64"/>
      <c r="QCQ15" s="64"/>
      <c r="QCR15" s="64"/>
      <c r="QCS15" s="64"/>
      <c r="QCT15" s="64"/>
      <c r="QCU15" s="64"/>
      <c r="QCV15" s="64"/>
      <c r="QCW15" s="64"/>
      <c r="QCX15" s="64"/>
      <c r="QCY15" s="64"/>
      <c r="QCZ15" s="64"/>
      <c r="QDA15" s="64"/>
      <c r="QDB15" s="64"/>
      <c r="QDC15" s="64"/>
      <c r="QDD15" s="64"/>
      <c r="QDE15" s="64"/>
      <c r="QDF15" s="64"/>
      <c r="QDG15" s="64"/>
      <c r="QDH15" s="64"/>
      <c r="QDI15" s="64"/>
      <c r="QDJ15" s="64"/>
      <c r="QDK15" s="64"/>
      <c r="QDL15" s="64"/>
      <c r="QDM15" s="64"/>
      <c r="QDN15" s="64"/>
      <c r="QDO15" s="64"/>
      <c r="QDP15" s="64"/>
      <c r="QDQ15" s="64"/>
      <c r="QDR15" s="64"/>
      <c r="QDS15" s="64"/>
      <c r="QDT15" s="64"/>
      <c r="QDU15" s="64"/>
      <c r="QDV15" s="64"/>
      <c r="QDW15" s="64"/>
      <c r="QDX15" s="64"/>
      <c r="QDY15" s="64"/>
      <c r="QDZ15" s="64"/>
      <c r="QEA15" s="64"/>
      <c r="QEB15" s="64"/>
      <c r="QEC15" s="64"/>
      <c r="QED15" s="64"/>
      <c r="QEE15" s="64"/>
      <c r="QEF15" s="64"/>
      <c r="QEG15" s="64"/>
      <c r="QEH15" s="64"/>
      <c r="QEI15" s="64"/>
      <c r="QEJ15" s="64"/>
      <c r="QEK15" s="64"/>
      <c r="QEL15" s="64"/>
      <c r="QEM15" s="64"/>
      <c r="QEN15" s="64"/>
      <c r="QEO15" s="64"/>
      <c r="QEP15" s="64"/>
      <c r="QEQ15" s="64"/>
      <c r="QER15" s="64"/>
      <c r="QES15" s="64"/>
      <c r="QET15" s="64"/>
      <c r="QEU15" s="64"/>
      <c r="QEV15" s="64"/>
      <c r="QEW15" s="64"/>
      <c r="QEX15" s="64"/>
      <c r="QEY15" s="64"/>
      <c r="QEZ15" s="64"/>
      <c r="QFA15" s="64"/>
      <c r="QFB15" s="64"/>
      <c r="QFC15" s="64"/>
      <c r="QFD15" s="64"/>
      <c r="QFE15" s="64"/>
      <c r="QFF15" s="64"/>
      <c r="QFG15" s="64"/>
      <c r="QFH15" s="64"/>
      <c r="QFI15" s="64"/>
      <c r="QFJ15" s="64"/>
      <c r="QFK15" s="64"/>
      <c r="QFL15" s="64"/>
      <c r="QFM15" s="64"/>
      <c r="QFN15" s="64"/>
      <c r="QFO15" s="64"/>
      <c r="QFP15" s="64"/>
      <c r="QFQ15" s="64"/>
      <c r="QFR15" s="64"/>
      <c r="QFS15" s="64"/>
      <c r="QFT15" s="64"/>
      <c r="QFU15" s="64"/>
      <c r="QFV15" s="64"/>
      <c r="QFW15" s="64"/>
      <c r="QFX15" s="64"/>
      <c r="QFY15" s="64"/>
      <c r="QFZ15" s="64"/>
      <c r="QGA15" s="64"/>
      <c r="QGB15" s="64"/>
      <c r="QGC15" s="64"/>
      <c r="QGD15" s="64"/>
      <c r="QGE15" s="64"/>
      <c r="QGF15" s="64"/>
      <c r="QGG15" s="64"/>
      <c r="QGH15" s="64"/>
      <c r="QGI15" s="64"/>
      <c r="QGJ15" s="64"/>
      <c r="QGK15" s="64"/>
      <c r="QGL15" s="64"/>
      <c r="QGM15" s="64"/>
      <c r="QGN15" s="64"/>
      <c r="QGO15" s="64"/>
      <c r="QGP15" s="64"/>
      <c r="QGQ15" s="64"/>
      <c r="QGR15" s="64"/>
      <c r="QGS15" s="64"/>
      <c r="QGT15" s="64"/>
      <c r="QGU15" s="64"/>
      <c r="QGV15" s="64"/>
      <c r="QGW15" s="64"/>
      <c r="QGX15" s="64"/>
      <c r="QGY15" s="64"/>
      <c r="QGZ15" s="64"/>
      <c r="QHA15" s="64"/>
      <c r="QHB15" s="64"/>
      <c r="QHC15" s="64"/>
      <c r="QHD15" s="64"/>
      <c r="QHE15" s="64"/>
      <c r="QHF15" s="64"/>
      <c r="QHG15" s="64"/>
      <c r="QHH15" s="64"/>
      <c r="QHI15" s="64"/>
      <c r="QHJ15" s="64"/>
      <c r="QHK15" s="64"/>
      <c r="QHL15" s="64"/>
      <c r="QHM15" s="64"/>
      <c r="QHN15" s="64"/>
      <c r="QHO15" s="64"/>
      <c r="QHP15" s="64"/>
      <c r="QHQ15" s="64"/>
      <c r="QHR15" s="64"/>
      <c r="QHS15" s="64"/>
      <c r="QHT15" s="64"/>
      <c r="QHU15" s="64"/>
      <c r="QHV15" s="64"/>
      <c r="QHW15" s="64"/>
      <c r="QHX15" s="64"/>
      <c r="QHY15" s="64"/>
      <c r="QHZ15" s="64"/>
      <c r="QIA15" s="64"/>
      <c r="QIB15" s="64"/>
      <c r="QIC15" s="64"/>
      <c r="QID15" s="64"/>
      <c r="QIE15" s="64"/>
      <c r="QIF15" s="64"/>
      <c r="QIG15" s="64"/>
      <c r="QIH15" s="64"/>
      <c r="QII15" s="64"/>
      <c r="QIJ15" s="64"/>
      <c r="QIK15" s="64"/>
      <c r="QIL15" s="64"/>
      <c r="QIM15" s="64"/>
      <c r="QIN15" s="64"/>
      <c r="QIO15" s="64"/>
      <c r="QIP15" s="64"/>
      <c r="QIQ15" s="64"/>
      <c r="QIR15" s="64"/>
      <c r="QIS15" s="64"/>
      <c r="QIT15" s="64"/>
      <c r="QIU15" s="64"/>
      <c r="QIV15" s="64"/>
      <c r="QIW15" s="64"/>
      <c r="QIX15" s="64"/>
      <c r="QIY15" s="64"/>
      <c r="QIZ15" s="64"/>
      <c r="QJA15" s="64"/>
      <c r="QJB15" s="64"/>
      <c r="QJC15" s="64"/>
      <c r="QJD15" s="64"/>
      <c r="QJE15" s="64"/>
      <c r="QJF15" s="64"/>
      <c r="QJG15" s="64"/>
      <c r="QJH15" s="64"/>
      <c r="QJI15" s="64"/>
      <c r="QJJ15" s="64"/>
      <c r="QJK15" s="64"/>
      <c r="QJL15" s="64"/>
      <c r="QJM15" s="64"/>
      <c r="QJN15" s="64"/>
      <c r="QJO15" s="64"/>
      <c r="QJP15" s="64"/>
      <c r="QJQ15" s="64"/>
      <c r="QJR15" s="64"/>
      <c r="QJS15" s="64"/>
      <c r="QJT15" s="64"/>
      <c r="QJU15" s="64"/>
      <c r="QJV15" s="64"/>
      <c r="QJW15" s="64"/>
      <c r="QJX15" s="64"/>
      <c r="QJY15" s="64"/>
      <c r="QJZ15" s="64"/>
      <c r="QKA15" s="64"/>
      <c r="QKB15" s="64"/>
      <c r="QKC15" s="64"/>
      <c r="QKD15" s="64"/>
      <c r="QKE15" s="64"/>
      <c r="QKF15" s="64"/>
      <c r="QKG15" s="64"/>
      <c r="QKH15" s="64"/>
      <c r="QKI15" s="64"/>
      <c r="QKJ15" s="64"/>
      <c r="QKK15" s="64"/>
      <c r="QKL15" s="64"/>
      <c r="QKM15" s="64"/>
      <c r="QKN15" s="64"/>
      <c r="QKO15" s="64"/>
      <c r="QKP15" s="64"/>
      <c r="QKQ15" s="64"/>
      <c r="QKR15" s="64"/>
      <c r="QKS15" s="64"/>
      <c r="QKT15" s="64"/>
      <c r="QKU15" s="64"/>
      <c r="QKV15" s="64"/>
      <c r="QKW15" s="64"/>
      <c r="QKX15" s="64"/>
      <c r="QKY15" s="64"/>
      <c r="QKZ15" s="64"/>
      <c r="QLA15" s="64"/>
      <c r="QLB15" s="64"/>
      <c r="QLC15" s="64"/>
      <c r="QLD15" s="64"/>
      <c r="QLE15" s="64"/>
      <c r="QLF15" s="64"/>
      <c r="QLG15" s="64"/>
      <c r="QLH15" s="64"/>
      <c r="QLI15" s="64"/>
      <c r="QLJ15" s="64"/>
      <c r="QLK15" s="64"/>
      <c r="QLL15" s="64"/>
      <c r="QLM15" s="64"/>
      <c r="QLN15" s="64"/>
      <c r="QLO15" s="64"/>
      <c r="QLP15" s="64"/>
      <c r="QLQ15" s="64"/>
      <c r="QLR15" s="64"/>
      <c r="QLS15" s="64"/>
      <c r="QLT15" s="64"/>
      <c r="QLU15" s="64"/>
      <c r="QLV15" s="64"/>
      <c r="QLW15" s="64"/>
      <c r="QLX15" s="64"/>
      <c r="QLY15" s="64"/>
      <c r="QLZ15" s="64"/>
      <c r="QMA15" s="64"/>
      <c r="QMB15" s="64"/>
      <c r="QMC15" s="64"/>
      <c r="QMD15" s="64"/>
      <c r="QME15" s="64"/>
      <c r="QMF15" s="64"/>
      <c r="QMG15" s="64"/>
      <c r="QMH15" s="64"/>
      <c r="QMI15" s="64"/>
      <c r="QMJ15" s="64"/>
      <c r="QMK15" s="64"/>
      <c r="QML15" s="64"/>
      <c r="QMM15" s="64"/>
      <c r="QMN15" s="64"/>
      <c r="QMO15" s="64"/>
      <c r="QMP15" s="64"/>
      <c r="QMQ15" s="64"/>
      <c r="QMR15" s="64"/>
      <c r="QMS15" s="64"/>
      <c r="QMT15" s="64"/>
      <c r="QMU15" s="64"/>
      <c r="QMV15" s="64"/>
      <c r="QMW15" s="64"/>
      <c r="QMX15" s="64"/>
      <c r="QMY15" s="64"/>
      <c r="QMZ15" s="64"/>
      <c r="QNA15" s="64"/>
      <c r="QNB15" s="64"/>
      <c r="QNC15" s="64"/>
      <c r="QND15" s="64"/>
      <c r="QNE15" s="64"/>
      <c r="QNF15" s="64"/>
      <c r="QNG15" s="64"/>
      <c r="QNH15" s="64"/>
      <c r="QNI15" s="64"/>
      <c r="QNJ15" s="64"/>
      <c r="QNK15" s="64"/>
      <c r="QNL15" s="64"/>
      <c r="QNM15" s="64"/>
      <c r="QNN15" s="64"/>
      <c r="QNO15" s="64"/>
      <c r="QNP15" s="64"/>
      <c r="QNQ15" s="64"/>
      <c r="QNR15" s="64"/>
      <c r="QNS15" s="64"/>
      <c r="QNT15" s="64"/>
      <c r="QNU15" s="64"/>
      <c r="QNV15" s="64"/>
      <c r="QNW15" s="64"/>
      <c r="QNX15" s="64"/>
      <c r="QNY15" s="64"/>
      <c r="QNZ15" s="64"/>
      <c r="QOA15" s="64"/>
      <c r="QOB15" s="64"/>
      <c r="QOC15" s="64"/>
      <c r="QOD15" s="64"/>
      <c r="QOE15" s="64"/>
      <c r="QOF15" s="64"/>
      <c r="QOG15" s="64"/>
      <c r="QOH15" s="64"/>
      <c r="QOI15" s="64"/>
      <c r="QOJ15" s="64"/>
      <c r="QOK15" s="64"/>
      <c r="QOL15" s="64"/>
      <c r="QOM15" s="64"/>
      <c r="QON15" s="64"/>
      <c r="QOO15" s="64"/>
      <c r="QOP15" s="64"/>
      <c r="QOQ15" s="64"/>
      <c r="QOR15" s="64"/>
      <c r="QOS15" s="64"/>
      <c r="QOT15" s="64"/>
      <c r="QOU15" s="64"/>
      <c r="QOV15" s="64"/>
      <c r="QOW15" s="64"/>
      <c r="QOX15" s="64"/>
      <c r="QOY15" s="64"/>
      <c r="QOZ15" s="64"/>
      <c r="QPA15" s="64"/>
      <c r="QPB15" s="64"/>
      <c r="QPC15" s="64"/>
      <c r="QPD15" s="64"/>
      <c r="QPE15" s="64"/>
      <c r="QPF15" s="64"/>
      <c r="QPG15" s="64"/>
      <c r="QPH15" s="64"/>
      <c r="QPI15" s="64"/>
      <c r="QPJ15" s="64"/>
      <c r="QPK15" s="64"/>
      <c r="QPL15" s="64"/>
      <c r="QPM15" s="64"/>
      <c r="QPN15" s="64"/>
      <c r="QPO15" s="64"/>
      <c r="QPP15" s="64"/>
      <c r="QPQ15" s="64"/>
      <c r="QPR15" s="64"/>
      <c r="QPS15" s="64"/>
      <c r="QPT15" s="64"/>
      <c r="QPU15" s="64"/>
      <c r="QPV15" s="64"/>
      <c r="QPW15" s="64"/>
      <c r="QPX15" s="64"/>
      <c r="QPY15" s="64"/>
      <c r="QPZ15" s="64"/>
      <c r="QQA15" s="64"/>
      <c r="QQB15" s="64"/>
      <c r="QQC15" s="64"/>
      <c r="QQD15" s="64"/>
      <c r="QQE15" s="64"/>
      <c r="QQF15" s="64"/>
      <c r="QQG15" s="64"/>
      <c r="QQH15" s="64"/>
      <c r="QQI15" s="64"/>
      <c r="QQJ15" s="64"/>
      <c r="QQK15" s="64"/>
      <c r="QQL15" s="64"/>
      <c r="QQM15" s="64"/>
      <c r="QQN15" s="64"/>
      <c r="QQO15" s="64"/>
      <c r="QQP15" s="64"/>
      <c r="QQQ15" s="64"/>
      <c r="QQR15" s="64"/>
      <c r="QQS15" s="64"/>
      <c r="QQT15" s="64"/>
      <c r="QQU15" s="64"/>
      <c r="QQV15" s="64"/>
      <c r="QQW15" s="64"/>
      <c r="QQX15" s="64"/>
      <c r="QQY15" s="64"/>
      <c r="QQZ15" s="64"/>
      <c r="QRA15" s="64"/>
      <c r="QRB15" s="64"/>
      <c r="QRC15" s="64"/>
      <c r="QRD15" s="64"/>
      <c r="QRE15" s="64"/>
      <c r="QRF15" s="64"/>
      <c r="QRG15" s="64"/>
      <c r="QRH15" s="64"/>
      <c r="QRI15" s="64"/>
      <c r="QRJ15" s="64"/>
      <c r="QRK15" s="64"/>
      <c r="QRL15" s="64"/>
      <c r="QRM15" s="64"/>
      <c r="QRN15" s="64"/>
      <c r="QRO15" s="64"/>
      <c r="QRP15" s="64"/>
      <c r="QRQ15" s="64"/>
      <c r="QRR15" s="64"/>
      <c r="QRS15" s="64"/>
      <c r="QRT15" s="64"/>
      <c r="QRU15" s="64"/>
      <c r="QRV15" s="64"/>
      <c r="QRW15" s="64"/>
      <c r="QRX15" s="64"/>
      <c r="QRY15" s="64"/>
      <c r="QRZ15" s="64"/>
      <c r="QSA15" s="64"/>
      <c r="QSB15" s="64"/>
      <c r="QSC15" s="64"/>
      <c r="QSD15" s="64"/>
      <c r="QSE15" s="64"/>
      <c r="QSF15" s="64"/>
      <c r="QSG15" s="64"/>
      <c r="QSH15" s="64"/>
      <c r="QSI15" s="64"/>
      <c r="QSJ15" s="64"/>
      <c r="QSK15" s="64"/>
      <c r="QSL15" s="64"/>
      <c r="QSM15" s="64"/>
      <c r="QSN15" s="64"/>
      <c r="QSO15" s="64"/>
      <c r="QSP15" s="64"/>
      <c r="QSQ15" s="64"/>
      <c r="QSR15" s="64"/>
      <c r="QSS15" s="64"/>
      <c r="QST15" s="64"/>
      <c r="QSU15" s="64"/>
      <c r="QSV15" s="64"/>
      <c r="QSW15" s="64"/>
      <c r="QSX15" s="64"/>
      <c r="QSY15" s="64"/>
      <c r="QSZ15" s="64"/>
      <c r="QTA15" s="64"/>
      <c r="QTB15" s="64"/>
      <c r="QTC15" s="64"/>
      <c r="QTD15" s="64"/>
      <c r="QTE15" s="64"/>
      <c r="QTF15" s="64"/>
      <c r="QTG15" s="64"/>
      <c r="QTH15" s="64"/>
      <c r="QTI15" s="64"/>
      <c r="QTJ15" s="64"/>
      <c r="QTK15" s="64"/>
      <c r="QTL15" s="64"/>
      <c r="QTM15" s="64"/>
      <c r="QTN15" s="64"/>
      <c r="QTO15" s="64"/>
      <c r="QTP15" s="64"/>
      <c r="QTQ15" s="64"/>
      <c r="QTR15" s="64"/>
      <c r="QTS15" s="64"/>
      <c r="QTT15" s="64"/>
      <c r="QTU15" s="64"/>
      <c r="QTV15" s="64"/>
      <c r="QTW15" s="64"/>
      <c r="QTX15" s="64"/>
      <c r="QTY15" s="64"/>
      <c r="QTZ15" s="64"/>
      <c r="QUA15" s="64"/>
      <c r="QUB15" s="64"/>
      <c r="QUC15" s="64"/>
      <c r="QUD15" s="64"/>
      <c r="QUE15" s="64"/>
      <c r="QUF15" s="64"/>
      <c r="QUG15" s="64"/>
      <c r="QUH15" s="64"/>
      <c r="QUI15" s="64"/>
      <c r="QUJ15" s="64"/>
      <c r="QUK15" s="64"/>
      <c r="QUL15" s="64"/>
      <c r="QUM15" s="64"/>
      <c r="QUN15" s="64"/>
      <c r="QUO15" s="64"/>
      <c r="QUP15" s="64"/>
      <c r="QUQ15" s="64"/>
      <c r="QUR15" s="64"/>
      <c r="QUS15" s="64"/>
      <c r="QUT15" s="64"/>
      <c r="QUU15" s="64"/>
      <c r="QUV15" s="64"/>
      <c r="QUW15" s="64"/>
      <c r="QUX15" s="64"/>
      <c r="QUY15" s="64"/>
      <c r="QUZ15" s="64"/>
      <c r="QVA15" s="64"/>
      <c r="QVB15" s="64"/>
      <c r="QVC15" s="64"/>
      <c r="QVD15" s="64"/>
      <c r="QVE15" s="64"/>
      <c r="QVF15" s="64"/>
      <c r="QVG15" s="64"/>
      <c r="QVH15" s="64"/>
      <c r="QVI15" s="64"/>
      <c r="QVJ15" s="64"/>
      <c r="QVK15" s="64"/>
      <c r="QVL15" s="64"/>
      <c r="QVM15" s="64"/>
      <c r="QVN15" s="64"/>
      <c r="QVO15" s="64"/>
      <c r="QVP15" s="64"/>
      <c r="QVQ15" s="64"/>
      <c r="QVR15" s="64"/>
      <c r="QVS15" s="64"/>
      <c r="QVT15" s="64"/>
      <c r="QVU15" s="64"/>
      <c r="QVV15" s="64"/>
      <c r="QVW15" s="64"/>
      <c r="QVX15" s="64"/>
      <c r="QVY15" s="64"/>
      <c r="QVZ15" s="64"/>
      <c r="QWA15" s="64"/>
      <c r="QWB15" s="64"/>
      <c r="QWC15" s="64"/>
      <c r="QWD15" s="64"/>
      <c r="QWE15" s="64"/>
      <c r="QWF15" s="64"/>
      <c r="QWG15" s="64"/>
      <c r="QWH15" s="64"/>
      <c r="QWI15" s="64"/>
      <c r="QWJ15" s="64"/>
      <c r="QWK15" s="64"/>
      <c r="QWL15" s="64"/>
      <c r="QWM15" s="64"/>
      <c r="QWN15" s="64"/>
      <c r="QWO15" s="64"/>
      <c r="QWP15" s="64"/>
      <c r="QWQ15" s="64"/>
      <c r="QWR15" s="64"/>
      <c r="QWS15" s="64"/>
      <c r="QWT15" s="64"/>
      <c r="QWU15" s="64"/>
      <c r="QWV15" s="64"/>
      <c r="QWW15" s="64"/>
      <c r="QWX15" s="64"/>
      <c r="QWY15" s="64"/>
      <c r="QWZ15" s="64"/>
      <c r="QXA15" s="64"/>
      <c r="QXB15" s="64"/>
      <c r="QXC15" s="64"/>
      <c r="QXD15" s="64"/>
      <c r="QXE15" s="64"/>
      <c r="QXF15" s="64"/>
      <c r="QXG15" s="64"/>
      <c r="QXH15" s="64"/>
      <c r="QXI15" s="64"/>
      <c r="QXJ15" s="64"/>
      <c r="QXK15" s="64"/>
      <c r="QXL15" s="64"/>
      <c r="QXM15" s="64"/>
      <c r="QXN15" s="64"/>
      <c r="QXO15" s="64"/>
      <c r="QXP15" s="64"/>
      <c r="QXQ15" s="64"/>
      <c r="QXR15" s="64"/>
      <c r="QXS15" s="64"/>
      <c r="QXT15" s="64"/>
      <c r="QXU15" s="64"/>
      <c r="QXV15" s="64"/>
      <c r="QXW15" s="64"/>
      <c r="QXX15" s="64"/>
      <c r="QXY15" s="64"/>
      <c r="QXZ15" s="64"/>
      <c r="QYA15" s="64"/>
      <c r="QYB15" s="64"/>
      <c r="QYC15" s="64"/>
      <c r="QYD15" s="64"/>
      <c r="QYE15" s="64"/>
      <c r="QYF15" s="64"/>
      <c r="QYG15" s="64"/>
      <c r="QYH15" s="64"/>
      <c r="QYI15" s="64"/>
      <c r="QYJ15" s="64"/>
      <c r="QYK15" s="64"/>
      <c r="QYL15" s="64"/>
      <c r="QYM15" s="64"/>
      <c r="QYN15" s="64"/>
      <c r="QYO15" s="64"/>
      <c r="QYP15" s="64"/>
      <c r="QYQ15" s="64"/>
      <c r="QYR15" s="64"/>
      <c r="QYS15" s="64"/>
      <c r="QYT15" s="64"/>
      <c r="QYU15" s="64"/>
      <c r="QYV15" s="64"/>
      <c r="QYW15" s="64"/>
      <c r="QYX15" s="64"/>
      <c r="QYY15" s="64"/>
      <c r="QYZ15" s="64"/>
      <c r="QZA15" s="64"/>
      <c r="QZB15" s="64"/>
      <c r="QZC15" s="64"/>
      <c r="QZD15" s="64"/>
      <c r="QZE15" s="64"/>
      <c r="QZF15" s="64"/>
      <c r="QZG15" s="64"/>
      <c r="QZH15" s="64"/>
      <c r="QZI15" s="64"/>
      <c r="QZJ15" s="64"/>
      <c r="QZK15" s="64"/>
      <c r="QZL15" s="64"/>
      <c r="QZM15" s="64"/>
      <c r="QZN15" s="64"/>
      <c r="QZO15" s="64"/>
      <c r="QZP15" s="64"/>
      <c r="QZQ15" s="64"/>
      <c r="QZR15" s="64"/>
      <c r="QZS15" s="64"/>
      <c r="QZT15" s="64"/>
      <c r="QZU15" s="64"/>
      <c r="QZV15" s="64"/>
      <c r="QZW15" s="64"/>
      <c r="QZX15" s="64"/>
      <c r="QZY15" s="64"/>
      <c r="QZZ15" s="64"/>
      <c r="RAA15" s="64"/>
      <c r="RAB15" s="64"/>
      <c r="RAC15" s="64"/>
      <c r="RAD15" s="64"/>
      <c r="RAE15" s="64"/>
      <c r="RAF15" s="64"/>
      <c r="RAG15" s="64"/>
      <c r="RAH15" s="64"/>
      <c r="RAI15" s="64"/>
      <c r="RAJ15" s="64"/>
      <c r="RAK15" s="64"/>
      <c r="RAL15" s="64"/>
      <c r="RAM15" s="64"/>
      <c r="RAN15" s="64"/>
      <c r="RAO15" s="64"/>
      <c r="RAP15" s="64"/>
      <c r="RAQ15" s="64"/>
      <c r="RAR15" s="64"/>
      <c r="RAS15" s="64"/>
      <c r="RAT15" s="64"/>
      <c r="RAU15" s="64"/>
      <c r="RAV15" s="64"/>
      <c r="RAW15" s="64"/>
      <c r="RAX15" s="64"/>
      <c r="RAY15" s="64"/>
      <c r="RAZ15" s="64"/>
      <c r="RBA15" s="64"/>
      <c r="RBB15" s="64"/>
      <c r="RBC15" s="64"/>
      <c r="RBD15" s="64"/>
      <c r="RBE15" s="64"/>
      <c r="RBF15" s="64"/>
      <c r="RBG15" s="64"/>
      <c r="RBH15" s="64"/>
      <c r="RBI15" s="64"/>
      <c r="RBJ15" s="64"/>
      <c r="RBK15" s="64"/>
      <c r="RBL15" s="64"/>
      <c r="RBM15" s="64"/>
      <c r="RBN15" s="64"/>
      <c r="RBO15" s="64"/>
      <c r="RBP15" s="64"/>
      <c r="RBQ15" s="64"/>
      <c r="RBR15" s="64"/>
      <c r="RBS15" s="64"/>
      <c r="RBT15" s="64"/>
      <c r="RBU15" s="64"/>
      <c r="RBV15" s="64"/>
      <c r="RBW15" s="64"/>
      <c r="RBX15" s="64"/>
      <c r="RBY15" s="64"/>
      <c r="RBZ15" s="64"/>
      <c r="RCA15" s="64"/>
      <c r="RCB15" s="64"/>
      <c r="RCC15" s="64"/>
      <c r="RCD15" s="64"/>
      <c r="RCE15" s="64"/>
      <c r="RCF15" s="64"/>
      <c r="RCG15" s="64"/>
      <c r="RCH15" s="64"/>
      <c r="RCI15" s="64"/>
      <c r="RCJ15" s="64"/>
      <c r="RCK15" s="64"/>
      <c r="RCL15" s="64"/>
      <c r="RCM15" s="64"/>
      <c r="RCN15" s="64"/>
      <c r="RCO15" s="64"/>
      <c r="RCP15" s="64"/>
      <c r="RCQ15" s="64"/>
      <c r="RCR15" s="64"/>
      <c r="RCS15" s="64"/>
      <c r="RCT15" s="64"/>
      <c r="RCU15" s="64"/>
      <c r="RCV15" s="64"/>
      <c r="RCW15" s="64"/>
      <c r="RCX15" s="64"/>
      <c r="RCY15" s="64"/>
      <c r="RCZ15" s="64"/>
      <c r="RDA15" s="64"/>
      <c r="RDB15" s="64"/>
      <c r="RDC15" s="64"/>
      <c r="RDD15" s="64"/>
      <c r="RDE15" s="64"/>
      <c r="RDF15" s="64"/>
      <c r="RDG15" s="64"/>
      <c r="RDH15" s="64"/>
      <c r="RDI15" s="64"/>
      <c r="RDJ15" s="64"/>
      <c r="RDK15" s="64"/>
      <c r="RDL15" s="64"/>
      <c r="RDM15" s="64"/>
      <c r="RDN15" s="64"/>
      <c r="RDO15" s="64"/>
      <c r="RDP15" s="64"/>
      <c r="RDQ15" s="64"/>
      <c r="RDR15" s="64"/>
      <c r="RDS15" s="64"/>
      <c r="RDT15" s="64"/>
      <c r="RDU15" s="64"/>
      <c r="RDV15" s="64"/>
      <c r="RDW15" s="64"/>
      <c r="RDX15" s="64"/>
      <c r="RDY15" s="64"/>
      <c r="RDZ15" s="64"/>
      <c r="REA15" s="64"/>
      <c r="REB15" s="64"/>
      <c r="REC15" s="64"/>
      <c r="RED15" s="64"/>
      <c r="REE15" s="64"/>
      <c r="REF15" s="64"/>
      <c r="REG15" s="64"/>
      <c r="REH15" s="64"/>
      <c r="REI15" s="64"/>
      <c r="REJ15" s="64"/>
      <c r="REK15" s="64"/>
      <c r="REL15" s="64"/>
      <c r="REM15" s="64"/>
      <c r="REN15" s="64"/>
      <c r="REO15" s="64"/>
      <c r="REP15" s="64"/>
      <c r="REQ15" s="64"/>
      <c r="RER15" s="64"/>
      <c r="RES15" s="64"/>
      <c r="RET15" s="64"/>
      <c r="REU15" s="64"/>
      <c r="REV15" s="64"/>
      <c r="REW15" s="64"/>
      <c r="REX15" s="64"/>
      <c r="REY15" s="64"/>
      <c r="REZ15" s="64"/>
      <c r="RFA15" s="64"/>
      <c r="RFB15" s="64"/>
      <c r="RFC15" s="64"/>
      <c r="RFD15" s="64"/>
      <c r="RFE15" s="64"/>
      <c r="RFF15" s="64"/>
      <c r="RFG15" s="64"/>
      <c r="RFH15" s="64"/>
      <c r="RFI15" s="64"/>
      <c r="RFJ15" s="64"/>
      <c r="RFK15" s="64"/>
      <c r="RFL15" s="64"/>
      <c r="RFM15" s="64"/>
      <c r="RFN15" s="64"/>
      <c r="RFO15" s="64"/>
      <c r="RFP15" s="64"/>
      <c r="RFQ15" s="64"/>
      <c r="RFR15" s="64"/>
      <c r="RFS15" s="64"/>
      <c r="RFT15" s="64"/>
      <c r="RFU15" s="64"/>
      <c r="RFV15" s="64"/>
      <c r="RFW15" s="64"/>
      <c r="RFX15" s="64"/>
      <c r="RFY15" s="64"/>
      <c r="RFZ15" s="64"/>
      <c r="RGA15" s="64"/>
      <c r="RGB15" s="64"/>
      <c r="RGC15" s="64"/>
      <c r="RGD15" s="64"/>
      <c r="RGE15" s="64"/>
      <c r="RGF15" s="64"/>
      <c r="RGG15" s="64"/>
      <c r="RGH15" s="64"/>
      <c r="RGI15" s="64"/>
      <c r="RGJ15" s="64"/>
      <c r="RGK15" s="64"/>
      <c r="RGL15" s="64"/>
      <c r="RGM15" s="64"/>
      <c r="RGN15" s="64"/>
      <c r="RGO15" s="64"/>
      <c r="RGP15" s="64"/>
      <c r="RGQ15" s="64"/>
      <c r="RGR15" s="64"/>
      <c r="RGS15" s="64"/>
      <c r="RGT15" s="64"/>
      <c r="RGU15" s="64"/>
      <c r="RGV15" s="64"/>
      <c r="RGW15" s="64"/>
      <c r="RGX15" s="64"/>
      <c r="RGY15" s="64"/>
      <c r="RGZ15" s="64"/>
      <c r="RHA15" s="64"/>
      <c r="RHB15" s="64"/>
      <c r="RHC15" s="64"/>
      <c r="RHD15" s="64"/>
      <c r="RHE15" s="64"/>
      <c r="RHF15" s="64"/>
      <c r="RHG15" s="64"/>
      <c r="RHH15" s="64"/>
      <c r="RHI15" s="64"/>
      <c r="RHJ15" s="64"/>
      <c r="RHK15" s="64"/>
      <c r="RHL15" s="64"/>
      <c r="RHM15" s="64"/>
      <c r="RHN15" s="64"/>
      <c r="RHO15" s="64"/>
      <c r="RHP15" s="64"/>
      <c r="RHQ15" s="64"/>
      <c r="RHR15" s="64"/>
      <c r="RHS15" s="64"/>
      <c r="RHT15" s="64"/>
      <c r="RHU15" s="64"/>
      <c r="RHV15" s="64"/>
      <c r="RHW15" s="64"/>
      <c r="RHX15" s="64"/>
      <c r="RHY15" s="64"/>
      <c r="RHZ15" s="64"/>
      <c r="RIA15" s="64"/>
      <c r="RIB15" s="64"/>
      <c r="RIC15" s="64"/>
      <c r="RID15" s="64"/>
      <c r="RIE15" s="64"/>
      <c r="RIF15" s="64"/>
      <c r="RIG15" s="64"/>
      <c r="RIH15" s="64"/>
      <c r="RII15" s="64"/>
      <c r="RIJ15" s="64"/>
      <c r="RIK15" s="64"/>
      <c r="RIL15" s="64"/>
      <c r="RIM15" s="64"/>
      <c r="RIN15" s="64"/>
      <c r="RIO15" s="64"/>
      <c r="RIP15" s="64"/>
      <c r="RIQ15" s="64"/>
      <c r="RIR15" s="64"/>
      <c r="RIS15" s="64"/>
      <c r="RIT15" s="64"/>
      <c r="RIU15" s="64"/>
      <c r="RIV15" s="64"/>
      <c r="RIW15" s="64"/>
      <c r="RIX15" s="64"/>
      <c r="RIY15" s="64"/>
      <c r="RIZ15" s="64"/>
      <c r="RJA15" s="64"/>
      <c r="RJB15" s="64"/>
      <c r="RJC15" s="64"/>
      <c r="RJD15" s="64"/>
      <c r="RJE15" s="64"/>
      <c r="RJF15" s="64"/>
      <c r="RJG15" s="64"/>
      <c r="RJH15" s="64"/>
      <c r="RJI15" s="64"/>
      <c r="RJJ15" s="64"/>
      <c r="RJK15" s="64"/>
      <c r="RJL15" s="64"/>
      <c r="RJM15" s="64"/>
      <c r="RJN15" s="64"/>
      <c r="RJO15" s="64"/>
      <c r="RJP15" s="64"/>
      <c r="RJQ15" s="64"/>
      <c r="RJR15" s="64"/>
      <c r="RJS15" s="64"/>
      <c r="RJT15" s="64"/>
      <c r="RJU15" s="64"/>
      <c r="RJV15" s="64"/>
      <c r="RJW15" s="64"/>
      <c r="RJX15" s="64"/>
      <c r="RJY15" s="64"/>
      <c r="RJZ15" s="64"/>
      <c r="RKA15" s="64"/>
      <c r="RKB15" s="64"/>
      <c r="RKC15" s="64"/>
      <c r="RKD15" s="64"/>
      <c r="RKE15" s="64"/>
      <c r="RKF15" s="64"/>
      <c r="RKG15" s="64"/>
      <c r="RKH15" s="64"/>
      <c r="RKI15" s="64"/>
      <c r="RKJ15" s="64"/>
      <c r="RKK15" s="64"/>
      <c r="RKL15" s="64"/>
      <c r="RKM15" s="64"/>
      <c r="RKN15" s="64"/>
      <c r="RKO15" s="64"/>
      <c r="RKP15" s="64"/>
      <c r="RKQ15" s="64"/>
      <c r="RKR15" s="64"/>
      <c r="RKS15" s="64"/>
      <c r="RKT15" s="64"/>
      <c r="RKU15" s="64"/>
      <c r="RKV15" s="64"/>
      <c r="RKW15" s="64"/>
      <c r="RKX15" s="64"/>
      <c r="RKY15" s="64"/>
      <c r="RKZ15" s="64"/>
      <c r="RLA15" s="64"/>
      <c r="RLB15" s="64"/>
      <c r="RLC15" s="64"/>
      <c r="RLD15" s="64"/>
      <c r="RLE15" s="64"/>
      <c r="RLF15" s="64"/>
      <c r="RLG15" s="64"/>
      <c r="RLH15" s="64"/>
      <c r="RLI15" s="64"/>
      <c r="RLJ15" s="64"/>
      <c r="RLK15" s="64"/>
      <c r="RLL15" s="64"/>
      <c r="RLM15" s="64"/>
      <c r="RLN15" s="64"/>
      <c r="RLO15" s="64"/>
      <c r="RLP15" s="64"/>
      <c r="RLQ15" s="64"/>
      <c r="RLR15" s="64"/>
      <c r="RLS15" s="64"/>
      <c r="RLT15" s="64"/>
      <c r="RLU15" s="64"/>
      <c r="RLV15" s="64"/>
      <c r="RLW15" s="64"/>
      <c r="RLX15" s="64"/>
      <c r="RLY15" s="64"/>
      <c r="RLZ15" s="64"/>
      <c r="RMA15" s="64"/>
      <c r="RMB15" s="64"/>
      <c r="RMC15" s="64"/>
      <c r="RMD15" s="64"/>
      <c r="RME15" s="64"/>
      <c r="RMF15" s="64"/>
      <c r="RMG15" s="64"/>
      <c r="RMH15" s="64"/>
      <c r="RMI15" s="64"/>
      <c r="RMJ15" s="64"/>
      <c r="RMK15" s="64"/>
      <c r="RML15" s="64"/>
      <c r="RMM15" s="64"/>
      <c r="RMN15" s="64"/>
      <c r="RMO15" s="64"/>
      <c r="RMP15" s="64"/>
      <c r="RMQ15" s="64"/>
      <c r="RMR15" s="64"/>
      <c r="RMS15" s="64"/>
      <c r="RMT15" s="64"/>
      <c r="RMU15" s="64"/>
      <c r="RMV15" s="64"/>
      <c r="RMW15" s="64"/>
      <c r="RMX15" s="64"/>
      <c r="RMY15" s="64"/>
      <c r="RMZ15" s="64"/>
      <c r="RNA15" s="64"/>
      <c r="RNB15" s="64"/>
      <c r="RNC15" s="64"/>
      <c r="RND15" s="64"/>
      <c r="RNE15" s="64"/>
      <c r="RNF15" s="64"/>
      <c r="RNG15" s="64"/>
      <c r="RNH15" s="64"/>
      <c r="RNI15" s="64"/>
      <c r="RNJ15" s="64"/>
      <c r="RNK15" s="64"/>
      <c r="RNL15" s="64"/>
      <c r="RNM15" s="64"/>
      <c r="RNN15" s="64"/>
      <c r="RNO15" s="64"/>
      <c r="RNP15" s="64"/>
      <c r="RNQ15" s="64"/>
      <c r="RNR15" s="64"/>
      <c r="RNS15" s="64"/>
      <c r="RNT15" s="64"/>
      <c r="RNU15" s="64"/>
      <c r="RNV15" s="64"/>
      <c r="RNW15" s="64"/>
      <c r="RNX15" s="64"/>
      <c r="RNY15" s="64"/>
      <c r="RNZ15" s="64"/>
      <c r="ROA15" s="64"/>
      <c r="ROB15" s="64"/>
      <c r="ROC15" s="64"/>
      <c r="ROD15" s="64"/>
      <c r="ROE15" s="64"/>
      <c r="ROF15" s="64"/>
      <c r="ROG15" s="64"/>
      <c r="ROH15" s="64"/>
      <c r="ROI15" s="64"/>
      <c r="ROJ15" s="64"/>
      <c r="ROK15" s="64"/>
      <c r="ROL15" s="64"/>
      <c r="ROM15" s="64"/>
      <c r="RON15" s="64"/>
      <c r="ROO15" s="64"/>
      <c r="ROP15" s="64"/>
      <c r="ROQ15" s="64"/>
      <c r="ROR15" s="64"/>
      <c r="ROS15" s="64"/>
      <c r="ROT15" s="64"/>
      <c r="ROU15" s="64"/>
      <c r="ROV15" s="64"/>
      <c r="ROW15" s="64"/>
      <c r="ROX15" s="64"/>
      <c r="ROY15" s="64"/>
      <c r="ROZ15" s="64"/>
      <c r="RPA15" s="64"/>
      <c r="RPB15" s="64"/>
      <c r="RPC15" s="64"/>
      <c r="RPD15" s="64"/>
      <c r="RPE15" s="64"/>
      <c r="RPF15" s="64"/>
      <c r="RPG15" s="64"/>
      <c r="RPH15" s="64"/>
      <c r="RPI15" s="64"/>
      <c r="RPJ15" s="64"/>
      <c r="RPK15" s="64"/>
      <c r="RPL15" s="64"/>
      <c r="RPM15" s="64"/>
      <c r="RPN15" s="64"/>
      <c r="RPO15" s="64"/>
      <c r="RPP15" s="64"/>
      <c r="RPQ15" s="64"/>
      <c r="RPR15" s="64"/>
      <c r="RPS15" s="64"/>
      <c r="RPT15" s="64"/>
      <c r="RPU15" s="64"/>
      <c r="RPV15" s="64"/>
      <c r="RPW15" s="64"/>
      <c r="RPX15" s="64"/>
      <c r="RPY15" s="64"/>
      <c r="RPZ15" s="64"/>
      <c r="RQA15" s="64"/>
      <c r="RQB15" s="64"/>
      <c r="RQC15" s="64"/>
      <c r="RQD15" s="64"/>
      <c r="RQE15" s="64"/>
      <c r="RQF15" s="64"/>
      <c r="RQG15" s="64"/>
      <c r="RQH15" s="64"/>
      <c r="RQI15" s="64"/>
      <c r="RQJ15" s="64"/>
      <c r="RQK15" s="64"/>
      <c r="RQL15" s="64"/>
      <c r="RQM15" s="64"/>
      <c r="RQN15" s="64"/>
      <c r="RQO15" s="64"/>
      <c r="RQP15" s="64"/>
      <c r="RQQ15" s="64"/>
      <c r="RQR15" s="64"/>
      <c r="RQS15" s="64"/>
      <c r="RQT15" s="64"/>
      <c r="RQU15" s="64"/>
      <c r="RQV15" s="64"/>
      <c r="RQW15" s="64"/>
      <c r="RQX15" s="64"/>
      <c r="RQY15" s="64"/>
      <c r="RQZ15" s="64"/>
      <c r="RRA15" s="64"/>
      <c r="RRB15" s="64"/>
      <c r="RRC15" s="64"/>
      <c r="RRD15" s="64"/>
      <c r="RRE15" s="64"/>
      <c r="RRF15" s="64"/>
      <c r="RRG15" s="64"/>
      <c r="RRH15" s="64"/>
      <c r="RRI15" s="64"/>
      <c r="RRJ15" s="64"/>
      <c r="RRK15" s="64"/>
      <c r="RRL15" s="64"/>
      <c r="RRM15" s="64"/>
      <c r="RRN15" s="64"/>
      <c r="RRO15" s="64"/>
      <c r="RRP15" s="64"/>
      <c r="RRQ15" s="64"/>
      <c r="RRR15" s="64"/>
      <c r="RRS15" s="64"/>
      <c r="RRT15" s="64"/>
      <c r="RRU15" s="64"/>
      <c r="RRV15" s="64"/>
      <c r="RRW15" s="64"/>
      <c r="RRX15" s="64"/>
      <c r="RRY15" s="64"/>
      <c r="RRZ15" s="64"/>
      <c r="RSA15" s="64"/>
      <c r="RSB15" s="64"/>
      <c r="RSC15" s="64"/>
      <c r="RSD15" s="64"/>
      <c r="RSE15" s="64"/>
      <c r="RSF15" s="64"/>
      <c r="RSG15" s="64"/>
      <c r="RSH15" s="64"/>
      <c r="RSI15" s="64"/>
      <c r="RSJ15" s="64"/>
      <c r="RSK15" s="64"/>
      <c r="RSL15" s="64"/>
      <c r="RSM15" s="64"/>
      <c r="RSN15" s="64"/>
      <c r="RSO15" s="64"/>
      <c r="RSP15" s="64"/>
      <c r="RSQ15" s="64"/>
      <c r="RSR15" s="64"/>
      <c r="RSS15" s="64"/>
      <c r="RST15" s="64"/>
      <c r="RSU15" s="64"/>
      <c r="RSV15" s="64"/>
      <c r="RSW15" s="64"/>
      <c r="RSX15" s="64"/>
      <c r="RSY15" s="64"/>
      <c r="RSZ15" s="64"/>
      <c r="RTA15" s="64"/>
      <c r="RTB15" s="64"/>
      <c r="RTC15" s="64"/>
      <c r="RTD15" s="64"/>
      <c r="RTE15" s="64"/>
      <c r="RTF15" s="64"/>
      <c r="RTG15" s="64"/>
      <c r="RTH15" s="64"/>
      <c r="RTI15" s="64"/>
      <c r="RTJ15" s="64"/>
      <c r="RTK15" s="64"/>
      <c r="RTL15" s="64"/>
      <c r="RTM15" s="64"/>
      <c r="RTN15" s="64"/>
      <c r="RTO15" s="64"/>
      <c r="RTP15" s="64"/>
      <c r="RTQ15" s="64"/>
      <c r="RTR15" s="64"/>
      <c r="RTS15" s="64"/>
      <c r="RTT15" s="64"/>
      <c r="RTU15" s="64"/>
      <c r="RTV15" s="64"/>
      <c r="RTW15" s="64"/>
      <c r="RTX15" s="64"/>
      <c r="RTY15" s="64"/>
      <c r="RTZ15" s="64"/>
      <c r="RUA15" s="64"/>
      <c r="RUB15" s="64"/>
      <c r="RUC15" s="64"/>
      <c r="RUD15" s="64"/>
      <c r="RUE15" s="64"/>
      <c r="RUF15" s="64"/>
      <c r="RUG15" s="64"/>
      <c r="RUH15" s="64"/>
      <c r="RUI15" s="64"/>
      <c r="RUJ15" s="64"/>
      <c r="RUK15" s="64"/>
      <c r="RUL15" s="64"/>
      <c r="RUM15" s="64"/>
      <c r="RUN15" s="64"/>
      <c r="RUO15" s="64"/>
      <c r="RUP15" s="64"/>
      <c r="RUQ15" s="64"/>
      <c r="RUR15" s="64"/>
      <c r="RUS15" s="64"/>
      <c r="RUT15" s="64"/>
      <c r="RUU15" s="64"/>
      <c r="RUV15" s="64"/>
      <c r="RUW15" s="64"/>
      <c r="RUX15" s="64"/>
      <c r="RUY15" s="64"/>
      <c r="RUZ15" s="64"/>
      <c r="RVA15" s="64"/>
      <c r="RVB15" s="64"/>
      <c r="RVC15" s="64"/>
      <c r="RVD15" s="64"/>
      <c r="RVE15" s="64"/>
      <c r="RVF15" s="64"/>
      <c r="RVG15" s="64"/>
      <c r="RVH15" s="64"/>
      <c r="RVI15" s="64"/>
      <c r="RVJ15" s="64"/>
      <c r="RVK15" s="64"/>
      <c r="RVL15" s="64"/>
      <c r="RVM15" s="64"/>
      <c r="RVN15" s="64"/>
      <c r="RVO15" s="64"/>
      <c r="RVP15" s="64"/>
      <c r="RVQ15" s="64"/>
      <c r="RVR15" s="64"/>
      <c r="RVS15" s="64"/>
      <c r="RVT15" s="64"/>
      <c r="RVU15" s="64"/>
      <c r="RVV15" s="64"/>
      <c r="RVW15" s="64"/>
      <c r="RVX15" s="64"/>
      <c r="RVY15" s="64"/>
      <c r="RVZ15" s="64"/>
      <c r="RWA15" s="64"/>
      <c r="RWB15" s="64"/>
      <c r="RWC15" s="64"/>
      <c r="RWD15" s="64"/>
      <c r="RWE15" s="64"/>
      <c r="RWF15" s="64"/>
      <c r="RWG15" s="64"/>
      <c r="RWH15" s="64"/>
      <c r="RWI15" s="64"/>
      <c r="RWJ15" s="64"/>
      <c r="RWK15" s="64"/>
      <c r="RWL15" s="64"/>
      <c r="RWM15" s="64"/>
      <c r="RWN15" s="64"/>
      <c r="RWO15" s="64"/>
      <c r="RWP15" s="64"/>
      <c r="RWQ15" s="64"/>
      <c r="RWR15" s="64"/>
      <c r="RWS15" s="64"/>
      <c r="RWT15" s="64"/>
      <c r="RWU15" s="64"/>
      <c r="RWV15" s="64"/>
      <c r="RWW15" s="64"/>
      <c r="RWX15" s="64"/>
      <c r="RWY15" s="64"/>
      <c r="RWZ15" s="64"/>
      <c r="RXA15" s="64"/>
      <c r="RXB15" s="64"/>
      <c r="RXC15" s="64"/>
      <c r="RXD15" s="64"/>
      <c r="RXE15" s="64"/>
      <c r="RXF15" s="64"/>
      <c r="RXG15" s="64"/>
      <c r="RXH15" s="64"/>
      <c r="RXI15" s="64"/>
      <c r="RXJ15" s="64"/>
      <c r="RXK15" s="64"/>
      <c r="RXL15" s="64"/>
      <c r="RXM15" s="64"/>
      <c r="RXN15" s="64"/>
      <c r="RXO15" s="64"/>
      <c r="RXP15" s="64"/>
      <c r="RXQ15" s="64"/>
      <c r="RXR15" s="64"/>
      <c r="RXS15" s="64"/>
      <c r="RXT15" s="64"/>
      <c r="RXU15" s="64"/>
      <c r="RXV15" s="64"/>
      <c r="RXW15" s="64"/>
      <c r="RXX15" s="64"/>
      <c r="RXY15" s="64"/>
      <c r="RXZ15" s="64"/>
      <c r="RYA15" s="64"/>
      <c r="RYB15" s="64"/>
      <c r="RYC15" s="64"/>
      <c r="RYD15" s="64"/>
      <c r="RYE15" s="64"/>
      <c r="RYF15" s="64"/>
      <c r="RYG15" s="64"/>
      <c r="RYH15" s="64"/>
      <c r="RYI15" s="64"/>
      <c r="RYJ15" s="64"/>
      <c r="RYK15" s="64"/>
      <c r="RYL15" s="64"/>
      <c r="RYM15" s="64"/>
      <c r="RYN15" s="64"/>
      <c r="RYO15" s="64"/>
      <c r="RYP15" s="64"/>
      <c r="RYQ15" s="64"/>
      <c r="RYR15" s="64"/>
      <c r="RYS15" s="64"/>
      <c r="RYT15" s="64"/>
      <c r="RYU15" s="64"/>
      <c r="RYV15" s="64"/>
      <c r="RYW15" s="64"/>
      <c r="RYX15" s="64"/>
      <c r="RYY15" s="64"/>
      <c r="RYZ15" s="64"/>
      <c r="RZA15" s="64"/>
      <c r="RZB15" s="64"/>
      <c r="RZC15" s="64"/>
      <c r="RZD15" s="64"/>
      <c r="RZE15" s="64"/>
      <c r="RZF15" s="64"/>
      <c r="RZG15" s="64"/>
      <c r="RZH15" s="64"/>
      <c r="RZI15" s="64"/>
      <c r="RZJ15" s="64"/>
      <c r="RZK15" s="64"/>
      <c r="RZL15" s="64"/>
      <c r="RZM15" s="64"/>
      <c r="RZN15" s="64"/>
      <c r="RZO15" s="64"/>
      <c r="RZP15" s="64"/>
      <c r="RZQ15" s="64"/>
      <c r="RZR15" s="64"/>
      <c r="RZS15" s="64"/>
      <c r="RZT15" s="64"/>
      <c r="RZU15" s="64"/>
      <c r="RZV15" s="64"/>
      <c r="RZW15" s="64"/>
      <c r="RZX15" s="64"/>
      <c r="RZY15" s="64"/>
      <c r="RZZ15" s="64"/>
      <c r="SAA15" s="64"/>
      <c r="SAB15" s="64"/>
      <c r="SAC15" s="64"/>
      <c r="SAD15" s="64"/>
      <c r="SAE15" s="64"/>
      <c r="SAF15" s="64"/>
      <c r="SAG15" s="64"/>
      <c r="SAH15" s="64"/>
      <c r="SAI15" s="64"/>
      <c r="SAJ15" s="64"/>
      <c r="SAK15" s="64"/>
      <c r="SAL15" s="64"/>
      <c r="SAM15" s="64"/>
      <c r="SAN15" s="64"/>
      <c r="SAO15" s="64"/>
      <c r="SAP15" s="64"/>
      <c r="SAQ15" s="64"/>
      <c r="SAR15" s="64"/>
      <c r="SAS15" s="64"/>
      <c r="SAT15" s="64"/>
      <c r="SAU15" s="64"/>
      <c r="SAV15" s="64"/>
      <c r="SAW15" s="64"/>
      <c r="SAX15" s="64"/>
      <c r="SAY15" s="64"/>
      <c r="SAZ15" s="64"/>
      <c r="SBA15" s="64"/>
      <c r="SBB15" s="64"/>
      <c r="SBC15" s="64"/>
      <c r="SBD15" s="64"/>
      <c r="SBE15" s="64"/>
      <c r="SBF15" s="64"/>
      <c r="SBG15" s="64"/>
      <c r="SBH15" s="64"/>
      <c r="SBI15" s="64"/>
      <c r="SBJ15" s="64"/>
      <c r="SBK15" s="64"/>
      <c r="SBL15" s="64"/>
      <c r="SBM15" s="64"/>
      <c r="SBN15" s="64"/>
      <c r="SBO15" s="64"/>
      <c r="SBP15" s="64"/>
      <c r="SBQ15" s="64"/>
      <c r="SBR15" s="64"/>
      <c r="SBS15" s="64"/>
      <c r="SBT15" s="64"/>
      <c r="SBU15" s="64"/>
      <c r="SBV15" s="64"/>
      <c r="SBW15" s="64"/>
      <c r="SBX15" s="64"/>
      <c r="SBY15" s="64"/>
      <c r="SBZ15" s="64"/>
      <c r="SCA15" s="64"/>
      <c r="SCB15" s="64"/>
      <c r="SCC15" s="64"/>
      <c r="SCD15" s="64"/>
      <c r="SCE15" s="64"/>
      <c r="SCF15" s="64"/>
      <c r="SCG15" s="64"/>
      <c r="SCH15" s="64"/>
      <c r="SCI15" s="64"/>
      <c r="SCJ15" s="64"/>
      <c r="SCK15" s="64"/>
      <c r="SCL15" s="64"/>
      <c r="SCM15" s="64"/>
      <c r="SCN15" s="64"/>
      <c r="SCO15" s="64"/>
      <c r="SCP15" s="64"/>
      <c r="SCQ15" s="64"/>
      <c r="SCR15" s="64"/>
      <c r="SCS15" s="64"/>
      <c r="SCT15" s="64"/>
      <c r="SCU15" s="64"/>
      <c r="SCV15" s="64"/>
      <c r="SCW15" s="64"/>
      <c r="SCX15" s="64"/>
      <c r="SCY15" s="64"/>
      <c r="SCZ15" s="64"/>
      <c r="SDA15" s="64"/>
      <c r="SDB15" s="64"/>
      <c r="SDC15" s="64"/>
      <c r="SDD15" s="64"/>
      <c r="SDE15" s="64"/>
      <c r="SDF15" s="64"/>
      <c r="SDG15" s="64"/>
      <c r="SDH15" s="64"/>
      <c r="SDI15" s="64"/>
      <c r="SDJ15" s="64"/>
      <c r="SDK15" s="64"/>
      <c r="SDL15" s="64"/>
      <c r="SDM15" s="64"/>
      <c r="SDN15" s="64"/>
      <c r="SDO15" s="64"/>
      <c r="SDP15" s="64"/>
      <c r="SDQ15" s="64"/>
      <c r="SDR15" s="64"/>
      <c r="SDS15" s="64"/>
      <c r="SDT15" s="64"/>
      <c r="SDU15" s="64"/>
      <c r="SDV15" s="64"/>
      <c r="SDW15" s="64"/>
      <c r="SDX15" s="64"/>
      <c r="SDY15" s="64"/>
      <c r="SDZ15" s="64"/>
      <c r="SEA15" s="64"/>
      <c r="SEB15" s="64"/>
      <c r="SEC15" s="64"/>
      <c r="SED15" s="64"/>
      <c r="SEE15" s="64"/>
      <c r="SEF15" s="64"/>
      <c r="SEG15" s="64"/>
      <c r="SEH15" s="64"/>
      <c r="SEI15" s="64"/>
      <c r="SEJ15" s="64"/>
      <c r="SEK15" s="64"/>
      <c r="SEL15" s="64"/>
      <c r="SEM15" s="64"/>
      <c r="SEN15" s="64"/>
      <c r="SEO15" s="64"/>
      <c r="SEP15" s="64"/>
      <c r="SEQ15" s="64"/>
      <c r="SER15" s="64"/>
      <c r="SES15" s="64"/>
      <c r="SET15" s="64"/>
      <c r="SEU15" s="64"/>
      <c r="SEV15" s="64"/>
      <c r="SEW15" s="64"/>
      <c r="SEX15" s="64"/>
      <c r="SEY15" s="64"/>
      <c r="SEZ15" s="64"/>
      <c r="SFA15" s="64"/>
      <c r="SFB15" s="64"/>
      <c r="SFC15" s="64"/>
      <c r="SFD15" s="64"/>
      <c r="SFE15" s="64"/>
      <c r="SFF15" s="64"/>
      <c r="SFG15" s="64"/>
      <c r="SFH15" s="64"/>
      <c r="SFI15" s="64"/>
      <c r="SFJ15" s="64"/>
      <c r="SFK15" s="64"/>
      <c r="SFL15" s="64"/>
      <c r="SFM15" s="64"/>
      <c r="SFN15" s="64"/>
      <c r="SFO15" s="64"/>
      <c r="SFP15" s="64"/>
      <c r="SFQ15" s="64"/>
      <c r="SFR15" s="64"/>
      <c r="SFS15" s="64"/>
      <c r="SFT15" s="64"/>
      <c r="SFU15" s="64"/>
      <c r="SFV15" s="64"/>
      <c r="SFW15" s="64"/>
      <c r="SFX15" s="64"/>
      <c r="SFY15" s="64"/>
      <c r="SFZ15" s="64"/>
      <c r="SGA15" s="64"/>
      <c r="SGB15" s="64"/>
      <c r="SGC15" s="64"/>
      <c r="SGD15" s="64"/>
      <c r="SGE15" s="64"/>
      <c r="SGF15" s="64"/>
      <c r="SGG15" s="64"/>
      <c r="SGH15" s="64"/>
      <c r="SGI15" s="64"/>
      <c r="SGJ15" s="64"/>
      <c r="SGK15" s="64"/>
      <c r="SGL15" s="64"/>
      <c r="SGM15" s="64"/>
      <c r="SGN15" s="64"/>
      <c r="SGO15" s="64"/>
      <c r="SGP15" s="64"/>
      <c r="SGQ15" s="64"/>
      <c r="SGR15" s="64"/>
      <c r="SGS15" s="64"/>
      <c r="SGT15" s="64"/>
      <c r="SGU15" s="64"/>
      <c r="SGV15" s="64"/>
      <c r="SGW15" s="64"/>
      <c r="SGX15" s="64"/>
      <c r="SGY15" s="64"/>
      <c r="SGZ15" s="64"/>
      <c r="SHA15" s="64"/>
      <c r="SHB15" s="64"/>
      <c r="SHC15" s="64"/>
      <c r="SHD15" s="64"/>
      <c r="SHE15" s="64"/>
      <c r="SHF15" s="64"/>
      <c r="SHG15" s="64"/>
      <c r="SHH15" s="64"/>
      <c r="SHI15" s="64"/>
      <c r="SHJ15" s="64"/>
      <c r="SHK15" s="64"/>
      <c r="SHL15" s="64"/>
      <c r="SHM15" s="64"/>
      <c r="SHN15" s="64"/>
      <c r="SHO15" s="64"/>
      <c r="SHP15" s="64"/>
      <c r="SHQ15" s="64"/>
      <c r="SHR15" s="64"/>
      <c r="SHS15" s="64"/>
      <c r="SHT15" s="64"/>
      <c r="SHU15" s="64"/>
      <c r="SHV15" s="64"/>
      <c r="SHW15" s="64"/>
      <c r="SHX15" s="64"/>
      <c r="SHY15" s="64"/>
      <c r="SHZ15" s="64"/>
      <c r="SIA15" s="64"/>
      <c r="SIB15" s="64"/>
      <c r="SIC15" s="64"/>
      <c r="SID15" s="64"/>
      <c r="SIE15" s="64"/>
      <c r="SIF15" s="64"/>
      <c r="SIG15" s="64"/>
      <c r="SIH15" s="64"/>
      <c r="SII15" s="64"/>
      <c r="SIJ15" s="64"/>
      <c r="SIK15" s="64"/>
      <c r="SIL15" s="64"/>
      <c r="SIM15" s="64"/>
      <c r="SIN15" s="64"/>
      <c r="SIO15" s="64"/>
      <c r="SIP15" s="64"/>
      <c r="SIQ15" s="64"/>
      <c r="SIR15" s="64"/>
      <c r="SIS15" s="64"/>
      <c r="SIT15" s="64"/>
      <c r="SIU15" s="64"/>
      <c r="SIV15" s="64"/>
      <c r="SIW15" s="64"/>
      <c r="SIX15" s="64"/>
      <c r="SIY15" s="64"/>
      <c r="SIZ15" s="64"/>
      <c r="SJA15" s="64"/>
      <c r="SJB15" s="64"/>
      <c r="SJC15" s="64"/>
      <c r="SJD15" s="64"/>
      <c r="SJE15" s="64"/>
      <c r="SJF15" s="64"/>
      <c r="SJG15" s="64"/>
      <c r="SJH15" s="64"/>
      <c r="SJI15" s="64"/>
      <c r="SJJ15" s="64"/>
      <c r="SJK15" s="64"/>
      <c r="SJL15" s="64"/>
      <c r="SJM15" s="64"/>
      <c r="SJN15" s="64"/>
      <c r="SJO15" s="64"/>
      <c r="SJP15" s="64"/>
      <c r="SJQ15" s="64"/>
      <c r="SJR15" s="64"/>
      <c r="SJS15" s="64"/>
      <c r="SJT15" s="64"/>
      <c r="SJU15" s="64"/>
      <c r="SJV15" s="64"/>
      <c r="SJW15" s="64"/>
      <c r="SJX15" s="64"/>
      <c r="SJY15" s="64"/>
      <c r="SJZ15" s="64"/>
      <c r="SKA15" s="64"/>
      <c r="SKB15" s="64"/>
      <c r="SKC15" s="64"/>
      <c r="SKD15" s="64"/>
      <c r="SKE15" s="64"/>
      <c r="SKF15" s="64"/>
      <c r="SKG15" s="64"/>
      <c r="SKH15" s="64"/>
      <c r="SKI15" s="64"/>
      <c r="SKJ15" s="64"/>
      <c r="SKK15" s="64"/>
      <c r="SKL15" s="64"/>
      <c r="SKM15" s="64"/>
      <c r="SKN15" s="64"/>
      <c r="SKO15" s="64"/>
      <c r="SKP15" s="64"/>
      <c r="SKQ15" s="64"/>
      <c r="SKR15" s="64"/>
      <c r="SKS15" s="64"/>
      <c r="SKT15" s="64"/>
      <c r="SKU15" s="64"/>
      <c r="SKV15" s="64"/>
      <c r="SKW15" s="64"/>
      <c r="SKX15" s="64"/>
      <c r="SKY15" s="64"/>
      <c r="SKZ15" s="64"/>
      <c r="SLA15" s="64"/>
      <c r="SLB15" s="64"/>
      <c r="SLC15" s="64"/>
      <c r="SLD15" s="64"/>
      <c r="SLE15" s="64"/>
      <c r="SLF15" s="64"/>
      <c r="SLG15" s="64"/>
      <c r="SLH15" s="64"/>
      <c r="SLI15" s="64"/>
      <c r="SLJ15" s="64"/>
      <c r="SLK15" s="64"/>
      <c r="SLL15" s="64"/>
      <c r="SLM15" s="64"/>
      <c r="SLN15" s="64"/>
      <c r="SLO15" s="64"/>
      <c r="SLP15" s="64"/>
      <c r="SLQ15" s="64"/>
      <c r="SLR15" s="64"/>
      <c r="SLS15" s="64"/>
      <c r="SLT15" s="64"/>
      <c r="SLU15" s="64"/>
      <c r="SLV15" s="64"/>
      <c r="SLW15" s="64"/>
      <c r="SLX15" s="64"/>
      <c r="SLY15" s="64"/>
      <c r="SLZ15" s="64"/>
      <c r="SMA15" s="64"/>
      <c r="SMB15" s="64"/>
      <c r="SMC15" s="64"/>
      <c r="SMD15" s="64"/>
      <c r="SME15" s="64"/>
      <c r="SMF15" s="64"/>
      <c r="SMG15" s="64"/>
      <c r="SMH15" s="64"/>
      <c r="SMI15" s="64"/>
      <c r="SMJ15" s="64"/>
      <c r="SMK15" s="64"/>
      <c r="SML15" s="64"/>
      <c r="SMM15" s="64"/>
      <c r="SMN15" s="64"/>
      <c r="SMO15" s="64"/>
      <c r="SMP15" s="64"/>
      <c r="SMQ15" s="64"/>
      <c r="SMR15" s="64"/>
      <c r="SMS15" s="64"/>
      <c r="SMT15" s="64"/>
      <c r="SMU15" s="64"/>
      <c r="SMV15" s="64"/>
      <c r="SMW15" s="64"/>
      <c r="SMX15" s="64"/>
      <c r="SMY15" s="64"/>
      <c r="SMZ15" s="64"/>
      <c r="SNA15" s="64"/>
      <c r="SNB15" s="64"/>
      <c r="SNC15" s="64"/>
      <c r="SND15" s="64"/>
      <c r="SNE15" s="64"/>
      <c r="SNF15" s="64"/>
      <c r="SNG15" s="64"/>
      <c r="SNH15" s="64"/>
      <c r="SNI15" s="64"/>
      <c r="SNJ15" s="64"/>
      <c r="SNK15" s="64"/>
      <c r="SNL15" s="64"/>
      <c r="SNM15" s="64"/>
      <c r="SNN15" s="64"/>
      <c r="SNO15" s="64"/>
      <c r="SNP15" s="64"/>
      <c r="SNQ15" s="64"/>
      <c r="SNR15" s="64"/>
      <c r="SNS15" s="64"/>
      <c r="SNT15" s="64"/>
      <c r="SNU15" s="64"/>
      <c r="SNV15" s="64"/>
      <c r="SNW15" s="64"/>
      <c r="SNX15" s="64"/>
      <c r="SNY15" s="64"/>
      <c r="SNZ15" s="64"/>
      <c r="SOA15" s="64"/>
      <c r="SOB15" s="64"/>
      <c r="SOC15" s="64"/>
      <c r="SOD15" s="64"/>
      <c r="SOE15" s="64"/>
      <c r="SOF15" s="64"/>
      <c r="SOG15" s="64"/>
      <c r="SOH15" s="64"/>
      <c r="SOI15" s="64"/>
      <c r="SOJ15" s="64"/>
      <c r="SOK15" s="64"/>
      <c r="SOL15" s="64"/>
      <c r="SOM15" s="64"/>
      <c r="SON15" s="64"/>
      <c r="SOO15" s="64"/>
      <c r="SOP15" s="64"/>
      <c r="SOQ15" s="64"/>
      <c r="SOR15" s="64"/>
      <c r="SOS15" s="64"/>
      <c r="SOT15" s="64"/>
      <c r="SOU15" s="64"/>
      <c r="SOV15" s="64"/>
      <c r="SOW15" s="64"/>
      <c r="SOX15" s="64"/>
      <c r="SOY15" s="64"/>
      <c r="SOZ15" s="64"/>
      <c r="SPA15" s="64"/>
      <c r="SPB15" s="64"/>
      <c r="SPC15" s="64"/>
      <c r="SPD15" s="64"/>
      <c r="SPE15" s="64"/>
      <c r="SPF15" s="64"/>
      <c r="SPG15" s="64"/>
      <c r="SPH15" s="64"/>
      <c r="SPI15" s="64"/>
      <c r="SPJ15" s="64"/>
      <c r="SPK15" s="64"/>
      <c r="SPL15" s="64"/>
      <c r="SPM15" s="64"/>
      <c r="SPN15" s="64"/>
      <c r="SPO15" s="64"/>
      <c r="SPP15" s="64"/>
      <c r="SPQ15" s="64"/>
      <c r="SPR15" s="64"/>
      <c r="SPS15" s="64"/>
      <c r="SPT15" s="64"/>
      <c r="SPU15" s="64"/>
      <c r="SPV15" s="64"/>
      <c r="SPW15" s="64"/>
      <c r="SPX15" s="64"/>
      <c r="SPY15" s="64"/>
      <c r="SPZ15" s="64"/>
      <c r="SQA15" s="64"/>
      <c r="SQB15" s="64"/>
      <c r="SQC15" s="64"/>
      <c r="SQD15" s="64"/>
      <c r="SQE15" s="64"/>
      <c r="SQF15" s="64"/>
      <c r="SQG15" s="64"/>
      <c r="SQH15" s="64"/>
      <c r="SQI15" s="64"/>
      <c r="SQJ15" s="64"/>
      <c r="SQK15" s="64"/>
      <c r="SQL15" s="64"/>
      <c r="SQM15" s="64"/>
      <c r="SQN15" s="64"/>
      <c r="SQO15" s="64"/>
      <c r="SQP15" s="64"/>
      <c r="SQQ15" s="64"/>
      <c r="SQR15" s="64"/>
      <c r="SQS15" s="64"/>
      <c r="SQT15" s="64"/>
      <c r="SQU15" s="64"/>
      <c r="SQV15" s="64"/>
      <c r="SQW15" s="64"/>
      <c r="SQX15" s="64"/>
      <c r="SQY15" s="64"/>
      <c r="SQZ15" s="64"/>
      <c r="SRA15" s="64"/>
      <c r="SRB15" s="64"/>
      <c r="SRC15" s="64"/>
      <c r="SRD15" s="64"/>
      <c r="SRE15" s="64"/>
      <c r="SRF15" s="64"/>
      <c r="SRG15" s="64"/>
      <c r="SRH15" s="64"/>
      <c r="SRI15" s="64"/>
      <c r="SRJ15" s="64"/>
      <c r="SRK15" s="64"/>
      <c r="SRL15" s="64"/>
      <c r="SRM15" s="64"/>
      <c r="SRN15" s="64"/>
      <c r="SRO15" s="64"/>
      <c r="SRP15" s="64"/>
      <c r="SRQ15" s="64"/>
      <c r="SRR15" s="64"/>
      <c r="SRS15" s="64"/>
      <c r="SRT15" s="64"/>
      <c r="SRU15" s="64"/>
      <c r="SRV15" s="64"/>
      <c r="SRW15" s="64"/>
      <c r="SRX15" s="64"/>
      <c r="SRY15" s="64"/>
      <c r="SRZ15" s="64"/>
      <c r="SSA15" s="64"/>
      <c r="SSB15" s="64"/>
      <c r="SSC15" s="64"/>
      <c r="SSD15" s="64"/>
      <c r="SSE15" s="64"/>
      <c r="SSF15" s="64"/>
      <c r="SSG15" s="64"/>
      <c r="SSH15" s="64"/>
      <c r="SSI15" s="64"/>
      <c r="SSJ15" s="64"/>
      <c r="SSK15" s="64"/>
      <c r="SSL15" s="64"/>
      <c r="SSM15" s="64"/>
      <c r="SSN15" s="64"/>
      <c r="SSO15" s="64"/>
      <c r="SSP15" s="64"/>
      <c r="SSQ15" s="64"/>
      <c r="SSR15" s="64"/>
      <c r="SSS15" s="64"/>
      <c r="SST15" s="64"/>
      <c r="SSU15" s="64"/>
      <c r="SSV15" s="64"/>
      <c r="SSW15" s="64"/>
      <c r="SSX15" s="64"/>
      <c r="SSY15" s="64"/>
      <c r="SSZ15" s="64"/>
      <c r="STA15" s="64"/>
      <c r="STB15" s="64"/>
      <c r="STC15" s="64"/>
      <c r="STD15" s="64"/>
      <c r="STE15" s="64"/>
      <c r="STF15" s="64"/>
      <c r="STG15" s="64"/>
      <c r="STH15" s="64"/>
      <c r="STI15" s="64"/>
      <c r="STJ15" s="64"/>
      <c r="STK15" s="64"/>
      <c r="STL15" s="64"/>
      <c r="STM15" s="64"/>
      <c r="STN15" s="64"/>
      <c r="STO15" s="64"/>
      <c r="STP15" s="64"/>
      <c r="STQ15" s="64"/>
      <c r="STR15" s="64"/>
      <c r="STS15" s="64"/>
      <c r="STT15" s="64"/>
      <c r="STU15" s="64"/>
      <c r="STV15" s="64"/>
      <c r="STW15" s="64"/>
      <c r="STX15" s="64"/>
      <c r="STY15" s="64"/>
      <c r="STZ15" s="64"/>
      <c r="SUA15" s="64"/>
      <c r="SUB15" s="64"/>
      <c r="SUC15" s="64"/>
      <c r="SUD15" s="64"/>
      <c r="SUE15" s="64"/>
      <c r="SUF15" s="64"/>
      <c r="SUG15" s="64"/>
      <c r="SUH15" s="64"/>
      <c r="SUI15" s="64"/>
      <c r="SUJ15" s="64"/>
      <c r="SUK15" s="64"/>
      <c r="SUL15" s="64"/>
      <c r="SUM15" s="64"/>
      <c r="SUN15" s="64"/>
      <c r="SUO15" s="64"/>
      <c r="SUP15" s="64"/>
      <c r="SUQ15" s="64"/>
      <c r="SUR15" s="64"/>
      <c r="SUS15" s="64"/>
      <c r="SUT15" s="64"/>
      <c r="SUU15" s="64"/>
      <c r="SUV15" s="64"/>
      <c r="SUW15" s="64"/>
      <c r="SUX15" s="64"/>
      <c r="SUY15" s="64"/>
      <c r="SUZ15" s="64"/>
      <c r="SVA15" s="64"/>
      <c r="SVB15" s="64"/>
      <c r="SVC15" s="64"/>
      <c r="SVD15" s="64"/>
      <c r="SVE15" s="64"/>
      <c r="SVF15" s="64"/>
      <c r="SVG15" s="64"/>
      <c r="SVH15" s="64"/>
      <c r="SVI15" s="64"/>
      <c r="SVJ15" s="64"/>
      <c r="SVK15" s="64"/>
      <c r="SVL15" s="64"/>
      <c r="SVM15" s="64"/>
      <c r="SVN15" s="64"/>
      <c r="SVO15" s="64"/>
      <c r="SVP15" s="64"/>
      <c r="SVQ15" s="64"/>
      <c r="SVR15" s="64"/>
      <c r="SVS15" s="64"/>
      <c r="SVT15" s="64"/>
      <c r="SVU15" s="64"/>
      <c r="SVV15" s="64"/>
      <c r="SVW15" s="64"/>
      <c r="SVX15" s="64"/>
      <c r="SVY15" s="64"/>
      <c r="SVZ15" s="64"/>
      <c r="SWA15" s="64"/>
      <c r="SWB15" s="64"/>
      <c r="SWC15" s="64"/>
      <c r="SWD15" s="64"/>
      <c r="SWE15" s="64"/>
      <c r="SWF15" s="64"/>
      <c r="SWG15" s="64"/>
      <c r="SWH15" s="64"/>
      <c r="SWI15" s="64"/>
      <c r="SWJ15" s="64"/>
      <c r="SWK15" s="64"/>
      <c r="SWL15" s="64"/>
      <c r="SWM15" s="64"/>
      <c r="SWN15" s="64"/>
      <c r="SWO15" s="64"/>
      <c r="SWP15" s="64"/>
      <c r="SWQ15" s="64"/>
      <c r="SWR15" s="64"/>
      <c r="SWS15" s="64"/>
      <c r="SWT15" s="64"/>
      <c r="SWU15" s="64"/>
      <c r="SWV15" s="64"/>
      <c r="SWW15" s="64"/>
      <c r="SWX15" s="64"/>
      <c r="SWY15" s="64"/>
      <c r="SWZ15" s="64"/>
      <c r="SXA15" s="64"/>
      <c r="SXB15" s="64"/>
      <c r="SXC15" s="64"/>
      <c r="SXD15" s="64"/>
      <c r="SXE15" s="64"/>
      <c r="SXF15" s="64"/>
      <c r="SXG15" s="64"/>
      <c r="SXH15" s="64"/>
      <c r="SXI15" s="64"/>
      <c r="SXJ15" s="64"/>
      <c r="SXK15" s="64"/>
      <c r="SXL15" s="64"/>
      <c r="SXM15" s="64"/>
      <c r="SXN15" s="64"/>
      <c r="SXO15" s="64"/>
      <c r="SXP15" s="64"/>
      <c r="SXQ15" s="64"/>
      <c r="SXR15" s="64"/>
      <c r="SXS15" s="64"/>
      <c r="SXT15" s="64"/>
      <c r="SXU15" s="64"/>
      <c r="SXV15" s="64"/>
      <c r="SXW15" s="64"/>
      <c r="SXX15" s="64"/>
      <c r="SXY15" s="64"/>
      <c r="SXZ15" s="64"/>
      <c r="SYA15" s="64"/>
      <c r="SYB15" s="64"/>
      <c r="SYC15" s="64"/>
      <c r="SYD15" s="64"/>
      <c r="SYE15" s="64"/>
      <c r="SYF15" s="64"/>
      <c r="SYG15" s="64"/>
      <c r="SYH15" s="64"/>
      <c r="SYI15" s="64"/>
      <c r="SYJ15" s="64"/>
      <c r="SYK15" s="64"/>
      <c r="SYL15" s="64"/>
      <c r="SYM15" s="64"/>
      <c r="SYN15" s="64"/>
      <c r="SYO15" s="64"/>
      <c r="SYP15" s="64"/>
      <c r="SYQ15" s="64"/>
      <c r="SYR15" s="64"/>
      <c r="SYS15" s="64"/>
      <c r="SYT15" s="64"/>
      <c r="SYU15" s="64"/>
      <c r="SYV15" s="64"/>
      <c r="SYW15" s="64"/>
      <c r="SYX15" s="64"/>
      <c r="SYY15" s="64"/>
      <c r="SYZ15" s="64"/>
      <c r="SZA15" s="64"/>
      <c r="SZB15" s="64"/>
      <c r="SZC15" s="64"/>
      <c r="SZD15" s="64"/>
      <c r="SZE15" s="64"/>
      <c r="SZF15" s="64"/>
      <c r="SZG15" s="64"/>
      <c r="SZH15" s="64"/>
      <c r="SZI15" s="64"/>
      <c r="SZJ15" s="64"/>
      <c r="SZK15" s="64"/>
      <c r="SZL15" s="64"/>
      <c r="SZM15" s="64"/>
      <c r="SZN15" s="64"/>
      <c r="SZO15" s="64"/>
      <c r="SZP15" s="64"/>
      <c r="SZQ15" s="64"/>
      <c r="SZR15" s="64"/>
      <c r="SZS15" s="64"/>
      <c r="SZT15" s="64"/>
      <c r="SZU15" s="64"/>
      <c r="SZV15" s="64"/>
      <c r="SZW15" s="64"/>
      <c r="SZX15" s="64"/>
      <c r="SZY15" s="64"/>
      <c r="SZZ15" s="64"/>
      <c r="TAA15" s="64"/>
      <c r="TAB15" s="64"/>
      <c r="TAC15" s="64"/>
      <c r="TAD15" s="64"/>
      <c r="TAE15" s="64"/>
      <c r="TAF15" s="64"/>
      <c r="TAG15" s="64"/>
      <c r="TAH15" s="64"/>
      <c r="TAI15" s="64"/>
      <c r="TAJ15" s="64"/>
      <c r="TAK15" s="64"/>
      <c r="TAL15" s="64"/>
      <c r="TAM15" s="64"/>
      <c r="TAN15" s="64"/>
      <c r="TAO15" s="64"/>
      <c r="TAP15" s="64"/>
      <c r="TAQ15" s="64"/>
      <c r="TAR15" s="64"/>
      <c r="TAS15" s="64"/>
      <c r="TAT15" s="64"/>
      <c r="TAU15" s="64"/>
      <c r="TAV15" s="64"/>
      <c r="TAW15" s="64"/>
      <c r="TAX15" s="64"/>
      <c r="TAY15" s="64"/>
      <c r="TAZ15" s="64"/>
      <c r="TBA15" s="64"/>
      <c r="TBB15" s="64"/>
      <c r="TBC15" s="64"/>
      <c r="TBD15" s="64"/>
      <c r="TBE15" s="64"/>
      <c r="TBF15" s="64"/>
      <c r="TBG15" s="64"/>
      <c r="TBH15" s="64"/>
      <c r="TBI15" s="64"/>
      <c r="TBJ15" s="64"/>
      <c r="TBK15" s="64"/>
      <c r="TBL15" s="64"/>
      <c r="TBM15" s="64"/>
      <c r="TBN15" s="64"/>
      <c r="TBO15" s="64"/>
      <c r="TBP15" s="64"/>
      <c r="TBQ15" s="64"/>
      <c r="TBR15" s="64"/>
      <c r="TBS15" s="64"/>
      <c r="TBT15" s="64"/>
      <c r="TBU15" s="64"/>
      <c r="TBV15" s="64"/>
      <c r="TBW15" s="64"/>
      <c r="TBX15" s="64"/>
      <c r="TBY15" s="64"/>
      <c r="TBZ15" s="64"/>
      <c r="TCA15" s="64"/>
      <c r="TCB15" s="64"/>
      <c r="TCC15" s="64"/>
      <c r="TCD15" s="64"/>
      <c r="TCE15" s="64"/>
      <c r="TCF15" s="64"/>
      <c r="TCG15" s="64"/>
      <c r="TCH15" s="64"/>
      <c r="TCI15" s="64"/>
      <c r="TCJ15" s="64"/>
      <c r="TCK15" s="64"/>
      <c r="TCL15" s="64"/>
      <c r="TCM15" s="64"/>
      <c r="TCN15" s="64"/>
      <c r="TCO15" s="64"/>
      <c r="TCP15" s="64"/>
      <c r="TCQ15" s="64"/>
      <c r="TCR15" s="64"/>
      <c r="TCS15" s="64"/>
      <c r="TCT15" s="64"/>
      <c r="TCU15" s="64"/>
      <c r="TCV15" s="64"/>
      <c r="TCW15" s="64"/>
      <c r="TCX15" s="64"/>
      <c r="TCY15" s="64"/>
      <c r="TCZ15" s="64"/>
      <c r="TDA15" s="64"/>
      <c r="TDB15" s="64"/>
      <c r="TDC15" s="64"/>
      <c r="TDD15" s="64"/>
      <c r="TDE15" s="64"/>
      <c r="TDF15" s="64"/>
      <c r="TDG15" s="64"/>
      <c r="TDH15" s="64"/>
      <c r="TDI15" s="64"/>
      <c r="TDJ15" s="64"/>
      <c r="TDK15" s="64"/>
      <c r="TDL15" s="64"/>
      <c r="TDM15" s="64"/>
      <c r="TDN15" s="64"/>
      <c r="TDO15" s="64"/>
      <c r="TDP15" s="64"/>
      <c r="TDQ15" s="64"/>
      <c r="TDR15" s="64"/>
      <c r="TDS15" s="64"/>
      <c r="TDT15" s="64"/>
      <c r="TDU15" s="64"/>
      <c r="TDV15" s="64"/>
      <c r="TDW15" s="64"/>
      <c r="TDX15" s="64"/>
      <c r="TDY15" s="64"/>
      <c r="TDZ15" s="64"/>
      <c r="TEA15" s="64"/>
      <c r="TEB15" s="64"/>
      <c r="TEC15" s="64"/>
      <c r="TED15" s="64"/>
      <c r="TEE15" s="64"/>
      <c r="TEF15" s="64"/>
      <c r="TEG15" s="64"/>
      <c r="TEH15" s="64"/>
      <c r="TEI15" s="64"/>
      <c r="TEJ15" s="64"/>
      <c r="TEK15" s="64"/>
      <c r="TEL15" s="64"/>
      <c r="TEM15" s="64"/>
      <c r="TEN15" s="64"/>
      <c r="TEO15" s="64"/>
      <c r="TEP15" s="64"/>
      <c r="TEQ15" s="64"/>
      <c r="TER15" s="64"/>
      <c r="TES15" s="64"/>
      <c r="TET15" s="64"/>
      <c r="TEU15" s="64"/>
      <c r="TEV15" s="64"/>
      <c r="TEW15" s="64"/>
      <c r="TEX15" s="64"/>
      <c r="TEY15" s="64"/>
      <c r="TEZ15" s="64"/>
      <c r="TFA15" s="64"/>
      <c r="TFB15" s="64"/>
      <c r="TFC15" s="64"/>
      <c r="TFD15" s="64"/>
      <c r="TFE15" s="64"/>
      <c r="TFF15" s="64"/>
      <c r="TFG15" s="64"/>
      <c r="TFH15" s="64"/>
      <c r="TFI15" s="64"/>
      <c r="TFJ15" s="64"/>
      <c r="TFK15" s="64"/>
      <c r="TFL15" s="64"/>
      <c r="TFM15" s="64"/>
      <c r="TFN15" s="64"/>
      <c r="TFO15" s="64"/>
      <c r="TFP15" s="64"/>
      <c r="TFQ15" s="64"/>
      <c r="TFR15" s="64"/>
      <c r="TFS15" s="64"/>
      <c r="TFT15" s="64"/>
      <c r="TFU15" s="64"/>
      <c r="TFV15" s="64"/>
      <c r="TFW15" s="64"/>
      <c r="TFX15" s="64"/>
      <c r="TFY15" s="64"/>
      <c r="TFZ15" s="64"/>
      <c r="TGA15" s="64"/>
      <c r="TGB15" s="64"/>
      <c r="TGC15" s="64"/>
      <c r="TGD15" s="64"/>
      <c r="TGE15" s="64"/>
      <c r="TGF15" s="64"/>
      <c r="TGG15" s="64"/>
      <c r="TGH15" s="64"/>
      <c r="TGI15" s="64"/>
      <c r="TGJ15" s="64"/>
      <c r="TGK15" s="64"/>
      <c r="TGL15" s="64"/>
      <c r="TGM15" s="64"/>
      <c r="TGN15" s="64"/>
      <c r="TGO15" s="64"/>
      <c r="TGP15" s="64"/>
      <c r="TGQ15" s="64"/>
      <c r="TGR15" s="64"/>
      <c r="TGS15" s="64"/>
      <c r="TGT15" s="64"/>
      <c r="TGU15" s="64"/>
      <c r="TGV15" s="64"/>
      <c r="TGW15" s="64"/>
      <c r="TGX15" s="64"/>
      <c r="TGY15" s="64"/>
      <c r="TGZ15" s="64"/>
      <c r="THA15" s="64"/>
      <c r="THB15" s="64"/>
      <c r="THC15" s="64"/>
      <c r="THD15" s="64"/>
      <c r="THE15" s="64"/>
      <c r="THF15" s="64"/>
      <c r="THG15" s="64"/>
      <c r="THH15" s="64"/>
      <c r="THI15" s="64"/>
      <c r="THJ15" s="64"/>
      <c r="THK15" s="64"/>
      <c r="THL15" s="64"/>
      <c r="THM15" s="64"/>
      <c r="THN15" s="64"/>
      <c r="THO15" s="64"/>
      <c r="THP15" s="64"/>
      <c r="THQ15" s="64"/>
      <c r="THR15" s="64"/>
      <c r="THS15" s="64"/>
      <c r="THT15" s="64"/>
      <c r="THU15" s="64"/>
      <c r="THV15" s="64"/>
      <c r="THW15" s="64"/>
      <c r="THX15" s="64"/>
      <c r="THY15" s="64"/>
      <c r="THZ15" s="64"/>
      <c r="TIA15" s="64"/>
      <c r="TIB15" s="64"/>
      <c r="TIC15" s="64"/>
      <c r="TID15" s="64"/>
      <c r="TIE15" s="64"/>
      <c r="TIF15" s="64"/>
      <c r="TIG15" s="64"/>
      <c r="TIH15" s="64"/>
      <c r="TII15" s="64"/>
      <c r="TIJ15" s="64"/>
      <c r="TIK15" s="64"/>
      <c r="TIL15" s="64"/>
      <c r="TIM15" s="64"/>
      <c r="TIN15" s="64"/>
      <c r="TIO15" s="64"/>
      <c r="TIP15" s="64"/>
      <c r="TIQ15" s="64"/>
      <c r="TIR15" s="64"/>
      <c r="TIS15" s="64"/>
      <c r="TIT15" s="64"/>
      <c r="TIU15" s="64"/>
      <c r="TIV15" s="64"/>
      <c r="TIW15" s="64"/>
      <c r="TIX15" s="64"/>
      <c r="TIY15" s="64"/>
      <c r="TIZ15" s="64"/>
      <c r="TJA15" s="64"/>
      <c r="TJB15" s="64"/>
      <c r="TJC15" s="64"/>
      <c r="TJD15" s="64"/>
      <c r="TJE15" s="64"/>
      <c r="TJF15" s="64"/>
      <c r="TJG15" s="64"/>
      <c r="TJH15" s="64"/>
      <c r="TJI15" s="64"/>
      <c r="TJJ15" s="64"/>
      <c r="TJK15" s="64"/>
      <c r="TJL15" s="64"/>
      <c r="TJM15" s="64"/>
      <c r="TJN15" s="64"/>
      <c r="TJO15" s="64"/>
      <c r="TJP15" s="64"/>
      <c r="TJQ15" s="64"/>
      <c r="TJR15" s="64"/>
      <c r="TJS15" s="64"/>
      <c r="TJT15" s="64"/>
      <c r="TJU15" s="64"/>
      <c r="TJV15" s="64"/>
      <c r="TJW15" s="64"/>
      <c r="TJX15" s="64"/>
      <c r="TJY15" s="64"/>
      <c r="TJZ15" s="64"/>
      <c r="TKA15" s="64"/>
      <c r="TKB15" s="64"/>
      <c r="TKC15" s="64"/>
      <c r="TKD15" s="64"/>
      <c r="TKE15" s="64"/>
      <c r="TKF15" s="64"/>
      <c r="TKG15" s="64"/>
      <c r="TKH15" s="64"/>
      <c r="TKI15" s="64"/>
      <c r="TKJ15" s="64"/>
      <c r="TKK15" s="64"/>
      <c r="TKL15" s="64"/>
      <c r="TKM15" s="64"/>
      <c r="TKN15" s="64"/>
      <c r="TKO15" s="64"/>
      <c r="TKP15" s="64"/>
      <c r="TKQ15" s="64"/>
      <c r="TKR15" s="64"/>
      <c r="TKS15" s="64"/>
      <c r="TKT15" s="64"/>
      <c r="TKU15" s="64"/>
      <c r="TKV15" s="64"/>
      <c r="TKW15" s="64"/>
      <c r="TKX15" s="64"/>
      <c r="TKY15" s="64"/>
      <c r="TKZ15" s="64"/>
      <c r="TLA15" s="64"/>
      <c r="TLB15" s="64"/>
      <c r="TLC15" s="64"/>
      <c r="TLD15" s="64"/>
      <c r="TLE15" s="64"/>
      <c r="TLF15" s="64"/>
      <c r="TLG15" s="64"/>
      <c r="TLH15" s="64"/>
      <c r="TLI15" s="64"/>
      <c r="TLJ15" s="64"/>
      <c r="TLK15" s="64"/>
      <c r="TLL15" s="64"/>
      <c r="TLM15" s="64"/>
      <c r="TLN15" s="64"/>
      <c r="TLO15" s="64"/>
      <c r="TLP15" s="64"/>
      <c r="TLQ15" s="64"/>
      <c r="TLR15" s="64"/>
      <c r="TLS15" s="64"/>
      <c r="TLT15" s="64"/>
      <c r="TLU15" s="64"/>
      <c r="TLV15" s="64"/>
      <c r="TLW15" s="64"/>
      <c r="TLX15" s="64"/>
      <c r="TLY15" s="64"/>
      <c r="TLZ15" s="64"/>
      <c r="TMA15" s="64"/>
      <c r="TMB15" s="64"/>
      <c r="TMC15" s="64"/>
      <c r="TMD15" s="64"/>
      <c r="TME15" s="64"/>
      <c r="TMF15" s="64"/>
      <c r="TMG15" s="64"/>
      <c r="TMH15" s="64"/>
      <c r="TMI15" s="64"/>
      <c r="TMJ15" s="64"/>
      <c r="TMK15" s="64"/>
      <c r="TML15" s="64"/>
      <c r="TMM15" s="64"/>
      <c r="TMN15" s="64"/>
      <c r="TMO15" s="64"/>
      <c r="TMP15" s="64"/>
      <c r="TMQ15" s="64"/>
      <c r="TMR15" s="64"/>
      <c r="TMS15" s="64"/>
      <c r="TMT15" s="64"/>
      <c r="TMU15" s="64"/>
      <c r="TMV15" s="64"/>
      <c r="TMW15" s="64"/>
      <c r="TMX15" s="64"/>
      <c r="TMY15" s="64"/>
      <c r="TMZ15" s="64"/>
      <c r="TNA15" s="64"/>
      <c r="TNB15" s="64"/>
      <c r="TNC15" s="64"/>
      <c r="TND15" s="64"/>
      <c r="TNE15" s="64"/>
      <c r="TNF15" s="64"/>
      <c r="TNG15" s="64"/>
      <c r="TNH15" s="64"/>
      <c r="TNI15" s="64"/>
      <c r="TNJ15" s="64"/>
      <c r="TNK15" s="64"/>
      <c r="TNL15" s="64"/>
      <c r="TNM15" s="64"/>
      <c r="TNN15" s="64"/>
      <c r="TNO15" s="64"/>
      <c r="TNP15" s="64"/>
      <c r="TNQ15" s="64"/>
      <c r="TNR15" s="64"/>
      <c r="TNS15" s="64"/>
      <c r="TNT15" s="64"/>
      <c r="TNU15" s="64"/>
      <c r="TNV15" s="64"/>
      <c r="TNW15" s="64"/>
      <c r="TNX15" s="64"/>
      <c r="TNY15" s="64"/>
      <c r="TNZ15" s="64"/>
      <c r="TOA15" s="64"/>
      <c r="TOB15" s="64"/>
      <c r="TOC15" s="64"/>
      <c r="TOD15" s="64"/>
      <c r="TOE15" s="64"/>
      <c r="TOF15" s="64"/>
      <c r="TOG15" s="64"/>
      <c r="TOH15" s="64"/>
      <c r="TOI15" s="64"/>
      <c r="TOJ15" s="64"/>
      <c r="TOK15" s="64"/>
      <c r="TOL15" s="64"/>
      <c r="TOM15" s="64"/>
      <c r="TON15" s="64"/>
      <c r="TOO15" s="64"/>
      <c r="TOP15" s="64"/>
      <c r="TOQ15" s="64"/>
      <c r="TOR15" s="64"/>
      <c r="TOS15" s="64"/>
      <c r="TOT15" s="64"/>
      <c r="TOU15" s="64"/>
      <c r="TOV15" s="64"/>
      <c r="TOW15" s="64"/>
      <c r="TOX15" s="64"/>
      <c r="TOY15" s="64"/>
      <c r="TOZ15" s="64"/>
      <c r="TPA15" s="64"/>
      <c r="TPB15" s="64"/>
      <c r="TPC15" s="64"/>
      <c r="TPD15" s="64"/>
      <c r="TPE15" s="64"/>
      <c r="TPF15" s="64"/>
      <c r="TPG15" s="64"/>
      <c r="TPH15" s="64"/>
      <c r="TPI15" s="64"/>
      <c r="TPJ15" s="64"/>
      <c r="TPK15" s="64"/>
      <c r="TPL15" s="64"/>
      <c r="TPM15" s="64"/>
      <c r="TPN15" s="64"/>
      <c r="TPO15" s="64"/>
      <c r="TPP15" s="64"/>
      <c r="TPQ15" s="64"/>
      <c r="TPR15" s="64"/>
      <c r="TPS15" s="64"/>
      <c r="TPT15" s="64"/>
      <c r="TPU15" s="64"/>
      <c r="TPV15" s="64"/>
      <c r="TPW15" s="64"/>
      <c r="TPX15" s="64"/>
      <c r="TPY15" s="64"/>
      <c r="TPZ15" s="64"/>
      <c r="TQA15" s="64"/>
      <c r="TQB15" s="64"/>
      <c r="TQC15" s="64"/>
      <c r="TQD15" s="64"/>
      <c r="TQE15" s="64"/>
      <c r="TQF15" s="64"/>
      <c r="TQG15" s="64"/>
      <c r="TQH15" s="64"/>
      <c r="TQI15" s="64"/>
      <c r="TQJ15" s="64"/>
      <c r="TQK15" s="64"/>
      <c r="TQL15" s="64"/>
      <c r="TQM15" s="64"/>
      <c r="TQN15" s="64"/>
      <c r="TQO15" s="64"/>
      <c r="TQP15" s="64"/>
      <c r="TQQ15" s="64"/>
      <c r="TQR15" s="64"/>
      <c r="TQS15" s="64"/>
      <c r="TQT15" s="64"/>
      <c r="TQU15" s="64"/>
      <c r="TQV15" s="64"/>
      <c r="TQW15" s="64"/>
      <c r="TQX15" s="64"/>
      <c r="TQY15" s="64"/>
      <c r="TQZ15" s="64"/>
      <c r="TRA15" s="64"/>
      <c r="TRB15" s="64"/>
      <c r="TRC15" s="64"/>
      <c r="TRD15" s="64"/>
      <c r="TRE15" s="64"/>
      <c r="TRF15" s="64"/>
      <c r="TRG15" s="64"/>
      <c r="TRH15" s="64"/>
      <c r="TRI15" s="64"/>
      <c r="TRJ15" s="64"/>
      <c r="TRK15" s="64"/>
      <c r="TRL15" s="64"/>
      <c r="TRM15" s="64"/>
      <c r="TRN15" s="64"/>
      <c r="TRO15" s="64"/>
      <c r="TRP15" s="64"/>
      <c r="TRQ15" s="64"/>
      <c r="TRR15" s="64"/>
      <c r="TRS15" s="64"/>
      <c r="TRT15" s="64"/>
      <c r="TRU15" s="64"/>
      <c r="TRV15" s="64"/>
      <c r="TRW15" s="64"/>
      <c r="TRX15" s="64"/>
      <c r="TRY15" s="64"/>
      <c r="TRZ15" s="64"/>
      <c r="TSA15" s="64"/>
      <c r="TSB15" s="64"/>
      <c r="TSC15" s="64"/>
      <c r="TSD15" s="64"/>
      <c r="TSE15" s="64"/>
      <c r="TSF15" s="64"/>
      <c r="TSG15" s="64"/>
      <c r="TSH15" s="64"/>
      <c r="TSI15" s="64"/>
      <c r="TSJ15" s="64"/>
      <c r="TSK15" s="64"/>
      <c r="TSL15" s="64"/>
      <c r="TSM15" s="64"/>
      <c r="TSN15" s="64"/>
      <c r="TSO15" s="64"/>
      <c r="TSP15" s="64"/>
      <c r="TSQ15" s="64"/>
      <c r="TSR15" s="64"/>
      <c r="TSS15" s="64"/>
      <c r="TST15" s="64"/>
      <c r="TSU15" s="64"/>
      <c r="TSV15" s="64"/>
      <c r="TSW15" s="64"/>
      <c r="TSX15" s="64"/>
      <c r="TSY15" s="64"/>
      <c r="TSZ15" s="64"/>
      <c r="TTA15" s="64"/>
      <c r="TTB15" s="64"/>
      <c r="TTC15" s="64"/>
      <c r="TTD15" s="64"/>
      <c r="TTE15" s="64"/>
      <c r="TTF15" s="64"/>
      <c r="TTG15" s="64"/>
      <c r="TTH15" s="64"/>
      <c r="TTI15" s="64"/>
      <c r="TTJ15" s="64"/>
      <c r="TTK15" s="64"/>
      <c r="TTL15" s="64"/>
      <c r="TTM15" s="64"/>
      <c r="TTN15" s="64"/>
      <c r="TTO15" s="64"/>
      <c r="TTP15" s="64"/>
      <c r="TTQ15" s="64"/>
      <c r="TTR15" s="64"/>
      <c r="TTS15" s="64"/>
      <c r="TTT15" s="64"/>
      <c r="TTU15" s="64"/>
      <c r="TTV15" s="64"/>
      <c r="TTW15" s="64"/>
      <c r="TTX15" s="64"/>
      <c r="TTY15" s="64"/>
      <c r="TTZ15" s="64"/>
      <c r="TUA15" s="64"/>
      <c r="TUB15" s="64"/>
      <c r="TUC15" s="64"/>
      <c r="TUD15" s="64"/>
      <c r="TUE15" s="64"/>
      <c r="TUF15" s="64"/>
      <c r="TUG15" s="64"/>
      <c r="TUH15" s="64"/>
      <c r="TUI15" s="64"/>
      <c r="TUJ15" s="64"/>
      <c r="TUK15" s="64"/>
      <c r="TUL15" s="64"/>
      <c r="TUM15" s="64"/>
      <c r="TUN15" s="64"/>
      <c r="TUO15" s="64"/>
      <c r="TUP15" s="64"/>
      <c r="TUQ15" s="64"/>
      <c r="TUR15" s="64"/>
      <c r="TUS15" s="64"/>
      <c r="TUT15" s="64"/>
      <c r="TUU15" s="64"/>
      <c r="TUV15" s="64"/>
      <c r="TUW15" s="64"/>
      <c r="TUX15" s="64"/>
      <c r="TUY15" s="64"/>
      <c r="TUZ15" s="64"/>
      <c r="TVA15" s="64"/>
      <c r="TVB15" s="64"/>
      <c r="TVC15" s="64"/>
      <c r="TVD15" s="64"/>
      <c r="TVE15" s="64"/>
      <c r="TVF15" s="64"/>
      <c r="TVG15" s="64"/>
      <c r="TVH15" s="64"/>
      <c r="TVI15" s="64"/>
      <c r="TVJ15" s="64"/>
      <c r="TVK15" s="64"/>
      <c r="TVL15" s="64"/>
      <c r="TVM15" s="64"/>
      <c r="TVN15" s="64"/>
      <c r="TVO15" s="64"/>
      <c r="TVP15" s="64"/>
      <c r="TVQ15" s="64"/>
      <c r="TVR15" s="64"/>
      <c r="TVS15" s="64"/>
      <c r="TVT15" s="64"/>
      <c r="TVU15" s="64"/>
      <c r="TVV15" s="64"/>
      <c r="TVW15" s="64"/>
      <c r="TVX15" s="64"/>
      <c r="TVY15" s="64"/>
      <c r="TVZ15" s="64"/>
      <c r="TWA15" s="64"/>
      <c r="TWB15" s="64"/>
      <c r="TWC15" s="64"/>
      <c r="TWD15" s="64"/>
      <c r="TWE15" s="64"/>
      <c r="TWF15" s="64"/>
      <c r="TWG15" s="64"/>
      <c r="TWH15" s="64"/>
      <c r="TWI15" s="64"/>
      <c r="TWJ15" s="64"/>
      <c r="TWK15" s="64"/>
      <c r="TWL15" s="64"/>
      <c r="TWM15" s="64"/>
      <c r="TWN15" s="64"/>
      <c r="TWO15" s="64"/>
      <c r="TWP15" s="64"/>
      <c r="TWQ15" s="64"/>
      <c r="TWR15" s="64"/>
      <c r="TWS15" s="64"/>
      <c r="TWT15" s="64"/>
      <c r="TWU15" s="64"/>
      <c r="TWV15" s="64"/>
      <c r="TWW15" s="64"/>
      <c r="TWX15" s="64"/>
      <c r="TWY15" s="64"/>
      <c r="TWZ15" s="64"/>
      <c r="TXA15" s="64"/>
      <c r="TXB15" s="64"/>
      <c r="TXC15" s="64"/>
      <c r="TXD15" s="64"/>
      <c r="TXE15" s="64"/>
      <c r="TXF15" s="64"/>
      <c r="TXG15" s="64"/>
      <c r="TXH15" s="64"/>
      <c r="TXI15" s="64"/>
      <c r="TXJ15" s="64"/>
      <c r="TXK15" s="64"/>
      <c r="TXL15" s="64"/>
      <c r="TXM15" s="64"/>
      <c r="TXN15" s="64"/>
      <c r="TXO15" s="64"/>
      <c r="TXP15" s="64"/>
      <c r="TXQ15" s="64"/>
      <c r="TXR15" s="64"/>
      <c r="TXS15" s="64"/>
      <c r="TXT15" s="64"/>
      <c r="TXU15" s="64"/>
      <c r="TXV15" s="64"/>
      <c r="TXW15" s="64"/>
      <c r="TXX15" s="64"/>
      <c r="TXY15" s="64"/>
      <c r="TXZ15" s="64"/>
      <c r="TYA15" s="64"/>
      <c r="TYB15" s="64"/>
      <c r="TYC15" s="64"/>
      <c r="TYD15" s="64"/>
      <c r="TYE15" s="64"/>
      <c r="TYF15" s="64"/>
      <c r="TYG15" s="64"/>
      <c r="TYH15" s="64"/>
      <c r="TYI15" s="64"/>
      <c r="TYJ15" s="64"/>
      <c r="TYK15" s="64"/>
      <c r="TYL15" s="64"/>
      <c r="TYM15" s="64"/>
      <c r="TYN15" s="64"/>
      <c r="TYO15" s="64"/>
      <c r="TYP15" s="64"/>
      <c r="TYQ15" s="64"/>
      <c r="TYR15" s="64"/>
      <c r="TYS15" s="64"/>
      <c r="TYT15" s="64"/>
      <c r="TYU15" s="64"/>
      <c r="TYV15" s="64"/>
      <c r="TYW15" s="64"/>
      <c r="TYX15" s="64"/>
      <c r="TYY15" s="64"/>
      <c r="TYZ15" s="64"/>
      <c r="TZA15" s="64"/>
      <c r="TZB15" s="64"/>
      <c r="TZC15" s="64"/>
      <c r="TZD15" s="64"/>
      <c r="TZE15" s="64"/>
      <c r="TZF15" s="64"/>
      <c r="TZG15" s="64"/>
      <c r="TZH15" s="64"/>
      <c r="TZI15" s="64"/>
      <c r="TZJ15" s="64"/>
      <c r="TZK15" s="64"/>
      <c r="TZL15" s="64"/>
      <c r="TZM15" s="64"/>
      <c r="TZN15" s="64"/>
      <c r="TZO15" s="64"/>
      <c r="TZP15" s="64"/>
      <c r="TZQ15" s="64"/>
      <c r="TZR15" s="64"/>
      <c r="TZS15" s="64"/>
      <c r="TZT15" s="64"/>
      <c r="TZU15" s="64"/>
      <c r="TZV15" s="64"/>
      <c r="TZW15" s="64"/>
      <c r="TZX15" s="64"/>
      <c r="TZY15" s="64"/>
      <c r="TZZ15" s="64"/>
      <c r="UAA15" s="64"/>
      <c r="UAB15" s="64"/>
      <c r="UAC15" s="64"/>
      <c r="UAD15" s="64"/>
      <c r="UAE15" s="64"/>
      <c r="UAF15" s="64"/>
      <c r="UAG15" s="64"/>
      <c r="UAH15" s="64"/>
      <c r="UAI15" s="64"/>
      <c r="UAJ15" s="64"/>
      <c r="UAK15" s="64"/>
      <c r="UAL15" s="64"/>
      <c r="UAM15" s="64"/>
      <c r="UAN15" s="64"/>
      <c r="UAO15" s="64"/>
      <c r="UAP15" s="64"/>
      <c r="UAQ15" s="64"/>
      <c r="UAR15" s="64"/>
      <c r="UAS15" s="64"/>
      <c r="UAT15" s="64"/>
      <c r="UAU15" s="64"/>
      <c r="UAV15" s="64"/>
      <c r="UAW15" s="64"/>
      <c r="UAX15" s="64"/>
      <c r="UAY15" s="64"/>
      <c r="UAZ15" s="64"/>
      <c r="UBA15" s="64"/>
      <c r="UBB15" s="64"/>
      <c r="UBC15" s="64"/>
      <c r="UBD15" s="64"/>
      <c r="UBE15" s="64"/>
      <c r="UBF15" s="64"/>
      <c r="UBG15" s="64"/>
      <c r="UBH15" s="64"/>
      <c r="UBI15" s="64"/>
      <c r="UBJ15" s="64"/>
      <c r="UBK15" s="64"/>
      <c r="UBL15" s="64"/>
      <c r="UBM15" s="64"/>
      <c r="UBN15" s="64"/>
      <c r="UBO15" s="64"/>
      <c r="UBP15" s="64"/>
      <c r="UBQ15" s="64"/>
      <c r="UBR15" s="64"/>
      <c r="UBS15" s="64"/>
      <c r="UBT15" s="64"/>
      <c r="UBU15" s="64"/>
      <c r="UBV15" s="64"/>
      <c r="UBW15" s="64"/>
      <c r="UBX15" s="64"/>
      <c r="UBY15" s="64"/>
      <c r="UBZ15" s="64"/>
      <c r="UCA15" s="64"/>
      <c r="UCB15" s="64"/>
      <c r="UCC15" s="64"/>
      <c r="UCD15" s="64"/>
      <c r="UCE15" s="64"/>
      <c r="UCF15" s="64"/>
      <c r="UCG15" s="64"/>
      <c r="UCH15" s="64"/>
      <c r="UCI15" s="64"/>
      <c r="UCJ15" s="64"/>
      <c r="UCK15" s="64"/>
      <c r="UCL15" s="64"/>
      <c r="UCM15" s="64"/>
      <c r="UCN15" s="64"/>
      <c r="UCO15" s="64"/>
      <c r="UCP15" s="64"/>
      <c r="UCQ15" s="64"/>
      <c r="UCR15" s="64"/>
      <c r="UCS15" s="64"/>
      <c r="UCT15" s="64"/>
      <c r="UCU15" s="64"/>
      <c r="UCV15" s="64"/>
      <c r="UCW15" s="64"/>
      <c r="UCX15" s="64"/>
      <c r="UCY15" s="64"/>
      <c r="UCZ15" s="64"/>
      <c r="UDA15" s="64"/>
      <c r="UDB15" s="64"/>
      <c r="UDC15" s="64"/>
      <c r="UDD15" s="64"/>
      <c r="UDE15" s="64"/>
      <c r="UDF15" s="64"/>
      <c r="UDG15" s="64"/>
      <c r="UDH15" s="64"/>
      <c r="UDI15" s="64"/>
      <c r="UDJ15" s="64"/>
      <c r="UDK15" s="64"/>
      <c r="UDL15" s="64"/>
      <c r="UDM15" s="64"/>
      <c r="UDN15" s="64"/>
      <c r="UDO15" s="64"/>
      <c r="UDP15" s="64"/>
      <c r="UDQ15" s="64"/>
      <c r="UDR15" s="64"/>
      <c r="UDS15" s="64"/>
      <c r="UDT15" s="64"/>
      <c r="UDU15" s="64"/>
      <c r="UDV15" s="64"/>
      <c r="UDW15" s="64"/>
      <c r="UDX15" s="64"/>
      <c r="UDY15" s="64"/>
      <c r="UDZ15" s="64"/>
      <c r="UEA15" s="64"/>
      <c r="UEB15" s="64"/>
      <c r="UEC15" s="64"/>
      <c r="UED15" s="64"/>
      <c r="UEE15" s="64"/>
      <c r="UEF15" s="64"/>
      <c r="UEG15" s="64"/>
      <c r="UEH15" s="64"/>
      <c r="UEI15" s="64"/>
      <c r="UEJ15" s="64"/>
      <c r="UEK15" s="64"/>
      <c r="UEL15" s="64"/>
      <c r="UEM15" s="64"/>
      <c r="UEN15" s="64"/>
      <c r="UEO15" s="64"/>
      <c r="UEP15" s="64"/>
      <c r="UEQ15" s="64"/>
      <c r="UER15" s="64"/>
      <c r="UES15" s="64"/>
      <c r="UET15" s="64"/>
      <c r="UEU15" s="64"/>
      <c r="UEV15" s="64"/>
      <c r="UEW15" s="64"/>
      <c r="UEX15" s="64"/>
      <c r="UEY15" s="64"/>
      <c r="UEZ15" s="64"/>
      <c r="UFA15" s="64"/>
      <c r="UFB15" s="64"/>
      <c r="UFC15" s="64"/>
      <c r="UFD15" s="64"/>
      <c r="UFE15" s="64"/>
      <c r="UFF15" s="64"/>
      <c r="UFG15" s="64"/>
      <c r="UFH15" s="64"/>
      <c r="UFI15" s="64"/>
      <c r="UFJ15" s="64"/>
      <c r="UFK15" s="64"/>
      <c r="UFL15" s="64"/>
      <c r="UFM15" s="64"/>
      <c r="UFN15" s="64"/>
      <c r="UFO15" s="64"/>
      <c r="UFP15" s="64"/>
      <c r="UFQ15" s="64"/>
      <c r="UFR15" s="64"/>
      <c r="UFS15" s="64"/>
      <c r="UFT15" s="64"/>
      <c r="UFU15" s="64"/>
      <c r="UFV15" s="64"/>
      <c r="UFW15" s="64"/>
      <c r="UFX15" s="64"/>
      <c r="UFY15" s="64"/>
      <c r="UFZ15" s="64"/>
      <c r="UGA15" s="64"/>
      <c r="UGB15" s="64"/>
      <c r="UGC15" s="64"/>
      <c r="UGD15" s="64"/>
      <c r="UGE15" s="64"/>
      <c r="UGF15" s="64"/>
      <c r="UGG15" s="64"/>
      <c r="UGH15" s="64"/>
      <c r="UGI15" s="64"/>
      <c r="UGJ15" s="64"/>
      <c r="UGK15" s="64"/>
      <c r="UGL15" s="64"/>
      <c r="UGM15" s="64"/>
      <c r="UGN15" s="64"/>
      <c r="UGO15" s="64"/>
      <c r="UGP15" s="64"/>
      <c r="UGQ15" s="64"/>
      <c r="UGR15" s="64"/>
      <c r="UGS15" s="64"/>
      <c r="UGT15" s="64"/>
      <c r="UGU15" s="64"/>
      <c r="UGV15" s="64"/>
      <c r="UGW15" s="64"/>
      <c r="UGX15" s="64"/>
      <c r="UGY15" s="64"/>
      <c r="UGZ15" s="64"/>
      <c r="UHA15" s="64"/>
      <c r="UHB15" s="64"/>
      <c r="UHC15" s="64"/>
      <c r="UHD15" s="64"/>
      <c r="UHE15" s="64"/>
      <c r="UHF15" s="64"/>
      <c r="UHG15" s="64"/>
      <c r="UHH15" s="64"/>
      <c r="UHI15" s="64"/>
      <c r="UHJ15" s="64"/>
      <c r="UHK15" s="64"/>
      <c r="UHL15" s="64"/>
      <c r="UHM15" s="64"/>
      <c r="UHN15" s="64"/>
      <c r="UHO15" s="64"/>
      <c r="UHP15" s="64"/>
      <c r="UHQ15" s="64"/>
      <c r="UHR15" s="64"/>
      <c r="UHS15" s="64"/>
      <c r="UHT15" s="64"/>
      <c r="UHU15" s="64"/>
      <c r="UHV15" s="64"/>
      <c r="UHW15" s="64"/>
      <c r="UHX15" s="64"/>
      <c r="UHY15" s="64"/>
      <c r="UHZ15" s="64"/>
      <c r="UIA15" s="64"/>
      <c r="UIB15" s="64"/>
      <c r="UIC15" s="64"/>
      <c r="UID15" s="64"/>
      <c r="UIE15" s="64"/>
      <c r="UIF15" s="64"/>
      <c r="UIG15" s="64"/>
      <c r="UIH15" s="64"/>
      <c r="UII15" s="64"/>
      <c r="UIJ15" s="64"/>
      <c r="UIK15" s="64"/>
      <c r="UIL15" s="64"/>
      <c r="UIM15" s="64"/>
      <c r="UIN15" s="64"/>
      <c r="UIO15" s="64"/>
      <c r="UIP15" s="64"/>
      <c r="UIQ15" s="64"/>
      <c r="UIR15" s="64"/>
      <c r="UIS15" s="64"/>
      <c r="UIT15" s="64"/>
      <c r="UIU15" s="64"/>
      <c r="UIV15" s="64"/>
      <c r="UIW15" s="64"/>
      <c r="UIX15" s="64"/>
      <c r="UIY15" s="64"/>
      <c r="UIZ15" s="64"/>
      <c r="UJA15" s="64"/>
      <c r="UJB15" s="64"/>
      <c r="UJC15" s="64"/>
      <c r="UJD15" s="64"/>
      <c r="UJE15" s="64"/>
      <c r="UJF15" s="64"/>
      <c r="UJG15" s="64"/>
      <c r="UJH15" s="64"/>
      <c r="UJI15" s="64"/>
      <c r="UJJ15" s="64"/>
      <c r="UJK15" s="64"/>
      <c r="UJL15" s="64"/>
      <c r="UJM15" s="64"/>
      <c r="UJN15" s="64"/>
      <c r="UJO15" s="64"/>
      <c r="UJP15" s="64"/>
      <c r="UJQ15" s="64"/>
      <c r="UJR15" s="64"/>
      <c r="UJS15" s="64"/>
      <c r="UJT15" s="64"/>
      <c r="UJU15" s="64"/>
      <c r="UJV15" s="64"/>
      <c r="UJW15" s="64"/>
      <c r="UJX15" s="64"/>
      <c r="UJY15" s="64"/>
      <c r="UJZ15" s="64"/>
      <c r="UKA15" s="64"/>
      <c r="UKB15" s="64"/>
      <c r="UKC15" s="64"/>
      <c r="UKD15" s="64"/>
      <c r="UKE15" s="64"/>
      <c r="UKF15" s="64"/>
      <c r="UKG15" s="64"/>
      <c r="UKH15" s="64"/>
      <c r="UKI15" s="64"/>
      <c r="UKJ15" s="64"/>
      <c r="UKK15" s="64"/>
      <c r="UKL15" s="64"/>
      <c r="UKM15" s="64"/>
      <c r="UKN15" s="64"/>
      <c r="UKO15" s="64"/>
      <c r="UKP15" s="64"/>
      <c r="UKQ15" s="64"/>
      <c r="UKR15" s="64"/>
      <c r="UKS15" s="64"/>
      <c r="UKT15" s="64"/>
      <c r="UKU15" s="64"/>
      <c r="UKV15" s="64"/>
      <c r="UKW15" s="64"/>
      <c r="UKX15" s="64"/>
      <c r="UKY15" s="64"/>
      <c r="UKZ15" s="64"/>
      <c r="ULA15" s="64"/>
      <c r="ULB15" s="64"/>
      <c r="ULC15" s="64"/>
      <c r="ULD15" s="64"/>
      <c r="ULE15" s="64"/>
      <c r="ULF15" s="64"/>
      <c r="ULG15" s="64"/>
      <c r="ULH15" s="64"/>
      <c r="ULI15" s="64"/>
      <c r="ULJ15" s="64"/>
      <c r="ULK15" s="64"/>
      <c r="ULL15" s="64"/>
      <c r="ULM15" s="64"/>
      <c r="ULN15" s="64"/>
      <c r="ULO15" s="64"/>
      <c r="ULP15" s="64"/>
      <c r="ULQ15" s="64"/>
      <c r="ULR15" s="64"/>
      <c r="ULS15" s="64"/>
      <c r="ULT15" s="64"/>
      <c r="ULU15" s="64"/>
      <c r="ULV15" s="64"/>
      <c r="ULW15" s="64"/>
      <c r="ULX15" s="64"/>
      <c r="ULY15" s="64"/>
      <c r="ULZ15" s="64"/>
      <c r="UMA15" s="64"/>
      <c r="UMB15" s="64"/>
      <c r="UMC15" s="64"/>
      <c r="UMD15" s="64"/>
      <c r="UME15" s="64"/>
      <c r="UMF15" s="64"/>
      <c r="UMG15" s="64"/>
      <c r="UMH15" s="64"/>
      <c r="UMI15" s="64"/>
      <c r="UMJ15" s="64"/>
      <c r="UMK15" s="64"/>
      <c r="UML15" s="64"/>
      <c r="UMM15" s="64"/>
      <c r="UMN15" s="64"/>
      <c r="UMO15" s="64"/>
      <c r="UMP15" s="64"/>
      <c r="UMQ15" s="64"/>
      <c r="UMR15" s="64"/>
      <c r="UMS15" s="64"/>
      <c r="UMT15" s="64"/>
      <c r="UMU15" s="64"/>
      <c r="UMV15" s="64"/>
      <c r="UMW15" s="64"/>
      <c r="UMX15" s="64"/>
      <c r="UMY15" s="64"/>
      <c r="UMZ15" s="64"/>
      <c r="UNA15" s="64"/>
      <c r="UNB15" s="64"/>
      <c r="UNC15" s="64"/>
      <c r="UND15" s="64"/>
      <c r="UNE15" s="64"/>
      <c r="UNF15" s="64"/>
      <c r="UNG15" s="64"/>
      <c r="UNH15" s="64"/>
      <c r="UNI15" s="64"/>
      <c r="UNJ15" s="64"/>
      <c r="UNK15" s="64"/>
      <c r="UNL15" s="64"/>
      <c r="UNM15" s="64"/>
      <c r="UNN15" s="64"/>
      <c r="UNO15" s="64"/>
      <c r="UNP15" s="64"/>
      <c r="UNQ15" s="64"/>
      <c r="UNR15" s="64"/>
      <c r="UNS15" s="64"/>
      <c r="UNT15" s="64"/>
      <c r="UNU15" s="64"/>
      <c r="UNV15" s="64"/>
      <c r="UNW15" s="64"/>
      <c r="UNX15" s="64"/>
      <c r="UNY15" s="64"/>
      <c r="UNZ15" s="64"/>
      <c r="UOA15" s="64"/>
      <c r="UOB15" s="64"/>
      <c r="UOC15" s="64"/>
      <c r="UOD15" s="64"/>
      <c r="UOE15" s="64"/>
      <c r="UOF15" s="64"/>
      <c r="UOG15" s="64"/>
      <c r="UOH15" s="64"/>
      <c r="UOI15" s="64"/>
      <c r="UOJ15" s="64"/>
      <c r="UOK15" s="64"/>
      <c r="UOL15" s="64"/>
      <c r="UOM15" s="64"/>
      <c r="UON15" s="64"/>
      <c r="UOO15" s="64"/>
      <c r="UOP15" s="64"/>
      <c r="UOQ15" s="64"/>
      <c r="UOR15" s="64"/>
      <c r="UOS15" s="64"/>
      <c r="UOT15" s="64"/>
      <c r="UOU15" s="64"/>
      <c r="UOV15" s="64"/>
      <c r="UOW15" s="64"/>
      <c r="UOX15" s="64"/>
      <c r="UOY15" s="64"/>
      <c r="UOZ15" s="64"/>
      <c r="UPA15" s="64"/>
      <c r="UPB15" s="64"/>
      <c r="UPC15" s="64"/>
      <c r="UPD15" s="64"/>
      <c r="UPE15" s="64"/>
      <c r="UPF15" s="64"/>
      <c r="UPG15" s="64"/>
      <c r="UPH15" s="64"/>
      <c r="UPI15" s="64"/>
      <c r="UPJ15" s="64"/>
      <c r="UPK15" s="64"/>
      <c r="UPL15" s="64"/>
      <c r="UPM15" s="64"/>
      <c r="UPN15" s="64"/>
      <c r="UPO15" s="64"/>
      <c r="UPP15" s="64"/>
      <c r="UPQ15" s="64"/>
      <c r="UPR15" s="64"/>
      <c r="UPS15" s="64"/>
      <c r="UPT15" s="64"/>
      <c r="UPU15" s="64"/>
      <c r="UPV15" s="64"/>
      <c r="UPW15" s="64"/>
      <c r="UPX15" s="64"/>
      <c r="UPY15" s="64"/>
      <c r="UPZ15" s="64"/>
      <c r="UQA15" s="64"/>
      <c r="UQB15" s="64"/>
      <c r="UQC15" s="64"/>
      <c r="UQD15" s="64"/>
      <c r="UQE15" s="64"/>
      <c r="UQF15" s="64"/>
      <c r="UQG15" s="64"/>
      <c r="UQH15" s="64"/>
      <c r="UQI15" s="64"/>
      <c r="UQJ15" s="64"/>
      <c r="UQK15" s="64"/>
      <c r="UQL15" s="64"/>
      <c r="UQM15" s="64"/>
      <c r="UQN15" s="64"/>
      <c r="UQO15" s="64"/>
      <c r="UQP15" s="64"/>
      <c r="UQQ15" s="64"/>
      <c r="UQR15" s="64"/>
      <c r="UQS15" s="64"/>
      <c r="UQT15" s="64"/>
      <c r="UQU15" s="64"/>
      <c r="UQV15" s="64"/>
      <c r="UQW15" s="64"/>
      <c r="UQX15" s="64"/>
      <c r="UQY15" s="64"/>
      <c r="UQZ15" s="64"/>
      <c r="URA15" s="64"/>
      <c r="URB15" s="64"/>
      <c r="URC15" s="64"/>
      <c r="URD15" s="64"/>
      <c r="URE15" s="64"/>
      <c r="URF15" s="64"/>
      <c r="URG15" s="64"/>
      <c r="URH15" s="64"/>
      <c r="URI15" s="64"/>
      <c r="URJ15" s="64"/>
      <c r="URK15" s="64"/>
      <c r="URL15" s="64"/>
      <c r="URM15" s="64"/>
      <c r="URN15" s="64"/>
      <c r="URO15" s="64"/>
      <c r="URP15" s="64"/>
      <c r="URQ15" s="64"/>
      <c r="URR15" s="64"/>
      <c r="URS15" s="64"/>
      <c r="URT15" s="64"/>
      <c r="URU15" s="64"/>
      <c r="URV15" s="64"/>
      <c r="URW15" s="64"/>
      <c r="URX15" s="64"/>
      <c r="URY15" s="64"/>
      <c r="URZ15" s="64"/>
      <c r="USA15" s="64"/>
      <c r="USB15" s="64"/>
      <c r="USC15" s="64"/>
      <c r="USD15" s="64"/>
      <c r="USE15" s="64"/>
      <c r="USF15" s="64"/>
      <c r="USG15" s="64"/>
      <c r="USH15" s="64"/>
      <c r="USI15" s="64"/>
      <c r="USJ15" s="64"/>
      <c r="USK15" s="64"/>
      <c r="USL15" s="64"/>
      <c r="USM15" s="64"/>
      <c r="USN15" s="64"/>
      <c r="USO15" s="64"/>
      <c r="USP15" s="64"/>
      <c r="USQ15" s="64"/>
      <c r="USR15" s="64"/>
      <c r="USS15" s="64"/>
      <c r="UST15" s="64"/>
      <c r="USU15" s="64"/>
      <c r="USV15" s="64"/>
      <c r="USW15" s="64"/>
      <c r="USX15" s="64"/>
      <c r="USY15" s="64"/>
      <c r="USZ15" s="64"/>
      <c r="UTA15" s="64"/>
      <c r="UTB15" s="64"/>
      <c r="UTC15" s="64"/>
      <c r="UTD15" s="64"/>
      <c r="UTE15" s="64"/>
      <c r="UTF15" s="64"/>
      <c r="UTG15" s="64"/>
      <c r="UTH15" s="64"/>
      <c r="UTI15" s="64"/>
      <c r="UTJ15" s="64"/>
      <c r="UTK15" s="64"/>
      <c r="UTL15" s="64"/>
      <c r="UTM15" s="64"/>
      <c r="UTN15" s="64"/>
      <c r="UTO15" s="64"/>
      <c r="UTP15" s="64"/>
      <c r="UTQ15" s="64"/>
      <c r="UTR15" s="64"/>
      <c r="UTS15" s="64"/>
      <c r="UTT15" s="64"/>
      <c r="UTU15" s="64"/>
      <c r="UTV15" s="64"/>
      <c r="UTW15" s="64"/>
      <c r="UTX15" s="64"/>
      <c r="UTY15" s="64"/>
      <c r="UTZ15" s="64"/>
      <c r="UUA15" s="64"/>
      <c r="UUB15" s="64"/>
      <c r="UUC15" s="64"/>
      <c r="UUD15" s="64"/>
      <c r="UUE15" s="64"/>
      <c r="UUF15" s="64"/>
      <c r="UUG15" s="64"/>
      <c r="UUH15" s="64"/>
      <c r="UUI15" s="64"/>
      <c r="UUJ15" s="64"/>
      <c r="UUK15" s="64"/>
      <c r="UUL15" s="64"/>
      <c r="UUM15" s="64"/>
      <c r="UUN15" s="64"/>
      <c r="UUO15" s="64"/>
      <c r="UUP15" s="64"/>
      <c r="UUQ15" s="64"/>
      <c r="UUR15" s="64"/>
      <c r="UUS15" s="64"/>
      <c r="UUT15" s="64"/>
      <c r="UUU15" s="64"/>
      <c r="UUV15" s="64"/>
      <c r="UUW15" s="64"/>
      <c r="UUX15" s="64"/>
      <c r="UUY15" s="64"/>
      <c r="UUZ15" s="64"/>
      <c r="UVA15" s="64"/>
      <c r="UVB15" s="64"/>
      <c r="UVC15" s="64"/>
      <c r="UVD15" s="64"/>
      <c r="UVE15" s="64"/>
      <c r="UVF15" s="64"/>
      <c r="UVG15" s="64"/>
      <c r="UVH15" s="64"/>
      <c r="UVI15" s="64"/>
      <c r="UVJ15" s="64"/>
      <c r="UVK15" s="64"/>
      <c r="UVL15" s="64"/>
      <c r="UVM15" s="64"/>
      <c r="UVN15" s="64"/>
      <c r="UVO15" s="64"/>
      <c r="UVP15" s="64"/>
      <c r="UVQ15" s="64"/>
      <c r="UVR15" s="64"/>
      <c r="UVS15" s="64"/>
      <c r="UVT15" s="64"/>
      <c r="UVU15" s="64"/>
      <c r="UVV15" s="64"/>
      <c r="UVW15" s="64"/>
      <c r="UVX15" s="64"/>
      <c r="UVY15" s="64"/>
      <c r="UVZ15" s="64"/>
      <c r="UWA15" s="64"/>
      <c r="UWB15" s="64"/>
      <c r="UWC15" s="64"/>
      <c r="UWD15" s="64"/>
      <c r="UWE15" s="64"/>
      <c r="UWF15" s="64"/>
      <c r="UWG15" s="64"/>
      <c r="UWH15" s="64"/>
      <c r="UWI15" s="64"/>
      <c r="UWJ15" s="64"/>
      <c r="UWK15" s="64"/>
      <c r="UWL15" s="64"/>
      <c r="UWM15" s="64"/>
      <c r="UWN15" s="64"/>
      <c r="UWO15" s="64"/>
      <c r="UWP15" s="64"/>
      <c r="UWQ15" s="64"/>
      <c r="UWR15" s="64"/>
      <c r="UWS15" s="64"/>
      <c r="UWT15" s="64"/>
      <c r="UWU15" s="64"/>
      <c r="UWV15" s="64"/>
      <c r="UWW15" s="64"/>
      <c r="UWX15" s="64"/>
      <c r="UWY15" s="64"/>
      <c r="UWZ15" s="64"/>
      <c r="UXA15" s="64"/>
      <c r="UXB15" s="64"/>
      <c r="UXC15" s="64"/>
      <c r="UXD15" s="64"/>
      <c r="UXE15" s="64"/>
      <c r="UXF15" s="64"/>
      <c r="UXG15" s="64"/>
      <c r="UXH15" s="64"/>
      <c r="UXI15" s="64"/>
      <c r="UXJ15" s="64"/>
      <c r="UXK15" s="64"/>
      <c r="UXL15" s="64"/>
      <c r="UXM15" s="64"/>
      <c r="UXN15" s="64"/>
      <c r="UXO15" s="64"/>
      <c r="UXP15" s="64"/>
      <c r="UXQ15" s="64"/>
      <c r="UXR15" s="64"/>
      <c r="UXS15" s="64"/>
      <c r="UXT15" s="64"/>
      <c r="UXU15" s="64"/>
      <c r="UXV15" s="64"/>
      <c r="UXW15" s="64"/>
      <c r="UXX15" s="64"/>
      <c r="UXY15" s="64"/>
      <c r="UXZ15" s="64"/>
      <c r="UYA15" s="64"/>
      <c r="UYB15" s="64"/>
      <c r="UYC15" s="64"/>
      <c r="UYD15" s="64"/>
      <c r="UYE15" s="64"/>
      <c r="UYF15" s="64"/>
      <c r="UYG15" s="64"/>
      <c r="UYH15" s="64"/>
      <c r="UYI15" s="64"/>
      <c r="UYJ15" s="64"/>
      <c r="UYK15" s="64"/>
      <c r="UYL15" s="64"/>
      <c r="UYM15" s="64"/>
      <c r="UYN15" s="64"/>
      <c r="UYO15" s="64"/>
      <c r="UYP15" s="64"/>
      <c r="UYQ15" s="64"/>
      <c r="UYR15" s="64"/>
      <c r="UYS15" s="64"/>
      <c r="UYT15" s="64"/>
      <c r="UYU15" s="64"/>
      <c r="UYV15" s="64"/>
      <c r="UYW15" s="64"/>
      <c r="UYX15" s="64"/>
      <c r="UYY15" s="64"/>
      <c r="UYZ15" s="64"/>
      <c r="UZA15" s="64"/>
      <c r="UZB15" s="64"/>
      <c r="UZC15" s="64"/>
      <c r="UZD15" s="64"/>
      <c r="UZE15" s="64"/>
      <c r="UZF15" s="64"/>
      <c r="UZG15" s="64"/>
      <c r="UZH15" s="64"/>
      <c r="UZI15" s="64"/>
      <c r="UZJ15" s="64"/>
      <c r="UZK15" s="64"/>
      <c r="UZL15" s="64"/>
      <c r="UZM15" s="64"/>
      <c r="UZN15" s="64"/>
      <c r="UZO15" s="64"/>
      <c r="UZP15" s="64"/>
      <c r="UZQ15" s="64"/>
      <c r="UZR15" s="64"/>
      <c r="UZS15" s="64"/>
      <c r="UZT15" s="64"/>
      <c r="UZU15" s="64"/>
      <c r="UZV15" s="64"/>
      <c r="UZW15" s="64"/>
      <c r="UZX15" s="64"/>
      <c r="UZY15" s="64"/>
      <c r="UZZ15" s="64"/>
      <c r="VAA15" s="64"/>
      <c r="VAB15" s="64"/>
      <c r="VAC15" s="64"/>
      <c r="VAD15" s="64"/>
      <c r="VAE15" s="64"/>
      <c r="VAF15" s="64"/>
      <c r="VAG15" s="64"/>
      <c r="VAH15" s="64"/>
      <c r="VAI15" s="64"/>
      <c r="VAJ15" s="64"/>
      <c r="VAK15" s="64"/>
      <c r="VAL15" s="64"/>
      <c r="VAM15" s="64"/>
      <c r="VAN15" s="64"/>
      <c r="VAO15" s="64"/>
      <c r="VAP15" s="64"/>
      <c r="VAQ15" s="64"/>
      <c r="VAR15" s="64"/>
      <c r="VAS15" s="64"/>
      <c r="VAT15" s="64"/>
      <c r="VAU15" s="64"/>
      <c r="VAV15" s="64"/>
      <c r="VAW15" s="64"/>
      <c r="VAX15" s="64"/>
      <c r="VAY15" s="64"/>
      <c r="VAZ15" s="64"/>
      <c r="VBA15" s="64"/>
      <c r="VBB15" s="64"/>
      <c r="VBC15" s="64"/>
      <c r="VBD15" s="64"/>
      <c r="VBE15" s="64"/>
      <c r="VBF15" s="64"/>
      <c r="VBG15" s="64"/>
      <c r="VBH15" s="64"/>
      <c r="VBI15" s="64"/>
      <c r="VBJ15" s="64"/>
      <c r="VBK15" s="64"/>
      <c r="VBL15" s="64"/>
      <c r="VBM15" s="64"/>
      <c r="VBN15" s="64"/>
      <c r="VBO15" s="64"/>
      <c r="VBP15" s="64"/>
      <c r="VBQ15" s="64"/>
      <c r="VBR15" s="64"/>
      <c r="VBS15" s="64"/>
      <c r="VBT15" s="64"/>
      <c r="VBU15" s="64"/>
      <c r="VBV15" s="64"/>
      <c r="VBW15" s="64"/>
      <c r="VBX15" s="64"/>
      <c r="VBY15" s="64"/>
      <c r="VBZ15" s="64"/>
      <c r="VCA15" s="64"/>
      <c r="VCB15" s="64"/>
      <c r="VCC15" s="64"/>
      <c r="VCD15" s="64"/>
      <c r="VCE15" s="64"/>
      <c r="VCF15" s="64"/>
      <c r="VCG15" s="64"/>
      <c r="VCH15" s="64"/>
      <c r="VCI15" s="64"/>
      <c r="VCJ15" s="64"/>
      <c r="VCK15" s="64"/>
      <c r="VCL15" s="64"/>
      <c r="VCM15" s="64"/>
      <c r="VCN15" s="64"/>
      <c r="VCO15" s="64"/>
      <c r="VCP15" s="64"/>
      <c r="VCQ15" s="64"/>
      <c r="VCR15" s="64"/>
      <c r="VCS15" s="64"/>
      <c r="VCT15" s="64"/>
      <c r="VCU15" s="64"/>
      <c r="VCV15" s="64"/>
      <c r="VCW15" s="64"/>
      <c r="VCX15" s="64"/>
      <c r="VCY15" s="64"/>
      <c r="VCZ15" s="64"/>
      <c r="VDA15" s="64"/>
      <c r="VDB15" s="64"/>
      <c r="VDC15" s="64"/>
      <c r="VDD15" s="64"/>
      <c r="VDE15" s="64"/>
      <c r="VDF15" s="64"/>
      <c r="VDG15" s="64"/>
      <c r="VDH15" s="64"/>
      <c r="VDI15" s="64"/>
      <c r="VDJ15" s="64"/>
      <c r="VDK15" s="64"/>
      <c r="VDL15" s="64"/>
      <c r="VDM15" s="64"/>
      <c r="VDN15" s="64"/>
      <c r="VDO15" s="64"/>
      <c r="VDP15" s="64"/>
      <c r="VDQ15" s="64"/>
      <c r="VDR15" s="64"/>
      <c r="VDS15" s="64"/>
      <c r="VDT15" s="64"/>
      <c r="VDU15" s="64"/>
      <c r="VDV15" s="64"/>
      <c r="VDW15" s="64"/>
      <c r="VDX15" s="64"/>
      <c r="VDY15" s="64"/>
      <c r="VDZ15" s="64"/>
      <c r="VEA15" s="64"/>
      <c r="VEB15" s="64"/>
      <c r="VEC15" s="64"/>
      <c r="VED15" s="64"/>
      <c r="VEE15" s="64"/>
      <c r="VEF15" s="64"/>
      <c r="VEG15" s="64"/>
      <c r="VEH15" s="64"/>
      <c r="VEI15" s="64"/>
      <c r="VEJ15" s="64"/>
      <c r="VEK15" s="64"/>
      <c r="VEL15" s="64"/>
      <c r="VEM15" s="64"/>
      <c r="VEN15" s="64"/>
      <c r="VEO15" s="64"/>
      <c r="VEP15" s="64"/>
      <c r="VEQ15" s="64"/>
      <c r="VER15" s="64"/>
      <c r="VES15" s="64"/>
      <c r="VET15" s="64"/>
      <c r="VEU15" s="64"/>
      <c r="VEV15" s="64"/>
      <c r="VEW15" s="64"/>
      <c r="VEX15" s="64"/>
      <c r="VEY15" s="64"/>
      <c r="VEZ15" s="64"/>
      <c r="VFA15" s="64"/>
      <c r="VFB15" s="64"/>
      <c r="VFC15" s="64"/>
      <c r="VFD15" s="64"/>
      <c r="VFE15" s="64"/>
      <c r="VFF15" s="64"/>
      <c r="VFG15" s="64"/>
      <c r="VFH15" s="64"/>
      <c r="VFI15" s="64"/>
      <c r="VFJ15" s="64"/>
      <c r="VFK15" s="64"/>
      <c r="VFL15" s="64"/>
      <c r="VFM15" s="64"/>
      <c r="VFN15" s="64"/>
      <c r="VFO15" s="64"/>
      <c r="VFP15" s="64"/>
      <c r="VFQ15" s="64"/>
      <c r="VFR15" s="64"/>
      <c r="VFS15" s="64"/>
      <c r="VFT15" s="64"/>
      <c r="VFU15" s="64"/>
      <c r="VFV15" s="64"/>
      <c r="VFW15" s="64"/>
      <c r="VFX15" s="64"/>
      <c r="VFY15" s="64"/>
      <c r="VFZ15" s="64"/>
      <c r="VGA15" s="64"/>
      <c r="VGB15" s="64"/>
      <c r="VGC15" s="64"/>
      <c r="VGD15" s="64"/>
      <c r="VGE15" s="64"/>
      <c r="VGF15" s="64"/>
      <c r="VGG15" s="64"/>
      <c r="VGH15" s="64"/>
      <c r="VGI15" s="64"/>
      <c r="VGJ15" s="64"/>
      <c r="VGK15" s="64"/>
      <c r="VGL15" s="64"/>
      <c r="VGM15" s="64"/>
      <c r="VGN15" s="64"/>
      <c r="VGO15" s="64"/>
      <c r="VGP15" s="64"/>
      <c r="VGQ15" s="64"/>
      <c r="VGR15" s="64"/>
      <c r="VGS15" s="64"/>
      <c r="VGT15" s="64"/>
      <c r="VGU15" s="64"/>
      <c r="VGV15" s="64"/>
      <c r="VGW15" s="64"/>
      <c r="VGX15" s="64"/>
      <c r="VGY15" s="64"/>
      <c r="VGZ15" s="64"/>
      <c r="VHA15" s="64"/>
      <c r="VHB15" s="64"/>
      <c r="VHC15" s="64"/>
      <c r="VHD15" s="64"/>
      <c r="VHE15" s="64"/>
      <c r="VHF15" s="64"/>
      <c r="VHG15" s="64"/>
      <c r="VHH15" s="64"/>
      <c r="VHI15" s="64"/>
      <c r="VHJ15" s="64"/>
      <c r="VHK15" s="64"/>
      <c r="VHL15" s="64"/>
      <c r="VHM15" s="64"/>
      <c r="VHN15" s="64"/>
      <c r="VHO15" s="64"/>
      <c r="VHP15" s="64"/>
      <c r="VHQ15" s="64"/>
      <c r="VHR15" s="64"/>
      <c r="VHS15" s="64"/>
      <c r="VHT15" s="64"/>
      <c r="VHU15" s="64"/>
      <c r="VHV15" s="64"/>
      <c r="VHW15" s="64"/>
      <c r="VHX15" s="64"/>
      <c r="VHY15" s="64"/>
      <c r="VHZ15" s="64"/>
      <c r="VIA15" s="64"/>
      <c r="VIB15" s="64"/>
      <c r="VIC15" s="64"/>
      <c r="VID15" s="64"/>
      <c r="VIE15" s="64"/>
      <c r="VIF15" s="64"/>
      <c r="VIG15" s="64"/>
      <c r="VIH15" s="64"/>
      <c r="VII15" s="64"/>
      <c r="VIJ15" s="64"/>
      <c r="VIK15" s="64"/>
      <c r="VIL15" s="64"/>
      <c r="VIM15" s="64"/>
      <c r="VIN15" s="64"/>
      <c r="VIO15" s="64"/>
      <c r="VIP15" s="64"/>
      <c r="VIQ15" s="64"/>
      <c r="VIR15" s="64"/>
      <c r="VIS15" s="64"/>
      <c r="VIT15" s="64"/>
      <c r="VIU15" s="64"/>
      <c r="VIV15" s="64"/>
      <c r="VIW15" s="64"/>
      <c r="VIX15" s="64"/>
      <c r="VIY15" s="64"/>
      <c r="VIZ15" s="64"/>
      <c r="VJA15" s="64"/>
      <c r="VJB15" s="64"/>
      <c r="VJC15" s="64"/>
      <c r="VJD15" s="64"/>
      <c r="VJE15" s="64"/>
      <c r="VJF15" s="64"/>
      <c r="VJG15" s="64"/>
      <c r="VJH15" s="64"/>
      <c r="VJI15" s="64"/>
      <c r="VJJ15" s="64"/>
      <c r="VJK15" s="64"/>
      <c r="VJL15" s="64"/>
      <c r="VJM15" s="64"/>
      <c r="VJN15" s="64"/>
      <c r="VJO15" s="64"/>
      <c r="VJP15" s="64"/>
      <c r="VJQ15" s="64"/>
      <c r="VJR15" s="64"/>
      <c r="VJS15" s="64"/>
      <c r="VJT15" s="64"/>
      <c r="VJU15" s="64"/>
      <c r="VJV15" s="64"/>
      <c r="VJW15" s="64"/>
      <c r="VJX15" s="64"/>
      <c r="VJY15" s="64"/>
      <c r="VJZ15" s="64"/>
      <c r="VKA15" s="64"/>
      <c r="VKB15" s="64"/>
      <c r="VKC15" s="64"/>
      <c r="VKD15" s="64"/>
      <c r="VKE15" s="64"/>
      <c r="VKF15" s="64"/>
      <c r="VKG15" s="64"/>
      <c r="VKH15" s="64"/>
      <c r="VKI15" s="64"/>
      <c r="VKJ15" s="64"/>
      <c r="VKK15" s="64"/>
      <c r="VKL15" s="64"/>
      <c r="VKM15" s="64"/>
      <c r="VKN15" s="64"/>
      <c r="VKO15" s="64"/>
      <c r="VKP15" s="64"/>
      <c r="VKQ15" s="64"/>
      <c r="VKR15" s="64"/>
      <c r="VKS15" s="64"/>
      <c r="VKT15" s="64"/>
      <c r="VKU15" s="64"/>
      <c r="VKV15" s="64"/>
      <c r="VKW15" s="64"/>
      <c r="VKX15" s="64"/>
      <c r="VKY15" s="64"/>
      <c r="VKZ15" s="64"/>
      <c r="VLA15" s="64"/>
      <c r="VLB15" s="64"/>
      <c r="VLC15" s="64"/>
      <c r="VLD15" s="64"/>
      <c r="VLE15" s="64"/>
      <c r="VLF15" s="64"/>
      <c r="VLG15" s="64"/>
      <c r="VLH15" s="64"/>
      <c r="VLI15" s="64"/>
      <c r="VLJ15" s="64"/>
      <c r="VLK15" s="64"/>
      <c r="VLL15" s="64"/>
      <c r="VLM15" s="64"/>
      <c r="VLN15" s="64"/>
      <c r="VLO15" s="64"/>
      <c r="VLP15" s="64"/>
      <c r="VLQ15" s="64"/>
      <c r="VLR15" s="64"/>
      <c r="VLS15" s="64"/>
      <c r="VLT15" s="64"/>
      <c r="VLU15" s="64"/>
      <c r="VLV15" s="64"/>
      <c r="VLW15" s="64"/>
      <c r="VLX15" s="64"/>
      <c r="VLY15" s="64"/>
      <c r="VLZ15" s="64"/>
      <c r="VMA15" s="64"/>
      <c r="VMB15" s="64"/>
      <c r="VMC15" s="64"/>
      <c r="VMD15" s="64"/>
      <c r="VME15" s="64"/>
      <c r="VMF15" s="64"/>
      <c r="VMG15" s="64"/>
      <c r="VMH15" s="64"/>
      <c r="VMI15" s="64"/>
      <c r="VMJ15" s="64"/>
      <c r="VMK15" s="64"/>
      <c r="VML15" s="64"/>
      <c r="VMM15" s="64"/>
      <c r="VMN15" s="64"/>
      <c r="VMO15" s="64"/>
      <c r="VMP15" s="64"/>
      <c r="VMQ15" s="64"/>
      <c r="VMR15" s="64"/>
      <c r="VMS15" s="64"/>
      <c r="VMT15" s="64"/>
      <c r="VMU15" s="64"/>
      <c r="VMV15" s="64"/>
      <c r="VMW15" s="64"/>
      <c r="VMX15" s="64"/>
      <c r="VMY15" s="64"/>
      <c r="VMZ15" s="64"/>
      <c r="VNA15" s="64"/>
      <c r="VNB15" s="64"/>
      <c r="VNC15" s="64"/>
      <c r="VND15" s="64"/>
      <c r="VNE15" s="64"/>
      <c r="VNF15" s="64"/>
      <c r="VNG15" s="64"/>
      <c r="VNH15" s="64"/>
      <c r="VNI15" s="64"/>
      <c r="VNJ15" s="64"/>
      <c r="VNK15" s="64"/>
      <c r="VNL15" s="64"/>
      <c r="VNM15" s="64"/>
      <c r="VNN15" s="64"/>
      <c r="VNO15" s="64"/>
      <c r="VNP15" s="64"/>
      <c r="VNQ15" s="64"/>
      <c r="VNR15" s="64"/>
      <c r="VNS15" s="64"/>
      <c r="VNT15" s="64"/>
      <c r="VNU15" s="64"/>
      <c r="VNV15" s="64"/>
      <c r="VNW15" s="64"/>
      <c r="VNX15" s="64"/>
      <c r="VNY15" s="64"/>
      <c r="VNZ15" s="64"/>
      <c r="VOA15" s="64"/>
      <c r="VOB15" s="64"/>
      <c r="VOC15" s="64"/>
      <c r="VOD15" s="64"/>
      <c r="VOE15" s="64"/>
      <c r="VOF15" s="64"/>
      <c r="VOG15" s="64"/>
      <c r="VOH15" s="64"/>
      <c r="VOI15" s="64"/>
      <c r="VOJ15" s="64"/>
      <c r="VOK15" s="64"/>
      <c r="VOL15" s="64"/>
      <c r="VOM15" s="64"/>
      <c r="VON15" s="64"/>
      <c r="VOO15" s="64"/>
      <c r="VOP15" s="64"/>
      <c r="VOQ15" s="64"/>
      <c r="VOR15" s="64"/>
      <c r="VOS15" s="64"/>
      <c r="VOT15" s="64"/>
      <c r="VOU15" s="64"/>
      <c r="VOV15" s="64"/>
      <c r="VOW15" s="64"/>
      <c r="VOX15" s="64"/>
      <c r="VOY15" s="64"/>
      <c r="VOZ15" s="64"/>
      <c r="VPA15" s="64"/>
      <c r="VPB15" s="64"/>
      <c r="VPC15" s="64"/>
      <c r="VPD15" s="64"/>
      <c r="VPE15" s="64"/>
      <c r="VPF15" s="64"/>
      <c r="VPG15" s="64"/>
      <c r="VPH15" s="64"/>
      <c r="VPI15" s="64"/>
      <c r="VPJ15" s="64"/>
      <c r="VPK15" s="64"/>
      <c r="VPL15" s="64"/>
      <c r="VPM15" s="64"/>
      <c r="VPN15" s="64"/>
      <c r="VPO15" s="64"/>
      <c r="VPP15" s="64"/>
      <c r="VPQ15" s="64"/>
      <c r="VPR15" s="64"/>
      <c r="VPS15" s="64"/>
      <c r="VPT15" s="64"/>
      <c r="VPU15" s="64"/>
      <c r="VPV15" s="64"/>
      <c r="VPW15" s="64"/>
      <c r="VPX15" s="64"/>
      <c r="VPY15" s="64"/>
      <c r="VPZ15" s="64"/>
      <c r="VQA15" s="64"/>
      <c r="VQB15" s="64"/>
      <c r="VQC15" s="64"/>
      <c r="VQD15" s="64"/>
      <c r="VQE15" s="64"/>
      <c r="VQF15" s="64"/>
      <c r="VQG15" s="64"/>
      <c r="VQH15" s="64"/>
      <c r="VQI15" s="64"/>
      <c r="VQJ15" s="64"/>
      <c r="VQK15" s="64"/>
      <c r="VQL15" s="64"/>
      <c r="VQM15" s="64"/>
      <c r="VQN15" s="64"/>
      <c r="VQO15" s="64"/>
      <c r="VQP15" s="64"/>
      <c r="VQQ15" s="64"/>
      <c r="VQR15" s="64"/>
      <c r="VQS15" s="64"/>
      <c r="VQT15" s="64"/>
      <c r="VQU15" s="64"/>
      <c r="VQV15" s="64"/>
      <c r="VQW15" s="64"/>
      <c r="VQX15" s="64"/>
      <c r="VQY15" s="64"/>
      <c r="VQZ15" s="64"/>
      <c r="VRA15" s="64"/>
      <c r="VRB15" s="64"/>
      <c r="VRC15" s="64"/>
      <c r="VRD15" s="64"/>
      <c r="VRE15" s="64"/>
      <c r="VRF15" s="64"/>
      <c r="VRG15" s="64"/>
      <c r="VRH15" s="64"/>
      <c r="VRI15" s="64"/>
      <c r="VRJ15" s="64"/>
      <c r="VRK15" s="64"/>
      <c r="VRL15" s="64"/>
      <c r="VRM15" s="64"/>
      <c r="VRN15" s="64"/>
      <c r="VRO15" s="64"/>
      <c r="VRP15" s="64"/>
      <c r="VRQ15" s="64"/>
      <c r="VRR15" s="64"/>
      <c r="VRS15" s="64"/>
      <c r="VRT15" s="64"/>
      <c r="VRU15" s="64"/>
      <c r="VRV15" s="64"/>
      <c r="VRW15" s="64"/>
      <c r="VRX15" s="64"/>
      <c r="VRY15" s="64"/>
      <c r="VRZ15" s="64"/>
      <c r="VSA15" s="64"/>
      <c r="VSB15" s="64"/>
      <c r="VSC15" s="64"/>
      <c r="VSD15" s="64"/>
      <c r="VSE15" s="64"/>
      <c r="VSF15" s="64"/>
      <c r="VSG15" s="64"/>
      <c r="VSH15" s="64"/>
      <c r="VSI15" s="64"/>
      <c r="VSJ15" s="64"/>
      <c r="VSK15" s="64"/>
      <c r="VSL15" s="64"/>
      <c r="VSM15" s="64"/>
      <c r="VSN15" s="64"/>
      <c r="VSO15" s="64"/>
      <c r="VSP15" s="64"/>
      <c r="VSQ15" s="64"/>
      <c r="VSR15" s="64"/>
      <c r="VSS15" s="64"/>
      <c r="VST15" s="64"/>
      <c r="VSU15" s="64"/>
      <c r="VSV15" s="64"/>
      <c r="VSW15" s="64"/>
      <c r="VSX15" s="64"/>
      <c r="VSY15" s="64"/>
      <c r="VSZ15" s="64"/>
      <c r="VTA15" s="64"/>
      <c r="VTB15" s="64"/>
      <c r="VTC15" s="64"/>
      <c r="VTD15" s="64"/>
      <c r="VTE15" s="64"/>
      <c r="VTF15" s="64"/>
      <c r="VTG15" s="64"/>
      <c r="VTH15" s="64"/>
      <c r="VTI15" s="64"/>
      <c r="VTJ15" s="64"/>
      <c r="VTK15" s="64"/>
      <c r="VTL15" s="64"/>
      <c r="VTM15" s="64"/>
      <c r="VTN15" s="64"/>
      <c r="VTO15" s="64"/>
      <c r="VTP15" s="64"/>
      <c r="VTQ15" s="64"/>
      <c r="VTR15" s="64"/>
      <c r="VTS15" s="64"/>
      <c r="VTT15" s="64"/>
      <c r="VTU15" s="64"/>
      <c r="VTV15" s="64"/>
      <c r="VTW15" s="64"/>
      <c r="VTX15" s="64"/>
      <c r="VTY15" s="64"/>
      <c r="VTZ15" s="64"/>
      <c r="VUA15" s="64"/>
      <c r="VUB15" s="64"/>
      <c r="VUC15" s="64"/>
      <c r="VUD15" s="64"/>
      <c r="VUE15" s="64"/>
      <c r="VUF15" s="64"/>
      <c r="VUG15" s="64"/>
      <c r="VUH15" s="64"/>
      <c r="VUI15" s="64"/>
      <c r="VUJ15" s="64"/>
      <c r="VUK15" s="64"/>
      <c r="VUL15" s="64"/>
      <c r="VUM15" s="64"/>
      <c r="VUN15" s="64"/>
      <c r="VUO15" s="64"/>
      <c r="VUP15" s="64"/>
      <c r="VUQ15" s="64"/>
      <c r="VUR15" s="64"/>
      <c r="VUS15" s="64"/>
      <c r="VUT15" s="64"/>
      <c r="VUU15" s="64"/>
      <c r="VUV15" s="64"/>
      <c r="VUW15" s="64"/>
      <c r="VUX15" s="64"/>
      <c r="VUY15" s="64"/>
      <c r="VUZ15" s="64"/>
      <c r="VVA15" s="64"/>
      <c r="VVB15" s="64"/>
      <c r="VVC15" s="64"/>
      <c r="VVD15" s="64"/>
      <c r="VVE15" s="64"/>
      <c r="VVF15" s="64"/>
      <c r="VVG15" s="64"/>
      <c r="VVH15" s="64"/>
      <c r="VVI15" s="64"/>
      <c r="VVJ15" s="64"/>
      <c r="VVK15" s="64"/>
      <c r="VVL15" s="64"/>
      <c r="VVM15" s="64"/>
      <c r="VVN15" s="64"/>
      <c r="VVO15" s="64"/>
      <c r="VVP15" s="64"/>
      <c r="VVQ15" s="64"/>
      <c r="VVR15" s="64"/>
      <c r="VVS15" s="64"/>
      <c r="VVT15" s="64"/>
      <c r="VVU15" s="64"/>
      <c r="VVV15" s="64"/>
      <c r="VVW15" s="64"/>
      <c r="VVX15" s="64"/>
      <c r="VVY15" s="64"/>
      <c r="VVZ15" s="64"/>
      <c r="VWA15" s="64"/>
      <c r="VWB15" s="64"/>
      <c r="VWC15" s="64"/>
      <c r="VWD15" s="64"/>
      <c r="VWE15" s="64"/>
      <c r="VWF15" s="64"/>
      <c r="VWG15" s="64"/>
      <c r="VWH15" s="64"/>
      <c r="VWI15" s="64"/>
      <c r="VWJ15" s="64"/>
      <c r="VWK15" s="64"/>
      <c r="VWL15" s="64"/>
      <c r="VWM15" s="64"/>
      <c r="VWN15" s="64"/>
      <c r="VWO15" s="64"/>
      <c r="VWP15" s="64"/>
      <c r="VWQ15" s="64"/>
      <c r="VWR15" s="64"/>
      <c r="VWS15" s="64"/>
      <c r="VWT15" s="64"/>
      <c r="VWU15" s="64"/>
      <c r="VWV15" s="64"/>
      <c r="VWW15" s="64"/>
      <c r="VWX15" s="64"/>
      <c r="VWY15" s="64"/>
      <c r="VWZ15" s="64"/>
      <c r="VXA15" s="64"/>
      <c r="VXB15" s="64"/>
      <c r="VXC15" s="64"/>
      <c r="VXD15" s="64"/>
      <c r="VXE15" s="64"/>
      <c r="VXF15" s="64"/>
      <c r="VXG15" s="64"/>
      <c r="VXH15" s="64"/>
      <c r="VXI15" s="64"/>
      <c r="VXJ15" s="64"/>
      <c r="VXK15" s="64"/>
      <c r="VXL15" s="64"/>
      <c r="VXM15" s="64"/>
      <c r="VXN15" s="64"/>
      <c r="VXO15" s="64"/>
      <c r="VXP15" s="64"/>
      <c r="VXQ15" s="64"/>
      <c r="VXR15" s="64"/>
      <c r="VXS15" s="64"/>
      <c r="VXT15" s="64"/>
      <c r="VXU15" s="64"/>
      <c r="VXV15" s="64"/>
      <c r="VXW15" s="64"/>
      <c r="VXX15" s="64"/>
      <c r="VXY15" s="64"/>
      <c r="VXZ15" s="64"/>
      <c r="VYA15" s="64"/>
      <c r="VYB15" s="64"/>
      <c r="VYC15" s="64"/>
      <c r="VYD15" s="64"/>
      <c r="VYE15" s="64"/>
      <c r="VYF15" s="64"/>
      <c r="VYG15" s="64"/>
      <c r="VYH15" s="64"/>
      <c r="VYI15" s="64"/>
      <c r="VYJ15" s="64"/>
      <c r="VYK15" s="64"/>
      <c r="VYL15" s="64"/>
      <c r="VYM15" s="64"/>
      <c r="VYN15" s="64"/>
      <c r="VYO15" s="64"/>
      <c r="VYP15" s="64"/>
      <c r="VYQ15" s="64"/>
      <c r="VYR15" s="64"/>
      <c r="VYS15" s="64"/>
      <c r="VYT15" s="64"/>
      <c r="VYU15" s="64"/>
      <c r="VYV15" s="64"/>
      <c r="VYW15" s="64"/>
      <c r="VYX15" s="64"/>
      <c r="VYY15" s="64"/>
      <c r="VYZ15" s="64"/>
      <c r="VZA15" s="64"/>
      <c r="VZB15" s="64"/>
      <c r="VZC15" s="64"/>
      <c r="VZD15" s="64"/>
      <c r="VZE15" s="64"/>
      <c r="VZF15" s="64"/>
      <c r="VZG15" s="64"/>
      <c r="VZH15" s="64"/>
      <c r="VZI15" s="64"/>
      <c r="VZJ15" s="64"/>
      <c r="VZK15" s="64"/>
      <c r="VZL15" s="64"/>
      <c r="VZM15" s="64"/>
      <c r="VZN15" s="64"/>
      <c r="VZO15" s="64"/>
      <c r="VZP15" s="64"/>
      <c r="VZQ15" s="64"/>
      <c r="VZR15" s="64"/>
      <c r="VZS15" s="64"/>
      <c r="VZT15" s="64"/>
      <c r="VZU15" s="64"/>
      <c r="VZV15" s="64"/>
      <c r="VZW15" s="64"/>
      <c r="VZX15" s="64"/>
      <c r="VZY15" s="64"/>
      <c r="VZZ15" s="64"/>
      <c r="WAA15" s="64"/>
      <c r="WAB15" s="64"/>
      <c r="WAC15" s="64"/>
      <c r="WAD15" s="64"/>
      <c r="WAE15" s="64"/>
      <c r="WAF15" s="64"/>
      <c r="WAG15" s="64"/>
      <c r="WAH15" s="64"/>
      <c r="WAI15" s="64"/>
      <c r="WAJ15" s="64"/>
      <c r="WAK15" s="64"/>
      <c r="WAL15" s="64"/>
      <c r="WAM15" s="64"/>
      <c r="WAN15" s="64"/>
      <c r="WAO15" s="64"/>
      <c r="WAP15" s="64"/>
      <c r="WAQ15" s="64"/>
      <c r="WAR15" s="64"/>
      <c r="WAS15" s="64"/>
      <c r="WAT15" s="64"/>
      <c r="WAU15" s="64"/>
      <c r="WAV15" s="64"/>
      <c r="WAW15" s="64"/>
      <c r="WAX15" s="64"/>
      <c r="WAY15" s="64"/>
      <c r="WAZ15" s="64"/>
      <c r="WBA15" s="64"/>
      <c r="WBB15" s="64"/>
      <c r="WBC15" s="64"/>
      <c r="WBD15" s="64"/>
      <c r="WBE15" s="64"/>
      <c r="WBF15" s="64"/>
      <c r="WBG15" s="64"/>
      <c r="WBH15" s="64"/>
      <c r="WBI15" s="64"/>
      <c r="WBJ15" s="64"/>
      <c r="WBK15" s="64"/>
      <c r="WBL15" s="64"/>
      <c r="WBM15" s="64"/>
      <c r="WBN15" s="64"/>
      <c r="WBO15" s="64"/>
      <c r="WBP15" s="64"/>
      <c r="WBQ15" s="64"/>
      <c r="WBR15" s="64"/>
      <c r="WBS15" s="64"/>
      <c r="WBT15" s="64"/>
      <c r="WBU15" s="64"/>
      <c r="WBV15" s="64"/>
      <c r="WBW15" s="64"/>
      <c r="WBX15" s="64"/>
      <c r="WBY15" s="64"/>
      <c r="WBZ15" s="64"/>
      <c r="WCA15" s="64"/>
      <c r="WCB15" s="64"/>
      <c r="WCC15" s="64"/>
      <c r="WCD15" s="64"/>
      <c r="WCE15" s="64"/>
      <c r="WCF15" s="64"/>
      <c r="WCG15" s="64"/>
      <c r="WCH15" s="64"/>
      <c r="WCI15" s="64"/>
      <c r="WCJ15" s="64"/>
      <c r="WCK15" s="64"/>
      <c r="WCL15" s="64"/>
      <c r="WCM15" s="64"/>
      <c r="WCN15" s="64"/>
      <c r="WCO15" s="64"/>
      <c r="WCP15" s="64"/>
      <c r="WCQ15" s="64"/>
      <c r="WCR15" s="64"/>
      <c r="WCS15" s="64"/>
      <c r="WCT15" s="64"/>
      <c r="WCU15" s="64"/>
      <c r="WCV15" s="64"/>
      <c r="WCW15" s="64"/>
      <c r="WCX15" s="64"/>
      <c r="WCY15" s="64"/>
      <c r="WCZ15" s="64"/>
      <c r="WDA15" s="64"/>
      <c r="WDB15" s="64"/>
      <c r="WDC15" s="64"/>
      <c r="WDD15" s="64"/>
      <c r="WDE15" s="64"/>
      <c r="WDF15" s="64"/>
      <c r="WDG15" s="64"/>
      <c r="WDH15" s="64"/>
      <c r="WDI15" s="64"/>
      <c r="WDJ15" s="64"/>
      <c r="WDK15" s="64"/>
      <c r="WDL15" s="64"/>
      <c r="WDM15" s="64"/>
      <c r="WDN15" s="64"/>
      <c r="WDO15" s="64"/>
      <c r="WDP15" s="64"/>
      <c r="WDQ15" s="64"/>
      <c r="WDR15" s="64"/>
      <c r="WDS15" s="64"/>
      <c r="WDT15" s="64"/>
      <c r="WDU15" s="64"/>
      <c r="WDV15" s="64"/>
      <c r="WDW15" s="64"/>
      <c r="WDX15" s="64"/>
      <c r="WDY15" s="64"/>
      <c r="WDZ15" s="64"/>
      <c r="WEA15" s="64"/>
      <c r="WEB15" s="64"/>
      <c r="WEC15" s="64"/>
      <c r="WED15" s="64"/>
      <c r="WEE15" s="64"/>
      <c r="WEF15" s="64"/>
      <c r="WEG15" s="64"/>
      <c r="WEH15" s="64"/>
      <c r="WEI15" s="64"/>
      <c r="WEJ15" s="64"/>
      <c r="WEK15" s="64"/>
      <c r="WEL15" s="64"/>
      <c r="WEM15" s="64"/>
      <c r="WEN15" s="64"/>
      <c r="WEO15" s="64"/>
      <c r="WEP15" s="64"/>
      <c r="WEQ15" s="64"/>
      <c r="WER15" s="64"/>
      <c r="WES15" s="64"/>
      <c r="WET15" s="64"/>
      <c r="WEU15" s="64"/>
      <c r="WEV15" s="64"/>
      <c r="WEW15" s="64"/>
      <c r="WEX15" s="64"/>
      <c r="WEY15" s="64"/>
      <c r="WEZ15" s="64"/>
      <c r="WFA15" s="64"/>
      <c r="WFB15" s="64"/>
      <c r="WFC15" s="64"/>
      <c r="WFD15" s="64"/>
      <c r="WFE15" s="64"/>
      <c r="WFF15" s="64"/>
      <c r="WFG15" s="64"/>
      <c r="WFH15" s="64"/>
      <c r="WFI15" s="64"/>
      <c r="WFJ15" s="64"/>
      <c r="WFK15" s="64"/>
      <c r="WFL15" s="64"/>
      <c r="WFM15" s="64"/>
      <c r="WFN15" s="64"/>
      <c r="WFO15" s="64"/>
      <c r="WFP15" s="64"/>
      <c r="WFQ15" s="64"/>
      <c r="WFR15" s="64"/>
      <c r="WFS15" s="64"/>
      <c r="WFT15" s="64"/>
      <c r="WFU15" s="64"/>
      <c r="WFV15" s="64"/>
      <c r="WFW15" s="64"/>
      <c r="WFX15" s="64"/>
      <c r="WFY15" s="64"/>
      <c r="WFZ15" s="64"/>
      <c r="WGA15" s="64"/>
      <c r="WGB15" s="64"/>
      <c r="WGC15" s="64"/>
      <c r="WGD15" s="64"/>
      <c r="WGE15" s="64"/>
      <c r="WGF15" s="64"/>
      <c r="WGG15" s="64"/>
      <c r="WGH15" s="64"/>
      <c r="WGI15" s="64"/>
      <c r="WGJ15" s="64"/>
      <c r="WGK15" s="64"/>
      <c r="WGL15" s="64"/>
      <c r="WGM15" s="64"/>
      <c r="WGN15" s="64"/>
      <c r="WGO15" s="64"/>
      <c r="WGP15" s="64"/>
      <c r="WGQ15" s="64"/>
      <c r="WGR15" s="64"/>
      <c r="WGS15" s="64"/>
      <c r="WGT15" s="64"/>
      <c r="WGU15" s="64"/>
      <c r="WGV15" s="64"/>
      <c r="WGW15" s="64"/>
      <c r="WGX15" s="64"/>
      <c r="WGY15" s="64"/>
      <c r="WGZ15" s="64"/>
      <c r="WHA15" s="64"/>
      <c r="WHB15" s="64"/>
      <c r="WHC15" s="64"/>
      <c r="WHD15" s="64"/>
      <c r="WHE15" s="64"/>
      <c r="WHF15" s="64"/>
      <c r="WHG15" s="64"/>
      <c r="WHH15" s="64"/>
      <c r="WHI15" s="64"/>
      <c r="WHJ15" s="64"/>
      <c r="WHK15" s="64"/>
      <c r="WHL15" s="64"/>
      <c r="WHM15" s="64"/>
      <c r="WHN15" s="64"/>
      <c r="WHO15" s="64"/>
      <c r="WHP15" s="64"/>
      <c r="WHQ15" s="64"/>
      <c r="WHR15" s="64"/>
      <c r="WHS15" s="64"/>
      <c r="WHT15" s="64"/>
      <c r="WHU15" s="64"/>
      <c r="WHV15" s="64"/>
      <c r="WHW15" s="64"/>
      <c r="WHX15" s="64"/>
      <c r="WHY15" s="64"/>
      <c r="WHZ15" s="64"/>
      <c r="WIA15" s="64"/>
      <c r="WIB15" s="64"/>
      <c r="WIC15" s="64"/>
      <c r="WID15" s="64"/>
      <c r="WIE15" s="64"/>
      <c r="WIF15" s="64"/>
      <c r="WIG15" s="64"/>
      <c r="WIH15" s="64"/>
      <c r="WII15" s="64"/>
      <c r="WIJ15" s="64"/>
      <c r="WIK15" s="64"/>
      <c r="WIL15" s="64"/>
      <c r="WIM15" s="64"/>
      <c r="WIN15" s="64"/>
      <c r="WIO15" s="64"/>
      <c r="WIP15" s="64"/>
      <c r="WIQ15" s="64"/>
      <c r="WIR15" s="64"/>
      <c r="WIS15" s="64"/>
      <c r="WIT15" s="64"/>
      <c r="WIU15" s="64"/>
      <c r="WIV15" s="64"/>
      <c r="WIW15" s="64"/>
      <c r="WIX15" s="64"/>
      <c r="WIY15" s="64"/>
      <c r="WIZ15" s="64"/>
      <c r="WJA15" s="64"/>
      <c r="WJB15" s="64"/>
      <c r="WJC15" s="64"/>
      <c r="WJD15" s="64"/>
      <c r="WJE15" s="64"/>
      <c r="WJF15" s="64"/>
      <c r="WJG15" s="64"/>
      <c r="WJH15" s="64"/>
      <c r="WJI15" s="64"/>
      <c r="WJJ15" s="64"/>
      <c r="WJK15" s="64"/>
      <c r="WJL15" s="64"/>
      <c r="WJM15" s="64"/>
      <c r="WJN15" s="64"/>
      <c r="WJO15" s="64"/>
      <c r="WJP15" s="64"/>
      <c r="WJQ15" s="64"/>
      <c r="WJR15" s="64"/>
      <c r="WJS15" s="64"/>
      <c r="WJT15" s="64"/>
      <c r="WJU15" s="64"/>
      <c r="WJV15" s="64"/>
      <c r="WJW15" s="64"/>
      <c r="WJX15" s="64"/>
      <c r="WJY15" s="64"/>
      <c r="WJZ15" s="64"/>
      <c r="WKA15" s="64"/>
      <c r="WKB15" s="64"/>
      <c r="WKC15" s="64"/>
      <c r="WKD15" s="64"/>
      <c r="WKE15" s="64"/>
      <c r="WKF15" s="64"/>
      <c r="WKG15" s="64"/>
      <c r="WKH15" s="64"/>
      <c r="WKI15" s="64"/>
      <c r="WKJ15" s="64"/>
      <c r="WKK15" s="64"/>
      <c r="WKL15" s="64"/>
      <c r="WKM15" s="64"/>
      <c r="WKN15" s="64"/>
      <c r="WKO15" s="64"/>
      <c r="WKP15" s="64"/>
      <c r="WKQ15" s="64"/>
      <c r="WKR15" s="64"/>
      <c r="WKS15" s="64"/>
      <c r="WKT15" s="64"/>
      <c r="WKU15" s="64"/>
      <c r="WKV15" s="64"/>
      <c r="WKW15" s="64"/>
      <c r="WKX15" s="64"/>
      <c r="WKY15" s="64"/>
      <c r="WKZ15" s="64"/>
      <c r="WLA15" s="64"/>
      <c r="WLB15" s="64"/>
      <c r="WLC15" s="64"/>
      <c r="WLD15" s="64"/>
      <c r="WLE15" s="64"/>
      <c r="WLF15" s="64"/>
      <c r="WLG15" s="64"/>
      <c r="WLH15" s="64"/>
      <c r="WLI15" s="64"/>
      <c r="WLJ15" s="64"/>
      <c r="WLK15" s="64"/>
      <c r="WLL15" s="64"/>
      <c r="WLM15" s="64"/>
      <c r="WLN15" s="64"/>
      <c r="WLO15" s="64"/>
      <c r="WLP15" s="64"/>
      <c r="WLQ15" s="64"/>
      <c r="WLR15" s="64"/>
      <c r="WLS15" s="64"/>
      <c r="WLT15" s="64"/>
      <c r="WLU15" s="64"/>
      <c r="WLV15" s="64"/>
      <c r="WLW15" s="64"/>
      <c r="WLX15" s="64"/>
      <c r="WLY15" s="64"/>
      <c r="WLZ15" s="64"/>
      <c r="WMA15" s="64"/>
      <c r="WMB15" s="64"/>
      <c r="WMC15" s="64"/>
      <c r="WMD15" s="64"/>
      <c r="WME15" s="64"/>
      <c r="WMF15" s="64"/>
      <c r="WMG15" s="64"/>
      <c r="WMH15" s="64"/>
      <c r="WMI15" s="64"/>
      <c r="WMJ15" s="64"/>
      <c r="WMK15" s="64"/>
      <c r="WML15" s="64"/>
      <c r="WMM15" s="64"/>
      <c r="WMN15" s="64"/>
      <c r="WMO15" s="64"/>
      <c r="WMP15" s="64"/>
      <c r="WMQ15" s="64"/>
      <c r="WMR15" s="64"/>
      <c r="WMS15" s="64"/>
      <c r="WMT15" s="64"/>
      <c r="WMU15" s="64"/>
      <c r="WMV15" s="64"/>
      <c r="WMW15" s="64"/>
      <c r="WMX15" s="64"/>
      <c r="WMY15" s="64"/>
      <c r="WMZ15" s="64"/>
      <c r="WNA15" s="64"/>
      <c r="WNB15" s="64"/>
      <c r="WNC15" s="64"/>
      <c r="WND15" s="64"/>
      <c r="WNE15" s="64"/>
      <c r="WNF15" s="64"/>
      <c r="WNG15" s="64"/>
      <c r="WNH15" s="64"/>
      <c r="WNI15" s="64"/>
      <c r="WNJ15" s="64"/>
      <c r="WNK15" s="64"/>
      <c r="WNL15" s="64"/>
      <c r="WNM15" s="64"/>
      <c r="WNN15" s="64"/>
      <c r="WNO15" s="64"/>
      <c r="WNP15" s="64"/>
      <c r="WNQ15" s="64"/>
      <c r="WNR15" s="64"/>
      <c r="WNS15" s="64"/>
      <c r="WNT15" s="64"/>
      <c r="WNU15" s="64"/>
      <c r="WNV15" s="64"/>
      <c r="WNW15" s="64"/>
      <c r="WNX15" s="64"/>
      <c r="WNY15" s="64"/>
      <c r="WNZ15" s="64"/>
      <c r="WOA15" s="64"/>
      <c r="WOB15" s="64"/>
      <c r="WOC15" s="64"/>
      <c r="WOD15" s="64"/>
      <c r="WOE15" s="64"/>
      <c r="WOF15" s="64"/>
      <c r="WOG15" s="64"/>
      <c r="WOH15" s="64"/>
      <c r="WOI15" s="64"/>
      <c r="WOJ15" s="64"/>
      <c r="WOK15" s="64"/>
      <c r="WOL15" s="64"/>
      <c r="WOM15" s="64"/>
      <c r="WON15" s="64"/>
      <c r="WOO15" s="64"/>
      <c r="WOP15" s="64"/>
      <c r="WOQ15" s="64"/>
      <c r="WOR15" s="64"/>
      <c r="WOS15" s="64"/>
      <c r="WOT15" s="64"/>
      <c r="WOU15" s="64"/>
      <c r="WOV15" s="64"/>
      <c r="WOW15" s="64"/>
      <c r="WOX15" s="64"/>
      <c r="WOY15" s="64"/>
      <c r="WOZ15" s="64"/>
      <c r="WPA15" s="64"/>
      <c r="WPB15" s="64"/>
      <c r="WPC15" s="64"/>
      <c r="WPD15" s="64"/>
      <c r="WPE15" s="64"/>
      <c r="WPF15" s="64"/>
      <c r="WPG15" s="64"/>
      <c r="WPH15" s="64"/>
      <c r="WPI15" s="64"/>
      <c r="WPJ15" s="64"/>
      <c r="WPK15" s="64"/>
      <c r="WPL15" s="64"/>
      <c r="WPM15" s="64"/>
      <c r="WPN15" s="64"/>
      <c r="WPO15" s="64"/>
      <c r="WPP15" s="64"/>
      <c r="WPQ15" s="64"/>
      <c r="WPR15" s="64"/>
      <c r="WPS15" s="64"/>
      <c r="WPT15" s="64"/>
      <c r="WPU15" s="64"/>
      <c r="WPV15" s="64"/>
      <c r="WPW15" s="64"/>
      <c r="WPX15" s="64"/>
      <c r="WPY15" s="64"/>
      <c r="WPZ15" s="64"/>
      <c r="WQA15" s="64"/>
      <c r="WQB15" s="64"/>
      <c r="WQC15" s="64"/>
      <c r="WQD15" s="64"/>
      <c r="WQE15" s="64"/>
      <c r="WQF15" s="64"/>
      <c r="WQG15" s="64"/>
      <c r="WQH15" s="64"/>
      <c r="WQI15" s="64"/>
      <c r="WQJ15" s="64"/>
      <c r="WQK15" s="64"/>
      <c r="WQL15" s="64"/>
      <c r="WQM15" s="64"/>
      <c r="WQN15" s="64"/>
      <c r="WQO15" s="64"/>
      <c r="WQP15" s="64"/>
      <c r="WQQ15" s="64"/>
      <c r="WQR15" s="64"/>
      <c r="WQS15" s="64"/>
      <c r="WQT15" s="64"/>
      <c r="WQU15" s="64"/>
      <c r="WQV15" s="64"/>
      <c r="WQW15" s="64"/>
      <c r="WQX15" s="64"/>
      <c r="WQY15" s="64"/>
      <c r="WQZ15" s="64"/>
      <c r="WRA15" s="64"/>
      <c r="WRB15" s="64"/>
      <c r="WRC15" s="64"/>
      <c r="WRD15" s="64"/>
      <c r="WRE15" s="64"/>
      <c r="WRF15" s="64"/>
      <c r="WRG15" s="64"/>
      <c r="WRH15" s="64"/>
      <c r="WRI15" s="64"/>
      <c r="WRJ15" s="64"/>
      <c r="WRK15" s="64"/>
      <c r="WRL15" s="64"/>
      <c r="WRM15" s="64"/>
      <c r="WRN15" s="64"/>
      <c r="WRO15" s="64"/>
      <c r="WRP15" s="64"/>
      <c r="WRQ15" s="64"/>
      <c r="WRR15" s="64"/>
      <c r="WRS15" s="64"/>
      <c r="WRT15" s="64"/>
      <c r="WRU15" s="64"/>
      <c r="WRV15" s="64"/>
      <c r="WRW15" s="64"/>
      <c r="WRX15" s="64"/>
      <c r="WRY15" s="64"/>
      <c r="WRZ15" s="64"/>
      <c r="WSA15" s="64"/>
      <c r="WSB15" s="64"/>
      <c r="WSC15" s="64"/>
      <c r="WSD15" s="64"/>
      <c r="WSE15" s="64"/>
      <c r="WSF15" s="64"/>
      <c r="WSG15" s="64"/>
      <c r="WSH15" s="64"/>
      <c r="WSI15" s="64"/>
      <c r="WSJ15" s="64"/>
      <c r="WSK15" s="64"/>
      <c r="WSL15" s="64"/>
      <c r="WSM15" s="64"/>
      <c r="WSN15" s="64"/>
      <c r="WSO15" s="64"/>
      <c r="WSP15" s="64"/>
      <c r="WSQ15" s="64"/>
      <c r="WSR15" s="64"/>
      <c r="WSS15" s="64"/>
      <c r="WST15" s="64"/>
      <c r="WSU15" s="64"/>
      <c r="WSV15" s="64"/>
      <c r="WSW15" s="64"/>
      <c r="WSX15" s="64"/>
      <c r="WSY15" s="64"/>
      <c r="WSZ15" s="64"/>
      <c r="WTA15" s="64"/>
      <c r="WTB15" s="64"/>
      <c r="WTC15" s="64"/>
      <c r="WTD15" s="64"/>
      <c r="WTE15" s="64"/>
      <c r="WTF15" s="64"/>
      <c r="WTG15" s="64"/>
      <c r="WTH15" s="64"/>
      <c r="WTI15" s="64"/>
      <c r="WTJ15" s="64"/>
      <c r="WTK15" s="64"/>
      <c r="WTL15" s="64"/>
      <c r="WTM15" s="64"/>
      <c r="WTN15" s="64"/>
      <c r="WTO15" s="64"/>
      <c r="WTP15" s="64"/>
      <c r="WTQ15" s="64"/>
      <c r="WTR15" s="64"/>
      <c r="WTS15" s="64"/>
      <c r="WTT15" s="64"/>
      <c r="WTU15" s="64"/>
      <c r="WTV15" s="64"/>
      <c r="WTW15" s="64"/>
      <c r="WTX15" s="64"/>
      <c r="WTY15" s="64"/>
      <c r="WTZ15" s="64"/>
      <c r="WUA15" s="64"/>
      <c r="WUB15" s="64"/>
      <c r="WUC15" s="64"/>
      <c r="WUD15" s="64"/>
      <c r="WUE15" s="64"/>
      <c r="WUF15" s="64"/>
      <c r="WUG15" s="64"/>
      <c r="WUH15" s="64"/>
      <c r="WUI15" s="64"/>
      <c r="WUJ15" s="64"/>
      <c r="WUK15" s="64"/>
      <c r="WUL15" s="64"/>
      <c r="WUM15" s="64"/>
      <c r="WUN15" s="64"/>
      <c r="WUO15" s="64"/>
      <c r="WUP15" s="64"/>
      <c r="WUQ15" s="64"/>
      <c r="WUR15" s="64"/>
      <c r="WUS15" s="64"/>
      <c r="WUT15" s="64"/>
      <c r="WUU15" s="64"/>
      <c r="WUV15" s="64"/>
      <c r="WUW15" s="64"/>
      <c r="WUX15" s="64"/>
      <c r="WUY15" s="64"/>
      <c r="WUZ15" s="64"/>
      <c r="WVA15" s="64"/>
      <c r="WVB15" s="64"/>
      <c r="WVC15" s="64"/>
      <c r="WVD15" s="64"/>
      <c r="WVE15" s="64"/>
      <c r="WVF15" s="64"/>
      <c r="WVG15" s="64"/>
      <c r="WVH15" s="64"/>
      <c r="WVI15" s="64"/>
      <c r="WVJ15" s="64"/>
      <c r="WVK15" s="64"/>
      <c r="WVL15" s="64"/>
      <c r="WVM15" s="64"/>
      <c r="WVN15" s="64"/>
      <c r="WVO15" s="64"/>
      <c r="WVP15" s="64"/>
      <c r="WVQ15" s="64"/>
      <c r="WVR15" s="64"/>
      <c r="WVS15" s="64"/>
      <c r="WVT15" s="64"/>
      <c r="WVU15" s="64"/>
      <c r="WVV15" s="64"/>
      <c r="WVW15" s="64"/>
      <c r="WVX15" s="64"/>
      <c r="WVY15" s="64"/>
      <c r="WVZ15" s="64"/>
      <c r="WWA15" s="64"/>
      <c r="WWB15" s="64"/>
      <c r="WWC15" s="64"/>
      <c r="WWD15" s="64"/>
      <c r="WWE15" s="64"/>
      <c r="WWF15" s="64"/>
      <c r="WWG15" s="64"/>
      <c r="WWH15" s="64"/>
      <c r="WWI15" s="64"/>
      <c r="WWJ15" s="64"/>
      <c r="WWK15" s="64"/>
      <c r="WWL15" s="64"/>
      <c r="WWM15" s="64"/>
      <c r="WWN15" s="64"/>
      <c r="WWO15" s="64"/>
      <c r="WWP15" s="64"/>
      <c r="WWQ15" s="64"/>
      <c r="WWR15" s="64"/>
      <c r="WWS15" s="64"/>
      <c r="WWT15" s="64"/>
      <c r="WWU15" s="64"/>
      <c r="WWV15" s="64"/>
      <c r="WWW15" s="64"/>
      <c r="WWX15" s="64"/>
      <c r="WWY15" s="64"/>
      <c r="WWZ15" s="64"/>
      <c r="WXA15" s="64"/>
      <c r="WXB15" s="64"/>
      <c r="WXC15" s="64"/>
      <c r="WXD15" s="64"/>
      <c r="WXE15" s="64"/>
      <c r="WXF15" s="64"/>
      <c r="WXG15" s="64"/>
      <c r="WXH15" s="64"/>
      <c r="WXI15" s="64"/>
      <c r="WXJ15" s="64"/>
      <c r="WXK15" s="64"/>
      <c r="WXL15" s="64"/>
      <c r="WXM15" s="64"/>
      <c r="WXN15" s="64"/>
      <c r="WXO15" s="64"/>
      <c r="WXP15" s="64"/>
      <c r="WXQ15" s="64"/>
      <c r="WXR15" s="64"/>
      <c r="WXS15" s="64"/>
      <c r="WXT15" s="64"/>
      <c r="WXU15" s="64"/>
      <c r="WXV15" s="64"/>
      <c r="WXW15" s="64"/>
      <c r="WXX15" s="64"/>
      <c r="WXY15" s="64"/>
      <c r="WXZ15" s="64"/>
      <c r="WYA15" s="64"/>
      <c r="WYB15" s="64"/>
      <c r="WYC15" s="64"/>
      <c r="WYD15" s="64"/>
      <c r="WYE15" s="64"/>
      <c r="WYF15" s="64"/>
      <c r="WYG15" s="64"/>
      <c r="WYH15" s="64"/>
      <c r="WYI15" s="64"/>
      <c r="WYJ15" s="64"/>
      <c r="WYK15" s="64"/>
      <c r="WYL15" s="64"/>
      <c r="WYM15" s="64"/>
      <c r="WYN15" s="64"/>
      <c r="WYO15" s="64"/>
      <c r="WYP15" s="64"/>
      <c r="WYQ15" s="64"/>
      <c r="WYR15" s="64"/>
      <c r="WYS15" s="64"/>
      <c r="WYT15" s="64"/>
      <c r="WYU15" s="64"/>
      <c r="WYV15" s="64"/>
      <c r="WYW15" s="64"/>
      <c r="WYX15" s="64"/>
      <c r="WYY15" s="64"/>
      <c r="WYZ15" s="64"/>
      <c r="WZA15" s="64"/>
      <c r="WZB15" s="64"/>
      <c r="WZC15" s="64"/>
      <c r="WZD15" s="64"/>
      <c r="WZE15" s="64"/>
      <c r="WZF15" s="64"/>
      <c r="WZG15" s="64"/>
      <c r="WZH15" s="64"/>
      <c r="WZI15" s="64"/>
      <c r="WZJ15" s="64"/>
      <c r="WZK15" s="64"/>
      <c r="WZL15" s="64"/>
      <c r="WZM15" s="64"/>
      <c r="WZN15" s="64"/>
      <c r="WZO15" s="64"/>
      <c r="WZP15" s="64"/>
      <c r="WZQ15" s="64"/>
      <c r="WZR15" s="64"/>
      <c r="WZS15" s="64"/>
      <c r="WZT15" s="64"/>
      <c r="WZU15" s="64"/>
      <c r="WZV15" s="64"/>
      <c r="WZW15" s="64"/>
      <c r="WZX15" s="64"/>
      <c r="WZY15" s="64"/>
      <c r="WZZ15" s="64"/>
      <c r="XAA15" s="64"/>
      <c r="XAB15" s="64"/>
      <c r="XAC15" s="64"/>
      <c r="XAD15" s="64"/>
      <c r="XAE15" s="64"/>
      <c r="XAF15" s="64"/>
      <c r="XAG15" s="64"/>
      <c r="XAH15" s="64"/>
      <c r="XAI15" s="64"/>
      <c r="XAJ15" s="64"/>
      <c r="XAK15" s="64"/>
      <c r="XAL15" s="64"/>
      <c r="XAM15" s="64"/>
      <c r="XAN15" s="64"/>
      <c r="XAO15" s="64"/>
      <c r="XAP15" s="64"/>
      <c r="XAQ15" s="64"/>
      <c r="XAR15" s="64"/>
      <c r="XAS15" s="64"/>
      <c r="XAT15" s="64"/>
      <c r="XAU15" s="64"/>
      <c r="XAV15" s="64"/>
      <c r="XAW15" s="64"/>
      <c r="XAX15" s="64"/>
      <c r="XAY15" s="64"/>
      <c r="XAZ15" s="64"/>
      <c r="XBA15" s="64"/>
      <c r="XBB15" s="64"/>
      <c r="XBC15" s="64"/>
      <c r="XBD15" s="64"/>
      <c r="XBE15" s="64"/>
      <c r="XBF15" s="64"/>
      <c r="XBG15" s="64"/>
      <c r="XBH15" s="64"/>
      <c r="XBI15" s="64"/>
      <c r="XBJ15" s="64"/>
      <c r="XBK15" s="64"/>
      <c r="XBL15" s="64"/>
      <c r="XBM15" s="64"/>
      <c r="XBN15" s="64"/>
      <c r="XBO15" s="64"/>
      <c r="XBP15" s="64"/>
      <c r="XBQ15" s="64"/>
      <c r="XBR15" s="64"/>
      <c r="XBS15" s="64"/>
      <c r="XBT15" s="64"/>
      <c r="XBU15" s="64"/>
      <c r="XBV15" s="64"/>
      <c r="XBW15" s="64"/>
      <c r="XBX15" s="64"/>
      <c r="XBY15" s="64"/>
      <c r="XBZ15" s="64"/>
      <c r="XCA15" s="64"/>
      <c r="XCB15" s="64"/>
      <c r="XCC15" s="64"/>
      <c r="XCD15" s="64"/>
      <c r="XCE15" s="64"/>
      <c r="XCF15" s="64"/>
      <c r="XCG15" s="64"/>
      <c r="XCH15" s="64"/>
      <c r="XCI15" s="64"/>
      <c r="XCJ15" s="64"/>
      <c r="XCK15" s="64"/>
      <c r="XCL15" s="64"/>
      <c r="XCM15" s="64"/>
      <c r="XCN15" s="64"/>
      <c r="XCO15" s="64"/>
      <c r="XCP15" s="64"/>
      <c r="XCQ15" s="64"/>
      <c r="XCR15" s="64"/>
      <c r="XCS15" s="64"/>
      <c r="XCT15" s="64"/>
      <c r="XCU15" s="64"/>
      <c r="XCV15" s="64"/>
      <c r="XCW15" s="64"/>
      <c r="XCX15" s="64"/>
      <c r="XCY15" s="64"/>
      <c r="XCZ15" s="64"/>
      <c r="XDA15" s="64"/>
      <c r="XDB15" s="64"/>
      <c r="XDC15" s="64"/>
      <c r="XDD15" s="64"/>
      <c r="XDE15" s="64"/>
      <c r="XDF15" s="64"/>
      <c r="XDG15" s="64"/>
      <c r="XDH15" s="64"/>
      <c r="XDI15" s="64"/>
      <c r="XDJ15" s="64"/>
      <c r="XDK15" s="64"/>
      <c r="XDL15" s="64"/>
      <c r="XDM15" s="64"/>
      <c r="XDN15" s="64"/>
      <c r="XDO15" s="64"/>
      <c r="XDP15" s="64"/>
      <c r="XDQ15" s="64"/>
      <c r="XDR15" s="64"/>
      <c r="XDS15" s="64"/>
      <c r="XDT15" s="64"/>
      <c r="XDU15" s="64"/>
      <c r="XDV15" s="64"/>
      <c r="XDW15" s="64"/>
      <c r="XDX15" s="64"/>
      <c r="XDY15" s="64"/>
      <c r="XDZ15" s="64"/>
      <c r="XEA15" s="64"/>
      <c r="XEB15" s="64"/>
      <c r="XEC15" s="64"/>
      <c r="XED15" s="64"/>
      <c r="XEE15" s="64"/>
      <c r="XEF15" s="64"/>
      <c r="XEG15" s="64"/>
      <c r="XEH15" s="64"/>
      <c r="XEI15" s="64"/>
      <c r="XEJ15" s="64"/>
      <c r="XEK15" s="64"/>
      <c r="XEL15" s="64"/>
      <c r="XEM15" s="64"/>
      <c r="XEN15" s="64"/>
      <c r="XEO15" s="64"/>
      <c r="XEP15" s="64"/>
      <c r="XEQ15" s="64"/>
      <c r="XER15" s="64"/>
      <c r="XES15" s="64"/>
      <c r="XET15" s="64"/>
      <c r="XEU15" s="64"/>
      <c r="XEV15" s="64"/>
      <c r="XEW15" s="64"/>
      <c r="XEX15" s="64"/>
      <c r="XEY15" s="64"/>
      <c r="XEZ15" s="64"/>
      <c r="XFA15" s="64"/>
      <c r="XFB15" s="64"/>
      <c r="XFC15" s="64"/>
    </row>
    <row r="16" spans="1:16384" s="65" customFormat="1" ht="17.149999999999999" customHeight="1">
      <c r="A16" s="155" t="s">
        <v>294</v>
      </c>
      <c r="B16" s="156" t="s">
        <v>2267</v>
      </c>
      <c r="C16" s="157">
        <v>8.6</v>
      </c>
      <c r="D16" s="158">
        <v>7.0506000000000002</v>
      </c>
      <c r="E16" s="158">
        <v>1</v>
      </c>
      <c r="F16" s="158">
        <v>1</v>
      </c>
      <c r="G16" s="158">
        <v>1.25</v>
      </c>
      <c r="H16" s="158">
        <v>1.25</v>
      </c>
      <c r="I16" s="159" t="s">
        <v>1212</v>
      </c>
      <c r="J16" s="160" t="s">
        <v>1211</v>
      </c>
      <c r="K16" s="64" t="s">
        <v>1919</v>
      </c>
      <c r="L16" s="64"/>
      <c r="M16" s="64"/>
      <c r="N16" s="64"/>
      <c r="O16" s="64"/>
      <c r="P16" s="64"/>
      <c r="Q16" s="64"/>
      <c r="R16" s="64"/>
      <c r="S16" s="64"/>
      <c r="T16" s="64"/>
      <c r="U16" s="64"/>
      <c r="V16" s="64"/>
      <c r="W16" s="64"/>
      <c r="X16" s="64"/>
      <c r="Y16" s="64"/>
      <c r="Z16" s="64"/>
      <c r="AA16" s="64"/>
      <c r="AB16" s="64"/>
      <c r="AC16" s="64"/>
      <c r="AD16" s="64"/>
      <c r="AE16" s="64"/>
      <c r="AF16" s="64"/>
      <c r="AG16" s="64"/>
      <c r="AH16" s="64"/>
      <c r="AI16" s="64"/>
      <c r="AJ16" s="64"/>
      <c r="AK16" s="64"/>
      <c r="AL16" s="64"/>
      <c r="AM16" s="64"/>
      <c r="AN16" s="64"/>
      <c r="AO16" s="64"/>
      <c r="AP16" s="64"/>
      <c r="AQ16" s="64"/>
      <c r="AR16" s="64"/>
      <c r="AS16" s="64"/>
      <c r="AT16" s="64"/>
      <c r="AU16" s="64"/>
      <c r="AV16" s="64"/>
      <c r="AW16" s="64"/>
      <c r="AX16" s="64"/>
      <c r="AY16" s="64"/>
      <c r="AZ16" s="64"/>
      <c r="BA16" s="64"/>
      <c r="BB16" s="64"/>
      <c r="BC16" s="64"/>
      <c r="BD16" s="64"/>
      <c r="BE16" s="64"/>
      <c r="BF16" s="64"/>
      <c r="BG16" s="64"/>
      <c r="BH16" s="64"/>
      <c r="BI16" s="64"/>
      <c r="BJ16" s="64"/>
      <c r="BK16" s="64"/>
      <c r="BL16" s="64"/>
      <c r="BM16" s="64"/>
      <c r="BN16" s="64"/>
      <c r="BO16" s="64"/>
      <c r="BP16" s="64"/>
      <c r="BQ16" s="64"/>
      <c r="BR16" s="64"/>
      <c r="BS16" s="64"/>
      <c r="BT16" s="64"/>
      <c r="BU16" s="64"/>
      <c r="BV16" s="64"/>
      <c r="BW16" s="64"/>
      <c r="BX16" s="64"/>
      <c r="BY16" s="64"/>
      <c r="BZ16" s="64"/>
      <c r="CA16" s="64"/>
      <c r="CB16" s="64"/>
      <c r="CC16" s="64"/>
      <c r="CD16" s="64"/>
      <c r="CE16" s="64"/>
      <c r="CF16" s="64"/>
      <c r="CG16" s="64"/>
      <c r="CH16" s="64"/>
      <c r="CI16" s="64"/>
      <c r="CJ16" s="64"/>
      <c r="CK16" s="64"/>
      <c r="CL16" s="64"/>
      <c r="CM16" s="64"/>
      <c r="CN16" s="64"/>
      <c r="CO16" s="64"/>
      <c r="CP16" s="64"/>
      <c r="CQ16" s="64"/>
      <c r="CR16" s="64"/>
      <c r="CS16" s="64"/>
      <c r="CT16" s="64"/>
      <c r="CU16" s="64"/>
      <c r="CV16" s="64"/>
      <c r="CW16" s="64"/>
      <c r="CX16" s="64"/>
      <c r="CY16" s="64"/>
      <c r="CZ16" s="64"/>
      <c r="DA16" s="64"/>
      <c r="DB16" s="64"/>
      <c r="DC16" s="64"/>
      <c r="DD16" s="64"/>
      <c r="DE16" s="64"/>
      <c r="DF16" s="64"/>
      <c r="DG16" s="64"/>
      <c r="DH16" s="64"/>
      <c r="DI16" s="64"/>
      <c r="DJ16" s="64"/>
      <c r="DK16" s="64"/>
      <c r="DL16" s="64"/>
      <c r="DM16" s="64"/>
      <c r="DN16" s="64"/>
      <c r="DO16" s="64"/>
      <c r="DP16" s="64"/>
      <c r="DQ16" s="64"/>
      <c r="DR16" s="64"/>
      <c r="DS16" s="64"/>
      <c r="DT16" s="64"/>
      <c r="DU16" s="64"/>
      <c r="DV16" s="64"/>
      <c r="DW16" s="64"/>
      <c r="DX16" s="64"/>
      <c r="DY16" s="64"/>
      <c r="DZ16" s="64"/>
      <c r="EA16" s="64"/>
      <c r="EB16" s="64"/>
      <c r="EC16" s="64"/>
      <c r="ED16" s="64"/>
      <c r="EE16" s="64"/>
      <c r="EF16" s="64"/>
      <c r="EG16" s="64"/>
      <c r="EH16" s="64"/>
      <c r="EI16" s="64"/>
      <c r="EJ16" s="64"/>
      <c r="EK16" s="64"/>
      <c r="EL16" s="64"/>
      <c r="EM16" s="64"/>
      <c r="EN16" s="64"/>
      <c r="EO16" s="64"/>
      <c r="EP16" s="64"/>
      <c r="EQ16" s="64"/>
      <c r="ER16" s="64"/>
      <c r="ES16" s="64"/>
      <c r="ET16" s="64"/>
      <c r="EU16" s="64"/>
      <c r="EV16" s="64"/>
      <c r="EW16" s="64"/>
      <c r="EX16" s="64"/>
      <c r="EY16" s="64"/>
      <c r="EZ16" s="64"/>
      <c r="FA16" s="64"/>
      <c r="FB16" s="64"/>
      <c r="FC16" s="64"/>
      <c r="FD16" s="64"/>
      <c r="FE16" s="64"/>
      <c r="FF16" s="64"/>
      <c r="FG16" s="64"/>
      <c r="FH16" s="64"/>
      <c r="FI16" s="64"/>
      <c r="FJ16" s="64"/>
      <c r="FK16" s="64"/>
      <c r="FL16" s="64"/>
      <c r="FM16" s="64"/>
      <c r="FN16" s="64"/>
      <c r="FO16" s="64"/>
      <c r="FP16" s="64"/>
      <c r="FQ16" s="64"/>
      <c r="FR16" s="64"/>
      <c r="FS16" s="64"/>
      <c r="FT16" s="64"/>
      <c r="FU16" s="64"/>
      <c r="FV16" s="64"/>
      <c r="FW16" s="64"/>
      <c r="FX16" s="64"/>
      <c r="FY16" s="64"/>
      <c r="FZ16" s="64"/>
      <c r="GA16" s="64"/>
      <c r="GB16" s="64"/>
      <c r="GC16" s="64"/>
      <c r="GD16" s="64"/>
      <c r="GE16" s="64"/>
      <c r="GF16" s="64"/>
      <c r="GG16" s="64"/>
      <c r="GH16" s="64"/>
      <c r="GI16" s="64"/>
      <c r="GJ16" s="64"/>
      <c r="GK16" s="64"/>
      <c r="GL16" s="64"/>
      <c r="GM16" s="64"/>
      <c r="GN16" s="64"/>
      <c r="GO16" s="64"/>
      <c r="GP16" s="64"/>
      <c r="GQ16" s="64"/>
      <c r="GR16" s="64"/>
      <c r="GS16" s="64"/>
      <c r="GT16" s="64"/>
      <c r="GU16" s="64"/>
      <c r="GV16" s="64"/>
      <c r="GW16" s="64"/>
      <c r="GX16" s="64"/>
      <c r="GY16" s="64"/>
      <c r="GZ16" s="64"/>
      <c r="HA16" s="64"/>
      <c r="HB16" s="64"/>
      <c r="HC16" s="64"/>
      <c r="HD16" s="64"/>
      <c r="HE16" s="64"/>
      <c r="HF16" s="64"/>
      <c r="HG16" s="64"/>
      <c r="HH16" s="64"/>
      <c r="HI16" s="64"/>
      <c r="HJ16" s="64"/>
      <c r="HK16" s="64"/>
      <c r="HL16" s="64"/>
      <c r="HM16" s="64"/>
      <c r="HN16" s="64"/>
      <c r="HO16" s="64"/>
      <c r="HP16" s="64"/>
      <c r="HQ16" s="64"/>
      <c r="HR16" s="64"/>
      <c r="HS16" s="64"/>
      <c r="HT16" s="64"/>
      <c r="HU16" s="64"/>
      <c r="HV16" s="64"/>
      <c r="HW16" s="64"/>
      <c r="HX16" s="64"/>
      <c r="HY16" s="64"/>
      <c r="HZ16" s="64"/>
      <c r="IA16" s="64"/>
      <c r="IB16" s="64"/>
      <c r="IC16" s="64"/>
      <c r="ID16" s="64"/>
      <c r="IE16" s="64"/>
      <c r="IF16" s="64"/>
      <c r="IG16" s="64"/>
      <c r="IH16" s="64"/>
      <c r="II16" s="64"/>
      <c r="IJ16" s="64"/>
      <c r="IK16" s="64"/>
      <c r="IL16" s="64"/>
      <c r="IM16" s="64"/>
      <c r="IN16" s="64"/>
      <c r="IO16" s="64"/>
      <c r="IP16" s="64"/>
      <c r="IQ16" s="64"/>
      <c r="IR16" s="64"/>
      <c r="IS16" s="64"/>
      <c r="IT16" s="64"/>
      <c r="IU16" s="64"/>
      <c r="IV16" s="64"/>
      <c r="IW16" s="64"/>
      <c r="IX16" s="64"/>
      <c r="IY16" s="64"/>
      <c r="IZ16" s="64"/>
      <c r="JA16" s="64"/>
      <c r="JB16" s="64"/>
      <c r="JC16" s="64"/>
      <c r="JD16" s="64"/>
      <c r="JE16" s="64"/>
      <c r="JF16" s="64"/>
      <c r="JG16" s="64"/>
      <c r="JH16" s="64"/>
      <c r="JI16" s="64"/>
      <c r="JJ16" s="64"/>
      <c r="JK16" s="64"/>
      <c r="JL16" s="64"/>
      <c r="JM16" s="64"/>
      <c r="JN16" s="64"/>
      <c r="JO16" s="64"/>
      <c r="JP16" s="64"/>
      <c r="JQ16" s="64"/>
      <c r="JR16" s="64"/>
      <c r="JS16" s="64"/>
      <c r="JT16" s="64"/>
      <c r="JU16" s="64"/>
      <c r="JV16" s="64"/>
      <c r="JW16" s="64"/>
      <c r="JX16" s="64"/>
      <c r="JY16" s="64"/>
      <c r="JZ16" s="64"/>
      <c r="KA16" s="64"/>
      <c r="KB16" s="64"/>
      <c r="KC16" s="64"/>
      <c r="KD16" s="64"/>
      <c r="KE16" s="64"/>
      <c r="KF16" s="64"/>
      <c r="KG16" s="64"/>
      <c r="KH16" s="64"/>
      <c r="KI16" s="64"/>
      <c r="KJ16" s="64"/>
      <c r="KK16" s="64"/>
      <c r="KL16" s="64"/>
      <c r="KM16" s="64"/>
      <c r="KN16" s="64"/>
      <c r="KO16" s="64"/>
      <c r="KP16" s="64"/>
      <c r="KQ16" s="64"/>
      <c r="KR16" s="64"/>
      <c r="KS16" s="64"/>
      <c r="KT16" s="64"/>
      <c r="KU16" s="64"/>
      <c r="KV16" s="64"/>
      <c r="KW16" s="64"/>
      <c r="KX16" s="64"/>
      <c r="KY16" s="64"/>
      <c r="KZ16" s="64"/>
      <c r="LA16" s="64"/>
      <c r="LB16" s="64"/>
      <c r="LC16" s="64"/>
      <c r="LD16" s="64"/>
      <c r="LE16" s="64"/>
      <c r="LF16" s="64"/>
      <c r="LG16" s="64"/>
      <c r="LH16" s="64"/>
      <c r="LI16" s="64"/>
      <c r="LJ16" s="64"/>
      <c r="LK16" s="64"/>
      <c r="LL16" s="64"/>
      <c r="LM16" s="64"/>
      <c r="LN16" s="64"/>
      <c r="LO16" s="64"/>
      <c r="LP16" s="64"/>
      <c r="LQ16" s="64"/>
      <c r="LR16" s="64"/>
      <c r="LS16" s="64"/>
      <c r="LT16" s="64"/>
      <c r="LU16" s="64"/>
      <c r="LV16" s="64"/>
      <c r="LW16" s="64"/>
      <c r="LX16" s="64"/>
      <c r="LY16" s="64"/>
      <c r="LZ16" s="64"/>
      <c r="MA16" s="64"/>
      <c r="MB16" s="64"/>
      <c r="MC16" s="64"/>
      <c r="MD16" s="64"/>
      <c r="ME16" s="64"/>
      <c r="MF16" s="64"/>
      <c r="MG16" s="64"/>
      <c r="MH16" s="64"/>
      <c r="MI16" s="64"/>
      <c r="MJ16" s="64"/>
      <c r="MK16" s="64"/>
      <c r="ML16" s="64"/>
      <c r="MM16" s="64"/>
      <c r="MN16" s="64"/>
      <c r="MO16" s="64"/>
      <c r="MP16" s="64"/>
      <c r="MQ16" s="64"/>
      <c r="MR16" s="64"/>
      <c r="MS16" s="64"/>
      <c r="MT16" s="64"/>
      <c r="MU16" s="64"/>
      <c r="MV16" s="64"/>
      <c r="MW16" s="64"/>
      <c r="MX16" s="64"/>
      <c r="MY16" s="64"/>
      <c r="MZ16" s="64"/>
      <c r="NA16" s="64"/>
      <c r="NB16" s="64"/>
      <c r="NC16" s="64"/>
      <c r="ND16" s="64"/>
      <c r="NE16" s="64"/>
      <c r="NF16" s="64"/>
      <c r="NG16" s="64"/>
      <c r="NH16" s="64"/>
      <c r="NI16" s="64"/>
      <c r="NJ16" s="64"/>
      <c r="NK16" s="64"/>
      <c r="NL16" s="64"/>
      <c r="NM16" s="64"/>
      <c r="NN16" s="64"/>
      <c r="NO16" s="64"/>
      <c r="NP16" s="64"/>
      <c r="NQ16" s="64"/>
      <c r="NR16" s="64"/>
      <c r="NS16" s="64"/>
      <c r="NT16" s="64"/>
      <c r="NU16" s="64"/>
      <c r="NV16" s="64"/>
      <c r="NW16" s="64"/>
      <c r="NX16" s="64"/>
      <c r="NY16" s="64"/>
      <c r="NZ16" s="64"/>
      <c r="OA16" s="64"/>
      <c r="OB16" s="64"/>
      <c r="OC16" s="64"/>
      <c r="OD16" s="64"/>
      <c r="OE16" s="64"/>
      <c r="OF16" s="64"/>
      <c r="OG16" s="64"/>
      <c r="OH16" s="64"/>
      <c r="OI16" s="64"/>
      <c r="OJ16" s="64"/>
      <c r="OK16" s="64"/>
      <c r="OL16" s="64"/>
      <c r="OM16" s="64"/>
      <c r="ON16" s="64"/>
      <c r="OO16" s="64"/>
      <c r="OP16" s="64"/>
      <c r="OQ16" s="64"/>
      <c r="OR16" s="64"/>
      <c r="OS16" s="64"/>
      <c r="OT16" s="64"/>
      <c r="OU16" s="64"/>
      <c r="OV16" s="64"/>
      <c r="OW16" s="64"/>
      <c r="OX16" s="64"/>
      <c r="OY16" s="64"/>
      <c r="OZ16" s="64"/>
      <c r="PA16" s="64"/>
      <c r="PB16" s="64"/>
      <c r="PC16" s="64"/>
      <c r="PD16" s="64"/>
      <c r="PE16" s="64"/>
      <c r="PF16" s="64"/>
      <c r="PG16" s="64"/>
      <c r="PH16" s="64"/>
      <c r="PI16" s="64"/>
      <c r="PJ16" s="64"/>
      <c r="PK16" s="64"/>
      <c r="PL16" s="64"/>
      <c r="PM16" s="64"/>
      <c r="PN16" s="64"/>
      <c r="PO16" s="64"/>
      <c r="PP16" s="64"/>
      <c r="PQ16" s="64"/>
      <c r="PR16" s="64"/>
      <c r="PS16" s="64"/>
      <c r="PT16" s="64"/>
      <c r="PU16" s="64"/>
      <c r="PV16" s="64"/>
      <c r="PW16" s="64"/>
      <c r="PX16" s="64"/>
      <c r="PY16" s="64"/>
      <c r="PZ16" s="64"/>
      <c r="QA16" s="64"/>
      <c r="QB16" s="64"/>
      <c r="QC16" s="64"/>
      <c r="QD16" s="64"/>
      <c r="QE16" s="64"/>
      <c r="QF16" s="64"/>
      <c r="QG16" s="64"/>
      <c r="QH16" s="64"/>
      <c r="QI16" s="64"/>
      <c r="QJ16" s="64"/>
      <c r="QK16" s="64"/>
      <c r="QL16" s="64"/>
      <c r="QM16" s="64"/>
      <c r="QN16" s="64"/>
      <c r="QO16" s="64"/>
      <c r="QP16" s="64"/>
      <c r="QQ16" s="64"/>
      <c r="QR16" s="64"/>
      <c r="QS16" s="64"/>
      <c r="QT16" s="64"/>
      <c r="QU16" s="64"/>
      <c r="QV16" s="64"/>
      <c r="QW16" s="64"/>
      <c r="QX16" s="64"/>
      <c r="QY16" s="64"/>
      <c r="QZ16" s="64"/>
      <c r="RA16" s="64"/>
      <c r="RB16" s="64"/>
      <c r="RC16" s="64"/>
      <c r="RD16" s="64"/>
      <c r="RE16" s="64"/>
      <c r="RF16" s="64"/>
      <c r="RG16" s="64"/>
      <c r="RH16" s="64"/>
      <c r="RI16" s="64"/>
      <c r="RJ16" s="64"/>
      <c r="RK16" s="64"/>
      <c r="RL16" s="64"/>
      <c r="RM16" s="64"/>
      <c r="RN16" s="64"/>
      <c r="RO16" s="64"/>
      <c r="RP16" s="64"/>
      <c r="RQ16" s="64"/>
      <c r="RR16" s="64"/>
      <c r="RS16" s="64"/>
      <c r="RT16" s="64"/>
      <c r="RU16" s="64"/>
      <c r="RV16" s="64"/>
      <c r="RW16" s="64"/>
      <c r="RX16" s="64"/>
      <c r="RY16" s="64"/>
      <c r="RZ16" s="64"/>
      <c r="SA16" s="64"/>
      <c r="SB16" s="64"/>
      <c r="SC16" s="64"/>
      <c r="SD16" s="64"/>
      <c r="SE16" s="64"/>
      <c r="SF16" s="64"/>
      <c r="SG16" s="64"/>
      <c r="SH16" s="64"/>
      <c r="SI16" s="64"/>
      <c r="SJ16" s="64"/>
      <c r="SK16" s="64"/>
      <c r="SL16" s="64"/>
      <c r="SM16" s="64"/>
      <c r="SN16" s="64"/>
      <c r="SO16" s="64"/>
      <c r="SP16" s="64"/>
      <c r="SQ16" s="64"/>
      <c r="SR16" s="64"/>
      <c r="SS16" s="64"/>
      <c r="ST16" s="64"/>
      <c r="SU16" s="64"/>
      <c r="SV16" s="64"/>
      <c r="SW16" s="64"/>
      <c r="SX16" s="64"/>
      <c r="SY16" s="64"/>
      <c r="SZ16" s="64"/>
      <c r="TA16" s="64"/>
      <c r="TB16" s="64"/>
      <c r="TC16" s="64"/>
      <c r="TD16" s="64"/>
      <c r="TE16" s="64"/>
      <c r="TF16" s="64"/>
      <c r="TG16" s="64"/>
      <c r="TH16" s="64"/>
      <c r="TI16" s="64"/>
      <c r="TJ16" s="64"/>
      <c r="TK16" s="64"/>
      <c r="TL16" s="64"/>
      <c r="TM16" s="64"/>
      <c r="TN16" s="64"/>
      <c r="TO16" s="64"/>
      <c r="TP16" s="64"/>
      <c r="TQ16" s="64"/>
      <c r="TR16" s="64"/>
      <c r="TS16" s="64"/>
      <c r="TT16" s="64"/>
      <c r="TU16" s="64"/>
      <c r="TV16" s="64"/>
      <c r="TW16" s="64"/>
      <c r="TX16" s="64"/>
      <c r="TY16" s="64"/>
      <c r="TZ16" s="64"/>
      <c r="UA16" s="64"/>
      <c r="UB16" s="64"/>
      <c r="UC16" s="64"/>
      <c r="UD16" s="64"/>
      <c r="UE16" s="64"/>
      <c r="UF16" s="64"/>
      <c r="UG16" s="64"/>
      <c r="UH16" s="64"/>
      <c r="UI16" s="64"/>
      <c r="UJ16" s="64"/>
      <c r="UK16" s="64"/>
      <c r="UL16" s="64"/>
      <c r="UM16" s="64"/>
      <c r="UN16" s="64"/>
      <c r="UO16" s="64"/>
      <c r="UP16" s="64"/>
      <c r="UQ16" s="64"/>
      <c r="UR16" s="64"/>
      <c r="US16" s="64"/>
      <c r="UT16" s="64"/>
      <c r="UU16" s="64"/>
      <c r="UV16" s="64"/>
      <c r="UW16" s="64"/>
      <c r="UX16" s="64"/>
      <c r="UY16" s="64"/>
      <c r="UZ16" s="64"/>
      <c r="VA16" s="64"/>
      <c r="VB16" s="64"/>
      <c r="VC16" s="64"/>
      <c r="VD16" s="64"/>
      <c r="VE16" s="64"/>
      <c r="VF16" s="64"/>
      <c r="VG16" s="64"/>
      <c r="VH16" s="64"/>
      <c r="VI16" s="64"/>
      <c r="VJ16" s="64"/>
      <c r="VK16" s="64"/>
      <c r="VL16" s="64"/>
      <c r="VM16" s="64"/>
      <c r="VN16" s="64"/>
      <c r="VO16" s="64"/>
      <c r="VP16" s="64"/>
      <c r="VQ16" s="64"/>
      <c r="VR16" s="64"/>
      <c r="VS16" s="64"/>
      <c r="VT16" s="64"/>
      <c r="VU16" s="64"/>
      <c r="VV16" s="64"/>
      <c r="VW16" s="64"/>
      <c r="VX16" s="64"/>
      <c r="VY16" s="64"/>
      <c r="VZ16" s="64"/>
      <c r="WA16" s="64"/>
      <c r="WB16" s="64"/>
      <c r="WC16" s="64"/>
      <c r="WD16" s="64"/>
      <c r="WE16" s="64"/>
      <c r="WF16" s="64"/>
      <c r="WG16" s="64"/>
      <c r="WH16" s="64"/>
      <c r="WI16" s="64"/>
      <c r="WJ16" s="64"/>
      <c r="WK16" s="64"/>
      <c r="WL16" s="64"/>
      <c r="WM16" s="64"/>
      <c r="WN16" s="64"/>
      <c r="WO16" s="64"/>
      <c r="WP16" s="64"/>
      <c r="WQ16" s="64"/>
      <c r="WR16" s="64"/>
      <c r="WS16" s="64"/>
      <c r="WT16" s="64"/>
      <c r="WU16" s="64"/>
      <c r="WV16" s="64"/>
      <c r="WW16" s="64"/>
      <c r="WX16" s="64"/>
      <c r="WY16" s="64"/>
      <c r="WZ16" s="64"/>
      <c r="XA16" s="64"/>
      <c r="XB16" s="64"/>
      <c r="XC16" s="64"/>
      <c r="XD16" s="64"/>
      <c r="XE16" s="64"/>
      <c r="XF16" s="64"/>
      <c r="XG16" s="64"/>
      <c r="XH16" s="64"/>
      <c r="XI16" s="64"/>
      <c r="XJ16" s="64"/>
      <c r="XK16" s="64"/>
      <c r="XL16" s="64"/>
      <c r="XM16" s="64"/>
      <c r="XN16" s="64"/>
      <c r="XO16" s="64"/>
      <c r="XP16" s="64"/>
      <c r="XQ16" s="64"/>
      <c r="XR16" s="64"/>
      <c r="XS16" s="64"/>
      <c r="XT16" s="64"/>
      <c r="XU16" s="64"/>
      <c r="XV16" s="64"/>
      <c r="XW16" s="64"/>
      <c r="XX16" s="64"/>
      <c r="XY16" s="64"/>
      <c r="XZ16" s="64"/>
      <c r="YA16" s="64"/>
      <c r="YB16" s="64"/>
      <c r="YC16" s="64"/>
      <c r="YD16" s="64"/>
      <c r="YE16" s="64"/>
      <c r="YF16" s="64"/>
      <c r="YG16" s="64"/>
      <c r="YH16" s="64"/>
      <c r="YI16" s="64"/>
      <c r="YJ16" s="64"/>
      <c r="YK16" s="64"/>
      <c r="YL16" s="64"/>
      <c r="YM16" s="64"/>
      <c r="YN16" s="64"/>
      <c r="YO16" s="64"/>
      <c r="YP16" s="64"/>
      <c r="YQ16" s="64"/>
      <c r="YR16" s="64"/>
      <c r="YS16" s="64"/>
      <c r="YT16" s="64"/>
      <c r="YU16" s="64"/>
      <c r="YV16" s="64"/>
      <c r="YW16" s="64"/>
      <c r="YX16" s="64"/>
      <c r="YY16" s="64"/>
      <c r="YZ16" s="64"/>
      <c r="ZA16" s="64"/>
      <c r="ZB16" s="64"/>
      <c r="ZC16" s="64"/>
      <c r="ZD16" s="64"/>
      <c r="ZE16" s="64"/>
      <c r="ZF16" s="64"/>
      <c r="ZG16" s="64"/>
      <c r="ZH16" s="64"/>
      <c r="ZI16" s="64"/>
      <c r="ZJ16" s="64"/>
      <c r="ZK16" s="64"/>
      <c r="ZL16" s="64"/>
      <c r="ZM16" s="64"/>
      <c r="ZN16" s="64"/>
      <c r="ZO16" s="64"/>
      <c r="ZP16" s="64"/>
      <c r="ZQ16" s="64"/>
      <c r="ZR16" s="64"/>
      <c r="ZS16" s="64"/>
      <c r="ZT16" s="64"/>
      <c r="ZU16" s="64"/>
      <c r="ZV16" s="64"/>
      <c r="ZW16" s="64"/>
      <c r="ZX16" s="64"/>
      <c r="ZY16" s="64"/>
      <c r="ZZ16" s="64"/>
      <c r="AAA16" s="64"/>
      <c r="AAB16" s="64"/>
      <c r="AAC16" s="64"/>
      <c r="AAD16" s="64"/>
      <c r="AAE16" s="64"/>
      <c r="AAF16" s="64"/>
      <c r="AAG16" s="64"/>
      <c r="AAH16" s="64"/>
      <c r="AAI16" s="64"/>
      <c r="AAJ16" s="64"/>
      <c r="AAK16" s="64"/>
      <c r="AAL16" s="64"/>
      <c r="AAM16" s="64"/>
      <c r="AAN16" s="64"/>
      <c r="AAO16" s="64"/>
      <c r="AAP16" s="64"/>
      <c r="AAQ16" s="64"/>
      <c r="AAR16" s="64"/>
      <c r="AAS16" s="64"/>
      <c r="AAT16" s="64"/>
      <c r="AAU16" s="64"/>
      <c r="AAV16" s="64"/>
      <c r="AAW16" s="64"/>
      <c r="AAX16" s="64"/>
      <c r="AAY16" s="64"/>
      <c r="AAZ16" s="64"/>
      <c r="ABA16" s="64"/>
      <c r="ABB16" s="64"/>
      <c r="ABC16" s="64"/>
      <c r="ABD16" s="64"/>
      <c r="ABE16" s="64"/>
      <c r="ABF16" s="64"/>
      <c r="ABG16" s="64"/>
      <c r="ABH16" s="64"/>
      <c r="ABI16" s="64"/>
      <c r="ABJ16" s="64"/>
      <c r="ABK16" s="64"/>
      <c r="ABL16" s="64"/>
      <c r="ABM16" s="64"/>
      <c r="ABN16" s="64"/>
      <c r="ABO16" s="64"/>
      <c r="ABP16" s="64"/>
      <c r="ABQ16" s="64"/>
      <c r="ABR16" s="64"/>
      <c r="ABS16" s="64"/>
      <c r="ABT16" s="64"/>
      <c r="ABU16" s="64"/>
      <c r="ABV16" s="64"/>
      <c r="ABW16" s="64"/>
      <c r="ABX16" s="64"/>
      <c r="ABY16" s="64"/>
      <c r="ABZ16" s="64"/>
      <c r="ACA16" s="64"/>
      <c r="ACB16" s="64"/>
      <c r="ACC16" s="64"/>
      <c r="ACD16" s="64"/>
      <c r="ACE16" s="64"/>
      <c r="ACF16" s="64"/>
      <c r="ACG16" s="64"/>
      <c r="ACH16" s="64"/>
      <c r="ACI16" s="64"/>
      <c r="ACJ16" s="64"/>
      <c r="ACK16" s="64"/>
      <c r="ACL16" s="64"/>
      <c r="ACM16" s="64"/>
      <c r="ACN16" s="64"/>
      <c r="ACO16" s="64"/>
      <c r="ACP16" s="64"/>
      <c r="ACQ16" s="64"/>
      <c r="ACR16" s="64"/>
      <c r="ACS16" s="64"/>
      <c r="ACT16" s="64"/>
      <c r="ACU16" s="64"/>
      <c r="ACV16" s="64"/>
      <c r="ACW16" s="64"/>
      <c r="ACX16" s="64"/>
      <c r="ACY16" s="64"/>
      <c r="ACZ16" s="64"/>
      <c r="ADA16" s="64"/>
      <c r="ADB16" s="64"/>
      <c r="ADC16" s="64"/>
      <c r="ADD16" s="64"/>
      <c r="ADE16" s="64"/>
      <c r="ADF16" s="64"/>
      <c r="ADG16" s="64"/>
      <c r="ADH16" s="64"/>
      <c r="ADI16" s="64"/>
      <c r="ADJ16" s="64"/>
      <c r="ADK16" s="64"/>
      <c r="ADL16" s="64"/>
      <c r="ADM16" s="64"/>
      <c r="ADN16" s="64"/>
      <c r="ADO16" s="64"/>
      <c r="ADP16" s="64"/>
      <c r="ADQ16" s="64"/>
      <c r="ADR16" s="64"/>
      <c r="ADS16" s="64"/>
      <c r="ADT16" s="64"/>
      <c r="ADU16" s="64"/>
      <c r="ADV16" s="64"/>
      <c r="ADW16" s="64"/>
      <c r="ADX16" s="64"/>
      <c r="ADY16" s="64"/>
      <c r="ADZ16" s="64"/>
      <c r="AEA16" s="64"/>
      <c r="AEB16" s="64"/>
      <c r="AEC16" s="64"/>
      <c r="AED16" s="64"/>
      <c r="AEE16" s="64"/>
      <c r="AEF16" s="64"/>
      <c r="AEG16" s="64"/>
      <c r="AEH16" s="64"/>
      <c r="AEI16" s="64"/>
      <c r="AEJ16" s="64"/>
      <c r="AEK16" s="64"/>
      <c r="AEL16" s="64"/>
      <c r="AEM16" s="64"/>
      <c r="AEN16" s="64"/>
      <c r="AEO16" s="64"/>
      <c r="AEP16" s="64"/>
      <c r="AEQ16" s="64"/>
      <c r="AER16" s="64"/>
      <c r="AES16" s="64"/>
      <c r="AET16" s="64"/>
      <c r="AEU16" s="64"/>
      <c r="AEV16" s="64"/>
      <c r="AEW16" s="64"/>
      <c r="AEX16" s="64"/>
      <c r="AEY16" s="64"/>
      <c r="AEZ16" s="64"/>
      <c r="AFA16" s="64"/>
      <c r="AFB16" s="64"/>
      <c r="AFC16" s="64"/>
      <c r="AFD16" s="64"/>
      <c r="AFE16" s="64"/>
      <c r="AFF16" s="64"/>
      <c r="AFG16" s="64"/>
      <c r="AFH16" s="64"/>
      <c r="AFI16" s="64"/>
      <c r="AFJ16" s="64"/>
      <c r="AFK16" s="64"/>
      <c r="AFL16" s="64"/>
      <c r="AFM16" s="64"/>
      <c r="AFN16" s="64"/>
      <c r="AFO16" s="64"/>
      <c r="AFP16" s="64"/>
      <c r="AFQ16" s="64"/>
      <c r="AFR16" s="64"/>
      <c r="AFS16" s="64"/>
      <c r="AFT16" s="64"/>
      <c r="AFU16" s="64"/>
      <c r="AFV16" s="64"/>
      <c r="AFW16" s="64"/>
      <c r="AFX16" s="64"/>
      <c r="AFY16" s="64"/>
      <c r="AFZ16" s="64"/>
      <c r="AGA16" s="64"/>
      <c r="AGB16" s="64"/>
      <c r="AGC16" s="64"/>
      <c r="AGD16" s="64"/>
      <c r="AGE16" s="64"/>
      <c r="AGF16" s="64"/>
      <c r="AGG16" s="64"/>
      <c r="AGH16" s="64"/>
      <c r="AGI16" s="64"/>
      <c r="AGJ16" s="64"/>
      <c r="AGK16" s="64"/>
      <c r="AGL16" s="64"/>
      <c r="AGM16" s="64"/>
      <c r="AGN16" s="64"/>
      <c r="AGO16" s="64"/>
      <c r="AGP16" s="64"/>
      <c r="AGQ16" s="64"/>
      <c r="AGR16" s="64"/>
      <c r="AGS16" s="64"/>
      <c r="AGT16" s="64"/>
      <c r="AGU16" s="64"/>
      <c r="AGV16" s="64"/>
      <c r="AGW16" s="64"/>
      <c r="AGX16" s="64"/>
      <c r="AGY16" s="64"/>
      <c r="AGZ16" s="64"/>
      <c r="AHA16" s="64"/>
      <c r="AHB16" s="64"/>
      <c r="AHC16" s="64"/>
      <c r="AHD16" s="64"/>
      <c r="AHE16" s="64"/>
      <c r="AHF16" s="64"/>
      <c r="AHG16" s="64"/>
      <c r="AHH16" s="64"/>
      <c r="AHI16" s="64"/>
      <c r="AHJ16" s="64"/>
      <c r="AHK16" s="64"/>
      <c r="AHL16" s="64"/>
      <c r="AHM16" s="64"/>
      <c r="AHN16" s="64"/>
      <c r="AHO16" s="64"/>
      <c r="AHP16" s="64"/>
      <c r="AHQ16" s="64"/>
      <c r="AHR16" s="64"/>
      <c r="AHS16" s="64"/>
      <c r="AHT16" s="64"/>
      <c r="AHU16" s="64"/>
      <c r="AHV16" s="64"/>
      <c r="AHW16" s="64"/>
      <c r="AHX16" s="64"/>
      <c r="AHY16" s="64"/>
      <c r="AHZ16" s="64"/>
      <c r="AIA16" s="64"/>
      <c r="AIB16" s="64"/>
      <c r="AIC16" s="64"/>
      <c r="AID16" s="64"/>
      <c r="AIE16" s="64"/>
      <c r="AIF16" s="64"/>
      <c r="AIG16" s="64"/>
      <c r="AIH16" s="64"/>
      <c r="AII16" s="64"/>
      <c r="AIJ16" s="64"/>
      <c r="AIK16" s="64"/>
      <c r="AIL16" s="64"/>
      <c r="AIM16" s="64"/>
      <c r="AIN16" s="64"/>
      <c r="AIO16" s="64"/>
      <c r="AIP16" s="64"/>
      <c r="AIQ16" s="64"/>
      <c r="AIR16" s="64"/>
      <c r="AIS16" s="64"/>
      <c r="AIT16" s="64"/>
      <c r="AIU16" s="64"/>
      <c r="AIV16" s="64"/>
      <c r="AIW16" s="64"/>
      <c r="AIX16" s="64"/>
      <c r="AIY16" s="64"/>
      <c r="AIZ16" s="64"/>
      <c r="AJA16" s="64"/>
      <c r="AJB16" s="64"/>
      <c r="AJC16" s="64"/>
      <c r="AJD16" s="64"/>
      <c r="AJE16" s="64"/>
      <c r="AJF16" s="64"/>
      <c r="AJG16" s="64"/>
      <c r="AJH16" s="64"/>
      <c r="AJI16" s="64"/>
      <c r="AJJ16" s="64"/>
      <c r="AJK16" s="64"/>
      <c r="AJL16" s="64"/>
      <c r="AJM16" s="64"/>
      <c r="AJN16" s="64"/>
      <c r="AJO16" s="64"/>
      <c r="AJP16" s="64"/>
      <c r="AJQ16" s="64"/>
      <c r="AJR16" s="64"/>
      <c r="AJS16" s="64"/>
      <c r="AJT16" s="64"/>
      <c r="AJU16" s="64"/>
      <c r="AJV16" s="64"/>
      <c r="AJW16" s="64"/>
      <c r="AJX16" s="64"/>
      <c r="AJY16" s="64"/>
      <c r="AJZ16" s="64"/>
      <c r="AKA16" s="64"/>
      <c r="AKB16" s="64"/>
      <c r="AKC16" s="64"/>
      <c r="AKD16" s="64"/>
      <c r="AKE16" s="64"/>
      <c r="AKF16" s="64"/>
      <c r="AKG16" s="64"/>
      <c r="AKH16" s="64"/>
      <c r="AKI16" s="64"/>
      <c r="AKJ16" s="64"/>
      <c r="AKK16" s="64"/>
      <c r="AKL16" s="64"/>
      <c r="AKM16" s="64"/>
      <c r="AKN16" s="64"/>
      <c r="AKO16" s="64"/>
      <c r="AKP16" s="64"/>
      <c r="AKQ16" s="64"/>
      <c r="AKR16" s="64"/>
      <c r="AKS16" s="64"/>
      <c r="AKT16" s="64"/>
      <c r="AKU16" s="64"/>
      <c r="AKV16" s="64"/>
      <c r="AKW16" s="64"/>
      <c r="AKX16" s="64"/>
      <c r="AKY16" s="64"/>
      <c r="AKZ16" s="64"/>
      <c r="ALA16" s="64"/>
      <c r="ALB16" s="64"/>
      <c r="ALC16" s="64"/>
      <c r="ALD16" s="64"/>
      <c r="ALE16" s="64"/>
      <c r="ALF16" s="64"/>
      <c r="ALG16" s="64"/>
      <c r="ALH16" s="64"/>
      <c r="ALI16" s="64"/>
      <c r="ALJ16" s="64"/>
      <c r="ALK16" s="64"/>
      <c r="ALL16" s="64"/>
      <c r="ALM16" s="64"/>
      <c r="ALN16" s="64"/>
      <c r="ALO16" s="64"/>
      <c r="ALP16" s="64"/>
      <c r="ALQ16" s="64"/>
      <c r="ALR16" s="64"/>
      <c r="ALS16" s="64"/>
      <c r="ALT16" s="64"/>
      <c r="ALU16" s="64"/>
      <c r="ALV16" s="64"/>
      <c r="ALW16" s="64"/>
      <c r="ALX16" s="64"/>
      <c r="ALY16" s="64"/>
      <c r="ALZ16" s="64"/>
      <c r="AMA16" s="64"/>
      <c r="AMB16" s="64"/>
      <c r="AMC16" s="64"/>
      <c r="AMD16" s="64"/>
      <c r="AME16" s="64"/>
      <c r="AMF16" s="64"/>
      <c r="AMG16" s="64"/>
      <c r="AMH16" s="64"/>
      <c r="AMI16" s="64"/>
      <c r="AMJ16" s="64"/>
      <c r="AMK16" s="64"/>
      <c r="AML16" s="64"/>
      <c r="AMM16" s="64"/>
      <c r="AMN16" s="64"/>
      <c r="AMO16" s="64"/>
      <c r="AMP16" s="64"/>
      <c r="AMQ16" s="64"/>
      <c r="AMR16" s="64"/>
      <c r="AMS16" s="64"/>
      <c r="AMT16" s="64"/>
      <c r="AMU16" s="64"/>
      <c r="AMV16" s="64"/>
      <c r="AMW16" s="64"/>
      <c r="AMX16" s="64"/>
      <c r="AMY16" s="64"/>
      <c r="AMZ16" s="64"/>
      <c r="ANA16" s="64"/>
      <c r="ANB16" s="64"/>
      <c r="ANC16" s="64"/>
      <c r="AND16" s="64"/>
      <c r="ANE16" s="64"/>
      <c r="ANF16" s="64"/>
      <c r="ANG16" s="64"/>
      <c r="ANH16" s="64"/>
      <c r="ANI16" s="64"/>
      <c r="ANJ16" s="64"/>
      <c r="ANK16" s="64"/>
      <c r="ANL16" s="64"/>
      <c r="ANM16" s="64"/>
      <c r="ANN16" s="64"/>
      <c r="ANO16" s="64"/>
      <c r="ANP16" s="64"/>
      <c r="ANQ16" s="64"/>
      <c r="ANR16" s="64"/>
      <c r="ANS16" s="64"/>
      <c r="ANT16" s="64"/>
      <c r="ANU16" s="64"/>
      <c r="ANV16" s="64"/>
      <c r="ANW16" s="64"/>
      <c r="ANX16" s="64"/>
      <c r="ANY16" s="64"/>
      <c r="ANZ16" s="64"/>
      <c r="AOA16" s="64"/>
      <c r="AOB16" s="64"/>
      <c r="AOC16" s="64"/>
      <c r="AOD16" s="64"/>
      <c r="AOE16" s="64"/>
      <c r="AOF16" s="64"/>
      <c r="AOG16" s="64"/>
      <c r="AOH16" s="64"/>
      <c r="AOI16" s="64"/>
      <c r="AOJ16" s="64"/>
      <c r="AOK16" s="64"/>
      <c r="AOL16" s="64"/>
      <c r="AOM16" s="64"/>
      <c r="AON16" s="64"/>
      <c r="AOO16" s="64"/>
      <c r="AOP16" s="64"/>
      <c r="AOQ16" s="64"/>
      <c r="AOR16" s="64"/>
      <c r="AOS16" s="64"/>
      <c r="AOT16" s="64"/>
      <c r="AOU16" s="64"/>
      <c r="AOV16" s="64"/>
      <c r="AOW16" s="64"/>
      <c r="AOX16" s="64"/>
      <c r="AOY16" s="64"/>
      <c r="AOZ16" s="64"/>
      <c r="APA16" s="64"/>
      <c r="APB16" s="64"/>
      <c r="APC16" s="64"/>
      <c r="APD16" s="64"/>
      <c r="APE16" s="64"/>
      <c r="APF16" s="64"/>
      <c r="APG16" s="64"/>
      <c r="APH16" s="64"/>
      <c r="API16" s="64"/>
      <c r="APJ16" s="64"/>
      <c r="APK16" s="64"/>
      <c r="APL16" s="64"/>
      <c r="APM16" s="64"/>
      <c r="APN16" s="64"/>
      <c r="APO16" s="64"/>
      <c r="APP16" s="64"/>
      <c r="APQ16" s="64"/>
      <c r="APR16" s="64"/>
      <c r="APS16" s="64"/>
      <c r="APT16" s="64"/>
      <c r="APU16" s="64"/>
      <c r="APV16" s="64"/>
      <c r="APW16" s="64"/>
      <c r="APX16" s="64"/>
      <c r="APY16" s="64"/>
      <c r="APZ16" s="64"/>
      <c r="AQA16" s="64"/>
      <c r="AQB16" s="64"/>
      <c r="AQC16" s="64"/>
      <c r="AQD16" s="64"/>
      <c r="AQE16" s="64"/>
      <c r="AQF16" s="64"/>
      <c r="AQG16" s="64"/>
      <c r="AQH16" s="64"/>
      <c r="AQI16" s="64"/>
      <c r="AQJ16" s="64"/>
      <c r="AQK16" s="64"/>
      <c r="AQL16" s="64"/>
      <c r="AQM16" s="64"/>
      <c r="AQN16" s="64"/>
      <c r="AQO16" s="64"/>
      <c r="AQP16" s="64"/>
      <c r="AQQ16" s="64"/>
      <c r="AQR16" s="64"/>
      <c r="AQS16" s="64"/>
      <c r="AQT16" s="64"/>
      <c r="AQU16" s="64"/>
      <c r="AQV16" s="64"/>
      <c r="AQW16" s="64"/>
      <c r="AQX16" s="64"/>
      <c r="AQY16" s="64"/>
      <c r="AQZ16" s="64"/>
      <c r="ARA16" s="64"/>
      <c r="ARB16" s="64"/>
      <c r="ARC16" s="64"/>
      <c r="ARD16" s="64"/>
      <c r="ARE16" s="64"/>
      <c r="ARF16" s="64"/>
      <c r="ARG16" s="64"/>
      <c r="ARH16" s="64"/>
      <c r="ARI16" s="64"/>
      <c r="ARJ16" s="64"/>
      <c r="ARK16" s="64"/>
      <c r="ARL16" s="64"/>
      <c r="ARM16" s="64"/>
      <c r="ARN16" s="64"/>
      <c r="ARO16" s="64"/>
      <c r="ARP16" s="64"/>
      <c r="ARQ16" s="64"/>
      <c r="ARR16" s="64"/>
      <c r="ARS16" s="64"/>
      <c r="ART16" s="64"/>
      <c r="ARU16" s="64"/>
      <c r="ARV16" s="64"/>
      <c r="ARW16" s="64"/>
      <c r="ARX16" s="64"/>
      <c r="ARY16" s="64"/>
      <c r="ARZ16" s="64"/>
      <c r="ASA16" s="64"/>
      <c r="ASB16" s="64"/>
      <c r="ASC16" s="64"/>
      <c r="ASD16" s="64"/>
      <c r="ASE16" s="64"/>
      <c r="ASF16" s="64"/>
      <c r="ASG16" s="64"/>
      <c r="ASH16" s="64"/>
      <c r="ASI16" s="64"/>
      <c r="ASJ16" s="64"/>
      <c r="ASK16" s="64"/>
      <c r="ASL16" s="64"/>
      <c r="ASM16" s="64"/>
      <c r="ASN16" s="64"/>
      <c r="ASO16" s="64"/>
      <c r="ASP16" s="64"/>
      <c r="ASQ16" s="64"/>
      <c r="ASR16" s="64"/>
      <c r="ASS16" s="64"/>
      <c r="AST16" s="64"/>
      <c r="ASU16" s="64"/>
      <c r="ASV16" s="64"/>
      <c r="ASW16" s="64"/>
      <c r="ASX16" s="64"/>
      <c r="ASY16" s="64"/>
      <c r="ASZ16" s="64"/>
      <c r="ATA16" s="64"/>
      <c r="ATB16" s="64"/>
      <c r="ATC16" s="64"/>
      <c r="ATD16" s="64"/>
      <c r="ATE16" s="64"/>
      <c r="ATF16" s="64"/>
      <c r="ATG16" s="64"/>
      <c r="ATH16" s="64"/>
      <c r="ATI16" s="64"/>
      <c r="ATJ16" s="64"/>
      <c r="ATK16" s="64"/>
      <c r="ATL16" s="64"/>
      <c r="ATM16" s="64"/>
      <c r="ATN16" s="64"/>
      <c r="ATO16" s="64"/>
      <c r="ATP16" s="64"/>
      <c r="ATQ16" s="64"/>
      <c r="ATR16" s="64"/>
      <c r="ATS16" s="64"/>
      <c r="ATT16" s="64"/>
      <c r="ATU16" s="64"/>
      <c r="ATV16" s="64"/>
      <c r="ATW16" s="64"/>
      <c r="ATX16" s="64"/>
      <c r="ATY16" s="64"/>
      <c r="ATZ16" s="64"/>
      <c r="AUA16" s="64"/>
      <c r="AUB16" s="64"/>
      <c r="AUC16" s="64"/>
      <c r="AUD16" s="64"/>
      <c r="AUE16" s="64"/>
      <c r="AUF16" s="64"/>
      <c r="AUG16" s="64"/>
      <c r="AUH16" s="64"/>
      <c r="AUI16" s="64"/>
      <c r="AUJ16" s="64"/>
      <c r="AUK16" s="64"/>
      <c r="AUL16" s="64"/>
      <c r="AUM16" s="64"/>
      <c r="AUN16" s="64"/>
      <c r="AUO16" s="64"/>
      <c r="AUP16" s="64"/>
      <c r="AUQ16" s="64"/>
      <c r="AUR16" s="64"/>
      <c r="AUS16" s="64"/>
      <c r="AUT16" s="64"/>
      <c r="AUU16" s="64"/>
      <c r="AUV16" s="64"/>
      <c r="AUW16" s="64"/>
      <c r="AUX16" s="64"/>
      <c r="AUY16" s="64"/>
      <c r="AUZ16" s="64"/>
      <c r="AVA16" s="64"/>
      <c r="AVB16" s="64"/>
      <c r="AVC16" s="64"/>
      <c r="AVD16" s="64"/>
      <c r="AVE16" s="64"/>
      <c r="AVF16" s="64"/>
      <c r="AVG16" s="64"/>
      <c r="AVH16" s="64"/>
      <c r="AVI16" s="64"/>
      <c r="AVJ16" s="64"/>
      <c r="AVK16" s="64"/>
      <c r="AVL16" s="64"/>
      <c r="AVM16" s="64"/>
      <c r="AVN16" s="64"/>
      <c r="AVO16" s="64"/>
      <c r="AVP16" s="64"/>
      <c r="AVQ16" s="64"/>
      <c r="AVR16" s="64"/>
      <c r="AVS16" s="64"/>
      <c r="AVT16" s="64"/>
      <c r="AVU16" s="64"/>
      <c r="AVV16" s="64"/>
      <c r="AVW16" s="64"/>
      <c r="AVX16" s="64"/>
      <c r="AVY16" s="64"/>
      <c r="AVZ16" s="64"/>
      <c r="AWA16" s="64"/>
      <c r="AWB16" s="64"/>
      <c r="AWC16" s="64"/>
      <c r="AWD16" s="64"/>
      <c r="AWE16" s="64"/>
      <c r="AWF16" s="64"/>
      <c r="AWG16" s="64"/>
      <c r="AWH16" s="64"/>
      <c r="AWI16" s="64"/>
      <c r="AWJ16" s="64"/>
      <c r="AWK16" s="64"/>
      <c r="AWL16" s="64"/>
      <c r="AWM16" s="64"/>
      <c r="AWN16" s="64"/>
      <c r="AWO16" s="64"/>
      <c r="AWP16" s="64"/>
      <c r="AWQ16" s="64"/>
      <c r="AWR16" s="64"/>
      <c r="AWS16" s="64"/>
      <c r="AWT16" s="64"/>
      <c r="AWU16" s="64"/>
      <c r="AWV16" s="64"/>
      <c r="AWW16" s="64"/>
      <c r="AWX16" s="64"/>
      <c r="AWY16" s="64"/>
      <c r="AWZ16" s="64"/>
      <c r="AXA16" s="64"/>
      <c r="AXB16" s="64"/>
      <c r="AXC16" s="64"/>
      <c r="AXD16" s="64"/>
      <c r="AXE16" s="64"/>
      <c r="AXF16" s="64"/>
      <c r="AXG16" s="64"/>
      <c r="AXH16" s="64"/>
      <c r="AXI16" s="64"/>
      <c r="AXJ16" s="64"/>
      <c r="AXK16" s="64"/>
      <c r="AXL16" s="64"/>
      <c r="AXM16" s="64"/>
      <c r="AXN16" s="64"/>
      <c r="AXO16" s="64"/>
      <c r="AXP16" s="64"/>
      <c r="AXQ16" s="64"/>
      <c r="AXR16" s="64"/>
      <c r="AXS16" s="64"/>
      <c r="AXT16" s="64"/>
      <c r="AXU16" s="64"/>
      <c r="AXV16" s="64"/>
      <c r="AXW16" s="64"/>
      <c r="AXX16" s="64"/>
      <c r="AXY16" s="64"/>
      <c r="AXZ16" s="64"/>
      <c r="AYA16" s="64"/>
      <c r="AYB16" s="64"/>
      <c r="AYC16" s="64"/>
      <c r="AYD16" s="64"/>
      <c r="AYE16" s="64"/>
      <c r="AYF16" s="64"/>
      <c r="AYG16" s="64"/>
      <c r="AYH16" s="64"/>
      <c r="AYI16" s="64"/>
      <c r="AYJ16" s="64"/>
      <c r="AYK16" s="64"/>
      <c r="AYL16" s="64"/>
      <c r="AYM16" s="64"/>
      <c r="AYN16" s="64"/>
      <c r="AYO16" s="64"/>
      <c r="AYP16" s="64"/>
      <c r="AYQ16" s="64"/>
      <c r="AYR16" s="64"/>
      <c r="AYS16" s="64"/>
      <c r="AYT16" s="64"/>
      <c r="AYU16" s="64"/>
      <c r="AYV16" s="64"/>
      <c r="AYW16" s="64"/>
      <c r="AYX16" s="64"/>
      <c r="AYY16" s="64"/>
      <c r="AYZ16" s="64"/>
      <c r="AZA16" s="64"/>
      <c r="AZB16" s="64"/>
      <c r="AZC16" s="64"/>
      <c r="AZD16" s="64"/>
      <c r="AZE16" s="64"/>
      <c r="AZF16" s="64"/>
      <c r="AZG16" s="64"/>
      <c r="AZH16" s="64"/>
      <c r="AZI16" s="64"/>
      <c r="AZJ16" s="64"/>
      <c r="AZK16" s="64"/>
      <c r="AZL16" s="64"/>
      <c r="AZM16" s="64"/>
      <c r="AZN16" s="64"/>
      <c r="AZO16" s="64"/>
      <c r="AZP16" s="64"/>
      <c r="AZQ16" s="64"/>
      <c r="AZR16" s="64"/>
      <c r="AZS16" s="64"/>
      <c r="AZT16" s="64"/>
      <c r="AZU16" s="64"/>
      <c r="AZV16" s="64"/>
      <c r="AZW16" s="64"/>
      <c r="AZX16" s="64"/>
      <c r="AZY16" s="64"/>
      <c r="AZZ16" s="64"/>
      <c r="BAA16" s="64"/>
      <c r="BAB16" s="64"/>
      <c r="BAC16" s="64"/>
      <c r="BAD16" s="64"/>
      <c r="BAE16" s="64"/>
      <c r="BAF16" s="64"/>
      <c r="BAG16" s="64"/>
      <c r="BAH16" s="64"/>
      <c r="BAI16" s="64"/>
      <c r="BAJ16" s="64"/>
      <c r="BAK16" s="64"/>
      <c r="BAL16" s="64"/>
      <c r="BAM16" s="64"/>
      <c r="BAN16" s="64"/>
      <c r="BAO16" s="64"/>
      <c r="BAP16" s="64"/>
      <c r="BAQ16" s="64"/>
      <c r="BAR16" s="64"/>
      <c r="BAS16" s="64"/>
      <c r="BAT16" s="64"/>
      <c r="BAU16" s="64"/>
      <c r="BAV16" s="64"/>
      <c r="BAW16" s="64"/>
      <c r="BAX16" s="64"/>
      <c r="BAY16" s="64"/>
      <c r="BAZ16" s="64"/>
      <c r="BBA16" s="64"/>
      <c r="BBB16" s="64"/>
      <c r="BBC16" s="64"/>
      <c r="BBD16" s="64"/>
      <c r="BBE16" s="64"/>
      <c r="BBF16" s="64"/>
      <c r="BBG16" s="64"/>
      <c r="BBH16" s="64"/>
      <c r="BBI16" s="64"/>
      <c r="BBJ16" s="64"/>
      <c r="BBK16" s="64"/>
      <c r="BBL16" s="64"/>
      <c r="BBM16" s="64"/>
      <c r="BBN16" s="64"/>
      <c r="BBO16" s="64"/>
      <c r="BBP16" s="64"/>
      <c r="BBQ16" s="64"/>
      <c r="BBR16" s="64"/>
      <c r="BBS16" s="64"/>
      <c r="BBT16" s="64"/>
      <c r="BBU16" s="64"/>
      <c r="BBV16" s="64"/>
      <c r="BBW16" s="64"/>
      <c r="BBX16" s="64"/>
      <c r="BBY16" s="64"/>
      <c r="BBZ16" s="64"/>
      <c r="BCA16" s="64"/>
      <c r="BCB16" s="64"/>
      <c r="BCC16" s="64"/>
      <c r="BCD16" s="64"/>
      <c r="BCE16" s="64"/>
      <c r="BCF16" s="64"/>
      <c r="BCG16" s="64"/>
      <c r="BCH16" s="64"/>
      <c r="BCI16" s="64"/>
      <c r="BCJ16" s="64"/>
      <c r="BCK16" s="64"/>
      <c r="BCL16" s="64"/>
      <c r="BCM16" s="64"/>
      <c r="BCN16" s="64"/>
      <c r="BCO16" s="64"/>
      <c r="BCP16" s="64"/>
      <c r="BCQ16" s="64"/>
      <c r="BCR16" s="64"/>
      <c r="BCS16" s="64"/>
      <c r="BCT16" s="64"/>
      <c r="BCU16" s="64"/>
      <c r="BCV16" s="64"/>
      <c r="BCW16" s="64"/>
      <c r="BCX16" s="64"/>
      <c r="BCY16" s="64"/>
      <c r="BCZ16" s="64"/>
      <c r="BDA16" s="64"/>
      <c r="BDB16" s="64"/>
      <c r="BDC16" s="64"/>
      <c r="BDD16" s="64"/>
      <c r="BDE16" s="64"/>
      <c r="BDF16" s="64"/>
      <c r="BDG16" s="64"/>
      <c r="BDH16" s="64"/>
      <c r="BDI16" s="64"/>
      <c r="BDJ16" s="64"/>
      <c r="BDK16" s="64"/>
      <c r="BDL16" s="64"/>
      <c r="BDM16" s="64"/>
      <c r="BDN16" s="64"/>
      <c r="BDO16" s="64"/>
      <c r="BDP16" s="64"/>
      <c r="BDQ16" s="64"/>
      <c r="BDR16" s="64"/>
      <c r="BDS16" s="64"/>
      <c r="BDT16" s="64"/>
      <c r="BDU16" s="64"/>
      <c r="BDV16" s="64"/>
      <c r="BDW16" s="64"/>
      <c r="BDX16" s="64"/>
      <c r="BDY16" s="64"/>
      <c r="BDZ16" s="64"/>
      <c r="BEA16" s="64"/>
      <c r="BEB16" s="64"/>
      <c r="BEC16" s="64"/>
      <c r="BED16" s="64"/>
      <c r="BEE16" s="64"/>
      <c r="BEF16" s="64"/>
      <c r="BEG16" s="64"/>
      <c r="BEH16" s="64"/>
      <c r="BEI16" s="64"/>
      <c r="BEJ16" s="64"/>
      <c r="BEK16" s="64"/>
      <c r="BEL16" s="64"/>
      <c r="BEM16" s="64"/>
      <c r="BEN16" s="64"/>
      <c r="BEO16" s="64"/>
      <c r="BEP16" s="64"/>
      <c r="BEQ16" s="64"/>
      <c r="BER16" s="64"/>
      <c r="BES16" s="64"/>
      <c r="BET16" s="64"/>
      <c r="BEU16" s="64"/>
      <c r="BEV16" s="64"/>
      <c r="BEW16" s="64"/>
      <c r="BEX16" s="64"/>
      <c r="BEY16" s="64"/>
      <c r="BEZ16" s="64"/>
      <c r="BFA16" s="64"/>
      <c r="BFB16" s="64"/>
      <c r="BFC16" s="64"/>
      <c r="BFD16" s="64"/>
      <c r="BFE16" s="64"/>
      <c r="BFF16" s="64"/>
      <c r="BFG16" s="64"/>
      <c r="BFH16" s="64"/>
      <c r="BFI16" s="64"/>
      <c r="BFJ16" s="64"/>
      <c r="BFK16" s="64"/>
      <c r="BFL16" s="64"/>
      <c r="BFM16" s="64"/>
      <c r="BFN16" s="64"/>
      <c r="BFO16" s="64"/>
      <c r="BFP16" s="64"/>
      <c r="BFQ16" s="64"/>
      <c r="BFR16" s="64"/>
      <c r="BFS16" s="64"/>
      <c r="BFT16" s="64"/>
      <c r="BFU16" s="64"/>
      <c r="BFV16" s="64"/>
      <c r="BFW16" s="64"/>
      <c r="BFX16" s="64"/>
      <c r="BFY16" s="64"/>
      <c r="BFZ16" s="64"/>
      <c r="BGA16" s="64"/>
      <c r="BGB16" s="64"/>
      <c r="BGC16" s="64"/>
      <c r="BGD16" s="64"/>
      <c r="BGE16" s="64"/>
      <c r="BGF16" s="64"/>
      <c r="BGG16" s="64"/>
      <c r="BGH16" s="64"/>
      <c r="BGI16" s="64"/>
      <c r="BGJ16" s="64"/>
      <c r="BGK16" s="64"/>
      <c r="BGL16" s="64"/>
      <c r="BGM16" s="64"/>
      <c r="BGN16" s="64"/>
      <c r="BGO16" s="64"/>
      <c r="BGP16" s="64"/>
      <c r="BGQ16" s="64"/>
      <c r="BGR16" s="64"/>
      <c r="BGS16" s="64"/>
      <c r="BGT16" s="64"/>
      <c r="BGU16" s="64"/>
      <c r="BGV16" s="64"/>
      <c r="BGW16" s="64"/>
      <c r="BGX16" s="64"/>
      <c r="BGY16" s="64"/>
      <c r="BGZ16" s="64"/>
      <c r="BHA16" s="64"/>
      <c r="BHB16" s="64"/>
      <c r="BHC16" s="64"/>
      <c r="BHD16" s="64"/>
      <c r="BHE16" s="64"/>
      <c r="BHF16" s="64"/>
      <c r="BHG16" s="64"/>
      <c r="BHH16" s="64"/>
      <c r="BHI16" s="64"/>
      <c r="BHJ16" s="64"/>
      <c r="BHK16" s="64"/>
      <c r="BHL16" s="64"/>
      <c r="BHM16" s="64"/>
      <c r="BHN16" s="64"/>
      <c r="BHO16" s="64"/>
      <c r="BHP16" s="64"/>
      <c r="BHQ16" s="64"/>
      <c r="BHR16" s="64"/>
      <c r="BHS16" s="64"/>
      <c r="BHT16" s="64"/>
      <c r="BHU16" s="64"/>
      <c r="BHV16" s="64"/>
      <c r="BHW16" s="64"/>
      <c r="BHX16" s="64"/>
      <c r="BHY16" s="64"/>
      <c r="BHZ16" s="64"/>
      <c r="BIA16" s="64"/>
      <c r="BIB16" s="64"/>
      <c r="BIC16" s="64"/>
      <c r="BID16" s="64"/>
      <c r="BIE16" s="64"/>
      <c r="BIF16" s="64"/>
      <c r="BIG16" s="64"/>
      <c r="BIH16" s="64"/>
      <c r="BII16" s="64"/>
      <c r="BIJ16" s="64"/>
      <c r="BIK16" s="64"/>
      <c r="BIL16" s="64"/>
      <c r="BIM16" s="64"/>
      <c r="BIN16" s="64"/>
      <c r="BIO16" s="64"/>
      <c r="BIP16" s="64"/>
      <c r="BIQ16" s="64"/>
      <c r="BIR16" s="64"/>
      <c r="BIS16" s="64"/>
      <c r="BIT16" s="64"/>
      <c r="BIU16" s="64"/>
      <c r="BIV16" s="64"/>
      <c r="BIW16" s="64"/>
      <c r="BIX16" s="64"/>
      <c r="BIY16" s="64"/>
      <c r="BIZ16" s="64"/>
      <c r="BJA16" s="64"/>
      <c r="BJB16" s="64"/>
      <c r="BJC16" s="64"/>
      <c r="BJD16" s="64"/>
      <c r="BJE16" s="64"/>
      <c r="BJF16" s="64"/>
      <c r="BJG16" s="64"/>
      <c r="BJH16" s="64"/>
      <c r="BJI16" s="64"/>
      <c r="BJJ16" s="64"/>
      <c r="BJK16" s="64"/>
      <c r="BJL16" s="64"/>
      <c r="BJM16" s="64"/>
      <c r="BJN16" s="64"/>
      <c r="BJO16" s="64"/>
      <c r="BJP16" s="64"/>
      <c r="BJQ16" s="64"/>
      <c r="BJR16" s="64"/>
      <c r="BJS16" s="64"/>
      <c r="BJT16" s="64"/>
      <c r="BJU16" s="64"/>
      <c r="BJV16" s="64"/>
      <c r="BJW16" s="64"/>
      <c r="BJX16" s="64"/>
      <c r="BJY16" s="64"/>
      <c r="BJZ16" s="64"/>
      <c r="BKA16" s="64"/>
      <c r="BKB16" s="64"/>
      <c r="BKC16" s="64"/>
      <c r="BKD16" s="64"/>
      <c r="BKE16" s="64"/>
      <c r="BKF16" s="64"/>
      <c r="BKG16" s="64"/>
      <c r="BKH16" s="64"/>
      <c r="BKI16" s="64"/>
      <c r="BKJ16" s="64"/>
      <c r="BKK16" s="64"/>
      <c r="BKL16" s="64"/>
      <c r="BKM16" s="64"/>
      <c r="BKN16" s="64"/>
      <c r="BKO16" s="64"/>
      <c r="BKP16" s="64"/>
      <c r="BKQ16" s="64"/>
      <c r="BKR16" s="64"/>
      <c r="BKS16" s="64"/>
      <c r="BKT16" s="64"/>
      <c r="BKU16" s="64"/>
      <c r="BKV16" s="64"/>
      <c r="BKW16" s="64"/>
      <c r="BKX16" s="64"/>
      <c r="BKY16" s="64"/>
      <c r="BKZ16" s="64"/>
      <c r="BLA16" s="64"/>
      <c r="BLB16" s="64"/>
      <c r="BLC16" s="64"/>
      <c r="BLD16" s="64"/>
      <c r="BLE16" s="64"/>
      <c r="BLF16" s="64"/>
      <c r="BLG16" s="64"/>
      <c r="BLH16" s="64"/>
      <c r="BLI16" s="64"/>
      <c r="BLJ16" s="64"/>
      <c r="BLK16" s="64"/>
      <c r="BLL16" s="64"/>
      <c r="BLM16" s="64"/>
      <c r="BLN16" s="64"/>
      <c r="BLO16" s="64"/>
      <c r="BLP16" s="64"/>
      <c r="BLQ16" s="64"/>
      <c r="BLR16" s="64"/>
      <c r="BLS16" s="64"/>
      <c r="BLT16" s="64"/>
      <c r="BLU16" s="64"/>
      <c r="BLV16" s="64"/>
      <c r="BLW16" s="64"/>
      <c r="BLX16" s="64"/>
      <c r="BLY16" s="64"/>
      <c r="BLZ16" s="64"/>
      <c r="BMA16" s="64"/>
      <c r="BMB16" s="64"/>
      <c r="BMC16" s="64"/>
      <c r="BMD16" s="64"/>
      <c r="BME16" s="64"/>
      <c r="BMF16" s="64"/>
      <c r="BMG16" s="64"/>
      <c r="BMH16" s="64"/>
      <c r="BMI16" s="64"/>
      <c r="BMJ16" s="64"/>
      <c r="BMK16" s="64"/>
      <c r="BML16" s="64"/>
      <c r="BMM16" s="64"/>
      <c r="BMN16" s="64"/>
      <c r="BMO16" s="64"/>
      <c r="BMP16" s="64"/>
      <c r="BMQ16" s="64"/>
      <c r="BMR16" s="64"/>
      <c r="BMS16" s="64"/>
      <c r="BMT16" s="64"/>
      <c r="BMU16" s="64"/>
      <c r="BMV16" s="64"/>
      <c r="BMW16" s="64"/>
      <c r="BMX16" s="64"/>
      <c r="BMY16" s="64"/>
      <c r="BMZ16" s="64"/>
      <c r="BNA16" s="64"/>
      <c r="BNB16" s="64"/>
      <c r="BNC16" s="64"/>
      <c r="BND16" s="64"/>
      <c r="BNE16" s="64"/>
      <c r="BNF16" s="64"/>
      <c r="BNG16" s="64"/>
      <c r="BNH16" s="64"/>
      <c r="BNI16" s="64"/>
      <c r="BNJ16" s="64"/>
      <c r="BNK16" s="64"/>
      <c r="BNL16" s="64"/>
      <c r="BNM16" s="64"/>
      <c r="BNN16" s="64"/>
      <c r="BNO16" s="64"/>
      <c r="BNP16" s="64"/>
      <c r="BNQ16" s="64"/>
      <c r="BNR16" s="64"/>
      <c r="BNS16" s="64"/>
      <c r="BNT16" s="64"/>
      <c r="BNU16" s="64"/>
      <c r="BNV16" s="64"/>
      <c r="BNW16" s="64"/>
      <c r="BNX16" s="64"/>
      <c r="BNY16" s="64"/>
      <c r="BNZ16" s="64"/>
      <c r="BOA16" s="64"/>
      <c r="BOB16" s="64"/>
      <c r="BOC16" s="64"/>
      <c r="BOD16" s="64"/>
      <c r="BOE16" s="64"/>
      <c r="BOF16" s="64"/>
      <c r="BOG16" s="64"/>
      <c r="BOH16" s="64"/>
      <c r="BOI16" s="64"/>
      <c r="BOJ16" s="64"/>
      <c r="BOK16" s="64"/>
      <c r="BOL16" s="64"/>
      <c r="BOM16" s="64"/>
      <c r="BON16" s="64"/>
      <c r="BOO16" s="64"/>
      <c r="BOP16" s="64"/>
      <c r="BOQ16" s="64"/>
      <c r="BOR16" s="64"/>
      <c r="BOS16" s="64"/>
      <c r="BOT16" s="64"/>
      <c r="BOU16" s="64"/>
      <c r="BOV16" s="64"/>
      <c r="BOW16" s="64"/>
      <c r="BOX16" s="64"/>
      <c r="BOY16" s="64"/>
      <c r="BOZ16" s="64"/>
      <c r="BPA16" s="64"/>
      <c r="BPB16" s="64"/>
      <c r="BPC16" s="64"/>
      <c r="BPD16" s="64"/>
      <c r="BPE16" s="64"/>
      <c r="BPF16" s="64"/>
      <c r="BPG16" s="64"/>
      <c r="BPH16" s="64"/>
      <c r="BPI16" s="64"/>
      <c r="BPJ16" s="64"/>
      <c r="BPK16" s="64"/>
      <c r="BPL16" s="64"/>
      <c r="BPM16" s="64"/>
      <c r="BPN16" s="64"/>
      <c r="BPO16" s="64"/>
      <c r="BPP16" s="64"/>
      <c r="BPQ16" s="64"/>
      <c r="BPR16" s="64"/>
      <c r="BPS16" s="64"/>
      <c r="BPT16" s="64"/>
      <c r="BPU16" s="64"/>
      <c r="BPV16" s="64"/>
      <c r="BPW16" s="64"/>
      <c r="BPX16" s="64"/>
      <c r="BPY16" s="64"/>
      <c r="BPZ16" s="64"/>
      <c r="BQA16" s="64"/>
      <c r="BQB16" s="64"/>
      <c r="BQC16" s="64"/>
      <c r="BQD16" s="64"/>
      <c r="BQE16" s="64"/>
      <c r="BQF16" s="64"/>
      <c r="BQG16" s="64"/>
      <c r="BQH16" s="64"/>
      <c r="BQI16" s="64"/>
      <c r="BQJ16" s="64"/>
      <c r="BQK16" s="64"/>
      <c r="BQL16" s="64"/>
      <c r="BQM16" s="64"/>
      <c r="BQN16" s="64"/>
      <c r="BQO16" s="64"/>
      <c r="BQP16" s="64"/>
      <c r="BQQ16" s="64"/>
      <c r="BQR16" s="64"/>
      <c r="BQS16" s="64"/>
      <c r="BQT16" s="64"/>
      <c r="BQU16" s="64"/>
      <c r="BQV16" s="64"/>
      <c r="BQW16" s="64"/>
      <c r="BQX16" s="64"/>
      <c r="BQY16" s="64"/>
      <c r="BQZ16" s="64"/>
      <c r="BRA16" s="64"/>
      <c r="BRB16" s="64"/>
      <c r="BRC16" s="64"/>
      <c r="BRD16" s="64"/>
      <c r="BRE16" s="64"/>
      <c r="BRF16" s="64"/>
      <c r="BRG16" s="64"/>
      <c r="BRH16" s="64"/>
      <c r="BRI16" s="64"/>
      <c r="BRJ16" s="64"/>
      <c r="BRK16" s="64"/>
      <c r="BRL16" s="64"/>
      <c r="BRM16" s="64"/>
      <c r="BRN16" s="64"/>
      <c r="BRO16" s="64"/>
      <c r="BRP16" s="64"/>
      <c r="BRQ16" s="64"/>
      <c r="BRR16" s="64"/>
      <c r="BRS16" s="64"/>
      <c r="BRT16" s="64"/>
      <c r="BRU16" s="64"/>
      <c r="BRV16" s="64"/>
      <c r="BRW16" s="64"/>
      <c r="BRX16" s="64"/>
      <c r="BRY16" s="64"/>
      <c r="BRZ16" s="64"/>
      <c r="BSA16" s="64"/>
      <c r="BSB16" s="64"/>
      <c r="BSC16" s="64"/>
      <c r="BSD16" s="64"/>
      <c r="BSE16" s="64"/>
      <c r="BSF16" s="64"/>
      <c r="BSG16" s="64"/>
      <c r="BSH16" s="64"/>
      <c r="BSI16" s="64"/>
      <c r="BSJ16" s="64"/>
      <c r="BSK16" s="64"/>
      <c r="BSL16" s="64"/>
      <c r="BSM16" s="64"/>
      <c r="BSN16" s="64"/>
      <c r="BSO16" s="64"/>
      <c r="BSP16" s="64"/>
      <c r="BSQ16" s="64"/>
      <c r="BSR16" s="64"/>
      <c r="BSS16" s="64"/>
      <c r="BST16" s="64"/>
      <c r="BSU16" s="64"/>
      <c r="BSV16" s="64"/>
      <c r="BSW16" s="64"/>
      <c r="BSX16" s="64"/>
      <c r="BSY16" s="64"/>
      <c r="BSZ16" s="64"/>
      <c r="BTA16" s="64"/>
      <c r="BTB16" s="64"/>
      <c r="BTC16" s="64"/>
      <c r="BTD16" s="64"/>
      <c r="BTE16" s="64"/>
      <c r="BTF16" s="64"/>
      <c r="BTG16" s="64"/>
      <c r="BTH16" s="64"/>
      <c r="BTI16" s="64"/>
      <c r="BTJ16" s="64"/>
      <c r="BTK16" s="64"/>
      <c r="BTL16" s="64"/>
      <c r="BTM16" s="64"/>
      <c r="BTN16" s="64"/>
      <c r="BTO16" s="64"/>
      <c r="BTP16" s="64"/>
      <c r="BTQ16" s="64"/>
      <c r="BTR16" s="64"/>
      <c r="BTS16" s="64"/>
      <c r="BTT16" s="64"/>
      <c r="BTU16" s="64"/>
      <c r="BTV16" s="64"/>
      <c r="BTW16" s="64"/>
      <c r="BTX16" s="64"/>
      <c r="BTY16" s="64"/>
      <c r="BTZ16" s="64"/>
      <c r="BUA16" s="64"/>
      <c r="BUB16" s="64"/>
      <c r="BUC16" s="64"/>
      <c r="BUD16" s="64"/>
      <c r="BUE16" s="64"/>
      <c r="BUF16" s="64"/>
      <c r="BUG16" s="64"/>
      <c r="BUH16" s="64"/>
      <c r="BUI16" s="64"/>
      <c r="BUJ16" s="64"/>
      <c r="BUK16" s="64"/>
      <c r="BUL16" s="64"/>
      <c r="BUM16" s="64"/>
      <c r="BUN16" s="64"/>
      <c r="BUO16" s="64"/>
      <c r="BUP16" s="64"/>
      <c r="BUQ16" s="64"/>
      <c r="BUR16" s="64"/>
      <c r="BUS16" s="64"/>
      <c r="BUT16" s="64"/>
      <c r="BUU16" s="64"/>
      <c r="BUV16" s="64"/>
      <c r="BUW16" s="64"/>
      <c r="BUX16" s="64"/>
      <c r="BUY16" s="64"/>
      <c r="BUZ16" s="64"/>
      <c r="BVA16" s="64"/>
      <c r="BVB16" s="64"/>
      <c r="BVC16" s="64"/>
      <c r="BVD16" s="64"/>
      <c r="BVE16" s="64"/>
      <c r="BVF16" s="64"/>
      <c r="BVG16" s="64"/>
      <c r="BVH16" s="64"/>
      <c r="BVI16" s="64"/>
      <c r="BVJ16" s="64"/>
      <c r="BVK16" s="64"/>
      <c r="BVL16" s="64"/>
      <c r="BVM16" s="64"/>
      <c r="BVN16" s="64"/>
      <c r="BVO16" s="64"/>
      <c r="BVP16" s="64"/>
      <c r="BVQ16" s="64"/>
      <c r="BVR16" s="64"/>
      <c r="BVS16" s="64"/>
      <c r="BVT16" s="64"/>
      <c r="BVU16" s="64"/>
      <c r="BVV16" s="64"/>
      <c r="BVW16" s="64"/>
      <c r="BVX16" s="64"/>
      <c r="BVY16" s="64"/>
      <c r="BVZ16" s="64"/>
      <c r="BWA16" s="64"/>
      <c r="BWB16" s="64"/>
      <c r="BWC16" s="64"/>
      <c r="BWD16" s="64"/>
      <c r="BWE16" s="64"/>
      <c r="BWF16" s="64"/>
      <c r="BWG16" s="64"/>
      <c r="BWH16" s="64"/>
      <c r="BWI16" s="64"/>
      <c r="BWJ16" s="64"/>
      <c r="BWK16" s="64"/>
      <c r="BWL16" s="64"/>
      <c r="BWM16" s="64"/>
      <c r="BWN16" s="64"/>
      <c r="BWO16" s="64"/>
      <c r="BWP16" s="64"/>
      <c r="BWQ16" s="64"/>
      <c r="BWR16" s="64"/>
      <c r="BWS16" s="64"/>
      <c r="BWT16" s="64"/>
      <c r="BWU16" s="64"/>
      <c r="BWV16" s="64"/>
      <c r="BWW16" s="64"/>
      <c r="BWX16" s="64"/>
      <c r="BWY16" s="64"/>
      <c r="BWZ16" s="64"/>
      <c r="BXA16" s="64"/>
      <c r="BXB16" s="64"/>
      <c r="BXC16" s="64"/>
      <c r="BXD16" s="64"/>
      <c r="BXE16" s="64"/>
      <c r="BXF16" s="64"/>
      <c r="BXG16" s="64"/>
      <c r="BXH16" s="64"/>
      <c r="BXI16" s="64"/>
      <c r="BXJ16" s="64"/>
      <c r="BXK16" s="64"/>
      <c r="BXL16" s="64"/>
      <c r="BXM16" s="64"/>
      <c r="BXN16" s="64"/>
      <c r="BXO16" s="64"/>
      <c r="BXP16" s="64"/>
      <c r="BXQ16" s="64"/>
      <c r="BXR16" s="64"/>
      <c r="BXS16" s="64"/>
      <c r="BXT16" s="64"/>
      <c r="BXU16" s="64"/>
      <c r="BXV16" s="64"/>
      <c r="BXW16" s="64"/>
      <c r="BXX16" s="64"/>
      <c r="BXY16" s="64"/>
      <c r="BXZ16" s="64"/>
      <c r="BYA16" s="64"/>
      <c r="BYB16" s="64"/>
      <c r="BYC16" s="64"/>
      <c r="BYD16" s="64"/>
      <c r="BYE16" s="64"/>
      <c r="BYF16" s="64"/>
      <c r="BYG16" s="64"/>
      <c r="BYH16" s="64"/>
      <c r="BYI16" s="64"/>
      <c r="BYJ16" s="64"/>
      <c r="BYK16" s="64"/>
      <c r="BYL16" s="64"/>
      <c r="BYM16" s="64"/>
      <c r="BYN16" s="64"/>
      <c r="BYO16" s="64"/>
      <c r="BYP16" s="64"/>
      <c r="BYQ16" s="64"/>
      <c r="BYR16" s="64"/>
      <c r="BYS16" s="64"/>
      <c r="BYT16" s="64"/>
      <c r="BYU16" s="64"/>
      <c r="BYV16" s="64"/>
      <c r="BYW16" s="64"/>
      <c r="BYX16" s="64"/>
      <c r="BYY16" s="64"/>
      <c r="BYZ16" s="64"/>
      <c r="BZA16" s="64"/>
      <c r="BZB16" s="64"/>
      <c r="BZC16" s="64"/>
      <c r="BZD16" s="64"/>
      <c r="BZE16" s="64"/>
      <c r="BZF16" s="64"/>
      <c r="BZG16" s="64"/>
      <c r="BZH16" s="64"/>
      <c r="BZI16" s="64"/>
      <c r="BZJ16" s="64"/>
      <c r="BZK16" s="64"/>
      <c r="BZL16" s="64"/>
      <c r="BZM16" s="64"/>
      <c r="BZN16" s="64"/>
      <c r="BZO16" s="64"/>
      <c r="BZP16" s="64"/>
      <c r="BZQ16" s="64"/>
      <c r="BZR16" s="64"/>
      <c r="BZS16" s="64"/>
      <c r="BZT16" s="64"/>
      <c r="BZU16" s="64"/>
      <c r="BZV16" s="64"/>
      <c r="BZW16" s="64"/>
      <c r="BZX16" s="64"/>
      <c r="BZY16" s="64"/>
      <c r="BZZ16" s="64"/>
      <c r="CAA16" s="64"/>
      <c r="CAB16" s="64"/>
      <c r="CAC16" s="64"/>
      <c r="CAD16" s="64"/>
      <c r="CAE16" s="64"/>
      <c r="CAF16" s="64"/>
      <c r="CAG16" s="64"/>
      <c r="CAH16" s="64"/>
      <c r="CAI16" s="64"/>
      <c r="CAJ16" s="64"/>
      <c r="CAK16" s="64"/>
      <c r="CAL16" s="64"/>
      <c r="CAM16" s="64"/>
      <c r="CAN16" s="64"/>
      <c r="CAO16" s="64"/>
      <c r="CAP16" s="64"/>
      <c r="CAQ16" s="64"/>
      <c r="CAR16" s="64"/>
      <c r="CAS16" s="64"/>
      <c r="CAT16" s="64"/>
      <c r="CAU16" s="64"/>
      <c r="CAV16" s="64"/>
      <c r="CAW16" s="64"/>
      <c r="CAX16" s="64"/>
      <c r="CAY16" s="64"/>
      <c r="CAZ16" s="64"/>
      <c r="CBA16" s="64"/>
      <c r="CBB16" s="64"/>
      <c r="CBC16" s="64"/>
      <c r="CBD16" s="64"/>
      <c r="CBE16" s="64"/>
      <c r="CBF16" s="64"/>
      <c r="CBG16" s="64"/>
      <c r="CBH16" s="64"/>
      <c r="CBI16" s="64"/>
      <c r="CBJ16" s="64"/>
      <c r="CBK16" s="64"/>
      <c r="CBL16" s="64"/>
      <c r="CBM16" s="64"/>
      <c r="CBN16" s="64"/>
      <c r="CBO16" s="64"/>
      <c r="CBP16" s="64"/>
      <c r="CBQ16" s="64"/>
      <c r="CBR16" s="64"/>
      <c r="CBS16" s="64"/>
      <c r="CBT16" s="64"/>
      <c r="CBU16" s="64"/>
      <c r="CBV16" s="64"/>
      <c r="CBW16" s="64"/>
      <c r="CBX16" s="64"/>
      <c r="CBY16" s="64"/>
      <c r="CBZ16" s="64"/>
      <c r="CCA16" s="64"/>
      <c r="CCB16" s="64"/>
      <c r="CCC16" s="64"/>
      <c r="CCD16" s="64"/>
      <c r="CCE16" s="64"/>
      <c r="CCF16" s="64"/>
      <c r="CCG16" s="64"/>
      <c r="CCH16" s="64"/>
      <c r="CCI16" s="64"/>
      <c r="CCJ16" s="64"/>
      <c r="CCK16" s="64"/>
      <c r="CCL16" s="64"/>
      <c r="CCM16" s="64"/>
      <c r="CCN16" s="64"/>
      <c r="CCO16" s="64"/>
      <c r="CCP16" s="64"/>
      <c r="CCQ16" s="64"/>
      <c r="CCR16" s="64"/>
      <c r="CCS16" s="64"/>
      <c r="CCT16" s="64"/>
      <c r="CCU16" s="64"/>
      <c r="CCV16" s="64"/>
      <c r="CCW16" s="64"/>
      <c r="CCX16" s="64"/>
      <c r="CCY16" s="64"/>
      <c r="CCZ16" s="64"/>
      <c r="CDA16" s="64"/>
      <c r="CDB16" s="64"/>
      <c r="CDC16" s="64"/>
      <c r="CDD16" s="64"/>
      <c r="CDE16" s="64"/>
      <c r="CDF16" s="64"/>
      <c r="CDG16" s="64"/>
      <c r="CDH16" s="64"/>
      <c r="CDI16" s="64"/>
      <c r="CDJ16" s="64"/>
      <c r="CDK16" s="64"/>
      <c r="CDL16" s="64"/>
      <c r="CDM16" s="64"/>
      <c r="CDN16" s="64"/>
      <c r="CDO16" s="64"/>
      <c r="CDP16" s="64"/>
      <c r="CDQ16" s="64"/>
      <c r="CDR16" s="64"/>
      <c r="CDS16" s="64"/>
      <c r="CDT16" s="64"/>
      <c r="CDU16" s="64"/>
      <c r="CDV16" s="64"/>
      <c r="CDW16" s="64"/>
      <c r="CDX16" s="64"/>
      <c r="CDY16" s="64"/>
      <c r="CDZ16" s="64"/>
      <c r="CEA16" s="64"/>
      <c r="CEB16" s="64"/>
      <c r="CEC16" s="64"/>
      <c r="CED16" s="64"/>
      <c r="CEE16" s="64"/>
      <c r="CEF16" s="64"/>
      <c r="CEG16" s="64"/>
      <c r="CEH16" s="64"/>
      <c r="CEI16" s="64"/>
      <c r="CEJ16" s="64"/>
      <c r="CEK16" s="64"/>
      <c r="CEL16" s="64"/>
      <c r="CEM16" s="64"/>
      <c r="CEN16" s="64"/>
      <c r="CEO16" s="64"/>
      <c r="CEP16" s="64"/>
      <c r="CEQ16" s="64"/>
      <c r="CER16" s="64"/>
      <c r="CES16" s="64"/>
      <c r="CET16" s="64"/>
      <c r="CEU16" s="64"/>
      <c r="CEV16" s="64"/>
      <c r="CEW16" s="64"/>
      <c r="CEX16" s="64"/>
      <c r="CEY16" s="64"/>
      <c r="CEZ16" s="64"/>
      <c r="CFA16" s="64"/>
      <c r="CFB16" s="64"/>
      <c r="CFC16" s="64"/>
      <c r="CFD16" s="64"/>
      <c r="CFE16" s="64"/>
      <c r="CFF16" s="64"/>
      <c r="CFG16" s="64"/>
      <c r="CFH16" s="64"/>
      <c r="CFI16" s="64"/>
      <c r="CFJ16" s="64"/>
      <c r="CFK16" s="64"/>
      <c r="CFL16" s="64"/>
      <c r="CFM16" s="64"/>
      <c r="CFN16" s="64"/>
      <c r="CFO16" s="64"/>
      <c r="CFP16" s="64"/>
      <c r="CFQ16" s="64"/>
      <c r="CFR16" s="64"/>
      <c r="CFS16" s="64"/>
      <c r="CFT16" s="64"/>
      <c r="CFU16" s="64"/>
      <c r="CFV16" s="64"/>
      <c r="CFW16" s="64"/>
      <c r="CFX16" s="64"/>
      <c r="CFY16" s="64"/>
      <c r="CFZ16" s="64"/>
      <c r="CGA16" s="64"/>
      <c r="CGB16" s="64"/>
      <c r="CGC16" s="64"/>
      <c r="CGD16" s="64"/>
      <c r="CGE16" s="64"/>
      <c r="CGF16" s="64"/>
      <c r="CGG16" s="64"/>
      <c r="CGH16" s="64"/>
      <c r="CGI16" s="64"/>
      <c r="CGJ16" s="64"/>
      <c r="CGK16" s="64"/>
      <c r="CGL16" s="64"/>
      <c r="CGM16" s="64"/>
      <c r="CGN16" s="64"/>
      <c r="CGO16" s="64"/>
      <c r="CGP16" s="64"/>
      <c r="CGQ16" s="64"/>
      <c r="CGR16" s="64"/>
      <c r="CGS16" s="64"/>
      <c r="CGT16" s="64"/>
      <c r="CGU16" s="64"/>
      <c r="CGV16" s="64"/>
      <c r="CGW16" s="64"/>
      <c r="CGX16" s="64"/>
      <c r="CGY16" s="64"/>
      <c r="CGZ16" s="64"/>
      <c r="CHA16" s="64"/>
      <c r="CHB16" s="64"/>
      <c r="CHC16" s="64"/>
      <c r="CHD16" s="64"/>
      <c r="CHE16" s="64"/>
      <c r="CHF16" s="64"/>
      <c r="CHG16" s="64"/>
      <c r="CHH16" s="64"/>
      <c r="CHI16" s="64"/>
      <c r="CHJ16" s="64"/>
      <c r="CHK16" s="64"/>
      <c r="CHL16" s="64"/>
      <c r="CHM16" s="64"/>
      <c r="CHN16" s="64"/>
      <c r="CHO16" s="64"/>
      <c r="CHP16" s="64"/>
      <c r="CHQ16" s="64"/>
      <c r="CHR16" s="64"/>
      <c r="CHS16" s="64"/>
      <c r="CHT16" s="64"/>
      <c r="CHU16" s="64"/>
      <c r="CHV16" s="64"/>
      <c r="CHW16" s="64"/>
      <c r="CHX16" s="64"/>
      <c r="CHY16" s="64"/>
      <c r="CHZ16" s="64"/>
      <c r="CIA16" s="64"/>
      <c r="CIB16" s="64"/>
      <c r="CIC16" s="64"/>
      <c r="CID16" s="64"/>
      <c r="CIE16" s="64"/>
      <c r="CIF16" s="64"/>
      <c r="CIG16" s="64"/>
      <c r="CIH16" s="64"/>
      <c r="CII16" s="64"/>
      <c r="CIJ16" s="64"/>
      <c r="CIK16" s="64"/>
      <c r="CIL16" s="64"/>
      <c r="CIM16" s="64"/>
      <c r="CIN16" s="64"/>
      <c r="CIO16" s="64"/>
      <c r="CIP16" s="64"/>
      <c r="CIQ16" s="64"/>
      <c r="CIR16" s="64"/>
      <c r="CIS16" s="64"/>
      <c r="CIT16" s="64"/>
      <c r="CIU16" s="64"/>
      <c r="CIV16" s="64"/>
      <c r="CIW16" s="64"/>
      <c r="CIX16" s="64"/>
      <c r="CIY16" s="64"/>
      <c r="CIZ16" s="64"/>
      <c r="CJA16" s="64"/>
      <c r="CJB16" s="64"/>
      <c r="CJC16" s="64"/>
      <c r="CJD16" s="64"/>
      <c r="CJE16" s="64"/>
      <c r="CJF16" s="64"/>
      <c r="CJG16" s="64"/>
      <c r="CJH16" s="64"/>
      <c r="CJI16" s="64"/>
      <c r="CJJ16" s="64"/>
      <c r="CJK16" s="64"/>
      <c r="CJL16" s="64"/>
      <c r="CJM16" s="64"/>
      <c r="CJN16" s="64"/>
      <c r="CJO16" s="64"/>
      <c r="CJP16" s="64"/>
      <c r="CJQ16" s="64"/>
      <c r="CJR16" s="64"/>
      <c r="CJS16" s="64"/>
      <c r="CJT16" s="64"/>
      <c r="CJU16" s="64"/>
      <c r="CJV16" s="64"/>
      <c r="CJW16" s="64"/>
      <c r="CJX16" s="64"/>
      <c r="CJY16" s="64"/>
      <c r="CJZ16" s="64"/>
      <c r="CKA16" s="64"/>
      <c r="CKB16" s="64"/>
      <c r="CKC16" s="64"/>
      <c r="CKD16" s="64"/>
      <c r="CKE16" s="64"/>
      <c r="CKF16" s="64"/>
      <c r="CKG16" s="64"/>
      <c r="CKH16" s="64"/>
      <c r="CKI16" s="64"/>
      <c r="CKJ16" s="64"/>
      <c r="CKK16" s="64"/>
      <c r="CKL16" s="64"/>
      <c r="CKM16" s="64"/>
      <c r="CKN16" s="64"/>
      <c r="CKO16" s="64"/>
      <c r="CKP16" s="64"/>
      <c r="CKQ16" s="64"/>
      <c r="CKR16" s="64"/>
      <c r="CKS16" s="64"/>
      <c r="CKT16" s="64"/>
      <c r="CKU16" s="64"/>
      <c r="CKV16" s="64"/>
      <c r="CKW16" s="64"/>
      <c r="CKX16" s="64"/>
      <c r="CKY16" s="64"/>
      <c r="CKZ16" s="64"/>
      <c r="CLA16" s="64"/>
      <c r="CLB16" s="64"/>
      <c r="CLC16" s="64"/>
      <c r="CLD16" s="64"/>
      <c r="CLE16" s="64"/>
      <c r="CLF16" s="64"/>
      <c r="CLG16" s="64"/>
      <c r="CLH16" s="64"/>
      <c r="CLI16" s="64"/>
      <c r="CLJ16" s="64"/>
      <c r="CLK16" s="64"/>
      <c r="CLL16" s="64"/>
      <c r="CLM16" s="64"/>
      <c r="CLN16" s="64"/>
      <c r="CLO16" s="64"/>
      <c r="CLP16" s="64"/>
      <c r="CLQ16" s="64"/>
      <c r="CLR16" s="64"/>
      <c r="CLS16" s="64"/>
      <c r="CLT16" s="64"/>
      <c r="CLU16" s="64"/>
      <c r="CLV16" s="64"/>
      <c r="CLW16" s="64"/>
      <c r="CLX16" s="64"/>
      <c r="CLY16" s="64"/>
      <c r="CLZ16" s="64"/>
      <c r="CMA16" s="64"/>
      <c r="CMB16" s="64"/>
      <c r="CMC16" s="64"/>
      <c r="CMD16" s="64"/>
      <c r="CME16" s="64"/>
      <c r="CMF16" s="64"/>
      <c r="CMG16" s="64"/>
      <c r="CMH16" s="64"/>
      <c r="CMI16" s="64"/>
      <c r="CMJ16" s="64"/>
      <c r="CMK16" s="64"/>
      <c r="CML16" s="64"/>
      <c r="CMM16" s="64"/>
      <c r="CMN16" s="64"/>
      <c r="CMO16" s="64"/>
      <c r="CMP16" s="64"/>
      <c r="CMQ16" s="64"/>
      <c r="CMR16" s="64"/>
      <c r="CMS16" s="64"/>
      <c r="CMT16" s="64"/>
      <c r="CMU16" s="64"/>
      <c r="CMV16" s="64"/>
      <c r="CMW16" s="64"/>
      <c r="CMX16" s="64"/>
      <c r="CMY16" s="64"/>
      <c r="CMZ16" s="64"/>
      <c r="CNA16" s="64"/>
      <c r="CNB16" s="64"/>
      <c r="CNC16" s="64"/>
      <c r="CND16" s="64"/>
      <c r="CNE16" s="64"/>
      <c r="CNF16" s="64"/>
      <c r="CNG16" s="64"/>
      <c r="CNH16" s="64"/>
      <c r="CNI16" s="64"/>
      <c r="CNJ16" s="64"/>
      <c r="CNK16" s="64"/>
      <c r="CNL16" s="64"/>
      <c r="CNM16" s="64"/>
      <c r="CNN16" s="64"/>
      <c r="CNO16" s="64"/>
      <c r="CNP16" s="64"/>
      <c r="CNQ16" s="64"/>
      <c r="CNR16" s="64"/>
      <c r="CNS16" s="64"/>
      <c r="CNT16" s="64"/>
      <c r="CNU16" s="64"/>
      <c r="CNV16" s="64"/>
      <c r="CNW16" s="64"/>
      <c r="CNX16" s="64"/>
      <c r="CNY16" s="64"/>
      <c r="CNZ16" s="64"/>
      <c r="COA16" s="64"/>
      <c r="COB16" s="64"/>
      <c r="COC16" s="64"/>
      <c r="COD16" s="64"/>
      <c r="COE16" s="64"/>
      <c r="COF16" s="64"/>
      <c r="COG16" s="64"/>
      <c r="COH16" s="64"/>
      <c r="COI16" s="64"/>
      <c r="COJ16" s="64"/>
      <c r="COK16" s="64"/>
      <c r="COL16" s="64"/>
      <c r="COM16" s="64"/>
      <c r="CON16" s="64"/>
      <c r="COO16" s="64"/>
      <c r="COP16" s="64"/>
      <c r="COQ16" s="64"/>
      <c r="COR16" s="64"/>
      <c r="COS16" s="64"/>
      <c r="COT16" s="64"/>
      <c r="COU16" s="64"/>
      <c r="COV16" s="64"/>
      <c r="COW16" s="64"/>
      <c r="COX16" s="64"/>
      <c r="COY16" s="64"/>
      <c r="COZ16" s="64"/>
      <c r="CPA16" s="64"/>
      <c r="CPB16" s="64"/>
      <c r="CPC16" s="64"/>
      <c r="CPD16" s="64"/>
      <c r="CPE16" s="64"/>
      <c r="CPF16" s="64"/>
      <c r="CPG16" s="64"/>
      <c r="CPH16" s="64"/>
      <c r="CPI16" s="64"/>
      <c r="CPJ16" s="64"/>
      <c r="CPK16" s="64"/>
      <c r="CPL16" s="64"/>
      <c r="CPM16" s="64"/>
      <c r="CPN16" s="64"/>
      <c r="CPO16" s="64"/>
      <c r="CPP16" s="64"/>
      <c r="CPQ16" s="64"/>
      <c r="CPR16" s="64"/>
      <c r="CPS16" s="64"/>
      <c r="CPT16" s="64"/>
      <c r="CPU16" s="64"/>
      <c r="CPV16" s="64"/>
      <c r="CPW16" s="64"/>
      <c r="CPX16" s="64"/>
      <c r="CPY16" s="64"/>
      <c r="CPZ16" s="64"/>
      <c r="CQA16" s="64"/>
      <c r="CQB16" s="64"/>
      <c r="CQC16" s="64"/>
      <c r="CQD16" s="64"/>
      <c r="CQE16" s="64"/>
      <c r="CQF16" s="64"/>
      <c r="CQG16" s="64"/>
      <c r="CQH16" s="64"/>
      <c r="CQI16" s="64"/>
      <c r="CQJ16" s="64"/>
      <c r="CQK16" s="64"/>
      <c r="CQL16" s="64"/>
      <c r="CQM16" s="64"/>
      <c r="CQN16" s="64"/>
      <c r="CQO16" s="64"/>
      <c r="CQP16" s="64"/>
      <c r="CQQ16" s="64"/>
      <c r="CQR16" s="64"/>
      <c r="CQS16" s="64"/>
      <c r="CQT16" s="64"/>
      <c r="CQU16" s="64"/>
      <c r="CQV16" s="64"/>
      <c r="CQW16" s="64"/>
      <c r="CQX16" s="64"/>
      <c r="CQY16" s="64"/>
      <c r="CQZ16" s="64"/>
      <c r="CRA16" s="64"/>
      <c r="CRB16" s="64"/>
      <c r="CRC16" s="64"/>
      <c r="CRD16" s="64"/>
      <c r="CRE16" s="64"/>
      <c r="CRF16" s="64"/>
      <c r="CRG16" s="64"/>
      <c r="CRH16" s="64"/>
      <c r="CRI16" s="64"/>
      <c r="CRJ16" s="64"/>
      <c r="CRK16" s="64"/>
      <c r="CRL16" s="64"/>
      <c r="CRM16" s="64"/>
      <c r="CRN16" s="64"/>
      <c r="CRO16" s="64"/>
      <c r="CRP16" s="64"/>
      <c r="CRQ16" s="64"/>
      <c r="CRR16" s="64"/>
      <c r="CRS16" s="64"/>
      <c r="CRT16" s="64"/>
      <c r="CRU16" s="64"/>
      <c r="CRV16" s="64"/>
      <c r="CRW16" s="64"/>
      <c r="CRX16" s="64"/>
      <c r="CRY16" s="64"/>
      <c r="CRZ16" s="64"/>
      <c r="CSA16" s="64"/>
      <c r="CSB16" s="64"/>
      <c r="CSC16" s="64"/>
      <c r="CSD16" s="64"/>
      <c r="CSE16" s="64"/>
      <c r="CSF16" s="64"/>
      <c r="CSG16" s="64"/>
      <c r="CSH16" s="64"/>
      <c r="CSI16" s="64"/>
      <c r="CSJ16" s="64"/>
      <c r="CSK16" s="64"/>
      <c r="CSL16" s="64"/>
      <c r="CSM16" s="64"/>
      <c r="CSN16" s="64"/>
      <c r="CSO16" s="64"/>
      <c r="CSP16" s="64"/>
      <c r="CSQ16" s="64"/>
      <c r="CSR16" s="64"/>
      <c r="CSS16" s="64"/>
      <c r="CST16" s="64"/>
      <c r="CSU16" s="64"/>
      <c r="CSV16" s="64"/>
      <c r="CSW16" s="64"/>
      <c r="CSX16" s="64"/>
      <c r="CSY16" s="64"/>
      <c r="CSZ16" s="64"/>
      <c r="CTA16" s="64"/>
      <c r="CTB16" s="64"/>
      <c r="CTC16" s="64"/>
      <c r="CTD16" s="64"/>
      <c r="CTE16" s="64"/>
      <c r="CTF16" s="64"/>
      <c r="CTG16" s="64"/>
      <c r="CTH16" s="64"/>
      <c r="CTI16" s="64"/>
      <c r="CTJ16" s="64"/>
      <c r="CTK16" s="64"/>
      <c r="CTL16" s="64"/>
      <c r="CTM16" s="64"/>
      <c r="CTN16" s="64"/>
      <c r="CTO16" s="64"/>
      <c r="CTP16" s="64"/>
      <c r="CTQ16" s="64"/>
      <c r="CTR16" s="64"/>
      <c r="CTS16" s="64"/>
      <c r="CTT16" s="64"/>
      <c r="CTU16" s="64"/>
      <c r="CTV16" s="64"/>
      <c r="CTW16" s="64"/>
      <c r="CTX16" s="64"/>
      <c r="CTY16" s="64"/>
      <c r="CTZ16" s="64"/>
      <c r="CUA16" s="64"/>
      <c r="CUB16" s="64"/>
      <c r="CUC16" s="64"/>
      <c r="CUD16" s="64"/>
      <c r="CUE16" s="64"/>
      <c r="CUF16" s="64"/>
      <c r="CUG16" s="64"/>
      <c r="CUH16" s="64"/>
      <c r="CUI16" s="64"/>
      <c r="CUJ16" s="64"/>
      <c r="CUK16" s="64"/>
      <c r="CUL16" s="64"/>
      <c r="CUM16" s="64"/>
      <c r="CUN16" s="64"/>
      <c r="CUO16" s="64"/>
      <c r="CUP16" s="64"/>
      <c r="CUQ16" s="64"/>
      <c r="CUR16" s="64"/>
      <c r="CUS16" s="64"/>
      <c r="CUT16" s="64"/>
      <c r="CUU16" s="64"/>
      <c r="CUV16" s="64"/>
      <c r="CUW16" s="64"/>
      <c r="CUX16" s="64"/>
      <c r="CUY16" s="64"/>
      <c r="CUZ16" s="64"/>
      <c r="CVA16" s="64"/>
      <c r="CVB16" s="64"/>
      <c r="CVC16" s="64"/>
      <c r="CVD16" s="64"/>
      <c r="CVE16" s="64"/>
      <c r="CVF16" s="64"/>
      <c r="CVG16" s="64"/>
      <c r="CVH16" s="64"/>
      <c r="CVI16" s="64"/>
      <c r="CVJ16" s="64"/>
      <c r="CVK16" s="64"/>
      <c r="CVL16" s="64"/>
      <c r="CVM16" s="64"/>
      <c r="CVN16" s="64"/>
      <c r="CVO16" s="64"/>
      <c r="CVP16" s="64"/>
      <c r="CVQ16" s="64"/>
      <c r="CVR16" s="64"/>
      <c r="CVS16" s="64"/>
      <c r="CVT16" s="64"/>
      <c r="CVU16" s="64"/>
      <c r="CVV16" s="64"/>
      <c r="CVW16" s="64"/>
      <c r="CVX16" s="64"/>
      <c r="CVY16" s="64"/>
      <c r="CVZ16" s="64"/>
      <c r="CWA16" s="64"/>
      <c r="CWB16" s="64"/>
      <c r="CWC16" s="64"/>
      <c r="CWD16" s="64"/>
      <c r="CWE16" s="64"/>
      <c r="CWF16" s="64"/>
      <c r="CWG16" s="64"/>
      <c r="CWH16" s="64"/>
      <c r="CWI16" s="64"/>
      <c r="CWJ16" s="64"/>
      <c r="CWK16" s="64"/>
      <c r="CWL16" s="64"/>
      <c r="CWM16" s="64"/>
      <c r="CWN16" s="64"/>
      <c r="CWO16" s="64"/>
      <c r="CWP16" s="64"/>
      <c r="CWQ16" s="64"/>
      <c r="CWR16" s="64"/>
      <c r="CWS16" s="64"/>
      <c r="CWT16" s="64"/>
      <c r="CWU16" s="64"/>
      <c r="CWV16" s="64"/>
      <c r="CWW16" s="64"/>
      <c r="CWX16" s="64"/>
      <c r="CWY16" s="64"/>
      <c r="CWZ16" s="64"/>
      <c r="CXA16" s="64"/>
      <c r="CXB16" s="64"/>
      <c r="CXC16" s="64"/>
      <c r="CXD16" s="64"/>
      <c r="CXE16" s="64"/>
      <c r="CXF16" s="64"/>
      <c r="CXG16" s="64"/>
      <c r="CXH16" s="64"/>
      <c r="CXI16" s="64"/>
      <c r="CXJ16" s="64"/>
      <c r="CXK16" s="64"/>
      <c r="CXL16" s="64"/>
      <c r="CXM16" s="64"/>
      <c r="CXN16" s="64"/>
      <c r="CXO16" s="64"/>
      <c r="CXP16" s="64"/>
      <c r="CXQ16" s="64"/>
      <c r="CXR16" s="64"/>
      <c r="CXS16" s="64"/>
      <c r="CXT16" s="64"/>
      <c r="CXU16" s="64"/>
      <c r="CXV16" s="64"/>
      <c r="CXW16" s="64"/>
      <c r="CXX16" s="64"/>
      <c r="CXY16" s="64"/>
      <c r="CXZ16" s="64"/>
      <c r="CYA16" s="64"/>
      <c r="CYB16" s="64"/>
      <c r="CYC16" s="64"/>
      <c r="CYD16" s="64"/>
      <c r="CYE16" s="64"/>
      <c r="CYF16" s="64"/>
      <c r="CYG16" s="64"/>
      <c r="CYH16" s="64"/>
      <c r="CYI16" s="64"/>
      <c r="CYJ16" s="64"/>
      <c r="CYK16" s="64"/>
      <c r="CYL16" s="64"/>
      <c r="CYM16" s="64"/>
      <c r="CYN16" s="64"/>
      <c r="CYO16" s="64"/>
      <c r="CYP16" s="64"/>
      <c r="CYQ16" s="64"/>
      <c r="CYR16" s="64"/>
      <c r="CYS16" s="64"/>
      <c r="CYT16" s="64"/>
      <c r="CYU16" s="64"/>
      <c r="CYV16" s="64"/>
      <c r="CYW16" s="64"/>
      <c r="CYX16" s="64"/>
      <c r="CYY16" s="64"/>
      <c r="CYZ16" s="64"/>
      <c r="CZA16" s="64"/>
      <c r="CZB16" s="64"/>
      <c r="CZC16" s="64"/>
      <c r="CZD16" s="64"/>
      <c r="CZE16" s="64"/>
      <c r="CZF16" s="64"/>
      <c r="CZG16" s="64"/>
      <c r="CZH16" s="64"/>
      <c r="CZI16" s="64"/>
      <c r="CZJ16" s="64"/>
      <c r="CZK16" s="64"/>
      <c r="CZL16" s="64"/>
      <c r="CZM16" s="64"/>
      <c r="CZN16" s="64"/>
      <c r="CZO16" s="64"/>
      <c r="CZP16" s="64"/>
      <c r="CZQ16" s="64"/>
      <c r="CZR16" s="64"/>
      <c r="CZS16" s="64"/>
      <c r="CZT16" s="64"/>
      <c r="CZU16" s="64"/>
      <c r="CZV16" s="64"/>
      <c r="CZW16" s="64"/>
      <c r="CZX16" s="64"/>
      <c r="CZY16" s="64"/>
      <c r="CZZ16" s="64"/>
      <c r="DAA16" s="64"/>
      <c r="DAB16" s="64"/>
      <c r="DAC16" s="64"/>
      <c r="DAD16" s="64"/>
      <c r="DAE16" s="64"/>
      <c r="DAF16" s="64"/>
      <c r="DAG16" s="64"/>
      <c r="DAH16" s="64"/>
      <c r="DAI16" s="64"/>
      <c r="DAJ16" s="64"/>
      <c r="DAK16" s="64"/>
      <c r="DAL16" s="64"/>
      <c r="DAM16" s="64"/>
      <c r="DAN16" s="64"/>
      <c r="DAO16" s="64"/>
      <c r="DAP16" s="64"/>
      <c r="DAQ16" s="64"/>
      <c r="DAR16" s="64"/>
      <c r="DAS16" s="64"/>
      <c r="DAT16" s="64"/>
      <c r="DAU16" s="64"/>
      <c r="DAV16" s="64"/>
      <c r="DAW16" s="64"/>
      <c r="DAX16" s="64"/>
      <c r="DAY16" s="64"/>
      <c r="DAZ16" s="64"/>
      <c r="DBA16" s="64"/>
      <c r="DBB16" s="64"/>
      <c r="DBC16" s="64"/>
      <c r="DBD16" s="64"/>
      <c r="DBE16" s="64"/>
      <c r="DBF16" s="64"/>
      <c r="DBG16" s="64"/>
      <c r="DBH16" s="64"/>
      <c r="DBI16" s="64"/>
      <c r="DBJ16" s="64"/>
      <c r="DBK16" s="64"/>
      <c r="DBL16" s="64"/>
      <c r="DBM16" s="64"/>
      <c r="DBN16" s="64"/>
      <c r="DBO16" s="64"/>
      <c r="DBP16" s="64"/>
      <c r="DBQ16" s="64"/>
      <c r="DBR16" s="64"/>
      <c r="DBS16" s="64"/>
      <c r="DBT16" s="64"/>
      <c r="DBU16" s="64"/>
      <c r="DBV16" s="64"/>
      <c r="DBW16" s="64"/>
      <c r="DBX16" s="64"/>
      <c r="DBY16" s="64"/>
      <c r="DBZ16" s="64"/>
      <c r="DCA16" s="64"/>
      <c r="DCB16" s="64"/>
      <c r="DCC16" s="64"/>
      <c r="DCD16" s="64"/>
      <c r="DCE16" s="64"/>
      <c r="DCF16" s="64"/>
      <c r="DCG16" s="64"/>
      <c r="DCH16" s="64"/>
      <c r="DCI16" s="64"/>
      <c r="DCJ16" s="64"/>
      <c r="DCK16" s="64"/>
      <c r="DCL16" s="64"/>
      <c r="DCM16" s="64"/>
      <c r="DCN16" s="64"/>
      <c r="DCO16" s="64"/>
      <c r="DCP16" s="64"/>
      <c r="DCQ16" s="64"/>
      <c r="DCR16" s="64"/>
      <c r="DCS16" s="64"/>
      <c r="DCT16" s="64"/>
      <c r="DCU16" s="64"/>
      <c r="DCV16" s="64"/>
      <c r="DCW16" s="64"/>
      <c r="DCX16" s="64"/>
      <c r="DCY16" s="64"/>
      <c r="DCZ16" s="64"/>
      <c r="DDA16" s="64"/>
      <c r="DDB16" s="64"/>
      <c r="DDC16" s="64"/>
      <c r="DDD16" s="64"/>
      <c r="DDE16" s="64"/>
      <c r="DDF16" s="64"/>
      <c r="DDG16" s="64"/>
      <c r="DDH16" s="64"/>
      <c r="DDI16" s="64"/>
      <c r="DDJ16" s="64"/>
      <c r="DDK16" s="64"/>
      <c r="DDL16" s="64"/>
      <c r="DDM16" s="64"/>
      <c r="DDN16" s="64"/>
      <c r="DDO16" s="64"/>
      <c r="DDP16" s="64"/>
      <c r="DDQ16" s="64"/>
      <c r="DDR16" s="64"/>
      <c r="DDS16" s="64"/>
      <c r="DDT16" s="64"/>
      <c r="DDU16" s="64"/>
      <c r="DDV16" s="64"/>
      <c r="DDW16" s="64"/>
      <c r="DDX16" s="64"/>
      <c r="DDY16" s="64"/>
      <c r="DDZ16" s="64"/>
      <c r="DEA16" s="64"/>
      <c r="DEB16" s="64"/>
      <c r="DEC16" s="64"/>
      <c r="DED16" s="64"/>
      <c r="DEE16" s="64"/>
      <c r="DEF16" s="64"/>
      <c r="DEG16" s="64"/>
      <c r="DEH16" s="64"/>
      <c r="DEI16" s="64"/>
      <c r="DEJ16" s="64"/>
      <c r="DEK16" s="64"/>
      <c r="DEL16" s="64"/>
      <c r="DEM16" s="64"/>
      <c r="DEN16" s="64"/>
      <c r="DEO16" s="64"/>
      <c r="DEP16" s="64"/>
      <c r="DEQ16" s="64"/>
      <c r="DER16" s="64"/>
      <c r="DES16" s="64"/>
      <c r="DET16" s="64"/>
      <c r="DEU16" s="64"/>
      <c r="DEV16" s="64"/>
      <c r="DEW16" s="64"/>
      <c r="DEX16" s="64"/>
      <c r="DEY16" s="64"/>
      <c r="DEZ16" s="64"/>
      <c r="DFA16" s="64"/>
      <c r="DFB16" s="64"/>
      <c r="DFC16" s="64"/>
      <c r="DFD16" s="64"/>
      <c r="DFE16" s="64"/>
      <c r="DFF16" s="64"/>
      <c r="DFG16" s="64"/>
      <c r="DFH16" s="64"/>
      <c r="DFI16" s="64"/>
      <c r="DFJ16" s="64"/>
      <c r="DFK16" s="64"/>
      <c r="DFL16" s="64"/>
      <c r="DFM16" s="64"/>
      <c r="DFN16" s="64"/>
      <c r="DFO16" s="64"/>
      <c r="DFP16" s="64"/>
      <c r="DFQ16" s="64"/>
      <c r="DFR16" s="64"/>
      <c r="DFS16" s="64"/>
      <c r="DFT16" s="64"/>
      <c r="DFU16" s="64"/>
      <c r="DFV16" s="64"/>
      <c r="DFW16" s="64"/>
      <c r="DFX16" s="64"/>
      <c r="DFY16" s="64"/>
      <c r="DFZ16" s="64"/>
      <c r="DGA16" s="64"/>
      <c r="DGB16" s="64"/>
      <c r="DGC16" s="64"/>
      <c r="DGD16" s="64"/>
      <c r="DGE16" s="64"/>
      <c r="DGF16" s="64"/>
      <c r="DGG16" s="64"/>
      <c r="DGH16" s="64"/>
      <c r="DGI16" s="64"/>
      <c r="DGJ16" s="64"/>
      <c r="DGK16" s="64"/>
      <c r="DGL16" s="64"/>
      <c r="DGM16" s="64"/>
      <c r="DGN16" s="64"/>
      <c r="DGO16" s="64"/>
      <c r="DGP16" s="64"/>
      <c r="DGQ16" s="64"/>
      <c r="DGR16" s="64"/>
      <c r="DGS16" s="64"/>
      <c r="DGT16" s="64"/>
      <c r="DGU16" s="64"/>
      <c r="DGV16" s="64"/>
      <c r="DGW16" s="64"/>
      <c r="DGX16" s="64"/>
      <c r="DGY16" s="64"/>
      <c r="DGZ16" s="64"/>
      <c r="DHA16" s="64"/>
      <c r="DHB16" s="64"/>
      <c r="DHC16" s="64"/>
      <c r="DHD16" s="64"/>
      <c r="DHE16" s="64"/>
      <c r="DHF16" s="64"/>
      <c r="DHG16" s="64"/>
      <c r="DHH16" s="64"/>
      <c r="DHI16" s="64"/>
      <c r="DHJ16" s="64"/>
      <c r="DHK16" s="64"/>
      <c r="DHL16" s="64"/>
      <c r="DHM16" s="64"/>
      <c r="DHN16" s="64"/>
      <c r="DHO16" s="64"/>
      <c r="DHP16" s="64"/>
      <c r="DHQ16" s="64"/>
      <c r="DHR16" s="64"/>
      <c r="DHS16" s="64"/>
      <c r="DHT16" s="64"/>
      <c r="DHU16" s="64"/>
      <c r="DHV16" s="64"/>
      <c r="DHW16" s="64"/>
      <c r="DHX16" s="64"/>
      <c r="DHY16" s="64"/>
      <c r="DHZ16" s="64"/>
      <c r="DIA16" s="64"/>
      <c r="DIB16" s="64"/>
      <c r="DIC16" s="64"/>
      <c r="DID16" s="64"/>
      <c r="DIE16" s="64"/>
      <c r="DIF16" s="64"/>
      <c r="DIG16" s="64"/>
      <c r="DIH16" s="64"/>
      <c r="DII16" s="64"/>
      <c r="DIJ16" s="64"/>
      <c r="DIK16" s="64"/>
      <c r="DIL16" s="64"/>
      <c r="DIM16" s="64"/>
      <c r="DIN16" s="64"/>
      <c r="DIO16" s="64"/>
      <c r="DIP16" s="64"/>
      <c r="DIQ16" s="64"/>
      <c r="DIR16" s="64"/>
      <c r="DIS16" s="64"/>
      <c r="DIT16" s="64"/>
      <c r="DIU16" s="64"/>
      <c r="DIV16" s="64"/>
      <c r="DIW16" s="64"/>
      <c r="DIX16" s="64"/>
      <c r="DIY16" s="64"/>
      <c r="DIZ16" s="64"/>
      <c r="DJA16" s="64"/>
      <c r="DJB16" s="64"/>
      <c r="DJC16" s="64"/>
      <c r="DJD16" s="64"/>
      <c r="DJE16" s="64"/>
      <c r="DJF16" s="64"/>
      <c r="DJG16" s="64"/>
      <c r="DJH16" s="64"/>
      <c r="DJI16" s="64"/>
      <c r="DJJ16" s="64"/>
      <c r="DJK16" s="64"/>
      <c r="DJL16" s="64"/>
      <c r="DJM16" s="64"/>
      <c r="DJN16" s="64"/>
      <c r="DJO16" s="64"/>
      <c r="DJP16" s="64"/>
      <c r="DJQ16" s="64"/>
      <c r="DJR16" s="64"/>
      <c r="DJS16" s="64"/>
      <c r="DJT16" s="64"/>
      <c r="DJU16" s="64"/>
      <c r="DJV16" s="64"/>
      <c r="DJW16" s="64"/>
      <c r="DJX16" s="64"/>
      <c r="DJY16" s="64"/>
      <c r="DJZ16" s="64"/>
      <c r="DKA16" s="64"/>
      <c r="DKB16" s="64"/>
      <c r="DKC16" s="64"/>
      <c r="DKD16" s="64"/>
      <c r="DKE16" s="64"/>
      <c r="DKF16" s="64"/>
      <c r="DKG16" s="64"/>
      <c r="DKH16" s="64"/>
      <c r="DKI16" s="64"/>
      <c r="DKJ16" s="64"/>
      <c r="DKK16" s="64"/>
      <c r="DKL16" s="64"/>
      <c r="DKM16" s="64"/>
      <c r="DKN16" s="64"/>
      <c r="DKO16" s="64"/>
      <c r="DKP16" s="64"/>
      <c r="DKQ16" s="64"/>
      <c r="DKR16" s="64"/>
      <c r="DKS16" s="64"/>
      <c r="DKT16" s="64"/>
      <c r="DKU16" s="64"/>
      <c r="DKV16" s="64"/>
      <c r="DKW16" s="64"/>
      <c r="DKX16" s="64"/>
      <c r="DKY16" s="64"/>
      <c r="DKZ16" s="64"/>
      <c r="DLA16" s="64"/>
      <c r="DLB16" s="64"/>
      <c r="DLC16" s="64"/>
      <c r="DLD16" s="64"/>
      <c r="DLE16" s="64"/>
      <c r="DLF16" s="64"/>
      <c r="DLG16" s="64"/>
      <c r="DLH16" s="64"/>
      <c r="DLI16" s="64"/>
      <c r="DLJ16" s="64"/>
      <c r="DLK16" s="64"/>
      <c r="DLL16" s="64"/>
      <c r="DLM16" s="64"/>
      <c r="DLN16" s="64"/>
      <c r="DLO16" s="64"/>
      <c r="DLP16" s="64"/>
      <c r="DLQ16" s="64"/>
      <c r="DLR16" s="64"/>
      <c r="DLS16" s="64"/>
      <c r="DLT16" s="64"/>
      <c r="DLU16" s="64"/>
      <c r="DLV16" s="64"/>
      <c r="DLW16" s="64"/>
      <c r="DLX16" s="64"/>
      <c r="DLY16" s="64"/>
      <c r="DLZ16" s="64"/>
      <c r="DMA16" s="64"/>
      <c r="DMB16" s="64"/>
      <c r="DMC16" s="64"/>
      <c r="DMD16" s="64"/>
      <c r="DME16" s="64"/>
      <c r="DMF16" s="64"/>
      <c r="DMG16" s="64"/>
      <c r="DMH16" s="64"/>
      <c r="DMI16" s="64"/>
      <c r="DMJ16" s="64"/>
      <c r="DMK16" s="64"/>
      <c r="DML16" s="64"/>
      <c r="DMM16" s="64"/>
      <c r="DMN16" s="64"/>
      <c r="DMO16" s="64"/>
      <c r="DMP16" s="64"/>
      <c r="DMQ16" s="64"/>
      <c r="DMR16" s="64"/>
      <c r="DMS16" s="64"/>
      <c r="DMT16" s="64"/>
      <c r="DMU16" s="64"/>
      <c r="DMV16" s="64"/>
      <c r="DMW16" s="64"/>
      <c r="DMX16" s="64"/>
      <c r="DMY16" s="64"/>
      <c r="DMZ16" s="64"/>
      <c r="DNA16" s="64"/>
      <c r="DNB16" s="64"/>
      <c r="DNC16" s="64"/>
      <c r="DND16" s="64"/>
      <c r="DNE16" s="64"/>
      <c r="DNF16" s="64"/>
      <c r="DNG16" s="64"/>
      <c r="DNH16" s="64"/>
      <c r="DNI16" s="64"/>
      <c r="DNJ16" s="64"/>
      <c r="DNK16" s="64"/>
      <c r="DNL16" s="64"/>
      <c r="DNM16" s="64"/>
      <c r="DNN16" s="64"/>
      <c r="DNO16" s="64"/>
      <c r="DNP16" s="64"/>
      <c r="DNQ16" s="64"/>
      <c r="DNR16" s="64"/>
      <c r="DNS16" s="64"/>
      <c r="DNT16" s="64"/>
      <c r="DNU16" s="64"/>
      <c r="DNV16" s="64"/>
      <c r="DNW16" s="64"/>
      <c r="DNX16" s="64"/>
      <c r="DNY16" s="64"/>
      <c r="DNZ16" s="64"/>
      <c r="DOA16" s="64"/>
      <c r="DOB16" s="64"/>
      <c r="DOC16" s="64"/>
      <c r="DOD16" s="64"/>
      <c r="DOE16" s="64"/>
      <c r="DOF16" s="64"/>
      <c r="DOG16" s="64"/>
      <c r="DOH16" s="64"/>
      <c r="DOI16" s="64"/>
      <c r="DOJ16" s="64"/>
      <c r="DOK16" s="64"/>
      <c r="DOL16" s="64"/>
      <c r="DOM16" s="64"/>
      <c r="DON16" s="64"/>
      <c r="DOO16" s="64"/>
      <c r="DOP16" s="64"/>
      <c r="DOQ16" s="64"/>
      <c r="DOR16" s="64"/>
      <c r="DOS16" s="64"/>
      <c r="DOT16" s="64"/>
      <c r="DOU16" s="64"/>
      <c r="DOV16" s="64"/>
      <c r="DOW16" s="64"/>
      <c r="DOX16" s="64"/>
      <c r="DOY16" s="64"/>
      <c r="DOZ16" s="64"/>
      <c r="DPA16" s="64"/>
      <c r="DPB16" s="64"/>
      <c r="DPC16" s="64"/>
      <c r="DPD16" s="64"/>
      <c r="DPE16" s="64"/>
      <c r="DPF16" s="64"/>
      <c r="DPG16" s="64"/>
      <c r="DPH16" s="64"/>
      <c r="DPI16" s="64"/>
      <c r="DPJ16" s="64"/>
      <c r="DPK16" s="64"/>
      <c r="DPL16" s="64"/>
      <c r="DPM16" s="64"/>
      <c r="DPN16" s="64"/>
      <c r="DPO16" s="64"/>
      <c r="DPP16" s="64"/>
      <c r="DPQ16" s="64"/>
      <c r="DPR16" s="64"/>
      <c r="DPS16" s="64"/>
      <c r="DPT16" s="64"/>
      <c r="DPU16" s="64"/>
      <c r="DPV16" s="64"/>
      <c r="DPW16" s="64"/>
      <c r="DPX16" s="64"/>
      <c r="DPY16" s="64"/>
      <c r="DPZ16" s="64"/>
      <c r="DQA16" s="64"/>
      <c r="DQB16" s="64"/>
      <c r="DQC16" s="64"/>
      <c r="DQD16" s="64"/>
      <c r="DQE16" s="64"/>
      <c r="DQF16" s="64"/>
      <c r="DQG16" s="64"/>
      <c r="DQH16" s="64"/>
      <c r="DQI16" s="64"/>
      <c r="DQJ16" s="64"/>
      <c r="DQK16" s="64"/>
      <c r="DQL16" s="64"/>
      <c r="DQM16" s="64"/>
      <c r="DQN16" s="64"/>
      <c r="DQO16" s="64"/>
      <c r="DQP16" s="64"/>
      <c r="DQQ16" s="64"/>
      <c r="DQR16" s="64"/>
      <c r="DQS16" s="64"/>
      <c r="DQT16" s="64"/>
      <c r="DQU16" s="64"/>
      <c r="DQV16" s="64"/>
      <c r="DQW16" s="64"/>
      <c r="DQX16" s="64"/>
      <c r="DQY16" s="64"/>
      <c r="DQZ16" s="64"/>
      <c r="DRA16" s="64"/>
      <c r="DRB16" s="64"/>
      <c r="DRC16" s="64"/>
      <c r="DRD16" s="64"/>
      <c r="DRE16" s="64"/>
      <c r="DRF16" s="64"/>
      <c r="DRG16" s="64"/>
      <c r="DRH16" s="64"/>
      <c r="DRI16" s="64"/>
      <c r="DRJ16" s="64"/>
      <c r="DRK16" s="64"/>
      <c r="DRL16" s="64"/>
      <c r="DRM16" s="64"/>
      <c r="DRN16" s="64"/>
      <c r="DRO16" s="64"/>
      <c r="DRP16" s="64"/>
      <c r="DRQ16" s="64"/>
      <c r="DRR16" s="64"/>
      <c r="DRS16" s="64"/>
      <c r="DRT16" s="64"/>
      <c r="DRU16" s="64"/>
      <c r="DRV16" s="64"/>
      <c r="DRW16" s="64"/>
      <c r="DRX16" s="64"/>
      <c r="DRY16" s="64"/>
      <c r="DRZ16" s="64"/>
      <c r="DSA16" s="64"/>
      <c r="DSB16" s="64"/>
      <c r="DSC16" s="64"/>
      <c r="DSD16" s="64"/>
      <c r="DSE16" s="64"/>
      <c r="DSF16" s="64"/>
      <c r="DSG16" s="64"/>
      <c r="DSH16" s="64"/>
      <c r="DSI16" s="64"/>
      <c r="DSJ16" s="64"/>
      <c r="DSK16" s="64"/>
      <c r="DSL16" s="64"/>
      <c r="DSM16" s="64"/>
      <c r="DSN16" s="64"/>
      <c r="DSO16" s="64"/>
      <c r="DSP16" s="64"/>
      <c r="DSQ16" s="64"/>
      <c r="DSR16" s="64"/>
      <c r="DSS16" s="64"/>
      <c r="DST16" s="64"/>
      <c r="DSU16" s="64"/>
      <c r="DSV16" s="64"/>
      <c r="DSW16" s="64"/>
      <c r="DSX16" s="64"/>
      <c r="DSY16" s="64"/>
      <c r="DSZ16" s="64"/>
      <c r="DTA16" s="64"/>
      <c r="DTB16" s="64"/>
      <c r="DTC16" s="64"/>
      <c r="DTD16" s="64"/>
      <c r="DTE16" s="64"/>
      <c r="DTF16" s="64"/>
      <c r="DTG16" s="64"/>
      <c r="DTH16" s="64"/>
      <c r="DTI16" s="64"/>
      <c r="DTJ16" s="64"/>
      <c r="DTK16" s="64"/>
      <c r="DTL16" s="64"/>
      <c r="DTM16" s="64"/>
      <c r="DTN16" s="64"/>
      <c r="DTO16" s="64"/>
      <c r="DTP16" s="64"/>
      <c r="DTQ16" s="64"/>
      <c r="DTR16" s="64"/>
      <c r="DTS16" s="64"/>
      <c r="DTT16" s="64"/>
      <c r="DTU16" s="64"/>
      <c r="DTV16" s="64"/>
      <c r="DTW16" s="64"/>
      <c r="DTX16" s="64"/>
      <c r="DTY16" s="64"/>
      <c r="DTZ16" s="64"/>
      <c r="DUA16" s="64"/>
      <c r="DUB16" s="64"/>
      <c r="DUC16" s="64"/>
      <c r="DUD16" s="64"/>
      <c r="DUE16" s="64"/>
      <c r="DUF16" s="64"/>
      <c r="DUG16" s="64"/>
      <c r="DUH16" s="64"/>
      <c r="DUI16" s="64"/>
      <c r="DUJ16" s="64"/>
      <c r="DUK16" s="64"/>
      <c r="DUL16" s="64"/>
      <c r="DUM16" s="64"/>
      <c r="DUN16" s="64"/>
      <c r="DUO16" s="64"/>
      <c r="DUP16" s="64"/>
      <c r="DUQ16" s="64"/>
      <c r="DUR16" s="64"/>
      <c r="DUS16" s="64"/>
      <c r="DUT16" s="64"/>
      <c r="DUU16" s="64"/>
      <c r="DUV16" s="64"/>
      <c r="DUW16" s="64"/>
      <c r="DUX16" s="64"/>
      <c r="DUY16" s="64"/>
      <c r="DUZ16" s="64"/>
      <c r="DVA16" s="64"/>
      <c r="DVB16" s="64"/>
      <c r="DVC16" s="64"/>
      <c r="DVD16" s="64"/>
      <c r="DVE16" s="64"/>
      <c r="DVF16" s="64"/>
      <c r="DVG16" s="64"/>
      <c r="DVH16" s="64"/>
      <c r="DVI16" s="64"/>
      <c r="DVJ16" s="64"/>
      <c r="DVK16" s="64"/>
      <c r="DVL16" s="64"/>
      <c r="DVM16" s="64"/>
      <c r="DVN16" s="64"/>
      <c r="DVO16" s="64"/>
      <c r="DVP16" s="64"/>
      <c r="DVQ16" s="64"/>
      <c r="DVR16" s="64"/>
      <c r="DVS16" s="64"/>
      <c r="DVT16" s="64"/>
      <c r="DVU16" s="64"/>
      <c r="DVV16" s="64"/>
      <c r="DVW16" s="64"/>
      <c r="DVX16" s="64"/>
      <c r="DVY16" s="64"/>
      <c r="DVZ16" s="64"/>
      <c r="DWA16" s="64"/>
      <c r="DWB16" s="64"/>
      <c r="DWC16" s="64"/>
      <c r="DWD16" s="64"/>
      <c r="DWE16" s="64"/>
      <c r="DWF16" s="64"/>
      <c r="DWG16" s="64"/>
      <c r="DWH16" s="64"/>
      <c r="DWI16" s="64"/>
      <c r="DWJ16" s="64"/>
      <c r="DWK16" s="64"/>
      <c r="DWL16" s="64"/>
      <c r="DWM16" s="64"/>
      <c r="DWN16" s="64"/>
      <c r="DWO16" s="64"/>
      <c r="DWP16" s="64"/>
      <c r="DWQ16" s="64"/>
      <c r="DWR16" s="64"/>
      <c r="DWS16" s="64"/>
      <c r="DWT16" s="64"/>
      <c r="DWU16" s="64"/>
      <c r="DWV16" s="64"/>
      <c r="DWW16" s="64"/>
      <c r="DWX16" s="64"/>
      <c r="DWY16" s="64"/>
      <c r="DWZ16" s="64"/>
      <c r="DXA16" s="64"/>
      <c r="DXB16" s="64"/>
      <c r="DXC16" s="64"/>
      <c r="DXD16" s="64"/>
      <c r="DXE16" s="64"/>
      <c r="DXF16" s="64"/>
      <c r="DXG16" s="64"/>
      <c r="DXH16" s="64"/>
      <c r="DXI16" s="64"/>
      <c r="DXJ16" s="64"/>
      <c r="DXK16" s="64"/>
      <c r="DXL16" s="64"/>
      <c r="DXM16" s="64"/>
      <c r="DXN16" s="64"/>
      <c r="DXO16" s="64"/>
      <c r="DXP16" s="64"/>
      <c r="DXQ16" s="64"/>
      <c r="DXR16" s="64"/>
      <c r="DXS16" s="64"/>
      <c r="DXT16" s="64"/>
      <c r="DXU16" s="64"/>
      <c r="DXV16" s="64"/>
      <c r="DXW16" s="64"/>
      <c r="DXX16" s="64"/>
      <c r="DXY16" s="64"/>
      <c r="DXZ16" s="64"/>
      <c r="DYA16" s="64"/>
      <c r="DYB16" s="64"/>
      <c r="DYC16" s="64"/>
      <c r="DYD16" s="64"/>
      <c r="DYE16" s="64"/>
      <c r="DYF16" s="64"/>
      <c r="DYG16" s="64"/>
      <c r="DYH16" s="64"/>
      <c r="DYI16" s="64"/>
      <c r="DYJ16" s="64"/>
      <c r="DYK16" s="64"/>
      <c r="DYL16" s="64"/>
      <c r="DYM16" s="64"/>
      <c r="DYN16" s="64"/>
      <c r="DYO16" s="64"/>
      <c r="DYP16" s="64"/>
      <c r="DYQ16" s="64"/>
      <c r="DYR16" s="64"/>
      <c r="DYS16" s="64"/>
      <c r="DYT16" s="64"/>
      <c r="DYU16" s="64"/>
      <c r="DYV16" s="64"/>
      <c r="DYW16" s="64"/>
      <c r="DYX16" s="64"/>
      <c r="DYY16" s="64"/>
      <c r="DYZ16" s="64"/>
      <c r="DZA16" s="64"/>
      <c r="DZB16" s="64"/>
      <c r="DZC16" s="64"/>
      <c r="DZD16" s="64"/>
      <c r="DZE16" s="64"/>
      <c r="DZF16" s="64"/>
      <c r="DZG16" s="64"/>
      <c r="DZH16" s="64"/>
      <c r="DZI16" s="64"/>
      <c r="DZJ16" s="64"/>
      <c r="DZK16" s="64"/>
      <c r="DZL16" s="64"/>
      <c r="DZM16" s="64"/>
      <c r="DZN16" s="64"/>
      <c r="DZO16" s="64"/>
      <c r="DZP16" s="64"/>
      <c r="DZQ16" s="64"/>
      <c r="DZR16" s="64"/>
      <c r="DZS16" s="64"/>
      <c r="DZT16" s="64"/>
      <c r="DZU16" s="64"/>
      <c r="DZV16" s="64"/>
      <c r="DZW16" s="64"/>
      <c r="DZX16" s="64"/>
      <c r="DZY16" s="64"/>
      <c r="DZZ16" s="64"/>
      <c r="EAA16" s="64"/>
      <c r="EAB16" s="64"/>
      <c r="EAC16" s="64"/>
      <c r="EAD16" s="64"/>
      <c r="EAE16" s="64"/>
      <c r="EAF16" s="64"/>
      <c r="EAG16" s="64"/>
      <c r="EAH16" s="64"/>
      <c r="EAI16" s="64"/>
      <c r="EAJ16" s="64"/>
      <c r="EAK16" s="64"/>
      <c r="EAL16" s="64"/>
      <c r="EAM16" s="64"/>
      <c r="EAN16" s="64"/>
      <c r="EAO16" s="64"/>
      <c r="EAP16" s="64"/>
      <c r="EAQ16" s="64"/>
      <c r="EAR16" s="64"/>
      <c r="EAS16" s="64"/>
      <c r="EAT16" s="64"/>
      <c r="EAU16" s="64"/>
      <c r="EAV16" s="64"/>
      <c r="EAW16" s="64"/>
      <c r="EAX16" s="64"/>
      <c r="EAY16" s="64"/>
      <c r="EAZ16" s="64"/>
      <c r="EBA16" s="64"/>
      <c r="EBB16" s="64"/>
      <c r="EBC16" s="64"/>
      <c r="EBD16" s="64"/>
      <c r="EBE16" s="64"/>
      <c r="EBF16" s="64"/>
      <c r="EBG16" s="64"/>
      <c r="EBH16" s="64"/>
      <c r="EBI16" s="64"/>
      <c r="EBJ16" s="64"/>
      <c r="EBK16" s="64"/>
      <c r="EBL16" s="64"/>
      <c r="EBM16" s="64"/>
      <c r="EBN16" s="64"/>
      <c r="EBO16" s="64"/>
      <c r="EBP16" s="64"/>
      <c r="EBQ16" s="64"/>
      <c r="EBR16" s="64"/>
      <c r="EBS16" s="64"/>
      <c r="EBT16" s="64"/>
      <c r="EBU16" s="64"/>
      <c r="EBV16" s="64"/>
      <c r="EBW16" s="64"/>
      <c r="EBX16" s="64"/>
      <c r="EBY16" s="64"/>
      <c r="EBZ16" s="64"/>
      <c r="ECA16" s="64"/>
      <c r="ECB16" s="64"/>
      <c r="ECC16" s="64"/>
      <c r="ECD16" s="64"/>
      <c r="ECE16" s="64"/>
      <c r="ECF16" s="64"/>
      <c r="ECG16" s="64"/>
      <c r="ECH16" s="64"/>
      <c r="ECI16" s="64"/>
      <c r="ECJ16" s="64"/>
      <c r="ECK16" s="64"/>
      <c r="ECL16" s="64"/>
      <c r="ECM16" s="64"/>
      <c r="ECN16" s="64"/>
      <c r="ECO16" s="64"/>
      <c r="ECP16" s="64"/>
      <c r="ECQ16" s="64"/>
      <c r="ECR16" s="64"/>
      <c r="ECS16" s="64"/>
      <c r="ECT16" s="64"/>
      <c r="ECU16" s="64"/>
      <c r="ECV16" s="64"/>
      <c r="ECW16" s="64"/>
      <c r="ECX16" s="64"/>
      <c r="ECY16" s="64"/>
      <c r="ECZ16" s="64"/>
      <c r="EDA16" s="64"/>
      <c r="EDB16" s="64"/>
      <c r="EDC16" s="64"/>
      <c r="EDD16" s="64"/>
      <c r="EDE16" s="64"/>
      <c r="EDF16" s="64"/>
      <c r="EDG16" s="64"/>
      <c r="EDH16" s="64"/>
      <c r="EDI16" s="64"/>
      <c r="EDJ16" s="64"/>
      <c r="EDK16" s="64"/>
      <c r="EDL16" s="64"/>
      <c r="EDM16" s="64"/>
      <c r="EDN16" s="64"/>
      <c r="EDO16" s="64"/>
      <c r="EDP16" s="64"/>
      <c r="EDQ16" s="64"/>
      <c r="EDR16" s="64"/>
      <c r="EDS16" s="64"/>
      <c r="EDT16" s="64"/>
      <c r="EDU16" s="64"/>
      <c r="EDV16" s="64"/>
      <c r="EDW16" s="64"/>
      <c r="EDX16" s="64"/>
      <c r="EDY16" s="64"/>
      <c r="EDZ16" s="64"/>
      <c r="EEA16" s="64"/>
      <c r="EEB16" s="64"/>
      <c r="EEC16" s="64"/>
      <c r="EED16" s="64"/>
      <c r="EEE16" s="64"/>
      <c r="EEF16" s="64"/>
      <c r="EEG16" s="64"/>
      <c r="EEH16" s="64"/>
      <c r="EEI16" s="64"/>
      <c r="EEJ16" s="64"/>
      <c r="EEK16" s="64"/>
      <c r="EEL16" s="64"/>
      <c r="EEM16" s="64"/>
      <c r="EEN16" s="64"/>
      <c r="EEO16" s="64"/>
      <c r="EEP16" s="64"/>
      <c r="EEQ16" s="64"/>
      <c r="EER16" s="64"/>
      <c r="EES16" s="64"/>
      <c r="EET16" s="64"/>
      <c r="EEU16" s="64"/>
      <c r="EEV16" s="64"/>
      <c r="EEW16" s="64"/>
      <c r="EEX16" s="64"/>
      <c r="EEY16" s="64"/>
      <c r="EEZ16" s="64"/>
      <c r="EFA16" s="64"/>
      <c r="EFB16" s="64"/>
      <c r="EFC16" s="64"/>
      <c r="EFD16" s="64"/>
      <c r="EFE16" s="64"/>
      <c r="EFF16" s="64"/>
      <c r="EFG16" s="64"/>
      <c r="EFH16" s="64"/>
      <c r="EFI16" s="64"/>
      <c r="EFJ16" s="64"/>
      <c r="EFK16" s="64"/>
      <c r="EFL16" s="64"/>
      <c r="EFM16" s="64"/>
      <c r="EFN16" s="64"/>
      <c r="EFO16" s="64"/>
      <c r="EFP16" s="64"/>
      <c r="EFQ16" s="64"/>
      <c r="EFR16" s="64"/>
      <c r="EFS16" s="64"/>
      <c r="EFT16" s="64"/>
      <c r="EFU16" s="64"/>
      <c r="EFV16" s="64"/>
      <c r="EFW16" s="64"/>
      <c r="EFX16" s="64"/>
      <c r="EFY16" s="64"/>
      <c r="EFZ16" s="64"/>
      <c r="EGA16" s="64"/>
      <c r="EGB16" s="64"/>
      <c r="EGC16" s="64"/>
      <c r="EGD16" s="64"/>
      <c r="EGE16" s="64"/>
      <c r="EGF16" s="64"/>
      <c r="EGG16" s="64"/>
      <c r="EGH16" s="64"/>
      <c r="EGI16" s="64"/>
      <c r="EGJ16" s="64"/>
      <c r="EGK16" s="64"/>
      <c r="EGL16" s="64"/>
      <c r="EGM16" s="64"/>
      <c r="EGN16" s="64"/>
      <c r="EGO16" s="64"/>
      <c r="EGP16" s="64"/>
      <c r="EGQ16" s="64"/>
      <c r="EGR16" s="64"/>
      <c r="EGS16" s="64"/>
      <c r="EGT16" s="64"/>
      <c r="EGU16" s="64"/>
      <c r="EGV16" s="64"/>
      <c r="EGW16" s="64"/>
      <c r="EGX16" s="64"/>
      <c r="EGY16" s="64"/>
      <c r="EGZ16" s="64"/>
      <c r="EHA16" s="64"/>
      <c r="EHB16" s="64"/>
      <c r="EHC16" s="64"/>
      <c r="EHD16" s="64"/>
      <c r="EHE16" s="64"/>
      <c r="EHF16" s="64"/>
      <c r="EHG16" s="64"/>
      <c r="EHH16" s="64"/>
      <c r="EHI16" s="64"/>
      <c r="EHJ16" s="64"/>
      <c r="EHK16" s="64"/>
      <c r="EHL16" s="64"/>
      <c r="EHM16" s="64"/>
      <c r="EHN16" s="64"/>
      <c r="EHO16" s="64"/>
      <c r="EHP16" s="64"/>
      <c r="EHQ16" s="64"/>
      <c r="EHR16" s="64"/>
      <c r="EHS16" s="64"/>
      <c r="EHT16" s="64"/>
      <c r="EHU16" s="64"/>
      <c r="EHV16" s="64"/>
      <c r="EHW16" s="64"/>
      <c r="EHX16" s="64"/>
      <c r="EHY16" s="64"/>
      <c r="EHZ16" s="64"/>
      <c r="EIA16" s="64"/>
      <c r="EIB16" s="64"/>
      <c r="EIC16" s="64"/>
      <c r="EID16" s="64"/>
      <c r="EIE16" s="64"/>
      <c r="EIF16" s="64"/>
      <c r="EIG16" s="64"/>
      <c r="EIH16" s="64"/>
      <c r="EII16" s="64"/>
      <c r="EIJ16" s="64"/>
      <c r="EIK16" s="64"/>
      <c r="EIL16" s="64"/>
      <c r="EIM16" s="64"/>
      <c r="EIN16" s="64"/>
      <c r="EIO16" s="64"/>
      <c r="EIP16" s="64"/>
      <c r="EIQ16" s="64"/>
      <c r="EIR16" s="64"/>
      <c r="EIS16" s="64"/>
      <c r="EIT16" s="64"/>
      <c r="EIU16" s="64"/>
      <c r="EIV16" s="64"/>
      <c r="EIW16" s="64"/>
      <c r="EIX16" s="64"/>
      <c r="EIY16" s="64"/>
      <c r="EIZ16" s="64"/>
      <c r="EJA16" s="64"/>
      <c r="EJB16" s="64"/>
      <c r="EJC16" s="64"/>
      <c r="EJD16" s="64"/>
      <c r="EJE16" s="64"/>
      <c r="EJF16" s="64"/>
      <c r="EJG16" s="64"/>
      <c r="EJH16" s="64"/>
      <c r="EJI16" s="64"/>
      <c r="EJJ16" s="64"/>
      <c r="EJK16" s="64"/>
      <c r="EJL16" s="64"/>
      <c r="EJM16" s="64"/>
      <c r="EJN16" s="64"/>
      <c r="EJO16" s="64"/>
      <c r="EJP16" s="64"/>
      <c r="EJQ16" s="64"/>
      <c r="EJR16" s="64"/>
      <c r="EJS16" s="64"/>
      <c r="EJT16" s="64"/>
      <c r="EJU16" s="64"/>
      <c r="EJV16" s="64"/>
      <c r="EJW16" s="64"/>
      <c r="EJX16" s="64"/>
      <c r="EJY16" s="64"/>
      <c r="EJZ16" s="64"/>
      <c r="EKA16" s="64"/>
      <c r="EKB16" s="64"/>
      <c r="EKC16" s="64"/>
      <c r="EKD16" s="64"/>
      <c r="EKE16" s="64"/>
      <c r="EKF16" s="64"/>
      <c r="EKG16" s="64"/>
      <c r="EKH16" s="64"/>
      <c r="EKI16" s="64"/>
      <c r="EKJ16" s="64"/>
      <c r="EKK16" s="64"/>
      <c r="EKL16" s="64"/>
      <c r="EKM16" s="64"/>
      <c r="EKN16" s="64"/>
      <c r="EKO16" s="64"/>
      <c r="EKP16" s="64"/>
      <c r="EKQ16" s="64"/>
      <c r="EKR16" s="64"/>
      <c r="EKS16" s="64"/>
      <c r="EKT16" s="64"/>
      <c r="EKU16" s="64"/>
      <c r="EKV16" s="64"/>
      <c r="EKW16" s="64"/>
      <c r="EKX16" s="64"/>
      <c r="EKY16" s="64"/>
      <c r="EKZ16" s="64"/>
      <c r="ELA16" s="64"/>
      <c r="ELB16" s="64"/>
      <c r="ELC16" s="64"/>
      <c r="ELD16" s="64"/>
      <c r="ELE16" s="64"/>
      <c r="ELF16" s="64"/>
      <c r="ELG16" s="64"/>
      <c r="ELH16" s="64"/>
      <c r="ELI16" s="64"/>
      <c r="ELJ16" s="64"/>
      <c r="ELK16" s="64"/>
      <c r="ELL16" s="64"/>
      <c r="ELM16" s="64"/>
      <c r="ELN16" s="64"/>
      <c r="ELO16" s="64"/>
      <c r="ELP16" s="64"/>
      <c r="ELQ16" s="64"/>
      <c r="ELR16" s="64"/>
      <c r="ELS16" s="64"/>
      <c r="ELT16" s="64"/>
      <c r="ELU16" s="64"/>
      <c r="ELV16" s="64"/>
      <c r="ELW16" s="64"/>
      <c r="ELX16" s="64"/>
      <c r="ELY16" s="64"/>
      <c r="ELZ16" s="64"/>
      <c r="EMA16" s="64"/>
      <c r="EMB16" s="64"/>
      <c r="EMC16" s="64"/>
      <c r="EMD16" s="64"/>
      <c r="EME16" s="64"/>
      <c r="EMF16" s="64"/>
      <c r="EMG16" s="64"/>
      <c r="EMH16" s="64"/>
      <c r="EMI16" s="64"/>
      <c r="EMJ16" s="64"/>
      <c r="EMK16" s="64"/>
      <c r="EML16" s="64"/>
      <c r="EMM16" s="64"/>
      <c r="EMN16" s="64"/>
      <c r="EMO16" s="64"/>
      <c r="EMP16" s="64"/>
      <c r="EMQ16" s="64"/>
      <c r="EMR16" s="64"/>
      <c r="EMS16" s="64"/>
      <c r="EMT16" s="64"/>
      <c r="EMU16" s="64"/>
      <c r="EMV16" s="64"/>
      <c r="EMW16" s="64"/>
      <c r="EMX16" s="64"/>
      <c r="EMY16" s="64"/>
      <c r="EMZ16" s="64"/>
      <c r="ENA16" s="64"/>
      <c r="ENB16" s="64"/>
      <c r="ENC16" s="64"/>
      <c r="END16" s="64"/>
      <c r="ENE16" s="64"/>
      <c r="ENF16" s="64"/>
      <c r="ENG16" s="64"/>
      <c r="ENH16" s="64"/>
      <c r="ENI16" s="64"/>
      <c r="ENJ16" s="64"/>
      <c r="ENK16" s="64"/>
      <c r="ENL16" s="64"/>
      <c r="ENM16" s="64"/>
      <c r="ENN16" s="64"/>
      <c r="ENO16" s="64"/>
      <c r="ENP16" s="64"/>
      <c r="ENQ16" s="64"/>
      <c r="ENR16" s="64"/>
      <c r="ENS16" s="64"/>
      <c r="ENT16" s="64"/>
      <c r="ENU16" s="64"/>
      <c r="ENV16" s="64"/>
      <c r="ENW16" s="64"/>
      <c r="ENX16" s="64"/>
      <c r="ENY16" s="64"/>
      <c r="ENZ16" s="64"/>
      <c r="EOA16" s="64"/>
      <c r="EOB16" s="64"/>
      <c r="EOC16" s="64"/>
      <c r="EOD16" s="64"/>
      <c r="EOE16" s="64"/>
      <c r="EOF16" s="64"/>
      <c r="EOG16" s="64"/>
      <c r="EOH16" s="64"/>
      <c r="EOI16" s="64"/>
      <c r="EOJ16" s="64"/>
      <c r="EOK16" s="64"/>
      <c r="EOL16" s="64"/>
      <c r="EOM16" s="64"/>
      <c r="EON16" s="64"/>
      <c r="EOO16" s="64"/>
      <c r="EOP16" s="64"/>
      <c r="EOQ16" s="64"/>
      <c r="EOR16" s="64"/>
      <c r="EOS16" s="64"/>
      <c r="EOT16" s="64"/>
      <c r="EOU16" s="64"/>
      <c r="EOV16" s="64"/>
      <c r="EOW16" s="64"/>
      <c r="EOX16" s="64"/>
      <c r="EOY16" s="64"/>
      <c r="EOZ16" s="64"/>
      <c r="EPA16" s="64"/>
      <c r="EPB16" s="64"/>
      <c r="EPC16" s="64"/>
      <c r="EPD16" s="64"/>
      <c r="EPE16" s="64"/>
      <c r="EPF16" s="64"/>
      <c r="EPG16" s="64"/>
      <c r="EPH16" s="64"/>
      <c r="EPI16" s="64"/>
      <c r="EPJ16" s="64"/>
      <c r="EPK16" s="64"/>
      <c r="EPL16" s="64"/>
      <c r="EPM16" s="64"/>
      <c r="EPN16" s="64"/>
      <c r="EPO16" s="64"/>
      <c r="EPP16" s="64"/>
      <c r="EPQ16" s="64"/>
      <c r="EPR16" s="64"/>
      <c r="EPS16" s="64"/>
      <c r="EPT16" s="64"/>
      <c r="EPU16" s="64"/>
      <c r="EPV16" s="64"/>
      <c r="EPW16" s="64"/>
      <c r="EPX16" s="64"/>
      <c r="EPY16" s="64"/>
      <c r="EPZ16" s="64"/>
      <c r="EQA16" s="64"/>
      <c r="EQB16" s="64"/>
      <c r="EQC16" s="64"/>
      <c r="EQD16" s="64"/>
      <c r="EQE16" s="64"/>
      <c r="EQF16" s="64"/>
      <c r="EQG16" s="64"/>
      <c r="EQH16" s="64"/>
      <c r="EQI16" s="64"/>
      <c r="EQJ16" s="64"/>
      <c r="EQK16" s="64"/>
      <c r="EQL16" s="64"/>
      <c r="EQM16" s="64"/>
      <c r="EQN16" s="64"/>
      <c r="EQO16" s="64"/>
      <c r="EQP16" s="64"/>
      <c r="EQQ16" s="64"/>
      <c r="EQR16" s="64"/>
      <c r="EQS16" s="64"/>
      <c r="EQT16" s="64"/>
      <c r="EQU16" s="64"/>
      <c r="EQV16" s="64"/>
      <c r="EQW16" s="64"/>
      <c r="EQX16" s="64"/>
      <c r="EQY16" s="64"/>
      <c r="EQZ16" s="64"/>
      <c r="ERA16" s="64"/>
      <c r="ERB16" s="64"/>
      <c r="ERC16" s="64"/>
      <c r="ERD16" s="64"/>
      <c r="ERE16" s="64"/>
      <c r="ERF16" s="64"/>
      <c r="ERG16" s="64"/>
      <c r="ERH16" s="64"/>
      <c r="ERI16" s="64"/>
      <c r="ERJ16" s="64"/>
      <c r="ERK16" s="64"/>
      <c r="ERL16" s="64"/>
      <c r="ERM16" s="64"/>
      <c r="ERN16" s="64"/>
      <c r="ERO16" s="64"/>
      <c r="ERP16" s="64"/>
      <c r="ERQ16" s="64"/>
      <c r="ERR16" s="64"/>
      <c r="ERS16" s="64"/>
      <c r="ERT16" s="64"/>
      <c r="ERU16" s="64"/>
      <c r="ERV16" s="64"/>
      <c r="ERW16" s="64"/>
      <c r="ERX16" s="64"/>
      <c r="ERY16" s="64"/>
      <c r="ERZ16" s="64"/>
      <c r="ESA16" s="64"/>
      <c r="ESB16" s="64"/>
      <c r="ESC16" s="64"/>
      <c r="ESD16" s="64"/>
      <c r="ESE16" s="64"/>
      <c r="ESF16" s="64"/>
      <c r="ESG16" s="64"/>
      <c r="ESH16" s="64"/>
      <c r="ESI16" s="64"/>
      <c r="ESJ16" s="64"/>
      <c r="ESK16" s="64"/>
      <c r="ESL16" s="64"/>
      <c r="ESM16" s="64"/>
      <c r="ESN16" s="64"/>
      <c r="ESO16" s="64"/>
      <c r="ESP16" s="64"/>
      <c r="ESQ16" s="64"/>
      <c r="ESR16" s="64"/>
      <c r="ESS16" s="64"/>
      <c r="EST16" s="64"/>
      <c r="ESU16" s="64"/>
      <c r="ESV16" s="64"/>
      <c r="ESW16" s="64"/>
      <c r="ESX16" s="64"/>
      <c r="ESY16" s="64"/>
      <c r="ESZ16" s="64"/>
      <c r="ETA16" s="64"/>
      <c r="ETB16" s="64"/>
      <c r="ETC16" s="64"/>
      <c r="ETD16" s="64"/>
      <c r="ETE16" s="64"/>
      <c r="ETF16" s="64"/>
      <c r="ETG16" s="64"/>
      <c r="ETH16" s="64"/>
      <c r="ETI16" s="64"/>
      <c r="ETJ16" s="64"/>
      <c r="ETK16" s="64"/>
      <c r="ETL16" s="64"/>
      <c r="ETM16" s="64"/>
      <c r="ETN16" s="64"/>
      <c r="ETO16" s="64"/>
      <c r="ETP16" s="64"/>
      <c r="ETQ16" s="64"/>
      <c r="ETR16" s="64"/>
      <c r="ETS16" s="64"/>
      <c r="ETT16" s="64"/>
      <c r="ETU16" s="64"/>
      <c r="ETV16" s="64"/>
      <c r="ETW16" s="64"/>
      <c r="ETX16" s="64"/>
      <c r="ETY16" s="64"/>
      <c r="ETZ16" s="64"/>
      <c r="EUA16" s="64"/>
      <c r="EUB16" s="64"/>
      <c r="EUC16" s="64"/>
      <c r="EUD16" s="64"/>
      <c r="EUE16" s="64"/>
      <c r="EUF16" s="64"/>
      <c r="EUG16" s="64"/>
      <c r="EUH16" s="64"/>
      <c r="EUI16" s="64"/>
      <c r="EUJ16" s="64"/>
      <c r="EUK16" s="64"/>
      <c r="EUL16" s="64"/>
      <c r="EUM16" s="64"/>
      <c r="EUN16" s="64"/>
      <c r="EUO16" s="64"/>
      <c r="EUP16" s="64"/>
      <c r="EUQ16" s="64"/>
      <c r="EUR16" s="64"/>
      <c r="EUS16" s="64"/>
      <c r="EUT16" s="64"/>
      <c r="EUU16" s="64"/>
      <c r="EUV16" s="64"/>
      <c r="EUW16" s="64"/>
      <c r="EUX16" s="64"/>
      <c r="EUY16" s="64"/>
      <c r="EUZ16" s="64"/>
      <c r="EVA16" s="64"/>
      <c r="EVB16" s="64"/>
      <c r="EVC16" s="64"/>
      <c r="EVD16" s="64"/>
      <c r="EVE16" s="64"/>
      <c r="EVF16" s="64"/>
      <c r="EVG16" s="64"/>
      <c r="EVH16" s="64"/>
      <c r="EVI16" s="64"/>
      <c r="EVJ16" s="64"/>
      <c r="EVK16" s="64"/>
      <c r="EVL16" s="64"/>
      <c r="EVM16" s="64"/>
      <c r="EVN16" s="64"/>
      <c r="EVO16" s="64"/>
      <c r="EVP16" s="64"/>
      <c r="EVQ16" s="64"/>
      <c r="EVR16" s="64"/>
      <c r="EVS16" s="64"/>
      <c r="EVT16" s="64"/>
      <c r="EVU16" s="64"/>
      <c r="EVV16" s="64"/>
      <c r="EVW16" s="64"/>
      <c r="EVX16" s="64"/>
      <c r="EVY16" s="64"/>
      <c r="EVZ16" s="64"/>
      <c r="EWA16" s="64"/>
      <c r="EWB16" s="64"/>
      <c r="EWC16" s="64"/>
      <c r="EWD16" s="64"/>
      <c r="EWE16" s="64"/>
      <c r="EWF16" s="64"/>
      <c r="EWG16" s="64"/>
      <c r="EWH16" s="64"/>
      <c r="EWI16" s="64"/>
      <c r="EWJ16" s="64"/>
      <c r="EWK16" s="64"/>
      <c r="EWL16" s="64"/>
      <c r="EWM16" s="64"/>
      <c r="EWN16" s="64"/>
      <c r="EWO16" s="64"/>
      <c r="EWP16" s="64"/>
      <c r="EWQ16" s="64"/>
      <c r="EWR16" s="64"/>
      <c r="EWS16" s="64"/>
      <c r="EWT16" s="64"/>
      <c r="EWU16" s="64"/>
      <c r="EWV16" s="64"/>
      <c r="EWW16" s="64"/>
      <c r="EWX16" s="64"/>
      <c r="EWY16" s="64"/>
      <c r="EWZ16" s="64"/>
      <c r="EXA16" s="64"/>
      <c r="EXB16" s="64"/>
      <c r="EXC16" s="64"/>
      <c r="EXD16" s="64"/>
      <c r="EXE16" s="64"/>
      <c r="EXF16" s="64"/>
      <c r="EXG16" s="64"/>
      <c r="EXH16" s="64"/>
      <c r="EXI16" s="64"/>
      <c r="EXJ16" s="64"/>
      <c r="EXK16" s="64"/>
      <c r="EXL16" s="64"/>
      <c r="EXM16" s="64"/>
      <c r="EXN16" s="64"/>
      <c r="EXO16" s="64"/>
      <c r="EXP16" s="64"/>
      <c r="EXQ16" s="64"/>
      <c r="EXR16" s="64"/>
      <c r="EXS16" s="64"/>
      <c r="EXT16" s="64"/>
      <c r="EXU16" s="64"/>
      <c r="EXV16" s="64"/>
      <c r="EXW16" s="64"/>
      <c r="EXX16" s="64"/>
      <c r="EXY16" s="64"/>
      <c r="EXZ16" s="64"/>
      <c r="EYA16" s="64"/>
      <c r="EYB16" s="64"/>
      <c r="EYC16" s="64"/>
      <c r="EYD16" s="64"/>
      <c r="EYE16" s="64"/>
      <c r="EYF16" s="64"/>
      <c r="EYG16" s="64"/>
      <c r="EYH16" s="64"/>
      <c r="EYI16" s="64"/>
      <c r="EYJ16" s="64"/>
      <c r="EYK16" s="64"/>
      <c r="EYL16" s="64"/>
      <c r="EYM16" s="64"/>
      <c r="EYN16" s="64"/>
      <c r="EYO16" s="64"/>
      <c r="EYP16" s="64"/>
      <c r="EYQ16" s="64"/>
      <c r="EYR16" s="64"/>
      <c r="EYS16" s="64"/>
      <c r="EYT16" s="64"/>
      <c r="EYU16" s="64"/>
      <c r="EYV16" s="64"/>
      <c r="EYW16" s="64"/>
      <c r="EYX16" s="64"/>
      <c r="EYY16" s="64"/>
      <c r="EYZ16" s="64"/>
      <c r="EZA16" s="64"/>
      <c r="EZB16" s="64"/>
      <c r="EZC16" s="64"/>
      <c r="EZD16" s="64"/>
      <c r="EZE16" s="64"/>
      <c r="EZF16" s="64"/>
      <c r="EZG16" s="64"/>
      <c r="EZH16" s="64"/>
      <c r="EZI16" s="64"/>
      <c r="EZJ16" s="64"/>
      <c r="EZK16" s="64"/>
      <c r="EZL16" s="64"/>
      <c r="EZM16" s="64"/>
      <c r="EZN16" s="64"/>
      <c r="EZO16" s="64"/>
      <c r="EZP16" s="64"/>
      <c r="EZQ16" s="64"/>
      <c r="EZR16" s="64"/>
      <c r="EZS16" s="64"/>
      <c r="EZT16" s="64"/>
      <c r="EZU16" s="64"/>
      <c r="EZV16" s="64"/>
      <c r="EZW16" s="64"/>
      <c r="EZX16" s="64"/>
      <c r="EZY16" s="64"/>
      <c r="EZZ16" s="64"/>
      <c r="FAA16" s="64"/>
      <c r="FAB16" s="64"/>
      <c r="FAC16" s="64"/>
      <c r="FAD16" s="64"/>
      <c r="FAE16" s="64"/>
      <c r="FAF16" s="64"/>
      <c r="FAG16" s="64"/>
      <c r="FAH16" s="64"/>
      <c r="FAI16" s="64"/>
      <c r="FAJ16" s="64"/>
      <c r="FAK16" s="64"/>
      <c r="FAL16" s="64"/>
      <c r="FAM16" s="64"/>
      <c r="FAN16" s="64"/>
      <c r="FAO16" s="64"/>
      <c r="FAP16" s="64"/>
      <c r="FAQ16" s="64"/>
      <c r="FAR16" s="64"/>
      <c r="FAS16" s="64"/>
      <c r="FAT16" s="64"/>
      <c r="FAU16" s="64"/>
      <c r="FAV16" s="64"/>
      <c r="FAW16" s="64"/>
      <c r="FAX16" s="64"/>
      <c r="FAY16" s="64"/>
      <c r="FAZ16" s="64"/>
      <c r="FBA16" s="64"/>
      <c r="FBB16" s="64"/>
      <c r="FBC16" s="64"/>
      <c r="FBD16" s="64"/>
      <c r="FBE16" s="64"/>
      <c r="FBF16" s="64"/>
      <c r="FBG16" s="64"/>
      <c r="FBH16" s="64"/>
      <c r="FBI16" s="64"/>
      <c r="FBJ16" s="64"/>
      <c r="FBK16" s="64"/>
      <c r="FBL16" s="64"/>
      <c r="FBM16" s="64"/>
      <c r="FBN16" s="64"/>
      <c r="FBO16" s="64"/>
      <c r="FBP16" s="64"/>
      <c r="FBQ16" s="64"/>
      <c r="FBR16" s="64"/>
      <c r="FBS16" s="64"/>
      <c r="FBT16" s="64"/>
      <c r="FBU16" s="64"/>
      <c r="FBV16" s="64"/>
      <c r="FBW16" s="64"/>
      <c r="FBX16" s="64"/>
      <c r="FBY16" s="64"/>
      <c r="FBZ16" s="64"/>
      <c r="FCA16" s="64"/>
      <c r="FCB16" s="64"/>
      <c r="FCC16" s="64"/>
      <c r="FCD16" s="64"/>
      <c r="FCE16" s="64"/>
      <c r="FCF16" s="64"/>
      <c r="FCG16" s="64"/>
      <c r="FCH16" s="64"/>
      <c r="FCI16" s="64"/>
      <c r="FCJ16" s="64"/>
      <c r="FCK16" s="64"/>
      <c r="FCL16" s="64"/>
      <c r="FCM16" s="64"/>
      <c r="FCN16" s="64"/>
      <c r="FCO16" s="64"/>
      <c r="FCP16" s="64"/>
      <c r="FCQ16" s="64"/>
      <c r="FCR16" s="64"/>
      <c r="FCS16" s="64"/>
      <c r="FCT16" s="64"/>
      <c r="FCU16" s="64"/>
      <c r="FCV16" s="64"/>
      <c r="FCW16" s="64"/>
      <c r="FCX16" s="64"/>
      <c r="FCY16" s="64"/>
      <c r="FCZ16" s="64"/>
      <c r="FDA16" s="64"/>
      <c r="FDB16" s="64"/>
      <c r="FDC16" s="64"/>
      <c r="FDD16" s="64"/>
      <c r="FDE16" s="64"/>
      <c r="FDF16" s="64"/>
      <c r="FDG16" s="64"/>
      <c r="FDH16" s="64"/>
      <c r="FDI16" s="64"/>
      <c r="FDJ16" s="64"/>
      <c r="FDK16" s="64"/>
      <c r="FDL16" s="64"/>
      <c r="FDM16" s="64"/>
      <c r="FDN16" s="64"/>
      <c r="FDO16" s="64"/>
      <c r="FDP16" s="64"/>
      <c r="FDQ16" s="64"/>
      <c r="FDR16" s="64"/>
      <c r="FDS16" s="64"/>
      <c r="FDT16" s="64"/>
      <c r="FDU16" s="64"/>
      <c r="FDV16" s="64"/>
      <c r="FDW16" s="64"/>
      <c r="FDX16" s="64"/>
      <c r="FDY16" s="64"/>
      <c r="FDZ16" s="64"/>
      <c r="FEA16" s="64"/>
      <c r="FEB16" s="64"/>
      <c r="FEC16" s="64"/>
      <c r="FED16" s="64"/>
      <c r="FEE16" s="64"/>
      <c r="FEF16" s="64"/>
      <c r="FEG16" s="64"/>
      <c r="FEH16" s="64"/>
      <c r="FEI16" s="64"/>
      <c r="FEJ16" s="64"/>
      <c r="FEK16" s="64"/>
      <c r="FEL16" s="64"/>
      <c r="FEM16" s="64"/>
      <c r="FEN16" s="64"/>
      <c r="FEO16" s="64"/>
      <c r="FEP16" s="64"/>
      <c r="FEQ16" s="64"/>
      <c r="FER16" s="64"/>
      <c r="FES16" s="64"/>
      <c r="FET16" s="64"/>
      <c r="FEU16" s="64"/>
      <c r="FEV16" s="64"/>
      <c r="FEW16" s="64"/>
      <c r="FEX16" s="64"/>
      <c r="FEY16" s="64"/>
      <c r="FEZ16" s="64"/>
      <c r="FFA16" s="64"/>
      <c r="FFB16" s="64"/>
      <c r="FFC16" s="64"/>
      <c r="FFD16" s="64"/>
      <c r="FFE16" s="64"/>
      <c r="FFF16" s="64"/>
      <c r="FFG16" s="64"/>
      <c r="FFH16" s="64"/>
      <c r="FFI16" s="64"/>
      <c r="FFJ16" s="64"/>
      <c r="FFK16" s="64"/>
      <c r="FFL16" s="64"/>
      <c r="FFM16" s="64"/>
      <c r="FFN16" s="64"/>
      <c r="FFO16" s="64"/>
      <c r="FFP16" s="64"/>
      <c r="FFQ16" s="64"/>
      <c r="FFR16" s="64"/>
      <c r="FFS16" s="64"/>
      <c r="FFT16" s="64"/>
      <c r="FFU16" s="64"/>
      <c r="FFV16" s="64"/>
      <c r="FFW16" s="64"/>
      <c r="FFX16" s="64"/>
      <c r="FFY16" s="64"/>
      <c r="FFZ16" s="64"/>
      <c r="FGA16" s="64"/>
      <c r="FGB16" s="64"/>
      <c r="FGC16" s="64"/>
      <c r="FGD16" s="64"/>
      <c r="FGE16" s="64"/>
      <c r="FGF16" s="64"/>
      <c r="FGG16" s="64"/>
      <c r="FGH16" s="64"/>
      <c r="FGI16" s="64"/>
      <c r="FGJ16" s="64"/>
      <c r="FGK16" s="64"/>
      <c r="FGL16" s="64"/>
      <c r="FGM16" s="64"/>
      <c r="FGN16" s="64"/>
      <c r="FGO16" s="64"/>
      <c r="FGP16" s="64"/>
      <c r="FGQ16" s="64"/>
      <c r="FGR16" s="64"/>
      <c r="FGS16" s="64"/>
      <c r="FGT16" s="64"/>
      <c r="FGU16" s="64"/>
      <c r="FGV16" s="64"/>
      <c r="FGW16" s="64"/>
      <c r="FGX16" s="64"/>
      <c r="FGY16" s="64"/>
      <c r="FGZ16" s="64"/>
      <c r="FHA16" s="64"/>
      <c r="FHB16" s="64"/>
      <c r="FHC16" s="64"/>
      <c r="FHD16" s="64"/>
      <c r="FHE16" s="64"/>
      <c r="FHF16" s="64"/>
      <c r="FHG16" s="64"/>
      <c r="FHH16" s="64"/>
      <c r="FHI16" s="64"/>
      <c r="FHJ16" s="64"/>
      <c r="FHK16" s="64"/>
      <c r="FHL16" s="64"/>
      <c r="FHM16" s="64"/>
      <c r="FHN16" s="64"/>
      <c r="FHO16" s="64"/>
      <c r="FHP16" s="64"/>
      <c r="FHQ16" s="64"/>
      <c r="FHR16" s="64"/>
      <c r="FHS16" s="64"/>
      <c r="FHT16" s="64"/>
      <c r="FHU16" s="64"/>
      <c r="FHV16" s="64"/>
      <c r="FHW16" s="64"/>
      <c r="FHX16" s="64"/>
      <c r="FHY16" s="64"/>
      <c r="FHZ16" s="64"/>
      <c r="FIA16" s="64"/>
      <c r="FIB16" s="64"/>
      <c r="FIC16" s="64"/>
      <c r="FID16" s="64"/>
      <c r="FIE16" s="64"/>
      <c r="FIF16" s="64"/>
      <c r="FIG16" s="64"/>
      <c r="FIH16" s="64"/>
      <c r="FII16" s="64"/>
      <c r="FIJ16" s="64"/>
      <c r="FIK16" s="64"/>
      <c r="FIL16" s="64"/>
      <c r="FIM16" s="64"/>
      <c r="FIN16" s="64"/>
      <c r="FIO16" s="64"/>
      <c r="FIP16" s="64"/>
      <c r="FIQ16" s="64"/>
      <c r="FIR16" s="64"/>
      <c r="FIS16" s="64"/>
      <c r="FIT16" s="64"/>
      <c r="FIU16" s="64"/>
      <c r="FIV16" s="64"/>
      <c r="FIW16" s="64"/>
      <c r="FIX16" s="64"/>
      <c r="FIY16" s="64"/>
      <c r="FIZ16" s="64"/>
      <c r="FJA16" s="64"/>
      <c r="FJB16" s="64"/>
      <c r="FJC16" s="64"/>
      <c r="FJD16" s="64"/>
      <c r="FJE16" s="64"/>
      <c r="FJF16" s="64"/>
      <c r="FJG16" s="64"/>
      <c r="FJH16" s="64"/>
      <c r="FJI16" s="64"/>
      <c r="FJJ16" s="64"/>
      <c r="FJK16" s="64"/>
      <c r="FJL16" s="64"/>
      <c r="FJM16" s="64"/>
      <c r="FJN16" s="64"/>
      <c r="FJO16" s="64"/>
      <c r="FJP16" s="64"/>
      <c r="FJQ16" s="64"/>
      <c r="FJR16" s="64"/>
      <c r="FJS16" s="64"/>
      <c r="FJT16" s="64"/>
      <c r="FJU16" s="64"/>
      <c r="FJV16" s="64"/>
      <c r="FJW16" s="64"/>
      <c r="FJX16" s="64"/>
      <c r="FJY16" s="64"/>
      <c r="FJZ16" s="64"/>
      <c r="FKA16" s="64"/>
      <c r="FKB16" s="64"/>
      <c r="FKC16" s="64"/>
      <c r="FKD16" s="64"/>
      <c r="FKE16" s="64"/>
      <c r="FKF16" s="64"/>
      <c r="FKG16" s="64"/>
      <c r="FKH16" s="64"/>
      <c r="FKI16" s="64"/>
      <c r="FKJ16" s="64"/>
      <c r="FKK16" s="64"/>
      <c r="FKL16" s="64"/>
      <c r="FKM16" s="64"/>
      <c r="FKN16" s="64"/>
      <c r="FKO16" s="64"/>
      <c r="FKP16" s="64"/>
      <c r="FKQ16" s="64"/>
      <c r="FKR16" s="64"/>
      <c r="FKS16" s="64"/>
      <c r="FKT16" s="64"/>
      <c r="FKU16" s="64"/>
      <c r="FKV16" s="64"/>
      <c r="FKW16" s="64"/>
      <c r="FKX16" s="64"/>
      <c r="FKY16" s="64"/>
      <c r="FKZ16" s="64"/>
      <c r="FLA16" s="64"/>
      <c r="FLB16" s="64"/>
      <c r="FLC16" s="64"/>
      <c r="FLD16" s="64"/>
      <c r="FLE16" s="64"/>
      <c r="FLF16" s="64"/>
      <c r="FLG16" s="64"/>
      <c r="FLH16" s="64"/>
      <c r="FLI16" s="64"/>
      <c r="FLJ16" s="64"/>
      <c r="FLK16" s="64"/>
      <c r="FLL16" s="64"/>
      <c r="FLM16" s="64"/>
      <c r="FLN16" s="64"/>
      <c r="FLO16" s="64"/>
      <c r="FLP16" s="64"/>
      <c r="FLQ16" s="64"/>
      <c r="FLR16" s="64"/>
      <c r="FLS16" s="64"/>
      <c r="FLT16" s="64"/>
      <c r="FLU16" s="64"/>
      <c r="FLV16" s="64"/>
      <c r="FLW16" s="64"/>
      <c r="FLX16" s="64"/>
      <c r="FLY16" s="64"/>
      <c r="FLZ16" s="64"/>
      <c r="FMA16" s="64"/>
      <c r="FMB16" s="64"/>
      <c r="FMC16" s="64"/>
      <c r="FMD16" s="64"/>
      <c r="FME16" s="64"/>
      <c r="FMF16" s="64"/>
      <c r="FMG16" s="64"/>
      <c r="FMH16" s="64"/>
      <c r="FMI16" s="64"/>
      <c r="FMJ16" s="64"/>
      <c r="FMK16" s="64"/>
      <c r="FML16" s="64"/>
      <c r="FMM16" s="64"/>
      <c r="FMN16" s="64"/>
      <c r="FMO16" s="64"/>
      <c r="FMP16" s="64"/>
      <c r="FMQ16" s="64"/>
      <c r="FMR16" s="64"/>
      <c r="FMS16" s="64"/>
      <c r="FMT16" s="64"/>
      <c r="FMU16" s="64"/>
      <c r="FMV16" s="64"/>
      <c r="FMW16" s="64"/>
      <c r="FMX16" s="64"/>
      <c r="FMY16" s="64"/>
      <c r="FMZ16" s="64"/>
      <c r="FNA16" s="64"/>
      <c r="FNB16" s="64"/>
      <c r="FNC16" s="64"/>
      <c r="FND16" s="64"/>
      <c r="FNE16" s="64"/>
      <c r="FNF16" s="64"/>
      <c r="FNG16" s="64"/>
      <c r="FNH16" s="64"/>
      <c r="FNI16" s="64"/>
      <c r="FNJ16" s="64"/>
      <c r="FNK16" s="64"/>
      <c r="FNL16" s="64"/>
      <c r="FNM16" s="64"/>
      <c r="FNN16" s="64"/>
      <c r="FNO16" s="64"/>
      <c r="FNP16" s="64"/>
      <c r="FNQ16" s="64"/>
      <c r="FNR16" s="64"/>
      <c r="FNS16" s="64"/>
      <c r="FNT16" s="64"/>
      <c r="FNU16" s="64"/>
      <c r="FNV16" s="64"/>
      <c r="FNW16" s="64"/>
      <c r="FNX16" s="64"/>
      <c r="FNY16" s="64"/>
      <c r="FNZ16" s="64"/>
      <c r="FOA16" s="64"/>
      <c r="FOB16" s="64"/>
      <c r="FOC16" s="64"/>
      <c r="FOD16" s="64"/>
      <c r="FOE16" s="64"/>
      <c r="FOF16" s="64"/>
      <c r="FOG16" s="64"/>
      <c r="FOH16" s="64"/>
      <c r="FOI16" s="64"/>
      <c r="FOJ16" s="64"/>
      <c r="FOK16" s="64"/>
      <c r="FOL16" s="64"/>
      <c r="FOM16" s="64"/>
      <c r="FON16" s="64"/>
      <c r="FOO16" s="64"/>
      <c r="FOP16" s="64"/>
      <c r="FOQ16" s="64"/>
      <c r="FOR16" s="64"/>
      <c r="FOS16" s="64"/>
      <c r="FOT16" s="64"/>
      <c r="FOU16" s="64"/>
      <c r="FOV16" s="64"/>
      <c r="FOW16" s="64"/>
      <c r="FOX16" s="64"/>
      <c r="FOY16" s="64"/>
      <c r="FOZ16" s="64"/>
      <c r="FPA16" s="64"/>
      <c r="FPB16" s="64"/>
      <c r="FPC16" s="64"/>
      <c r="FPD16" s="64"/>
      <c r="FPE16" s="64"/>
      <c r="FPF16" s="64"/>
      <c r="FPG16" s="64"/>
      <c r="FPH16" s="64"/>
      <c r="FPI16" s="64"/>
      <c r="FPJ16" s="64"/>
      <c r="FPK16" s="64"/>
      <c r="FPL16" s="64"/>
      <c r="FPM16" s="64"/>
      <c r="FPN16" s="64"/>
      <c r="FPO16" s="64"/>
      <c r="FPP16" s="64"/>
      <c r="FPQ16" s="64"/>
      <c r="FPR16" s="64"/>
      <c r="FPS16" s="64"/>
      <c r="FPT16" s="64"/>
      <c r="FPU16" s="64"/>
      <c r="FPV16" s="64"/>
      <c r="FPW16" s="64"/>
      <c r="FPX16" s="64"/>
      <c r="FPY16" s="64"/>
      <c r="FPZ16" s="64"/>
      <c r="FQA16" s="64"/>
      <c r="FQB16" s="64"/>
      <c r="FQC16" s="64"/>
      <c r="FQD16" s="64"/>
      <c r="FQE16" s="64"/>
      <c r="FQF16" s="64"/>
      <c r="FQG16" s="64"/>
      <c r="FQH16" s="64"/>
      <c r="FQI16" s="64"/>
      <c r="FQJ16" s="64"/>
      <c r="FQK16" s="64"/>
      <c r="FQL16" s="64"/>
      <c r="FQM16" s="64"/>
      <c r="FQN16" s="64"/>
      <c r="FQO16" s="64"/>
      <c r="FQP16" s="64"/>
      <c r="FQQ16" s="64"/>
      <c r="FQR16" s="64"/>
      <c r="FQS16" s="64"/>
      <c r="FQT16" s="64"/>
      <c r="FQU16" s="64"/>
      <c r="FQV16" s="64"/>
      <c r="FQW16" s="64"/>
      <c r="FQX16" s="64"/>
      <c r="FQY16" s="64"/>
      <c r="FQZ16" s="64"/>
      <c r="FRA16" s="64"/>
      <c r="FRB16" s="64"/>
      <c r="FRC16" s="64"/>
      <c r="FRD16" s="64"/>
      <c r="FRE16" s="64"/>
      <c r="FRF16" s="64"/>
      <c r="FRG16" s="64"/>
      <c r="FRH16" s="64"/>
      <c r="FRI16" s="64"/>
      <c r="FRJ16" s="64"/>
      <c r="FRK16" s="64"/>
      <c r="FRL16" s="64"/>
      <c r="FRM16" s="64"/>
      <c r="FRN16" s="64"/>
      <c r="FRO16" s="64"/>
      <c r="FRP16" s="64"/>
      <c r="FRQ16" s="64"/>
      <c r="FRR16" s="64"/>
      <c r="FRS16" s="64"/>
      <c r="FRT16" s="64"/>
      <c r="FRU16" s="64"/>
      <c r="FRV16" s="64"/>
      <c r="FRW16" s="64"/>
      <c r="FRX16" s="64"/>
      <c r="FRY16" s="64"/>
      <c r="FRZ16" s="64"/>
      <c r="FSA16" s="64"/>
      <c r="FSB16" s="64"/>
      <c r="FSC16" s="64"/>
      <c r="FSD16" s="64"/>
      <c r="FSE16" s="64"/>
      <c r="FSF16" s="64"/>
      <c r="FSG16" s="64"/>
      <c r="FSH16" s="64"/>
      <c r="FSI16" s="64"/>
      <c r="FSJ16" s="64"/>
      <c r="FSK16" s="64"/>
      <c r="FSL16" s="64"/>
      <c r="FSM16" s="64"/>
      <c r="FSN16" s="64"/>
      <c r="FSO16" s="64"/>
      <c r="FSP16" s="64"/>
      <c r="FSQ16" s="64"/>
      <c r="FSR16" s="64"/>
      <c r="FSS16" s="64"/>
      <c r="FST16" s="64"/>
      <c r="FSU16" s="64"/>
      <c r="FSV16" s="64"/>
      <c r="FSW16" s="64"/>
      <c r="FSX16" s="64"/>
      <c r="FSY16" s="64"/>
      <c r="FSZ16" s="64"/>
      <c r="FTA16" s="64"/>
      <c r="FTB16" s="64"/>
      <c r="FTC16" s="64"/>
      <c r="FTD16" s="64"/>
      <c r="FTE16" s="64"/>
      <c r="FTF16" s="64"/>
      <c r="FTG16" s="64"/>
      <c r="FTH16" s="64"/>
      <c r="FTI16" s="64"/>
      <c r="FTJ16" s="64"/>
      <c r="FTK16" s="64"/>
      <c r="FTL16" s="64"/>
      <c r="FTM16" s="64"/>
      <c r="FTN16" s="64"/>
      <c r="FTO16" s="64"/>
      <c r="FTP16" s="64"/>
      <c r="FTQ16" s="64"/>
      <c r="FTR16" s="64"/>
      <c r="FTS16" s="64"/>
      <c r="FTT16" s="64"/>
      <c r="FTU16" s="64"/>
      <c r="FTV16" s="64"/>
      <c r="FTW16" s="64"/>
      <c r="FTX16" s="64"/>
      <c r="FTY16" s="64"/>
      <c r="FTZ16" s="64"/>
      <c r="FUA16" s="64"/>
      <c r="FUB16" s="64"/>
      <c r="FUC16" s="64"/>
      <c r="FUD16" s="64"/>
      <c r="FUE16" s="64"/>
      <c r="FUF16" s="64"/>
      <c r="FUG16" s="64"/>
      <c r="FUH16" s="64"/>
      <c r="FUI16" s="64"/>
      <c r="FUJ16" s="64"/>
      <c r="FUK16" s="64"/>
      <c r="FUL16" s="64"/>
      <c r="FUM16" s="64"/>
      <c r="FUN16" s="64"/>
      <c r="FUO16" s="64"/>
      <c r="FUP16" s="64"/>
      <c r="FUQ16" s="64"/>
      <c r="FUR16" s="64"/>
      <c r="FUS16" s="64"/>
      <c r="FUT16" s="64"/>
      <c r="FUU16" s="64"/>
      <c r="FUV16" s="64"/>
      <c r="FUW16" s="64"/>
      <c r="FUX16" s="64"/>
      <c r="FUY16" s="64"/>
      <c r="FUZ16" s="64"/>
      <c r="FVA16" s="64"/>
      <c r="FVB16" s="64"/>
      <c r="FVC16" s="64"/>
      <c r="FVD16" s="64"/>
      <c r="FVE16" s="64"/>
      <c r="FVF16" s="64"/>
      <c r="FVG16" s="64"/>
      <c r="FVH16" s="64"/>
      <c r="FVI16" s="64"/>
      <c r="FVJ16" s="64"/>
      <c r="FVK16" s="64"/>
      <c r="FVL16" s="64"/>
      <c r="FVM16" s="64"/>
      <c r="FVN16" s="64"/>
      <c r="FVO16" s="64"/>
      <c r="FVP16" s="64"/>
      <c r="FVQ16" s="64"/>
      <c r="FVR16" s="64"/>
      <c r="FVS16" s="64"/>
      <c r="FVT16" s="64"/>
      <c r="FVU16" s="64"/>
      <c r="FVV16" s="64"/>
      <c r="FVW16" s="64"/>
      <c r="FVX16" s="64"/>
      <c r="FVY16" s="64"/>
      <c r="FVZ16" s="64"/>
      <c r="FWA16" s="64"/>
      <c r="FWB16" s="64"/>
      <c r="FWC16" s="64"/>
      <c r="FWD16" s="64"/>
      <c r="FWE16" s="64"/>
      <c r="FWF16" s="64"/>
      <c r="FWG16" s="64"/>
      <c r="FWH16" s="64"/>
      <c r="FWI16" s="64"/>
      <c r="FWJ16" s="64"/>
      <c r="FWK16" s="64"/>
      <c r="FWL16" s="64"/>
      <c r="FWM16" s="64"/>
      <c r="FWN16" s="64"/>
      <c r="FWO16" s="64"/>
      <c r="FWP16" s="64"/>
      <c r="FWQ16" s="64"/>
      <c r="FWR16" s="64"/>
      <c r="FWS16" s="64"/>
      <c r="FWT16" s="64"/>
      <c r="FWU16" s="64"/>
      <c r="FWV16" s="64"/>
      <c r="FWW16" s="64"/>
      <c r="FWX16" s="64"/>
      <c r="FWY16" s="64"/>
      <c r="FWZ16" s="64"/>
      <c r="FXA16" s="64"/>
      <c r="FXB16" s="64"/>
      <c r="FXC16" s="64"/>
      <c r="FXD16" s="64"/>
      <c r="FXE16" s="64"/>
      <c r="FXF16" s="64"/>
      <c r="FXG16" s="64"/>
      <c r="FXH16" s="64"/>
      <c r="FXI16" s="64"/>
      <c r="FXJ16" s="64"/>
      <c r="FXK16" s="64"/>
      <c r="FXL16" s="64"/>
      <c r="FXM16" s="64"/>
      <c r="FXN16" s="64"/>
      <c r="FXO16" s="64"/>
      <c r="FXP16" s="64"/>
      <c r="FXQ16" s="64"/>
      <c r="FXR16" s="64"/>
      <c r="FXS16" s="64"/>
      <c r="FXT16" s="64"/>
      <c r="FXU16" s="64"/>
      <c r="FXV16" s="64"/>
      <c r="FXW16" s="64"/>
      <c r="FXX16" s="64"/>
      <c r="FXY16" s="64"/>
      <c r="FXZ16" s="64"/>
      <c r="FYA16" s="64"/>
      <c r="FYB16" s="64"/>
      <c r="FYC16" s="64"/>
      <c r="FYD16" s="64"/>
      <c r="FYE16" s="64"/>
      <c r="FYF16" s="64"/>
      <c r="FYG16" s="64"/>
      <c r="FYH16" s="64"/>
      <c r="FYI16" s="64"/>
      <c r="FYJ16" s="64"/>
      <c r="FYK16" s="64"/>
      <c r="FYL16" s="64"/>
      <c r="FYM16" s="64"/>
      <c r="FYN16" s="64"/>
      <c r="FYO16" s="64"/>
      <c r="FYP16" s="64"/>
      <c r="FYQ16" s="64"/>
      <c r="FYR16" s="64"/>
      <c r="FYS16" s="64"/>
      <c r="FYT16" s="64"/>
      <c r="FYU16" s="64"/>
      <c r="FYV16" s="64"/>
      <c r="FYW16" s="64"/>
      <c r="FYX16" s="64"/>
      <c r="FYY16" s="64"/>
      <c r="FYZ16" s="64"/>
      <c r="FZA16" s="64"/>
      <c r="FZB16" s="64"/>
      <c r="FZC16" s="64"/>
      <c r="FZD16" s="64"/>
      <c r="FZE16" s="64"/>
      <c r="FZF16" s="64"/>
      <c r="FZG16" s="64"/>
      <c r="FZH16" s="64"/>
      <c r="FZI16" s="64"/>
      <c r="FZJ16" s="64"/>
      <c r="FZK16" s="64"/>
      <c r="FZL16" s="64"/>
      <c r="FZM16" s="64"/>
      <c r="FZN16" s="64"/>
      <c r="FZO16" s="64"/>
      <c r="FZP16" s="64"/>
      <c r="FZQ16" s="64"/>
      <c r="FZR16" s="64"/>
      <c r="FZS16" s="64"/>
      <c r="FZT16" s="64"/>
      <c r="FZU16" s="64"/>
      <c r="FZV16" s="64"/>
      <c r="FZW16" s="64"/>
      <c r="FZX16" s="64"/>
      <c r="FZY16" s="64"/>
      <c r="FZZ16" s="64"/>
      <c r="GAA16" s="64"/>
      <c r="GAB16" s="64"/>
      <c r="GAC16" s="64"/>
      <c r="GAD16" s="64"/>
      <c r="GAE16" s="64"/>
      <c r="GAF16" s="64"/>
      <c r="GAG16" s="64"/>
      <c r="GAH16" s="64"/>
      <c r="GAI16" s="64"/>
      <c r="GAJ16" s="64"/>
      <c r="GAK16" s="64"/>
      <c r="GAL16" s="64"/>
      <c r="GAM16" s="64"/>
      <c r="GAN16" s="64"/>
      <c r="GAO16" s="64"/>
      <c r="GAP16" s="64"/>
      <c r="GAQ16" s="64"/>
      <c r="GAR16" s="64"/>
      <c r="GAS16" s="64"/>
      <c r="GAT16" s="64"/>
      <c r="GAU16" s="64"/>
      <c r="GAV16" s="64"/>
      <c r="GAW16" s="64"/>
      <c r="GAX16" s="64"/>
      <c r="GAY16" s="64"/>
      <c r="GAZ16" s="64"/>
      <c r="GBA16" s="64"/>
      <c r="GBB16" s="64"/>
      <c r="GBC16" s="64"/>
      <c r="GBD16" s="64"/>
      <c r="GBE16" s="64"/>
      <c r="GBF16" s="64"/>
      <c r="GBG16" s="64"/>
      <c r="GBH16" s="64"/>
      <c r="GBI16" s="64"/>
      <c r="GBJ16" s="64"/>
      <c r="GBK16" s="64"/>
      <c r="GBL16" s="64"/>
      <c r="GBM16" s="64"/>
      <c r="GBN16" s="64"/>
      <c r="GBO16" s="64"/>
      <c r="GBP16" s="64"/>
      <c r="GBQ16" s="64"/>
      <c r="GBR16" s="64"/>
      <c r="GBS16" s="64"/>
      <c r="GBT16" s="64"/>
      <c r="GBU16" s="64"/>
      <c r="GBV16" s="64"/>
      <c r="GBW16" s="64"/>
      <c r="GBX16" s="64"/>
      <c r="GBY16" s="64"/>
      <c r="GBZ16" s="64"/>
      <c r="GCA16" s="64"/>
      <c r="GCB16" s="64"/>
      <c r="GCC16" s="64"/>
      <c r="GCD16" s="64"/>
      <c r="GCE16" s="64"/>
      <c r="GCF16" s="64"/>
      <c r="GCG16" s="64"/>
      <c r="GCH16" s="64"/>
      <c r="GCI16" s="64"/>
      <c r="GCJ16" s="64"/>
      <c r="GCK16" s="64"/>
      <c r="GCL16" s="64"/>
      <c r="GCM16" s="64"/>
      <c r="GCN16" s="64"/>
      <c r="GCO16" s="64"/>
      <c r="GCP16" s="64"/>
      <c r="GCQ16" s="64"/>
      <c r="GCR16" s="64"/>
      <c r="GCS16" s="64"/>
      <c r="GCT16" s="64"/>
      <c r="GCU16" s="64"/>
      <c r="GCV16" s="64"/>
      <c r="GCW16" s="64"/>
      <c r="GCX16" s="64"/>
      <c r="GCY16" s="64"/>
      <c r="GCZ16" s="64"/>
      <c r="GDA16" s="64"/>
      <c r="GDB16" s="64"/>
      <c r="GDC16" s="64"/>
      <c r="GDD16" s="64"/>
      <c r="GDE16" s="64"/>
      <c r="GDF16" s="64"/>
      <c r="GDG16" s="64"/>
      <c r="GDH16" s="64"/>
      <c r="GDI16" s="64"/>
      <c r="GDJ16" s="64"/>
      <c r="GDK16" s="64"/>
      <c r="GDL16" s="64"/>
      <c r="GDM16" s="64"/>
      <c r="GDN16" s="64"/>
      <c r="GDO16" s="64"/>
      <c r="GDP16" s="64"/>
      <c r="GDQ16" s="64"/>
      <c r="GDR16" s="64"/>
      <c r="GDS16" s="64"/>
      <c r="GDT16" s="64"/>
      <c r="GDU16" s="64"/>
      <c r="GDV16" s="64"/>
      <c r="GDW16" s="64"/>
      <c r="GDX16" s="64"/>
      <c r="GDY16" s="64"/>
      <c r="GDZ16" s="64"/>
      <c r="GEA16" s="64"/>
      <c r="GEB16" s="64"/>
      <c r="GEC16" s="64"/>
      <c r="GED16" s="64"/>
      <c r="GEE16" s="64"/>
      <c r="GEF16" s="64"/>
      <c r="GEG16" s="64"/>
      <c r="GEH16" s="64"/>
      <c r="GEI16" s="64"/>
      <c r="GEJ16" s="64"/>
      <c r="GEK16" s="64"/>
      <c r="GEL16" s="64"/>
      <c r="GEM16" s="64"/>
      <c r="GEN16" s="64"/>
      <c r="GEO16" s="64"/>
      <c r="GEP16" s="64"/>
      <c r="GEQ16" s="64"/>
      <c r="GER16" s="64"/>
      <c r="GES16" s="64"/>
      <c r="GET16" s="64"/>
      <c r="GEU16" s="64"/>
      <c r="GEV16" s="64"/>
      <c r="GEW16" s="64"/>
      <c r="GEX16" s="64"/>
      <c r="GEY16" s="64"/>
      <c r="GEZ16" s="64"/>
      <c r="GFA16" s="64"/>
      <c r="GFB16" s="64"/>
      <c r="GFC16" s="64"/>
      <c r="GFD16" s="64"/>
      <c r="GFE16" s="64"/>
      <c r="GFF16" s="64"/>
      <c r="GFG16" s="64"/>
      <c r="GFH16" s="64"/>
      <c r="GFI16" s="64"/>
      <c r="GFJ16" s="64"/>
      <c r="GFK16" s="64"/>
      <c r="GFL16" s="64"/>
      <c r="GFM16" s="64"/>
      <c r="GFN16" s="64"/>
      <c r="GFO16" s="64"/>
      <c r="GFP16" s="64"/>
      <c r="GFQ16" s="64"/>
      <c r="GFR16" s="64"/>
      <c r="GFS16" s="64"/>
      <c r="GFT16" s="64"/>
      <c r="GFU16" s="64"/>
      <c r="GFV16" s="64"/>
      <c r="GFW16" s="64"/>
      <c r="GFX16" s="64"/>
      <c r="GFY16" s="64"/>
      <c r="GFZ16" s="64"/>
      <c r="GGA16" s="64"/>
      <c r="GGB16" s="64"/>
      <c r="GGC16" s="64"/>
      <c r="GGD16" s="64"/>
      <c r="GGE16" s="64"/>
      <c r="GGF16" s="64"/>
      <c r="GGG16" s="64"/>
      <c r="GGH16" s="64"/>
      <c r="GGI16" s="64"/>
      <c r="GGJ16" s="64"/>
      <c r="GGK16" s="64"/>
      <c r="GGL16" s="64"/>
      <c r="GGM16" s="64"/>
      <c r="GGN16" s="64"/>
      <c r="GGO16" s="64"/>
      <c r="GGP16" s="64"/>
      <c r="GGQ16" s="64"/>
      <c r="GGR16" s="64"/>
      <c r="GGS16" s="64"/>
      <c r="GGT16" s="64"/>
      <c r="GGU16" s="64"/>
      <c r="GGV16" s="64"/>
      <c r="GGW16" s="64"/>
      <c r="GGX16" s="64"/>
      <c r="GGY16" s="64"/>
      <c r="GGZ16" s="64"/>
      <c r="GHA16" s="64"/>
      <c r="GHB16" s="64"/>
      <c r="GHC16" s="64"/>
      <c r="GHD16" s="64"/>
      <c r="GHE16" s="64"/>
      <c r="GHF16" s="64"/>
      <c r="GHG16" s="64"/>
      <c r="GHH16" s="64"/>
      <c r="GHI16" s="64"/>
      <c r="GHJ16" s="64"/>
      <c r="GHK16" s="64"/>
      <c r="GHL16" s="64"/>
      <c r="GHM16" s="64"/>
      <c r="GHN16" s="64"/>
      <c r="GHO16" s="64"/>
      <c r="GHP16" s="64"/>
      <c r="GHQ16" s="64"/>
      <c r="GHR16" s="64"/>
      <c r="GHS16" s="64"/>
      <c r="GHT16" s="64"/>
      <c r="GHU16" s="64"/>
      <c r="GHV16" s="64"/>
      <c r="GHW16" s="64"/>
      <c r="GHX16" s="64"/>
      <c r="GHY16" s="64"/>
      <c r="GHZ16" s="64"/>
      <c r="GIA16" s="64"/>
      <c r="GIB16" s="64"/>
      <c r="GIC16" s="64"/>
      <c r="GID16" s="64"/>
      <c r="GIE16" s="64"/>
      <c r="GIF16" s="64"/>
      <c r="GIG16" s="64"/>
      <c r="GIH16" s="64"/>
      <c r="GII16" s="64"/>
      <c r="GIJ16" s="64"/>
      <c r="GIK16" s="64"/>
      <c r="GIL16" s="64"/>
      <c r="GIM16" s="64"/>
      <c r="GIN16" s="64"/>
      <c r="GIO16" s="64"/>
      <c r="GIP16" s="64"/>
      <c r="GIQ16" s="64"/>
      <c r="GIR16" s="64"/>
      <c r="GIS16" s="64"/>
      <c r="GIT16" s="64"/>
      <c r="GIU16" s="64"/>
      <c r="GIV16" s="64"/>
      <c r="GIW16" s="64"/>
      <c r="GIX16" s="64"/>
      <c r="GIY16" s="64"/>
      <c r="GIZ16" s="64"/>
      <c r="GJA16" s="64"/>
      <c r="GJB16" s="64"/>
      <c r="GJC16" s="64"/>
      <c r="GJD16" s="64"/>
      <c r="GJE16" s="64"/>
      <c r="GJF16" s="64"/>
      <c r="GJG16" s="64"/>
      <c r="GJH16" s="64"/>
      <c r="GJI16" s="64"/>
      <c r="GJJ16" s="64"/>
      <c r="GJK16" s="64"/>
      <c r="GJL16" s="64"/>
      <c r="GJM16" s="64"/>
      <c r="GJN16" s="64"/>
      <c r="GJO16" s="64"/>
      <c r="GJP16" s="64"/>
      <c r="GJQ16" s="64"/>
      <c r="GJR16" s="64"/>
      <c r="GJS16" s="64"/>
      <c r="GJT16" s="64"/>
      <c r="GJU16" s="64"/>
      <c r="GJV16" s="64"/>
      <c r="GJW16" s="64"/>
      <c r="GJX16" s="64"/>
      <c r="GJY16" s="64"/>
      <c r="GJZ16" s="64"/>
      <c r="GKA16" s="64"/>
      <c r="GKB16" s="64"/>
      <c r="GKC16" s="64"/>
      <c r="GKD16" s="64"/>
      <c r="GKE16" s="64"/>
      <c r="GKF16" s="64"/>
      <c r="GKG16" s="64"/>
      <c r="GKH16" s="64"/>
      <c r="GKI16" s="64"/>
      <c r="GKJ16" s="64"/>
      <c r="GKK16" s="64"/>
      <c r="GKL16" s="64"/>
      <c r="GKM16" s="64"/>
      <c r="GKN16" s="64"/>
      <c r="GKO16" s="64"/>
      <c r="GKP16" s="64"/>
      <c r="GKQ16" s="64"/>
      <c r="GKR16" s="64"/>
      <c r="GKS16" s="64"/>
      <c r="GKT16" s="64"/>
      <c r="GKU16" s="64"/>
      <c r="GKV16" s="64"/>
      <c r="GKW16" s="64"/>
      <c r="GKX16" s="64"/>
      <c r="GKY16" s="64"/>
      <c r="GKZ16" s="64"/>
      <c r="GLA16" s="64"/>
      <c r="GLB16" s="64"/>
      <c r="GLC16" s="64"/>
      <c r="GLD16" s="64"/>
      <c r="GLE16" s="64"/>
      <c r="GLF16" s="64"/>
      <c r="GLG16" s="64"/>
      <c r="GLH16" s="64"/>
      <c r="GLI16" s="64"/>
      <c r="GLJ16" s="64"/>
      <c r="GLK16" s="64"/>
      <c r="GLL16" s="64"/>
      <c r="GLM16" s="64"/>
      <c r="GLN16" s="64"/>
      <c r="GLO16" s="64"/>
      <c r="GLP16" s="64"/>
      <c r="GLQ16" s="64"/>
      <c r="GLR16" s="64"/>
      <c r="GLS16" s="64"/>
      <c r="GLT16" s="64"/>
      <c r="GLU16" s="64"/>
      <c r="GLV16" s="64"/>
      <c r="GLW16" s="64"/>
      <c r="GLX16" s="64"/>
      <c r="GLY16" s="64"/>
      <c r="GLZ16" s="64"/>
      <c r="GMA16" s="64"/>
      <c r="GMB16" s="64"/>
      <c r="GMC16" s="64"/>
      <c r="GMD16" s="64"/>
      <c r="GME16" s="64"/>
      <c r="GMF16" s="64"/>
      <c r="GMG16" s="64"/>
      <c r="GMH16" s="64"/>
      <c r="GMI16" s="64"/>
      <c r="GMJ16" s="64"/>
      <c r="GMK16" s="64"/>
      <c r="GML16" s="64"/>
      <c r="GMM16" s="64"/>
      <c r="GMN16" s="64"/>
      <c r="GMO16" s="64"/>
      <c r="GMP16" s="64"/>
      <c r="GMQ16" s="64"/>
      <c r="GMR16" s="64"/>
      <c r="GMS16" s="64"/>
      <c r="GMT16" s="64"/>
      <c r="GMU16" s="64"/>
      <c r="GMV16" s="64"/>
      <c r="GMW16" s="64"/>
      <c r="GMX16" s="64"/>
      <c r="GMY16" s="64"/>
      <c r="GMZ16" s="64"/>
      <c r="GNA16" s="64"/>
      <c r="GNB16" s="64"/>
      <c r="GNC16" s="64"/>
      <c r="GND16" s="64"/>
      <c r="GNE16" s="64"/>
      <c r="GNF16" s="64"/>
      <c r="GNG16" s="64"/>
      <c r="GNH16" s="64"/>
      <c r="GNI16" s="64"/>
      <c r="GNJ16" s="64"/>
      <c r="GNK16" s="64"/>
      <c r="GNL16" s="64"/>
      <c r="GNM16" s="64"/>
      <c r="GNN16" s="64"/>
      <c r="GNO16" s="64"/>
      <c r="GNP16" s="64"/>
      <c r="GNQ16" s="64"/>
      <c r="GNR16" s="64"/>
      <c r="GNS16" s="64"/>
      <c r="GNT16" s="64"/>
      <c r="GNU16" s="64"/>
      <c r="GNV16" s="64"/>
      <c r="GNW16" s="64"/>
      <c r="GNX16" s="64"/>
      <c r="GNY16" s="64"/>
      <c r="GNZ16" s="64"/>
      <c r="GOA16" s="64"/>
      <c r="GOB16" s="64"/>
      <c r="GOC16" s="64"/>
      <c r="GOD16" s="64"/>
      <c r="GOE16" s="64"/>
      <c r="GOF16" s="64"/>
      <c r="GOG16" s="64"/>
      <c r="GOH16" s="64"/>
      <c r="GOI16" s="64"/>
      <c r="GOJ16" s="64"/>
      <c r="GOK16" s="64"/>
      <c r="GOL16" s="64"/>
      <c r="GOM16" s="64"/>
      <c r="GON16" s="64"/>
      <c r="GOO16" s="64"/>
      <c r="GOP16" s="64"/>
      <c r="GOQ16" s="64"/>
      <c r="GOR16" s="64"/>
      <c r="GOS16" s="64"/>
      <c r="GOT16" s="64"/>
      <c r="GOU16" s="64"/>
      <c r="GOV16" s="64"/>
      <c r="GOW16" s="64"/>
      <c r="GOX16" s="64"/>
      <c r="GOY16" s="64"/>
      <c r="GOZ16" s="64"/>
      <c r="GPA16" s="64"/>
      <c r="GPB16" s="64"/>
      <c r="GPC16" s="64"/>
      <c r="GPD16" s="64"/>
      <c r="GPE16" s="64"/>
      <c r="GPF16" s="64"/>
      <c r="GPG16" s="64"/>
      <c r="GPH16" s="64"/>
      <c r="GPI16" s="64"/>
      <c r="GPJ16" s="64"/>
      <c r="GPK16" s="64"/>
      <c r="GPL16" s="64"/>
      <c r="GPM16" s="64"/>
      <c r="GPN16" s="64"/>
      <c r="GPO16" s="64"/>
      <c r="GPP16" s="64"/>
      <c r="GPQ16" s="64"/>
      <c r="GPR16" s="64"/>
      <c r="GPS16" s="64"/>
      <c r="GPT16" s="64"/>
      <c r="GPU16" s="64"/>
      <c r="GPV16" s="64"/>
      <c r="GPW16" s="64"/>
      <c r="GPX16" s="64"/>
      <c r="GPY16" s="64"/>
      <c r="GPZ16" s="64"/>
      <c r="GQA16" s="64"/>
      <c r="GQB16" s="64"/>
      <c r="GQC16" s="64"/>
      <c r="GQD16" s="64"/>
      <c r="GQE16" s="64"/>
      <c r="GQF16" s="64"/>
      <c r="GQG16" s="64"/>
      <c r="GQH16" s="64"/>
      <c r="GQI16" s="64"/>
      <c r="GQJ16" s="64"/>
      <c r="GQK16" s="64"/>
      <c r="GQL16" s="64"/>
      <c r="GQM16" s="64"/>
      <c r="GQN16" s="64"/>
      <c r="GQO16" s="64"/>
      <c r="GQP16" s="64"/>
      <c r="GQQ16" s="64"/>
      <c r="GQR16" s="64"/>
      <c r="GQS16" s="64"/>
      <c r="GQT16" s="64"/>
      <c r="GQU16" s="64"/>
      <c r="GQV16" s="64"/>
      <c r="GQW16" s="64"/>
      <c r="GQX16" s="64"/>
      <c r="GQY16" s="64"/>
      <c r="GQZ16" s="64"/>
      <c r="GRA16" s="64"/>
      <c r="GRB16" s="64"/>
      <c r="GRC16" s="64"/>
      <c r="GRD16" s="64"/>
      <c r="GRE16" s="64"/>
      <c r="GRF16" s="64"/>
      <c r="GRG16" s="64"/>
      <c r="GRH16" s="64"/>
      <c r="GRI16" s="64"/>
      <c r="GRJ16" s="64"/>
      <c r="GRK16" s="64"/>
      <c r="GRL16" s="64"/>
      <c r="GRM16" s="64"/>
      <c r="GRN16" s="64"/>
      <c r="GRO16" s="64"/>
      <c r="GRP16" s="64"/>
      <c r="GRQ16" s="64"/>
      <c r="GRR16" s="64"/>
      <c r="GRS16" s="64"/>
      <c r="GRT16" s="64"/>
      <c r="GRU16" s="64"/>
      <c r="GRV16" s="64"/>
      <c r="GRW16" s="64"/>
      <c r="GRX16" s="64"/>
      <c r="GRY16" s="64"/>
      <c r="GRZ16" s="64"/>
      <c r="GSA16" s="64"/>
      <c r="GSB16" s="64"/>
      <c r="GSC16" s="64"/>
      <c r="GSD16" s="64"/>
      <c r="GSE16" s="64"/>
      <c r="GSF16" s="64"/>
      <c r="GSG16" s="64"/>
      <c r="GSH16" s="64"/>
      <c r="GSI16" s="64"/>
      <c r="GSJ16" s="64"/>
      <c r="GSK16" s="64"/>
      <c r="GSL16" s="64"/>
      <c r="GSM16" s="64"/>
      <c r="GSN16" s="64"/>
      <c r="GSO16" s="64"/>
      <c r="GSP16" s="64"/>
      <c r="GSQ16" s="64"/>
      <c r="GSR16" s="64"/>
      <c r="GSS16" s="64"/>
      <c r="GST16" s="64"/>
      <c r="GSU16" s="64"/>
      <c r="GSV16" s="64"/>
      <c r="GSW16" s="64"/>
      <c r="GSX16" s="64"/>
      <c r="GSY16" s="64"/>
      <c r="GSZ16" s="64"/>
      <c r="GTA16" s="64"/>
      <c r="GTB16" s="64"/>
      <c r="GTC16" s="64"/>
      <c r="GTD16" s="64"/>
      <c r="GTE16" s="64"/>
      <c r="GTF16" s="64"/>
      <c r="GTG16" s="64"/>
      <c r="GTH16" s="64"/>
      <c r="GTI16" s="64"/>
      <c r="GTJ16" s="64"/>
      <c r="GTK16" s="64"/>
      <c r="GTL16" s="64"/>
      <c r="GTM16" s="64"/>
      <c r="GTN16" s="64"/>
      <c r="GTO16" s="64"/>
      <c r="GTP16" s="64"/>
      <c r="GTQ16" s="64"/>
      <c r="GTR16" s="64"/>
      <c r="GTS16" s="64"/>
      <c r="GTT16" s="64"/>
      <c r="GTU16" s="64"/>
      <c r="GTV16" s="64"/>
      <c r="GTW16" s="64"/>
      <c r="GTX16" s="64"/>
      <c r="GTY16" s="64"/>
      <c r="GTZ16" s="64"/>
      <c r="GUA16" s="64"/>
      <c r="GUB16" s="64"/>
      <c r="GUC16" s="64"/>
      <c r="GUD16" s="64"/>
      <c r="GUE16" s="64"/>
      <c r="GUF16" s="64"/>
      <c r="GUG16" s="64"/>
      <c r="GUH16" s="64"/>
      <c r="GUI16" s="64"/>
      <c r="GUJ16" s="64"/>
      <c r="GUK16" s="64"/>
      <c r="GUL16" s="64"/>
      <c r="GUM16" s="64"/>
      <c r="GUN16" s="64"/>
      <c r="GUO16" s="64"/>
      <c r="GUP16" s="64"/>
      <c r="GUQ16" s="64"/>
      <c r="GUR16" s="64"/>
      <c r="GUS16" s="64"/>
      <c r="GUT16" s="64"/>
      <c r="GUU16" s="64"/>
      <c r="GUV16" s="64"/>
      <c r="GUW16" s="64"/>
      <c r="GUX16" s="64"/>
      <c r="GUY16" s="64"/>
      <c r="GUZ16" s="64"/>
      <c r="GVA16" s="64"/>
      <c r="GVB16" s="64"/>
      <c r="GVC16" s="64"/>
      <c r="GVD16" s="64"/>
      <c r="GVE16" s="64"/>
      <c r="GVF16" s="64"/>
      <c r="GVG16" s="64"/>
      <c r="GVH16" s="64"/>
      <c r="GVI16" s="64"/>
      <c r="GVJ16" s="64"/>
      <c r="GVK16" s="64"/>
      <c r="GVL16" s="64"/>
      <c r="GVM16" s="64"/>
      <c r="GVN16" s="64"/>
      <c r="GVO16" s="64"/>
      <c r="GVP16" s="64"/>
      <c r="GVQ16" s="64"/>
      <c r="GVR16" s="64"/>
      <c r="GVS16" s="64"/>
      <c r="GVT16" s="64"/>
      <c r="GVU16" s="64"/>
      <c r="GVV16" s="64"/>
      <c r="GVW16" s="64"/>
      <c r="GVX16" s="64"/>
      <c r="GVY16" s="64"/>
      <c r="GVZ16" s="64"/>
      <c r="GWA16" s="64"/>
      <c r="GWB16" s="64"/>
      <c r="GWC16" s="64"/>
      <c r="GWD16" s="64"/>
      <c r="GWE16" s="64"/>
      <c r="GWF16" s="64"/>
      <c r="GWG16" s="64"/>
      <c r="GWH16" s="64"/>
      <c r="GWI16" s="64"/>
      <c r="GWJ16" s="64"/>
      <c r="GWK16" s="64"/>
      <c r="GWL16" s="64"/>
      <c r="GWM16" s="64"/>
      <c r="GWN16" s="64"/>
      <c r="GWO16" s="64"/>
      <c r="GWP16" s="64"/>
      <c r="GWQ16" s="64"/>
      <c r="GWR16" s="64"/>
      <c r="GWS16" s="64"/>
      <c r="GWT16" s="64"/>
      <c r="GWU16" s="64"/>
      <c r="GWV16" s="64"/>
      <c r="GWW16" s="64"/>
      <c r="GWX16" s="64"/>
      <c r="GWY16" s="64"/>
      <c r="GWZ16" s="64"/>
      <c r="GXA16" s="64"/>
      <c r="GXB16" s="64"/>
      <c r="GXC16" s="64"/>
      <c r="GXD16" s="64"/>
      <c r="GXE16" s="64"/>
      <c r="GXF16" s="64"/>
      <c r="GXG16" s="64"/>
      <c r="GXH16" s="64"/>
      <c r="GXI16" s="64"/>
      <c r="GXJ16" s="64"/>
      <c r="GXK16" s="64"/>
      <c r="GXL16" s="64"/>
      <c r="GXM16" s="64"/>
      <c r="GXN16" s="64"/>
      <c r="GXO16" s="64"/>
      <c r="GXP16" s="64"/>
      <c r="GXQ16" s="64"/>
      <c r="GXR16" s="64"/>
      <c r="GXS16" s="64"/>
      <c r="GXT16" s="64"/>
      <c r="GXU16" s="64"/>
      <c r="GXV16" s="64"/>
      <c r="GXW16" s="64"/>
      <c r="GXX16" s="64"/>
      <c r="GXY16" s="64"/>
      <c r="GXZ16" s="64"/>
      <c r="GYA16" s="64"/>
      <c r="GYB16" s="64"/>
      <c r="GYC16" s="64"/>
      <c r="GYD16" s="64"/>
      <c r="GYE16" s="64"/>
      <c r="GYF16" s="64"/>
      <c r="GYG16" s="64"/>
      <c r="GYH16" s="64"/>
      <c r="GYI16" s="64"/>
      <c r="GYJ16" s="64"/>
      <c r="GYK16" s="64"/>
      <c r="GYL16" s="64"/>
      <c r="GYM16" s="64"/>
      <c r="GYN16" s="64"/>
      <c r="GYO16" s="64"/>
      <c r="GYP16" s="64"/>
      <c r="GYQ16" s="64"/>
      <c r="GYR16" s="64"/>
      <c r="GYS16" s="64"/>
      <c r="GYT16" s="64"/>
      <c r="GYU16" s="64"/>
      <c r="GYV16" s="64"/>
      <c r="GYW16" s="64"/>
      <c r="GYX16" s="64"/>
      <c r="GYY16" s="64"/>
      <c r="GYZ16" s="64"/>
      <c r="GZA16" s="64"/>
      <c r="GZB16" s="64"/>
      <c r="GZC16" s="64"/>
      <c r="GZD16" s="64"/>
      <c r="GZE16" s="64"/>
      <c r="GZF16" s="64"/>
      <c r="GZG16" s="64"/>
      <c r="GZH16" s="64"/>
      <c r="GZI16" s="64"/>
      <c r="GZJ16" s="64"/>
      <c r="GZK16" s="64"/>
      <c r="GZL16" s="64"/>
      <c r="GZM16" s="64"/>
      <c r="GZN16" s="64"/>
      <c r="GZO16" s="64"/>
      <c r="GZP16" s="64"/>
      <c r="GZQ16" s="64"/>
      <c r="GZR16" s="64"/>
      <c r="GZS16" s="64"/>
      <c r="GZT16" s="64"/>
      <c r="GZU16" s="64"/>
      <c r="GZV16" s="64"/>
      <c r="GZW16" s="64"/>
      <c r="GZX16" s="64"/>
      <c r="GZY16" s="64"/>
      <c r="GZZ16" s="64"/>
      <c r="HAA16" s="64"/>
      <c r="HAB16" s="64"/>
      <c r="HAC16" s="64"/>
      <c r="HAD16" s="64"/>
      <c r="HAE16" s="64"/>
      <c r="HAF16" s="64"/>
      <c r="HAG16" s="64"/>
      <c r="HAH16" s="64"/>
      <c r="HAI16" s="64"/>
      <c r="HAJ16" s="64"/>
      <c r="HAK16" s="64"/>
      <c r="HAL16" s="64"/>
      <c r="HAM16" s="64"/>
      <c r="HAN16" s="64"/>
      <c r="HAO16" s="64"/>
      <c r="HAP16" s="64"/>
      <c r="HAQ16" s="64"/>
      <c r="HAR16" s="64"/>
      <c r="HAS16" s="64"/>
      <c r="HAT16" s="64"/>
      <c r="HAU16" s="64"/>
      <c r="HAV16" s="64"/>
      <c r="HAW16" s="64"/>
      <c r="HAX16" s="64"/>
      <c r="HAY16" s="64"/>
      <c r="HAZ16" s="64"/>
      <c r="HBA16" s="64"/>
      <c r="HBB16" s="64"/>
      <c r="HBC16" s="64"/>
      <c r="HBD16" s="64"/>
      <c r="HBE16" s="64"/>
      <c r="HBF16" s="64"/>
      <c r="HBG16" s="64"/>
      <c r="HBH16" s="64"/>
      <c r="HBI16" s="64"/>
      <c r="HBJ16" s="64"/>
      <c r="HBK16" s="64"/>
      <c r="HBL16" s="64"/>
      <c r="HBM16" s="64"/>
      <c r="HBN16" s="64"/>
      <c r="HBO16" s="64"/>
      <c r="HBP16" s="64"/>
      <c r="HBQ16" s="64"/>
      <c r="HBR16" s="64"/>
      <c r="HBS16" s="64"/>
      <c r="HBT16" s="64"/>
      <c r="HBU16" s="64"/>
      <c r="HBV16" s="64"/>
      <c r="HBW16" s="64"/>
      <c r="HBX16" s="64"/>
      <c r="HBY16" s="64"/>
      <c r="HBZ16" s="64"/>
      <c r="HCA16" s="64"/>
      <c r="HCB16" s="64"/>
      <c r="HCC16" s="64"/>
      <c r="HCD16" s="64"/>
      <c r="HCE16" s="64"/>
      <c r="HCF16" s="64"/>
      <c r="HCG16" s="64"/>
      <c r="HCH16" s="64"/>
      <c r="HCI16" s="64"/>
      <c r="HCJ16" s="64"/>
      <c r="HCK16" s="64"/>
      <c r="HCL16" s="64"/>
      <c r="HCM16" s="64"/>
      <c r="HCN16" s="64"/>
      <c r="HCO16" s="64"/>
      <c r="HCP16" s="64"/>
      <c r="HCQ16" s="64"/>
      <c r="HCR16" s="64"/>
      <c r="HCS16" s="64"/>
      <c r="HCT16" s="64"/>
      <c r="HCU16" s="64"/>
      <c r="HCV16" s="64"/>
      <c r="HCW16" s="64"/>
      <c r="HCX16" s="64"/>
      <c r="HCY16" s="64"/>
      <c r="HCZ16" s="64"/>
      <c r="HDA16" s="64"/>
      <c r="HDB16" s="64"/>
      <c r="HDC16" s="64"/>
      <c r="HDD16" s="64"/>
      <c r="HDE16" s="64"/>
      <c r="HDF16" s="64"/>
      <c r="HDG16" s="64"/>
      <c r="HDH16" s="64"/>
      <c r="HDI16" s="64"/>
      <c r="HDJ16" s="64"/>
      <c r="HDK16" s="64"/>
      <c r="HDL16" s="64"/>
      <c r="HDM16" s="64"/>
      <c r="HDN16" s="64"/>
      <c r="HDO16" s="64"/>
      <c r="HDP16" s="64"/>
      <c r="HDQ16" s="64"/>
      <c r="HDR16" s="64"/>
      <c r="HDS16" s="64"/>
      <c r="HDT16" s="64"/>
      <c r="HDU16" s="64"/>
      <c r="HDV16" s="64"/>
      <c r="HDW16" s="64"/>
      <c r="HDX16" s="64"/>
      <c r="HDY16" s="64"/>
      <c r="HDZ16" s="64"/>
      <c r="HEA16" s="64"/>
      <c r="HEB16" s="64"/>
      <c r="HEC16" s="64"/>
      <c r="HED16" s="64"/>
      <c r="HEE16" s="64"/>
      <c r="HEF16" s="64"/>
      <c r="HEG16" s="64"/>
      <c r="HEH16" s="64"/>
      <c r="HEI16" s="64"/>
      <c r="HEJ16" s="64"/>
      <c r="HEK16" s="64"/>
      <c r="HEL16" s="64"/>
      <c r="HEM16" s="64"/>
      <c r="HEN16" s="64"/>
      <c r="HEO16" s="64"/>
      <c r="HEP16" s="64"/>
      <c r="HEQ16" s="64"/>
      <c r="HER16" s="64"/>
      <c r="HES16" s="64"/>
      <c r="HET16" s="64"/>
      <c r="HEU16" s="64"/>
      <c r="HEV16" s="64"/>
      <c r="HEW16" s="64"/>
      <c r="HEX16" s="64"/>
      <c r="HEY16" s="64"/>
      <c r="HEZ16" s="64"/>
      <c r="HFA16" s="64"/>
      <c r="HFB16" s="64"/>
      <c r="HFC16" s="64"/>
      <c r="HFD16" s="64"/>
      <c r="HFE16" s="64"/>
      <c r="HFF16" s="64"/>
      <c r="HFG16" s="64"/>
      <c r="HFH16" s="64"/>
      <c r="HFI16" s="64"/>
      <c r="HFJ16" s="64"/>
      <c r="HFK16" s="64"/>
      <c r="HFL16" s="64"/>
      <c r="HFM16" s="64"/>
      <c r="HFN16" s="64"/>
      <c r="HFO16" s="64"/>
      <c r="HFP16" s="64"/>
      <c r="HFQ16" s="64"/>
      <c r="HFR16" s="64"/>
      <c r="HFS16" s="64"/>
      <c r="HFT16" s="64"/>
      <c r="HFU16" s="64"/>
      <c r="HFV16" s="64"/>
      <c r="HFW16" s="64"/>
      <c r="HFX16" s="64"/>
      <c r="HFY16" s="64"/>
      <c r="HFZ16" s="64"/>
      <c r="HGA16" s="64"/>
      <c r="HGB16" s="64"/>
      <c r="HGC16" s="64"/>
      <c r="HGD16" s="64"/>
      <c r="HGE16" s="64"/>
      <c r="HGF16" s="64"/>
      <c r="HGG16" s="64"/>
      <c r="HGH16" s="64"/>
      <c r="HGI16" s="64"/>
      <c r="HGJ16" s="64"/>
      <c r="HGK16" s="64"/>
      <c r="HGL16" s="64"/>
      <c r="HGM16" s="64"/>
      <c r="HGN16" s="64"/>
      <c r="HGO16" s="64"/>
      <c r="HGP16" s="64"/>
      <c r="HGQ16" s="64"/>
      <c r="HGR16" s="64"/>
      <c r="HGS16" s="64"/>
      <c r="HGT16" s="64"/>
      <c r="HGU16" s="64"/>
      <c r="HGV16" s="64"/>
      <c r="HGW16" s="64"/>
      <c r="HGX16" s="64"/>
      <c r="HGY16" s="64"/>
      <c r="HGZ16" s="64"/>
      <c r="HHA16" s="64"/>
      <c r="HHB16" s="64"/>
      <c r="HHC16" s="64"/>
      <c r="HHD16" s="64"/>
      <c r="HHE16" s="64"/>
      <c r="HHF16" s="64"/>
      <c r="HHG16" s="64"/>
      <c r="HHH16" s="64"/>
      <c r="HHI16" s="64"/>
      <c r="HHJ16" s="64"/>
      <c r="HHK16" s="64"/>
      <c r="HHL16" s="64"/>
      <c r="HHM16" s="64"/>
      <c r="HHN16" s="64"/>
      <c r="HHO16" s="64"/>
      <c r="HHP16" s="64"/>
      <c r="HHQ16" s="64"/>
      <c r="HHR16" s="64"/>
      <c r="HHS16" s="64"/>
      <c r="HHT16" s="64"/>
      <c r="HHU16" s="64"/>
      <c r="HHV16" s="64"/>
      <c r="HHW16" s="64"/>
      <c r="HHX16" s="64"/>
      <c r="HHY16" s="64"/>
      <c r="HHZ16" s="64"/>
      <c r="HIA16" s="64"/>
      <c r="HIB16" s="64"/>
      <c r="HIC16" s="64"/>
      <c r="HID16" s="64"/>
      <c r="HIE16" s="64"/>
      <c r="HIF16" s="64"/>
      <c r="HIG16" s="64"/>
      <c r="HIH16" s="64"/>
      <c r="HII16" s="64"/>
      <c r="HIJ16" s="64"/>
      <c r="HIK16" s="64"/>
      <c r="HIL16" s="64"/>
      <c r="HIM16" s="64"/>
      <c r="HIN16" s="64"/>
      <c r="HIO16" s="64"/>
      <c r="HIP16" s="64"/>
      <c r="HIQ16" s="64"/>
      <c r="HIR16" s="64"/>
      <c r="HIS16" s="64"/>
      <c r="HIT16" s="64"/>
      <c r="HIU16" s="64"/>
      <c r="HIV16" s="64"/>
      <c r="HIW16" s="64"/>
      <c r="HIX16" s="64"/>
      <c r="HIY16" s="64"/>
      <c r="HIZ16" s="64"/>
      <c r="HJA16" s="64"/>
      <c r="HJB16" s="64"/>
      <c r="HJC16" s="64"/>
      <c r="HJD16" s="64"/>
      <c r="HJE16" s="64"/>
      <c r="HJF16" s="64"/>
      <c r="HJG16" s="64"/>
      <c r="HJH16" s="64"/>
      <c r="HJI16" s="64"/>
      <c r="HJJ16" s="64"/>
      <c r="HJK16" s="64"/>
      <c r="HJL16" s="64"/>
      <c r="HJM16" s="64"/>
      <c r="HJN16" s="64"/>
      <c r="HJO16" s="64"/>
      <c r="HJP16" s="64"/>
      <c r="HJQ16" s="64"/>
      <c r="HJR16" s="64"/>
      <c r="HJS16" s="64"/>
      <c r="HJT16" s="64"/>
      <c r="HJU16" s="64"/>
      <c r="HJV16" s="64"/>
      <c r="HJW16" s="64"/>
      <c r="HJX16" s="64"/>
      <c r="HJY16" s="64"/>
      <c r="HJZ16" s="64"/>
      <c r="HKA16" s="64"/>
      <c r="HKB16" s="64"/>
      <c r="HKC16" s="64"/>
      <c r="HKD16" s="64"/>
      <c r="HKE16" s="64"/>
      <c r="HKF16" s="64"/>
      <c r="HKG16" s="64"/>
      <c r="HKH16" s="64"/>
      <c r="HKI16" s="64"/>
      <c r="HKJ16" s="64"/>
      <c r="HKK16" s="64"/>
      <c r="HKL16" s="64"/>
      <c r="HKM16" s="64"/>
      <c r="HKN16" s="64"/>
      <c r="HKO16" s="64"/>
      <c r="HKP16" s="64"/>
      <c r="HKQ16" s="64"/>
      <c r="HKR16" s="64"/>
      <c r="HKS16" s="64"/>
      <c r="HKT16" s="64"/>
      <c r="HKU16" s="64"/>
      <c r="HKV16" s="64"/>
      <c r="HKW16" s="64"/>
      <c r="HKX16" s="64"/>
      <c r="HKY16" s="64"/>
      <c r="HKZ16" s="64"/>
      <c r="HLA16" s="64"/>
      <c r="HLB16" s="64"/>
      <c r="HLC16" s="64"/>
      <c r="HLD16" s="64"/>
      <c r="HLE16" s="64"/>
      <c r="HLF16" s="64"/>
      <c r="HLG16" s="64"/>
      <c r="HLH16" s="64"/>
      <c r="HLI16" s="64"/>
      <c r="HLJ16" s="64"/>
      <c r="HLK16" s="64"/>
      <c r="HLL16" s="64"/>
      <c r="HLM16" s="64"/>
      <c r="HLN16" s="64"/>
      <c r="HLO16" s="64"/>
      <c r="HLP16" s="64"/>
      <c r="HLQ16" s="64"/>
      <c r="HLR16" s="64"/>
      <c r="HLS16" s="64"/>
      <c r="HLT16" s="64"/>
      <c r="HLU16" s="64"/>
      <c r="HLV16" s="64"/>
      <c r="HLW16" s="64"/>
      <c r="HLX16" s="64"/>
      <c r="HLY16" s="64"/>
      <c r="HLZ16" s="64"/>
      <c r="HMA16" s="64"/>
      <c r="HMB16" s="64"/>
      <c r="HMC16" s="64"/>
      <c r="HMD16" s="64"/>
      <c r="HME16" s="64"/>
      <c r="HMF16" s="64"/>
      <c r="HMG16" s="64"/>
      <c r="HMH16" s="64"/>
      <c r="HMI16" s="64"/>
      <c r="HMJ16" s="64"/>
      <c r="HMK16" s="64"/>
      <c r="HML16" s="64"/>
      <c r="HMM16" s="64"/>
      <c r="HMN16" s="64"/>
      <c r="HMO16" s="64"/>
      <c r="HMP16" s="64"/>
      <c r="HMQ16" s="64"/>
      <c r="HMR16" s="64"/>
      <c r="HMS16" s="64"/>
      <c r="HMT16" s="64"/>
      <c r="HMU16" s="64"/>
      <c r="HMV16" s="64"/>
      <c r="HMW16" s="64"/>
      <c r="HMX16" s="64"/>
      <c r="HMY16" s="64"/>
      <c r="HMZ16" s="64"/>
      <c r="HNA16" s="64"/>
      <c r="HNB16" s="64"/>
      <c r="HNC16" s="64"/>
      <c r="HND16" s="64"/>
      <c r="HNE16" s="64"/>
      <c r="HNF16" s="64"/>
      <c r="HNG16" s="64"/>
      <c r="HNH16" s="64"/>
      <c r="HNI16" s="64"/>
      <c r="HNJ16" s="64"/>
      <c r="HNK16" s="64"/>
      <c r="HNL16" s="64"/>
      <c r="HNM16" s="64"/>
      <c r="HNN16" s="64"/>
      <c r="HNO16" s="64"/>
      <c r="HNP16" s="64"/>
      <c r="HNQ16" s="64"/>
      <c r="HNR16" s="64"/>
      <c r="HNS16" s="64"/>
      <c r="HNT16" s="64"/>
      <c r="HNU16" s="64"/>
      <c r="HNV16" s="64"/>
      <c r="HNW16" s="64"/>
      <c r="HNX16" s="64"/>
      <c r="HNY16" s="64"/>
      <c r="HNZ16" s="64"/>
      <c r="HOA16" s="64"/>
      <c r="HOB16" s="64"/>
      <c r="HOC16" s="64"/>
      <c r="HOD16" s="64"/>
      <c r="HOE16" s="64"/>
      <c r="HOF16" s="64"/>
      <c r="HOG16" s="64"/>
      <c r="HOH16" s="64"/>
      <c r="HOI16" s="64"/>
      <c r="HOJ16" s="64"/>
      <c r="HOK16" s="64"/>
      <c r="HOL16" s="64"/>
      <c r="HOM16" s="64"/>
      <c r="HON16" s="64"/>
      <c r="HOO16" s="64"/>
      <c r="HOP16" s="64"/>
      <c r="HOQ16" s="64"/>
      <c r="HOR16" s="64"/>
      <c r="HOS16" s="64"/>
      <c r="HOT16" s="64"/>
      <c r="HOU16" s="64"/>
      <c r="HOV16" s="64"/>
      <c r="HOW16" s="64"/>
      <c r="HOX16" s="64"/>
      <c r="HOY16" s="64"/>
      <c r="HOZ16" s="64"/>
      <c r="HPA16" s="64"/>
      <c r="HPB16" s="64"/>
      <c r="HPC16" s="64"/>
      <c r="HPD16" s="64"/>
      <c r="HPE16" s="64"/>
      <c r="HPF16" s="64"/>
      <c r="HPG16" s="64"/>
      <c r="HPH16" s="64"/>
      <c r="HPI16" s="64"/>
      <c r="HPJ16" s="64"/>
      <c r="HPK16" s="64"/>
      <c r="HPL16" s="64"/>
      <c r="HPM16" s="64"/>
      <c r="HPN16" s="64"/>
      <c r="HPO16" s="64"/>
      <c r="HPP16" s="64"/>
      <c r="HPQ16" s="64"/>
      <c r="HPR16" s="64"/>
      <c r="HPS16" s="64"/>
      <c r="HPT16" s="64"/>
      <c r="HPU16" s="64"/>
      <c r="HPV16" s="64"/>
      <c r="HPW16" s="64"/>
      <c r="HPX16" s="64"/>
      <c r="HPY16" s="64"/>
      <c r="HPZ16" s="64"/>
      <c r="HQA16" s="64"/>
      <c r="HQB16" s="64"/>
      <c r="HQC16" s="64"/>
      <c r="HQD16" s="64"/>
      <c r="HQE16" s="64"/>
      <c r="HQF16" s="64"/>
      <c r="HQG16" s="64"/>
      <c r="HQH16" s="64"/>
      <c r="HQI16" s="64"/>
      <c r="HQJ16" s="64"/>
      <c r="HQK16" s="64"/>
      <c r="HQL16" s="64"/>
      <c r="HQM16" s="64"/>
      <c r="HQN16" s="64"/>
      <c r="HQO16" s="64"/>
      <c r="HQP16" s="64"/>
      <c r="HQQ16" s="64"/>
      <c r="HQR16" s="64"/>
      <c r="HQS16" s="64"/>
      <c r="HQT16" s="64"/>
      <c r="HQU16" s="64"/>
      <c r="HQV16" s="64"/>
      <c r="HQW16" s="64"/>
      <c r="HQX16" s="64"/>
      <c r="HQY16" s="64"/>
      <c r="HQZ16" s="64"/>
      <c r="HRA16" s="64"/>
      <c r="HRB16" s="64"/>
      <c r="HRC16" s="64"/>
      <c r="HRD16" s="64"/>
      <c r="HRE16" s="64"/>
      <c r="HRF16" s="64"/>
      <c r="HRG16" s="64"/>
      <c r="HRH16" s="64"/>
      <c r="HRI16" s="64"/>
      <c r="HRJ16" s="64"/>
      <c r="HRK16" s="64"/>
      <c r="HRL16" s="64"/>
      <c r="HRM16" s="64"/>
      <c r="HRN16" s="64"/>
      <c r="HRO16" s="64"/>
      <c r="HRP16" s="64"/>
      <c r="HRQ16" s="64"/>
      <c r="HRR16" s="64"/>
      <c r="HRS16" s="64"/>
      <c r="HRT16" s="64"/>
      <c r="HRU16" s="64"/>
      <c r="HRV16" s="64"/>
      <c r="HRW16" s="64"/>
      <c r="HRX16" s="64"/>
      <c r="HRY16" s="64"/>
      <c r="HRZ16" s="64"/>
      <c r="HSA16" s="64"/>
      <c r="HSB16" s="64"/>
      <c r="HSC16" s="64"/>
      <c r="HSD16" s="64"/>
      <c r="HSE16" s="64"/>
      <c r="HSF16" s="64"/>
      <c r="HSG16" s="64"/>
      <c r="HSH16" s="64"/>
      <c r="HSI16" s="64"/>
      <c r="HSJ16" s="64"/>
      <c r="HSK16" s="64"/>
      <c r="HSL16" s="64"/>
      <c r="HSM16" s="64"/>
      <c r="HSN16" s="64"/>
      <c r="HSO16" s="64"/>
      <c r="HSP16" s="64"/>
      <c r="HSQ16" s="64"/>
      <c r="HSR16" s="64"/>
      <c r="HSS16" s="64"/>
      <c r="HST16" s="64"/>
      <c r="HSU16" s="64"/>
      <c r="HSV16" s="64"/>
      <c r="HSW16" s="64"/>
      <c r="HSX16" s="64"/>
      <c r="HSY16" s="64"/>
      <c r="HSZ16" s="64"/>
      <c r="HTA16" s="64"/>
      <c r="HTB16" s="64"/>
      <c r="HTC16" s="64"/>
      <c r="HTD16" s="64"/>
      <c r="HTE16" s="64"/>
      <c r="HTF16" s="64"/>
      <c r="HTG16" s="64"/>
      <c r="HTH16" s="64"/>
      <c r="HTI16" s="64"/>
      <c r="HTJ16" s="64"/>
      <c r="HTK16" s="64"/>
      <c r="HTL16" s="64"/>
      <c r="HTM16" s="64"/>
      <c r="HTN16" s="64"/>
      <c r="HTO16" s="64"/>
      <c r="HTP16" s="64"/>
      <c r="HTQ16" s="64"/>
      <c r="HTR16" s="64"/>
      <c r="HTS16" s="64"/>
      <c r="HTT16" s="64"/>
      <c r="HTU16" s="64"/>
      <c r="HTV16" s="64"/>
      <c r="HTW16" s="64"/>
      <c r="HTX16" s="64"/>
      <c r="HTY16" s="64"/>
      <c r="HTZ16" s="64"/>
      <c r="HUA16" s="64"/>
      <c r="HUB16" s="64"/>
      <c r="HUC16" s="64"/>
      <c r="HUD16" s="64"/>
      <c r="HUE16" s="64"/>
      <c r="HUF16" s="64"/>
      <c r="HUG16" s="64"/>
      <c r="HUH16" s="64"/>
      <c r="HUI16" s="64"/>
      <c r="HUJ16" s="64"/>
      <c r="HUK16" s="64"/>
      <c r="HUL16" s="64"/>
      <c r="HUM16" s="64"/>
      <c r="HUN16" s="64"/>
      <c r="HUO16" s="64"/>
      <c r="HUP16" s="64"/>
      <c r="HUQ16" s="64"/>
      <c r="HUR16" s="64"/>
      <c r="HUS16" s="64"/>
      <c r="HUT16" s="64"/>
      <c r="HUU16" s="64"/>
      <c r="HUV16" s="64"/>
      <c r="HUW16" s="64"/>
      <c r="HUX16" s="64"/>
      <c r="HUY16" s="64"/>
      <c r="HUZ16" s="64"/>
      <c r="HVA16" s="64"/>
      <c r="HVB16" s="64"/>
      <c r="HVC16" s="64"/>
      <c r="HVD16" s="64"/>
      <c r="HVE16" s="64"/>
      <c r="HVF16" s="64"/>
      <c r="HVG16" s="64"/>
      <c r="HVH16" s="64"/>
      <c r="HVI16" s="64"/>
      <c r="HVJ16" s="64"/>
      <c r="HVK16" s="64"/>
      <c r="HVL16" s="64"/>
      <c r="HVM16" s="64"/>
      <c r="HVN16" s="64"/>
      <c r="HVO16" s="64"/>
      <c r="HVP16" s="64"/>
      <c r="HVQ16" s="64"/>
      <c r="HVR16" s="64"/>
      <c r="HVS16" s="64"/>
      <c r="HVT16" s="64"/>
      <c r="HVU16" s="64"/>
      <c r="HVV16" s="64"/>
      <c r="HVW16" s="64"/>
      <c r="HVX16" s="64"/>
      <c r="HVY16" s="64"/>
      <c r="HVZ16" s="64"/>
      <c r="HWA16" s="64"/>
      <c r="HWB16" s="64"/>
      <c r="HWC16" s="64"/>
      <c r="HWD16" s="64"/>
      <c r="HWE16" s="64"/>
      <c r="HWF16" s="64"/>
      <c r="HWG16" s="64"/>
      <c r="HWH16" s="64"/>
      <c r="HWI16" s="64"/>
      <c r="HWJ16" s="64"/>
      <c r="HWK16" s="64"/>
      <c r="HWL16" s="64"/>
      <c r="HWM16" s="64"/>
      <c r="HWN16" s="64"/>
      <c r="HWO16" s="64"/>
      <c r="HWP16" s="64"/>
      <c r="HWQ16" s="64"/>
      <c r="HWR16" s="64"/>
      <c r="HWS16" s="64"/>
      <c r="HWT16" s="64"/>
      <c r="HWU16" s="64"/>
      <c r="HWV16" s="64"/>
      <c r="HWW16" s="64"/>
      <c r="HWX16" s="64"/>
      <c r="HWY16" s="64"/>
      <c r="HWZ16" s="64"/>
      <c r="HXA16" s="64"/>
      <c r="HXB16" s="64"/>
      <c r="HXC16" s="64"/>
      <c r="HXD16" s="64"/>
      <c r="HXE16" s="64"/>
      <c r="HXF16" s="64"/>
      <c r="HXG16" s="64"/>
      <c r="HXH16" s="64"/>
      <c r="HXI16" s="64"/>
      <c r="HXJ16" s="64"/>
      <c r="HXK16" s="64"/>
      <c r="HXL16" s="64"/>
      <c r="HXM16" s="64"/>
      <c r="HXN16" s="64"/>
      <c r="HXO16" s="64"/>
      <c r="HXP16" s="64"/>
      <c r="HXQ16" s="64"/>
      <c r="HXR16" s="64"/>
      <c r="HXS16" s="64"/>
      <c r="HXT16" s="64"/>
      <c r="HXU16" s="64"/>
      <c r="HXV16" s="64"/>
      <c r="HXW16" s="64"/>
      <c r="HXX16" s="64"/>
      <c r="HXY16" s="64"/>
      <c r="HXZ16" s="64"/>
      <c r="HYA16" s="64"/>
      <c r="HYB16" s="64"/>
      <c r="HYC16" s="64"/>
      <c r="HYD16" s="64"/>
      <c r="HYE16" s="64"/>
      <c r="HYF16" s="64"/>
      <c r="HYG16" s="64"/>
      <c r="HYH16" s="64"/>
      <c r="HYI16" s="64"/>
      <c r="HYJ16" s="64"/>
      <c r="HYK16" s="64"/>
      <c r="HYL16" s="64"/>
      <c r="HYM16" s="64"/>
      <c r="HYN16" s="64"/>
      <c r="HYO16" s="64"/>
      <c r="HYP16" s="64"/>
      <c r="HYQ16" s="64"/>
      <c r="HYR16" s="64"/>
      <c r="HYS16" s="64"/>
      <c r="HYT16" s="64"/>
      <c r="HYU16" s="64"/>
      <c r="HYV16" s="64"/>
      <c r="HYW16" s="64"/>
      <c r="HYX16" s="64"/>
      <c r="HYY16" s="64"/>
      <c r="HYZ16" s="64"/>
      <c r="HZA16" s="64"/>
      <c r="HZB16" s="64"/>
      <c r="HZC16" s="64"/>
      <c r="HZD16" s="64"/>
      <c r="HZE16" s="64"/>
      <c r="HZF16" s="64"/>
      <c r="HZG16" s="64"/>
      <c r="HZH16" s="64"/>
      <c r="HZI16" s="64"/>
      <c r="HZJ16" s="64"/>
      <c r="HZK16" s="64"/>
      <c r="HZL16" s="64"/>
      <c r="HZM16" s="64"/>
      <c r="HZN16" s="64"/>
      <c r="HZO16" s="64"/>
      <c r="HZP16" s="64"/>
      <c r="HZQ16" s="64"/>
      <c r="HZR16" s="64"/>
      <c r="HZS16" s="64"/>
      <c r="HZT16" s="64"/>
      <c r="HZU16" s="64"/>
      <c r="HZV16" s="64"/>
      <c r="HZW16" s="64"/>
      <c r="HZX16" s="64"/>
      <c r="HZY16" s="64"/>
      <c r="HZZ16" s="64"/>
      <c r="IAA16" s="64"/>
      <c r="IAB16" s="64"/>
      <c r="IAC16" s="64"/>
      <c r="IAD16" s="64"/>
      <c r="IAE16" s="64"/>
      <c r="IAF16" s="64"/>
      <c r="IAG16" s="64"/>
      <c r="IAH16" s="64"/>
      <c r="IAI16" s="64"/>
      <c r="IAJ16" s="64"/>
      <c r="IAK16" s="64"/>
      <c r="IAL16" s="64"/>
      <c r="IAM16" s="64"/>
      <c r="IAN16" s="64"/>
      <c r="IAO16" s="64"/>
      <c r="IAP16" s="64"/>
      <c r="IAQ16" s="64"/>
      <c r="IAR16" s="64"/>
      <c r="IAS16" s="64"/>
      <c r="IAT16" s="64"/>
      <c r="IAU16" s="64"/>
      <c r="IAV16" s="64"/>
      <c r="IAW16" s="64"/>
      <c r="IAX16" s="64"/>
      <c r="IAY16" s="64"/>
      <c r="IAZ16" s="64"/>
      <c r="IBA16" s="64"/>
      <c r="IBB16" s="64"/>
      <c r="IBC16" s="64"/>
      <c r="IBD16" s="64"/>
      <c r="IBE16" s="64"/>
      <c r="IBF16" s="64"/>
      <c r="IBG16" s="64"/>
      <c r="IBH16" s="64"/>
      <c r="IBI16" s="64"/>
      <c r="IBJ16" s="64"/>
      <c r="IBK16" s="64"/>
      <c r="IBL16" s="64"/>
      <c r="IBM16" s="64"/>
      <c r="IBN16" s="64"/>
      <c r="IBO16" s="64"/>
      <c r="IBP16" s="64"/>
      <c r="IBQ16" s="64"/>
      <c r="IBR16" s="64"/>
      <c r="IBS16" s="64"/>
      <c r="IBT16" s="64"/>
      <c r="IBU16" s="64"/>
      <c r="IBV16" s="64"/>
      <c r="IBW16" s="64"/>
      <c r="IBX16" s="64"/>
      <c r="IBY16" s="64"/>
      <c r="IBZ16" s="64"/>
      <c r="ICA16" s="64"/>
      <c r="ICB16" s="64"/>
      <c r="ICC16" s="64"/>
      <c r="ICD16" s="64"/>
      <c r="ICE16" s="64"/>
      <c r="ICF16" s="64"/>
      <c r="ICG16" s="64"/>
      <c r="ICH16" s="64"/>
      <c r="ICI16" s="64"/>
      <c r="ICJ16" s="64"/>
      <c r="ICK16" s="64"/>
      <c r="ICL16" s="64"/>
      <c r="ICM16" s="64"/>
      <c r="ICN16" s="64"/>
      <c r="ICO16" s="64"/>
      <c r="ICP16" s="64"/>
      <c r="ICQ16" s="64"/>
      <c r="ICR16" s="64"/>
      <c r="ICS16" s="64"/>
      <c r="ICT16" s="64"/>
      <c r="ICU16" s="64"/>
      <c r="ICV16" s="64"/>
      <c r="ICW16" s="64"/>
      <c r="ICX16" s="64"/>
      <c r="ICY16" s="64"/>
      <c r="ICZ16" s="64"/>
      <c r="IDA16" s="64"/>
      <c r="IDB16" s="64"/>
      <c r="IDC16" s="64"/>
      <c r="IDD16" s="64"/>
      <c r="IDE16" s="64"/>
      <c r="IDF16" s="64"/>
      <c r="IDG16" s="64"/>
      <c r="IDH16" s="64"/>
      <c r="IDI16" s="64"/>
      <c r="IDJ16" s="64"/>
      <c r="IDK16" s="64"/>
      <c r="IDL16" s="64"/>
      <c r="IDM16" s="64"/>
      <c r="IDN16" s="64"/>
      <c r="IDO16" s="64"/>
      <c r="IDP16" s="64"/>
      <c r="IDQ16" s="64"/>
      <c r="IDR16" s="64"/>
      <c r="IDS16" s="64"/>
      <c r="IDT16" s="64"/>
      <c r="IDU16" s="64"/>
      <c r="IDV16" s="64"/>
      <c r="IDW16" s="64"/>
      <c r="IDX16" s="64"/>
      <c r="IDY16" s="64"/>
      <c r="IDZ16" s="64"/>
      <c r="IEA16" s="64"/>
      <c r="IEB16" s="64"/>
      <c r="IEC16" s="64"/>
      <c r="IED16" s="64"/>
      <c r="IEE16" s="64"/>
      <c r="IEF16" s="64"/>
      <c r="IEG16" s="64"/>
      <c r="IEH16" s="64"/>
      <c r="IEI16" s="64"/>
      <c r="IEJ16" s="64"/>
      <c r="IEK16" s="64"/>
      <c r="IEL16" s="64"/>
      <c r="IEM16" s="64"/>
      <c r="IEN16" s="64"/>
      <c r="IEO16" s="64"/>
      <c r="IEP16" s="64"/>
      <c r="IEQ16" s="64"/>
      <c r="IER16" s="64"/>
      <c r="IES16" s="64"/>
      <c r="IET16" s="64"/>
      <c r="IEU16" s="64"/>
      <c r="IEV16" s="64"/>
      <c r="IEW16" s="64"/>
      <c r="IEX16" s="64"/>
      <c r="IEY16" s="64"/>
      <c r="IEZ16" s="64"/>
      <c r="IFA16" s="64"/>
      <c r="IFB16" s="64"/>
      <c r="IFC16" s="64"/>
      <c r="IFD16" s="64"/>
      <c r="IFE16" s="64"/>
      <c r="IFF16" s="64"/>
      <c r="IFG16" s="64"/>
      <c r="IFH16" s="64"/>
      <c r="IFI16" s="64"/>
      <c r="IFJ16" s="64"/>
      <c r="IFK16" s="64"/>
      <c r="IFL16" s="64"/>
      <c r="IFM16" s="64"/>
      <c r="IFN16" s="64"/>
      <c r="IFO16" s="64"/>
      <c r="IFP16" s="64"/>
      <c r="IFQ16" s="64"/>
      <c r="IFR16" s="64"/>
      <c r="IFS16" s="64"/>
      <c r="IFT16" s="64"/>
      <c r="IFU16" s="64"/>
      <c r="IFV16" s="64"/>
      <c r="IFW16" s="64"/>
      <c r="IFX16" s="64"/>
      <c r="IFY16" s="64"/>
      <c r="IFZ16" s="64"/>
      <c r="IGA16" s="64"/>
      <c r="IGB16" s="64"/>
      <c r="IGC16" s="64"/>
      <c r="IGD16" s="64"/>
      <c r="IGE16" s="64"/>
      <c r="IGF16" s="64"/>
      <c r="IGG16" s="64"/>
      <c r="IGH16" s="64"/>
      <c r="IGI16" s="64"/>
      <c r="IGJ16" s="64"/>
      <c r="IGK16" s="64"/>
      <c r="IGL16" s="64"/>
      <c r="IGM16" s="64"/>
      <c r="IGN16" s="64"/>
      <c r="IGO16" s="64"/>
      <c r="IGP16" s="64"/>
      <c r="IGQ16" s="64"/>
      <c r="IGR16" s="64"/>
      <c r="IGS16" s="64"/>
      <c r="IGT16" s="64"/>
      <c r="IGU16" s="64"/>
      <c r="IGV16" s="64"/>
      <c r="IGW16" s="64"/>
      <c r="IGX16" s="64"/>
      <c r="IGY16" s="64"/>
      <c r="IGZ16" s="64"/>
      <c r="IHA16" s="64"/>
      <c r="IHB16" s="64"/>
      <c r="IHC16" s="64"/>
      <c r="IHD16" s="64"/>
      <c r="IHE16" s="64"/>
      <c r="IHF16" s="64"/>
      <c r="IHG16" s="64"/>
      <c r="IHH16" s="64"/>
      <c r="IHI16" s="64"/>
      <c r="IHJ16" s="64"/>
      <c r="IHK16" s="64"/>
      <c r="IHL16" s="64"/>
      <c r="IHM16" s="64"/>
      <c r="IHN16" s="64"/>
      <c r="IHO16" s="64"/>
      <c r="IHP16" s="64"/>
      <c r="IHQ16" s="64"/>
      <c r="IHR16" s="64"/>
      <c r="IHS16" s="64"/>
      <c r="IHT16" s="64"/>
      <c r="IHU16" s="64"/>
      <c r="IHV16" s="64"/>
      <c r="IHW16" s="64"/>
      <c r="IHX16" s="64"/>
      <c r="IHY16" s="64"/>
      <c r="IHZ16" s="64"/>
      <c r="IIA16" s="64"/>
      <c r="IIB16" s="64"/>
      <c r="IIC16" s="64"/>
      <c r="IID16" s="64"/>
      <c r="IIE16" s="64"/>
      <c r="IIF16" s="64"/>
      <c r="IIG16" s="64"/>
      <c r="IIH16" s="64"/>
      <c r="III16" s="64"/>
      <c r="IIJ16" s="64"/>
      <c r="IIK16" s="64"/>
      <c r="IIL16" s="64"/>
      <c r="IIM16" s="64"/>
      <c r="IIN16" s="64"/>
      <c r="IIO16" s="64"/>
      <c r="IIP16" s="64"/>
      <c r="IIQ16" s="64"/>
      <c r="IIR16" s="64"/>
      <c r="IIS16" s="64"/>
      <c r="IIT16" s="64"/>
      <c r="IIU16" s="64"/>
      <c r="IIV16" s="64"/>
      <c r="IIW16" s="64"/>
      <c r="IIX16" s="64"/>
      <c r="IIY16" s="64"/>
      <c r="IIZ16" s="64"/>
      <c r="IJA16" s="64"/>
      <c r="IJB16" s="64"/>
      <c r="IJC16" s="64"/>
      <c r="IJD16" s="64"/>
      <c r="IJE16" s="64"/>
      <c r="IJF16" s="64"/>
      <c r="IJG16" s="64"/>
      <c r="IJH16" s="64"/>
      <c r="IJI16" s="64"/>
      <c r="IJJ16" s="64"/>
      <c r="IJK16" s="64"/>
      <c r="IJL16" s="64"/>
      <c r="IJM16" s="64"/>
      <c r="IJN16" s="64"/>
      <c r="IJO16" s="64"/>
      <c r="IJP16" s="64"/>
      <c r="IJQ16" s="64"/>
      <c r="IJR16" s="64"/>
      <c r="IJS16" s="64"/>
      <c r="IJT16" s="64"/>
      <c r="IJU16" s="64"/>
      <c r="IJV16" s="64"/>
      <c r="IJW16" s="64"/>
      <c r="IJX16" s="64"/>
      <c r="IJY16" s="64"/>
      <c r="IJZ16" s="64"/>
      <c r="IKA16" s="64"/>
      <c r="IKB16" s="64"/>
      <c r="IKC16" s="64"/>
      <c r="IKD16" s="64"/>
      <c r="IKE16" s="64"/>
      <c r="IKF16" s="64"/>
      <c r="IKG16" s="64"/>
      <c r="IKH16" s="64"/>
      <c r="IKI16" s="64"/>
      <c r="IKJ16" s="64"/>
      <c r="IKK16" s="64"/>
      <c r="IKL16" s="64"/>
      <c r="IKM16" s="64"/>
      <c r="IKN16" s="64"/>
      <c r="IKO16" s="64"/>
      <c r="IKP16" s="64"/>
      <c r="IKQ16" s="64"/>
      <c r="IKR16" s="64"/>
      <c r="IKS16" s="64"/>
      <c r="IKT16" s="64"/>
      <c r="IKU16" s="64"/>
      <c r="IKV16" s="64"/>
      <c r="IKW16" s="64"/>
      <c r="IKX16" s="64"/>
      <c r="IKY16" s="64"/>
      <c r="IKZ16" s="64"/>
      <c r="ILA16" s="64"/>
      <c r="ILB16" s="64"/>
      <c r="ILC16" s="64"/>
      <c r="ILD16" s="64"/>
      <c r="ILE16" s="64"/>
      <c r="ILF16" s="64"/>
      <c r="ILG16" s="64"/>
      <c r="ILH16" s="64"/>
      <c r="ILI16" s="64"/>
      <c r="ILJ16" s="64"/>
      <c r="ILK16" s="64"/>
      <c r="ILL16" s="64"/>
      <c r="ILM16" s="64"/>
      <c r="ILN16" s="64"/>
      <c r="ILO16" s="64"/>
      <c r="ILP16" s="64"/>
      <c r="ILQ16" s="64"/>
      <c r="ILR16" s="64"/>
      <c r="ILS16" s="64"/>
      <c r="ILT16" s="64"/>
      <c r="ILU16" s="64"/>
      <c r="ILV16" s="64"/>
      <c r="ILW16" s="64"/>
      <c r="ILX16" s="64"/>
      <c r="ILY16" s="64"/>
      <c r="ILZ16" s="64"/>
      <c r="IMA16" s="64"/>
      <c r="IMB16" s="64"/>
      <c r="IMC16" s="64"/>
      <c r="IMD16" s="64"/>
      <c r="IME16" s="64"/>
      <c r="IMF16" s="64"/>
      <c r="IMG16" s="64"/>
      <c r="IMH16" s="64"/>
      <c r="IMI16" s="64"/>
      <c r="IMJ16" s="64"/>
      <c r="IMK16" s="64"/>
      <c r="IML16" s="64"/>
      <c r="IMM16" s="64"/>
      <c r="IMN16" s="64"/>
      <c r="IMO16" s="64"/>
      <c r="IMP16" s="64"/>
      <c r="IMQ16" s="64"/>
      <c r="IMR16" s="64"/>
      <c r="IMS16" s="64"/>
      <c r="IMT16" s="64"/>
      <c r="IMU16" s="64"/>
      <c r="IMV16" s="64"/>
      <c r="IMW16" s="64"/>
      <c r="IMX16" s="64"/>
      <c r="IMY16" s="64"/>
      <c r="IMZ16" s="64"/>
      <c r="INA16" s="64"/>
      <c r="INB16" s="64"/>
      <c r="INC16" s="64"/>
      <c r="IND16" s="64"/>
      <c r="INE16" s="64"/>
      <c r="INF16" s="64"/>
      <c r="ING16" s="64"/>
      <c r="INH16" s="64"/>
      <c r="INI16" s="64"/>
      <c r="INJ16" s="64"/>
      <c r="INK16" s="64"/>
      <c r="INL16" s="64"/>
      <c r="INM16" s="64"/>
      <c r="INN16" s="64"/>
      <c r="INO16" s="64"/>
      <c r="INP16" s="64"/>
      <c r="INQ16" s="64"/>
      <c r="INR16" s="64"/>
      <c r="INS16" s="64"/>
      <c r="INT16" s="64"/>
      <c r="INU16" s="64"/>
      <c r="INV16" s="64"/>
      <c r="INW16" s="64"/>
      <c r="INX16" s="64"/>
      <c r="INY16" s="64"/>
      <c r="INZ16" s="64"/>
      <c r="IOA16" s="64"/>
      <c r="IOB16" s="64"/>
      <c r="IOC16" s="64"/>
      <c r="IOD16" s="64"/>
      <c r="IOE16" s="64"/>
      <c r="IOF16" s="64"/>
      <c r="IOG16" s="64"/>
      <c r="IOH16" s="64"/>
      <c r="IOI16" s="64"/>
      <c r="IOJ16" s="64"/>
      <c r="IOK16" s="64"/>
      <c r="IOL16" s="64"/>
      <c r="IOM16" s="64"/>
      <c r="ION16" s="64"/>
      <c r="IOO16" s="64"/>
      <c r="IOP16" s="64"/>
      <c r="IOQ16" s="64"/>
      <c r="IOR16" s="64"/>
      <c r="IOS16" s="64"/>
      <c r="IOT16" s="64"/>
      <c r="IOU16" s="64"/>
      <c r="IOV16" s="64"/>
      <c r="IOW16" s="64"/>
      <c r="IOX16" s="64"/>
      <c r="IOY16" s="64"/>
      <c r="IOZ16" s="64"/>
      <c r="IPA16" s="64"/>
      <c r="IPB16" s="64"/>
      <c r="IPC16" s="64"/>
      <c r="IPD16" s="64"/>
      <c r="IPE16" s="64"/>
      <c r="IPF16" s="64"/>
      <c r="IPG16" s="64"/>
      <c r="IPH16" s="64"/>
      <c r="IPI16" s="64"/>
      <c r="IPJ16" s="64"/>
      <c r="IPK16" s="64"/>
      <c r="IPL16" s="64"/>
      <c r="IPM16" s="64"/>
      <c r="IPN16" s="64"/>
      <c r="IPO16" s="64"/>
      <c r="IPP16" s="64"/>
      <c r="IPQ16" s="64"/>
      <c r="IPR16" s="64"/>
      <c r="IPS16" s="64"/>
      <c r="IPT16" s="64"/>
      <c r="IPU16" s="64"/>
      <c r="IPV16" s="64"/>
      <c r="IPW16" s="64"/>
      <c r="IPX16" s="64"/>
      <c r="IPY16" s="64"/>
      <c r="IPZ16" s="64"/>
      <c r="IQA16" s="64"/>
      <c r="IQB16" s="64"/>
      <c r="IQC16" s="64"/>
      <c r="IQD16" s="64"/>
      <c r="IQE16" s="64"/>
      <c r="IQF16" s="64"/>
      <c r="IQG16" s="64"/>
      <c r="IQH16" s="64"/>
      <c r="IQI16" s="64"/>
      <c r="IQJ16" s="64"/>
      <c r="IQK16" s="64"/>
      <c r="IQL16" s="64"/>
      <c r="IQM16" s="64"/>
      <c r="IQN16" s="64"/>
      <c r="IQO16" s="64"/>
      <c r="IQP16" s="64"/>
      <c r="IQQ16" s="64"/>
      <c r="IQR16" s="64"/>
      <c r="IQS16" s="64"/>
      <c r="IQT16" s="64"/>
      <c r="IQU16" s="64"/>
      <c r="IQV16" s="64"/>
      <c r="IQW16" s="64"/>
      <c r="IQX16" s="64"/>
      <c r="IQY16" s="64"/>
      <c r="IQZ16" s="64"/>
      <c r="IRA16" s="64"/>
      <c r="IRB16" s="64"/>
      <c r="IRC16" s="64"/>
      <c r="IRD16" s="64"/>
      <c r="IRE16" s="64"/>
      <c r="IRF16" s="64"/>
      <c r="IRG16" s="64"/>
      <c r="IRH16" s="64"/>
      <c r="IRI16" s="64"/>
      <c r="IRJ16" s="64"/>
      <c r="IRK16" s="64"/>
      <c r="IRL16" s="64"/>
      <c r="IRM16" s="64"/>
      <c r="IRN16" s="64"/>
      <c r="IRO16" s="64"/>
      <c r="IRP16" s="64"/>
      <c r="IRQ16" s="64"/>
      <c r="IRR16" s="64"/>
      <c r="IRS16" s="64"/>
      <c r="IRT16" s="64"/>
      <c r="IRU16" s="64"/>
      <c r="IRV16" s="64"/>
      <c r="IRW16" s="64"/>
      <c r="IRX16" s="64"/>
      <c r="IRY16" s="64"/>
      <c r="IRZ16" s="64"/>
      <c r="ISA16" s="64"/>
      <c r="ISB16" s="64"/>
      <c r="ISC16" s="64"/>
      <c r="ISD16" s="64"/>
      <c r="ISE16" s="64"/>
      <c r="ISF16" s="64"/>
      <c r="ISG16" s="64"/>
      <c r="ISH16" s="64"/>
      <c r="ISI16" s="64"/>
      <c r="ISJ16" s="64"/>
      <c r="ISK16" s="64"/>
      <c r="ISL16" s="64"/>
      <c r="ISM16" s="64"/>
      <c r="ISN16" s="64"/>
      <c r="ISO16" s="64"/>
      <c r="ISP16" s="64"/>
      <c r="ISQ16" s="64"/>
      <c r="ISR16" s="64"/>
      <c r="ISS16" s="64"/>
      <c r="IST16" s="64"/>
      <c r="ISU16" s="64"/>
      <c r="ISV16" s="64"/>
      <c r="ISW16" s="64"/>
      <c r="ISX16" s="64"/>
      <c r="ISY16" s="64"/>
      <c r="ISZ16" s="64"/>
      <c r="ITA16" s="64"/>
      <c r="ITB16" s="64"/>
      <c r="ITC16" s="64"/>
      <c r="ITD16" s="64"/>
      <c r="ITE16" s="64"/>
      <c r="ITF16" s="64"/>
      <c r="ITG16" s="64"/>
      <c r="ITH16" s="64"/>
      <c r="ITI16" s="64"/>
      <c r="ITJ16" s="64"/>
      <c r="ITK16" s="64"/>
      <c r="ITL16" s="64"/>
      <c r="ITM16" s="64"/>
      <c r="ITN16" s="64"/>
      <c r="ITO16" s="64"/>
      <c r="ITP16" s="64"/>
      <c r="ITQ16" s="64"/>
      <c r="ITR16" s="64"/>
      <c r="ITS16" s="64"/>
      <c r="ITT16" s="64"/>
      <c r="ITU16" s="64"/>
      <c r="ITV16" s="64"/>
      <c r="ITW16" s="64"/>
      <c r="ITX16" s="64"/>
      <c r="ITY16" s="64"/>
      <c r="ITZ16" s="64"/>
      <c r="IUA16" s="64"/>
      <c r="IUB16" s="64"/>
      <c r="IUC16" s="64"/>
      <c r="IUD16" s="64"/>
      <c r="IUE16" s="64"/>
      <c r="IUF16" s="64"/>
      <c r="IUG16" s="64"/>
      <c r="IUH16" s="64"/>
      <c r="IUI16" s="64"/>
      <c r="IUJ16" s="64"/>
      <c r="IUK16" s="64"/>
      <c r="IUL16" s="64"/>
      <c r="IUM16" s="64"/>
      <c r="IUN16" s="64"/>
      <c r="IUO16" s="64"/>
      <c r="IUP16" s="64"/>
      <c r="IUQ16" s="64"/>
      <c r="IUR16" s="64"/>
      <c r="IUS16" s="64"/>
      <c r="IUT16" s="64"/>
      <c r="IUU16" s="64"/>
      <c r="IUV16" s="64"/>
      <c r="IUW16" s="64"/>
      <c r="IUX16" s="64"/>
      <c r="IUY16" s="64"/>
      <c r="IUZ16" s="64"/>
      <c r="IVA16" s="64"/>
      <c r="IVB16" s="64"/>
      <c r="IVC16" s="64"/>
      <c r="IVD16" s="64"/>
      <c r="IVE16" s="64"/>
      <c r="IVF16" s="64"/>
      <c r="IVG16" s="64"/>
      <c r="IVH16" s="64"/>
      <c r="IVI16" s="64"/>
      <c r="IVJ16" s="64"/>
      <c r="IVK16" s="64"/>
      <c r="IVL16" s="64"/>
      <c r="IVM16" s="64"/>
      <c r="IVN16" s="64"/>
      <c r="IVO16" s="64"/>
      <c r="IVP16" s="64"/>
      <c r="IVQ16" s="64"/>
      <c r="IVR16" s="64"/>
      <c r="IVS16" s="64"/>
      <c r="IVT16" s="64"/>
      <c r="IVU16" s="64"/>
      <c r="IVV16" s="64"/>
      <c r="IVW16" s="64"/>
      <c r="IVX16" s="64"/>
      <c r="IVY16" s="64"/>
      <c r="IVZ16" s="64"/>
      <c r="IWA16" s="64"/>
      <c r="IWB16" s="64"/>
      <c r="IWC16" s="64"/>
      <c r="IWD16" s="64"/>
      <c r="IWE16" s="64"/>
      <c r="IWF16" s="64"/>
      <c r="IWG16" s="64"/>
      <c r="IWH16" s="64"/>
      <c r="IWI16" s="64"/>
      <c r="IWJ16" s="64"/>
      <c r="IWK16" s="64"/>
      <c r="IWL16" s="64"/>
      <c r="IWM16" s="64"/>
      <c r="IWN16" s="64"/>
      <c r="IWO16" s="64"/>
      <c r="IWP16" s="64"/>
      <c r="IWQ16" s="64"/>
      <c r="IWR16" s="64"/>
      <c r="IWS16" s="64"/>
      <c r="IWT16" s="64"/>
      <c r="IWU16" s="64"/>
      <c r="IWV16" s="64"/>
      <c r="IWW16" s="64"/>
      <c r="IWX16" s="64"/>
      <c r="IWY16" s="64"/>
      <c r="IWZ16" s="64"/>
      <c r="IXA16" s="64"/>
      <c r="IXB16" s="64"/>
      <c r="IXC16" s="64"/>
      <c r="IXD16" s="64"/>
      <c r="IXE16" s="64"/>
      <c r="IXF16" s="64"/>
      <c r="IXG16" s="64"/>
      <c r="IXH16" s="64"/>
      <c r="IXI16" s="64"/>
      <c r="IXJ16" s="64"/>
      <c r="IXK16" s="64"/>
      <c r="IXL16" s="64"/>
      <c r="IXM16" s="64"/>
      <c r="IXN16" s="64"/>
      <c r="IXO16" s="64"/>
      <c r="IXP16" s="64"/>
      <c r="IXQ16" s="64"/>
      <c r="IXR16" s="64"/>
      <c r="IXS16" s="64"/>
      <c r="IXT16" s="64"/>
      <c r="IXU16" s="64"/>
      <c r="IXV16" s="64"/>
      <c r="IXW16" s="64"/>
      <c r="IXX16" s="64"/>
      <c r="IXY16" s="64"/>
      <c r="IXZ16" s="64"/>
      <c r="IYA16" s="64"/>
      <c r="IYB16" s="64"/>
      <c r="IYC16" s="64"/>
      <c r="IYD16" s="64"/>
      <c r="IYE16" s="64"/>
      <c r="IYF16" s="64"/>
      <c r="IYG16" s="64"/>
      <c r="IYH16" s="64"/>
      <c r="IYI16" s="64"/>
      <c r="IYJ16" s="64"/>
      <c r="IYK16" s="64"/>
      <c r="IYL16" s="64"/>
      <c r="IYM16" s="64"/>
      <c r="IYN16" s="64"/>
      <c r="IYO16" s="64"/>
      <c r="IYP16" s="64"/>
      <c r="IYQ16" s="64"/>
      <c r="IYR16" s="64"/>
      <c r="IYS16" s="64"/>
      <c r="IYT16" s="64"/>
      <c r="IYU16" s="64"/>
      <c r="IYV16" s="64"/>
      <c r="IYW16" s="64"/>
      <c r="IYX16" s="64"/>
      <c r="IYY16" s="64"/>
      <c r="IYZ16" s="64"/>
      <c r="IZA16" s="64"/>
      <c r="IZB16" s="64"/>
      <c r="IZC16" s="64"/>
      <c r="IZD16" s="64"/>
      <c r="IZE16" s="64"/>
      <c r="IZF16" s="64"/>
      <c r="IZG16" s="64"/>
      <c r="IZH16" s="64"/>
      <c r="IZI16" s="64"/>
      <c r="IZJ16" s="64"/>
      <c r="IZK16" s="64"/>
      <c r="IZL16" s="64"/>
      <c r="IZM16" s="64"/>
      <c r="IZN16" s="64"/>
      <c r="IZO16" s="64"/>
      <c r="IZP16" s="64"/>
      <c r="IZQ16" s="64"/>
      <c r="IZR16" s="64"/>
      <c r="IZS16" s="64"/>
      <c r="IZT16" s="64"/>
      <c r="IZU16" s="64"/>
      <c r="IZV16" s="64"/>
      <c r="IZW16" s="64"/>
      <c r="IZX16" s="64"/>
      <c r="IZY16" s="64"/>
      <c r="IZZ16" s="64"/>
      <c r="JAA16" s="64"/>
      <c r="JAB16" s="64"/>
      <c r="JAC16" s="64"/>
      <c r="JAD16" s="64"/>
      <c r="JAE16" s="64"/>
      <c r="JAF16" s="64"/>
      <c r="JAG16" s="64"/>
      <c r="JAH16" s="64"/>
      <c r="JAI16" s="64"/>
      <c r="JAJ16" s="64"/>
      <c r="JAK16" s="64"/>
      <c r="JAL16" s="64"/>
      <c r="JAM16" s="64"/>
      <c r="JAN16" s="64"/>
      <c r="JAO16" s="64"/>
      <c r="JAP16" s="64"/>
      <c r="JAQ16" s="64"/>
      <c r="JAR16" s="64"/>
      <c r="JAS16" s="64"/>
      <c r="JAT16" s="64"/>
      <c r="JAU16" s="64"/>
      <c r="JAV16" s="64"/>
      <c r="JAW16" s="64"/>
      <c r="JAX16" s="64"/>
      <c r="JAY16" s="64"/>
      <c r="JAZ16" s="64"/>
      <c r="JBA16" s="64"/>
      <c r="JBB16" s="64"/>
      <c r="JBC16" s="64"/>
      <c r="JBD16" s="64"/>
      <c r="JBE16" s="64"/>
      <c r="JBF16" s="64"/>
      <c r="JBG16" s="64"/>
      <c r="JBH16" s="64"/>
      <c r="JBI16" s="64"/>
      <c r="JBJ16" s="64"/>
      <c r="JBK16" s="64"/>
      <c r="JBL16" s="64"/>
      <c r="JBM16" s="64"/>
      <c r="JBN16" s="64"/>
      <c r="JBO16" s="64"/>
      <c r="JBP16" s="64"/>
      <c r="JBQ16" s="64"/>
      <c r="JBR16" s="64"/>
      <c r="JBS16" s="64"/>
      <c r="JBT16" s="64"/>
      <c r="JBU16" s="64"/>
      <c r="JBV16" s="64"/>
      <c r="JBW16" s="64"/>
      <c r="JBX16" s="64"/>
      <c r="JBY16" s="64"/>
      <c r="JBZ16" s="64"/>
      <c r="JCA16" s="64"/>
      <c r="JCB16" s="64"/>
      <c r="JCC16" s="64"/>
      <c r="JCD16" s="64"/>
      <c r="JCE16" s="64"/>
      <c r="JCF16" s="64"/>
      <c r="JCG16" s="64"/>
      <c r="JCH16" s="64"/>
      <c r="JCI16" s="64"/>
      <c r="JCJ16" s="64"/>
      <c r="JCK16" s="64"/>
      <c r="JCL16" s="64"/>
      <c r="JCM16" s="64"/>
      <c r="JCN16" s="64"/>
      <c r="JCO16" s="64"/>
      <c r="JCP16" s="64"/>
      <c r="JCQ16" s="64"/>
      <c r="JCR16" s="64"/>
      <c r="JCS16" s="64"/>
      <c r="JCT16" s="64"/>
      <c r="JCU16" s="64"/>
      <c r="JCV16" s="64"/>
      <c r="JCW16" s="64"/>
      <c r="JCX16" s="64"/>
      <c r="JCY16" s="64"/>
      <c r="JCZ16" s="64"/>
      <c r="JDA16" s="64"/>
      <c r="JDB16" s="64"/>
      <c r="JDC16" s="64"/>
      <c r="JDD16" s="64"/>
      <c r="JDE16" s="64"/>
      <c r="JDF16" s="64"/>
      <c r="JDG16" s="64"/>
      <c r="JDH16" s="64"/>
      <c r="JDI16" s="64"/>
      <c r="JDJ16" s="64"/>
      <c r="JDK16" s="64"/>
      <c r="JDL16" s="64"/>
      <c r="JDM16" s="64"/>
      <c r="JDN16" s="64"/>
      <c r="JDO16" s="64"/>
      <c r="JDP16" s="64"/>
      <c r="JDQ16" s="64"/>
      <c r="JDR16" s="64"/>
      <c r="JDS16" s="64"/>
      <c r="JDT16" s="64"/>
      <c r="JDU16" s="64"/>
      <c r="JDV16" s="64"/>
      <c r="JDW16" s="64"/>
      <c r="JDX16" s="64"/>
      <c r="JDY16" s="64"/>
      <c r="JDZ16" s="64"/>
      <c r="JEA16" s="64"/>
      <c r="JEB16" s="64"/>
      <c r="JEC16" s="64"/>
      <c r="JED16" s="64"/>
      <c r="JEE16" s="64"/>
      <c r="JEF16" s="64"/>
      <c r="JEG16" s="64"/>
      <c r="JEH16" s="64"/>
      <c r="JEI16" s="64"/>
      <c r="JEJ16" s="64"/>
      <c r="JEK16" s="64"/>
      <c r="JEL16" s="64"/>
      <c r="JEM16" s="64"/>
      <c r="JEN16" s="64"/>
      <c r="JEO16" s="64"/>
      <c r="JEP16" s="64"/>
      <c r="JEQ16" s="64"/>
      <c r="JER16" s="64"/>
      <c r="JES16" s="64"/>
      <c r="JET16" s="64"/>
      <c r="JEU16" s="64"/>
      <c r="JEV16" s="64"/>
      <c r="JEW16" s="64"/>
      <c r="JEX16" s="64"/>
      <c r="JEY16" s="64"/>
      <c r="JEZ16" s="64"/>
      <c r="JFA16" s="64"/>
      <c r="JFB16" s="64"/>
      <c r="JFC16" s="64"/>
      <c r="JFD16" s="64"/>
      <c r="JFE16" s="64"/>
      <c r="JFF16" s="64"/>
      <c r="JFG16" s="64"/>
      <c r="JFH16" s="64"/>
      <c r="JFI16" s="64"/>
      <c r="JFJ16" s="64"/>
      <c r="JFK16" s="64"/>
      <c r="JFL16" s="64"/>
      <c r="JFM16" s="64"/>
      <c r="JFN16" s="64"/>
      <c r="JFO16" s="64"/>
      <c r="JFP16" s="64"/>
      <c r="JFQ16" s="64"/>
      <c r="JFR16" s="64"/>
      <c r="JFS16" s="64"/>
      <c r="JFT16" s="64"/>
      <c r="JFU16" s="64"/>
      <c r="JFV16" s="64"/>
      <c r="JFW16" s="64"/>
      <c r="JFX16" s="64"/>
      <c r="JFY16" s="64"/>
      <c r="JFZ16" s="64"/>
      <c r="JGA16" s="64"/>
      <c r="JGB16" s="64"/>
      <c r="JGC16" s="64"/>
      <c r="JGD16" s="64"/>
      <c r="JGE16" s="64"/>
      <c r="JGF16" s="64"/>
      <c r="JGG16" s="64"/>
      <c r="JGH16" s="64"/>
      <c r="JGI16" s="64"/>
      <c r="JGJ16" s="64"/>
      <c r="JGK16" s="64"/>
      <c r="JGL16" s="64"/>
      <c r="JGM16" s="64"/>
      <c r="JGN16" s="64"/>
      <c r="JGO16" s="64"/>
      <c r="JGP16" s="64"/>
      <c r="JGQ16" s="64"/>
      <c r="JGR16" s="64"/>
      <c r="JGS16" s="64"/>
      <c r="JGT16" s="64"/>
      <c r="JGU16" s="64"/>
      <c r="JGV16" s="64"/>
      <c r="JGW16" s="64"/>
      <c r="JGX16" s="64"/>
      <c r="JGY16" s="64"/>
      <c r="JGZ16" s="64"/>
      <c r="JHA16" s="64"/>
      <c r="JHB16" s="64"/>
      <c r="JHC16" s="64"/>
      <c r="JHD16" s="64"/>
      <c r="JHE16" s="64"/>
      <c r="JHF16" s="64"/>
      <c r="JHG16" s="64"/>
      <c r="JHH16" s="64"/>
      <c r="JHI16" s="64"/>
      <c r="JHJ16" s="64"/>
      <c r="JHK16" s="64"/>
      <c r="JHL16" s="64"/>
      <c r="JHM16" s="64"/>
      <c r="JHN16" s="64"/>
      <c r="JHO16" s="64"/>
      <c r="JHP16" s="64"/>
      <c r="JHQ16" s="64"/>
      <c r="JHR16" s="64"/>
      <c r="JHS16" s="64"/>
      <c r="JHT16" s="64"/>
      <c r="JHU16" s="64"/>
      <c r="JHV16" s="64"/>
      <c r="JHW16" s="64"/>
      <c r="JHX16" s="64"/>
      <c r="JHY16" s="64"/>
      <c r="JHZ16" s="64"/>
      <c r="JIA16" s="64"/>
      <c r="JIB16" s="64"/>
      <c r="JIC16" s="64"/>
      <c r="JID16" s="64"/>
      <c r="JIE16" s="64"/>
      <c r="JIF16" s="64"/>
      <c r="JIG16" s="64"/>
      <c r="JIH16" s="64"/>
      <c r="JII16" s="64"/>
      <c r="JIJ16" s="64"/>
      <c r="JIK16" s="64"/>
      <c r="JIL16" s="64"/>
      <c r="JIM16" s="64"/>
      <c r="JIN16" s="64"/>
      <c r="JIO16" s="64"/>
      <c r="JIP16" s="64"/>
      <c r="JIQ16" s="64"/>
      <c r="JIR16" s="64"/>
      <c r="JIS16" s="64"/>
      <c r="JIT16" s="64"/>
      <c r="JIU16" s="64"/>
      <c r="JIV16" s="64"/>
      <c r="JIW16" s="64"/>
      <c r="JIX16" s="64"/>
      <c r="JIY16" s="64"/>
      <c r="JIZ16" s="64"/>
      <c r="JJA16" s="64"/>
      <c r="JJB16" s="64"/>
      <c r="JJC16" s="64"/>
      <c r="JJD16" s="64"/>
      <c r="JJE16" s="64"/>
      <c r="JJF16" s="64"/>
      <c r="JJG16" s="64"/>
      <c r="JJH16" s="64"/>
      <c r="JJI16" s="64"/>
      <c r="JJJ16" s="64"/>
      <c r="JJK16" s="64"/>
      <c r="JJL16" s="64"/>
      <c r="JJM16" s="64"/>
      <c r="JJN16" s="64"/>
      <c r="JJO16" s="64"/>
      <c r="JJP16" s="64"/>
      <c r="JJQ16" s="64"/>
      <c r="JJR16" s="64"/>
      <c r="JJS16" s="64"/>
      <c r="JJT16" s="64"/>
      <c r="JJU16" s="64"/>
      <c r="JJV16" s="64"/>
      <c r="JJW16" s="64"/>
      <c r="JJX16" s="64"/>
      <c r="JJY16" s="64"/>
      <c r="JJZ16" s="64"/>
      <c r="JKA16" s="64"/>
      <c r="JKB16" s="64"/>
      <c r="JKC16" s="64"/>
      <c r="JKD16" s="64"/>
      <c r="JKE16" s="64"/>
      <c r="JKF16" s="64"/>
      <c r="JKG16" s="64"/>
      <c r="JKH16" s="64"/>
      <c r="JKI16" s="64"/>
      <c r="JKJ16" s="64"/>
      <c r="JKK16" s="64"/>
      <c r="JKL16" s="64"/>
      <c r="JKM16" s="64"/>
      <c r="JKN16" s="64"/>
      <c r="JKO16" s="64"/>
      <c r="JKP16" s="64"/>
      <c r="JKQ16" s="64"/>
      <c r="JKR16" s="64"/>
      <c r="JKS16" s="64"/>
      <c r="JKT16" s="64"/>
      <c r="JKU16" s="64"/>
      <c r="JKV16" s="64"/>
      <c r="JKW16" s="64"/>
      <c r="JKX16" s="64"/>
      <c r="JKY16" s="64"/>
      <c r="JKZ16" s="64"/>
      <c r="JLA16" s="64"/>
      <c r="JLB16" s="64"/>
      <c r="JLC16" s="64"/>
      <c r="JLD16" s="64"/>
      <c r="JLE16" s="64"/>
      <c r="JLF16" s="64"/>
      <c r="JLG16" s="64"/>
      <c r="JLH16" s="64"/>
      <c r="JLI16" s="64"/>
      <c r="JLJ16" s="64"/>
      <c r="JLK16" s="64"/>
      <c r="JLL16" s="64"/>
      <c r="JLM16" s="64"/>
      <c r="JLN16" s="64"/>
      <c r="JLO16" s="64"/>
      <c r="JLP16" s="64"/>
      <c r="JLQ16" s="64"/>
      <c r="JLR16" s="64"/>
      <c r="JLS16" s="64"/>
      <c r="JLT16" s="64"/>
      <c r="JLU16" s="64"/>
      <c r="JLV16" s="64"/>
      <c r="JLW16" s="64"/>
      <c r="JLX16" s="64"/>
      <c r="JLY16" s="64"/>
      <c r="JLZ16" s="64"/>
      <c r="JMA16" s="64"/>
      <c r="JMB16" s="64"/>
      <c r="JMC16" s="64"/>
      <c r="JMD16" s="64"/>
      <c r="JME16" s="64"/>
      <c r="JMF16" s="64"/>
      <c r="JMG16" s="64"/>
      <c r="JMH16" s="64"/>
      <c r="JMI16" s="64"/>
      <c r="JMJ16" s="64"/>
      <c r="JMK16" s="64"/>
      <c r="JML16" s="64"/>
      <c r="JMM16" s="64"/>
      <c r="JMN16" s="64"/>
      <c r="JMO16" s="64"/>
      <c r="JMP16" s="64"/>
      <c r="JMQ16" s="64"/>
      <c r="JMR16" s="64"/>
      <c r="JMS16" s="64"/>
      <c r="JMT16" s="64"/>
      <c r="JMU16" s="64"/>
      <c r="JMV16" s="64"/>
      <c r="JMW16" s="64"/>
      <c r="JMX16" s="64"/>
      <c r="JMY16" s="64"/>
      <c r="JMZ16" s="64"/>
      <c r="JNA16" s="64"/>
      <c r="JNB16" s="64"/>
      <c r="JNC16" s="64"/>
      <c r="JND16" s="64"/>
      <c r="JNE16" s="64"/>
      <c r="JNF16" s="64"/>
      <c r="JNG16" s="64"/>
      <c r="JNH16" s="64"/>
      <c r="JNI16" s="64"/>
      <c r="JNJ16" s="64"/>
      <c r="JNK16" s="64"/>
      <c r="JNL16" s="64"/>
      <c r="JNM16" s="64"/>
      <c r="JNN16" s="64"/>
      <c r="JNO16" s="64"/>
      <c r="JNP16" s="64"/>
      <c r="JNQ16" s="64"/>
      <c r="JNR16" s="64"/>
      <c r="JNS16" s="64"/>
      <c r="JNT16" s="64"/>
      <c r="JNU16" s="64"/>
      <c r="JNV16" s="64"/>
      <c r="JNW16" s="64"/>
      <c r="JNX16" s="64"/>
      <c r="JNY16" s="64"/>
      <c r="JNZ16" s="64"/>
      <c r="JOA16" s="64"/>
      <c r="JOB16" s="64"/>
      <c r="JOC16" s="64"/>
      <c r="JOD16" s="64"/>
      <c r="JOE16" s="64"/>
      <c r="JOF16" s="64"/>
      <c r="JOG16" s="64"/>
      <c r="JOH16" s="64"/>
      <c r="JOI16" s="64"/>
      <c r="JOJ16" s="64"/>
      <c r="JOK16" s="64"/>
      <c r="JOL16" s="64"/>
      <c r="JOM16" s="64"/>
      <c r="JON16" s="64"/>
      <c r="JOO16" s="64"/>
      <c r="JOP16" s="64"/>
      <c r="JOQ16" s="64"/>
      <c r="JOR16" s="64"/>
      <c r="JOS16" s="64"/>
      <c r="JOT16" s="64"/>
      <c r="JOU16" s="64"/>
      <c r="JOV16" s="64"/>
      <c r="JOW16" s="64"/>
      <c r="JOX16" s="64"/>
      <c r="JOY16" s="64"/>
      <c r="JOZ16" s="64"/>
      <c r="JPA16" s="64"/>
      <c r="JPB16" s="64"/>
      <c r="JPC16" s="64"/>
      <c r="JPD16" s="64"/>
      <c r="JPE16" s="64"/>
      <c r="JPF16" s="64"/>
      <c r="JPG16" s="64"/>
      <c r="JPH16" s="64"/>
      <c r="JPI16" s="64"/>
      <c r="JPJ16" s="64"/>
      <c r="JPK16" s="64"/>
      <c r="JPL16" s="64"/>
      <c r="JPM16" s="64"/>
      <c r="JPN16" s="64"/>
      <c r="JPO16" s="64"/>
      <c r="JPP16" s="64"/>
      <c r="JPQ16" s="64"/>
      <c r="JPR16" s="64"/>
      <c r="JPS16" s="64"/>
      <c r="JPT16" s="64"/>
      <c r="JPU16" s="64"/>
      <c r="JPV16" s="64"/>
      <c r="JPW16" s="64"/>
      <c r="JPX16" s="64"/>
      <c r="JPY16" s="64"/>
      <c r="JPZ16" s="64"/>
      <c r="JQA16" s="64"/>
      <c r="JQB16" s="64"/>
      <c r="JQC16" s="64"/>
      <c r="JQD16" s="64"/>
      <c r="JQE16" s="64"/>
      <c r="JQF16" s="64"/>
      <c r="JQG16" s="64"/>
      <c r="JQH16" s="64"/>
      <c r="JQI16" s="64"/>
      <c r="JQJ16" s="64"/>
      <c r="JQK16" s="64"/>
      <c r="JQL16" s="64"/>
      <c r="JQM16" s="64"/>
      <c r="JQN16" s="64"/>
      <c r="JQO16" s="64"/>
      <c r="JQP16" s="64"/>
      <c r="JQQ16" s="64"/>
      <c r="JQR16" s="64"/>
      <c r="JQS16" s="64"/>
      <c r="JQT16" s="64"/>
      <c r="JQU16" s="64"/>
      <c r="JQV16" s="64"/>
      <c r="JQW16" s="64"/>
      <c r="JQX16" s="64"/>
      <c r="JQY16" s="64"/>
      <c r="JQZ16" s="64"/>
      <c r="JRA16" s="64"/>
      <c r="JRB16" s="64"/>
      <c r="JRC16" s="64"/>
      <c r="JRD16" s="64"/>
      <c r="JRE16" s="64"/>
      <c r="JRF16" s="64"/>
      <c r="JRG16" s="64"/>
      <c r="JRH16" s="64"/>
      <c r="JRI16" s="64"/>
      <c r="JRJ16" s="64"/>
      <c r="JRK16" s="64"/>
      <c r="JRL16" s="64"/>
      <c r="JRM16" s="64"/>
      <c r="JRN16" s="64"/>
      <c r="JRO16" s="64"/>
      <c r="JRP16" s="64"/>
      <c r="JRQ16" s="64"/>
      <c r="JRR16" s="64"/>
      <c r="JRS16" s="64"/>
      <c r="JRT16" s="64"/>
      <c r="JRU16" s="64"/>
      <c r="JRV16" s="64"/>
      <c r="JRW16" s="64"/>
      <c r="JRX16" s="64"/>
      <c r="JRY16" s="64"/>
      <c r="JRZ16" s="64"/>
      <c r="JSA16" s="64"/>
      <c r="JSB16" s="64"/>
      <c r="JSC16" s="64"/>
      <c r="JSD16" s="64"/>
      <c r="JSE16" s="64"/>
      <c r="JSF16" s="64"/>
      <c r="JSG16" s="64"/>
      <c r="JSH16" s="64"/>
      <c r="JSI16" s="64"/>
      <c r="JSJ16" s="64"/>
      <c r="JSK16" s="64"/>
      <c r="JSL16" s="64"/>
      <c r="JSM16" s="64"/>
      <c r="JSN16" s="64"/>
      <c r="JSO16" s="64"/>
      <c r="JSP16" s="64"/>
      <c r="JSQ16" s="64"/>
      <c r="JSR16" s="64"/>
      <c r="JSS16" s="64"/>
      <c r="JST16" s="64"/>
      <c r="JSU16" s="64"/>
      <c r="JSV16" s="64"/>
      <c r="JSW16" s="64"/>
      <c r="JSX16" s="64"/>
      <c r="JSY16" s="64"/>
      <c r="JSZ16" s="64"/>
      <c r="JTA16" s="64"/>
      <c r="JTB16" s="64"/>
      <c r="JTC16" s="64"/>
      <c r="JTD16" s="64"/>
      <c r="JTE16" s="64"/>
      <c r="JTF16" s="64"/>
      <c r="JTG16" s="64"/>
      <c r="JTH16" s="64"/>
      <c r="JTI16" s="64"/>
      <c r="JTJ16" s="64"/>
      <c r="JTK16" s="64"/>
      <c r="JTL16" s="64"/>
      <c r="JTM16" s="64"/>
      <c r="JTN16" s="64"/>
      <c r="JTO16" s="64"/>
      <c r="JTP16" s="64"/>
      <c r="JTQ16" s="64"/>
      <c r="JTR16" s="64"/>
      <c r="JTS16" s="64"/>
      <c r="JTT16" s="64"/>
      <c r="JTU16" s="64"/>
      <c r="JTV16" s="64"/>
      <c r="JTW16" s="64"/>
      <c r="JTX16" s="64"/>
      <c r="JTY16" s="64"/>
      <c r="JTZ16" s="64"/>
      <c r="JUA16" s="64"/>
      <c r="JUB16" s="64"/>
      <c r="JUC16" s="64"/>
      <c r="JUD16" s="64"/>
      <c r="JUE16" s="64"/>
      <c r="JUF16" s="64"/>
      <c r="JUG16" s="64"/>
      <c r="JUH16" s="64"/>
      <c r="JUI16" s="64"/>
      <c r="JUJ16" s="64"/>
      <c r="JUK16" s="64"/>
      <c r="JUL16" s="64"/>
      <c r="JUM16" s="64"/>
      <c r="JUN16" s="64"/>
      <c r="JUO16" s="64"/>
      <c r="JUP16" s="64"/>
      <c r="JUQ16" s="64"/>
      <c r="JUR16" s="64"/>
      <c r="JUS16" s="64"/>
      <c r="JUT16" s="64"/>
      <c r="JUU16" s="64"/>
      <c r="JUV16" s="64"/>
      <c r="JUW16" s="64"/>
      <c r="JUX16" s="64"/>
      <c r="JUY16" s="64"/>
      <c r="JUZ16" s="64"/>
      <c r="JVA16" s="64"/>
      <c r="JVB16" s="64"/>
      <c r="JVC16" s="64"/>
      <c r="JVD16" s="64"/>
      <c r="JVE16" s="64"/>
      <c r="JVF16" s="64"/>
      <c r="JVG16" s="64"/>
      <c r="JVH16" s="64"/>
      <c r="JVI16" s="64"/>
      <c r="JVJ16" s="64"/>
      <c r="JVK16" s="64"/>
      <c r="JVL16" s="64"/>
      <c r="JVM16" s="64"/>
      <c r="JVN16" s="64"/>
      <c r="JVO16" s="64"/>
      <c r="JVP16" s="64"/>
      <c r="JVQ16" s="64"/>
      <c r="JVR16" s="64"/>
      <c r="JVS16" s="64"/>
      <c r="JVT16" s="64"/>
      <c r="JVU16" s="64"/>
      <c r="JVV16" s="64"/>
      <c r="JVW16" s="64"/>
      <c r="JVX16" s="64"/>
      <c r="JVY16" s="64"/>
      <c r="JVZ16" s="64"/>
      <c r="JWA16" s="64"/>
      <c r="JWB16" s="64"/>
      <c r="JWC16" s="64"/>
      <c r="JWD16" s="64"/>
      <c r="JWE16" s="64"/>
      <c r="JWF16" s="64"/>
      <c r="JWG16" s="64"/>
      <c r="JWH16" s="64"/>
      <c r="JWI16" s="64"/>
      <c r="JWJ16" s="64"/>
      <c r="JWK16" s="64"/>
      <c r="JWL16" s="64"/>
      <c r="JWM16" s="64"/>
      <c r="JWN16" s="64"/>
      <c r="JWO16" s="64"/>
      <c r="JWP16" s="64"/>
      <c r="JWQ16" s="64"/>
      <c r="JWR16" s="64"/>
      <c r="JWS16" s="64"/>
      <c r="JWT16" s="64"/>
      <c r="JWU16" s="64"/>
      <c r="JWV16" s="64"/>
      <c r="JWW16" s="64"/>
      <c r="JWX16" s="64"/>
      <c r="JWY16" s="64"/>
      <c r="JWZ16" s="64"/>
      <c r="JXA16" s="64"/>
      <c r="JXB16" s="64"/>
      <c r="JXC16" s="64"/>
      <c r="JXD16" s="64"/>
      <c r="JXE16" s="64"/>
      <c r="JXF16" s="64"/>
      <c r="JXG16" s="64"/>
      <c r="JXH16" s="64"/>
      <c r="JXI16" s="64"/>
      <c r="JXJ16" s="64"/>
      <c r="JXK16" s="64"/>
      <c r="JXL16" s="64"/>
      <c r="JXM16" s="64"/>
      <c r="JXN16" s="64"/>
      <c r="JXO16" s="64"/>
      <c r="JXP16" s="64"/>
      <c r="JXQ16" s="64"/>
      <c r="JXR16" s="64"/>
      <c r="JXS16" s="64"/>
      <c r="JXT16" s="64"/>
      <c r="JXU16" s="64"/>
      <c r="JXV16" s="64"/>
      <c r="JXW16" s="64"/>
      <c r="JXX16" s="64"/>
      <c r="JXY16" s="64"/>
      <c r="JXZ16" s="64"/>
      <c r="JYA16" s="64"/>
      <c r="JYB16" s="64"/>
      <c r="JYC16" s="64"/>
      <c r="JYD16" s="64"/>
      <c r="JYE16" s="64"/>
      <c r="JYF16" s="64"/>
      <c r="JYG16" s="64"/>
      <c r="JYH16" s="64"/>
      <c r="JYI16" s="64"/>
      <c r="JYJ16" s="64"/>
      <c r="JYK16" s="64"/>
      <c r="JYL16" s="64"/>
      <c r="JYM16" s="64"/>
      <c r="JYN16" s="64"/>
      <c r="JYO16" s="64"/>
      <c r="JYP16" s="64"/>
      <c r="JYQ16" s="64"/>
      <c r="JYR16" s="64"/>
      <c r="JYS16" s="64"/>
      <c r="JYT16" s="64"/>
      <c r="JYU16" s="64"/>
      <c r="JYV16" s="64"/>
      <c r="JYW16" s="64"/>
      <c r="JYX16" s="64"/>
      <c r="JYY16" s="64"/>
      <c r="JYZ16" s="64"/>
      <c r="JZA16" s="64"/>
      <c r="JZB16" s="64"/>
      <c r="JZC16" s="64"/>
      <c r="JZD16" s="64"/>
      <c r="JZE16" s="64"/>
      <c r="JZF16" s="64"/>
      <c r="JZG16" s="64"/>
      <c r="JZH16" s="64"/>
      <c r="JZI16" s="64"/>
      <c r="JZJ16" s="64"/>
      <c r="JZK16" s="64"/>
      <c r="JZL16" s="64"/>
      <c r="JZM16" s="64"/>
      <c r="JZN16" s="64"/>
      <c r="JZO16" s="64"/>
      <c r="JZP16" s="64"/>
      <c r="JZQ16" s="64"/>
      <c r="JZR16" s="64"/>
      <c r="JZS16" s="64"/>
      <c r="JZT16" s="64"/>
      <c r="JZU16" s="64"/>
      <c r="JZV16" s="64"/>
      <c r="JZW16" s="64"/>
      <c r="JZX16" s="64"/>
      <c r="JZY16" s="64"/>
      <c r="JZZ16" s="64"/>
      <c r="KAA16" s="64"/>
      <c r="KAB16" s="64"/>
      <c r="KAC16" s="64"/>
      <c r="KAD16" s="64"/>
      <c r="KAE16" s="64"/>
      <c r="KAF16" s="64"/>
      <c r="KAG16" s="64"/>
      <c r="KAH16" s="64"/>
      <c r="KAI16" s="64"/>
      <c r="KAJ16" s="64"/>
      <c r="KAK16" s="64"/>
      <c r="KAL16" s="64"/>
      <c r="KAM16" s="64"/>
      <c r="KAN16" s="64"/>
      <c r="KAO16" s="64"/>
      <c r="KAP16" s="64"/>
      <c r="KAQ16" s="64"/>
      <c r="KAR16" s="64"/>
      <c r="KAS16" s="64"/>
      <c r="KAT16" s="64"/>
      <c r="KAU16" s="64"/>
      <c r="KAV16" s="64"/>
      <c r="KAW16" s="64"/>
      <c r="KAX16" s="64"/>
      <c r="KAY16" s="64"/>
      <c r="KAZ16" s="64"/>
      <c r="KBA16" s="64"/>
      <c r="KBB16" s="64"/>
      <c r="KBC16" s="64"/>
      <c r="KBD16" s="64"/>
      <c r="KBE16" s="64"/>
      <c r="KBF16" s="64"/>
      <c r="KBG16" s="64"/>
      <c r="KBH16" s="64"/>
      <c r="KBI16" s="64"/>
      <c r="KBJ16" s="64"/>
      <c r="KBK16" s="64"/>
      <c r="KBL16" s="64"/>
      <c r="KBM16" s="64"/>
      <c r="KBN16" s="64"/>
      <c r="KBO16" s="64"/>
      <c r="KBP16" s="64"/>
      <c r="KBQ16" s="64"/>
      <c r="KBR16" s="64"/>
      <c r="KBS16" s="64"/>
      <c r="KBT16" s="64"/>
      <c r="KBU16" s="64"/>
      <c r="KBV16" s="64"/>
      <c r="KBW16" s="64"/>
      <c r="KBX16" s="64"/>
      <c r="KBY16" s="64"/>
      <c r="KBZ16" s="64"/>
      <c r="KCA16" s="64"/>
      <c r="KCB16" s="64"/>
      <c r="KCC16" s="64"/>
      <c r="KCD16" s="64"/>
      <c r="KCE16" s="64"/>
      <c r="KCF16" s="64"/>
      <c r="KCG16" s="64"/>
      <c r="KCH16" s="64"/>
      <c r="KCI16" s="64"/>
      <c r="KCJ16" s="64"/>
      <c r="KCK16" s="64"/>
      <c r="KCL16" s="64"/>
      <c r="KCM16" s="64"/>
      <c r="KCN16" s="64"/>
      <c r="KCO16" s="64"/>
      <c r="KCP16" s="64"/>
      <c r="KCQ16" s="64"/>
      <c r="KCR16" s="64"/>
      <c r="KCS16" s="64"/>
      <c r="KCT16" s="64"/>
      <c r="KCU16" s="64"/>
      <c r="KCV16" s="64"/>
      <c r="KCW16" s="64"/>
      <c r="KCX16" s="64"/>
      <c r="KCY16" s="64"/>
      <c r="KCZ16" s="64"/>
      <c r="KDA16" s="64"/>
      <c r="KDB16" s="64"/>
      <c r="KDC16" s="64"/>
      <c r="KDD16" s="64"/>
      <c r="KDE16" s="64"/>
      <c r="KDF16" s="64"/>
      <c r="KDG16" s="64"/>
      <c r="KDH16" s="64"/>
      <c r="KDI16" s="64"/>
      <c r="KDJ16" s="64"/>
      <c r="KDK16" s="64"/>
      <c r="KDL16" s="64"/>
      <c r="KDM16" s="64"/>
      <c r="KDN16" s="64"/>
      <c r="KDO16" s="64"/>
      <c r="KDP16" s="64"/>
      <c r="KDQ16" s="64"/>
      <c r="KDR16" s="64"/>
      <c r="KDS16" s="64"/>
      <c r="KDT16" s="64"/>
      <c r="KDU16" s="64"/>
      <c r="KDV16" s="64"/>
      <c r="KDW16" s="64"/>
      <c r="KDX16" s="64"/>
      <c r="KDY16" s="64"/>
      <c r="KDZ16" s="64"/>
      <c r="KEA16" s="64"/>
      <c r="KEB16" s="64"/>
      <c r="KEC16" s="64"/>
      <c r="KED16" s="64"/>
      <c r="KEE16" s="64"/>
      <c r="KEF16" s="64"/>
      <c r="KEG16" s="64"/>
      <c r="KEH16" s="64"/>
      <c r="KEI16" s="64"/>
      <c r="KEJ16" s="64"/>
      <c r="KEK16" s="64"/>
      <c r="KEL16" s="64"/>
      <c r="KEM16" s="64"/>
      <c r="KEN16" s="64"/>
      <c r="KEO16" s="64"/>
      <c r="KEP16" s="64"/>
      <c r="KEQ16" s="64"/>
      <c r="KER16" s="64"/>
      <c r="KES16" s="64"/>
      <c r="KET16" s="64"/>
      <c r="KEU16" s="64"/>
      <c r="KEV16" s="64"/>
      <c r="KEW16" s="64"/>
      <c r="KEX16" s="64"/>
      <c r="KEY16" s="64"/>
      <c r="KEZ16" s="64"/>
      <c r="KFA16" s="64"/>
      <c r="KFB16" s="64"/>
      <c r="KFC16" s="64"/>
      <c r="KFD16" s="64"/>
      <c r="KFE16" s="64"/>
      <c r="KFF16" s="64"/>
      <c r="KFG16" s="64"/>
      <c r="KFH16" s="64"/>
      <c r="KFI16" s="64"/>
      <c r="KFJ16" s="64"/>
      <c r="KFK16" s="64"/>
      <c r="KFL16" s="64"/>
      <c r="KFM16" s="64"/>
      <c r="KFN16" s="64"/>
      <c r="KFO16" s="64"/>
      <c r="KFP16" s="64"/>
      <c r="KFQ16" s="64"/>
      <c r="KFR16" s="64"/>
      <c r="KFS16" s="64"/>
      <c r="KFT16" s="64"/>
      <c r="KFU16" s="64"/>
      <c r="KFV16" s="64"/>
      <c r="KFW16" s="64"/>
      <c r="KFX16" s="64"/>
      <c r="KFY16" s="64"/>
      <c r="KFZ16" s="64"/>
      <c r="KGA16" s="64"/>
      <c r="KGB16" s="64"/>
      <c r="KGC16" s="64"/>
      <c r="KGD16" s="64"/>
      <c r="KGE16" s="64"/>
      <c r="KGF16" s="64"/>
      <c r="KGG16" s="64"/>
      <c r="KGH16" s="64"/>
      <c r="KGI16" s="64"/>
      <c r="KGJ16" s="64"/>
      <c r="KGK16" s="64"/>
      <c r="KGL16" s="64"/>
      <c r="KGM16" s="64"/>
      <c r="KGN16" s="64"/>
      <c r="KGO16" s="64"/>
      <c r="KGP16" s="64"/>
      <c r="KGQ16" s="64"/>
      <c r="KGR16" s="64"/>
      <c r="KGS16" s="64"/>
      <c r="KGT16" s="64"/>
      <c r="KGU16" s="64"/>
      <c r="KGV16" s="64"/>
      <c r="KGW16" s="64"/>
      <c r="KGX16" s="64"/>
      <c r="KGY16" s="64"/>
      <c r="KGZ16" s="64"/>
      <c r="KHA16" s="64"/>
      <c r="KHB16" s="64"/>
      <c r="KHC16" s="64"/>
      <c r="KHD16" s="64"/>
      <c r="KHE16" s="64"/>
      <c r="KHF16" s="64"/>
      <c r="KHG16" s="64"/>
      <c r="KHH16" s="64"/>
      <c r="KHI16" s="64"/>
      <c r="KHJ16" s="64"/>
      <c r="KHK16" s="64"/>
      <c r="KHL16" s="64"/>
      <c r="KHM16" s="64"/>
      <c r="KHN16" s="64"/>
      <c r="KHO16" s="64"/>
      <c r="KHP16" s="64"/>
      <c r="KHQ16" s="64"/>
      <c r="KHR16" s="64"/>
      <c r="KHS16" s="64"/>
      <c r="KHT16" s="64"/>
      <c r="KHU16" s="64"/>
      <c r="KHV16" s="64"/>
      <c r="KHW16" s="64"/>
      <c r="KHX16" s="64"/>
      <c r="KHY16" s="64"/>
      <c r="KHZ16" s="64"/>
      <c r="KIA16" s="64"/>
      <c r="KIB16" s="64"/>
      <c r="KIC16" s="64"/>
      <c r="KID16" s="64"/>
      <c r="KIE16" s="64"/>
      <c r="KIF16" s="64"/>
      <c r="KIG16" s="64"/>
      <c r="KIH16" s="64"/>
      <c r="KII16" s="64"/>
      <c r="KIJ16" s="64"/>
      <c r="KIK16" s="64"/>
      <c r="KIL16" s="64"/>
      <c r="KIM16" s="64"/>
      <c r="KIN16" s="64"/>
      <c r="KIO16" s="64"/>
      <c r="KIP16" s="64"/>
      <c r="KIQ16" s="64"/>
      <c r="KIR16" s="64"/>
      <c r="KIS16" s="64"/>
      <c r="KIT16" s="64"/>
      <c r="KIU16" s="64"/>
      <c r="KIV16" s="64"/>
      <c r="KIW16" s="64"/>
      <c r="KIX16" s="64"/>
      <c r="KIY16" s="64"/>
      <c r="KIZ16" s="64"/>
      <c r="KJA16" s="64"/>
      <c r="KJB16" s="64"/>
      <c r="KJC16" s="64"/>
      <c r="KJD16" s="64"/>
      <c r="KJE16" s="64"/>
      <c r="KJF16" s="64"/>
      <c r="KJG16" s="64"/>
      <c r="KJH16" s="64"/>
      <c r="KJI16" s="64"/>
      <c r="KJJ16" s="64"/>
      <c r="KJK16" s="64"/>
      <c r="KJL16" s="64"/>
      <c r="KJM16" s="64"/>
      <c r="KJN16" s="64"/>
      <c r="KJO16" s="64"/>
      <c r="KJP16" s="64"/>
      <c r="KJQ16" s="64"/>
      <c r="KJR16" s="64"/>
      <c r="KJS16" s="64"/>
      <c r="KJT16" s="64"/>
      <c r="KJU16" s="64"/>
      <c r="KJV16" s="64"/>
      <c r="KJW16" s="64"/>
      <c r="KJX16" s="64"/>
      <c r="KJY16" s="64"/>
      <c r="KJZ16" s="64"/>
      <c r="KKA16" s="64"/>
      <c r="KKB16" s="64"/>
      <c r="KKC16" s="64"/>
      <c r="KKD16" s="64"/>
      <c r="KKE16" s="64"/>
      <c r="KKF16" s="64"/>
      <c r="KKG16" s="64"/>
      <c r="KKH16" s="64"/>
      <c r="KKI16" s="64"/>
      <c r="KKJ16" s="64"/>
      <c r="KKK16" s="64"/>
      <c r="KKL16" s="64"/>
      <c r="KKM16" s="64"/>
      <c r="KKN16" s="64"/>
      <c r="KKO16" s="64"/>
      <c r="KKP16" s="64"/>
      <c r="KKQ16" s="64"/>
      <c r="KKR16" s="64"/>
      <c r="KKS16" s="64"/>
      <c r="KKT16" s="64"/>
      <c r="KKU16" s="64"/>
      <c r="KKV16" s="64"/>
      <c r="KKW16" s="64"/>
      <c r="KKX16" s="64"/>
      <c r="KKY16" s="64"/>
      <c r="KKZ16" s="64"/>
      <c r="KLA16" s="64"/>
      <c r="KLB16" s="64"/>
      <c r="KLC16" s="64"/>
      <c r="KLD16" s="64"/>
      <c r="KLE16" s="64"/>
      <c r="KLF16" s="64"/>
      <c r="KLG16" s="64"/>
      <c r="KLH16" s="64"/>
      <c r="KLI16" s="64"/>
      <c r="KLJ16" s="64"/>
      <c r="KLK16" s="64"/>
      <c r="KLL16" s="64"/>
      <c r="KLM16" s="64"/>
      <c r="KLN16" s="64"/>
      <c r="KLO16" s="64"/>
      <c r="KLP16" s="64"/>
      <c r="KLQ16" s="64"/>
      <c r="KLR16" s="64"/>
      <c r="KLS16" s="64"/>
      <c r="KLT16" s="64"/>
      <c r="KLU16" s="64"/>
      <c r="KLV16" s="64"/>
      <c r="KLW16" s="64"/>
      <c r="KLX16" s="64"/>
      <c r="KLY16" s="64"/>
      <c r="KLZ16" s="64"/>
      <c r="KMA16" s="64"/>
      <c r="KMB16" s="64"/>
      <c r="KMC16" s="64"/>
      <c r="KMD16" s="64"/>
      <c r="KME16" s="64"/>
      <c r="KMF16" s="64"/>
      <c r="KMG16" s="64"/>
      <c r="KMH16" s="64"/>
      <c r="KMI16" s="64"/>
      <c r="KMJ16" s="64"/>
      <c r="KMK16" s="64"/>
      <c r="KML16" s="64"/>
      <c r="KMM16" s="64"/>
      <c r="KMN16" s="64"/>
      <c r="KMO16" s="64"/>
      <c r="KMP16" s="64"/>
      <c r="KMQ16" s="64"/>
      <c r="KMR16" s="64"/>
      <c r="KMS16" s="64"/>
      <c r="KMT16" s="64"/>
      <c r="KMU16" s="64"/>
      <c r="KMV16" s="64"/>
      <c r="KMW16" s="64"/>
      <c r="KMX16" s="64"/>
      <c r="KMY16" s="64"/>
      <c r="KMZ16" s="64"/>
      <c r="KNA16" s="64"/>
      <c r="KNB16" s="64"/>
      <c r="KNC16" s="64"/>
      <c r="KND16" s="64"/>
      <c r="KNE16" s="64"/>
      <c r="KNF16" s="64"/>
      <c r="KNG16" s="64"/>
      <c r="KNH16" s="64"/>
      <c r="KNI16" s="64"/>
      <c r="KNJ16" s="64"/>
      <c r="KNK16" s="64"/>
      <c r="KNL16" s="64"/>
      <c r="KNM16" s="64"/>
      <c r="KNN16" s="64"/>
      <c r="KNO16" s="64"/>
      <c r="KNP16" s="64"/>
      <c r="KNQ16" s="64"/>
      <c r="KNR16" s="64"/>
      <c r="KNS16" s="64"/>
      <c r="KNT16" s="64"/>
      <c r="KNU16" s="64"/>
      <c r="KNV16" s="64"/>
      <c r="KNW16" s="64"/>
      <c r="KNX16" s="64"/>
      <c r="KNY16" s="64"/>
      <c r="KNZ16" s="64"/>
      <c r="KOA16" s="64"/>
      <c r="KOB16" s="64"/>
      <c r="KOC16" s="64"/>
      <c r="KOD16" s="64"/>
      <c r="KOE16" s="64"/>
      <c r="KOF16" s="64"/>
      <c r="KOG16" s="64"/>
      <c r="KOH16" s="64"/>
      <c r="KOI16" s="64"/>
      <c r="KOJ16" s="64"/>
      <c r="KOK16" s="64"/>
      <c r="KOL16" s="64"/>
      <c r="KOM16" s="64"/>
      <c r="KON16" s="64"/>
      <c r="KOO16" s="64"/>
      <c r="KOP16" s="64"/>
      <c r="KOQ16" s="64"/>
      <c r="KOR16" s="64"/>
      <c r="KOS16" s="64"/>
      <c r="KOT16" s="64"/>
      <c r="KOU16" s="64"/>
      <c r="KOV16" s="64"/>
      <c r="KOW16" s="64"/>
      <c r="KOX16" s="64"/>
      <c r="KOY16" s="64"/>
      <c r="KOZ16" s="64"/>
      <c r="KPA16" s="64"/>
      <c r="KPB16" s="64"/>
      <c r="KPC16" s="64"/>
      <c r="KPD16" s="64"/>
      <c r="KPE16" s="64"/>
      <c r="KPF16" s="64"/>
      <c r="KPG16" s="64"/>
      <c r="KPH16" s="64"/>
      <c r="KPI16" s="64"/>
      <c r="KPJ16" s="64"/>
      <c r="KPK16" s="64"/>
      <c r="KPL16" s="64"/>
      <c r="KPM16" s="64"/>
      <c r="KPN16" s="64"/>
      <c r="KPO16" s="64"/>
      <c r="KPP16" s="64"/>
      <c r="KPQ16" s="64"/>
      <c r="KPR16" s="64"/>
      <c r="KPS16" s="64"/>
      <c r="KPT16" s="64"/>
      <c r="KPU16" s="64"/>
      <c r="KPV16" s="64"/>
      <c r="KPW16" s="64"/>
      <c r="KPX16" s="64"/>
      <c r="KPY16" s="64"/>
      <c r="KPZ16" s="64"/>
      <c r="KQA16" s="64"/>
      <c r="KQB16" s="64"/>
      <c r="KQC16" s="64"/>
      <c r="KQD16" s="64"/>
      <c r="KQE16" s="64"/>
      <c r="KQF16" s="64"/>
      <c r="KQG16" s="64"/>
      <c r="KQH16" s="64"/>
      <c r="KQI16" s="64"/>
      <c r="KQJ16" s="64"/>
      <c r="KQK16" s="64"/>
      <c r="KQL16" s="64"/>
      <c r="KQM16" s="64"/>
      <c r="KQN16" s="64"/>
      <c r="KQO16" s="64"/>
      <c r="KQP16" s="64"/>
      <c r="KQQ16" s="64"/>
      <c r="KQR16" s="64"/>
      <c r="KQS16" s="64"/>
      <c r="KQT16" s="64"/>
      <c r="KQU16" s="64"/>
      <c r="KQV16" s="64"/>
      <c r="KQW16" s="64"/>
      <c r="KQX16" s="64"/>
      <c r="KQY16" s="64"/>
      <c r="KQZ16" s="64"/>
      <c r="KRA16" s="64"/>
      <c r="KRB16" s="64"/>
      <c r="KRC16" s="64"/>
      <c r="KRD16" s="64"/>
      <c r="KRE16" s="64"/>
      <c r="KRF16" s="64"/>
      <c r="KRG16" s="64"/>
      <c r="KRH16" s="64"/>
      <c r="KRI16" s="64"/>
      <c r="KRJ16" s="64"/>
      <c r="KRK16" s="64"/>
      <c r="KRL16" s="64"/>
      <c r="KRM16" s="64"/>
      <c r="KRN16" s="64"/>
      <c r="KRO16" s="64"/>
      <c r="KRP16" s="64"/>
      <c r="KRQ16" s="64"/>
      <c r="KRR16" s="64"/>
      <c r="KRS16" s="64"/>
      <c r="KRT16" s="64"/>
      <c r="KRU16" s="64"/>
      <c r="KRV16" s="64"/>
      <c r="KRW16" s="64"/>
      <c r="KRX16" s="64"/>
      <c r="KRY16" s="64"/>
      <c r="KRZ16" s="64"/>
      <c r="KSA16" s="64"/>
      <c r="KSB16" s="64"/>
      <c r="KSC16" s="64"/>
      <c r="KSD16" s="64"/>
      <c r="KSE16" s="64"/>
      <c r="KSF16" s="64"/>
      <c r="KSG16" s="64"/>
      <c r="KSH16" s="64"/>
      <c r="KSI16" s="64"/>
      <c r="KSJ16" s="64"/>
      <c r="KSK16" s="64"/>
      <c r="KSL16" s="64"/>
      <c r="KSM16" s="64"/>
      <c r="KSN16" s="64"/>
      <c r="KSO16" s="64"/>
      <c r="KSP16" s="64"/>
      <c r="KSQ16" s="64"/>
      <c r="KSR16" s="64"/>
      <c r="KSS16" s="64"/>
      <c r="KST16" s="64"/>
      <c r="KSU16" s="64"/>
      <c r="KSV16" s="64"/>
      <c r="KSW16" s="64"/>
      <c r="KSX16" s="64"/>
      <c r="KSY16" s="64"/>
      <c r="KSZ16" s="64"/>
      <c r="KTA16" s="64"/>
      <c r="KTB16" s="64"/>
      <c r="KTC16" s="64"/>
      <c r="KTD16" s="64"/>
      <c r="KTE16" s="64"/>
      <c r="KTF16" s="64"/>
      <c r="KTG16" s="64"/>
      <c r="KTH16" s="64"/>
      <c r="KTI16" s="64"/>
      <c r="KTJ16" s="64"/>
      <c r="KTK16" s="64"/>
      <c r="KTL16" s="64"/>
      <c r="KTM16" s="64"/>
      <c r="KTN16" s="64"/>
      <c r="KTO16" s="64"/>
      <c r="KTP16" s="64"/>
      <c r="KTQ16" s="64"/>
      <c r="KTR16" s="64"/>
      <c r="KTS16" s="64"/>
      <c r="KTT16" s="64"/>
      <c r="KTU16" s="64"/>
      <c r="KTV16" s="64"/>
      <c r="KTW16" s="64"/>
      <c r="KTX16" s="64"/>
      <c r="KTY16" s="64"/>
      <c r="KTZ16" s="64"/>
      <c r="KUA16" s="64"/>
      <c r="KUB16" s="64"/>
      <c r="KUC16" s="64"/>
      <c r="KUD16" s="64"/>
      <c r="KUE16" s="64"/>
      <c r="KUF16" s="64"/>
      <c r="KUG16" s="64"/>
      <c r="KUH16" s="64"/>
      <c r="KUI16" s="64"/>
      <c r="KUJ16" s="64"/>
      <c r="KUK16" s="64"/>
      <c r="KUL16" s="64"/>
      <c r="KUM16" s="64"/>
      <c r="KUN16" s="64"/>
      <c r="KUO16" s="64"/>
      <c r="KUP16" s="64"/>
      <c r="KUQ16" s="64"/>
      <c r="KUR16" s="64"/>
      <c r="KUS16" s="64"/>
      <c r="KUT16" s="64"/>
      <c r="KUU16" s="64"/>
      <c r="KUV16" s="64"/>
      <c r="KUW16" s="64"/>
      <c r="KUX16" s="64"/>
      <c r="KUY16" s="64"/>
      <c r="KUZ16" s="64"/>
      <c r="KVA16" s="64"/>
      <c r="KVB16" s="64"/>
      <c r="KVC16" s="64"/>
      <c r="KVD16" s="64"/>
      <c r="KVE16" s="64"/>
      <c r="KVF16" s="64"/>
      <c r="KVG16" s="64"/>
      <c r="KVH16" s="64"/>
      <c r="KVI16" s="64"/>
      <c r="KVJ16" s="64"/>
      <c r="KVK16" s="64"/>
      <c r="KVL16" s="64"/>
      <c r="KVM16" s="64"/>
      <c r="KVN16" s="64"/>
      <c r="KVO16" s="64"/>
      <c r="KVP16" s="64"/>
      <c r="KVQ16" s="64"/>
      <c r="KVR16" s="64"/>
      <c r="KVS16" s="64"/>
      <c r="KVT16" s="64"/>
      <c r="KVU16" s="64"/>
      <c r="KVV16" s="64"/>
      <c r="KVW16" s="64"/>
      <c r="KVX16" s="64"/>
      <c r="KVY16" s="64"/>
      <c r="KVZ16" s="64"/>
      <c r="KWA16" s="64"/>
      <c r="KWB16" s="64"/>
      <c r="KWC16" s="64"/>
      <c r="KWD16" s="64"/>
      <c r="KWE16" s="64"/>
      <c r="KWF16" s="64"/>
      <c r="KWG16" s="64"/>
      <c r="KWH16" s="64"/>
      <c r="KWI16" s="64"/>
      <c r="KWJ16" s="64"/>
      <c r="KWK16" s="64"/>
      <c r="KWL16" s="64"/>
      <c r="KWM16" s="64"/>
      <c r="KWN16" s="64"/>
      <c r="KWO16" s="64"/>
      <c r="KWP16" s="64"/>
      <c r="KWQ16" s="64"/>
      <c r="KWR16" s="64"/>
      <c r="KWS16" s="64"/>
      <c r="KWT16" s="64"/>
      <c r="KWU16" s="64"/>
      <c r="KWV16" s="64"/>
      <c r="KWW16" s="64"/>
      <c r="KWX16" s="64"/>
      <c r="KWY16" s="64"/>
      <c r="KWZ16" s="64"/>
      <c r="KXA16" s="64"/>
      <c r="KXB16" s="64"/>
      <c r="KXC16" s="64"/>
      <c r="KXD16" s="64"/>
      <c r="KXE16" s="64"/>
      <c r="KXF16" s="64"/>
      <c r="KXG16" s="64"/>
      <c r="KXH16" s="64"/>
      <c r="KXI16" s="64"/>
      <c r="KXJ16" s="64"/>
      <c r="KXK16" s="64"/>
      <c r="KXL16" s="64"/>
      <c r="KXM16" s="64"/>
      <c r="KXN16" s="64"/>
      <c r="KXO16" s="64"/>
      <c r="KXP16" s="64"/>
      <c r="KXQ16" s="64"/>
      <c r="KXR16" s="64"/>
      <c r="KXS16" s="64"/>
      <c r="KXT16" s="64"/>
      <c r="KXU16" s="64"/>
      <c r="KXV16" s="64"/>
      <c r="KXW16" s="64"/>
      <c r="KXX16" s="64"/>
      <c r="KXY16" s="64"/>
      <c r="KXZ16" s="64"/>
      <c r="KYA16" s="64"/>
      <c r="KYB16" s="64"/>
      <c r="KYC16" s="64"/>
      <c r="KYD16" s="64"/>
      <c r="KYE16" s="64"/>
      <c r="KYF16" s="64"/>
      <c r="KYG16" s="64"/>
      <c r="KYH16" s="64"/>
      <c r="KYI16" s="64"/>
      <c r="KYJ16" s="64"/>
      <c r="KYK16" s="64"/>
      <c r="KYL16" s="64"/>
      <c r="KYM16" s="64"/>
      <c r="KYN16" s="64"/>
      <c r="KYO16" s="64"/>
      <c r="KYP16" s="64"/>
      <c r="KYQ16" s="64"/>
      <c r="KYR16" s="64"/>
      <c r="KYS16" s="64"/>
      <c r="KYT16" s="64"/>
      <c r="KYU16" s="64"/>
      <c r="KYV16" s="64"/>
      <c r="KYW16" s="64"/>
      <c r="KYX16" s="64"/>
      <c r="KYY16" s="64"/>
      <c r="KYZ16" s="64"/>
      <c r="KZA16" s="64"/>
      <c r="KZB16" s="64"/>
      <c r="KZC16" s="64"/>
      <c r="KZD16" s="64"/>
      <c r="KZE16" s="64"/>
      <c r="KZF16" s="64"/>
      <c r="KZG16" s="64"/>
      <c r="KZH16" s="64"/>
      <c r="KZI16" s="64"/>
      <c r="KZJ16" s="64"/>
      <c r="KZK16" s="64"/>
      <c r="KZL16" s="64"/>
      <c r="KZM16" s="64"/>
      <c r="KZN16" s="64"/>
      <c r="KZO16" s="64"/>
      <c r="KZP16" s="64"/>
      <c r="KZQ16" s="64"/>
      <c r="KZR16" s="64"/>
      <c r="KZS16" s="64"/>
      <c r="KZT16" s="64"/>
      <c r="KZU16" s="64"/>
      <c r="KZV16" s="64"/>
      <c r="KZW16" s="64"/>
      <c r="KZX16" s="64"/>
      <c r="KZY16" s="64"/>
      <c r="KZZ16" s="64"/>
      <c r="LAA16" s="64"/>
      <c r="LAB16" s="64"/>
      <c r="LAC16" s="64"/>
      <c r="LAD16" s="64"/>
      <c r="LAE16" s="64"/>
      <c r="LAF16" s="64"/>
      <c r="LAG16" s="64"/>
      <c r="LAH16" s="64"/>
      <c r="LAI16" s="64"/>
      <c r="LAJ16" s="64"/>
      <c r="LAK16" s="64"/>
      <c r="LAL16" s="64"/>
      <c r="LAM16" s="64"/>
      <c r="LAN16" s="64"/>
      <c r="LAO16" s="64"/>
      <c r="LAP16" s="64"/>
      <c r="LAQ16" s="64"/>
      <c r="LAR16" s="64"/>
      <c r="LAS16" s="64"/>
      <c r="LAT16" s="64"/>
      <c r="LAU16" s="64"/>
      <c r="LAV16" s="64"/>
      <c r="LAW16" s="64"/>
      <c r="LAX16" s="64"/>
      <c r="LAY16" s="64"/>
      <c r="LAZ16" s="64"/>
      <c r="LBA16" s="64"/>
      <c r="LBB16" s="64"/>
      <c r="LBC16" s="64"/>
      <c r="LBD16" s="64"/>
      <c r="LBE16" s="64"/>
      <c r="LBF16" s="64"/>
      <c r="LBG16" s="64"/>
      <c r="LBH16" s="64"/>
      <c r="LBI16" s="64"/>
      <c r="LBJ16" s="64"/>
      <c r="LBK16" s="64"/>
      <c r="LBL16" s="64"/>
      <c r="LBM16" s="64"/>
      <c r="LBN16" s="64"/>
      <c r="LBO16" s="64"/>
      <c r="LBP16" s="64"/>
      <c r="LBQ16" s="64"/>
      <c r="LBR16" s="64"/>
      <c r="LBS16" s="64"/>
      <c r="LBT16" s="64"/>
      <c r="LBU16" s="64"/>
      <c r="LBV16" s="64"/>
      <c r="LBW16" s="64"/>
      <c r="LBX16" s="64"/>
      <c r="LBY16" s="64"/>
      <c r="LBZ16" s="64"/>
      <c r="LCA16" s="64"/>
      <c r="LCB16" s="64"/>
      <c r="LCC16" s="64"/>
      <c r="LCD16" s="64"/>
      <c r="LCE16" s="64"/>
      <c r="LCF16" s="64"/>
      <c r="LCG16" s="64"/>
      <c r="LCH16" s="64"/>
      <c r="LCI16" s="64"/>
      <c r="LCJ16" s="64"/>
      <c r="LCK16" s="64"/>
      <c r="LCL16" s="64"/>
      <c r="LCM16" s="64"/>
      <c r="LCN16" s="64"/>
      <c r="LCO16" s="64"/>
      <c r="LCP16" s="64"/>
      <c r="LCQ16" s="64"/>
      <c r="LCR16" s="64"/>
      <c r="LCS16" s="64"/>
      <c r="LCT16" s="64"/>
      <c r="LCU16" s="64"/>
      <c r="LCV16" s="64"/>
      <c r="LCW16" s="64"/>
      <c r="LCX16" s="64"/>
      <c r="LCY16" s="64"/>
      <c r="LCZ16" s="64"/>
      <c r="LDA16" s="64"/>
      <c r="LDB16" s="64"/>
      <c r="LDC16" s="64"/>
      <c r="LDD16" s="64"/>
      <c r="LDE16" s="64"/>
      <c r="LDF16" s="64"/>
      <c r="LDG16" s="64"/>
      <c r="LDH16" s="64"/>
      <c r="LDI16" s="64"/>
      <c r="LDJ16" s="64"/>
      <c r="LDK16" s="64"/>
      <c r="LDL16" s="64"/>
      <c r="LDM16" s="64"/>
      <c r="LDN16" s="64"/>
      <c r="LDO16" s="64"/>
      <c r="LDP16" s="64"/>
      <c r="LDQ16" s="64"/>
      <c r="LDR16" s="64"/>
      <c r="LDS16" s="64"/>
      <c r="LDT16" s="64"/>
      <c r="LDU16" s="64"/>
      <c r="LDV16" s="64"/>
      <c r="LDW16" s="64"/>
      <c r="LDX16" s="64"/>
      <c r="LDY16" s="64"/>
      <c r="LDZ16" s="64"/>
      <c r="LEA16" s="64"/>
      <c r="LEB16" s="64"/>
      <c r="LEC16" s="64"/>
      <c r="LED16" s="64"/>
      <c r="LEE16" s="64"/>
      <c r="LEF16" s="64"/>
      <c r="LEG16" s="64"/>
      <c r="LEH16" s="64"/>
      <c r="LEI16" s="64"/>
      <c r="LEJ16" s="64"/>
      <c r="LEK16" s="64"/>
      <c r="LEL16" s="64"/>
      <c r="LEM16" s="64"/>
      <c r="LEN16" s="64"/>
      <c r="LEO16" s="64"/>
      <c r="LEP16" s="64"/>
      <c r="LEQ16" s="64"/>
      <c r="LER16" s="64"/>
      <c r="LES16" s="64"/>
      <c r="LET16" s="64"/>
      <c r="LEU16" s="64"/>
      <c r="LEV16" s="64"/>
      <c r="LEW16" s="64"/>
      <c r="LEX16" s="64"/>
      <c r="LEY16" s="64"/>
      <c r="LEZ16" s="64"/>
      <c r="LFA16" s="64"/>
      <c r="LFB16" s="64"/>
      <c r="LFC16" s="64"/>
      <c r="LFD16" s="64"/>
      <c r="LFE16" s="64"/>
      <c r="LFF16" s="64"/>
      <c r="LFG16" s="64"/>
      <c r="LFH16" s="64"/>
      <c r="LFI16" s="64"/>
      <c r="LFJ16" s="64"/>
      <c r="LFK16" s="64"/>
      <c r="LFL16" s="64"/>
      <c r="LFM16" s="64"/>
      <c r="LFN16" s="64"/>
      <c r="LFO16" s="64"/>
      <c r="LFP16" s="64"/>
      <c r="LFQ16" s="64"/>
      <c r="LFR16" s="64"/>
      <c r="LFS16" s="64"/>
      <c r="LFT16" s="64"/>
      <c r="LFU16" s="64"/>
      <c r="LFV16" s="64"/>
      <c r="LFW16" s="64"/>
      <c r="LFX16" s="64"/>
      <c r="LFY16" s="64"/>
      <c r="LFZ16" s="64"/>
      <c r="LGA16" s="64"/>
      <c r="LGB16" s="64"/>
      <c r="LGC16" s="64"/>
      <c r="LGD16" s="64"/>
      <c r="LGE16" s="64"/>
      <c r="LGF16" s="64"/>
      <c r="LGG16" s="64"/>
      <c r="LGH16" s="64"/>
      <c r="LGI16" s="64"/>
      <c r="LGJ16" s="64"/>
      <c r="LGK16" s="64"/>
      <c r="LGL16" s="64"/>
      <c r="LGM16" s="64"/>
      <c r="LGN16" s="64"/>
      <c r="LGO16" s="64"/>
      <c r="LGP16" s="64"/>
      <c r="LGQ16" s="64"/>
      <c r="LGR16" s="64"/>
      <c r="LGS16" s="64"/>
      <c r="LGT16" s="64"/>
      <c r="LGU16" s="64"/>
      <c r="LGV16" s="64"/>
      <c r="LGW16" s="64"/>
      <c r="LGX16" s="64"/>
      <c r="LGY16" s="64"/>
      <c r="LGZ16" s="64"/>
      <c r="LHA16" s="64"/>
      <c r="LHB16" s="64"/>
      <c r="LHC16" s="64"/>
      <c r="LHD16" s="64"/>
      <c r="LHE16" s="64"/>
      <c r="LHF16" s="64"/>
      <c r="LHG16" s="64"/>
      <c r="LHH16" s="64"/>
      <c r="LHI16" s="64"/>
      <c r="LHJ16" s="64"/>
      <c r="LHK16" s="64"/>
      <c r="LHL16" s="64"/>
      <c r="LHM16" s="64"/>
      <c r="LHN16" s="64"/>
      <c r="LHO16" s="64"/>
      <c r="LHP16" s="64"/>
      <c r="LHQ16" s="64"/>
      <c r="LHR16" s="64"/>
      <c r="LHS16" s="64"/>
      <c r="LHT16" s="64"/>
      <c r="LHU16" s="64"/>
      <c r="LHV16" s="64"/>
      <c r="LHW16" s="64"/>
      <c r="LHX16" s="64"/>
      <c r="LHY16" s="64"/>
      <c r="LHZ16" s="64"/>
      <c r="LIA16" s="64"/>
      <c r="LIB16" s="64"/>
      <c r="LIC16" s="64"/>
      <c r="LID16" s="64"/>
      <c r="LIE16" s="64"/>
      <c r="LIF16" s="64"/>
      <c r="LIG16" s="64"/>
      <c r="LIH16" s="64"/>
      <c r="LII16" s="64"/>
      <c r="LIJ16" s="64"/>
      <c r="LIK16" s="64"/>
      <c r="LIL16" s="64"/>
      <c r="LIM16" s="64"/>
      <c r="LIN16" s="64"/>
      <c r="LIO16" s="64"/>
      <c r="LIP16" s="64"/>
      <c r="LIQ16" s="64"/>
      <c r="LIR16" s="64"/>
      <c r="LIS16" s="64"/>
      <c r="LIT16" s="64"/>
      <c r="LIU16" s="64"/>
      <c r="LIV16" s="64"/>
      <c r="LIW16" s="64"/>
      <c r="LIX16" s="64"/>
      <c r="LIY16" s="64"/>
      <c r="LIZ16" s="64"/>
      <c r="LJA16" s="64"/>
      <c r="LJB16" s="64"/>
      <c r="LJC16" s="64"/>
      <c r="LJD16" s="64"/>
      <c r="LJE16" s="64"/>
      <c r="LJF16" s="64"/>
      <c r="LJG16" s="64"/>
      <c r="LJH16" s="64"/>
      <c r="LJI16" s="64"/>
      <c r="LJJ16" s="64"/>
      <c r="LJK16" s="64"/>
      <c r="LJL16" s="64"/>
      <c r="LJM16" s="64"/>
      <c r="LJN16" s="64"/>
      <c r="LJO16" s="64"/>
      <c r="LJP16" s="64"/>
      <c r="LJQ16" s="64"/>
      <c r="LJR16" s="64"/>
      <c r="LJS16" s="64"/>
      <c r="LJT16" s="64"/>
      <c r="LJU16" s="64"/>
      <c r="LJV16" s="64"/>
      <c r="LJW16" s="64"/>
      <c r="LJX16" s="64"/>
      <c r="LJY16" s="64"/>
      <c r="LJZ16" s="64"/>
      <c r="LKA16" s="64"/>
      <c r="LKB16" s="64"/>
      <c r="LKC16" s="64"/>
      <c r="LKD16" s="64"/>
      <c r="LKE16" s="64"/>
      <c r="LKF16" s="64"/>
      <c r="LKG16" s="64"/>
      <c r="LKH16" s="64"/>
      <c r="LKI16" s="64"/>
      <c r="LKJ16" s="64"/>
      <c r="LKK16" s="64"/>
      <c r="LKL16" s="64"/>
      <c r="LKM16" s="64"/>
      <c r="LKN16" s="64"/>
      <c r="LKO16" s="64"/>
      <c r="LKP16" s="64"/>
      <c r="LKQ16" s="64"/>
      <c r="LKR16" s="64"/>
      <c r="LKS16" s="64"/>
      <c r="LKT16" s="64"/>
      <c r="LKU16" s="64"/>
      <c r="LKV16" s="64"/>
      <c r="LKW16" s="64"/>
      <c r="LKX16" s="64"/>
      <c r="LKY16" s="64"/>
      <c r="LKZ16" s="64"/>
      <c r="LLA16" s="64"/>
      <c r="LLB16" s="64"/>
      <c r="LLC16" s="64"/>
      <c r="LLD16" s="64"/>
      <c r="LLE16" s="64"/>
      <c r="LLF16" s="64"/>
      <c r="LLG16" s="64"/>
      <c r="LLH16" s="64"/>
      <c r="LLI16" s="64"/>
      <c r="LLJ16" s="64"/>
      <c r="LLK16" s="64"/>
      <c r="LLL16" s="64"/>
      <c r="LLM16" s="64"/>
      <c r="LLN16" s="64"/>
      <c r="LLO16" s="64"/>
      <c r="LLP16" s="64"/>
      <c r="LLQ16" s="64"/>
      <c r="LLR16" s="64"/>
      <c r="LLS16" s="64"/>
      <c r="LLT16" s="64"/>
      <c r="LLU16" s="64"/>
      <c r="LLV16" s="64"/>
      <c r="LLW16" s="64"/>
      <c r="LLX16" s="64"/>
      <c r="LLY16" s="64"/>
      <c r="LLZ16" s="64"/>
      <c r="LMA16" s="64"/>
      <c r="LMB16" s="64"/>
      <c r="LMC16" s="64"/>
      <c r="LMD16" s="64"/>
      <c r="LME16" s="64"/>
      <c r="LMF16" s="64"/>
      <c r="LMG16" s="64"/>
      <c r="LMH16" s="64"/>
      <c r="LMI16" s="64"/>
      <c r="LMJ16" s="64"/>
      <c r="LMK16" s="64"/>
      <c r="LML16" s="64"/>
      <c r="LMM16" s="64"/>
      <c r="LMN16" s="64"/>
      <c r="LMO16" s="64"/>
      <c r="LMP16" s="64"/>
      <c r="LMQ16" s="64"/>
      <c r="LMR16" s="64"/>
      <c r="LMS16" s="64"/>
      <c r="LMT16" s="64"/>
      <c r="LMU16" s="64"/>
      <c r="LMV16" s="64"/>
      <c r="LMW16" s="64"/>
      <c r="LMX16" s="64"/>
      <c r="LMY16" s="64"/>
      <c r="LMZ16" s="64"/>
      <c r="LNA16" s="64"/>
      <c r="LNB16" s="64"/>
      <c r="LNC16" s="64"/>
      <c r="LND16" s="64"/>
      <c r="LNE16" s="64"/>
      <c r="LNF16" s="64"/>
      <c r="LNG16" s="64"/>
      <c r="LNH16" s="64"/>
      <c r="LNI16" s="64"/>
      <c r="LNJ16" s="64"/>
      <c r="LNK16" s="64"/>
      <c r="LNL16" s="64"/>
      <c r="LNM16" s="64"/>
      <c r="LNN16" s="64"/>
      <c r="LNO16" s="64"/>
      <c r="LNP16" s="64"/>
      <c r="LNQ16" s="64"/>
      <c r="LNR16" s="64"/>
      <c r="LNS16" s="64"/>
      <c r="LNT16" s="64"/>
      <c r="LNU16" s="64"/>
      <c r="LNV16" s="64"/>
      <c r="LNW16" s="64"/>
      <c r="LNX16" s="64"/>
      <c r="LNY16" s="64"/>
      <c r="LNZ16" s="64"/>
      <c r="LOA16" s="64"/>
      <c r="LOB16" s="64"/>
      <c r="LOC16" s="64"/>
      <c r="LOD16" s="64"/>
      <c r="LOE16" s="64"/>
      <c r="LOF16" s="64"/>
      <c r="LOG16" s="64"/>
      <c r="LOH16" s="64"/>
      <c r="LOI16" s="64"/>
      <c r="LOJ16" s="64"/>
      <c r="LOK16" s="64"/>
      <c r="LOL16" s="64"/>
      <c r="LOM16" s="64"/>
      <c r="LON16" s="64"/>
      <c r="LOO16" s="64"/>
      <c r="LOP16" s="64"/>
      <c r="LOQ16" s="64"/>
      <c r="LOR16" s="64"/>
      <c r="LOS16" s="64"/>
      <c r="LOT16" s="64"/>
      <c r="LOU16" s="64"/>
      <c r="LOV16" s="64"/>
      <c r="LOW16" s="64"/>
      <c r="LOX16" s="64"/>
      <c r="LOY16" s="64"/>
      <c r="LOZ16" s="64"/>
      <c r="LPA16" s="64"/>
      <c r="LPB16" s="64"/>
      <c r="LPC16" s="64"/>
      <c r="LPD16" s="64"/>
      <c r="LPE16" s="64"/>
      <c r="LPF16" s="64"/>
      <c r="LPG16" s="64"/>
      <c r="LPH16" s="64"/>
      <c r="LPI16" s="64"/>
      <c r="LPJ16" s="64"/>
      <c r="LPK16" s="64"/>
      <c r="LPL16" s="64"/>
      <c r="LPM16" s="64"/>
      <c r="LPN16" s="64"/>
      <c r="LPO16" s="64"/>
      <c r="LPP16" s="64"/>
      <c r="LPQ16" s="64"/>
      <c r="LPR16" s="64"/>
      <c r="LPS16" s="64"/>
      <c r="LPT16" s="64"/>
      <c r="LPU16" s="64"/>
      <c r="LPV16" s="64"/>
      <c r="LPW16" s="64"/>
      <c r="LPX16" s="64"/>
      <c r="LPY16" s="64"/>
      <c r="LPZ16" s="64"/>
      <c r="LQA16" s="64"/>
      <c r="LQB16" s="64"/>
      <c r="LQC16" s="64"/>
      <c r="LQD16" s="64"/>
      <c r="LQE16" s="64"/>
      <c r="LQF16" s="64"/>
      <c r="LQG16" s="64"/>
      <c r="LQH16" s="64"/>
      <c r="LQI16" s="64"/>
      <c r="LQJ16" s="64"/>
      <c r="LQK16" s="64"/>
      <c r="LQL16" s="64"/>
      <c r="LQM16" s="64"/>
      <c r="LQN16" s="64"/>
      <c r="LQO16" s="64"/>
      <c r="LQP16" s="64"/>
      <c r="LQQ16" s="64"/>
      <c r="LQR16" s="64"/>
      <c r="LQS16" s="64"/>
      <c r="LQT16" s="64"/>
      <c r="LQU16" s="64"/>
      <c r="LQV16" s="64"/>
      <c r="LQW16" s="64"/>
      <c r="LQX16" s="64"/>
      <c r="LQY16" s="64"/>
      <c r="LQZ16" s="64"/>
      <c r="LRA16" s="64"/>
      <c r="LRB16" s="64"/>
      <c r="LRC16" s="64"/>
      <c r="LRD16" s="64"/>
      <c r="LRE16" s="64"/>
      <c r="LRF16" s="64"/>
      <c r="LRG16" s="64"/>
      <c r="LRH16" s="64"/>
      <c r="LRI16" s="64"/>
      <c r="LRJ16" s="64"/>
      <c r="LRK16" s="64"/>
      <c r="LRL16" s="64"/>
      <c r="LRM16" s="64"/>
      <c r="LRN16" s="64"/>
      <c r="LRO16" s="64"/>
      <c r="LRP16" s="64"/>
      <c r="LRQ16" s="64"/>
      <c r="LRR16" s="64"/>
      <c r="LRS16" s="64"/>
      <c r="LRT16" s="64"/>
      <c r="LRU16" s="64"/>
      <c r="LRV16" s="64"/>
      <c r="LRW16" s="64"/>
      <c r="LRX16" s="64"/>
      <c r="LRY16" s="64"/>
      <c r="LRZ16" s="64"/>
      <c r="LSA16" s="64"/>
      <c r="LSB16" s="64"/>
      <c r="LSC16" s="64"/>
      <c r="LSD16" s="64"/>
      <c r="LSE16" s="64"/>
      <c r="LSF16" s="64"/>
      <c r="LSG16" s="64"/>
      <c r="LSH16" s="64"/>
      <c r="LSI16" s="64"/>
      <c r="LSJ16" s="64"/>
      <c r="LSK16" s="64"/>
      <c r="LSL16" s="64"/>
      <c r="LSM16" s="64"/>
      <c r="LSN16" s="64"/>
      <c r="LSO16" s="64"/>
      <c r="LSP16" s="64"/>
      <c r="LSQ16" s="64"/>
      <c r="LSR16" s="64"/>
      <c r="LSS16" s="64"/>
      <c r="LST16" s="64"/>
      <c r="LSU16" s="64"/>
      <c r="LSV16" s="64"/>
      <c r="LSW16" s="64"/>
      <c r="LSX16" s="64"/>
      <c r="LSY16" s="64"/>
      <c r="LSZ16" s="64"/>
      <c r="LTA16" s="64"/>
      <c r="LTB16" s="64"/>
      <c r="LTC16" s="64"/>
      <c r="LTD16" s="64"/>
      <c r="LTE16" s="64"/>
      <c r="LTF16" s="64"/>
      <c r="LTG16" s="64"/>
      <c r="LTH16" s="64"/>
      <c r="LTI16" s="64"/>
      <c r="LTJ16" s="64"/>
      <c r="LTK16" s="64"/>
      <c r="LTL16" s="64"/>
      <c r="LTM16" s="64"/>
      <c r="LTN16" s="64"/>
      <c r="LTO16" s="64"/>
      <c r="LTP16" s="64"/>
      <c r="LTQ16" s="64"/>
      <c r="LTR16" s="64"/>
      <c r="LTS16" s="64"/>
      <c r="LTT16" s="64"/>
      <c r="LTU16" s="64"/>
      <c r="LTV16" s="64"/>
      <c r="LTW16" s="64"/>
      <c r="LTX16" s="64"/>
      <c r="LTY16" s="64"/>
      <c r="LTZ16" s="64"/>
      <c r="LUA16" s="64"/>
      <c r="LUB16" s="64"/>
      <c r="LUC16" s="64"/>
      <c r="LUD16" s="64"/>
      <c r="LUE16" s="64"/>
      <c r="LUF16" s="64"/>
      <c r="LUG16" s="64"/>
      <c r="LUH16" s="64"/>
      <c r="LUI16" s="64"/>
      <c r="LUJ16" s="64"/>
      <c r="LUK16" s="64"/>
      <c r="LUL16" s="64"/>
      <c r="LUM16" s="64"/>
      <c r="LUN16" s="64"/>
      <c r="LUO16" s="64"/>
      <c r="LUP16" s="64"/>
      <c r="LUQ16" s="64"/>
      <c r="LUR16" s="64"/>
      <c r="LUS16" s="64"/>
      <c r="LUT16" s="64"/>
      <c r="LUU16" s="64"/>
      <c r="LUV16" s="64"/>
      <c r="LUW16" s="64"/>
      <c r="LUX16" s="64"/>
      <c r="LUY16" s="64"/>
      <c r="LUZ16" s="64"/>
      <c r="LVA16" s="64"/>
      <c r="LVB16" s="64"/>
      <c r="LVC16" s="64"/>
      <c r="LVD16" s="64"/>
      <c r="LVE16" s="64"/>
      <c r="LVF16" s="64"/>
      <c r="LVG16" s="64"/>
      <c r="LVH16" s="64"/>
      <c r="LVI16" s="64"/>
      <c r="LVJ16" s="64"/>
      <c r="LVK16" s="64"/>
      <c r="LVL16" s="64"/>
      <c r="LVM16" s="64"/>
      <c r="LVN16" s="64"/>
      <c r="LVO16" s="64"/>
      <c r="LVP16" s="64"/>
      <c r="LVQ16" s="64"/>
      <c r="LVR16" s="64"/>
      <c r="LVS16" s="64"/>
      <c r="LVT16" s="64"/>
      <c r="LVU16" s="64"/>
      <c r="LVV16" s="64"/>
      <c r="LVW16" s="64"/>
      <c r="LVX16" s="64"/>
      <c r="LVY16" s="64"/>
      <c r="LVZ16" s="64"/>
      <c r="LWA16" s="64"/>
      <c r="LWB16" s="64"/>
      <c r="LWC16" s="64"/>
      <c r="LWD16" s="64"/>
      <c r="LWE16" s="64"/>
      <c r="LWF16" s="64"/>
      <c r="LWG16" s="64"/>
      <c r="LWH16" s="64"/>
      <c r="LWI16" s="64"/>
      <c r="LWJ16" s="64"/>
      <c r="LWK16" s="64"/>
      <c r="LWL16" s="64"/>
      <c r="LWM16" s="64"/>
      <c r="LWN16" s="64"/>
      <c r="LWO16" s="64"/>
      <c r="LWP16" s="64"/>
      <c r="LWQ16" s="64"/>
      <c r="LWR16" s="64"/>
      <c r="LWS16" s="64"/>
      <c r="LWT16" s="64"/>
      <c r="LWU16" s="64"/>
      <c r="LWV16" s="64"/>
      <c r="LWW16" s="64"/>
      <c r="LWX16" s="64"/>
      <c r="LWY16" s="64"/>
      <c r="LWZ16" s="64"/>
      <c r="LXA16" s="64"/>
      <c r="LXB16" s="64"/>
      <c r="LXC16" s="64"/>
      <c r="LXD16" s="64"/>
      <c r="LXE16" s="64"/>
      <c r="LXF16" s="64"/>
      <c r="LXG16" s="64"/>
      <c r="LXH16" s="64"/>
      <c r="LXI16" s="64"/>
      <c r="LXJ16" s="64"/>
      <c r="LXK16" s="64"/>
      <c r="LXL16" s="64"/>
      <c r="LXM16" s="64"/>
      <c r="LXN16" s="64"/>
      <c r="LXO16" s="64"/>
      <c r="LXP16" s="64"/>
      <c r="LXQ16" s="64"/>
      <c r="LXR16" s="64"/>
      <c r="LXS16" s="64"/>
      <c r="LXT16" s="64"/>
      <c r="LXU16" s="64"/>
      <c r="LXV16" s="64"/>
      <c r="LXW16" s="64"/>
      <c r="LXX16" s="64"/>
      <c r="LXY16" s="64"/>
      <c r="LXZ16" s="64"/>
      <c r="LYA16" s="64"/>
      <c r="LYB16" s="64"/>
      <c r="LYC16" s="64"/>
      <c r="LYD16" s="64"/>
      <c r="LYE16" s="64"/>
      <c r="LYF16" s="64"/>
      <c r="LYG16" s="64"/>
      <c r="LYH16" s="64"/>
      <c r="LYI16" s="64"/>
      <c r="LYJ16" s="64"/>
      <c r="LYK16" s="64"/>
      <c r="LYL16" s="64"/>
      <c r="LYM16" s="64"/>
      <c r="LYN16" s="64"/>
      <c r="LYO16" s="64"/>
      <c r="LYP16" s="64"/>
      <c r="LYQ16" s="64"/>
      <c r="LYR16" s="64"/>
      <c r="LYS16" s="64"/>
      <c r="LYT16" s="64"/>
      <c r="LYU16" s="64"/>
      <c r="LYV16" s="64"/>
      <c r="LYW16" s="64"/>
      <c r="LYX16" s="64"/>
      <c r="LYY16" s="64"/>
      <c r="LYZ16" s="64"/>
      <c r="LZA16" s="64"/>
      <c r="LZB16" s="64"/>
      <c r="LZC16" s="64"/>
      <c r="LZD16" s="64"/>
      <c r="LZE16" s="64"/>
      <c r="LZF16" s="64"/>
      <c r="LZG16" s="64"/>
      <c r="LZH16" s="64"/>
      <c r="LZI16" s="64"/>
      <c r="LZJ16" s="64"/>
      <c r="LZK16" s="64"/>
      <c r="LZL16" s="64"/>
      <c r="LZM16" s="64"/>
      <c r="LZN16" s="64"/>
      <c r="LZO16" s="64"/>
      <c r="LZP16" s="64"/>
      <c r="LZQ16" s="64"/>
      <c r="LZR16" s="64"/>
      <c r="LZS16" s="64"/>
      <c r="LZT16" s="64"/>
      <c r="LZU16" s="64"/>
      <c r="LZV16" s="64"/>
      <c r="LZW16" s="64"/>
      <c r="LZX16" s="64"/>
      <c r="LZY16" s="64"/>
      <c r="LZZ16" s="64"/>
      <c r="MAA16" s="64"/>
      <c r="MAB16" s="64"/>
      <c r="MAC16" s="64"/>
      <c r="MAD16" s="64"/>
      <c r="MAE16" s="64"/>
      <c r="MAF16" s="64"/>
      <c r="MAG16" s="64"/>
      <c r="MAH16" s="64"/>
      <c r="MAI16" s="64"/>
      <c r="MAJ16" s="64"/>
      <c r="MAK16" s="64"/>
      <c r="MAL16" s="64"/>
      <c r="MAM16" s="64"/>
      <c r="MAN16" s="64"/>
      <c r="MAO16" s="64"/>
      <c r="MAP16" s="64"/>
      <c r="MAQ16" s="64"/>
      <c r="MAR16" s="64"/>
      <c r="MAS16" s="64"/>
      <c r="MAT16" s="64"/>
      <c r="MAU16" s="64"/>
      <c r="MAV16" s="64"/>
      <c r="MAW16" s="64"/>
      <c r="MAX16" s="64"/>
      <c r="MAY16" s="64"/>
      <c r="MAZ16" s="64"/>
      <c r="MBA16" s="64"/>
      <c r="MBB16" s="64"/>
      <c r="MBC16" s="64"/>
      <c r="MBD16" s="64"/>
      <c r="MBE16" s="64"/>
      <c r="MBF16" s="64"/>
      <c r="MBG16" s="64"/>
      <c r="MBH16" s="64"/>
      <c r="MBI16" s="64"/>
      <c r="MBJ16" s="64"/>
      <c r="MBK16" s="64"/>
      <c r="MBL16" s="64"/>
      <c r="MBM16" s="64"/>
      <c r="MBN16" s="64"/>
      <c r="MBO16" s="64"/>
      <c r="MBP16" s="64"/>
      <c r="MBQ16" s="64"/>
      <c r="MBR16" s="64"/>
      <c r="MBS16" s="64"/>
      <c r="MBT16" s="64"/>
      <c r="MBU16" s="64"/>
      <c r="MBV16" s="64"/>
      <c r="MBW16" s="64"/>
      <c r="MBX16" s="64"/>
      <c r="MBY16" s="64"/>
      <c r="MBZ16" s="64"/>
      <c r="MCA16" s="64"/>
      <c r="MCB16" s="64"/>
      <c r="MCC16" s="64"/>
      <c r="MCD16" s="64"/>
      <c r="MCE16" s="64"/>
      <c r="MCF16" s="64"/>
      <c r="MCG16" s="64"/>
      <c r="MCH16" s="64"/>
      <c r="MCI16" s="64"/>
      <c r="MCJ16" s="64"/>
      <c r="MCK16" s="64"/>
      <c r="MCL16" s="64"/>
      <c r="MCM16" s="64"/>
      <c r="MCN16" s="64"/>
      <c r="MCO16" s="64"/>
      <c r="MCP16" s="64"/>
      <c r="MCQ16" s="64"/>
      <c r="MCR16" s="64"/>
      <c r="MCS16" s="64"/>
      <c r="MCT16" s="64"/>
      <c r="MCU16" s="64"/>
      <c r="MCV16" s="64"/>
      <c r="MCW16" s="64"/>
      <c r="MCX16" s="64"/>
      <c r="MCY16" s="64"/>
      <c r="MCZ16" s="64"/>
      <c r="MDA16" s="64"/>
      <c r="MDB16" s="64"/>
      <c r="MDC16" s="64"/>
      <c r="MDD16" s="64"/>
      <c r="MDE16" s="64"/>
      <c r="MDF16" s="64"/>
      <c r="MDG16" s="64"/>
      <c r="MDH16" s="64"/>
      <c r="MDI16" s="64"/>
      <c r="MDJ16" s="64"/>
      <c r="MDK16" s="64"/>
      <c r="MDL16" s="64"/>
      <c r="MDM16" s="64"/>
      <c r="MDN16" s="64"/>
      <c r="MDO16" s="64"/>
      <c r="MDP16" s="64"/>
      <c r="MDQ16" s="64"/>
      <c r="MDR16" s="64"/>
      <c r="MDS16" s="64"/>
      <c r="MDT16" s="64"/>
      <c r="MDU16" s="64"/>
      <c r="MDV16" s="64"/>
      <c r="MDW16" s="64"/>
      <c r="MDX16" s="64"/>
      <c r="MDY16" s="64"/>
      <c r="MDZ16" s="64"/>
      <c r="MEA16" s="64"/>
      <c r="MEB16" s="64"/>
      <c r="MEC16" s="64"/>
      <c r="MED16" s="64"/>
      <c r="MEE16" s="64"/>
      <c r="MEF16" s="64"/>
      <c r="MEG16" s="64"/>
      <c r="MEH16" s="64"/>
      <c r="MEI16" s="64"/>
      <c r="MEJ16" s="64"/>
      <c r="MEK16" s="64"/>
      <c r="MEL16" s="64"/>
      <c r="MEM16" s="64"/>
      <c r="MEN16" s="64"/>
      <c r="MEO16" s="64"/>
      <c r="MEP16" s="64"/>
      <c r="MEQ16" s="64"/>
      <c r="MER16" s="64"/>
      <c r="MES16" s="64"/>
      <c r="MET16" s="64"/>
      <c r="MEU16" s="64"/>
      <c r="MEV16" s="64"/>
      <c r="MEW16" s="64"/>
      <c r="MEX16" s="64"/>
      <c r="MEY16" s="64"/>
      <c r="MEZ16" s="64"/>
      <c r="MFA16" s="64"/>
      <c r="MFB16" s="64"/>
      <c r="MFC16" s="64"/>
      <c r="MFD16" s="64"/>
      <c r="MFE16" s="64"/>
      <c r="MFF16" s="64"/>
      <c r="MFG16" s="64"/>
      <c r="MFH16" s="64"/>
      <c r="MFI16" s="64"/>
      <c r="MFJ16" s="64"/>
      <c r="MFK16" s="64"/>
      <c r="MFL16" s="64"/>
      <c r="MFM16" s="64"/>
      <c r="MFN16" s="64"/>
      <c r="MFO16" s="64"/>
      <c r="MFP16" s="64"/>
      <c r="MFQ16" s="64"/>
      <c r="MFR16" s="64"/>
      <c r="MFS16" s="64"/>
      <c r="MFT16" s="64"/>
      <c r="MFU16" s="64"/>
      <c r="MFV16" s="64"/>
      <c r="MFW16" s="64"/>
      <c r="MFX16" s="64"/>
      <c r="MFY16" s="64"/>
      <c r="MFZ16" s="64"/>
      <c r="MGA16" s="64"/>
      <c r="MGB16" s="64"/>
      <c r="MGC16" s="64"/>
      <c r="MGD16" s="64"/>
      <c r="MGE16" s="64"/>
      <c r="MGF16" s="64"/>
      <c r="MGG16" s="64"/>
      <c r="MGH16" s="64"/>
      <c r="MGI16" s="64"/>
      <c r="MGJ16" s="64"/>
      <c r="MGK16" s="64"/>
      <c r="MGL16" s="64"/>
      <c r="MGM16" s="64"/>
      <c r="MGN16" s="64"/>
      <c r="MGO16" s="64"/>
      <c r="MGP16" s="64"/>
      <c r="MGQ16" s="64"/>
      <c r="MGR16" s="64"/>
      <c r="MGS16" s="64"/>
      <c r="MGT16" s="64"/>
      <c r="MGU16" s="64"/>
      <c r="MGV16" s="64"/>
      <c r="MGW16" s="64"/>
      <c r="MGX16" s="64"/>
      <c r="MGY16" s="64"/>
      <c r="MGZ16" s="64"/>
      <c r="MHA16" s="64"/>
      <c r="MHB16" s="64"/>
      <c r="MHC16" s="64"/>
      <c r="MHD16" s="64"/>
      <c r="MHE16" s="64"/>
      <c r="MHF16" s="64"/>
      <c r="MHG16" s="64"/>
      <c r="MHH16" s="64"/>
      <c r="MHI16" s="64"/>
      <c r="MHJ16" s="64"/>
      <c r="MHK16" s="64"/>
      <c r="MHL16" s="64"/>
      <c r="MHM16" s="64"/>
      <c r="MHN16" s="64"/>
      <c r="MHO16" s="64"/>
      <c r="MHP16" s="64"/>
      <c r="MHQ16" s="64"/>
      <c r="MHR16" s="64"/>
      <c r="MHS16" s="64"/>
      <c r="MHT16" s="64"/>
      <c r="MHU16" s="64"/>
      <c r="MHV16" s="64"/>
      <c r="MHW16" s="64"/>
      <c r="MHX16" s="64"/>
      <c r="MHY16" s="64"/>
      <c r="MHZ16" s="64"/>
      <c r="MIA16" s="64"/>
      <c r="MIB16" s="64"/>
      <c r="MIC16" s="64"/>
      <c r="MID16" s="64"/>
      <c r="MIE16" s="64"/>
      <c r="MIF16" s="64"/>
      <c r="MIG16" s="64"/>
      <c r="MIH16" s="64"/>
      <c r="MII16" s="64"/>
      <c r="MIJ16" s="64"/>
      <c r="MIK16" s="64"/>
      <c r="MIL16" s="64"/>
      <c r="MIM16" s="64"/>
      <c r="MIN16" s="64"/>
      <c r="MIO16" s="64"/>
      <c r="MIP16" s="64"/>
      <c r="MIQ16" s="64"/>
      <c r="MIR16" s="64"/>
      <c r="MIS16" s="64"/>
      <c r="MIT16" s="64"/>
      <c r="MIU16" s="64"/>
      <c r="MIV16" s="64"/>
      <c r="MIW16" s="64"/>
      <c r="MIX16" s="64"/>
      <c r="MIY16" s="64"/>
      <c r="MIZ16" s="64"/>
      <c r="MJA16" s="64"/>
      <c r="MJB16" s="64"/>
      <c r="MJC16" s="64"/>
      <c r="MJD16" s="64"/>
      <c r="MJE16" s="64"/>
      <c r="MJF16" s="64"/>
      <c r="MJG16" s="64"/>
      <c r="MJH16" s="64"/>
      <c r="MJI16" s="64"/>
      <c r="MJJ16" s="64"/>
      <c r="MJK16" s="64"/>
      <c r="MJL16" s="64"/>
      <c r="MJM16" s="64"/>
      <c r="MJN16" s="64"/>
      <c r="MJO16" s="64"/>
      <c r="MJP16" s="64"/>
      <c r="MJQ16" s="64"/>
      <c r="MJR16" s="64"/>
      <c r="MJS16" s="64"/>
      <c r="MJT16" s="64"/>
      <c r="MJU16" s="64"/>
      <c r="MJV16" s="64"/>
      <c r="MJW16" s="64"/>
      <c r="MJX16" s="64"/>
      <c r="MJY16" s="64"/>
      <c r="MJZ16" s="64"/>
      <c r="MKA16" s="64"/>
      <c r="MKB16" s="64"/>
      <c r="MKC16" s="64"/>
      <c r="MKD16" s="64"/>
      <c r="MKE16" s="64"/>
      <c r="MKF16" s="64"/>
      <c r="MKG16" s="64"/>
      <c r="MKH16" s="64"/>
      <c r="MKI16" s="64"/>
      <c r="MKJ16" s="64"/>
      <c r="MKK16" s="64"/>
      <c r="MKL16" s="64"/>
      <c r="MKM16" s="64"/>
      <c r="MKN16" s="64"/>
      <c r="MKO16" s="64"/>
      <c r="MKP16" s="64"/>
      <c r="MKQ16" s="64"/>
      <c r="MKR16" s="64"/>
      <c r="MKS16" s="64"/>
      <c r="MKT16" s="64"/>
      <c r="MKU16" s="64"/>
      <c r="MKV16" s="64"/>
      <c r="MKW16" s="64"/>
      <c r="MKX16" s="64"/>
      <c r="MKY16" s="64"/>
      <c r="MKZ16" s="64"/>
      <c r="MLA16" s="64"/>
      <c r="MLB16" s="64"/>
      <c r="MLC16" s="64"/>
      <c r="MLD16" s="64"/>
      <c r="MLE16" s="64"/>
      <c r="MLF16" s="64"/>
      <c r="MLG16" s="64"/>
      <c r="MLH16" s="64"/>
      <c r="MLI16" s="64"/>
      <c r="MLJ16" s="64"/>
      <c r="MLK16" s="64"/>
      <c r="MLL16" s="64"/>
      <c r="MLM16" s="64"/>
      <c r="MLN16" s="64"/>
      <c r="MLO16" s="64"/>
      <c r="MLP16" s="64"/>
      <c r="MLQ16" s="64"/>
      <c r="MLR16" s="64"/>
      <c r="MLS16" s="64"/>
      <c r="MLT16" s="64"/>
      <c r="MLU16" s="64"/>
      <c r="MLV16" s="64"/>
      <c r="MLW16" s="64"/>
      <c r="MLX16" s="64"/>
      <c r="MLY16" s="64"/>
      <c r="MLZ16" s="64"/>
      <c r="MMA16" s="64"/>
      <c r="MMB16" s="64"/>
      <c r="MMC16" s="64"/>
      <c r="MMD16" s="64"/>
      <c r="MME16" s="64"/>
      <c r="MMF16" s="64"/>
      <c r="MMG16" s="64"/>
      <c r="MMH16" s="64"/>
      <c r="MMI16" s="64"/>
      <c r="MMJ16" s="64"/>
      <c r="MMK16" s="64"/>
      <c r="MML16" s="64"/>
      <c r="MMM16" s="64"/>
      <c r="MMN16" s="64"/>
      <c r="MMO16" s="64"/>
      <c r="MMP16" s="64"/>
      <c r="MMQ16" s="64"/>
      <c r="MMR16" s="64"/>
      <c r="MMS16" s="64"/>
      <c r="MMT16" s="64"/>
      <c r="MMU16" s="64"/>
      <c r="MMV16" s="64"/>
      <c r="MMW16" s="64"/>
      <c r="MMX16" s="64"/>
      <c r="MMY16" s="64"/>
      <c r="MMZ16" s="64"/>
      <c r="MNA16" s="64"/>
      <c r="MNB16" s="64"/>
      <c r="MNC16" s="64"/>
      <c r="MND16" s="64"/>
      <c r="MNE16" s="64"/>
      <c r="MNF16" s="64"/>
      <c r="MNG16" s="64"/>
      <c r="MNH16" s="64"/>
      <c r="MNI16" s="64"/>
      <c r="MNJ16" s="64"/>
      <c r="MNK16" s="64"/>
      <c r="MNL16" s="64"/>
      <c r="MNM16" s="64"/>
      <c r="MNN16" s="64"/>
      <c r="MNO16" s="64"/>
      <c r="MNP16" s="64"/>
      <c r="MNQ16" s="64"/>
      <c r="MNR16" s="64"/>
      <c r="MNS16" s="64"/>
      <c r="MNT16" s="64"/>
      <c r="MNU16" s="64"/>
      <c r="MNV16" s="64"/>
      <c r="MNW16" s="64"/>
      <c r="MNX16" s="64"/>
      <c r="MNY16" s="64"/>
      <c r="MNZ16" s="64"/>
      <c r="MOA16" s="64"/>
      <c r="MOB16" s="64"/>
      <c r="MOC16" s="64"/>
      <c r="MOD16" s="64"/>
      <c r="MOE16" s="64"/>
      <c r="MOF16" s="64"/>
      <c r="MOG16" s="64"/>
      <c r="MOH16" s="64"/>
      <c r="MOI16" s="64"/>
      <c r="MOJ16" s="64"/>
      <c r="MOK16" s="64"/>
      <c r="MOL16" s="64"/>
      <c r="MOM16" s="64"/>
      <c r="MON16" s="64"/>
      <c r="MOO16" s="64"/>
      <c r="MOP16" s="64"/>
      <c r="MOQ16" s="64"/>
      <c r="MOR16" s="64"/>
      <c r="MOS16" s="64"/>
      <c r="MOT16" s="64"/>
      <c r="MOU16" s="64"/>
      <c r="MOV16" s="64"/>
      <c r="MOW16" s="64"/>
      <c r="MOX16" s="64"/>
      <c r="MOY16" s="64"/>
      <c r="MOZ16" s="64"/>
      <c r="MPA16" s="64"/>
      <c r="MPB16" s="64"/>
      <c r="MPC16" s="64"/>
      <c r="MPD16" s="64"/>
      <c r="MPE16" s="64"/>
      <c r="MPF16" s="64"/>
      <c r="MPG16" s="64"/>
      <c r="MPH16" s="64"/>
      <c r="MPI16" s="64"/>
      <c r="MPJ16" s="64"/>
      <c r="MPK16" s="64"/>
      <c r="MPL16" s="64"/>
      <c r="MPM16" s="64"/>
      <c r="MPN16" s="64"/>
      <c r="MPO16" s="64"/>
      <c r="MPP16" s="64"/>
      <c r="MPQ16" s="64"/>
      <c r="MPR16" s="64"/>
      <c r="MPS16" s="64"/>
      <c r="MPT16" s="64"/>
      <c r="MPU16" s="64"/>
      <c r="MPV16" s="64"/>
      <c r="MPW16" s="64"/>
      <c r="MPX16" s="64"/>
      <c r="MPY16" s="64"/>
      <c r="MPZ16" s="64"/>
      <c r="MQA16" s="64"/>
      <c r="MQB16" s="64"/>
      <c r="MQC16" s="64"/>
      <c r="MQD16" s="64"/>
      <c r="MQE16" s="64"/>
      <c r="MQF16" s="64"/>
      <c r="MQG16" s="64"/>
      <c r="MQH16" s="64"/>
      <c r="MQI16" s="64"/>
      <c r="MQJ16" s="64"/>
      <c r="MQK16" s="64"/>
      <c r="MQL16" s="64"/>
      <c r="MQM16" s="64"/>
      <c r="MQN16" s="64"/>
      <c r="MQO16" s="64"/>
      <c r="MQP16" s="64"/>
      <c r="MQQ16" s="64"/>
      <c r="MQR16" s="64"/>
      <c r="MQS16" s="64"/>
      <c r="MQT16" s="64"/>
      <c r="MQU16" s="64"/>
      <c r="MQV16" s="64"/>
      <c r="MQW16" s="64"/>
      <c r="MQX16" s="64"/>
      <c r="MQY16" s="64"/>
      <c r="MQZ16" s="64"/>
      <c r="MRA16" s="64"/>
      <c r="MRB16" s="64"/>
      <c r="MRC16" s="64"/>
      <c r="MRD16" s="64"/>
      <c r="MRE16" s="64"/>
      <c r="MRF16" s="64"/>
      <c r="MRG16" s="64"/>
      <c r="MRH16" s="64"/>
      <c r="MRI16" s="64"/>
      <c r="MRJ16" s="64"/>
      <c r="MRK16" s="64"/>
      <c r="MRL16" s="64"/>
      <c r="MRM16" s="64"/>
      <c r="MRN16" s="64"/>
      <c r="MRO16" s="64"/>
      <c r="MRP16" s="64"/>
      <c r="MRQ16" s="64"/>
      <c r="MRR16" s="64"/>
      <c r="MRS16" s="64"/>
      <c r="MRT16" s="64"/>
      <c r="MRU16" s="64"/>
      <c r="MRV16" s="64"/>
      <c r="MRW16" s="64"/>
      <c r="MRX16" s="64"/>
      <c r="MRY16" s="64"/>
      <c r="MRZ16" s="64"/>
      <c r="MSA16" s="64"/>
      <c r="MSB16" s="64"/>
      <c r="MSC16" s="64"/>
      <c r="MSD16" s="64"/>
      <c r="MSE16" s="64"/>
      <c r="MSF16" s="64"/>
      <c r="MSG16" s="64"/>
      <c r="MSH16" s="64"/>
      <c r="MSI16" s="64"/>
      <c r="MSJ16" s="64"/>
      <c r="MSK16" s="64"/>
      <c r="MSL16" s="64"/>
      <c r="MSM16" s="64"/>
      <c r="MSN16" s="64"/>
      <c r="MSO16" s="64"/>
      <c r="MSP16" s="64"/>
      <c r="MSQ16" s="64"/>
      <c r="MSR16" s="64"/>
      <c r="MSS16" s="64"/>
      <c r="MST16" s="64"/>
      <c r="MSU16" s="64"/>
      <c r="MSV16" s="64"/>
      <c r="MSW16" s="64"/>
      <c r="MSX16" s="64"/>
      <c r="MSY16" s="64"/>
      <c r="MSZ16" s="64"/>
      <c r="MTA16" s="64"/>
      <c r="MTB16" s="64"/>
      <c r="MTC16" s="64"/>
      <c r="MTD16" s="64"/>
      <c r="MTE16" s="64"/>
      <c r="MTF16" s="64"/>
      <c r="MTG16" s="64"/>
      <c r="MTH16" s="64"/>
      <c r="MTI16" s="64"/>
      <c r="MTJ16" s="64"/>
      <c r="MTK16" s="64"/>
      <c r="MTL16" s="64"/>
      <c r="MTM16" s="64"/>
      <c r="MTN16" s="64"/>
      <c r="MTO16" s="64"/>
      <c r="MTP16" s="64"/>
      <c r="MTQ16" s="64"/>
      <c r="MTR16" s="64"/>
      <c r="MTS16" s="64"/>
      <c r="MTT16" s="64"/>
      <c r="MTU16" s="64"/>
      <c r="MTV16" s="64"/>
      <c r="MTW16" s="64"/>
      <c r="MTX16" s="64"/>
      <c r="MTY16" s="64"/>
      <c r="MTZ16" s="64"/>
      <c r="MUA16" s="64"/>
      <c r="MUB16" s="64"/>
      <c r="MUC16" s="64"/>
      <c r="MUD16" s="64"/>
      <c r="MUE16" s="64"/>
      <c r="MUF16" s="64"/>
      <c r="MUG16" s="64"/>
      <c r="MUH16" s="64"/>
      <c r="MUI16" s="64"/>
      <c r="MUJ16" s="64"/>
      <c r="MUK16" s="64"/>
      <c r="MUL16" s="64"/>
      <c r="MUM16" s="64"/>
      <c r="MUN16" s="64"/>
      <c r="MUO16" s="64"/>
      <c r="MUP16" s="64"/>
      <c r="MUQ16" s="64"/>
      <c r="MUR16" s="64"/>
      <c r="MUS16" s="64"/>
      <c r="MUT16" s="64"/>
      <c r="MUU16" s="64"/>
      <c r="MUV16" s="64"/>
      <c r="MUW16" s="64"/>
      <c r="MUX16" s="64"/>
      <c r="MUY16" s="64"/>
      <c r="MUZ16" s="64"/>
      <c r="MVA16" s="64"/>
      <c r="MVB16" s="64"/>
      <c r="MVC16" s="64"/>
      <c r="MVD16" s="64"/>
      <c r="MVE16" s="64"/>
      <c r="MVF16" s="64"/>
      <c r="MVG16" s="64"/>
      <c r="MVH16" s="64"/>
      <c r="MVI16" s="64"/>
      <c r="MVJ16" s="64"/>
      <c r="MVK16" s="64"/>
      <c r="MVL16" s="64"/>
      <c r="MVM16" s="64"/>
      <c r="MVN16" s="64"/>
      <c r="MVO16" s="64"/>
      <c r="MVP16" s="64"/>
      <c r="MVQ16" s="64"/>
      <c r="MVR16" s="64"/>
      <c r="MVS16" s="64"/>
      <c r="MVT16" s="64"/>
      <c r="MVU16" s="64"/>
      <c r="MVV16" s="64"/>
      <c r="MVW16" s="64"/>
      <c r="MVX16" s="64"/>
      <c r="MVY16" s="64"/>
      <c r="MVZ16" s="64"/>
      <c r="MWA16" s="64"/>
      <c r="MWB16" s="64"/>
      <c r="MWC16" s="64"/>
      <c r="MWD16" s="64"/>
      <c r="MWE16" s="64"/>
      <c r="MWF16" s="64"/>
      <c r="MWG16" s="64"/>
      <c r="MWH16" s="64"/>
      <c r="MWI16" s="64"/>
      <c r="MWJ16" s="64"/>
      <c r="MWK16" s="64"/>
      <c r="MWL16" s="64"/>
      <c r="MWM16" s="64"/>
      <c r="MWN16" s="64"/>
      <c r="MWO16" s="64"/>
      <c r="MWP16" s="64"/>
      <c r="MWQ16" s="64"/>
      <c r="MWR16" s="64"/>
      <c r="MWS16" s="64"/>
      <c r="MWT16" s="64"/>
      <c r="MWU16" s="64"/>
      <c r="MWV16" s="64"/>
      <c r="MWW16" s="64"/>
      <c r="MWX16" s="64"/>
      <c r="MWY16" s="64"/>
      <c r="MWZ16" s="64"/>
      <c r="MXA16" s="64"/>
      <c r="MXB16" s="64"/>
      <c r="MXC16" s="64"/>
      <c r="MXD16" s="64"/>
      <c r="MXE16" s="64"/>
      <c r="MXF16" s="64"/>
      <c r="MXG16" s="64"/>
      <c r="MXH16" s="64"/>
      <c r="MXI16" s="64"/>
      <c r="MXJ16" s="64"/>
      <c r="MXK16" s="64"/>
      <c r="MXL16" s="64"/>
      <c r="MXM16" s="64"/>
      <c r="MXN16" s="64"/>
      <c r="MXO16" s="64"/>
      <c r="MXP16" s="64"/>
      <c r="MXQ16" s="64"/>
      <c r="MXR16" s="64"/>
      <c r="MXS16" s="64"/>
      <c r="MXT16" s="64"/>
      <c r="MXU16" s="64"/>
      <c r="MXV16" s="64"/>
      <c r="MXW16" s="64"/>
      <c r="MXX16" s="64"/>
      <c r="MXY16" s="64"/>
      <c r="MXZ16" s="64"/>
      <c r="MYA16" s="64"/>
      <c r="MYB16" s="64"/>
      <c r="MYC16" s="64"/>
      <c r="MYD16" s="64"/>
      <c r="MYE16" s="64"/>
      <c r="MYF16" s="64"/>
      <c r="MYG16" s="64"/>
      <c r="MYH16" s="64"/>
      <c r="MYI16" s="64"/>
      <c r="MYJ16" s="64"/>
      <c r="MYK16" s="64"/>
      <c r="MYL16" s="64"/>
      <c r="MYM16" s="64"/>
      <c r="MYN16" s="64"/>
      <c r="MYO16" s="64"/>
      <c r="MYP16" s="64"/>
      <c r="MYQ16" s="64"/>
      <c r="MYR16" s="64"/>
      <c r="MYS16" s="64"/>
      <c r="MYT16" s="64"/>
      <c r="MYU16" s="64"/>
      <c r="MYV16" s="64"/>
      <c r="MYW16" s="64"/>
      <c r="MYX16" s="64"/>
      <c r="MYY16" s="64"/>
      <c r="MYZ16" s="64"/>
      <c r="MZA16" s="64"/>
      <c r="MZB16" s="64"/>
      <c r="MZC16" s="64"/>
      <c r="MZD16" s="64"/>
      <c r="MZE16" s="64"/>
      <c r="MZF16" s="64"/>
      <c r="MZG16" s="64"/>
      <c r="MZH16" s="64"/>
      <c r="MZI16" s="64"/>
      <c r="MZJ16" s="64"/>
      <c r="MZK16" s="64"/>
      <c r="MZL16" s="64"/>
      <c r="MZM16" s="64"/>
      <c r="MZN16" s="64"/>
      <c r="MZO16" s="64"/>
      <c r="MZP16" s="64"/>
      <c r="MZQ16" s="64"/>
      <c r="MZR16" s="64"/>
      <c r="MZS16" s="64"/>
      <c r="MZT16" s="64"/>
      <c r="MZU16" s="64"/>
      <c r="MZV16" s="64"/>
      <c r="MZW16" s="64"/>
      <c r="MZX16" s="64"/>
      <c r="MZY16" s="64"/>
      <c r="MZZ16" s="64"/>
      <c r="NAA16" s="64"/>
      <c r="NAB16" s="64"/>
      <c r="NAC16" s="64"/>
      <c r="NAD16" s="64"/>
      <c r="NAE16" s="64"/>
      <c r="NAF16" s="64"/>
      <c r="NAG16" s="64"/>
      <c r="NAH16" s="64"/>
      <c r="NAI16" s="64"/>
      <c r="NAJ16" s="64"/>
      <c r="NAK16" s="64"/>
      <c r="NAL16" s="64"/>
      <c r="NAM16" s="64"/>
      <c r="NAN16" s="64"/>
      <c r="NAO16" s="64"/>
      <c r="NAP16" s="64"/>
      <c r="NAQ16" s="64"/>
      <c r="NAR16" s="64"/>
      <c r="NAS16" s="64"/>
      <c r="NAT16" s="64"/>
      <c r="NAU16" s="64"/>
      <c r="NAV16" s="64"/>
      <c r="NAW16" s="64"/>
      <c r="NAX16" s="64"/>
      <c r="NAY16" s="64"/>
      <c r="NAZ16" s="64"/>
      <c r="NBA16" s="64"/>
      <c r="NBB16" s="64"/>
      <c r="NBC16" s="64"/>
      <c r="NBD16" s="64"/>
      <c r="NBE16" s="64"/>
      <c r="NBF16" s="64"/>
      <c r="NBG16" s="64"/>
      <c r="NBH16" s="64"/>
      <c r="NBI16" s="64"/>
      <c r="NBJ16" s="64"/>
      <c r="NBK16" s="64"/>
      <c r="NBL16" s="64"/>
      <c r="NBM16" s="64"/>
      <c r="NBN16" s="64"/>
      <c r="NBO16" s="64"/>
      <c r="NBP16" s="64"/>
      <c r="NBQ16" s="64"/>
      <c r="NBR16" s="64"/>
      <c r="NBS16" s="64"/>
      <c r="NBT16" s="64"/>
      <c r="NBU16" s="64"/>
      <c r="NBV16" s="64"/>
      <c r="NBW16" s="64"/>
      <c r="NBX16" s="64"/>
      <c r="NBY16" s="64"/>
      <c r="NBZ16" s="64"/>
      <c r="NCA16" s="64"/>
      <c r="NCB16" s="64"/>
      <c r="NCC16" s="64"/>
      <c r="NCD16" s="64"/>
      <c r="NCE16" s="64"/>
      <c r="NCF16" s="64"/>
      <c r="NCG16" s="64"/>
      <c r="NCH16" s="64"/>
      <c r="NCI16" s="64"/>
      <c r="NCJ16" s="64"/>
      <c r="NCK16" s="64"/>
      <c r="NCL16" s="64"/>
      <c r="NCM16" s="64"/>
      <c r="NCN16" s="64"/>
      <c r="NCO16" s="64"/>
      <c r="NCP16" s="64"/>
      <c r="NCQ16" s="64"/>
      <c r="NCR16" s="64"/>
      <c r="NCS16" s="64"/>
      <c r="NCT16" s="64"/>
      <c r="NCU16" s="64"/>
      <c r="NCV16" s="64"/>
      <c r="NCW16" s="64"/>
      <c r="NCX16" s="64"/>
      <c r="NCY16" s="64"/>
      <c r="NCZ16" s="64"/>
      <c r="NDA16" s="64"/>
      <c r="NDB16" s="64"/>
      <c r="NDC16" s="64"/>
      <c r="NDD16" s="64"/>
      <c r="NDE16" s="64"/>
      <c r="NDF16" s="64"/>
      <c r="NDG16" s="64"/>
      <c r="NDH16" s="64"/>
      <c r="NDI16" s="64"/>
      <c r="NDJ16" s="64"/>
      <c r="NDK16" s="64"/>
      <c r="NDL16" s="64"/>
      <c r="NDM16" s="64"/>
      <c r="NDN16" s="64"/>
      <c r="NDO16" s="64"/>
      <c r="NDP16" s="64"/>
      <c r="NDQ16" s="64"/>
      <c r="NDR16" s="64"/>
      <c r="NDS16" s="64"/>
      <c r="NDT16" s="64"/>
      <c r="NDU16" s="64"/>
      <c r="NDV16" s="64"/>
      <c r="NDW16" s="64"/>
      <c r="NDX16" s="64"/>
      <c r="NDY16" s="64"/>
      <c r="NDZ16" s="64"/>
      <c r="NEA16" s="64"/>
      <c r="NEB16" s="64"/>
      <c r="NEC16" s="64"/>
      <c r="NED16" s="64"/>
      <c r="NEE16" s="64"/>
      <c r="NEF16" s="64"/>
      <c r="NEG16" s="64"/>
      <c r="NEH16" s="64"/>
      <c r="NEI16" s="64"/>
      <c r="NEJ16" s="64"/>
      <c r="NEK16" s="64"/>
      <c r="NEL16" s="64"/>
      <c r="NEM16" s="64"/>
      <c r="NEN16" s="64"/>
      <c r="NEO16" s="64"/>
      <c r="NEP16" s="64"/>
      <c r="NEQ16" s="64"/>
      <c r="NER16" s="64"/>
      <c r="NES16" s="64"/>
      <c r="NET16" s="64"/>
      <c r="NEU16" s="64"/>
      <c r="NEV16" s="64"/>
      <c r="NEW16" s="64"/>
      <c r="NEX16" s="64"/>
      <c r="NEY16" s="64"/>
      <c r="NEZ16" s="64"/>
      <c r="NFA16" s="64"/>
      <c r="NFB16" s="64"/>
      <c r="NFC16" s="64"/>
      <c r="NFD16" s="64"/>
      <c r="NFE16" s="64"/>
      <c r="NFF16" s="64"/>
      <c r="NFG16" s="64"/>
      <c r="NFH16" s="64"/>
      <c r="NFI16" s="64"/>
      <c r="NFJ16" s="64"/>
      <c r="NFK16" s="64"/>
      <c r="NFL16" s="64"/>
      <c r="NFM16" s="64"/>
      <c r="NFN16" s="64"/>
      <c r="NFO16" s="64"/>
      <c r="NFP16" s="64"/>
      <c r="NFQ16" s="64"/>
      <c r="NFR16" s="64"/>
      <c r="NFS16" s="64"/>
      <c r="NFT16" s="64"/>
      <c r="NFU16" s="64"/>
      <c r="NFV16" s="64"/>
      <c r="NFW16" s="64"/>
      <c r="NFX16" s="64"/>
      <c r="NFY16" s="64"/>
      <c r="NFZ16" s="64"/>
      <c r="NGA16" s="64"/>
      <c r="NGB16" s="64"/>
      <c r="NGC16" s="64"/>
      <c r="NGD16" s="64"/>
      <c r="NGE16" s="64"/>
      <c r="NGF16" s="64"/>
      <c r="NGG16" s="64"/>
      <c r="NGH16" s="64"/>
      <c r="NGI16" s="64"/>
      <c r="NGJ16" s="64"/>
      <c r="NGK16" s="64"/>
      <c r="NGL16" s="64"/>
      <c r="NGM16" s="64"/>
      <c r="NGN16" s="64"/>
      <c r="NGO16" s="64"/>
      <c r="NGP16" s="64"/>
      <c r="NGQ16" s="64"/>
      <c r="NGR16" s="64"/>
      <c r="NGS16" s="64"/>
      <c r="NGT16" s="64"/>
      <c r="NGU16" s="64"/>
      <c r="NGV16" s="64"/>
      <c r="NGW16" s="64"/>
      <c r="NGX16" s="64"/>
      <c r="NGY16" s="64"/>
      <c r="NGZ16" s="64"/>
      <c r="NHA16" s="64"/>
      <c r="NHB16" s="64"/>
      <c r="NHC16" s="64"/>
      <c r="NHD16" s="64"/>
      <c r="NHE16" s="64"/>
      <c r="NHF16" s="64"/>
      <c r="NHG16" s="64"/>
      <c r="NHH16" s="64"/>
      <c r="NHI16" s="64"/>
      <c r="NHJ16" s="64"/>
      <c r="NHK16" s="64"/>
      <c r="NHL16" s="64"/>
      <c r="NHM16" s="64"/>
      <c r="NHN16" s="64"/>
      <c r="NHO16" s="64"/>
      <c r="NHP16" s="64"/>
      <c r="NHQ16" s="64"/>
      <c r="NHR16" s="64"/>
      <c r="NHS16" s="64"/>
      <c r="NHT16" s="64"/>
      <c r="NHU16" s="64"/>
      <c r="NHV16" s="64"/>
      <c r="NHW16" s="64"/>
      <c r="NHX16" s="64"/>
      <c r="NHY16" s="64"/>
      <c r="NHZ16" s="64"/>
      <c r="NIA16" s="64"/>
      <c r="NIB16" s="64"/>
      <c r="NIC16" s="64"/>
      <c r="NID16" s="64"/>
      <c r="NIE16" s="64"/>
      <c r="NIF16" s="64"/>
      <c r="NIG16" s="64"/>
      <c r="NIH16" s="64"/>
      <c r="NII16" s="64"/>
      <c r="NIJ16" s="64"/>
      <c r="NIK16" s="64"/>
      <c r="NIL16" s="64"/>
      <c r="NIM16" s="64"/>
      <c r="NIN16" s="64"/>
      <c r="NIO16" s="64"/>
      <c r="NIP16" s="64"/>
      <c r="NIQ16" s="64"/>
      <c r="NIR16" s="64"/>
      <c r="NIS16" s="64"/>
      <c r="NIT16" s="64"/>
      <c r="NIU16" s="64"/>
      <c r="NIV16" s="64"/>
      <c r="NIW16" s="64"/>
      <c r="NIX16" s="64"/>
      <c r="NIY16" s="64"/>
      <c r="NIZ16" s="64"/>
      <c r="NJA16" s="64"/>
      <c r="NJB16" s="64"/>
      <c r="NJC16" s="64"/>
      <c r="NJD16" s="64"/>
      <c r="NJE16" s="64"/>
      <c r="NJF16" s="64"/>
      <c r="NJG16" s="64"/>
      <c r="NJH16" s="64"/>
      <c r="NJI16" s="64"/>
      <c r="NJJ16" s="64"/>
      <c r="NJK16" s="64"/>
      <c r="NJL16" s="64"/>
      <c r="NJM16" s="64"/>
      <c r="NJN16" s="64"/>
      <c r="NJO16" s="64"/>
      <c r="NJP16" s="64"/>
      <c r="NJQ16" s="64"/>
      <c r="NJR16" s="64"/>
      <c r="NJS16" s="64"/>
      <c r="NJT16" s="64"/>
      <c r="NJU16" s="64"/>
      <c r="NJV16" s="64"/>
      <c r="NJW16" s="64"/>
      <c r="NJX16" s="64"/>
      <c r="NJY16" s="64"/>
      <c r="NJZ16" s="64"/>
      <c r="NKA16" s="64"/>
      <c r="NKB16" s="64"/>
      <c r="NKC16" s="64"/>
      <c r="NKD16" s="64"/>
      <c r="NKE16" s="64"/>
      <c r="NKF16" s="64"/>
      <c r="NKG16" s="64"/>
      <c r="NKH16" s="64"/>
      <c r="NKI16" s="64"/>
      <c r="NKJ16" s="64"/>
      <c r="NKK16" s="64"/>
      <c r="NKL16" s="64"/>
      <c r="NKM16" s="64"/>
      <c r="NKN16" s="64"/>
      <c r="NKO16" s="64"/>
      <c r="NKP16" s="64"/>
      <c r="NKQ16" s="64"/>
      <c r="NKR16" s="64"/>
      <c r="NKS16" s="64"/>
      <c r="NKT16" s="64"/>
      <c r="NKU16" s="64"/>
      <c r="NKV16" s="64"/>
      <c r="NKW16" s="64"/>
      <c r="NKX16" s="64"/>
      <c r="NKY16" s="64"/>
      <c r="NKZ16" s="64"/>
      <c r="NLA16" s="64"/>
      <c r="NLB16" s="64"/>
      <c r="NLC16" s="64"/>
      <c r="NLD16" s="64"/>
      <c r="NLE16" s="64"/>
      <c r="NLF16" s="64"/>
      <c r="NLG16" s="64"/>
      <c r="NLH16" s="64"/>
      <c r="NLI16" s="64"/>
      <c r="NLJ16" s="64"/>
      <c r="NLK16" s="64"/>
      <c r="NLL16" s="64"/>
      <c r="NLM16" s="64"/>
      <c r="NLN16" s="64"/>
      <c r="NLO16" s="64"/>
      <c r="NLP16" s="64"/>
      <c r="NLQ16" s="64"/>
      <c r="NLR16" s="64"/>
      <c r="NLS16" s="64"/>
      <c r="NLT16" s="64"/>
      <c r="NLU16" s="64"/>
      <c r="NLV16" s="64"/>
      <c r="NLW16" s="64"/>
      <c r="NLX16" s="64"/>
      <c r="NLY16" s="64"/>
      <c r="NLZ16" s="64"/>
      <c r="NMA16" s="64"/>
      <c r="NMB16" s="64"/>
      <c r="NMC16" s="64"/>
      <c r="NMD16" s="64"/>
      <c r="NME16" s="64"/>
      <c r="NMF16" s="64"/>
      <c r="NMG16" s="64"/>
      <c r="NMH16" s="64"/>
      <c r="NMI16" s="64"/>
      <c r="NMJ16" s="64"/>
      <c r="NMK16" s="64"/>
      <c r="NML16" s="64"/>
      <c r="NMM16" s="64"/>
      <c r="NMN16" s="64"/>
      <c r="NMO16" s="64"/>
      <c r="NMP16" s="64"/>
      <c r="NMQ16" s="64"/>
      <c r="NMR16" s="64"/>
      <c r="NMS16" s="64"/>
      <c r="NMT16" s="64"/>
      <c r="NMU16" s="64"/>
      <c r="NMV16" s="64"/>
      <c r="NMW16" s="64"/>
      <c r="NMX16" s="64"/>
      <c r="NMY16" s="64"/>
      <c r="NMZ16" s="64"/>
      <c r="NNA16" s="64"/>
      <c r="NNB16" s="64"/>
      <c r="NNC16" s="64"/>
      <c r="NND16" s="64"/>
      <c r="NNE16" s="64"/>
      <c r="NNF16" s="64"/>
      <c r="NNG16" s="64"/>
      <c r="NNH16" s="64"/>
      <c r="NNI16" s="64"/>
      <c r="NNJ16" s="64"/>
      <c r="NNK16" s="64"/>
      <c r="NNL16" s="64"/>
      <c r="NNM16" s="64"/>
      <c r="NNN16" s="64"/>
      <c r="NNO16" s="64"/>
      <c r="NNP16" s="64"/>
      <c r="NNQ16" s="64"/>
      <c r="NNR16" s="64"/>
      <c r="NNS16" s="64"/>
      <c r="NNT16" s="64"/>
      <c r="NNU16" s="64"/>
      <c r="NNV16" s="64"/>
      <c r="NNW16" s="64"/>
      <c r="NNX16" s="64"/>
      <c r="NNY16" s="64"/>
      <c r="NNZ16" s="64"/>
      <c r="NOA16" s="64"/>
      <c r="NOB16" s="64"/>
      <c r="NOC16" s="64"/>
      <c r="NOD16" s="64"/>
      <c r="NOE16" s="64"/>
      <c r="NOF16" s="64"/>
      <c r="NOG16" s="64"/>
      <c r="NOH16" s="64"/>
      <c r="NOI16" s="64"/>
      <c r="NOJ16" s="64"/>
      <c r="NOK16" s="64"/>
      <c r="NOL16" s="64"/>
      <c r="NOM16" s="64"/>
      <c r="NON16" s="64"/>
      <c r="NOO16" s="64"/>
      <c r="NOP16" s="64"/>
      <c r="NOQ16" s="64"/>
      <c r="NOR16" s="64"/>
      <c r="NOS16" s="64"/>
      <c r="NOT16" s="64"/>
      <c r="NOU16" s="64"/>
      <c r="NOV16" s="64"/>
      <c r="NOW16" s="64"/>
      <c r="NOX16" s="64"/>
      <c r="NOY16" s="64"/>
      <c r="NOZ16" s="64"/>
      <c r="NPA16" s="64"/>
      <c r="NPB16" s="64"/>
      <c r="NPC16" s="64"/>
      <c r="NPD16" s="64"/>
      <c r="NPE16" s="64"/>
      <c r="NPF16" s="64"/>
      <c r="NPG16" s="64"/>
      <c r="NPH16" s="64"/>
      <c r="NPI16" s="64"/>
      <c r="NPJ16" s="64"/>
      <c r="NPK16" s="64"/>
      <c r="NPL16" s="64"/>
      <c r="NPM16" s="64"/>
      <c r="NPN16" s="64"/>
      <c r="NPO16" s="64"/>
      <c r="NPP16" s="64"/>
      <c r="NPQ16" s="64"/>
      <c r="NPR16" s="64"/>
      <c r="NPS16" s="64"/>
      <c r="NPT16" s="64"/>
      <c r="NPU16" s="64"/>
      <c r="NPV16" s="64"/>
      <c r="NPW16" s="64"/>
      <c r="NPX16" s="64"/>
      <c r="NPY16" s="64"/>
      <c r="NPZ16" s="64"/>
      <c r="NQA16" s="64"/>
      <c r="NQB16" s="64"/>
      <c r="NQC16" s="64"/>
      <c r="NQD16" s="64"/>
      <c r="NQE16" s="64"/>
      <c r="NQF16" s="64"/>
      <c r="NQG16" s="64"/>
      <c r="NQH16" s="64"/>
      <c r="NQI16" s="64"/>
      <c r="NQJ16" s="64"/>
      <c r="NQK16" s="64"/>
      <c r="NQL16" s="64"/>
      <c r="NQM16" s="64"/>
      <c r="NQN16" s="64"/>
      <c r="NQO16" s="64"/>
      <c r="NQP16" s="64"/>
      <c r="NQQ16" s="64"/>
      <c r="NQR16" s="64"/>
      <c r="NQS16" s="64"/>
      <c r="NQT16" s="64"/>
      <c r="NQU16" s="64"/>
      <c r="NQV16" s="64"/>
      <c r="NQW16" s="64"/>
      <c r="NQX16" s="64"/>
      <c r="NQY16" s="64"/>
      <c r="NQZ16" s="64"/>
      <c r="NRA16" s="64"/>
      <c r="NRB16" s="64"/>
      <c r="NRC16" s="64"/>
      <c r="NRD16" s="64"/>
      <c r="NRE16" s="64"/>
      <c r="NRF16" s="64"/>
      <c r="NRG16" s="64"/>
      <c r="NRH16" s="64"/>
      <c r="NRI16" s="64"/>
      <c r="NRJ16" s="64"/>
      <c r="NRK16" s="64"/>
      <c r="NRL16" s="64"/>
      <c r="NRM16" s="64"/>
      <c r="NRN16" s="64"/>
      <c r="NRO16" s="64"/>
      <c r="NRP16" s="64"/>
      <c r="NRQ16" s="64"/>
      <c r="NRR16" s="64"/>
      <c r="NRS16" s="64"/>
      <c r="NRT16" s="64"/>
      <c r="NRU16" s="64"/>
      <c r="NRV16" s="64"/>
      <c r="NRW16" s="64"/>
      <c r="NRX16" s="64"/>
      <c r="NRY16" s="64"/>
      <c r="NRZ16" s="64"/>
      <c r="NSA16" s="64"/>
      <c r="NSB16" s="64"/>
      <c r="NSC16" s="64"/>
      <c r="NSD16" s="64"/>
      <c r="NSE16" s="64"/>
      <c r="NSF16" s="64"/>
      <c r="NSG16" s="64"/>
      <c r="NSH16" s="64"/>
      <c r="NSI16" s="64"/>
      <c r="NSJ16" s="64"/>
      <c r="NSK16" s="64"/>
      <c r="NSL16" s="64"/>
      <c r="NSM16" s="64"/>
      <c r="NSN16" s="64"/>
      <c r="NSO16" s="64"/>
      <c r="NSP16" s="64"/>
      <c r="NSQ16" s="64"/>
      <c r="NSR16" s="64"/>
      <c r="NSS16" s="64"/>
      <c r="NST16" s="64"/>
      <c r="NSU16" s="64"/>
      <c r="NSV16" s="64"/>
      <c r="NSW16" s="64"/>
      <c r="NSX16" s="64"/>
      <c r="NSY16" s="64"/>
      <c r="NSZ16" s="64"/>
      <c r="NTA16" s="64"/>
      <c r="NTB16" s="64"/>
      <c r="NTC16" s="64"/>
      <c r="NTD16" s="64"/>
      <c r="NTE16" s="64"/>
      <c r="NTF16" s="64"/>
      <c r="NTG16" s="64"/>
      <c r="NTH16" s="64"/>
      <c r="NTI16" s="64"/>
      <c r="NTJ16" s="64"/>
      <c r="NTK16" s="64"/>
      <c r="NTL16" s="64"/>
      <c r="NTM16" s="64"/>
      <c r="NTN16" s="64"/>
      <c r="NTO16" s="64"/>
      <c r="NTP16" s="64"/>
      <c r="NTQ16" s="64"/>
      <c r="NTR16" s="64"/>
      <c r="NTS16" s="64"/>
      <c r="NTT16" s="64"/>
      <c r="NTU16" s="64"/>
      <c r="NTV16" s="64"/>
      <c r="NTW16" s="64"/>
      <c r="NTX16" s="64"/>
      <c r="NTY16" s="64"/>
      <c r="NTZ16" s="64"/>
      <c r="NUA16" s="64"/>
      <c r="NUB16" s="64"/>
      <c r="NUC16" s="64"/>
      <c r="NUD16" s="64"/>
      <c r="NUE16" s="64"/>
      <c r="NUF16" s="64"/>
      <c r="NUG16" s="64"/>
      <c r="NUH16" s="64"/>
      <c r="NUI16" s="64"/>
      <c r="NUJ16" s="64"/>
      <c r="NUK16" s="64"/>
      <c r="NUL16" s="64"/>
      <c r="NUM16" s="64"/>
      <c r="NUN16" s="64"/>
      <c r="NUO16" s="64"/>
      <c r="NUP16" s="64"/>
      <c r="NUQ16" s="64"/>
      <c r="NUR16" s="64"/>
      <c r="NUS16" s="64"/>
      <c r="NUT16" s="64"/>
      <c r="NUU16" s="64"/>
      <c r="NUV16" s="64"/>
      <c r="NUW16" s="64"/>
      <c r="NUX16" s="64"/>
      <c r="NUY16" s="64"/>
      <c r="NUZ16" s="64"/>
      <c r="NVA16" s="64"/>
      <c r="NVB16" s="64"/>
      <c r="NVC16" s="64"/>
      <c r="NVD16" s="64"/>
      <c r="NVE16" s="64"/>
      <c r="NVF16" s="64"/>
      <c r="NVG16" s="64"/>
      <c r="NVH16" s="64"/>
      <c r="NVI16" s="64"/>
      <c r="NVJ16" s="64"/>
      <c r="NVK16" s="64"/>
      <c r="NVL16" s="64"/>
      <c r="NVM16" s="64"/>
      <c r="NVN16" s="64"/>
      <c r="NVO16" s="64"/>
      <c r="NVP16" s="64"/>
      <c r="NVQ16" s="64"/>
      <c r="NVR16" s="64"/>
      <c r="NVS16" s="64"/>
      <c r="NVT16" s="64"/>
      <c r="NVU16" s="64"/>
      <c r="NVV16" s="64"/>
      <c r="NVW16" s="64"/>
      <c r="NVX16" s="64"/>
      <c r="NVY16" s="64"/>
      <c r="NVZ16" s="64"/>
      <c r="NWA16" s="64"/>
      <c r="NWB16" s="64"/>
      <c r="NWC16" s="64"/>
      <c r="NWD16" s="64"/>
      <c r="NWE16" s="64"/>
      <c r="NWF16" s="64"/>
      <c r="NWG16" s="64"/>
      <c r="NWH16" s="64"/>
      <c r="NWI16" s="64"/>
      <c r="NWJ16" s="64"/>
      <c r="NWK16" s="64"/>
      <c r="NWL16" s="64"/>
      <c r="NWM16" s="64"/>
      <c r="NWN16" s="64"/>
      <c r="NWO16" s="64"/>
      <c r="NWP16" s="64"/>
      <c r="NWQ16" s="64"/>
      <c r="NWR16" s="64"/>
      <c r="NWS16" s="64"/>
      <c r="NWT16" s="64"/>
      <c r="NWU16" s="64"/>
      <c r="NWV16" s="64"/>
      <c r="NWW16" s="64"/>
      <c r="NWX16" s="64"/>
      <c r="NWY16" s="64"/>
      <c r="NWZ16" s="64"/>
      <c r="NXA16" s="64"/>
      <c r="NXB16" s="64"/>
      <c r="NXC16" s="64"/>
      <c r="NXD16" s="64"/>
      <c r="NXE16" s="64"/>
      <c r="NXF16" s="64"/>
      <c r="NXG16" s="64"/>
      <c r="NXH16" s="64"/>
      <c r="NXI16" s="64"/>
      <c r="NXJ16" s="64"/>
      <c r="NXK16" s="64"/>
      <c r="NXL16" s="64"/>
      <c r="NXM16" s="64"/>
      <c r="NXN16" s="64"/>
      <c r="NXO16" s="64"/>
      <c r="NXP16" s="64"/>
      <c r="NXQ16" s="64"/>
      <c r="NXR16" s="64"/>
      <c r="NXS16" s="64"/>
      <c r="NXT16" s="64"/>
      <c r="NXU16" s="64"/>
      <c r="NXV16" s="64"/>
      <c r="NXW16" s="64"/>
      <c r="NXX16" s="64"/>
      <c r="NXY16" s="64"/>
      <c r="NXZ16" s="64"/>
      <c r="NYA16" s="64"/>
      <c r="NYB16" s="64"/>
      <c r="NYC16" s="64"/>
      <c r="NYD16" s="64"/>
      <c r="NYE16" s="64"/>
      <c r="NYF16" s="64"/>
      <c r="NYG16" s="64"/>
      <c r="NYH16" s="64"/>
      <c r="NYI16" s="64"/>
      <c r="NYJ16" s="64"/>
      <c r="NYK16" s="64"/>
      <c r="NYL16" s="64"/>
      <c r="NYM16" s="64"/>
      <c r="NYN16" s="64"/>
      <c r="NYO16" s="64"/>
      <c r="NYP16" s="64"/>
      <c r="NYQ16" s="64"/>
      <c r="NYR16" s="64"/>
      <c r="NYS16" s="64"/>
      <c r="NYT16" s="64"/>
      <c r="NYU16" s="64"/>
      <c r="NYV16" s="64"/>
      <c r="NYW16" s="64"/>
      <c r="NYX16" s="64"/>
      <c r="NYY16" s="64"/>
      <c r="NYZ16" s="64"/>
      <c r="NZA16" s="64"/>
      <c r="NZB16" s="64"/>
      <c r="NZC16" s="64"/>
      <c r="NZD16" s="64"/>
      <c r="NZE16" s="64"/>
      <c r="NZF16" s="64"/>
      <c r="NZG16" s="64"/>
      <c r="NZH16" s="64"/>
      <c r="NZI16" s="64"/>
      <c r="NZJ16" s="64"/>
      <c r="NZK16" s="64"/>
      <c r="NZL16" s="64"/>
      <c r="NZM16" s="64"/>
      <c r="NZN16" s="64"/>
      <c r="NZO16" s="64"/>
      <c r="NZP16" s="64"/>
      <c r="NZQ16" s="64"/>
      <c r="NZR16" s="64"/>
      <c r="NZS16" s="64"/>
      <c r="NZT16" s="64"/>
      <c r="NZU16" s="64"/>
      <c r="NZV16" s="64"/>
      <c r="NZW16" s="64"/>
      <c r="NZX16" s="64"/>
      <c r="NZY16" s="64"/>
      <c r="NZZ16" s="64"/>
      <c r="OAA16" s="64"/>
      <c r="OAB16" s="64"/>
      <c r="OAC16" s="64"/>
      <c r="OAD16" s="64"/>
      <c r="OAE16" s="64"/>
      <c r="OAF16" s="64"/>
      <c r="OAG16" s="64"/>
      <c r="OAH16" s="64"/>
      <c r="OAI16" s="64"/>
      <c r="OAJ16" s="64"/>
      <c r="OAK16" s="64"/>
      <c r="OAL16" s="64"/>
      <c r="OAM16" s="64"/>
      <c r="OAN16" s="64"/>
      <c r="OAO16" s="64"/>
      <c r="OAP16" s="64"/>
      <c r="OAQ16" s="64"/>
      <c r="OAR16" s="64"/>
      <c r="OAS16" s="64"/>
      <c r="OAT16" s="64"/>
      <c r="OAU16" s="64"/>
      <c r="OAV16" s="64"/>
      <c r="OAW16" s="64"/>
      <c r="OAX16" s="64"/>
      <c r="OAY16" s="64"/>
      <c r="OAZ16" s="64"/>
      <c r="OBA16" s="64"/>
      <c r="OBB16" s="64"/>
      <c r="OBC16" s="64"/>
      <c r="OBD16" s="64"/>
      <c r="OBE16" s="64"/>
      <c r="OBF16" s="64"/>
      <c r="OBG16" s="64"/>
      <c r="OBH16" s="64"/>
      <c r="OBI16" s="64"/>
      <c r="OBJ16" s="64"/>
      <c r="OBK16" s="64"/>
      <c r="OBL16" s="64"/>
      <c r="OBM16" s="64"/>
      <c r="OBN16" s="64"/>
      <c r="OBO16" s="64"/>
      <c r="OBP16" s="64"/>
      <c r="OBQ16" s="64"/>
      <c r="OBR16" s="64"/>
      <c r="OBS16" s="64"/>
      <c r="OBT16" s="64"/>
      <c r="OBU16" s="64"/>
      <c r="OBV16" s="64"/>
      <c r="OBW16" s="64"/>
      <c r="OBX16" s="64"/>
      <c r="OBY16" s="64"/>
      <c r="OBZ16" s="64"/>
      <c r="OCA16" s="64"/>
      <c r="OCB16" s="64"/>
      <c r="OCC16" s="64"/>
      <c r="OCD16" s="64"/>
      <c r="OCE16" s="64"/>
      <c r="OCF16" s="64"/>
      <c r="OCG16" s="64"/>
      <c r="OCH16" s="64"/>
      <c r="OCI16" s="64"/>
      <c r="OCJ16" s="64"/>
      <c r="OCK16" s="64"/>
      <c r="OCL16" s="64"/>
      <c r="OCM16" s="64"/>
      <c r="OCN16" s="64"/>
      <c r="OCO16" s="64"/>
      <c r="OCP16" s="64"/>
      <c r="OCQ16" s="64"/>
      <c r="OCR16" s="64"/>
      <c r="OCS16" s="64"/>
      <c r="OCT16" s="64"/>
      <c r="OCU16" s="64"/>
      <c r="OCV16" s="64"/>
      <c r="OCW16" s="64"/>
      <c r="OCX16" s="64"/>
      <c r="OCY16" s="64"/>
      <c r="OCZ16" s="64"/>
      <c r="ODA16" s="64"/>
      <c r="ODB16" s="64"/>
      <c r="ODC16" s="64"/>
      <c r="ODD16" s="64"/>
      <c r="ODE16" s="64"/>
      <c r="ODF16" s="64"/>
      <c r="ODG16" s="64"/>
      <c r="ODH16" s="64"/>
      <c r="ODI16" s="64"/>
      <c r="ODJ16" s="64"/>
      <c r="ODK16" s="64"/>
      <c r="ODL16" s="64"/>
      <c r="ODM16" s="64"/>
      <c r="ODN16" s="64"/>
      <c r="ODO16" s="64"/>
      <c r="ODP16" s="64"/>
      <c r="ODQ16" s="64"/>
      <c r="ODR16" s="64"/>
      <c r="ODS16" s="64"/>
      <c r="ODT16" s="64"/>
      <c r="ODU16" s="64"/>
      <c r="ODV16" s="64"/>
      <c r="ODW16" s="64"/>
      <c r="ODX16" s="64"/>
      <c r="ODY16" s="64"/>
      <c r="ODZ16" s="64"/>
      <c r="OEA16" s="64"/>
      <c r="OEB16" s="64"/>
      <c r="OEC16" s="64"/>
      <c r="OED16" s="64"/>
      <c r="OEE16" s="64"/>
      <c r="OEF16" s="64"/>
      <c r="OEG16" s="64"/>
      <c r="OEH16" s="64"/>
      <c r="OEI16" s="64"/>
      <c r="OEJ16" s="64"/>
      <c r="OEK16" s="64"/>
      <c r="OEL16" s="64"/>
      <c r="OEM16" s="64"/>
      <c r="OEN16" s="64"/>
      <c r="OEO16" s="64"/>
      <c r="OEP16" s="64"/>
      <c r="OEQ16" s="64"/>
      <c r="OER16" s="64"/>
      <c r="OES16" s="64"/>
      <c r="OET16" s="64"/>
      <c r="OEU16" s="64"/>
      <c r="OEV16" s="64"/>
      <c r="OEW16" s="64"/>
      <c r="OEX16" s="64"/>
      <c r="OEY16" s="64"/>
      <c r="OEZ16" s="64"/>
      <c r="OFA16" s="64"/>
      <c r="OFB16" s="64"/>
      <c r="OFC16" s="64"/>
      <c r="OFD16" s="64"/>
      <c r="OFE16" s="64"/>
      <c r="OFF16" s="64"/>
      <c r="OFG16" s="64"/>
      <c r="OFH16" s="64"/>
      <c r="OFI16" s="64"/>
      <c r="OFJ16" s="64"/>
      <c r="OFK16" s="64"/>
      <c r="OFL16" s="64"/>
      <c r="OFM16" s="64"/>
      <c r="OFN16" s="64"/>
      <c r="OFO16" s="64"/>
      <c r="OFP16" s="64"/>
      <c r="OFQ16" s="64"/>
      <c r="OFR16" s="64"/>
      <c r="OFS16" s="64"/>
      <c r="OFT16" s="64"/>
      <c r="OFU16" s="64"/>
      <c r="OFV16" s="64"/>
      <c r="OFW16" s="64"/>
      <c r="OFX16" s="64"/>
      <c r="OFY16" s="64"/>
      <c r="OFZ16" s="64"/>
      <c r="OGA16" s="64"/>
      <c r="OGB16" s="64"/>
      <c r="OGC16" s="64"/>
      <c r="OGD16" s="64"/>
      <c r="OGE16" s="64"/>
      <c r="OGF16" s="64"/>
      <c r="OGG16" s="64"/>
      <c r="OGH16" s="64"/>
      <c r="OGI16" s="64"/>
      <c r="OGJ16" s="64"/>
      <c r="OGK16" s="64"/>
      <c r="OGL16" s="64"/>
      <c r="OGM16" s="64"/>
      <c r="OGN16" s="64"/>
      <c r="OGO16" s="64"/>
      <c r="OGP16" s="64"/>
      <c r="OGQ16" s="64"/>
      <c r="OGR16" s="64"/>
      <c r="OGS16" s="64"/>
      <c r="OGT16" s="64"/>
      <c r="OGU16" s="64"/>
      <c r="OGV16" s="64"/>
      <c r="OGW16" s="64"/>
      <c r="OGX16" s="64"/>
      <c r="OGY16" s="64"/>
      <c r="OGZ16" s="64"/>
      <c r="OHA16" s="64"/>
      <c r="OHB16" s="64"/>
      <c r="OHC16" s="64"/>
      <c r="OHD16" s="64"/>
      <c r="OHE16" s="64"/>
      <c r="OHF16" s="64"/>
      <c r="OHG16" s="64"/>
      <c r="OHH16" s="64"/>
      <c r="OHI16" s="64"/>
      <c r="OHJ16" s="64"/>
      <c r="OHK16" s="64"/>
      <c r="OHL16" s="64"/>
      <c r="OHM16" s="64"/>
      <c r="OHN16" s="64"/>
      <c r="OHO16" s="64"/>
      <c r="OHP16" s="64"/>
      <c r="OHQ16" s="64"/>
      <c r="OHR16" s="64"/>
      <c r="OHS16" s="64"/>
      <c r="OHT16" s="64"/>
      <c r="OHU16" s="64"/>
      <c r="OHV16" s="64"/>
      <c r="OHW16" s="64"/>
      <c r="OHX16" s="64"/>
      <c r="OHY16" s="64"/>
      <c r="OHZ16" s="64"/>
      <c r="OIA16" s="64"/>
      <c r="OIB16" s="64"/>
      <c r="OIC16" s="64"/>
      <c r="OID16" s="64"/>
      <c r="OIE16" s="64"/>
      <c r="OIF16" s="64"/>
      <c r="OIG16" s="64"/>
      <c r="OIH16" s="64"/>
      <c r="OII16" s="64"/>
      <c r="OIJ16" s="64"/>
      <c r="OIK16" s="64"/>
      <c r="OIL16" s="64"/>
      <c r="OIM16" s="64"/>
      <c r="OIN16" s="64"/>
      <c r="OIO16" s="64"/>
      <c r="OIP16" s="64"/>
      <c r="OIQ16" s="64"/>
      <c r="OIR16" s="64"/>
      <c r="OIS16" s="64"/>
      <c r="OIT16" s="64"/>
      <c r="OIU16" s="64"/>
      <c r="OIV16" s="64"/>
      <c r="OIW16" s="64"/>
      <c r="OIX16" s="64"/>
      <c r="OIY16" s="64"/>
      <c r="OIZ16" s="64"/>
      <c r="OJA16" s="64"/>
      <c r="OJB16" s="64"/>
      <c r="OJC16" s="64"/>
      <c r="OJD16" s="64"/>
      <c r="OJE16" s="64"/>
      <c r="OJF16" s="64"/>
      <c r="OJG16" s="64"/>
      <c r="OJH16" s="64"/>
      <c r="OJI16" s="64"/>
      <c r="OJJ16" s="64"/>
      <c r="OJK16" s="64"/>
      <c r="OJL16" s="64"/>
      <c r="OJM16" s="64"/>
      <c r="OJN16" s="64"/>
      <c r="OJO16" s="64"/>
      <c r="OJP16" s="64"/>
      <c r="OJQ16" s="64"/>
      <c r="OJR16" s="64"/>
      <c r="OJS16" s="64"/>
      <c r="OJT16" s="64"/>
      <c r="OJU16" s="64"/>
      <c r="OJV16" s="64"/>
      <c r="OJW16" s="64"/>
      <c r="OJX16" s="64"/>
      <c r="OJY16" s="64"/>
      <c r="OJZ16" s="64"/>
      <c r="OKA16" s="64"/>
      <c r="OKB16" s="64"/>
      <c r="OKC16" s="64"/>
      <c r="OKD16" s="64"/>
      <c r="OKE16" s="64"/>
      <c r="OKF16" s="64"/>
      <c r="OKG16" s="64"/>
      <c r="OKH16" s="64"/>
      <c r="OKI16" s="64"/>
      <c r="OKJ16" s="64"/>
      <c r="OKK16" s="64"/>
      <c r="OKL16" s="64"/>
      <c r="OKM16" s="64"/>
      <c r="OKN16" s="64"/>
      <c r="OKO16" s="64"/>
      <c r="OKP16" s="64"/>
      <c r="OKQ16" s="64"/>
      <c r="OKR16" s="64"/>
      <c r="OKS16" s="64"/>
      <c r="OKT16" s="64"/>
      <c r="OKU16" s="64"/>
      <c r="OKV16" s="64"/>
      <c r="OKW16" s="64"/>
      <c r="OKX16" s="64"/>
      <c r="OKY16" s="64"/>
      <c r="OKZ16" s="64"/>
      <c r="OLA16" s="64"/>
      <c r="OLB16" s="64"/>
      <c r="OLC16" s="64"/>
      <c r="OLD16" s="64"/>
      <c r="OLE16" s="64"/>
      <c r="OLF16" s="64"/>
      <c r="OLG16" s="64"/>
      <c r="OLH16" s="64"/>
      <c r="OLI16" s="64"/>
      <c r="OLJ16" s="64"/>
      <c r="OLK16" s="64"/>
      <c r="OLL16" s="64"/>
      <c r="OLM16" s="64"/>
      <c r="OLN16" s="64"/>
      <c r="OLO16" s="64"/>
      <c r="OLP16" s="64"/>
      <c r="OLQ16" s="64"/>
      <c r="OLR16" s="64"/>
      <c r="OLS16" s="64"/>
      <c r="OLT16" s="64"/>
      <c r="OLU16" s="64"/>
      <c r="OLV16" s="64"/>
      <c r="OLW16" s="64"/>
      <c r="OLX16" s="64"/>
      <c r="OLY16" s="64"/>
      <c r="OLZ16" s="64"/>
      <c r="OMA16" s="64"/>
      <c r="OMB16" s="64"/>
      <c r="OMC16" s="64"/>
      <c r="OMD16" s="64"/>
      <c r="OME16" s="64"/>
      <c r="OMF16" s="64"/>
      <c r="OMG16" s="64"/>
      <c r="OMH16" s="64"/>
      <c r="OMI16" s="64"/>
      <c r="OMJ16" s="64"/>
      <c r="OMK16" s="64"/>
      <c r="OML16" s="64"/>
      <c r="OMM16" s="64"/>
      <c r="OMN16" s="64"/>
      <c r="OMO16" s="64"/>
      <c r="OMP16" s="64"/>
      <c r="OMQ16" s="64"/>
      <c r="OMR16" s="64"/>
      <c r="OMS16" s="64"/>
      <c r="OMT16" s="64"/>
      <c r="OMU16" s="64"/>
      <c r="OMV16" s="64"/>
      <c r="OMW16" s="64"/>
      <c r="OMX16" s="64"/>
      <c r="OMY16" s="64"/>
      <c r="OMZ16" s="64"/>
      <c r="ONA16" s="64"/>
      <c r="ONB16" s="64"/>
      <c r="ONC16" s="64"/>
      <c r="OND16" s="64"/>
      <c r="ONE16" s="64"/>
      <c r="ONF16" s="64"/>
      <c r="ONG16" s="64"/>
      <c r="ONH16" s="64"/>
      <c r="ONI16" s="64"/>
      <c r="ONJ16" s="64"/>
      <c r="ONK16" s="64"/>
      <c r="ONL16" s="64"/>
      <c r="ONM16" s="64"/>
      <c r="ONN16" s="64"/>
      <c r="ONO16" s="64"/>
      <c r="ONP16" s="64"/>
      <c r="ONQ16" s="64"/>
      <c r="ONR16" s="64"/>
      <c r="ONS16" s="64"/>
      <c r="ONT16" s="64"/>
      <c r="ONU16" s="64"/>
      <c r="ONV16" s="64"/>
      <c r="ONW16" s="64"/>
      <c r="ONX16" s="64"/>
      <c r="ONY16" s="64"/>
      <c r="ONZ16" s="64"/>
      <c r="OOA16" s="64"/>
      <c r="OOB16" s="64"/>
      <c r="OOC16" s="64"/>
      <c r="OOD16" s="64"/>
      <c r="OOE16" s="64"/>
      <c r="OOF16" s="64"/>
      <c r="OOG16" s="64"/>
      <c r="OOH16" s="64"/>
      <c r="OOI16" s="64"/>
      <c r="OOJ16" s="64"/>
      <c r="OOK16" s="64"/>
      <c r="OOL16" s="64"/>
      <c r="OOM16" s="64"/>
      <c r="OON16" s="64"/>
      <c r="OOO16" s="64"/>
      <c r="OOP16" s="64"/>
      <c r="OOQ16" s="64"/>
      <c r="OOR16" s="64"/>
      <c r="OOS16" s="64"/>
      <c r="OOT16" s="64"/>
      <c r="OOU16" s="64"/>
      <c r="OOV16" s="64"/>
      <c r="OOW16" s="64"/>
      <c r="OOX16" s="64"/>
      <c r="OOY16" s="64"/>
      <c r="OOZ16" s="64"/>
      <c r="OPA16" s="64"/>
      <c r="OPB16" s="64"/>
      <c r="OPC16" s="64"/>
      <c r="OPD16" s="64"/>
      <c r="OPE16" s="64"/>
      <c r="OPF16" s="64"/>
      <c r="OPG16" s="64"/>
      <c r="OPH16" s="64"/>
      <c r="OPI16" s="64"/>
      <c r="OPJ16" s="64"/>
      <c r="OPK16" s="64"/>
      <c r="OPL16" s="64"/>
      <c r="OPM16" s="64"/>
      <c r="OPN16" s="64"/>
      <c r="OPO16" s="64"/>
      <c r="OPP16" s="64"/>
      <c r="OPQ16" s="64"/>
      <c r="OPR16" s="64"/>
      <c r="OPS16" s="64"/>
      <c r="OPT16" s="64"/>
      <c r="OPU16" s="64"/>
      <c r="OPV16" s="64"/>
      <c r="OPW16" s="64"/>
      <c r="OPX16" s="64"/>
      <c r="OPY16" s="64"/>
      <c r="OPZ16" s="64"/>
      <c r="OQA16" s="64"/>
      <c r="OQB16" s="64"/>
      <c r="OQC16" s="64"/>
      <c r="OQD16" s="64"/>
      <c r="OQE16" s="64"/>
      <c r="OQF16" s="64"/>
      <c r="OQG16" s="64"/>
      <c r="OQH16" s="64"/>
      <c r="OQI16" s="64"/>
      <c r="OQJ16" s="64"/>
      <c r="OQK16" s="64"/>
      <c r="OQL16" s="64"/>
      <c r="OQM16" s="64"/>
      <c r="OQN16" s="64"/>
      <c r="OQO16" s="64"/>
      <c r="OQP16" s="64"/>
      <c r="OQQ16" s="64"/>
      <c r="OQR16" s="64"/>
      <c r="OQS16" s="64"/>
      <c r="OQT16" s="64"/>
      <c r="OQU16" s="64"/>
      <c r="OQV16" s="64"/>
      <c r="OQW16" s="64"/>
      <c r="OQX16" s="64"/>
      <c r="OQY16" s="64"/>
      <c r="OQZ16" s="64"/>
      <c r="ORA16" s="64"/>
      <c r="ORB16" s="64"/>
      <c r="ORC16" s="64"/>
      <c r="ORD16" s="64"/>
      <c r="ORE16" s="64"/>
      <c r="ORF16" s="64"/>
      <c r="ORG16" s="64"/>
      <c r="ORH16" s="64"/>
      <c r="ORI16" s="64"/>
      <c r="ORJ16" s="64"/>
      <c r="ORK16" s="64"/>
      <c r="ORL16" s="64"/>
      <c r="ORM16" s="64"/>
      <c r="ORN16" s="64"/>
      <c r="ORO16" s="64"/>
      <c r="ORP16" s="64"/>
      <c r="ORQ16" s="64"/>
      <c r="ORR16" s="64"/>
      <c r="ORS16" s="64"/>
      <c r="ORT16" s="64"/>
      <c r="ORU16" s="64"/>
      <c r="ORV16" s="64"/>
      <c r="ORW16" s="64"/>
      <c r="ORX16" s="64"/>
      <c r="ORY16" s="64"/>
      <c r="ORZ16" s="64"/>
      <c r="OSA16" s="64"/>
      <c r="OSB16" s="64"/>
      <c r="OSC16" s="64"/>
      <c r="OSD16" s="64"/>
      <c r="OSE16" s="64"/>
      <c r="OSF16" s="64"/>
      <c r="OSG16" s="64"/>
      <c r="OSH16" s="64"/>
      <c r="OSI16" s="64"/>
      <c r="OSJ16" s="64"/>
      <c r="OSK16" s="64"/>
      <c r="OSL16" s="64"/>
      <c r="OSM16" s="64"/>
      <c r="OSN16" s="64"/>
      <c r="OSO16" s="64"/>
      <c r="OSP16" s="64"/>
      <c r="OSQ16" s="64"/>
      <c r="OSR16" s="64"/>
      <c r="OSS16" s="64"/>
      <c r="OST16" s="64"/>
      <c r="OSU16" s="64"/>
      <c r="OSV16" s="64"/>
      <c r="OSW16" s="64"/>
      <c r="OSX16" s="64"/>
      <c r="OSY16" s="64"/>
      <c r="OSZ16" s="64"/>
      <c r="OTA16" s="64"/>
      <c r="OTB16" s="64"/>
      <c r="OTC16" s="64"/>
      <c r="OTD16" s="64"/>
      <c r="OTE16" s="64"/>
      <c r="OTF16" s="64"/>
      <c r="OTG16" s="64"/>
      <c r="OTH16" s="64"/>
      <c r="OTI16" s="64"/>
      <c r="OTJ16" s="64"/>
      <c r="OTK16" s="64"/>
      <c r="OTL16" s="64"/>
      <c r="OTM16" s="64"/>
      <c r="OTN16" s="64"/>
      <c r="OTO16" s="64"/>
      <c r="OTP16" s="64"/>
      <c r="OTQ16" s="64"/>
      <c r="OTR16" s="64"/>
      <c r="OTS16" s="64"/>
      <c r="OTT16" s="64"/>
      <c r="OTU16" s="64"/>
      <c r="OTV16" s="64"/>
      <c r="OTW16" s="64"/>
      <c r="OTX16" s="64"/>
      <c r="OTY16" s="64"/>
      <c r="OTZ16" s="64"/>
      <c r="OUA16" s="64"/>
      <c r="OUB16" s="64"/>
      <c r="OUC16" s="64"/>
      <c r="OUD16" s="64"/>
      <c r="OUE16" s="64"/>
      <c r="OUF16" s="64"/>
      <c r="OUG16" s="64"/>
      <c r="OUH16" s="64"/>
      <c r="OUI16" s="64"/>
      <c r="OUJ16" s="64"/>
      <c r="OUK16" s="64"/>
      <c r="OUL16" s="64"/>
      <c r="OUM16" s="64"/>
      <c r="OUN16" s="64"/>
      <c r="OUO16" s="64"/>
      <c r="OUP16" s="64"/>
      <c r="OUQ16" s="64"/>
      <c r="OUR16" s="64"/>
      <c r="OUS16" s="64"/>
      <c r="OUT16" s="64"/>
      <c r="OUU16" s="64"/>
      <c r="OUV16" s="64"/>
      <c r="OUW16" s="64"/>
      <c r="OUX16" s="64"/>
      <c r="OUY16" s="64"/>
      <c r="OUZ16" s="64"/>
      <c r="OVA16" s="64"/>
      <c r="OVB16" s="64"/>
      <c r="OVC16" s="64"/>
      <c r="OVD16" s="64"/>
      <c r="OVE16" s="64"/>
      <c r="OVF16" s="64"/>
      <c r="OVG16" s="64"/>
      <c r="OVH16" s="64"/>
      <c r="OVI16" s="64"/>
      <c r="OVJ16" s="64"/>
      <c r="OVK16" s="64"/>
      <c r="OVL16" s="64"/>
      <c r="OVM16" s="64"/>
      <c r="OVN16" s="64"/>
      <c r="OVO16" s="64"/>
      <c r="OVP16" s="64"/>
      <c r="OVQ16" s="64"/>
      <c r="OVR16" s="64"/>
      <c r="OVS16" s="64"/>
      <c r="OVT16" s="64"/>
      <c r="OVU16" s="64"/>
      <c r="OVV16" s="64"/>
      <c r="OVW16" s="64"/>
      <c r="OVX16" s="64"/>
      <c r="OVY16" s="64"/>
      <c r="OVZ16" s="64"/>
      <c r="OWA16" s="64"/>
      <c r="OWB16" s="64"/>
      <c r="OWC16" s="64"/>
      <c r="OWD16" s="64"/>
      <c r="OWE16" s="64"/>
      <c r="OWF16" s="64"/>
      <c r="OWG16" s="64"/>
      <c r="OWH16" s="64"/>
      <c r="OWI16" s="64"/>
      <c r="OWJ16" s="64"/>
      <c r="OWK16" s="64"/>
      <c r="OWL16" s="64"/>
      <c r="OWM16" s="64"/>
      <c r="OWN16" s="64"/>
      <c r="OWO16" s="64"/>
      <c r="OWP16" s="64"/>
      <c r="OWQ16" s="64"/>
      <c r="OWR16" s="64"/>
      <c r="OWS16" s="64"/>
      <c r="OWT16" s="64"/>
      <c r="OWU16" s="64"/>
      <c r="OWV16" s="64"/>
      <c r="OWW16" s="64"/>
      <c r="OWX16" s="64"/>
      <c r="OWY16" s="64"/>
      <c r="OWZ16" s="64"/>
      <c r="OXA16" s="64"/>
      <c r="OXB16" s="64"/>
      <c r="OXC16" s="64"/>
      <c r="OXD16" s="64"/>
      <c r="OXE16" s="64"/>
      <c r="OXF16" s="64"/>
      <c r="OXG16" s="64"/>
      <c r="OXH16" s="64"/>
      <c r="OXI16" s="64"/>
      <c r="OXJ16" s="64"/>
      <c r="OXK16" s="64"/>
      <c r="OXL16" s="64"/>
      <c r="OXM16" s="64"/>
      <c r="OXN16" s="64"/>
      <c r="OXO16" s="64"/>
      <c r="OXP16" s="64"/>
      <c r="OXQ16" s="64"/>
      <c r="OXR16" s="64"/>
      <c r="OXS16" s="64"/>
      <c r="OXT16" s="64"/>
      <c r="OXU16" s="64"/>
      <c r="OXV16" s="64"/>
      <c r="OXW16" s="64"/>
      <c r="OXX16" s="64"/>
      <c r="OXY16" s="64"/>
      <c r="OXZ16" s="64"/>
      <c r="OYA16" s="64"/>
      <c r="OYB16" s="64"/>
      <c r="OYC16" s="64"/>
      <c r="OYD16" s="64"/>
      <c r="OYE16" s="64"/>
      <c r="OYF16" s="64"/>
      <c r="OYG16" s="64"/>
      <c r="OYH16" s="64"/>
      <c r="OYI16" s="64"/>
      <c r="OYJ16" s="64"/>
      <c r="OYK16" s="64"/>
      <c r="OYL16" s="64"/>
      <c r="OYM16" s="64"/>
      <c r="OYN16" s="64"/>
      <c r="OYO16" s="64"/>
      <c r="OYP16" s="64"/>
      <c r="OYQ16" s="64"/>
      <c r="OYR16" s="64"/>
      <c r="OYS16" s="64"/>
      <c r="OYT16" s="64"/>
      <c r="OYU16" s="64"/>
      <c r="OYV16" s="64"/>
      <c r="OYW16" s="64"/>
      <c r="OYX16" s="64"/>
      <c r="OYY16" s="64"/>
      <c r="OYZ16" s="64"/>
      <c r="OZA16" s="64"/>
      <c r="OZB16" s="64"/>
      <c r="OZC16" s="64"/>
      <c r="OZD16" s="64"/>
      <c r="OZE16" s="64"/>
      <c r="OZF16" s="64"/>
      <c r="OZG16" s="64"/>
      <c r="OZH16" s="64"/>
      <c r="OZI16" s="64"/>
      <c r="OZJ16" s="64"/>
      <c r="OZK16" s="64"/>
      <c r="OZL16" s="64"/>
      <c r="OZM16" s="64"/>
      <c r="OZN16" s="64"/>
      <c r="OZO16" s="64"/>
      <c r="OZP16" s="64"/>
      <c r="OZQ16" s="64"/>
      <c r="OZR16" s="64"/>
      <c r="OZS16" s="64"/>
      <c r="OZT16" s="64"/>
      <c r="OZU16" s="64"/>
      <c r="OZV16" s="64"/>
      <c r="OZW16" s="64"/>
      <c r="OZX16" s="64"/>
      <c r="OZY16" s="64"/>
      <c r="OZZ16" s="64"/>
      <c r="PAA16" s="64"/>
      <c r="PAB16" s="64"/>
      <c r="PAC16" s="64"/>
      <c r="PAD16" s="64"/>
      <c r="PAE16" s="64"/>
      <c r="PAF16" s="64"/>
      <c r="PAG16" s="64"/>
      <c r="PAH16" s="64"/>
      <c r="PAI16" s="64"/>
      <c r="PAJ16" s="64"/>
      <c r="PAK16" s="64"/>
      <c r="PAL16" s="64"/>
      <c r="PAM16" s="64"/>
      <c r="PAN16" s="64"/>
      <c r="PAO16" s="64"/>
      <c r="PAP16" s="64"/>
      <c r="PAQ16" s="64"/>
      <c r="PAR16" s="64"/>
      <c r="PAS16" s="64"/>
      <c r="PAT16" s="64"/>
      <c r="PAU16" s="64"/>
      <c r="PAV16" s="64"/>
      <c r="PAW16" s="64"/>
      <c r="PAX16" s="64"/>
      <c r="PAY16" s="64"/>
      <c r="PAZ16" s="64"/>
      <c r="PBA16" s="64"/>
      <c r="PBB16" s="64"/>
      <c r="PBC16" s="64"/>
      <c r="PBD16" s="64"/>
      <c r="PBE16" s="64"/>
      <c r="PBF16" s="64"/>
      <c r="PBG16" s="64"/>
      <c r="PBH16" s="64"/>
      <c r="PBI16" s="64"/>
      <c r="PBJ16" s="64"/>
      <c r="PBK16" s="64"/>
      <c r="PBL16" s="64"/>
      <c r="PBM16" s="64"/>
      <c r="PBN16" s="64"/>
      <c r="PBO16" s="64"/>
      <c r="PBP16" s="64"/>
      <c r="PBQ16" s="64"/>
      <c r="PBR16" s="64"/>
      <c r="PBS16" s="64"/>
      <c r="PBT16" s="64"/>
      <c r="PBU16" s="64"/>
      <c r="PBV16" s="64"/>
      <c r="PBW16" s="64"/>
      <c r="PBX16" s="64"/>
      <c r="PBY16" s="64"/>
      <c r="PBZ16" s="64"/>
      <c r="PCA16" s="64"/>
      <c r="PCB16" s="64"/>
      <c r="PCC16" s="64"/>
      <c r="PCD16" s="64"/>
      <c r="PCE16" s="64"/>
      <c r="PCF16" s="64"/>
      <c r="PCG16" s="64"/>
      <c r="PCH16" s="64"/>
      <c r="PCI16" s="64"/>
      <c r="PCJ16" s="64"/>
      <c r="PCK16" s="64"/>
      <c r="PCL16" s="64"/>
      <c r="PCM16" s="64"/>
      <c r="PCN16" s="64"/>
      <c r="PCO16" s="64"/>
      <c r="PCP16" s="64"/>
      <c r="PCQ16" s="64"/>
      <c r="PCR16" s="64"/>
      <c r="PCS16" s="64"/>
      <c r="PCT16" s="64"/>
      <c r="PCU16" s="64"/>
      <c r="PCV16" s="64"/>
      <c r="PCW16" s="64"/>
      <c r="PCX16" s="64"/>
      <c r="PCY16" s="64"/>
      <c r="PCZ16" s="64"/>
      <c r="PDA16" s="64"/>
      <c r="PDB16" s="64"/>
      <c r="PDC16" s="64"/>
      <c r="PDD16" s="64"/>
      <c r="PDE16" s="64"/>
      <c r="PDF16" s="64"/>
      <c r="PDG16" s="64"/>
      <c r="PDH16" s="64"/>
      <c r="PDI16" s="64"/>
      <c r="PDJ16" s="64"/>
      <c r="PDK16" s="64"/>
      <c r="PDL16" s="64"/>
      <c r="PDM16" s="64"/>
      <c r="PDN16" s="64"/>
      <c r="PDO16" s="64"/>
      <c r="PDP16" s="64"/>
      <c r="PDQ16" s="64"/>
      <c r="PDR16" s="64"/>
      <c r="PDS16" s="64"/>
      <c r="PDT16" s="64"/>
      <c r="PDU16" s="64"/>
      <c r="PDV16" s="64"/>
      <c r="PDW16" s="64"/>
      <c r="PDX16" s="64"/>
      <c r="PDY16" s="64"/>
      <c r="PDZ16" s="64"/>
      <c r="PEA16" s="64"/>
      <c r="PEB16" s="64"/>
      <c r="PEC16" s="64"/>
      <c r="PED16" s="64"/>
      <c r="PEE16" s="64"/>
      <c r="PEF16" s="64"/>
      <c r="PEG16" s="64"/>
      <c r="PEH16" s="64"/>
      <c r="PEI16" s="64"/>
      <c r="PEJ16" s="64"/>
      <c r="PEK16" s="64"/>
      <c r="PEL16" s="64"/>
      <c r="PEM16" s="64"/>
      <c r="PEN16" s="64"/>
      <c r="PEO16" s="64"/>
      <c r="PEP16" s="64"/>
      <c r="PEQ16" s="64"/>
      <c r="PER16" s="64"/>
      <c r="PES16" s="64"/>
      <c r="PET16" s="64"/>
      <c r="PEU16" s="64"/>
      <c r="PEV16" s="64"/>
      <c r="PEW16" s="64"/>
      <c r="PEX16" s="64"/>
      <c r="PEY16" s="64"/>
      <c r="PEZ16" s="64"/>
      <c r="PFA16" s="64"/>
      <c r="PFB16" s="64"/>
      <c r="PFC16" s="64"/>
      <c r="PFD16" s="64"/>
      <c r="PFE16" s="64"/>
      <c r="PFF16" s="64"/>
      <c r="PFG16" s="64"/>
      <c r="PFH16" s="64"/>
      <c r="PFI16" s="64"/>
      <c r="PFJ16" s="64"/>
      <c r="PFK16" s="64"/>
      <c r="PFL16" s="64"/>
      <c r="PFM16" s="64"/>
      <c r="PFN16" s="64"/>
      <c r="PFO16" s="64"/>
      <c r="PFP16" s="64"/>
      <c r="PFQ16" s="64"/>
      <c r="PFR16" s="64"/>
      <c r="PFS16" s="64"/>
      <c r="PFT16" s="64"/>
      <c r="PFU16" s="64"/>
      <c r="PFV16" s="64"/>
      <c r="PFW16" s="64"/>
      <c r="PFX16" s="64"/>
      <c r="PFY16" s="64"/>
      <c r="PFZ16" s="64"/>
      <c r="PGA16" s="64"/>
      <c r="PGB16" s="64"/>
      <c r="PGC16" s="64"/>
      <c r="PGD16" s="64"/>
      <c r="PGE16" s="64"/>
      <c r="PGF16" s="64"/>
      <c r="PGG16" s="64"/>
      <c r="PGH16" s="64"/>
      <c r="PGI16" s="64"/>
      <c r="PGJ16" s="64"/>
      <c r="PGK16" s="64"/>
      <c r="PGL16" s="64"/>
      <c r="PGM16" s="64"/>
      <c r="PGN16" s="64"/>
      <c r="PGO16" s="64"/>
      <c r="PGP16" s="64"/>
      <c r="PGQ16" s="64"/>
      <c r="PGR16" s="64"/>
      <c r="PGS16" s="64"/>
      <c r="PGT16" s="64"/>
      <c r="PGU16" s="64"/>
      <c r="PGV16" s="64"/>
      <c r="PGW16" s="64"/>
      <c r="PGX16" s="64"/>
      <c r="PGY16" s="64"/>
      <c r="PGZ16" s="64"/>
      <c r="PHA16" s="64"/>
      <c r="PHB16" s="64"/>
      <c r="PHC16" s="64"/>
      <c r="PHD16" s="64"/>
      <c r="PHE16" s="64"/>
      <c r="PHF16" s="64"/>
      <c r="PHG16" s="64"/>
      <c r="PHH16" s="64"/>
      <c r="PHI16" s="64"/>
      <c r="PHJ16" s="64"/>
      <c r="PHK16" s="64"/>
      <c r="PHL16" s="64"/>
      <c r="PHM16" s="64"/>
      <c r="PHN16" s="64"/>
      <c r="PHO16" s="64"/>
      <c r="PHP16" s="64"/>
      <c r="PHQ16" s="64"/>
      <c r="PHR16" s="64"/>
      <c r="PHS16" s="64"/>
      <c r="PHT16" s="64"/>
      <c r="PHU16" s="64"/>
      <c r="PHV16" s="64"/>
      <c r="PHW16" s="64"/>
      <c r="PHX16" s="64"/>
      <c r="PHY16" s="64"/>
      <c r="PHZ16" s="64"/>
      <c r="PIA16" s="64"/>
      <c r="PIB16" s="64"/>
      <c r="PIC16" s="64"/>
      <c r="PID16" s="64"/>
      <c r="PIE16" s="64"/>
      <c r="PIF16" s="64"/>
      <c r="PIG16" s="64"/>
      <c r="PIH16" s="64"/>
      <c r="PII16" s="64"/>
      <c r="PIJ16" s="64"/>
      <c r="PIK16" s="64"/>
      <c r="PIL16" s="64"/>
      <c r="PIM16" s="64"/>
      <c r="PIN16" s="64"/>
      <c r="PIO16" s="64"/>
      <c r="PIP16" s="64"/>
      <c r="PIQ16" s="64"/>
      <c r="PIR16" s="64"/>
      <c r="PIS16" s="64"/>
      <c r="PIT16" s="64"/>
      <c r="PIU16" s="64"/>
      <c r="PIV16" s="64"/>
      <c r="PIW16" s="64"/>
      <c r="PIX16" s="64"/>
      <c r="PIY16" s="64"/>
      <c r="PIZ16" s="64"/>
      <c r="PJA16" s="64"/>
      <c r="PJB16" s="64"/>
      <c r="PJC16" s="64"/>
      <c r="PJD16" s="64"/>
      <c r="PJE16" s="64"/>
      <c r="PJF16" s="64"/>
      <c r="PJG16" s="64"/>
      <c r="PJH16" s="64"/>
      <c r="PJI16" s="64"/>
      <c r="PJJ16" s="64"/>
      <c r="PJK16" s="64"/>
      <c r="PJL16" s="64"/>
      <c r="PJM16" s="64"/>
      <c r="PJN16" s="64"/>
      <c r="PJO16" s="64"/>
      <c r="PJP16" s="64"/>
      <c r="PJQ16" s="64"/>
      <c r="PJR16" s="64"/>
      <c r="PJS16" s="64"/>
      <c r="PJT16" s="64"/>
      <c r="PJU16" s="64"/>
      <c r="PJV16" s="64"/>
      <c r="PJW16" s="64"/>
      <c r="PJX16" s="64"/>
      <c r="PJY16" s="64"/>
      <c r="PJZ16" s="64"/>
      <c r="PKA16" s="64"/>
      <c r="PKB16" s="64"/>
      <c r="PKC16" s="64"/>
      <c r="PKD16" s="64"/>
      <c r="PKE16" s="64"/>
      <c r="PKF16" s="64"/>
      <c r="PKG16" s="64"/>
      <c r="PKH16" s="64"/>
      <c r="PKI16" s="64"/>
      <c r="PKJ16" s="64"/>
      <c r="PKK16" s="64"/>
      <c r="PKL16" s="64"/>
      <c r="PKM16" s="64"/>
      <c r="PKN16" s="64"/>
      <c r="PKO16" s="64"/>
      <c r="PKP16" s="64"/>
      <c r="PKQ16" s="64"/>
      <c r="PKR16" s="64"/>
      <c r="PKS16" s="64"/>
      <c r="PKT16" s="64"/>
      <c r="PKU16" s="64"/>
      <c r="PKV16" s="64"/>
      <c r="PKW16" s="64"/>
      <c r="PKX16" s="64"/>
      <c r="PKY16" s="64"/>
      <c r="PKZ16" s="64"/>
      <c r="PLA16" s="64"/>
      <c r="PLB16" s="64"/>
      <c r="PLC16" s="64"/>
      <c r="PLD16" s="64"/>
      <c r="PLE16" s="64"/>
      <c r="PLF16" s="64"/>
      <c r="PLG16" s="64"/>
      <c r="PLH16" s="64"/>
      <c r="PLI16" s="64"/>
      <c r="PLJ16" s="64"/>
      <c r="PLK16" s="64"/>
      <c r="PLL16" s="64"/>
      <c r="PLM16" s="64"/>
      <c r="PLN16" s="64"/>
      <c r="PLO16" s="64"/>
      <c r="PLP16" s="64"/>
      <c r="PLQ16" s="64"/>
      <c r="PLR16" s="64"/>
      <c r="PLS16" s="64"/>
      <c r="PLT16" s="64"/>
      <c r="PLU16" s="64"/>
      <c r="PLV16" s="64"/>
      <c r="PLW16" s="64"/>
      <c r="PLX16" s="64"/>
      <c r="PLY16" s="64"/>
      <c r="PLZ16" s="64"/>
      <c r="PMA16" s="64"/>
      <c r="PMB16" s="64"/>
      <c r="PMC16" s="64"/>
      <c r="PMD16" s="64"/>
      <c r="PME16" s="64"/>
      <c r="PMF16" s="64"/>
      <c r="PMG16" s="64"/>
      <c r="PMH16" s="64"/>
      <c r="PMI16" s="64"/>
      <c r="PMJ16" s="64"/>
      <c r="PMK16" s="64"/>
      <c r="PML16" s="64"/>
      <c r="PMM16" s="64"/>
      <c r="PMN16" s="64"/>
      <c r="PMO16" s="64"/>
      <c r="PMP16" s="64"/>
      <c r="PMQ16" s="64"/>
      <c r="PMR16" s="64"/>
      <c r="PMS16" s="64"/>
      <c r="PMT16" s="64"/>
      <c r="PMU16" s="64"/>
      <c r="PMV16" s="64"/>
      <c r="PMW16" s="64"/>
      <c r="PMX16" s="64"/>
      <c r="PMY16" s="64"/>
      <c r="PMZ16" s="64"/>
      <c r="PNA16" s="64"/>
      <c r="PNB16" s="64"/>
      <c r="PNC16" s="64"/>
      <c r="PND16" s="64"/>
      <c r="PNE16" s="64"/>
      <c r="PNF16" s="64"/>
      <c r="PNG16" s="64"/>
      <c r="PNH16" s="64"/>
      <c r="PNI16" s="64"/>
      <c r="PNJ16" s="64"/>
      <c r="PNK16" s="64"/>
      <c r="PNL16" s="64"/>
      <c r="PNM16" s="64"/>
      <c r="PNN16" s="64"/>
      <c r="PNO16" s="64"/>
      <c r="PNP16" s="64"/>
      <c r="PNQ16" s="64"/>
      <c r="PNR16" s="64"/>
      <c r="PNS16" s="64"/>
      <c r="PNT16" s="64"/>
      <c r="PNU16" s="64"/>
      <c r="PNV16" s="64"/>
      <c r="PNW16" s="64"/>
      <c r="PNX16" s="64"/>
      <c r="PNY16" s="64"/>
      <c r="PNZ16" s="64"/>
      <c r="POA16" s="64"/>
      <c r="POB16" s="64"/>
      <c r="POC16" s="64"/>
      <c r="POD16" s="64"/>
      <c r="POE16" s="64"/>
      <c r="POF16" s="64"/>
      <c r="POG16" s="64"/>
      <c r="POH16" s="64"/>
      <c r="POI16" s="64"/>
      <c r="POJ16" s="64"/>
      <c r="POK16" s="64"/>
      <c r="POL16" s="64"/>
      <c r="POM16" s="64"/>
      <c r="PON16" s="64"/>
      <c r="POO16" s="64"/>
      <c r="POP16" s="64"/>
      <c r="POQ16" s="64"/>
      <c r="POR16" s="64"/>
      <c r="POS16" s="64"/>
      <c r="POT16" s="64"/>
      <c r="POU16" s="64"/>
      <c r="POV16" s="64"/>
      <c r="POW16" s="64"/>
      <c r="POX16" s="64"/>
      <c r="POY16" s="64"/>
      <c r="POZ16" s="64"/>
      <c r="PPA16" s="64"/>
      <c r="PPB16" s="64"/>
      <c r="PPC16" s="64"/>
      <c r="PPD16" s="64"/>
      <c r="PPE16" s="64"/>
      <c r="PPF16" s="64"/>
      <c r="PPG16" s="64"/>
      <c r="PPH16" s="64"/>
      <c r="PPI16" s="64"/>
      <c r="PPJ16" s="64"/>
      <c r="PPK16" s="64"/>
      <c r="PPL16" s="64"/>
      <c r="PPM16" s="64"/>
      <c r="PPN16" s="64"/>
      <c r="PPO16" s="64"/>
      <c r="PPP16" s="64"/>
      <c r="PPQ16" s="64"/>
      <c r="PPR16" s="64"/>
      <c r="PPS16" s="64"/>
      <c r="PPT16" s="64"/>
      <c r="PPU16" s="64"/>
      <c r="PPV16" s="64"/>
      <c r="PPW16" s="64"/>
      <c r="PPX16" s="64"/>
      <c r="PPY16" s="64"/>
      <c r="PPZ16" s="64"/>
      <c r="PQA16" s="64"/>
      <c r="PQB16" s="64"/>
      <c r="PQC16" s="64"/>
      <c r="PQD16" s="64"/>
      <c r="PQE16" s="64"/>
      <c r="PQF16" s="64"/>
      <c r="PQG16" s="64"/>
      <c r="PQH16" s="64"/>
      <c r="PQI16" s="64"/>
      <c r="PQJ16" s="64"/>
      <c r="PQK16" s="64"/>
      <c r="PQL16" s="64"/>
      <c r="PQM16" s="64"/>
      <c r="PQN16" s="64"/>
      <c r="PQO16" s="64"/>
      <c r="PQP16" s="64"/>
      <c r="PQQ16" s="64"/>
      <c r="PQR16" s="64"/>
      <c r="PQS16" s="64"/>
      <c r="PQT16" s="64"/>
      <c r="PQU16" s="64"/>
      <c r="PQV16" s="64"/>
      <c r="PQW16" s="64"/>
      <c r="PQX16" s="64"/>
      <c r="PQY16" s="64"/>
      <c r="PQZ16" s="64"/>
      <c r="PRA16" s="64"/>
      <c r="PRB16" s="64"/>
      <c r="PRC16" s="64"/>
      <c r="PRD16" s="64"/>
      <c r="PRE16" s="64"/>
      <c r="PRF16" s="64"/>
      <c r="PRG16" s="64"/>
      <c r="PRH16" s="64"/>
      <c r="PRI16" s="64"/>
      <c r="PRJ16" s="64"/>
      <c r="PRK16" s="64"/>
      <c r="PRL16" s="64"/>
      <c r="PRM16" s="64"/>
      <c r="PRN16" s="64"/>
      <c r="PRO16" s="64"/>
      <c r="PRP16" s="64"/>
      <c r="PRQ16" s="64"/>
      <c r="PRR16" s="64"/>
      <c r="PRS16" s="64"/>
      <c r="PRT16" s="64"/>
      <c r="PRU16" s="64"/>
      <c r="PRV16" s="64"/>
      <c r="PRW16" s="64"/>
      <c r="PRX16" s="64"/>
      <c r="PRY16" s="64"/>
      <c r="PRZ16" s="64"/>
      <c r="PSA16" s="64"/>
      <c r="PSB16" s="64"/>
      <c r="PSC16" s="64"/>
      <c r="PSD16" s="64"/>
      <c r="PSE16" s="64"/>
      <c r="PSF16" s="64"/>
      <c r="PSG16" s="64"/>
      <c r="PSH16" s="64"/>
      <c r="PSI16" s="64"/>
      <c r="PSJ16" s="64"/>
      <c r="PSK16" s="64"/>
      <c r="PSL16" s="64"/>
      <c r="PSM16" s="64"/>
      <c r="PSN16" s="64"/>
      <c r="PSO16" s="64"/>
      <c r="PSP16" s="64"/>
      <c r="PSQ16" s="64"/>
      <c r="PSR16" s="64"/>
      <c r="PSS16" s="64"/>
      <c r="PST16" s="64"/>
      <c r="PSU16" s="64"/>
      <c r="PSV16" s="64"/>
      <c r="PSW16" s="64"/>
      <c r="PSX16" s="64"/>
      <c r="PSY16" s="64"/>
      <c r="PSZ16" s="64"/>
      <c r="PTA16" s="64"/>
      <c r="PTB16" s="64"/>
      <c r="PTC16" s="64"/>
      <c r="PTD16" s="64"/>
      <c r="PTE16" s="64"/>
      <c r="PTF16" s="64"/>
      <c r="PTG16" s="64"/>
      <c r="PTH16" s="64"/>
      <c r="PTI16" s="64"/>
      <c r="PTJ16" s="64"/>
      <c r="PTK16" s="64"/>
      <c r="PTL16" s="64"/>
      <c r="PTM16" s="64"/>
      <c r="PTN16" s="64"/>
      <c r="PTO16" s="64"/>
      <c r="PTP16" s="64"/>
      <c r="PTQ16" s="64"/>
      <c r="PTR16" s="64"/>
      <c r="PTS16" s="64"/>
      <c r="PTT16" s="64"/>
      <c r="PTU16" s="64"/>
      <c r="PTV16" s="64"/>
      <c r="PTW16" s="64"/>
      <c r="PTX16" s="64"/>
      <c r="PTY16" s="64"/>
      <c r="PTZ16" s="64"/>
      <c r="PUA16" s="64"/>
      <c r="PUB16" s="64"/>
      <c r="PUC16" s="64"/>
      <c r="PUD16" s="64"/>
      <c r="PUE16" s="64"/>
      <c r="PUF16" s="64"/>
      <c r="PUG16" s="64"/>
      <c r="PUH16" s="64"/>
      <c r="PUI16" s="64"/>
      <c r="PUJ16" s="64"/>
      <c r="PUK16" s="64"/>
      <c r="PUL16" s="64"/>
      <c r="PUM16" s="64"/>
      <c r="PUN16" s="64"/>
      <c r="PUO16" s="64"/>
      <c r="PUP16" s="64"/>
      <c r="PUQ16" s="64"/>
      <c r="PUR16" s="64"/>
      <c r="PUS16" s="64"/>
      <c r="PUT16" s="64"/>
      <c r="PUU16" s="64"/>
      <c r="PUV16" s="64"/>
      <c r="PUW16" s="64"/>
      <c r="PUX16" s="64"/>
      <c r="PUY16" s="64"/>
      <c r="PUZ16" s="64"/>
      <c r="PVA16" s="64"/>
      <c r="PVB16" s="64"/>
      <c r="PVC16" s="64"/>
      <c r="PVD16" s="64"/>
      <c r="PVE16" s="64"/>
      <c r="PVF16" s="64"/>
      <c r="PVG16" s="64"/>
      <c r="PVH16" s="64"/>
      <c r="PVI16" s="64"/>
      <c r="PVJ16" s="64"/>
      <c r="PVK16" s="64"/>
      <c r="PVL16" s="64"/>
      <c r="PVM16" s="64"/>
      <c r="PVN16" s="64"/>
      <c r="PVO16" s="64"/>
      <c r="PVP16" s="64"/>
      <c r="PVQ16" s="64"/>
      <c r="PVR16" s="64"/>
      <c r="PVS16" s="64"/>
      <c r="PVT16" s="64"/>
      <c r="PVU16" s="64"/>
      <c r="PVV16" s="64"/>
      <c r="PVW16" s="64"/>
      <c r="PVX16" s="64"/>
      <c r="PVY16" s="64"/>
      <c r="PVZ16" s="64"/>
      <c r="PWA16" s="64"/>
      <c r="PWB16" s="64"/>
      <c r="PWC16" s="64"/>
      <c r="PWD16" s="64"/>
      <c r="PWE16" s="64"/>
      <c r="PWF16" s="64"/>
      <c r="PWG16" s="64"/>
      <c r="PWH16" s="64"/>
      <c r="PWI16" s="64"/>
      <c r="PWJ16" s="64"/>
      <c r="PWK16" s="64"/>
      <c r="PWL16" s="64"/>
      <c r="PWM16" s="64"/>
      <c r="PWN16" s="64"/>
      <c r="PWO16" s="64"/>
      <c r="PWP16" s="64"/>
      <c r="PWQ16" s="64"/>
      <c r="PWR16" s="64"/>
      <c r="PWS16" s="64"/>
      <c r="PWT16" s="64"/>
      <c r="PWU16" s="64"/>
      <c r="PWV16" s="64"/>
      <c r="PWW16" s="64"/>
      <c r="PWX16" s="64"/>
      <c r="PWY16" s="64"/>
      <c r="PWZ16" s="64"/>
      <c r="PXA16" s="64"/>
      <c r="PXB16" s="64"/>
      <c r="PXC16" s="64"/>
      <c r="PXD16" s="64"/>
      <c r="PXE16" s="64"/>
      <c r="PXF16" s="64"/>
      <c r="PXG16" s="64"/>
      <c r="PXH16" s="64"/>
      <c r="PXI16" s="64"/>
      <c r="PXJ16" s="64"/>
      <c r="PXK16" s="64"/>
      <c r="PXL16" s="64"/>
      <c r="PXM16" s="64"/>
      <c r="PXN16" s="64"/>
      <c r="PXO16" s="64"/>
      <c r="PXP16" s="64"/>
      <c r="PXQ16" s="64"/>
      <c r="PXR16" s="64"/>
      <c r="PXS16" s="64"/>
      <c r="PXT16" s="64"/>
      <c r="PXU16" s="64"/>
      <c r="PXV16" s="64"/>
      <c r="PXW16" s="64"/>
      <c r="PXX16" s="64"/>
      <c r="PXY16" s="64"/>
      <c r="PXZ16" s="64"/>
      <c r="PYA16" s="64"/>
      <c r="PYB16" s="64"/>
      <c r="PYC16" s="64"/>
      <c r="PYD16" s="64"/>
      <c r="PYE16" s="64"/>
      <c r="PYF16" s="64"/>
      <c r="PYG16" s="64"/>
      <c r="PYH16" s="64"/>
      <c r="PYI16" s="64"/>
      <c r="PYJ16" s="64"/>
      <c r="PYK16" s="64"/>
      <c r="PYL16" s="64"/>
      <c r="PYM16" s="64"/>
      <c r="PYN16" s="64"/>
      <c r="PYO16" s="64"/>
      <c r="PYP16" s="64"/>
      <c r="PYQ16" s="64"/>
      <c r="PYR16" s="64"/>
      <c r="PYS16" s="64"/>
      <c r="PYT16" s="64"/>
      <c r="PYU16" s="64"/>
      <c r="PYV16" s="64"/>
      <c r="PYW16" s="64"/>
      <c r="PYX16" s="64"/>
      <c r="PYY16" s="64"/>
      <c r="PYZ16" s="64"/>
      <c r="PZA16" s="64"/>
      <c r="PZB16" s="64"/>
      <c r="PZC16" s="64"/>
      <c r="PZD16" s="64"/>
      <c r="PZE16" s="64"/>
      <c r="PZF16" s="64"/>
      <c r="PZG16" s="64"/>
      <c r="PZH16" s="64"/>
      <c r="PZI16" s="64"/>
      <c r="PZJ16" s="64"/>
      <c r="PZK16" s="64"/>
      <c r="PZL16" s="64"/>
      <c r="PZM16" s="64"/>
      <c r="PZN16" s="64"/>
      <c r="PZO16" s="64"/>
      <c r="PZP16" s="64"/>
      <c r="PZQ16" s="64"/>
      <c r="PZR16" s="64"/>
      <c r="PZS16" s="64"/>
      <c r="PZT16" s="64"/>
      <c r="PZU16" s="64"/>
      <c r="PZV16" s="64"/>
      <c r="PZW16" s="64"/>
      <c r="PZX16" s="64"/>
      <c r="PZY16" s="64"/>
      <c r="PZZ16" s="64"/>
      <c r="QAA16" s="64"/>
      <c r="QAB16" s="64"/>
      <c r="QAC16" s="64"/>
      <c r="QAD16" s="64"/>
      <c r="QAE16" s="64"/>
      <c r="QAF16" s="64"/>
      <c r="QAG16" s="64"/>
      <c r="QAH16" s="64"/>
      <c r="QAI16" s="64"/>
      <c r="QAJ16" s="64"/>
      <c r="QAK16" s="64"/>
      <c r="QAL16" s="64"/>
      <c r="QAM16" s="64"/>
      <c r="QAN16" s="64"/>
      <c r="QAO16" s="64"/>
      <c r="QAP16" s="64"/>
      <c r="QAQ16" s="64"/>
      <c r="QAR16" s="64"/>
      <c r="QAS16" s="64"/>
      <c r="QAT16" s="64"/>
      <c r="QAU16" s="64"/>
      <c r="QAV16" s="64"/>
      <c r="QAW16" s="64"/>
      <c r="QAX16" s="64"/>
      <c r="QAY16" s="64"/>
      <c r="QAZ16" s="64"/>
      <c r="QBA16" s="64"/>
      <c r="QBB16" s="64"/>
      <c r="QBC16" s="64"/>
      <c r="QBD16" s="64"/>
      <c r="QBE16" s="64"/>
      <c r="QBF16" s="64"/>
      <c r="QBG16" s="64"/>
      <c r="QBH16" s="64"/>
      <c r="QBI16" s="64"/>
      <c r="QBJ16" s="64"/>
      <c r="QBK16" s="64"/>
      <c r="QBL16" s="64"/>
      <c r="QBM16" s="64"/>
      <c r="QBN16" s="64"/>
      <c r="QBO16" s="64"/>
      <c r="QBP16" s="64"/>
      <c r="QBQ16" s="64"/>
      <c r="QBR16" s="64"/>
      <c r="QBS16" s="64"/>
      <c r="QBT16" s="64"/>
      <c r="QBU16" s="64"/>
      <c r="QBV16" s="64"/>
      <c r="QBW16" s="64"/>
      <c r="QBX16" s="64"/>
      <c r="QBY16" s="64"/>
      <c r="QBZ16" s="64"/>
      <c r="QCA16" s="64"/>
      <c r="QCB16" s="64"/>
      <c r="QCC16" s="64"/>
      <c r="QCD16" s="64"/>
      <c r="QCE16" s="64"/>
      <c r="QCF16" s="64"/>
      <c r="QCG16" s="64"/>
      <c r="QCH16" s="64"/>
      <c r="QCI16" s="64"/>
      <c r="QCJ16" s="64"/>
      <c r="QCK16" s="64"/>
      <c r="QCL16" s="64"/>
      <c r="QCM16" s="64"/>
      <c r="QCN16" s="64"/>
      <c r="QCO16" s="64"/>
      <c r="QCP16" s="64"/>
      <c r="QCQ16" s="64"/>
      <c r="QCR16" s="64"/>
      <c r="QCS16" s="64"/>
      <c r="QCT16" s="64"/>
      <c r="QCU16" s="64"/>
      <c r="QCV16" s="64"/>
      <c r="QCW16" s="64"/>
      <c r="QCX16" s="64"/>
      <c r="QCY16" s="64"/>
      <c r="QCZ16" s="64"/>
      <c r="QDA16" s="64"/>
      <c r="QDB16" s="64"/>
      <c r="QDC16" s="64"/>
      <c r="QDD16" s="64"/>
      <c r="QDE16" s="64"/>
      <c r="QDF16" s="64"/>
      <c r="QDG16" s="64"/>
      <c r="QDH16" s="64"/>
      <c r="QDI16" s="64"/>
      <c r="QDJ16" s="64"/>
      <c r="QDK16" s="64"/>
      <c r="QDL16" s="64"/>
      <c r="QDM16" s="64"/>
      <c r="QDN16" s="64"/>
      <c r="QDO16" s="64"/>
      <c r="QDP16" s="64"/>
      <c r="QDQ16" s="64"/>
      <c r="QDR16" s="64"/>
      <c r="QDS16" s="64"/>
      <c r="QDT16" s="64"/>
      <c r="QDU16" s="64"/>
      <c r="QDV16" s="64"/>
      <c r="QDW16" s="64"/>
      <c r="QDX16" s="64"/>
      <c r="QDY16" s="64"/>
      <c r="QDZ16" s="64"/>
      <c r="QEA16" s="64"/>
      <c r="QEB16" s="64"/>
      <c r="QEC16" s="64"/>
      <c r="QED16" s="64"/>
      <c r="QEE16" s="64"/>
      <c r="QEF16" s="64"/>
      <c r="QEG16" s="64"/>
      <c r="QEH16" s="64"/>
      <c r="QEI16" s="64"/>
      <c r="QEJ16" s="64"/>
      <c r="QEK16" s="64"/>
      <c r="QEL16" s="64"/>
      <c r="QEM16" s="64"/>
      <c r="QEN16" s="64"/>
      <c r="QEO16" s="64"/>
      <c r="QEP16" s="64"/>
      <c r="QEQ16" s="64"/>
      <c r="QER16" s="64"/>
      <c r="QES16" s="64"/>
      <c r="QET16" s="64"/>
      <c r="QEU16" s="64"/>
      <c r="QEV16" s="64"/>
      <c r="QEW16" s="64"/>
      <c r="QEX16" s="64"/>
      <c r="QEY16" s="64"/>
      <c r="QEZ16" s="64"/>
      <c r="QFA16" s="64"/>
      <c r="QFB16" s="64"/>
      <c r="QFC16" s="64"/>
      <c r="QFD16" s="64"/>
      <c r="QFE16" s="64"/>
      <c r="QFF16" s="64"/>
      <c r="QFG16" s="64"/>
      <c r="QFH16" s="64"/>
      <c r="QFI16" s="64"/>
      <c r="QFJ16" s="64"/>
      <c r="QFK16" s="64"/>
      <c r="QFL16" s="64"/>
      <c r="QFM16" s="64"/>
      <c r="QFN16" s="64"/>
      <c r="QFO16" s="64"/>
      <c r="QFP16" s="64"/>
      <c r="QFQ16" s="64"/>
      <c r="QFR16" s="64"/>
      <c r="QFS16" s="64"/>
      <c r="QFT16" s="64"/>
      <c r="QFU16" s="64"/>
      <c r="QFV16" s="64"/>
      <c r="QFW16" s="64"/>
      <c r="QFX16" s="64"/>
      <c r="QFY16" s="64"/>
      <c r="QFZ16" s="64"/>
      <c r="QGA16" s="64"/>
      <c r="QGB16" s="64"/>
      <c r="QGC16" s="64"/>
      <c r="QGD16" s="64"/>
      <c r="QGE16" s="64"/>
      <c r="QGF16" s="64"/>
      <c r="QGG16" s="64"/>
      <c r="QGH16" s="64"/>
      <c r="QGI16" s="64"/>
      <c r="QGJ16" s="64"/>
      <c r="QGK16" s="64"/>
      <c r="QGL16" s="64"/>
      <c r="QGM16" s="64"/>
      <c r="QGN16" s="64"/>
      <c r="QGO16" s="64"/>
      <c r="QGP16" s="64"/>
      <c r="QGQ16" s="64"/>
      <c r="QGR16" s="64"/>
      <c r="QGS16" s="64"/>
      <c r="QGT16" s="64"/>
      <c r="QGU16" s="64"/>
      <c r="QGV16" s="64"/>
      <c r="QGW16" s="64"/>
      <c r="QGX16" s="64"/>
      <c r="QGY16" s="64"/>
      <c r="QGZ16" s="64"/>
      <c r="QHA16" s="64"/>
      <c r="QHB16" s="64"/>
      <c r="QHC16" s="64"/>
      <c r="QHD16" s="64"/>
      <c r="QHE16" s="64"/>
      <c r="QHF16" s="64"/>
      <c r="QHG16" s="64"/>
      <c r="QHH16" s="64"/>
      <c r="QHI16" s="64"/>
      <c r="QHJ16" s="64"/>
      <c r="QHK16" s="64"/>
      <c r="QHL16" s="64"/>
      <c r="QHM16" s="64"/>
      <c r="QHN16" s="64"/>
      <c r="QHO16" s="64"/>
      <c r="QHP16" s="64"/>
      <c r="QHQ16" s="64"/>
      <c r="QHR16" s="64"/>
      <c r="QHS16" s="64"/>
      <c r="QHT16" s="64"/>
      <c r="QHU16" s="64"/>
      <c r="QHV16" s="64"/>
      <c r="QHW16" s="64"/>
      <c r="QHX16" s="64"/>
      <c r="QHY16" s="64"/>
      <c r="QHZ16" s="64"/>
      <c r="QIA16" s="64"/>
      <c r="QIB16" s="64"/>
      <c r="QIC16" s="64"/>
      <c r="QID16" s="64"/>
      <c r="QIE16" s="64"/>
      <c r="QIF16" s="64"/>
      <c r="QIG16" s="64"/>
      <c r="QIH16" s="64"/>
      <c r="QII16" s="64"/>
      <c r="QIJ16" s="64"/>
      <c r="QIK16" s="64"/>
      <c r="QIL16" s="64"/>
      <c r="QIM16" s="64"/>
      <c r="QIN16" s="64"/>
      <c r="QIO16" s="64"/>
      <c r="QIP16" s="64"/>
      <c r="QIQ16" s="64"/>
      <c r="QIR16" s="64"/>
      <c r="QIS16" s="64"/>
      <c r="QIT16" s="64"/>
      <c r="QIU16" s="64"/>
      <c r="QIV16" s="64"/>
      <c r="QIW16" s="64"/>
      <c r="QIX16" s="64"/>
      <c r="QIY16" s="64"/>
      <c r="QIZ16" s="64"/>
      <c r="QJA16" s="64"/>
      <c r="QJB16" s="64"/>
      <c r="QJC16" s="64"/>
      <c r="QJD16" s="64"/>
      <c r="QJE16" s="64"/>
      <c r="QJF16" s="64"/>
      <c r="QJG16" s="64"/>
      <c r="QJH16" s="64"/>
      <c r="QJI16" s="64"/>
      <c r="QJJ16" s="64"/>
      <c r="QJK16" s="64"/>
      <c r="QJL16" s="64"/>
      <c r="QJM16" s="64"/>
      <c r="QJN16" s="64"/>
      <c r="QJO16" s="64"/>
      <c r="QJP16" s="64"/>
      <c r="QJQ16" s="64"/>
      <c r="QJR16" s="64"/>
      <c r="QJS16" s="64"/>
      <c r="QJT16" s="64"/>
      <c r="QJU16" s="64"/>
      <c r="QJV16" s="64"/>
      <c r="QJW16" s="64"/>
      <c r="QJX16" s="64"/>
      <c r="QJY16" s="64"/>
      <c r="QJZ16" s="64"/>
      <c r="QKA16" s="64"/>
      <c r="QKB16" s="64"/>
      <c r="QKC16" s="64"/>
      <c r="QKD16" s="64"/>
      <c r="QKE16" s="64"/>
      <c r="QKF16" s="64"/>
      <c r="QKG16" s="64"/>
      <c r="QKH16" s="64"/>
      <c r="QKI16" s="64"/>
      <c r="QKJ16" s="64"/>
      <c r="QKK16" s="64"/>
      <c r="QKL16" s="64"/>
      <c r="QKM16" s="64"/>
      <c r="QKN16" s="64"/>
      <c r="QKO16" s="64"/>
      <c r="QKP16" s="64"/>
      <c r="QKQ16" s="64"/>
      <c r="QKR16" s="64"/>
      <c r="QKS16" s="64"/>
      <c r="QKT16" s="64"/>
      <c r="QKU16" s="64"/>
      <c r="QKV16" s="64"/>
      <c r="QKW16" s="64"/>
      <c r="QKX16" s="64"/>
      <c r="QKY16" s="64"/>
      <c r="QKZ16" s="64"/>
      <c r="QLA16" s="64"/>
      <c r="QLB16" s="64"/>
      <c r="QLC16" s="64"/>
      <c r="QLD16" s="64"/>
      <c r="QLE16" s="64"/>
      <c r="QLF16" s="64"/>
      <c r="QLG16" s="64"/>
      <c r="QLH16" s="64"/>
      <c r="QLI16" s="64"/>
      <c r="QLJ16" s="64"/>
      <c r="QLK16" s="64"/>
      <c r="QLL16" s="64"/>
      <c r="QLM16" s="64"/>
      <c r="QLN16" s="64"/>
      <c r="QLO16" s="64"/>
      <c r="QLP16" s="64"/>
      <c r="QLQ16" s="64"/>
      <c r="QLR16" s="64"/>
      <c r="QLS16" s="64"/>
      <c r="QLT16" s="64"/>
      <c r="QLU16" s="64"/>
      <c r="QLV16" s="64"/>
      <c r="QLW16" s="64"/>
      <c r="QLX16" s="64"/>
      <c r="QLY16" s="64"/>
      <c r="QLZ16" s="64"/>
      <c r="QMA16" s="64"/>
      <c r="QMB16" s="64"/>
      <c r="QMC16" s="64"/>
      <c r="QMD16" s="64"/>
      <c r="QME16" s="64"/>
      <c r="QMF16" s="64"/>
      <c r="QMG16" s="64"/>
      <c r="QMH16" s="64"/>
      <c r="QMI16" s="64"/>
      <c r="QMJ16" s="64"/>
      <c r="QMK16" s="64"/>
      <c r="QML16" s="64"/>
      <c r="QMM16" s="64"/>
      <c r="QMN16" s="64"/>
      <c r="QMO16" s="64"/>
      <c r="QMP16" s="64"/>
      <c r="QMQ16" s="64"/>
      <c r="QMR16" s="64"/>
      <c r="QMS16" s="64"/>
      <c r="QMT16" s="64"/>
      <c r="QMU16" s="64"/>
      <c r="QMV16" s="64"/>
      <c r="QMW16" s="64"/>
      <c r="QMX16" s="64"/>
      <c r="QMY16" s="64"/>
      <c r="QMZ16" s="64"/>
      <c r="QNA16" s="64"/>
      <c r="QNB16" s="64"/>
      <c r="QNC16" s="64"/>
      <c r="QND16" s="64"/>
      <c r="QNE16" s="64"/>
      <c r="QNF16" s="64"/>
      <c r="QNG16" s="64"/>
      <c r="QNH16" s="64"/>
      <c r="QNI16" s="64"/>
      <c r="QNJ16" s="64"/>
      <c r="QNK16" s="64"/>
      <c r="QNL16" s="64"/>
      <c r="QNM16" s="64"/>
      <c r="QNN16" s="64"/>
      <c r="QNO16" s="64"/>
      <c r="QNP16" s="64"/>
      <c r="QNQ16" s="64"/>
      <c r="QNR16" s="64"/>
      <c r="QNS16" s="64"/>
      <c r="QNT16" s="64"/>
      <c r="QNU16" s="64"/>
      <c r="QNV16" s="64"/>
      <c r="QNW16" s="64"/>
      <c r="QNX16" s="64"/>
      <c r="QNY16" s="64"/>
      <c r="QNZ16" s="64"/>
      <c r="QOA16" s="64"/>
      <c r="QOB16" s="64"/>
      <c r="QOC16" s="64"/>
      <c r="QOD16" s="64"/>
      <c r="QOE16" s="64"/>
      <c r="QOF16" s="64"/>
      <c r="QOG16" s="64"/>
      <c r="QOH16" s="64"/>
      <c r="QOI16" s="64"/>
      <c r="QOJ16" s="64"/>
      <c r="QOK16" s="64"/>
      <c r="QOL16" s="64"/>
      <c r="QOM16" s="64"/>
      <c r="QON16" s="64"/>
      <c r="QOO16" s="64"/>
      <c r="QOP16" s="64"/>
      <c r="QOQ16" s="64"/>
      <c r="QOR16" s="64"/>
      <c r="QOS16" s="64"/>
      <c r="QOT16" s="64"/>
      <c r="QOU16" s="64"/>
      <c r="QOV16" s="64"/>
      <c r="QOW16" s="64"/>
      <c r="QOX16" s="64"/>
      <c r="QOY16" s="64"/>
      <c r="QOZ16" s="64"/>
      <c r="QPA16" s="64"/>
      <c r="QPB16" s="64"/>
      <c r="QPC16" s="64"/>
      <c r="QPD16" s="64"/>
      <c r="QPE16" s="64"/>
      <c r="QPF16" s="64"/>
      <c r="QPG16" s="64"/>
      <c r="QPH16" s="64"/>
      <c r="QPI16" s="64"/>
      <c r="QPJ16" s="64"/>
      <c r="QPK16" s="64"/>
      <c r="QPL16" s="64"/>
      <c r="QPM16" s="64"/>
      <c r="QPN16" s="64"/>
      <c r="QPO16" s="64"/>
      <c r="QPP16" s="64"/>
      <c r="QPQ16" s="64"/>
      <c r="QPR16" s="64"/>
      <c r="QPS16" s="64"/>
      <c r="QPT16" s="64"/>
      <c r="QPU16" s="64"/>
      <c r="QPV16" s="64"/>
      <c r="QPW16" s="64"/>
      <c r="QPX16" s="64"/>
      <c r="QPY16" s="64"/>
      <c r="QPZ16" s="64"/>
      <c r="QQA16" s="64"/>
      <c r="QQB16" s="64"/>
      <c r="QQC16" s="64"/>
      <c r="QQD16" s="64"/>
      <c r="QQE16" s="64"/>
      <c r="QQF16" s="64"/>
      <c r="QQG16" s="64"/>
      <c r="QQH16" s="64"/>
      <c r="QQI16" s="64"/>
      <c r="QQJ16" s="64"/>
      <c r="QQK16" s="64"/>
      <c r="QQL16" s="64"/>
      <c r="QQM16" s="64"/>
      <c r="QQN16" s="64"/>
      <c r="QQO16" s="64"/>
      <c r="QQP16" s="64"/>
      <c r="QQQ16" s="64"/>
      <c r="QQR16" s="64"/>
      <c r="QQS16" s="64"/>
      <c r="QQT16" s="64"/>
      <c r="QQU16" s="64"/>
      <c r="QQV16" s="64"/>
      <c r="QQW16" s="64"/>
      <c r="QQX16" s="64"/>
      <c r="QQY16" s="64"/>
      <c r="QQZ16" s="64"/>
      <c r="QRA16" s="64"/>
      <c r="QRB16" s="64"/>
      <c r="QRC16" s="64"/>
      <c r="QRD16" s="64"/>
      <c r="QRE16" s="64"/>
      <c r="QRF16" s="64"/>
      <c r="QRG16" s="64"/>
      <c r="QRH16" s="64"/>
      <c r="QRI16" s="64"/>
      <c r="QRJ16" s="64"/>
      <c r="QRK16" s="64"/>
      <c r="QRL16" s="64"/>
      <c r="QRM16" s="64"/>
      <c r="QRN16" s="64"/>
      <c r="QRO16" s="64"/>
      <c r="QRP16" s="64"/>
      <c r="QRQ16" s="64"/>
      <c r="QRR16" s="64"/>
      <c r="QRS16" s="64"/>
      <c r="QRT16" s="64"/>
      <c r="QRU16" s="64"/>
      <c r="QRV16" s="64"/>
      <c r="QRW16" s="64"/>
      <c r="QRX16" s="64"/>
      <c r="QRY16" s="64"/>
      <c r="QRZ16" s="64"/>
      <c r="QSA16" s="64"/>
      <c r="QSB16" s="64"/>
      <c r="QSC16" s="64"/>
      <c r="QSD16" s="64"/>
      <c r="QSE16" s="64"/>
      <c r="QSF16" s="64"/>
      <c r="QSG16" s="64"/>
      <c r="QSH16" s="64"/>
      <c r="QSI16" s="64"/>
      <c r="QSJ16" s="64"/>
      <c r="QSK16" s="64"/>
      <c r="QSL16" s="64"/>
      <c r="QSM16" s="64"/>
      <c r="QSN16" s="64"/>
      <c r="QSO16" s="64"/>
      <c r="QSP16" s="64"/>
      <c r="QSQ16" s="64"/>
      <c r="QSR16" s="64"/>
      <c r="QSS16" s="64"/>
      <c r="QST16" s="64"/>
      <c r="QSU16" s="64"/>
      <c r="QSV16" s="64"/>
      <c r="QSW16" s="64"/>
      <c r="QSX16" s="64"/>
      <c r="QSY16" s="64"/>
      <c r="QSZ16" s="64"/>
      <c r="QTA16" s="64"/>
      <c r="QTB16" s="64"/>
      <c r="QTC16" s="64"/>
      <c r="QTD16" s="64"/>
      <c r="QTE16" s="64"/>
      <c r="QTF16" s="64"/>
      <c r="QTG16" s="64"/>
      <c r="QTH16" s="64"/>
      <c r="QTI16" s="64"/>
      <c r="QTJ16" s="64"/>
      <c r="QTK16" s="64"/>
      <c r="QTL16" s="64"/>
      <c r="QTM16" s="64"/>
      <c r="QTN16" s="64"/>
      <c r="QTO16" s="64"/>
      <c r="QTP16" s="64"/>
      <c r="QTQ16" s="64"/>
      <c r="QTR16" s="64"/>
      <c r="QTS16" s="64"/>
      <c r="QTT16" s="64"/>
      <c r="QTU16" s="64"/>
      <c r="QTV16" s="64"/>
      <c r="QTW16" s="64"/>
      <c r="QTX16" s="64"/>
      <c r="QTY16" s="64"/>
      <c r="QTZ16" s="64"/>
      <c r="QUA16" s="64"/>
      <c r="QUB16" s="64"/>
      <c r="QUC16" s="64"/>
      <c r="QUD16" s="64"/>
      <c r="QUE16" s="64"/>
      <c r="QUF16" s="64"/>
      <c r="QUG16" s="64"/>
      <c r="QUH16" s="64"/>
      <c r="QUI16" s="64"/>
      <c r="QUJ16" s="64"/>
      <c r="QUK16" s="64"/>
      <c r="QUL16" s="64"/>
      <c r="QUM16" s="64"/>
      <c r="QUN16" s="64"/>
      <c r="QUO16" s="64"/>
      <c r="QUP16" s="64"/>
      <c r="QUQ16" s="64"/>
      <c r="QUR16" s="64"/>
      <c r="QUS16" s="64"/>
      <c r="QUT16" s="64"/>
      <c r="QUU16" s="64"/>
      <c r="QUV16" s="64"/>
      <c r="QUW16" s="64"/>
      <c r="QUX16" s="64"/>
      <c r="QUY16" s="64"/>
      <c r="QUZ16" s="64"/>
      <c r="QVA16" s="64"/>
      <c r="QVB16" s="64"/>
      <c r="QVC16" s="64"/>
      <c r="QVD16" s="64"/>
      <c r="QVE16" s="64"/>
      <c r="QVF16" s="64"/>
      <c r="QVG16" s="64"/>
      <c r="QVH16" s="64"/>
      <c r="QVI16" s="64"/>
      <c r="QVJ16" s="64"/>
      <c r="QVK16" s="64"/>
      <c r="QVL16" s="64"/>
      <c r="QVM16" s="64"/>
      <c r="QVN16" s="64"/>
      <c r="QVO16" s="64"/>
      <c r="QVP16" s="64"/>
      <c r="QVQ16" s="64"/>
      <c r="QVR16" s="64"/>
      <c r="QVS16" s="64"/>
      <c r="QVT16" s="64"/>
      <c r="QVU16" s="64"/>
      <c r="QVV16" s="64"/>
      <c r="QVW16" s="64"/>
      <c r="QVX16" s="64"/>
      <c r="QVY16" s="64"/>
      <c r="QVZ16" s="64"/>
      <c r="QWA16" s="64"/>
      <c r="QWB16" s="64"/>
      <c r="QWC16" s="64"/>
      <c r="QWD16" s="64"/>
      <c r="QWE16" s="64"/>
      <c r="QWF16" s="64"/>
      <c r="QWG16" s="64"/>
      <c r="QWH16" s="64"/>
      <c r="QWI16" s="64"/>
      <c r="QWJ16" s="64"/>
      <c r="QWK16" s="64"/>
      <c r="QWL16" s="64"/>
      <c r="QWM16" s="64"/>
      <c r="QWN16" s="64"/>
      <c r="QWO16" s="64"/>
      <c r="QWP16" s="64"/>
      <c r="QWQ16" s="64"/>
      <c r="QWR16" s="64"/>
      <c r="QWS16" s="64"/>
      <c r="QWT16" s="64"/>
      <c r="QWU16" s="64"/>
      <c r="QWV16" s="64"/>
      <c r="QWW16" s="64"/>
      <c r="QWX16" s="64"/>
      <c r="QWY16" s="64"/>
      <c r="QWZ16" s="64"/>
      <c r="QXA16" s="64"/>
      <c r="QXB16" s="64"/>
      <c r="QXC16" s="64"/>
      <c r="QXD16" s="64"/>
      <c r="QXE16" s="64"/>
      <c r="QXF16" s="64"/>
      <c r="QXG16" s="64"/>
      <c r="QXH16" s="64"/>
      <c r="QXI16" s="64"/>
      <c r="QXJ16" s="64"/>
      <c r="QXK16" s="64"/>
      <c r="QXL16" s="64"/>
      <c r="QXM16" s="64"/>
      <c r="QXN16" s="64"/>
      <c r="QXO16" s="64"/>
      <c r="QXP16" s="64"/>
      <c r="QXQ16" s="64"/>
      <c r="QXR16" s="64"/>
      <c r="QXS16" s="64"/>
      <c r="QXT16" s="64"/>
      <c r="QXU16" s="64"/>
      <c r="QXV16" s="64"/>
      <c r="QXW16" s="64"/>
      <c r="QXX16" s="64"/>
      <c r="QXY16" s="64"/>
      <c r="QXZ16" s="64"/>
      <c r="QYA16" s="64"/>
      <c r="QYB16" s="64"/>
      <c r="QYC16" s="64"/>
      <c r="QYD16" s="64"/>
      <c r="QYE16" s="64"/>
      <c r="QYF16" s="64"/>
      <c r="QYG16" s="64"/>
      <c r="QYH16" s="64"/>
      <c r="QYI16" s="64"/>
      <c r="QYJ16" s="64"/>
      <c r="QYK16" s="64"/>
      <c r="QYL16" s="64"/>
      <c r="QYM16" s="64"/>
      <c r="QYN16" s="64"/>
      <c r="QYO16" s="64"/>
      <c r="QYP16" s="64"/>
      <c r="QYQ16" s="64"/>
      <c r="QYR16" s="64"/>
      <c r="QYS16" s="64"/>
      <c r="QYT16" s="64"/>
      <c r="QYU16" s="64"/>
      <c r="QYV16" s="64"/>
      <c r="QYW16" s="64"/>
      <c r="QYX16" s="64"/>
      <c r="QYY16" s="64"/>
      <c r="QYZ16" s="64"/>
      <c r="QZA16" s="64"/>
      <c r="QZB16" s="64"/>
      <c r="QZC16" s="64"/>
      <c r="QZD16" s="64"/>
      <c r="QZE16" s="64"/>
      <c r="QZF16" s="64"/>
      <c r="QZG16" s="64"/>
      <c r="QZH16" s="64"/>
      <c r="QZI16" s="64"/>
      <c r="QZJ16" s="64"/>
      <c r="QZK16" s="64"/>
      <c r="QZL16" s="64"/>
      <c r="QZM16" s="64"/>
      <c r="QZN16" s="64"/>
      <c r="QZO16" s="64"/>
      <c r="QZP16" s="64"/>
      <c r="QZQ16" s="64"/>
      <c r="QZR16" s="64"/>
      <c r="QZS16" s="64"/>
      <c r="QZT16" s="64"/>
      <c r="QZU16" s="64"/>
      <c r="QZV16" s="64"/>
      <c r="QZW16" s="64"/>
      <c r="QZX16" s="64"/>
      <c r="QZY16" s="64"/>
      <c r="QZZ16" s="64"/>
      <c r="RAA16" s="64"/>
      <c r="RAB16" s="64"/>
      <c r="RAC16" s="64"/>
      <c r="RAD16" s="64"/>
      <c r="RAE16" s="64"/>
      <c r="RAF16" s="64"/>
      <c r="RAG16" s="64"/>
      <c r="RAH16" s="64"/>
      <c r="RAI16" s="64"/>
      <c r="RAJ16" s="64"/>
      <c r="RAK16" s="64"/>
      <c r="RAL16" s="64"/>
      <c r="RAM16" s="64"/>
      <c r="RAN16" s="64"/>
      <c r="RAO16" s="64"/>
      <c r="RAP16" s="64"/>
      <c r="RAQ16" s="64"/>
      <c r="RAR16" s="64"/>
      <c r="RAS16" s="64"/>
      <c r="RAT16" s="64"/>
      <c r="RAU16" s="64"/>
      <c r="RAV16" s="64"/>
      <c r="RAW16" s="64"/>
      <c r="RAX16" s="64"/>
      <c r="RAY16" s="64"/>
      <c r="RAZ16" s="64"/>
      <c r="RBA16" s="64"/>
      <c r="RBB16" s="64"/>
      <c r="RBC16" s="64"/>
      <c r="RBD16" s="64"/>
      <c r="RBE16" s="64"/>
      <c r="RBF16" s="64"/>
      <c r="RBG16" s="64"/>
      <c r="RBH16" s="64"/>
      <c r="RBI16" s="64"/>
      <c r="RBJ16" s="64"/>
      <c r="RBK16" s="64"/>
      <c r="RBL16" s="64"/>
      <c r="RBM16" s="64"/>
      <c r="RBN16" s="64"/>
      <c r="RBO16" s="64"/>
      <c r="RBP16" s="64"/>
      <c r="RBQ16" s="64"/>
      <c r="RBR16" s="64"/>
      <c r="RBS16" s="64"/>
      <c r="RBT16" s="64"/>
      <c r="RBU16" s="64"/>
      <c r="RBV16" s="64"/>
      <c r="RBW16" s="64"/>
      <c r="RBX16" s="64"/>
      <c r="RBY16" s="64"/>
      <c r="RBZ16" s="64"/>
      <c r="RCA16" s="64"/>
      <c r="RCB16" s="64"/>
      <c r="RCC16" s="64"/>
      <c r="RCD16" s="64"/>
      <c r="RCE16" s="64"/>
      <c r="RCF16" s="64"/>
      <c r="RCG16" s="64"/>
      <c r="RCH16" s="64"/>
      <c r="RCI16" s="64"/>
      <c r="RCJ16" s="64"/>
      <c r="RCK16" s="64"/>
      <c r="RCL16" s="64"/>
      <c r="RCM16" s="64"/>
      <c r="RCN16" s="64"/>
      <c r="RCO16" s="64"/>
      <c r="RCP16" s="64"/>
      <c r="RCQ16" s="64"/>
      <c r="RCR16" s="64"/>
      <c r="RCS16" s="64"/>
      <c r="RCT16" s="64"/>
      <c r="RCU16" s="64"/>
      <c r="RCV16" s="64"/>
      <c r="RCW16" s="64"/>
      <c r="RCX16" s="64"/>
      <c r="RCY16" s="64"/>
      <c r="RCZ16" s="64"/>
      <c r="RDA16" s="64"/>
      <c r="RDB16" s="64"/>
      <c r="RDC16" s="64"/>
      <c r="RDD16" s="64"/>
      <c r="RDE16" s="64"/>
      <c r="RDF16" s="64"/>
      <c r="RDG16" s="64"/>
      <c r="RDH16" s="64"/>
      <c r="RDI16" s="64"/>
      <c r="RDJ16" s="64"/>
      <c r="RDK16" s="64"/>
      <c r="RDL16" s="64"/>
      <c r="RDM16" s="64"/>
      <c r="RDN16" s="64"/>
      <c r="RDO16" s="64"/>
      <c r="RDP16" s="64"/>
      <c r="RDQ16" s="64"/>
      <c r="RDR16" s="64"/>
      <c r="RDS16" s="64"/>
      <c r="RDT16" s="64"/>
      <c r="RDU16" s="64"/>
      <c r="RDV16" s="64"/>
      <c r="RDW16" s="64"/>
      <c r="RDX16" s="64"/>
      <c r="RDY16" s="64"/>
      <c r="RDZ16" s="64"/>
      <c r="REA16" s="64"/>
      <c r="REB16" s="64"/>
      <c r="REC16" s="64"/>
      <c r="RED16" s="64"/>
      <c r="REE16" s="64"/>
      <c r="REF16" s="64"/>
      <c r="REG16" s="64"/>
      <c r="REH16" s="64"/>
      <c r="REI16" s="64"/>
      <c r="REJ16" s="64"/>
      <c r="REK16" s="64"/>
      <c r="REL16" s="64"/>
      <c r="REM16" s="64"/>
      <c r="REN16" s="64"/>
      <c r="REO16" s="64"/>
      <c r="REP16" s="64"/>
      <c r="REQ16" s="64"/>
      <c r="RER16" s="64"/>
      <c r="RES16" s="64"/>
      <c r="RET16" s="64"/>
      <c r="REU16" s="64"/>
      <c r="REV16" s="64"/>
      <c r="REW16" s="64"/>
      <c r="REX16" s="64"/>
      <c r="REY16" s="64"/>
      <c r="REZ16" s="64"/>
      <c r="RFA16" s="64"/>
      <c r="RFB16" s="64"/>
      <c r="RFC16" s="64"/>
      <c r="RFD16" s="64"/>
      <c r="RFE16" s="64"/>
      <c r="RFF16" s="64"/>
      <c r="RFG16" s="64"/>
      <c r="RFH16" s="64"/>
      <c r="RFI16" s="64"/>
      <c r="RFJ16" s="64"/>
      <c r="RFK16" s="64"/>
      <c r="RFL16" s="64"/>
      <c r="RFM16" s="64"/>
      <c r="RFN16" s="64"/>
      <c r="RFO16" s="64"/>
      <c r="RFP16" s="64"/>
      <c r="RFQ16" s="64"/>
      <c r="RFR16" s="64"/>
      <c r="RFS16" s="64"/>
      <c r="RFT16" s="64"/>
      <c r="RFU16" s="64"/>
      <c r="RFV16" s="64"/>
      <c r="RFW16" s="64"/>
      <c r="RFX16" s="64"/>
      <c r="RFY16" s="64"/>
      <c r="RFZ16" s="64"/>
      <c r="RGA16" s="64"/>
      <c r="RGB16" s="64"/>
      <c r="RGC16" s="64"/>
      <c r="RGD16" s="64"/>
      <c r="RGE16" s="64"/>
      <c r="RGF16" s="64"/>
      <c r="RGG16" s="64"/>
      <c r="RGH16" s="64"/>
      <c r="RGI16" s="64"/>
      <c r="RGJ16" s="64"/>
      <c r="RGK16" s="64"/>
      <c r="RGL16" s="64"/>
      <c r="RGM16" s="64"/>
      <c r="RGN16" s="64"/>
      <c r="RGO16" s="64"/>
      <c r="RGP16" s="64"/>
      <c r="RGQ16" s="64"/>
      <c r="RGR16" s="64"/>
      <c r="RGS16" s="64"/>
      <c r="RGT16" s="64"/>
      <c r="RGU16" s="64"/>
      <c r="RGV16" s="64"/>
      <c r="RGW16" s="64"/>
      <c r="RGX16" s="64"/>
      <c r="RGY16" s="64"/>
      <c r="RGZ16" s="64"/>
      <c r="RHA16" s="64"/>
      <c r="RHB16" s="64"/>
      <c r="RHC16" s="64"/>
      <c r="RHD16" s="64"/>
      <c r="RHE16" s="64"/>
      <c r="RHF16" s="64"/>
      <c r="RHG16" s="64"/>
      <c r="RHH16" s="64"/>
      <c r="RHI16" s="64"/>
      <c r="RHJ16" s="64"/>
      <c r="RHK16" s="64"/>
      <c r="RHL16" s="64"/>
      <c r="RHM16" s="64"/>
      <c r="RHN16" s="64"/>
      <c r="RHO16" s="64"/>
      <c r="RHP16" s="64"/>
      <c r="RHQ16" s="64"/>
      <c r="RHR16" s="64"/>
      <c r="RHS16" s="64"/>
      <c r="RHT16" s="64"/>
      <c r="RHU16" s="64"/>
      <c r="RHV16" s="64"/>
      <c r="RHW16" s="64"/>
      <c r="RHX16" s="64"/>
      <c r="RHY16" s="64"/>
      <c r="RHZ16" s="64"/>
      <c r="RIA16" s="64"/>
      <c r="RIB16" s="64"/>
      <c r="RIC16" s="64"/>
      <c r="RID16" s="64"/>
      <c r="RIE16" s="64"/>
      <c r="RIF16" s="64"/>
      <c r="RIG16" s="64"/>
      <c r="RIH16" s="64"/>
      <c r="RII16" s="64"/>
      <c r="RIJ16" s="64"/>
      <c r="RIK16" s="64"/>
      <c r="RIL16" s="64"/>
      <c r="RIM16" s="64"/>
      <c r="RIN16" s="64"/>
      <c r="RIO16" s="64"/>
      <c r="RIP16" s="64"/>
      <c r="RIQ16" s="64"/>
      <c r="RIR16" s="64"/>
      <c r="RIS16" s="64"/>
      <c r="RIT16" s="64"/>
      <c r="RIU16" s="64"/>
      <c r="RIV16" s="64"/>
      <c r="RIW16" s="64"/>
      <c r="RIX16" s="64"/>
      <c r="RIY16" s="64"/>
      <c r="RIZ16" s="64"/>
      <c r="RJA16" s="64"/>
      <c r="RJB16" s="64"/>
      <c r="RJC16" s="64"/>
      <c r="RJD16" s="64"/>
      <c r="RJE16" s="64"/>
      <c r="RJF16" s="64"/>
      <c r="RJG16" s="64"/>
      <c r="RJH16" s="64"/>
      <c r="RJI16" s="64"/>
      <c r="RJJ16" s="64"/>
      <c r="RJK16" s="64"/>
      <c r="RJL16" s="64"/>
      <c r="RJM16" s="64"/>
      <c r="RJN16" s="64"/>
      <c r="RJO16" s="64"/>
      <c r="RJP16" s="64"/>
      <c r="RJQ16" s="64"/>
      <c r="RJR16" s="64"/>
      <c r="RJS16" s="64"/>
      <c r="RJT16" s="64"/>
      <c r="RJU16" s="64"/>
      <c r="RJV16" s="64"/>
      <c r="RJW16" s="64"/>
      <c r="RJX16" s="64"/>
      <c r="RJY16" s="64"/>
      <c r="RJZ16" s="64"/>
      <c r="RKA16" s="64"/>
      <c r="RKB16" s="64"/>
      <c r="RKC16" s="64"/>
      <c r="RKD16" s="64"/>
      <c r="RKE16" s="64"/>
      <c r="RKF16" s="64"/>
      <c r="RKG16" s="64"/>
      <c r="RKH16" s="64"/>
      <c r="RKI16" s="64"/>
      <c r="RKJ16" s="64"/>
      <c r="RKK16" s="64"/>
      <c r="RKL16" s="64"/>
      <c r="RKM16" s="64"/>
      <c r="RKN16" s="64"/>
      <c r="RKO16" s="64"/>
      <c r="RKP16" s="64"/>
      <c r="RKQ16" s="64"/>
      <c r="RKR16" s="64"/>
      <c r="RKS16" s="64"/>
      <c r="RKT16" s="64"/>
      <c r="RKU16" s="64"/>
      <c r="RKV16" s="64"/>
      <c r="RKW16" s="64"/>
      <c r="RKX16" s="64"/>
      <c r="RKY16" s="64"/>
      <c r="RKZ16" s="64"/>
      <c r="RLA16" s="64"/>
      <c r="RLB16" s="64"/>
      <c r="RLC16" s="64"/>
      <c r="RLD16" s="64"/>
      <c r="RLE16" s="64"/>
      <c r="RLF16" s="64"/>
      <c r="RLG16" s="64"/>
      <c r="RLH16" s="64"/>
      <c r="RLI16" s="64"/>
      <c r="RLJ16" s="64"/>
      <c r="RLK16" s="64"/>
      <c r="RLL16" s="64"/>
      <c r="RLM16" s="64"/>
      <c r="RLN16" s="64"/>
      <c r="RLO16" s="64"/>
      <c r="RLP16" s="64"/>
      <c r="RLQ16" s="64"/>
      <c r="RLR16" s="64"/>
      <c r="RLS16" s="64"/>
      <c r="RLT16" s="64"/>
      <c r="RLU16" s="64"/>
      <c r="RLV16" s="64"/>
      <c r="RLW16" s="64"/>
      <c r="RLX16" s="64"/>
      <c r="RLY16" s="64"/>
      <c r="RLZ16" s="64"/>
      <c r="RMA16" s="64"/>
      <c r="RMB16" s="64"/>
      <c r="RMC16" s="64"/>
      <c r="RMD16" s="64"/>
      <c r="RME16" s="64"/>
      <c r="RMF16" s="64"/>
      <c r="RMG16" s="64"/>
      <c r="RMH16" s="64"/>
      <c r="RMI16" s="64"/>
      <c r="RMJ16" s="64"/>
      <c r="RMK16" s="64"/>
      <c r="RML16" s="64"/>
      <c r="RMM16" s="64"/>
      <c r="RMN16" s="64"/>
      <c r="RMO16" s="64"/>
      <c r="RMP16" s="64"/>
      <c r="RMQ16" s="64"/>
      <c r="RMR16" s="64"/>
      <c r="RMS16" s="64"/>
      <c r="RMT16" s="64"/>
      <c r="RMU16" s="64"/>
      <c r="RMV16" s="64"/>
      <c r="RMW16" s="64"/>
      <c r="RMX16" s="64"/>
      <c r="RMY16" s="64"/>
      <c r="RMZ16" s="64"/>
      <c r="RNA16" s="64"/>
      <c r="RNB16" s="64"/>
      <c r="RNC16" s="64"/>
      <c r="RND16" s="64"/>
      <c r="RNE16" s="64"/>
      <c r="RNF16" s="64"/>
      <c r="RNG16" s="64"/>
      <c r="RNH16" s="64"/>
      <c r="RNI16" s="64"/>
      <c r="RNJ16" s="64"/>
      <c r="RNK16" s="64"/>
      <c r="RNL16" s="64"/>
      <c r="RNM16" s="64"/>
      <c r="RNN16" s="64"/>
      <c r="RNO16" s="64"/>
      <c r="RNP16" s="64"/>
      <c r="RNQ16" s="64"/>
      <c r="RNR16" s="64"/>
      <c r="RNS16" s="64"/>
      <c r="RNT16" s="64"/>
      <c r="RNU16" s="64"/>
      <c r="RNV16" s="64"/>
      <c r="RNW16" s="64"/>
      <c r="RNX16" s="64"/>
      <c r="RNY16" s="64"/>
      <c r="RNZ16" s="64"/>
      <c r="ROA16" s="64"/>
      <c r="ROB16" s="64"/>
      <c r="ROC16" s="64"/>
      <c r="ROD16" s="64"/>
      <c r="ROE16" s="64"/>
      <c r="ROF16" s="64"/>
      <c r="ROG16" s="64"/>
      <c r="ROH16" s="64"/>
      <c r="ROI16" s="64"/>
      <c r="ROJ16" s="64"/>
      <c r="ROK16" s="64"/>
      <c r="ROL16" s="64"/>
      <c r="ROM16" s="64"/>
      <c r="RON16" s="64"/>
      <c r="ROO16" s="64"/>
      <c r="ROP16" s="64"/>
      <c r="ROQ16" s="64"/>
      <c r="ROR16" s="64"/>
      <c r="ROS16" s="64"/>
      <c r="ROT16" s="64"/>
      <c r="ROU16" s="64"/>
      <c r="ROV16" s="64"/>
      <c r="ROW16" s="64"/>
      <c r="ROX16" s="64"/>
      <c r="ROY16" s="64"/>
      <c r="ROZ16" s="64"/>
      <c r="RPA16" s="64"/>
      <c r="RPB16" s="64"/>
      <c r="RPC16" s="64"/>
      <c r="RPD16" s="64"/>
      <c r="RPE16" s="64"/>
      <c r="RPF16" s="64"/>
      <c r="RPG16" s="64"/>
      <c r="RPH16" s="64"/>
      <c r="RPI16" s="64"/>
      <c r="RPJ16" s="64"/>
      <c r="RPK16" s="64"/>
      <c r="RPL16" s="64"/>
      <c r="RPM16" s="64"/>
      <c r="RPN16" s="64"/>
      <c r="RPO16" s="64"/>
      <c r="RPP16" s="64"/>
      <c r="RPQ16" s="64"/>
      <c r="RPR16" s="64"/>
      <c r="RPS16" s="64"/>
      <c r="RPT16" s="64"/>
      <c r="RPU16" s="64"/>
      <c r="RPV16" s="64"/>
      <c r="RPW16" s="64"/>
      <c r="RPX16" s="64"/>
      <c r="RPY16" s="64"/>
      <c r="RPZ16" s="64"/>
      <c r="RQA16" s="64"/>
      <c r="RQB16" s="64"/>
      <c r="RQC16" s="64"/>
      <c r="RQD16" s="64"/>
      <c r="RQE16" s="64"/>
      <c r="RQF16" s="64"/>
      <c r="RQG16" s="64"/>
      <c r="RQH16" s="64"/>
      <c r="RQI16" s="64"/>
      <c r="RQJ16" s="64"/>
      <c r="RQK16" s="64"/>
      <c r="RQL16" s="64"/>
      <c r="RQM16" s="64"/>
      <c r="RQN16" s="64"/>
      <c r="RQO16" s="64"/>
      <c r="RQP16" s="64"/>
      <c r="RQQ16" s="64"/>
      <c r="RQR16" s="64"/>
      <c r="RQS16" s="64"/>
      <c r="RQT16" s="64"/>
      <c r="RQU16" s="64"/>
      <c r="RQV16" s="64"/>
      <c r="RQW16" s="64"/>
      <c r="RQX16" s="64"/>
      <c r="RQY16" s="64"/>
      <c r="RQZ16" s="64"/>
      <c r="RRA16" s="64"/>
      <c r="RRB16" s="64"/>
      <c r="RRC16" s="64"/>
      <c r="RRD16" s="64"/>
      <c r="RRE16" s="64"/>
      <c r="RRF16" s="64"/>
      <c r="RRG16" s="64"/>
      <c r="RRH16" s="64"/>
      <c r="RRI16" s="64"/>
      <c r="RRJ16" s="64"/>
      <c r="RRK16" s="64"/>
      <c r="RRL16" s="64"/>
      <c r="RRM16" s="64"/>
      <c r="RRN16" s="64"/>
      <c r="RRO16" s="64"/>
      <c r="RRP16" s="64"/>
      <c r="RRQ16" s="64"/>
      <c r="RRR16" s="64"/>
      <c r="RRS16" s="64"/>
      <c r="RRT16" s="64"/>
      <c r="RRU16" s="64"/>
      <c r="RRV16" s="64"/>
      <c r="RRW16" s="64"/>
      <c r="RRX16" s="64"/>
      <c r="RRY16" s="64"/>
      <c r="RRZ16" s="64"/>
      <c r="RSA16" s="64"/>
      <c r="RSB16" s="64"/>
      <c r="RSC16" s="64"/>
      <c r="RSD16" s="64"/>
      <c r="RSE16" s="64"/>
      <c r="RSF16" s="64"/>
      <c r="RSG16" s="64"/>
      <c r="RSH16" s="64"/>
      <c r="RSI16" s="64"/>
      <c r="RSJ16" s="64"/>
      <c r="RSK16" s="64"/>
      <c r="RSL16" s="64"/>
      <c r="RSM16" s="64"/>
      <c r="RSN16" s="64"/>
      <c r="RSO16" s="64"/>
      <c r="RSP16" s="64"/>
      <c r="RSQ16" s="64"/>
      <c r="RSR16" s="64"/>
      <c r="RSS16" s="64"/>
      <c r="RST16" s="64"/>
      <c r="RSU16" s="64"/>
      <c r="RSV16" s="64"/>
      <c r="RSW16" s="64"/>
      <c r="RSX16" s="64"/>
      <c r="RSY16" s="64"/>
      <c r="RSZ16" s="64"/>
      <c r="RTA16" s="64"/>
      <c r="RTB16" s="64"/>
      <c r="RTC16" s="64"/>
      <c r="RTD16" s="64"/>
      <c r="RTE16" s="64"/>
      <c r="RTF16" s="64"/>
      <c r="RTG16" s="64"/>
      <c r="RTH16" s="64"/>
      <c r="RTI16" s="64"/>
      <c r="RTJ16" s="64"/>
      <c r="RTK16" s="64"/>
      <c r="RTL16" s="64"/>
      <c r="RTM16" s="64"/>
      <c r="RTN16" s="64"/>
      <c r="RTO16" s="64"/>
      <c r="RTP16" s="64"/>
      <c r="RTQ16" s="64"/>
      <c r="RTR16" s="64"/>
      <c r="RTS16" s="64"/>
      <c r="RTT16" s="64"/>
      <c r="RTU16" s="64"/>
      <c r="RTV16" s="64"/>
      <c r="RTW16" s="64"/>
      <c r="RTX16" s="64"/>
      <c r="RTY16" s="64"/>
      <c r="RTZ16" s="64"/>
      <c r="RUA16" s="64"/>
      <c r="RUB16" s="64"/>
      <c r="RUC16" s="64"/>
      <c r="RUD16" s="64"/>
      <c r="RUE16" s="64"/>
      <c r="RUF16" s="64"/>
      <c r="RUG16" s="64"/>
      <c r="RUH16" s="64"/>
      <c r="RUI16" s="64"/>
      <c r="RUJ16" s="64"/>
      <c r="RUK16" s="64"/>
      <c r="RUL16" s="64"/>
      <c r="RUM16" s="64"/>
      <c r="RUN16" s="64"/>
      <c r="RUO16" s="64"/>
      <c r="RUP16" s="64"/>
      <c r="RUQ16" s="64"/>
      <c r="RUR16" s="64"/>
      <c r="RUS16" s="64"/>
      <c r="RUT16" s="64"/>
      <c r="RUU16" s="64"/>
      <c r="RUV16" s="64"/>
      <c r="RUW16" s="64"/>
      <c r="RUX16" s="64"/>
      <c r="RUY16" s="64"/>
      <c r="RUZ16" s="64"/>
      <c r="RVA16" s="64"/>
      <c r="RVB16" s="64"/>
      <c r="RVC16" s="64"/>
      <c r="RVD16" s="64"/>
      <c r="RVE16" s="64"/>
      <c r="RVF16" s="64"/>
      <c r="RVG16" s="64"/>
      <c r="RVH16" s="64"/>
      <c r="RVI16" s="64"/>
      <c r="RVJ16" s="64"/>
      <c r="RVK16" s="64"/>
      <c r="RVL16" s="64"/>
      <c r="RVM16" s="64"/>
      <c r="RVN16" s="64"/>
      <c r="RVO16" s="64"/>
      <c r="RVP16" s="64"/>
      <c r="RVQ16" s="64"/>
      <c r="RVR16" s="64"/>
      <c r="RVS16" s="64"/>
      <c r="RVT16" s="64"/>
      <c r="RVU16" s="64"/>
      <c r="RVV16" s="64"/>
      <c r="RVW16" s="64"/>
      <c r="RVX16" s="64"/>
      <c r="RVY16" s="64"/>
      <c r="RVZ16" s="64"/>
      <c r="RWA16" s="64"/>
      <c r="RWB16" s="64"/>
      <c r="RWC16" s="64"/>
      <c r="RWD16" s="64"/>
      <c r="RWE16" s="64"/>
      <c r="RWF16" s="64"/>
      <c r="RWG16" s="64"/>
      <c r="RWH16" s="64"/>
      <c r="RWI16" s="64"/>
      <c r="RWJ16" s="64"/>
      <c r="RWK16" s="64"/>
      <c r="RWL16" s="64"/>
      <c r="RWM16" s="64"/>
      <c r="RWN16" s="64"/>
      <c r="RWO16" s="64"/>
      <c r="RWP16" s="64"/>
      <c r="RWQ16" s="64"/>
      <c r="RWR16" s="64"/>
      <c r="RWS16" s="64"/>
      <c r="RWT16" s="64"/>
      <c r="RWU16" s="64"/>
      <c r="RWV16" s="64"/>
      <c r="RWW16" s="64"/>
      <c r="RWX16" s="64"/>
      <c r="RWY16" s="64"/>
      <c r="RWZ16" s="64"/>
      <c r="RXA16" s="64"/>
      <c r="RXB16" s="64"/>
      <c r="RXC16" s="64"/>
      <c r="RXD16" s="64"/>
      <c r="RXE16" s="64"/>
      <c r="RXF16" s="64"/>
      <c r="RXG16" s="64"/>
      <c r="RXH16" s="64"/>
      <c r="RXI16" s="64"/>
      <c r="RXJ16" s="64"/>
      <c r="RXK16" s="64"/>
      <c r="RXL16" s="64"/>
      <c r="RXM16" s="64"/>
      <c r="RXN16" s="64"/>
      <c r="RXO16" s="64"/>
      <c r="RXP16" s="64"/>
      <c r="RXQ16" s="64"/>
      <c r="RXR16" s="64"/>
      <c r="RXS16" s="64"/>
      <c r="RXT16" s="64"/>
      <c r="RXU16" s="64"/>
      <c r="RXV16" s="64"/>
      <c r="RXW16" s="64"/>
      <c r="RXX16" s="64"/>
      <c r="RXY16" s="64"/>
      <c r="RXZ16" s="64"/>
      <c r="RYA16" s="64"/>
      <c r="RYB16" s="64"/>
      <c r="RYC16" s="64"/>
      <c r="RYD16" s="64"/>
      <c r="RYE16" s="64"/>
      <c r="RYF16" s="64"/>
      <c r="RYG16" s="64"/>
      <c r="RYH16" s="64"/>
      <c r="RYI16" s="64"/>
      <c r="RYJ16" s="64"/>
      <c r="RYK16" s="64"/>
      <c r="RYL16" s="64"/>
      <c r="RYM16" s="64"/>
      <c r="RYN16" s="64"/>
      <c r="RYO16" s="64"/>
      <c r="RYP16" s="64"/>
      <c r="RYQ16" s="64"/>
      <c r="RYR16" s="64"/>
      <c r="RYS16" s="64"/>
      <c r="RYT16" s="64"/>
      <c r="RYU16" s="64"/>
      <c r="RYV16" s="64"/>
      <c r="RYW16" s="64"/>
      <c r="RYX16" s="64"/>
      <c r="RYY16" s="64"/>
      <c r="RYZ16" s="64"/>
      <c r="RZA16" s="64"/>
      <c r="RZB16" s="64"/>
      <c r="RZC16" s="64"/>
      <c r="RZD16" s="64"/>
      <c r="RZE16" s="64"/>
      <c r="RZF16" s="64"/>
      <c r="RZG16" s="64"/>
      <c r="RZH16" s="64"/>
      <c r="RZI16" s="64"/>
      <c r="RZJ16" s="64"/>
      <c r="RZK16" s="64"/>
      <c r="RZL16" s="64"/>
      <c r="RZM16" s="64"/>
      <c r="RZN16" s="64"/>
      <c r="RZO16" s="64"/>
      <c r="RZP16" s="64"/>
      <c r="RZQ16" s="64"/>
      <c r="RZR16" s="64"/>
      <c r="RZS16" s="64"/>
      <c r="RZT16" s="64"/>
      <c r="RZU16" s="64"/>
      <c r="RZV16" s="64"/>
      <c r="RZW16" s="64"/>
      <c r="RZX16" s="64"/>
      <c r="RZY16" s="64"/>
      <c r="RZZ16" s="64"/>
      <c r="SAA16" s="64"/>
      <c r="SAB16" s="64"/>
      <c r="SAC16" s="64"/>
      <c r="SAD16" s="64"/>
      <c r="SAE16" s="64"/>
      <c r="SAF16" s="64"/>
      <c r="SAG16" s="64"/>
      <c r="SAH16" s="64"/>
      <c r="SAI16" s="64"/>
      <c r="SAJ16" s="64"/>
      <c r="SAK16" s="64"/>
      <c r="SAL16" s="64"/>
      <c r="SAM16" s="64"/>
      <c r="SAN16" s="64"/>
      <c r="SAO16" s="64"/>
      <c r="SAP16" s="64"/>
      <c r="SAQ16" s="64"/>
      <c r="SAR16" s="64"/>
      <c r="SAS16" s="64"/>
      <c r="SAT16" s="64"/>
      <c r="SAU16" s="64"/>
      <c r="SAV16" s="64"/>
      <c r="SAW16" s="64"/>
      <c r="SAX16" s="64"/>
      <c r="SAY16" s="64"/>
      <c r="SAZ16" s="64"/>
      <c r="SBA16" s="64"/>
      <c r="SBB16" s="64"/>
      <c r="SBC16" s="64"/>
      <c r="SBD16" s="64"/>
      <c r="SBE16" s="64"/>
      <c r="SBF16" s="64"/>
      <c r="SBG16" s="64"/>
      <c r="SBH16" s="64"/>
      <c r="SBI16" s="64"/>
      <c r="SBJ16" s="64"/>
      <c r="SBK16" s="64"/>
      <c r="SBL16" s="64"/>
      <c r="SBM16" s="64"/>
      <c r="SBN16" s="64"/>
      <c r="SBO16" s="64"/>
      <c r="SBP16" s="64"/>
      <c r="SBQ16" s="64"/>
      <c r="SBR16" s="64"/>
      <c r="SBS16" s="64"/>
      <c r="SBT16" s="64"/>
      <c r="SBU16" s="64"/>
      <c r="SBV16" s="64"/>
      <c r="SBW16" s="64"/>
      <c r="SBX16" s="64"/>
      <c r="SBY16" s="64"/>
      <c r="SBZ16" s="64"/>
      <c r="SCA16" s="64"/>
      <c r="SCB16" s="64"/>
      <c r="SCC16" s="64"/>
      <c r="SCD16" s="64"/>
      <c r="SCE16" s="64"/>
      <c r="SCF16" s="64"/>
      <c r="SCG16" s="64"/>
      <c r="SCH16" s="64"/>
      <c r="SCI16" s="64"/>
      <c r="SCJ16" s="64"/>
      <c r="SCK16" s="64"/>
      <c r="SCL16" s="64"/>
      <c r="SCM16" s="64"/>
      <c r="SCN16" s="64"/>
      <c r="SCO16" s="64"/>
      <c r="SCP16" s="64"/>
      <c r="SCQ16" s="64"/>
      <c r="SCR16" s="64"/>
      <c r="SCS16" s="64"/>
      <c r="SCT16" s="64"/>
      <c r="SCU16" s="64"/>
      <c r="SCV16" s="64"/>
      <c r="SCW16" s="64"/>
      <c r="SCX16" s="64"/>
      <c r="SCY16" s="64"/>
      <c r="SCZ16" s="64"/>
      <c r="SDA16" s="64"/>
      <c r="SDB16" s="64"/>
      <c r="SDC16" s="64"/>
      <c r="SDD16" s="64"/>
      <c r="SDE16" s="64"/>
      <c r="SDF16" s="64"/>
      <c r="SDG16" s="64"/>
      <c r="SDH16" s="64"/>
      <c r="SDI16" s="64"/>
      <c r="SDJ16" s="64"/>
      <c r="SDK16" s="64"/>
      <c r="SDL16" s="64"/>
      <c r="SDM16" s="64"/>
      <c r="SDN16" s="64"/>
      <c r="SDO16" s="64"/>
      <c r="SDP16" s="64"/>
      <c r="SDQ16" s="64"/>
      <c r="SDR16" s="64"/>
      <c r="SDS16" s="64"/>
      <c r="SDT16" s="64"/>
      <c r="SDU16" s="64"/>
      <c r="SDV16" s="64"/>
      <c r="SDW16" s="64"/>
      <c r="SDX16" s="64"/>
      <c r="SDY16" s="64"/>
      <c r="SDZ16" s="64"/>
      <c r="SEA16" s="64"/>
      <c r="SEB16" s="64"/>
      <c r="SEC16" s="64"/>
      <c r="SED16" s="64"/>
      <c r="SEE16" s="64"/>
      <c r="SEF16" s="64"/>
      <c r="SEG16" s="64"/>
      <c r="SEH16" s="64"/>
      <c r="SEI16" s="64"/>
      <c r="SEJ16" s="64"/>
      <c r="SEK16" s="64"/>
      <c r="SEL16" s="64"/>
      <c r="SEM16" s="64"/>
      <c r="SEN16" s="64"/>
      <c r="SEO16" s="64"/>
      <c r="SEP16" s="64"/>
      <c r="SEQ16" s="64"/>
      <c r="SER16" s="64"/>
      <c r="SES16" s="64"/>
      <c r="SET16" s="64"/>
      <c r="SEU16" s="64"/>
      <c r="SEV16" s="64"/>
      <c r="SEW16" s="64"/>
      <c r="SEX16" s="64"/>
      <c r="SEY16" s="64"/>
      <c r="SEZ16" s="64"/>
      <c r="SFA16" s="64"/>
      <c r="SFB16" s="64"/>
      <c r="SFC16" s="64"/>
      <c r="SFD16" s="64"/>
      <c r="SFE16" s="64"/>
      <c r="SFF16" s="64"/>
      <c r="SFG16" s="64"/>
      <c r="SFH16" s="64"/>
      <c r="SFI16" s="64"/>
      <c r="SFJ16" s="64"/>
      <c r="SFK16" s="64"/>
      <c r="SFL16" s="64"/>
      <c r="SFM16" s="64"/>
      <c r="SFN16" s="64"/>
      <c r="SFO16" s="64"/>
      <c r="SFP16" s="64"/>
      <c r="SFQ16" s="64"/>
      <c r="SFR16" s="64"/>
      <c r="SFS16" s="64"/>
      <c r="SFT16" s="64"/>
      <c r="SFU16" s="64"/>
      <c r="SFV16" s="64"/>
      <c r="SFW16" s="64"/>
      <c r="SFX16" s="64"/>
      <c r="SFY16" s="64"/>
      <c r="SFZ16" s="64"/>
      <c r="SGA16" s="64"/>
      <c r="SGB16" s="64"/>
      <c r="SGC16" s="64"/>
      <c r="SGD16" s="64"/>
      <c r="SGE16" s="64"/>
      <c r="SGF16" s="64"/>
      <c r="SGG16" s="64"/>
      <c r="SGH16" s="64"/>
      <c r="SGI16" s="64"/>
      <c r="SGJ16" s="64"/>
      <c r="SGK16" s="64"/>
      <c r="SGL16" s="64"/>
      <c r="SGM16" s="64"/>
      <c r="SGN16" s="64"/>
      <c r="SGO16" s="64"/>
      <c r="SGP16" s="64"/>
      <c r="SGQ16" s="64"/>
      <c r="SGR16" s="64"/>
      <c r="SGS16" s="64"/>
      <c r="SGT16" s="64"/>
      <c r="SGU16" s="64"/>
      <c r="SGV16" s="64"/>
      <c r="SGW16" s="64"/>
      <c r="SGX16" s="64"/>
      <c r="SGY16" s="64"/>
      <c r="SGZ16" s="64"/>
      <c r="SHA16" s="64"/>
      <c r="SHB16" s="64"/>
      <c r="SHC16" s="64"/>
      <c r="SHD16" s="64"/>
      <c r="SHE16" s="64"/>
      <c r="SHF16" s="64"/>
      <c r="SHG16" s="64"/>
      <c r="SHH16" s="64"/>
      <c r="SHI16" s="64"/>
      <c r="SHJ16" s="64"/>
      <c r="SHK16" s="64"/>
      <c r="SHL16" s="64"/>
      <c r="SHM16" s="64"/>
      <c r="SHN16" s="64"/>
      <c r="SHO16" s="64"/>
      <c r="SHP16" s="64"/>
      <c r="SHQ16" s="64"/>
      <c r="SHR16" s="64"/>
      <c r="SHS16" s="64"/>
      <c r="SHT16" s="64"/>
      <c r="SHU16" s="64"/>
      <c r="SHV16" s="64"/>
      <c r="SHW16" s="64"/>
      <c r="SHX16" s="64"/>
      <c r="SHY16" s="64"/>
      <c r="SHZ16" s="64"/>
      <c r="SIA16" s="64"/>
      <c r="SIB16" s="64"/>
      <c r="SIC16" s="64"/>
      <c r="SID16" s="64"/>
      <c r="SIE16" s="64"/>
      <c r="SIF16" s="64"/>
      <c r="SIG16" s="64"/>
      <c r="SIH16" s="64"/>
      <c r="SII16" s="64"/>
      <c r="SIJ16" s="64"/>
      <c r="SIK16" s="64"/>
      <c r="SIL16" s="64"/>
      <c r="SIM16" s="64"/>
      <c r="SIN16" s="64"/>
      <c r="SIO16" s="64"/>
      <c r="SIP16" s="64"/>
      <c r="SIQ16" s="64"/>
      <c r="SIR16" s="64"/>
      <c r="SIS16" s="64"/>
      <c r="SIT16" s="64"/>
      <c r="SIU16" s="64"/>
      <c r="SIV16" s="64"/>
      <c r="SIW16" s="64"/>
      <c r="SIX16" s="64"/>
      <c r="SIY16" s="64"/>
      <c r="SIZ16" s="64"/>
      <c r="SJA16" s="64"/>
      <c r="SJB16" s="64"/>
      <c r="SJC16" s="64"/>
      <c r="SJD16" s="64"/>
      <c r="SJE16" s="64"/>
      <c r="SJF16" s="64"/>
      <c r="SJG16" s="64"/>
      <c r="SJH16" s="64"/>
      <c r="SJI16" s="64"/>
      <c r="SJJ16" s="64"/>
      <c r="SJK16" s="64"/>
      <c r="SJL16" s="64"/>
      <c r="SJM16" s="64"/>
      <c r="SJN16" s="64"/>
      <c r="SJO16" s="64"/>
      <c r="SJP16" s="64"/>
      <c r="SJQ16" s="64"/>
      <c r="SJR16" s="64"/>
      <c r="SJS16" s="64"/>
      <c r="SJT16" s="64"/>
      <c r="SJU16" s="64"/>
      <c r="SJV16" s="64"/>
      <c r="SJW16" s="64"/>
      <c r="SJX16" s="64"/>
      <c r="SJY16" s="64"/>
      <c r="SJZ16" s="64"/>
      <c r="SKA16" s="64"/>
      <c r="SKB16" s="64"/>
      <c r="SKC16" s="64"/>
      <c r="SKD16" s="64"/>
      <c r="SKE16" s="64"/>
      <c r="SKF16" s="64"/>
      <c r="SKG16" s="64"/>
      <c r="SKH16" s="64"/>
      <c r="SKI16" s="64"/>
      <c r="SKJ16" s="64"/>
      <c r="SKK16" s="64"/>
      <c r="SKL16" s="64"/>
      <c r="SKM16" s="64"/>
      <c r="SKN16" s="64"/>
      <c r="SKO16" s="64"/>
      <c r="SKP16" s="64"/>
      <c r="SKQ16" s="64"/>
      <c r="SKR16" s="64"/>
      <c r="SKS16" s="64"/>
      <c r="SKT16" s="64"/>
      <c r="SKU16" s="64"/>
      <c r="SKV16" s="64"/>
      <c r="SKW16" s="64"/>
      <c r="SKX16" s="64"/>
      <c r="SKY16" s="64"/>
      <c r="SKZ16" s="64"/>
      <c r="SLA16" s="64"/>
      <c r="SLB16" s="64"/>
      <c r="SLC16" s="64"/>
      <c r="SLD16" s="64"/>
      <c r="SLE16" s="64"/>
      <c r="SLF16" s="64"/>
      <c r="SLG16" s="64"/>
      <c r="SLH16" s="64"/>
      <c r="SLI16" s="64"/>
      <c r="SLJ16" s="64"/>
      <c r="SLK16" s="64"/>
      <c r="SLL16" s="64"/>
      <c r="SLM16" s="64"/>
      <c r="SLN16" s="64"/>
      <c r="SLO16" s="64"/>
      <c r="SLP16" s="64"/>
      <c r="SLQ16" s="64"/>
      <c r="SLR16" s="64"/>
      <c r="SLS16" s="64"/>
      <c r="SLT16" s="64"/>
      <c r="SLU16" s="64"/>
      <c r="SLV16" s="64"/>
      <c r="SLW16" s="64"/>
      <c r="SLX16" s="64"/>
      <c r="SLY16" s="64"/>
      <c r="SLZ16" s="64"/>
      <c r="SMA16" s="64"/>
      <c r="SMB16" s="64"/>
      <c r="SMC16" s="64"/>
      <c r="SMD16" s="64"/>
      <c r="SME16" s="64"/>
      <c r="SMF16" s="64"/>
      <c r="SMG16" s="64"/>
      <c r="SMH16" s="64"/>
      <c r="SMI16" s="64"/>
      <c r="SMJ16" s="64"/>
      <c r="SMK16" s="64"/>
      <c r="SML16" s="64"/>
      <c r="SMM16" s="64"/>
      <c r="SMN16" s="64"/>
      <c r="SMO16" s="64"/>
      <c r="SMP16" s="64"/>
      <c r="SMQ16" s="64"/>
      <c r="SMR16" s="64"/>
      <c r="SMS16" s="64"/>
      <c r="SMT16" s="64"/>
      <c r="SMU16" s="64"/>
      <c r="SMV16" s="64"/>
      <c r="SMW16" s="64"/>
      <c r="SMX16" s="64"/>
      <c r="SMY16" s="64"/>
      <c r="SMZ16" s="64"/>
      <c r="SNA16" s="64"/>
      <c r="SNB16" s="64"/>
      <c r="SNC16" s="64"/>
      <c r="SND16" s="64"/>
      <c r="SNE16" s="64"/>
      <c r="SNF16" s="64"/>
      <c r="SNG16" s="64"/>
      <c r="SNH16" s="64"/>
      <c r="SNI16" s="64"/>
      <c r="SNJ16" s="64"/>
      <c r="SNK16" s="64"/>
      <c r="SNL16" s="64"/>
      <c r="SNM16" s="64"/>
      <c r="SNN16" s="64"/>
      <c r="SNO16" s="64"/>
      <c r="SNP16" s="64"/>
      <c r="SNQ16" s="64"/>
      <c r="SNR16" s="64"/>
      <c r="SNS16" s="64"/>
      <c r="SNT16" s="64"/>
      <c r="SNU16" s="64"/>
      <c r="SNV16" s="64"/>
      <c r="SNW16" s="64"/>
      <c r="SNX16" s="64"/>
      <c r="SNY16" s="64"/>
      <c r="SNZ16" s="64"/>
      <c r="SOA16" s="64"/>
      <c r="SOB16" s="64"/>
      <c r="SOC16" s="64"/>
      <c r="SOD16" s="64"/>
      <c r="SOE16" s="64"/>
      <c r="SOF16" s="64"/>
      <c r="SOG16" s="64"/>
      <c r="SOH16" s="64"/>
      <c r="SOI16" s="64"/>
      <c r="SOJ16" s="64"/>
      <c r="SOK16" s="64"/>
      <c r="SOL16" s="64"/>
      <c r="SOM16" s="64"/>
      <c r="SON16" s="64"/>
      <c r="SOO16" s="64"/>
      <c r="SOP16" s="64"/>
      <c r="SOQ16" s="64"/>
      <c r="SOR16" s="64"/>
      <c r="SOS16" s="64"/>
      <c r="SOT16" s="64"/>
      <c r="SOU16" s="64"/>
      <c r="SOV16" s="64"/>
      <c r="SOW16" s="64"/>
      <c r="SOX16" s="64"/>
      <c r="SOY16" s="64"/>
      <c r="SOZ16" s="64"/>
      <c r="SPA16" s="64"/>
      <c r="SPB16" s="64"/>
      <c r="SPC16" s="64"/>
      <c r="SPD16" s="64"/>
      <c r="SPE16" s="64"/>
      <c r="SPF16" s="64"/>
      <c r="SPG16" s="64"/>
      <c r="SPH16" s="64"/>
      <c r="SPI16" s="64"/>
      <c r="SPJ16" s="64"/>
      <c r="SPK16" s="64"/>
      <c r="SPL16" s="64"/>
      <c r="SPM16" s="64"/>
      <c r="SPN16" s="64"/>
      <c r="SPO16" s="64"/>
      <c r="SPP16" s="64"/>
      <c r="SPQ16" s="64"/>
      <c r="SPR16" s="64"/>
      <c r="SPS16" s="64"/>
      <c r="SPT16" s="64"/>
      <c r="SPU16" s="64"/>
      <c r="SPV16" s="64"/>
      <c r="SPW16" s="64"/>
      <c r="SPX16" s="64"/>
      <c r="SPY16" s="64"/>
      <c r="SPZ16" s="64"/>
      <c r="SQA16" s="64"/>
      <c r="SQB16" s="64"/>
      <c r="SQC16" s="64"/>
      <c r="SQD16" s="64"/>
      <c r="SQE16" s="64"/>
      <c r="SQF16" s="64"/>
      <c r="SQG16" s="64"/>
      <c r="SQH16" s="64"/>
      <c r="SQI16" s="64"/>
      <c r="SQJ16" s="64"/>
      <c r="SQK16" s="64"/>
      <c r="SQL16" s="64"/>
      <c r="SQM16" s="64"/>
      <c r="SQN16" s="64"/>
      <c r="SQO16" s="64"/>
      <c r="SQP16" s="64"/>
      <c r="SQQ16" s="64"/>
      <c r="SQR16" s="64"/>
      <c r="SQS16" s="64"/>
      <c r="SQT16" s="64"/>
      <c r="SQU16" s="64"/>
      <c r="SQV16" s="64"/>
      <c r="SQW16" s="64"/>
      <c r="SQX16" s="64"/>
      <c r="SQY16" s="64"/>
      <c r="SQZ16" s="64"/>
      <c r="SRA16" s="64"/>
      <c r="SRB16" s="64"/>
      <c r="SRC16" s="64"/>
      <c r="SRD16" s="64"/>
      <c r="SRE16" s="64"/>
      <c r="SRF16" s="64"/>
      <c r="SRG16" s="64"/>
      <c r="SRH16" s="64"/>
      <c r="SRI16" s="64"/>
      <c r="SRJ16" s="64"/>
      <c r="SRK16" s="64"/>
      <c r="SRL16" s="64"/>
      <c r="SRM16" s="64"/>
      <c r="SRN16" s="64"/>
      <c r="SRO16" s="64"/>
      <c r="SRP16" s="64"/>
      <c r="SRQ16" s="64"/>
      <c r="SRR16" s="64"/>
      <c r="SRS16" s="64"/>
      <c r="SRT16" s="64"/>
      <c r="SRU16" s="64"/>
      <c r="SRV16" s="64"/>
      <c r="SRW16" s="64"/>
      <c r="SRX16" s="64"/>
      <c r="SRY16" s="64"/>
      <c r="SRZ16" s="64"/>
      <c r="SSA16" s="64"/>
      <c r="SSB16" s="64"/>
      <c r="SSC16" s="64"/>
      <c r="SSD16" s="64"/>
      <c r="SSE16" s="64"/>
      <c r="SSF16" s="64"/>
      <c r="SSG16" s="64"/>
      <c r="SSH16" s="64"/>
      <c r="SSI16" s="64"/>
      <c r="SSJ16" s="64"/>
      <c r="SSK16" s="64"/>
      <c r="SSL16" s="64"/>
      <c r="SSM16" s="64"/>
      <c r="SSN16" s="64"/>
      <c r="SSO16" s="64"/>
      <c r="SSP16" s="64"/>
      <c r="SSQ16" s="64"/>
      <c r="SSR16" s="64"/>
      <c r="SSS16" s="64"/>
      <c r="SST16" s="64"/>
      <c r="SSU16" s="64"/>
      <c r="SSV16" s="64"/>
      <c r="SSW16" s="64"/>
      <c r="SSX16" s="64"/>
      <c r="SSY16" s="64"/>
      <c r="SSZ16" s="64"/>
      <c r="STA16" s="64"/>
      <c r="STB16" s="64"/>
      <c r="STC16" s="64"/>
      <c r="STD16" s="64"/>
      <c r="STE16" s="64"/>
      <c r="STF16" s="64"/>
      <c r="STG16" s="64"/>
      <c r="STH16" s="64"/>
      <c r="STI16" s="64"/>
      <c r="STJ16" s="64"/>
      <c r="STK16" s="64"/>
      <c r="STL16" s="64"/>
      <c r="STM16" s="64"/>
      <c r="STN16" s="64"/>
      <c r="STO16" s="64"/>
      <c r="STP16" s="64"/>
      <c r="STQ16" s="64"/>
      <c r="STR16" s="64"/>
      <c r="STS16" s="64"/>
      <c r="STT16" s="64"/>
      <c r="STU16" s="64"/>
      <c r="STV16" s="64"/>
      <c r="STW16" s="64"/>
      <c r="STX16" s="64"/>
      <c r="STY16" s="64"/>
      <c r="STZ16" s="64"/>
      <c r="SUA16" s="64"/>
      <c r="SUB16" s="64"/>
      <c r="SUC16" s="64"/>
      <c r="SUD16" s="64"/>
      <c r="SUE16" s="64"/>
      <c r="SUF16" s="64"/>
      <c r="SUG16" s="64"/>
      <c r="SUH16" s="64"/>
      <c r="SUI16" s="64"/>
      <c r="SUJ16" s="64"/>
      <c r="SUK16" s="64"/>
      <c r="SUL16" s="64"/>
      <c r="SUM16" s="64"/>
      <c r="SUN16" s="64"/>
      <c r="SUO16" s="64"/>
      <c r="SUP16" s="64"/>
      <c r="SUQ16" s="64"/>
      <c r="SUR16" s="64"/>
      <c r="SUS16" s="64"/>
      <c r="SUT16" s="64"/>
      <c r="SUU16" s="64"/>
      <c r="SUV16" s="64"/>
      <c r="SUW16" s="64"/>
      <c r="SUX16" s="64"/>
      <c r="SUY16" s="64"/>
      <c r="SUZ16" s="64"/>
      <c r="SVA16" s="64"/>
      <c r="SVB16" s="64"/>
      <c r="SVC16" s="64"/>
      <c r="SVD16" s="64"/>
      <c r="SVE16" s="64"/>
      <c r="SVF16" s="64"/>
      <c r="SVG16" s="64"/>
      <c r="SVH16" s="64"/>
      <c r="SVI16" s="64"/>
      <c r="SVJ16" s="64"/>
      <c r="SVK16" s="64"/>
      <c r="SVL16" s="64"/>
      <c r="SVM16" s="64"/>
      <c r="SVN16" s="64"/>
      <c r="SVO16" s="64"/>
      <c r="SVP16" s="64"/>
      <c r="SVQ16" s="64"/>
      <c r="SVR16" s="64"/>
      <c r="SVS16" s="64"/>
      <c r="SVT16" s="64"/>
      <c r="SVU16" s="64"/>
      <c r="SVV16" s="64"/>
      <c r="SVW16" s="64"/>
      <c r="SVX16" s="64"/>
      <c r="SVY16" s="64"/>
      <c r="SVZ16" s="64"/>
      <c r="SWA16" s="64"/>
      <c r="SWB16" s="64"/>
      <c r="SWC16" s="64"/>
      <c r="SWD16" s="64"/>
      <c r="SWE16" s="64"/>
      <c r="SWF16" s="64"/>
      <c r="SWG16" s="64"/>
      <c r="SWH16" s="64"/>
      <c r="SWI16" s="64"/>
      <c r="SWJ16" s="64"/>
      <c r="SWK16" s="64"/>
      <c r="SWL16" s="64"/>
      <c r="SWM16" s="64"/>
      <c r="SWN16" s="64"/>
      <c r="SWO16" s="64"/>
      <c r="SWP16" s="64"/>
      <c r="SWQ16" s="64"/>
      <c r="SWR16" s="64"/>
      <c r="SWS16" s="64"/>
      <c r="SWT16" s="64"/>
      <c r="SWU16" s="64"/>
      <c r="SWV16" s="64"/>
      <c r="SWW16" s="64"/>
      <c r="SWX16" s="64"/>
      <c r="SWY16" s="64"/>
      <c r="SWZ16" s="64"/>
      <c r="SXA16" s="64"/>
      <c r="SXB16" s="64"/>
      <c r="SXC16" s="64"/>
      <c r="SXD16" s="64"/>
      <c r="SXE16" s="64"/>
      <c r="SXF16" s="64"/>
      <c r="SXG16" s="64"/>
      <c r="SXH16" s="64"/>
      <c r="SXI16" s="64"/>
      <c r="SXJ16" s="64"/>
      <c r="SXK16" s="64"/>
      <c r="SXL16" s="64"/>
      <c r="SXM16" s="64"/>
      <c r="SXN16" s="64"/>
      <c r="SXO16" s="64"/>
      <c r="SXP16" s="64"/>
      <c r="SXQ16" s="64"/>
      <c r="SXR16" s="64"/>
      <c r="SXS16" s="64"/>
      <c r="SXT16" s="64"/>
      <c r="SXU16" s="64"/>
      <c r="SXV16" s="64"/>
      <c r="SXW16" s="64"/>
      <c r="SXX16" s="64"/>
      <c r="SXY16" s="64"/>
      <c r="SXZ16" s="64"/>
      <c r="SYA16" s="64"/>
      <c r="SYB16" s="64"/>
      <c r="SYC16" s="64"/>
      <c r="SYD16" s="64"/>
      <c r="SYE16" s="64"/>
      <c r="SYF16" s="64"/>
      <c r="SYG16" s="64"/>
      <c r="SYH16" s="64"/>
      <c r="SYI16" s="64"/>
      <c r="SYJ16" s="64"/>
      <c r="SYK16" s="64"/>
      <c r="SYL16" s="64"/>
      <c r="SYM16" s="64"/>
      <c r="SYN16" s="64"/>
      <c r="SYO16" s="64"/>
      <c r="SYP16" s="64"/>
      <c r="SYQ16" s="64"/>
      <c r="SYR16" s="64"/>
      <c r="SYS16" s="64"/>
      <c r="SYT16" s="64"/>
      <c r="SYU16" s="64"/>
      <c r="SYV16" s="64"/>
      <c r="SYW16" s="64"/>
      <c r="SYX16" s="64"/>
      <c r="SYY16" s="64"/>
      <c r="SYZ16" s="64"/>
      <c r="SZA16" s="64"/>
      <c r="SZB16" s="64"/>
      <c r="SZC16" s="64"/>
      <c r="SZD16" s="64"/>
      <c r="SZE16" s="64"/>
      <c r="SZF16" s="64"/>
      <c r="SZG16" s="64"/>
      <c r="SZH16" s="64"/>
      <c r="SZI16" s="64"/>
      <c r="SZJ16" s="64"/>
      <c r="SZK16" s="64"/>
      <c r="SZL16" s="64"/>
      <c r="SZM16" s="64"/>
      <c r="SZN16" s="64"/>
      <c r="SZO16" s="64"/>
      <c r="SZP16" s="64"/>
      <c r="SZQ16" s="64"/>
      <c r="SZR16" s="64"/>
      <c r="SZS16" s="64"/>
      <c r="SZT16" s="64"/>
      <c r="SZU16" s="64"/>
      <c r="SZV16" s="64"/>
      <c r="SZW16" s="64"/>
      <c r="SZX16" s="64"/>
      <c r="SZY16" s="64"/>
      <c r="SZZ16" s="64"/>
      <c r="TAA16" s="64"/>
      <c r="TAB16" s="64"/>
      <c r="TAC16" s="64"/>
      <c r="TAD16" s="64"/>
      <c r="TAE16" s="64"/>
      <c r="TAF16" s="64"/>
      <c r="TAG16" s="64"/>
      <c r="TAH16" s="64"/>
      <c r="TAI16" s="64"/>
      <c r="TAJ16" s="64"/>
      <c r="TAK16" s="64"/>
      <c r="TAL16" s="64"/>
      <c r="TAM16" s="64"/>
      <c r="TAN16" s="64"/>
      <c r="TAO16" s="64"/>
      <c r="TAP16" s="64"/>
      <c r="TAQ16" s="64"/>
      <c r="TAR16" s="64"/>
      <c r="TAS16" s="64"/>
      <c r="TAT16" s="64"/>
      <c r="TAU16" s="64"/>
      <c r="TAV16" s="64"/>
      <c r="TAW16" s="64"/>
      <c r="TAX16" s="64"/>
      <c r="TAY16" s="64"/>
      <c r="TAZ16" s="64"/>
      <c r="TBA16" s="64"/>
      <c r="TBB16" s="64"/>
      <c r="TBC16" s="64"/>
      <c r="TBD16" s="64"/>
      <c r="TBE16" s="64"/>
      <c r="TBF16" s="64"/>
      <c r="TBG16" s="64"/>
      <c r="TBH16" s="64"/>
      <c r="TBI16" s="64"/>
      <c r="TBJ16" s="64"/>
      <c r="TBK16" s="64"/>
      <c r="TBL16" s="64"/>
      <c r="TBM16" s="64"/>
      <c r="TBN16" s="64"/>
      <c r="TBO16" s="64"/>
      <c r="TBP16" s="64"/>
      <c r="TBQ16" s="64"/>
      <c r="TBR16" s="64"/>
      <c r="TBS16" s="64"/>
      <c r="TBT16" s="64"/>
      <c r="TBU16" s="64"/>
      <c r="TBV16" s="64"/>
      <c r="TBW16" s="64"/>
      <c r="TBX16" s="64"/>
      <c r="TBY16" s="64"/>
      <c r="TBZ16" s="64"/>
      <c r="TCA16" s="64"/>
      <c r="TCB16" s="64"/>
      <c r="TCC16" s="64"/>
      <c r="TCD16" s="64"/>
      <c r="TCE16" s="64"/>
      <c r="TCF16" s="64"/>
      <c r="TCG16" s="64"/>
      <c r="TCH16" s="64"/>
      <c r="TCI16" s="64"/>
      <c r="TCJ16" s="64"/>
      <c r="TCK16" s="64"/>
      <c r="TCL16" s="64"/>
      <c r="TCM16" s="64"/>
      <c r="TCN16" s="64"/>
      <c r="TCO16" s="64"/>
      <c r="TCP16" s="64"/>
      <c r="TCQ16" s="64"/>
      <c r="TCR16" s="64"/>
      <c r="TCS16" s="64"/>
      <c r="TCT16" s="64"/>
      <c r="TCU16" s="64"/>
      <c r="TCV16" s="64"/>
      <c r="TCW16" s="64"/>
      <c r="TCX16" s="64"/>
      <c r="TCY16" s="64"/>
      <c r="TCZ16" s="64"/>
      <c r="TDA16" s="64"/>
      <c r="TDB16" s="64"/>
      <c r="TDC16" s="64"/>
      <c r="TDD16" s="64"/>
      <c r="TDE16" s="64"/>
      <c r="TDF16" s="64"/>
      <c r="TDG16" s="64"/>
      <c r="TDH16" s="64"/>
      <c r="TDI16" s="64"/>
      <c r="TDJ16" s="64"/>
      <c r="TDK16" s="64"/>
      <c r="TDL16" s="64"/>
      <c r="TDM16" s="64"/>
      <c r="TDN16" s="64"/>
      <c r="TDO16" s="64"/>
      <c r="TDP16" s="64"/>
      <c r="TDQ16" s="64"/>
      <c r="TDR16" s="64"/>
      <c r="TDS16" s="64"/>
      <c r="TDT16" s="64"/>
      <c r="TDU16" s="64"/>
      <c r="TDV16" s="64"/>
      <c r="TDW16" s="64"/>
      <c r="TDX16" s="64"/>
      <c r="TDY16" s="64"/>
      <c r="TDZ16" s="64"/>
      <c r="TEA16" s="64"/>
      <c r="TEB16" s="64"/>
      <c r="TEC16" s="64"/>
      <c r="TED16" s="64"/>
      <c r="TEE16" s="64"/>
      <c r="TEF16" s="64"/>
      <c r="TEG16" s="64"/>
      <c r="TEH16" s="64"/>
      <c r="TEI16" s="64"/>
      <c r="TEJ16" s="64"/>
      <c r="TEK16" s="64"/>
      <c r="TEL16" s="64"/>
      <c r="TEM16" s="64"/>
      <c r="TEN16" s="64"/>
      <c r="TEO16" s="64"/>
      <c r="TEP16" s="64"/>
      <c r="TEQ16" s="64"/>
      <c r="TER16" s="64"/>
      <c r="TES16" s="64"/>
      <c r="TET16" s="64"/>
      <c r="TEU16" s="64"/>
      <c r="TEV16" s="64"/>
      <c r="TEW16" s="64"/>
      <c r="TEX16" s="64"/>
      <c r="TEY16" s="64"/>
      <c r="TEZ16" s="64"/>
      <c r="TFA16" s="64"/>
      <c r="TFB16" s="64"/>
      <c r="TFC16" s="64"/>
      <c r="TFD16" s="64"/>
      <c r="TFE16" s="64"/>
      <c r="TFF16" s="64"/>
      <c r="TFG16" s="64"/>
      <c r="TFH16" s="64"/>
      <c r="TFI16" s="64"/>
      <c r="TFJ16" s="64"/>
      <c r="TFK16" s="64"/>
      <c r="TFL16" s="64"/>
      <c r="TFM16" s="64"/>
      <c r="TFN16" s="64"/>
      <c r="TFO16" s="64"/>
      <c r="TFP16" s="64"/>
      <c r="TFQ16" s="64"/>
      <c r="TFR16" s="64"/>
      <c r="TFS16" s="64"/>
      <c r="TFT16" s="64"/>
      <c r="TFU16" s="64"/>
      <c r="TFV16" s="64"/>
      <c r="TFW16" s="64"/>
      <c r="TFX16" s="64"/>
      <c r="TFY16" s="64"/>
      <c r="TFZ16" s="64"/>
      <c r="TGA16" s="64"/>
      <c r="TGB16" s="64"/>
      <c r="TGC16" s="64"/>
      <c r="TGD16" s="64"/>
      <c r="TGE16" s="64"/>
      <c r="TGF16" s="64"/>
      <c r="TGG16" s="64"/>
      <c r="TGH16" s="64"/>
      <c r="TGI16" s="64"/>
      <c r="TGJ16" s="64"/>
      <c r="TGK16" s="64"/>
      <c r="TGL16" s="64"/>
      <c r="TGM16" s="64"/>
      <c r="TGN16" s="64"/>
      <c r="TGO16" s="64"/>
      <c r="TGP16" s="64"/>
      <c r="TGQ16" s="64"/>
      <c r="TGR16" s="64"/>
      <c r="TGS16" s="64"/>
      <c r="TGT16" s="64"/>
      <c r="TGU16" s="64"/>
      <c r="TGV16" s="64"/>
      <c r="TGW16" s="64"/>
      <c r="TGX16" s="64"/>
      <c r="TGY16" s="64"/>
      <c r="TGZ16" s="64"/>
      <c r="THA16" s="64"/>
      <c r="THB16" s="64"/>
      <c r="THC16" s="64"/>
      <c r="THD16" s="64"/>
      <c r="THE16" s="64"/>
      <c r="THF16" s="64"/>
      <c r="THG16" s="64"/>
      <c r="THH16" s="64"/>
      <c r="THI16" s="64"/>
      <c r="THJ16" s="64"/>
      <c r="THK16" s="64"/>
      <c r="THL16" s="64"/>
      <c r="THM16" s="64"/>
      <c r="THN16" s="64"/>
      <c r="THO16" s="64"/>
      <c r="THP16" s="64"/>
      <c r="THQ16" s="64"/>
      <c r="THR16" s="64"/>
      <c r="THS16" s="64"/>
      <c r="THT16" s="64"/>
      <c r="THU16" s="64"/>
      <c r="THV16" s="64"/>
      <c r="THW16" s="64"/>
      <c r="THX16" s="64"/>
      <c r="THY16" s="64"/>
      <c r="THZ16" s="64"/>
      <c r="TIA16" s="64"/>
      <c r="TIB16" s="64"/>
      <c r="TIC16" s="64"/>
      <c r="TID16" s="64"/>
      <c r="TIE16" s="64"/>
      <c r="TIF16" s="64"/>
      <c r="TIG16" s="64"/>
      <c r="TIH16" s="64"/>
      <c r="TII16" s="64"/>
      <c r="TIJ16" s="64"/>
      <c r="TIK16" s="64"/>
      <c r="TIL16" s="64"/>
      <c r="TIM16" s="64"/>
      <c r="TIN16" s="64"/>
      <c r="TIO16" s="64"/>
      <c r="TIP16" s="64"/>
      <c r="TIQ16" s="64"/>
      <c r="TIR16" s="64"/>
      <c r="TIS16" s="64"/>
      <c r="TIT16" s="64"/>
      <c r="TIU16" s="64"/>
      <c r="TIV16" s="64"/>
      <c r="TIW16" s="64"/>
      <c r="TIX16" s="64"/>
      <c r="TIY16" s="64"/>
      <c r="TIZ16" s="64"/>
      <c r="TJA16" s="64"/>
      <c r="TJB16" s="64"/>
      <c r="TJC16" s="64"/>
      <c r="TJD16" s="64"/>
      <c r="TJE16" s="64"/>
      <c r="TJF16" s="64"/>
      <c r="TJG16" s="64"/>
      <c r="TJH16" s="64"/>
      <c r="TJI16" s="64"/>
      <c r="TJJ16" s="64"/>
      <c r="TJK16" s="64"/>
      <c r="TJL16" s="64"/>
      <c r="TJM16" s="64"/>
      <c r="TJN16" s="64"/>
      <c r="TJO16" s="64"/>
      <c r="TJP16" s="64"/>
      <c r="TJQ16" s="64"/>
      <c r="TJR16" s="64"/>
      <c r="TJS16" s="64"/>
      <c r="TJT16" s="64"/>
      <c r="TJU16" s="64"/>
      <c r="TJV16" s="64"/>
      <c r="TJW16" s="64"/>
      <c r="TJX16" s="64"/>
      <c r="TJY16" s="64"/>
      <c r="TJZ16" s="64"/>
      <c r="TKA16" s="64"/>
      <c r="TKB16" s="64"/>
      <c r="TKC16" s="64"/>
      <c r="TKD16" s="64"/>
      <c r="TKE16" s="64"/>
      <c r="TKF16" s="64"/>
      <c r="TKG16" s="64"/>
      <c r="TKH16" s="64"/>
      <c r="TKI16" s="64"/>
      <c r="TKJ16" s="64"/>
      <c r="TKK16" s="64"/>
      <c r="TKL16" s="64"/>
      <c r="TKM16" s="64"/>
      <c r="TKN16" s="64"/>
      <c r="TKO16" s="64"/>
      <c r="TKP16" s="64"/>
      <c r="TKQ16" s="64"/>
      <c r="TKR16" s="64"/>
      <c r="TKS16" s="64"/>
      <c r="TKT16" s="64"/>
      <c r="TKU16" s="64"/>
      <c r="TKV16" s="64"/>
      <c r="TKW16" s="64"/>
      <c r="TKX16" s="64"/>
      <c r="TKY16" s="64"/>
      <c r="TKZ16" s="64"/>
      <c r="TLA16" s="64"/>
      <c r="TLB16" s="64"/>
      <c r="TLC16" s="64"/>
      <c r="TLD16" s="64"/>
      <c r="TLE16" s="64"/>
      <c r="TLF16" s="64"/>
      <c r="TLG16" s="64"/>
      <c r="TLH16" s="64"/>
      <c r="TLI16" s="64"/>
      <c r="TLJ16" s="64"/>
      <c r="TLK16" s="64"/>
      <c r="TLL16" s="64"/>
      <c r="TLM16" s="64"/>
      <c r="TLN16" s="64"/>
      <c r="TLO16" s="64"/>
      <c r="TLP16" s="64"/>
      <c r="TLQ16" s="64"/>
      <c r="TLR16" s="64"/>
      <c r="TLS16" s="64"/>
      <c r="TLT16" s="64"/>
      <c r="TLU16" s="64"/>
      <c r="TLV16" s="64"/>
      <c r="TLW16" s="64"/>
      <c r="TLX16" s="64"/>
      <c r="TLY16" s="64"/>
      <c r="TLZ16" s="64"/>
      <c r="TMA16" s="64"/>
      <c r="TMB16" s="64"/>
      <c r="TMC16" s="64"/>
      <c r="TMD16" s="64"/>
      <c r="TME16" s="64"/>
      <c r="TMF16" s="64"/>
      <c r="TMG16" s="64"/>
      <c r="TMH16" s="64"/>
      <c r="TMI16" s="64"/>
      <c r="TMJ16" s="64"/>
      <c r="TMK16" s="64"/>
      <c r="TML16" s="64"/>
      <c r="TMM16" s="64"/>
      <c r="TMN16" s="64"/>
      <c r="TMO16" s="64"/>
      <c r="TMP16" s="64"/>
      <c r="TMQ16" s="64"/>
      <c r="TMR16" s="64"/>
      <c r="TMS16" s="64"/>
      <c r="TMT16" s="64"/>
      <c r="TMU16" s="64"/>
      <c r="TMV16" s="64"/>
      <c r="TMW16" s="64"/>
      <c r="TMX16" s="64"/>
      <c r="TMY16" s="64"/>
      <c r="TMZ16" s="64"/>
      <c r="TNA16" s="64"/>
      <c r="TNB16" s="64"/>
      <c r="TNC16" s="64"/>
      <c r="TND16" s="64"/>
      <c r="TNE16" s="64"/>
      <c r="TNF16" s="64"/>
      <c r="TNG16" s="64"/>
      <c r="TNH16" s="64"/>
      <c r="TNI16" s="64"/>
      <c r="TNJ16" s="64"/>
      <c r="TNK16" s="64"/>
      <c r="TNL16" s="64"/>
      <c r="TNM16" s="64"/>
      <c r="TNN16" s="64"/>
      <c r="TNO16" s="64"/>
      <c r="TNP16" s="64"/>
      <c r="TNQ16" s="64"/>
      <c r="TNR16" s="64"/>
      <c r="TNS16" s="64"/>
      <c r="TNT16" s="64"/>
      <c r="TNU16" s="64"/>
      <c r="TNV16" s="64"/>
      <c r="TNW16" s="64"/>
      <c r="TNX16" s="64"/>
      <c r="TNY16" s="64"/>
      <c r="TNZ16" s="64"/>
      <c r="TOA16" s="64"/>
      <c r="TOB16" s="64"/>
      <c r="TOC16" s="64"/>
      <c r="TOD16" s="64"/>
      <c r="TOE16" s="64"/>
      <c r="TOF16" s="64"/>
      <c r="TOG16" s="64"/>
      <c r="TOH16" s="64"/>
      <c r="TOI16" s="64"/>
      <c r="TOJ16" s="64"/>
      <c r="TOK16" s="64"/>
      <c r="TOL16" s="64"/>
      <c r="TOM16" s="64"/>
      <c r="TON16" s="64"/>
      <c r="TOO16" s="64"/>
      <c r="TOP16" s="64"/>
      <c r="TOQ16" s="64"/>
      <c r="TOR16" s="64"/>
      <c r="TOS16" s="64"/>
      <c r="TOT16" s="64"/>
      <c r="TOU16" s="64"/>
      <c r="TOV16" s="64"/>
      <c r="TOW16" s="64"/>
      <c r="TOX16" s="64"/>
      <c r="TOY16" s="64"/>
      <c r="TOZ16" s="64"/>
      <c r="TPA16" s="64"/>
      <c r="TPB16" s="64"/>
      <c r="TPC16" s="64"/>
      <c r="TPD16" s="64"/>
      <c r="TPE16" s="64"/>
      <c r="TPF16" s="64"/>
      <c r="TPG16" s="64"/>
      <c r="TPH16" s="64"/>
      <c r="TPI16" s="64"/>
      <c r="TPJ16" s="64"/>
      <c r="TPK16" s="64"/>
      <c r="TPL16" s="64"/>
      <c r="TPM16" s="64"/>
      <c r="TPN16" s="64"/>
      <c r="TPO16" s="64"/>
      <c r="TPP16" s="64"/>
      <c r="TPQ16" s="64"/>
      <c r="TPR16" s="64"/>
      <c r="TPS16" s="64"/>
      <c r="TPT16" s="64"/>
      <c r="TPU16" s="64"/>
      <c r="TPV16" s="64"/>
      <c r="TPW16" s="64"/>
      <c r="TPX16" s="64"/>
      <c r="TPY16" s="64"/>
      <c r="TPZ16" s="64"/>
      <c r="TQA16" s="64"/>
      <c r="TQB16" s="64"/>
      <c r="TQC16" s="64"/>
      <c r="TQD16" s="64"/>
      <c r="TQE16" s="64"/>
      <c r="TQF16" s="64"/>
      <c r="TQG16" s="64"/>
      <c r="TQH16" s="64"/>
      <c r="TQI16" s="64"/>
      <c r="TQJ16" s="64"/>
      <c r="TQK16" s="64"/>
      <c r="TQL16" s="64"/>
      <c r="TQM16" s="64"/>
      <c r="TQN16" s="64"/>
      <c r="TQO16" s="64"/>
      <c r="TQP16" s="64"/>
      <c r="TQQ16" s="64"/>
      <c r="TQR16" s="64"/>
      <c r="TQS16" s="64"/>
      <c r="TQT16" s="64"/>
      <c r="TQU16" s="64"/>
      <c r="TQV16" s="64"/>
      <c r="TQW16" s="64"/>
      <c r="TQX16" s="64"/>
      <c r="TQY16" s="64"/>
      <c r="TQZ16" s="64"/>
      <c r="TRA16" s="64"/>
      <c r="TRB16" s="64"/>
      <c r="TRC16" s="64"/>
      <c r="TRD16" s="64"/>
      <c r="TRE16" s="64"/>
      <c r="TRF16" s="64"/>
      <c r="TRG16" s="64"/>
      <c r="TRH16" s="64"/>
      <c r="TRI16" s="64"/>
      <c r="TRJ16" s="64"/>
      <c r="TRK16" s="64"/>
      <c r="TRL16" s="64"/>
      <c r="TRM16" s="64"/>
      <c r="TRN16" s="64"/>
      <c r="TRO16" s="64"/>
      <c r="TRP16" s="64"/>
      <c r="TRQ16" s="64"/>
      <c r="TRR16" s="64"/>
      <c r="TRS16" s="64"/>
      <c r="TRT16" s="64"/>
      <c r="TRU16" s="64"/>
      <c r="TRV16" s="64"/>
      <c r="TRW16" s="64"/>
      <c r="TRX16" s="64"/>
      <c r="TRY16" s="64"/>
      <c r="TRZ16" s="64"/>
      <c r="TSA16" s="64"/>
      <c r="TSB16" s="64"/>
      <c r="TSC16" s="64"/>
      <c r="TSD16" s="64"/>
      <c r="TSE16" s="64"/>
      <c r="TSF16" s="64"/>
      <c r="TSG16" s="64"/>
      <c r="TSH16" s="64"/>
      <c r="TSI16" s="64"/>
      <c r="TSJ16" s="64"/>
      <c r="TSK16" s="64"/>
      <c r="TSL16" s="64"/>
      <c r="TSM16" s="64"/>
      <c r="TSN16" s="64"/>
      <c r="TSO16" s="64"/>
      <c r="TSP16" s="64"/>
      <c r="TSQ16" s="64"/>
      <c r="TSR16" s="64"/>
      <c r="TSS16" s="64"/>
      <c r="TST16" s="64"/>
      <c r="TSU16" s="64"/>
      <c r="TSV16" s="64"/>
      <c r="TSW16" s="64"/>
      <c r="TSX16" s="64"/>
      <c r="TSY16" s="64"/>
      <c r="TSZ16" s="64"/>
      <c r="TTA16" s="64"/>
      <c r="TTB16" s="64"/>
      <c r="TTC16" s="64"/>
      <c r="TTD16" s="64"/>
      <c r="TTE16" s="64"/>
      <c r="TTF16" s="64"/>
      <c r="TTG16" s="64"/>
      <c r="TTH16" s="64"/>
      <c r="TTI16" s="64"/>
      <c r="TTJ16" s="64"/>
      <c r="TTK16" s="64"/>
      <c r="TTL16" s="64"/>
      <c r="TTM16" s="64"/>
      <c r="TTN16" s="64"/>
      <c r="TTO16" s="64"/>
      <c r="TTP16" s="64"/>
      <c r="TTQ16" s="64"/>
      <c r="TTR16" s="64"/>
      <c r="TTS16" s="64"/>
      <c r="TTT16" s="64"/>
      <c r="TTU16" s="64"/>
      <c r="TTV16" s="64"/>
      <c r="TTW16" s="64"/>
      <c r="TTX16" s="64"/>
      <c r="TTY16" s="64"/>
      <c r="TTZ16" s="64"/>
      <c r="TUA16" s="64"/>
      <c r="TUB16" s="64"/>
      <c r="TUC16" s="64"/>
      <c r="TUD16" s="64"/>
      <c r="TUE16" s="64"/>
      <c r="TUF16" s="64"/>
      <c r="TUG16" s="64"/>
      <c r="TUH16" s="64"/>
      <c r="TUI16" s="64"/>
      <c r="TUJ16" s="64"/>
      <c r="TUK16" s="64"/>
      <c r="TUL16" s="64"/>
      <c r="TUM16" s="64"/>
      <c r="TUN16" s="64"/>
      <c r="TUO16" s="64"/>
      <c r="TUP16" s="64"/>
      <c r="TUQ16" s="64"/>
      <c r="TUR16" s="64"/>
      <c r="TUS16" s="64"/>
      <c r="TUT16" s="64"/>
      <c r="TUU16" s="64"/>
      <c r="TUV16" s="64"/>
      <c r="TUW16" s="64"/>
      <c r="TUX16" s="64"/>
      <c r="TUY16" s="64"/>
      <c r="TUZ16" s="64"/>
      <c r="TVA16" s="64"/>
      <c r="TVB16" s="64"/>
      <c r="TVC16" s="64"/>
      <c r="TVD16" s="64"/>
      <c r="TVE16" s="64"/>
      <c r="TVF16" s="64"/>
      <c r="TVG16" s="64"/>
      <c r="TVH16" s="64"/>
      <c r="TVI16" s="64"/>
      <c r="TVJ16" s="64"/>
      <c r="TVK16" s="64"/>
      <c r="TVL16" s="64"/>
      <c r="TVM16" s="64"/>
      <c r="TVN16" s="64"/>
      <c r="TVO16" s="64"/>
      <c r="TVP16" s="64"/>
      <c r="TVQ16" s="64"/>
      <c r="TVR16" s="64"/>
      <c r="TVS16" s="64"/>
      <c r="TVT16" s="64"/>
      <c r="TVU16" s="64"/>
      <c r="TVV16" s="64"/>
      <c r="TVW16" s="64"/>
      <c r="TVX16" s="64"/>
      <c r="TVY16" s="64"/>
      <c r="TVZ16" s="64"/>
      <c r="TWA16" s="64"/>
      <c r="TWB16" s="64"/>
      <c r="TWC16" s="64"/>
      <c r="TWD16" s="64"/>
      <c r="TWE16" s="64"/>
      <c r="TWF16" s="64"/>
      <c r="TWG16" s="64"/>
      <c r="TWH16" s="64"/>
      <c r="TWI16" s="64"/>
      <c r="TWJ16" s="64"/>
      <c r="TWK16" s="64"/>
      <c r="TWL16" s="64"/>
      <c r="TWM16" s="64"/>
      <c r="TWN16" s="64"/>
      <c r="TWO16" s="64"/>
      <c r="TWP16" s="64"/>
      <c r="TWQ16" s="64"/>
      <c r="TWR16" s="64"/>
      <c r="TWS16" s="64"/>
      <c r="TWT16" s="64"/>
      <c r="TWU16" s="64"/>
      <c r="TWV16" s="64"/>
      <c r="TWW16" s="64"/>
      <c r="TWX16" s="64"/>
      <c r="TWY16" s="64"/>
      <c r="TWZ16" s="64"/>
      <c r="TXA16" s="64"/>
      <c r="TXB16" s="64"/>
      <c r="TXC16" s="64"/>
      <c r="TXD16" s="64"/>
      <c r="TXE16" s="64"/>
      <c r="TXF16" s="64"/>
      <c r="TXG16" s="64"/>
      <c r="TXH16" s="64"/>
      <c r="TXI16" s="64"/>
      <c r="TXJ16" s="64"/>
      <c r="TXK16" s="64"/>
      <c r="TXL16" s="64"/>
      <c r="TXM16" s="64"/>
      <c r="TXN16" s="64"/>
      <c r="TXO16" s="64"/>
      <c r="TXP16" s="64"/>
      <c r="TXQ16" s="64"/>
      <c r="TXR16" s="64"/>
      <c r="TXS16" s="64"/>
      <c r="TXT16" s="64"/>
      <c r="TXU16" s="64"/>
      <c r="TXV16" s="64"/>
      <c r="TXW16" s="64"/>
      <c r="TXX16" s="64"/>
      <c r="TXY16" s="64"/>
      <c r="TXZ16" s="64"/>
      <c r="TYA16" s="64"/>
      <c r="TYB16" s="64"/>
      <c r="TYC16" s="64"/>
      <c r="TYD16" s="64"/>
      <c r="TYE16" s="64"/>
      <c r="TYF16" s="64"/>
      <c r="TYG16" s="64"/>
      <c r="TYH16" s="64"/>
      <c r="TYI16" s="64"/>
      <c r="TYJ16" s="64"/>
      <c r="TYK16" s="64"/>
      <c r="TYL16" s="64"/>
      <c r="TYM16" s="64"/>
      <c r="TYN16" s="64"/>
      <c r="TYO16" s="64"/>
      <c r="TYP16" s="64"/>
      <c r="TYQ16" s="64"/>
      <c r="TYR16" s="64"/>
      <c r="TYS16" s="64"/>
      <c r="TYT16" s="64"/>
      <c r="TYU16" s="64"/>
      <c r="TYV16" s="64"/>
      <c r="TYW16" s="64"/>
      <c r="TYX16" s="64"/>
      <c r="TYY16" s="64"/>
      <c r="TYZ16" s="64"/>
      <c r="TZA16" s="64"/>
      <c r="TZB16" s="64"/>
      <c r="TZC16" s="64"/>
      <c r="TZD16" s="64"/>
      <c r="TZE16" s="64"/>
      <c r="TZF16" s="64"/>
      <c r="TZG16" s="64"/>
      <c r="TZH16" s="64"/>
      <c r="TZI16" s="64"/>
      <c r="TZJ16" s="64"/>
      <c r="TZK16" s="64"/>
      <c r="TZL16" s="64"/>
      <c r="TZM16" s="64"/>
      <c r="TZN16" s="64"/>
      <c r="TZO16" s="64"/>
      <c r="TZP16" s="64"/>
      <c r="TZQ16" s="64"/>
      <c r="TZR16" s="64"/>
      <c r="TZS16" s="64"/>
      <c r="TZT16" s="64"/>
      <c r="TZU16" s="64"/>
      <c r="TZV16" s="64"/>
      <c r="TZW16" s="64"/>
      <c r="TZX16" s="64"/>
      <c r="TZY16" s="64"/>
      <c r="TZZ16" s="64"/>
      <c r="UAA16" s="64"/>
      <c r="UAB16" s="64"/>
      <c r="UAC16" s="64"/>
      <c r="UAD16" s="64"/>
      <c r="UAE16" s="64"/>
      <c r="UAF16" s="64"/>
      <c r="UAG16" s="64"/>
      <c r="UAH16" s="64"/>
      <c r="UAI16" s="64"/>
      <c r="UAJ16" s="64"/>
      <c r="UAK16" s="64"/>
      <c r="UAL16" s="64"/>
      <c r="UAM16" s="64"/>
      <c r="UAN16" s="64"/>
      <c r="UAO16" s="64"/>
      <c r="UAP16" s="64"/>
      <c r="UAQ16" s="64"/>
      <c r="UAR16" s="64"/>
      <c r="UAS16" s="64"/>
      <c r="UAT16" s="64"/>
      <c r="UAU16" s="64"/>
      <c r="UAV16" s="64"/>
      <c r="UAW16" s="64"/>
      <c r="UAX16" s="64"/>
      <c r="UAY16" s="64"/>
      <c r="UAZ16" s="64"/>
      <c r="UBA16" s="64"/>
      <c r="UBB16" s="64"/>
      <c r="UBC16" s="64"/>
      <c r="UBD16" s="64"/>
      <c r="UBE16" s="64"/>
      <c r="UBF16" s="64"/>
      <c r="UBG16" s="64"/>
      <c r="UBH16" s="64"/>
      <c r="UBI16" s="64"/>
      <c r="UBJ16" s="64"/>
      <c r="UBK16" s="64"/>
      <c r="UBL16" s="64"/>
      <c r="UBM16" s="64"/>
      <c r="UBN16" s="64"/>
      <c r="UBO16" s="64"/>
      <c r="UBP16" s="64"/>
      <c r="UBQ16" s="64"/>
      <c r="UBR16" s="64"/>
      <c r="UBS16" s="64"/>
      <c r="UBT16" s="64"/>
      <c r="UBU16" s="64"/>
      <c r="UBV16" s="64"/>
      <c r="UBW16" s="64"/>
      <c r="UBX16" s="64"/>
      <c r="UBY16" s="64"/>
      <c r="UBZ16" s="64"/>
      <c r="UCA16" s="64"/>
      <c r="UCB16" s="64"/>
      <c r="UCC16" s="64"/>
      <c r="UCD16" s="64"/>
      <c r="UCE16" s="64"/>
      <c r="UCF16" s="64"/>
      <c r="UCG16" s="64"/>
      <c r="UCH16" s="64"/>
      <c r="UCI16" s="64"/>
      <c r="UCJ16" s="64"/>
      <c r="UCK16" s="64"/>
      <c r="UCL16" s="64"/>
      <c r="UCM16" s="64"/>
      <c r="UCN16" s="64"/>
      <c r="UCO16" s="64"/>
      <c r="UCP16" s="64"/>
      <c r="UCQ16" s="64"/>
      <c r="UCR16" s="64"/>
      <c r="UCS16" s="64"/>
      <c r="UCT16" s="64"/>
      <c r="UCU16" s="64"/>
      <c r="UCV16" s="64"/>
      <c r="UCW16" s="64"/>
      <c r="UCX16" s="64"/>
      <c r="UCY16" s="64"/>
      <c r="UCZ16" s="64"/>
      <c r="UDA16" s="64"/>
      <c r="UDB16" s="64"/>
      <c r="UDC16" s="64"/>
      <c r="UDD16" s="64"/>
      <c r="UDE16" s="64"/>
      <c r="UDF16" s="64"/>
      <c r="UDG16" s="64"/>
      <c r="UDH16" s="64"/>
      <c r="UDI16" s="64"/>
      <c r="UDJ16" s="64"/>
      <c r="UDK16" s="64"/>
      <c r="UDL16" s="64"/>
      <c r="UDM16" s="64"/>
      <c r="UDN16" s="64"/>
      <c r="UDO16" s="64"/>
      <c r="UDP16" s="64"/>
      <c r="UDQ16" s="64"/>
      <c r="UDR16" s="64"/>
      <c r="UDS16" s="64"/>
      <c r="UDT16" s="64"/>
      <c r="UDU16" s="64"/>
      <c r="UDV16" s="64"/>
      <c r="UDW16" s="64"/>
      <c r="UDX16" s="64"/>
      <c r="UDY16" s="64"/>
      <c r="UDZ16" s="64"/>
      <c r="UEA16" s="64"/>
      <c r="UEB16" s="64"/>
      <c r="UEC16" s="64"/>
      <c r="UED16" s="64"/>
      <c r="UEE16" s="64"/>
      <c r="UEF16" s="64"/>
      <c r="UEG16" s="64"/>
      <c r="UEH16" s="64"/>
      <c r="UEI16" s="64"/>
      <c r="UEJ16" s="64"/>
      <c r="UEK16" s="64"/>
      <c r="UEL16" s="64"/>
      <c r="UEM16" s="64"/>
      <c r="UEN16" s="64"/>
      <c r="UEO16" s="64"/>
      <c r="UEP16" s="64"/>
      <c r="UEQ16" s="64"/>
      <c r="UER16" s="64"/>
      <c r="UES16" s="64"/>
      <c r="UET16" s="64"/>
      <c r="UEU16" s="64"/>
      <c r="UEV16" s="64"/>
      <c r="UEW16" s="64"/>
      <c r="UEX16" s="64"/>
      <c r="UEY16" s="64"/>
      <c r="UEZ16" s="64"/>
      <c r="UFA16" s="64"/>
      <c r="UFB16" s="64"/>
      <c r="UFC16" s="64"/>
      <c r="UFD16" s="64"/>
      <c r="UFE16" s="64"/>
      <c r="UFF16" s="64"/>
      <c r="UFG16" s="64"/>
      <c r="UFH16" s="64"/>
      <c r="UFI16" s="64"/>
      <c r="UFJ16" s="64"/>
      <c r="UFK16" s="64"/>
      <c r="UFL16" s="64"/>
      <c r="UFM16" s="64"/>
      <c r="UFN16" s="64"/>
      <c r="UFO16" s="64"/>
      <c r="UFP16" s="64"/>
      <c r="UFQ16" s="64"/>
      <c r="UFR16" s="64"/>
      <c r="UFS16" s="64"/>
      <c r="UFT16" s="64"/>
      <c r="UFU16" s="64"/>
      <c r="UFV16" s="64"/>
      <c r="UFW16" s="64"/>
      <c r="UFX16" s="64"/>
      <c r="UFY16" s="64"/>
      <c r="UFZ16" s="64"/>
      <c r="UGA16" s="64"/>
      <c r="UGB16" s="64"/>
      <c r="UGC16" s="64"/>
      <c r="UGD16" s="64"/>
      <c r="UGE16" s="64"/>
      <c r="UGF16" s="64"/>
      <c r="UGG16" s="64"/>
      <c r="UGH16" s="64"/>
      <c r="UGI16" s="64"/>
      <c r="UGJ16" s="64"/>
      <c r="UGK16" s="64"/>
      <c r="UGL16" s="64"/>
      <c r="UGM16" s="64"/>
      <c r="UGN16" s="64"/>
      <c r="UGO16" s="64"/>
      <c r="UGP16" s="64"/>
      <c r="UGQ16" s="64"/>
      <c r="UGR16" s="64"/>
      <c r="UGS16" s="64"/>
      <c r="UGT16" s="64"/>
      <c r="UGU16" s="64"/>
      <c r="UGV16" s="64"/>
      <c r="UGW16" s="64"/>
      <c r="UGX16" s="64"/>
      <c r="UGY16" s="64"/>
      <c r="UGZ16" s="64"/>
      <c r="UHA16" s="64"/>
      <c r="UHB16" s="64"/>
      <c r="UHC16" s="64"/>
      <c r="UHD16" s="64"/>
      <c r="UHE16" s="64"/>
      <c r="UHF16" s="64"/>
      <c r="UHG16" s="64"/>
      <c r="UHH16" s="64"/>
      <c r="UHI16" s="64"/>
      <c r="UHJ16" s="64"/>
      <c r="UHK16" s="64"/>
      <c r="UHL16" s="64"/>
      <c r="UHM16" s="64"/>
      <c r="UHN16" s="64"/>
      <c r="UHO16" s="64"/>
      <c r="UHP16" s="64"/>
      <c r="UHQ16" s="64"/>
      <c r="UHR16" s="64"/>
      <c r="UHS16" s="64"/>
      <c r="UHT16" s="64"/>
      <c r="UHU16" s="64"/>
      <c r="UHV16" s="64"/>
      <c r="UHW16" s="64"/>
      <c r="UHX16" s="64"/>
      <c r="UHY16" s="64"/>
      <c r="UHZ16" s="64"/>
      <c r="UIA16" s="64"/>
      <c r="UIB16" s="64"/>
      <c r="UIC16" s="64"/>
      <c r="UID16" s="64"/>
      <c r="UIE16" s="64"/>
      <c r="UIF16" s="64"/>
      <c r="UIG16" s="64"/>
      <c r="UIH16" s="64"/>
      <c r="UII16" s="64"/>
      <c r="UIJ16" s="64"/>
      <c r="UIK16" s="64"/>
      <c r="UIL16" s="64"/>
      <c r="UIM16" s="64"/>
      <c r="UIN16" s="64"/>
      <c r="UIO16" s="64"/>
      <c r="UIP16" s="64"/>
      <c r="UIQ16" s="64"/>
      <c r="UIR16" s="64"/>
      <c r="UIS16" s="64"/>
      <c r="UIT16" s="64"/>
      <c r="UIU16" s="64"/>
      <c r="UIV16" s="64"/>
      <c r="UIW16" s="64"/>
      <c r="UIX16" s="64"/>
      <c r="UIY16" s="64"/>
      <c r="UIZ16" s="64"/>
      <c r="UJA16" s="64"/>
      <c r="UJB16" s="64"/>
      <c r="UJC16" s="64"/>
      <c r="UJD16" s="64"/>
      <c r="UJE16" s="64"/>
      <c r="UJF16" s="64"/>
      <c r="UJG16" s="64"/>
      <c r="UJH16" s="64"/>
      <c r="UJI16" s="64"/>
      <c r="UJJ16" s="64"/>
      <c r="UJK16" s="64"/>
      <c r="UJL16" s="64"/>
      <c r="UJM16" s="64"/>
      <c r="UJN16" s="64"/>
      <c r="UJO16" s="64"/>
      <c r="UJP16" s="64"/>
      <c r="UJQ16" s="64"/>
      <c r="UJR16" s="64"/>
      <c r="UJS16" s="64"/>
      <c r="UJT16" s="64"/>
      <c r="UJU16" s="64"/>
      <c r="UJV16" s="64"/>
      <c r="UJW16" s="64"/>
      <c r="UJX16" s="64"/>
      <c r="UJY16" s="64"/>
      <c r="UJZ16" s="64"/>
      <c r="UKA16" s="64"/>
      <c r="UKB16" s="64"/>
      <c r="UKC16" s="64"/>
      <c r="UKD16" s="64"/>
      <c r="UKE16" s="64"/>
      <c r="UKF16" s="64"/>
      <c r="UKG16" s="64"/>
      <c r="UKH16" s="64"/>
      <c r="UKI16" s="64"/>
      <c r="UKJ16" s="64"/>
      <c r="UKK16" s="64"/>
      <c r="UKL16" s="64"/>
      <c r="UKM16" s="64"/>
      <c r="UKN16" s="64"/>
      <c r="UKO16" s="64"/>
      <c r="UKP16" s="64"/>
      <c r="UKQ16" s="64"/>
      <c r="UKR16" s="64"/>
      <c r="UKS16" s="64"/>
      <c r="UKT16" s="64"/>
      <c r="UKU16" s="64"/>
      <c r="UKV16" s="64"/>
      <c r="UKW16" s="64"/>
      <c r="UKX16" s="64"/>
      <c r="UKY16" s="64"/>
      <c r="UKZ16" s="64"/>
      <c r="ULA16" s="64"/>
      <c r="ULB16" s="64"/>
      <c r="ULC16" s="64"/>
      <c r="ULD16" s="64"/>
      <c r="ULE16" s="64"/>
      <c r="ULF16" s="64"/>
      <c r="ULG16" s="64"/>
      <c r="ULH16" s="64"/>
      <c r="ULI16" s="64"/>
      <c r="ULJ16" s="64"/>
      <c r="ULK16" s="64"/>
      <c r="ULL16" s="64"/>
      <c r="ULM16" s="64"/>
      <c r="ULN16" s="64"/>
      <c r="ULO16" s="64"/>
      <c r="ULP16" s="64"/>
      <c r="ULQ16" s="64"/>
      <c r="ULR16" s="64"/>
      <c r="ULS16" s="64"/>
      <c r="ULT16" s="64"/>
      <c r="ULU16" s="64"/>
      <c r="ULV16" s="64"/>
      <c r="ULW16" s="64"/>
      <c r="ULX16" s="64"/>
      <c r="ULY16" s="64"/>
      <c r="ULZ16" s="64"/>
      <c r="UMA16" s="64"/>
      <c r="UMB16" s="64"/>
      <c r="UMC16" s="64"/>
      <c r="UMD16" s="64"/>
      <c r="UME16" s="64"/>
      <c r="UMF16" s="64"/>
      <c r="UMG16" s="64"/>
      <c r="UMH16" s="64"/>
      <c r="UMI16" s="64"/>
      <c r="UMJ16" s="64"/>
      <c r="UMK16" s="64"/>
      <c r="UML16" s="64"/>
      <c r="UMM16" s="64"/>
      <c r="UMN16" s="64"/>
      <c r="UMO16" s="64"/>
      <c r="UMP16" s="64"/>
      <c r="UMQ16" s="64"/>
      <c r="UMR16" s="64"/>
      <c r="UMS16" s="64"/>
      <c r="UMT16" s="64"/>
      <c r="UMU16" s="64"/>
      <c r="UMV16" s="64"/>
      <c r="UMW16" s="64"/>
      <c r="UMX16" s="64"/>
      <c r="UMY16" s="64"/>
      <c r="UMZ16" s="64"/>
      <c r="UNA16" s="64"/>
      <c r="UNB16" s="64"/>
      <c r="UNC16" s="64"/>
      <c r="UND16" s="64"/>
      <c r="UNE16" s="64"/>
      <c r="UNF16" s="64"/>
      <c r="UNG16" s="64"/>
      <c r="UNH16" s="64"/>
      <c r="UNI16" s="64"/>
      <c r="UNJ16" s="64"/>
      <c r="UNK16" s="64"/>
      <c r="UNL16" s="64"/>
      <c r="UNM16" s="64"/>
      <c r="UNN16" s="64"/>
      <c r="UNO16" s="64"/>
      <c r="UNP16" s="64"/>
      <c r="UNQ16" s="64"/>
      <c r="UNR16" s="64"/>
      <c r="UNS16" s="64"/>
      <c r="UNT16" s="64"/>
      <c r="UNU16" s="64"/>
      <c r="UNV16" s="64"/>
      <c r="UNW16" s="64"/>
      <c r="UNX16" s="64"/>
      <c r="UNY16" s="64"/>
      <c r="UNZ16" s="64"/>
      <c r="UOA16" s="64"/>
      <c r="UOB16" s="64"/>
      <c r="UOC16" s="64"/>
      <c r="UOD16" s="64"/>
      <c r="UOE16" s="64"/>
      <c r="UOF16" s="64"/>
      <c r="UOG16" s="64"/>
      <c r="UOH16" s="64"/>
      <c r="UOI16" s="64"/>
      <c r="UOJ16" s="64"/>
      <c r="UOK16" s="64"/>
      <c r="UOL16" s="64"/>
      <c r="UOM16" s="64"/>
      <c r="UON16" s="64"/>
      <c r="UOO16" s="64"/>
      <c r="UOP16" s="64"/>
      <c r="UOQ16" s="64"/>
      <c r="UOR16" s="64"/>
      <c r="UOS16" s="64"/>
      <c r="UOT16" s="64"/>
      <c r="UOU16" s="64"/>
      <c r="UOV16" s="64"/>
      <c r="UOW16" s="64"/>
      <c r="UOX16" s="64"/>
      <c r="UOY16" s="64"/>
      <c r="UOZ16" s="64"/>
      <c r="UPA16" s="64"/>
      <c r="UPB16" s="64"/>
      <c r="UPC16" s="64"/>
      <c r="UPD16" s="64"/>
      <c r="UPE16" s="64"/>
      <c r="UPF16" s="64"/>
      <c r="UPG16" s="64"/>
      <c r="UPH16" s="64"/>
      <c r="UPI16" s="64"/>
      <c r="UPJ16" s="64"/>
      <c r="UPK16" s="64"/>
      <c r="UPL16" s="64"/>
      <c r="UPM16" s="64"/>
      <c r="UPN16" s="64"/>
      <c r="UPO16" s="64"/>
      <c r="UPP16" s="64"/>
      <c r="UPQ16" s="64"/>
      <c r="UPR16" s="64"/>
      <c r="UPS16" s="64"/>
      <c r="UPT16" s="64"/>
      <c r="UPU16" s="64"/>
      <c r="UPV16" s="64"/>
      <c r="UPW16" s="64"/>
      <c r="UPX16" s="64"/>
      <c r="UPY16" s="64"/>
      <c r="UPZ16" s="64"/>
      <c r="UQA16" s="64"/>
      <c r="UQB16" s="64"/>
      <c r="UQC16" s="64"/>
      <c r="UQD16" s="64"/>
      <c r="UQE16" s="64"/>
      <c r="UQF16" s="64"/>
      <c r="UQG16" s="64"/>
      <c r="UQH16" s="64"/>
      <c r="UQI16" s="64"/>
      <c r="UQJ16" s="64"/>
      <c r="UQK16" s="64"/>
      <c r="UQL16" s="64"/>
      <c r="UQM16" s="64"/>
      <c r="UQN16" s="64"/>
      <c r="UQO16" s="64"/>
      <c r="UQP16" s="64"/>
      <c r="UQQ16" s="64"/>
      <c r="UQR16" s="64"/>
      <c r="UQS16" s="64"/>
      <c r="UQT16" s="64"/>
      <c r="UQU16" s="64"/>
      <c r="UQV16" s="64"/>
      <c r="UQW16" s="64"/>
      <c r="UQX16" s="64"/>
      <c r="UQY16" s="64"/>
      <c r="UQZ16" s="64"/>
      <c r="URA16" s="64"/>
      <c r="URB16" s="64"/>
      <c r="URC16" s="64"/>
      <c r="URD16" s="64"/>
      <c r="URE16" s="64"/>
      <c r="URF16" s="64"/>
      <c r="URG16" s="64"/>
      <c r="URH16" s="64"/>
      <c r="URI16" s="64"/>
      <c r="URJ16" s="64"/>
      <c r="URK16" s="64"/>
      <c r="URL16" s="64"/>
      <c r="URM16" s="64"/>
      <c r="URN16" s="64"/>
      <c r="URO16" s="64"/>
      <c r="URP16" s="64"/>
      <c r="URQ16" s="64"/>
      <c r="URR16" s="64"/>
      <c r="URS16" s="64"/>
      <c r="URT16" s="64"/>
      <c r="URU16" s="64"/>
      <c r="URV16" s="64"/>
      <c r="URW16" s="64"/>
      <c r="URX16" s="64"/>
      <c r="URY16" s="64"/>
      <c r="URZ16" s="64"/>
      <c r="USA16" s="64"/>
      <c r="USB16" s="64"/>
      <c r="USC16" s="64"/>
      <c r="USD16" s="64"/>
      <c r="USE16" s="64"/>
      <c r="USF16" s="64"/>
      <c r="USG16" s="64"/>
      <c r="USH16" s="64"/>
      <c r="USI16" s="64"/>
      <c r="USJ16" s="64"/>
      <c r="USK16" s="64"/>
      <c r="USL16" s="64"/>
      <c r="USM16" s="64"/>
      <c r="USN16" s="64"/>
      <c r="USO16" s="64"/>
      <c r="USP16" s="64"/>
      <c r="USQ16" s="64"/>
      <c r="USR16" s="64"/>
      <c r="USS16" s="64"/>
      <c r="UST16" s="64"/>
      <c r="USU16" s="64"/>
      <c r="USV16" s="64"/>
      <c r="USW16" s="64"/>
      <c r="USX16" s="64"/>
      <c r="USY16" s="64"/>
      <c r="USZ16" s="64"/>
      <c r="UTA16" s="64"/>
      <c r="UTB16" s="64"/>
      <c r="UTC16" s="64"/>
      <c r="UTD16" s="64"/>
      <c r="UTE16" s="64"/>
      <c r="UTF16" s="64"/>
      <c r="UTG16" s="64"/>
      <c r="UTH16" s="64"/>
      <c r="UTI16" s="64"/>
      <c r="UTJ16" s="64"/>
      <c r="UTK16" s="64"/>
      <c r="UTL16" s="64"/>
      <c r="UTM16" s="64"/>
      <c r="UTN16" s="64"/>
      <c r="UTO16" s="64"/>
      <c r="UTP16" s="64"/>
      <c r="UTQ16" s="64"/>
      <c r="UTR16" s="64"/>
      <c r="UTS16" s="64"/>
      <c r="UTT16" s="64"/>
      <c r="UTU16" s="64"/>
      <c r="UTV16" s="64"/>
      <c r="UTW16" s="64"/>
      <c r="UTX16" s="64"/>
      <c r="UTY16" s="64"/>
      <c r="UTZ16" s="64"/>
      <c r="UUA16" s="64"/>
      <c r="UUB16" s="64"/>
      <c r="UUC16" s="64"/>
      <c r="UUD16" s="64"/>
      <c r="UUE16" s="64"/>
      <c r="UUF16" s="64"/>
      <c r="UUG16" s="64"/>
      <c r="UUH16" s="64"/>
      <c r="UUI16" s="64"/>
      <c r="UUJ16" s="64"/>
      <c r="UUK16" s="64"/>
      <c r="UUL16" s="64"/>
      <c r="UUM16" s="64"/>
      <c r="UUN16" s="64"/>
      <c r="UUO16" s="64"/>
      <c r="UUP16" s="64"/>
      <c r="UUQ16" s="64"/>
      <c r="UUR16" s="64"/>
      <c r="UUS16" s="64"/>
      <c r="UUT16" s="64"/>
      <c r="UUU16" s="64"/>
      <c r="UUV16" s="64"/>
      <c r="UUW16" s="64"/>
      <c r="UUX16" s="64"/>
      <c r="UUY16" s="64"/>
      <c r="UUZ16" s="64"/>
      <c r="UVA16" s="64"/>
      <c r="UVB16" s="64"/>
      <c r="UVC16" s="64"/>
      <c r="UVD16" s="64"/>
      <c r="UVE16" s="64"/>
      <c r="UVF16" s="64"/>
      <c r="UVG16" s="64"/>
      <c r="UVH16" s="64"/>
      <c r="UVI16" s="64"/>
      <c r="UVJ16" s="64"/>
      <c r="UVK16" s="64"/>
      <c r="UVL16" s="64"/>
      <c r="UVM16" s="64"/>
      <c r="UVN16" s="64"/>
      <c r="UVO16" s="64"/>
      <c r="UVP16" s="64"/>
      <c r="UVQ16" s="64"/>
      <c r="UVR16" s="64"/>
      <c r="UVS16" s="64"/>
      <c r="UVT16" s="64"/>
      <c r="UVU16" s="64"/>
      <c r="UVV16" s="64"/>
      <c r="UVW16" s="64"/>
      <c r="UVX16" s="64"/>
      <c r="UVY16" s="64"/>
      <c r="UVZ16" s="64"/>
      <c r="UWA16" s="64"/>
      <c r="UWB16" s="64"/>
      <c r="UWC16" s="64"/>
      <c r="UWD16" s="64"/>
      <c r="UWE16" s="64"/>
      <c r="UWF16" s="64"/>
      <c r="UWG16" s="64"/>
      <c r="UWH16" s="64"/>
      <c r="UWI16" s="64"/>
      <c r="UWJ16" s="64"/>
      <c r="UWK16" s="64"/>
      <c r="UWL16" s="64"/>
      <c r="UWM16" s="64"/>
      <c r="UWN16" s="64"/>
      <c r="UWO16" s="64"/>
      <c r="UWP16" s="64"/>
      <c r="UWQ16" s="64"/>
      <c r="UWR16" s="64"/>
      <c r="UWS16" s="64"/>
      <c r="UWT16" s="64"/>
      <c r="UWU16" s="64"/>
      <c r="UWV16" s="64"/>
      <c r="UWW16" s="64"/>
      <c r="UWX16" s="64"/>
      <c r="UWY16" s="64"/>
      <c r="UWZ16" s="64"/>
      <c r="UXA16" s="64"/>
      <c r="UXB16" s="64"/>
      <c r="UXC16" s="64"/>
      <c r="UXD16" s="64"/>
      <c r="UXE16" s="64"/>
      <c r="UXF16" s="64"/>
      <c r="UXG16" s="64"/>
      <c r="UXH16" s="64"/>
      <c r="UXI16" s="64"/>
      <c r="UXJ16" s="64"/>
      <c r="UXK16" s="64"/>
      <c r="UXL16" s="64"/>
      <c r="UXM16" s="64"/>
      <c r="UXN16" s="64"/>
      <c r="UXO16" s="64"/>
      <c r="UXP16" s="64"/>
      <c r="UXQ16" s="64"/>
      <c r="UXR16" s="64"/>
      <c r="UXS16" s="64"/>
      <c r="UXT16" s="64"/>
      <c r="UXU16" s="64"/>
      <c r="UXV16" s="64"/>
      <c r="UXW16" s="64"/>
      <c r="UXX16" s="64"/>
      <c r="UXY16" s="64"/>
      <c r="UXZ16" s="64"/>
      <c r="UYA16" s="64"/>
      <c r="UYB16" s="64"/>
      <c r="UYC16" s="64"/>
      <c r="UYD16" s="64"/>
      <c r="UYE16" s="64"/>
      <c r="UYF16" s="64"/>
      <c r="UYG16" s="64"/>
      <c r="UYH16" s="64"/>
      <c r="UYI16" s="64"/>
      <c r="UYJ16" s="64"/>
      <c r="UYK16" s="64"/>
      <c r="UYL16" s="64"/>
      <c r="UYM16" s="64"/>
      <c r="UYN16" s="64"/>
      <c r="UYO16" s="64"/>
      <c r="UYP16" s="64"/>
      <c r="UYQ16" s="64"/>
      <c r="UYR16" s="64"/>
      <c r="UYS16" s="64"/>
      <c r="UYT16" s="64"/>
      <c r="UYU16" s="64"/>
      <c r="UYV16" s="64"/>
      <c r="UYW16" s="64"/>
      <c r="UYX16" s="64"/>
      <c r="UYY16" s="64"/>
      <c r="UYZ16" s="64"/>
      <c r="UZA16" s="64"/>
      <c r="UZB16" s="64"/>
      <c r="UZC16" s="64"/>
      <c r="UZD16" s="64"/>
      <c r="UZE16" s="64"/>
      <c r="UZF16" s="64"/>
      <c r="UZG16" s="64"/>
      <c r="UZH16" s="64"/>
      <c r="UZI16" s="64"/>
      <c r="UZJ16" s="64"/>
      <c r="UZK16" s="64"/>
      <c r="UZL16" s="64"/>
      <c r="UZM16" s="64"/>
      <c r="UZN16" s="64"/>
      <c r="UZO16" s="64"/>
      <c r="UZP16" s="64"/>
      <c r="UZQ16" s="64"/>
      <c r="UZR16" s="64"/>
      <c r="UZS16" s="64"/>
      <c r="UZT16" s="64"/>
      <c r="UZU16" s="64"/>
      <c r="UZV16" s="64"/>
      <c r="UZW16" s="64"/>
      <c r="UZX16" s="64"/>
      <c r="UZY16" s="64"/>
      <c r="UZZ16" s="64"/>
      <c r="VAA16" s="64"/>
      <c r="VAB16" s="64"/>
      <c r="VAC16" s="64"/>
      <c r="VAD16" s="64"/>
      <c r="VAE16" s="64"/>
      <c r="VAF16" s="64"/>
      <c r="VAG16" s="64"/>
      <c r="VAH16" s="64"/>
      <c r="VAI16" s="64"/>
      <c r="VAJ16" s="64"/>
      <c r="VAK16" s="64"/>
      <c r="VAL16" s="64"/>
      <c r="VAM16" s="64"/>
      <c r="VAN16" s="64"/>
      <c r="VAO16" s="64"/>
      <c r="VAP16" s="64"/>
      <c r="VAQ16" s="64"/>
      <c r="VAR16" s="64"/>
      <c r="VAS16" s="64"/>
      <c r="VAT16" s="64"/>
      <c r="VAU16" s="64"/>
      <c r="VAV16" s="64"/>
      <c r="VAW16" s="64"/>
      <c r="VAX16" s="64"/>
      <c r="VAY16" s="64"/>
      <c r="VAZ16" s="64"/>
      <c r="VBA16" s="64"/>
      <c r="VBB16" s="64"/>
      <c r="VBC16" s="64"/>
      <c r="VBD16" s="64"/>
      <c r="VBE16" s="64"/>
      <c r="VBF16" s="64"/>
      <c r="VBG16" s="64"/>
      <c r="VBH16" s="64"/>
      <c r="VBI16" s="64"/>
      <c r="VBJ16" s="64"/>
      <c r="VBK16" s="64"/>
      <c r="VBL16" s="64"/>
      <c r="VBM16" s="64"/>
      <c r="VBN16" s="64"/>
      <c r="VBO16" s="64"/>
      <c r="VBP16" s="64"/>
      <c r="VBQ16" s="64"/>
      <c r="VBR16" s="64"/>
      <c r="VBS16" s="64"/>
      <c r="VBT16" s="64"/>
      <c r="VBU16" s="64"/>
      <c r="VBV16" s="64"/>
      <c r="VBW16" s="64"/>
      <c r="VBX16" s="64"/>
      <c r="VBY16" s="64"/>
      <c r="VBZ16" s="64"/>
      <c r="VCA16" s="64"/>
      <c r="VCB16" s="64"/>
      <c r="VCC16" s="64"/>
      <c r="VCD16" s="64"/>
      <c r="VCE16" s="64"/>
      <c r="VCF16" s="64"/>
      <c r="VCG16" s="64"/>
      <c r="VCH16" s="64"/>
      <c r="VCI16" s="64"/>
      <c r="VCJ16" s="64"/>
      <c r="VCK16" s="64"/>
      <c r="VCL16" s="64"/>
      <c r="VCM16" s="64"/>
      <c r="VCN16" s="64"/>
      <c r="VCO16" s="64"/>
      <c r="VCP16" s="64"/>
      <c r="VCQ16" s="64"/>
      <c r="VCR16" s="64"/>
      <c r="VCS16" s="64"/>
      <c r="VCT16" s="64"/>
      <c r="VCU16" s="64"/>
      <c r="VCV16" s="64"/>
      <c r="VCW16" s="64"/>
      <c r="VCX16" s="64"/>
      <c r="VCY16" s="64"/>
      <c r="VCZ16" s="64"/>
      <c r="VDA16" s="64"/>
      <c r="VDB16" s="64"/>
      <c r="VDC16" s="64"/>
      <c r="VDD16" s="64"/>
      <c r="VDE16" s="64"/>
      <c r="VDF16" s="64"/>
      <c r="VDG16" s="64"/>
      <c r="VDH16" s="64"/>
      <c r="VDI16" s="64"/>
      <c r="VDJ16" s="64"/>
      <c r="VDK16" s="64"/>
      <c r="VDL16" s="64"/>
      <c r="VDM16" s="64"/>
      <c r="VDN16" s="64"/>
      <c r="VDO16" s="64"/>
      <c r="VDP16" s="64"/>
      <c r="VDQ16" s="64"/>
      <c r="VDR16" s="64"/>
      <c r="VDS16" s="64"/>
      <c r="VDT16" s="64"/>
      <c r="VDU16" s="64"/>
      <c r="VDV16" s="64"/>
      <c r="VDW16" s="64"/>
      <c r="VDX16" s="64"/>
      <c r="VDY16" s="64"/>
      <c r="VDZ16" s="64"/>
      <c r="VEA16" s="64"/>
      <c r="VEB16" s="64"/>
      <c r="VEC16" s="64"/>
      <c r="VED16" s="64"/>
      <c r="VEE16" s="64"/>
      <c r="VEF16" s="64"/>
      <c r="VEG16" s="64"/>
      <c r="VEH16" s="64"/>
      <c r="VEI16" s="64"/>
      <c r="VEJ16" s="64"/>
      <c r="VEK16" s="64"/>
      <c r="VEL16" s="64"/>
      <c r="VEM16" s="64"/>
      <c r="VEN16" s="64"/>
      <c r="VEO16" s="64"/>
      <c r="VEP16" s="64"/>
      <c r="VEQ16" s="64"/>
      <c r="VER16" s="64"/>
      <c r="VES16" s="64"/>
      <c r="VET16" s="64"/>
      <c r="VEU16" s="64"/>
      <c r="VEV16" s="64"/>
      <c r="VEW16" s="64"/>
      <c r="VEX16" s="64"/>
      <c r="VEY16" s="64"/>
      <c r="VEZ16" s="64"/>
      <c r="VFA16" s="64"/>
      <c r="VFB16" s="64"/>
      <c r="VFC16" s="64"/>
      <c r="VFD16" s="64"/>
      <c r="VFE16" s="64"/>
      <c r="VFF16" s="64"/>
      <c r="VFG16" s="64"/>
      <c r="VFH16" s="64"/>
      <c r="VFI16" s="64"/>
      <c r="VFJ16" s="64"/>
      <c r="VFK16" s="64"/>
      <c r="VFL16" s="64"/>
      <c r="VFM16" s="64"/>
      <c r="VFN16" s="64"/>
      <c r="VFO16" s="64"/>
      <c r="VFP16" s="64"/>
      <c r="VFQ16" s="64"/>
      <c r="VFR16" s="64"/>
      <c r="VFS16" s="64"/>
      <c r="VFT16" s="64"/>
      <c r="VFU16" s="64"/>
      <c r="VFV16" s="64"/>
      <c r="VFW16" s="64"/>
      <c r="VFX16" s="64"/>
      <c r="VFY16" s="64"/>
      <c r="VFZ16" s="64"/>
      <c r="VGA16" s="64"/>
      <c r="VGB16" s="64"/>
      <c r="VGC16" s="64"/>
      <c r="VGD16" s="64"/>
      <c r="VGE16" s="64"/>
      <c r="VGF16" s="64"/>
      <c r="VGG16" s="64"/>
      <c r="VGH16" s="64"/>
      <c r="VGI16" s="64"/>
      <c r="VGJ16" s="64"/>
      <c r="VGK16" s="64"/>
      <c r="VGL16" s="64"/>
      <c r="VGM16" s="64"/>
      <c r="VGN16" s="64"/>
      <c r="VGO16" s="64"/>
      <c r="VGP16" s="64"/>
      <c r="VGQ16" s="64"/>
      <c r="VGR16" s="64"/>
      <c r="VGS16" s="64"/>
      <c r="VGT16" s="64"/>
      <c r="VGU16" s="64"/>
      <c r="VGV16" s="64"/>
      <c r="VGW16" s="64"/>
      <c r="VGX16" s="64"/>
      <c r="VGY16" s="64"/>
      <c r="VGZ16" s="64"/>
      <c r="VHA16" s="64"/>
      <c r="VHB16" s="64"/>
      <c r="VHC16" s="64"/>
      <c r="VHD16" s="64"/>
      <c r="VHE16" s="64"/>
      <c r="VHF16" s="64"/>
      <c r="VHG16" s="64"/>
      <c r="VHH16" s="64"/>
      <c r="VHI16" s="64"/>
      <c r="VHJ16" s="64"/>
      <c r="VHK16" s="64"/>
      <c r="VHL16" s="64"/>
      <c r="VHM16" s="64"/>
      <c r="VHN16" s="64"/>
      <c r="VHO16" s="64"/>
      <c r="VHP16" s="64"/>
      <c r="VHQ16" s="64"/>
      <c r="VHR16" s="64"/>
      <c r="VHS16" s="64"/>
      <c r="VHT16" s="64"/>
      <c r="VHU16" s="64"/>
      <c r="VHV16" s="64"/>
      <c r="VHW16" s="64"/>
      <c r="VHX16" s="64"/>
      <c r="VHY16" s="64"/>
      <c r="VHZ16" s="64"/>
      <c r="VIA16" s="64"/>
      <c r="VIB16" s="64"/>
      <c r="VIC16" s="64"/>
      <c r="VID16" s="64"/>
      <c r="VIE16" s="64"/>
      <c r="VIF16" s="64"/>
      <c r="VIG16" s="64"/>
      <c r="VIH16" s="64"/>
      <c r="VII16" s="64"/>
      <c r="VIJ16" s="64"/>
      <c r="VIK16" s="64"/>
      <c r="VIL16" s="64"/>
      <c r="VIM16" s="64"/>
      <c r="VIN16" s="64"/>
      <c r="VIO16" s="64"/>
      <c r="VIP16" s="64"/>
      <c r="VIQ16" s="64"/>
      <c r="VIR16" s="64"/>
      <c r="VIS16" s="64"/>
      <c r="VIT16" s="64"/>
      <c r="VIU16" s="64"/>
      <c r="VIV16" s="64"/>
      <c r="VIW16" s="64"/>
      <c r="VIX16" s="64"/>
      <c r="VIY16" s="64"/>
      <c r="VIZ16" s="64"/>
      <c r="VJA16" s="64"/>
      <c r="VJB16" s="64"/>
      <c r="VJC16" s="64"/>
      <c r="VJD16" s="64"/>
      <c r="VJE16" s="64"/>
      <c r="VJF16" s="64"/>
      <c r="VJG16" s="64"/>
      <c r="VJH16" s="64"/>
      <c r="VJI16" s="64"/>
      <c r="VJJ16" s="64"/>
      <c r="VJK16" s="64"/>
      <c r="VJL16" s="64"/>
      <c r="VJM16" s="64"/>
      <c r="VJN16" s="64"/>
      <c r="VJO16" s="64"/>
      <c r="VJP16" s="64"/>
      <c r="VJQ16" s="64"/>
      <c r="VJR16" s="64"/>
      <c r="VJS16" s="64"/>
      <c r="VJT16" s="64"/>
      <c r="VJU16" s="64"/>
      <c r="VJV16" s="64"/>
      <c r="VJW16" s="64"/>
      <c r="VJX16" s="64"/>
      <c r="VJY16" s="64"/>
      <c r="VJZ16" s="64"/>
      <c r="VKA16" s="64"/>
      <c r="VKB16" s="64"/>
      <c r="VKC16" s="64"/>
      <c r="VKD16" s="64"/>
      <c r="VKE16" s="64"/>
      <c r="VKF16" s="64"/>
      <c r="VKG16" s="64"/>
      <c r="VKH16" s="64"/>
      <c r="VKI16" s="64"/>
      <c r="VKJ16" s="64"/>
      <c r="VKK16" s="64"/>
      <c r="VKL16" s="64"/>
      <c r="VKM16" s="64"/>
      <c r="VKN16" s="64"/>
      <c r="VKO16" s="64"/>
      <c r="VKP16" s="64"/>
      <c r="VKQ16" s="64"/>
      <c r="VKR16" s="64"/>
      <c r="VKS16" s="64"/>
      <c r="VKT16" s="64"/>
      <c r="VKU16" s="64"/>
      <c r="VKV16" s="64"/>
      <c r="VKW16" s="64"/>
      <c r="VKX16" s="64"/>
      <c r="VKY16" s="64"/>
      <c r="VKZ16" s="64"/>
      <c r="VLA16" s="64"/>
      <c r="VLB16" s="64"/>
      <c r="VLC16" s="64"/>
      <c r="VLD16" s="64"/>
      <c r="VLE16" s="64"/>
      <c r="VLF16" s="64"/>
      <c r="VLG16" s="64"/>
      <c r="VLH16" s="64"/>
      <c r="VLI16" s="64"/>
      <c r="VLJ16" s="64"/>
      <c r="VLK16" s="64"/>
      <c r="VLL16" s="64"/>
      <c r="VLM16" s="64"/>
      <c r="VLN16" s="64"/>
      <c r="VLO16" s="64"/>
      <c r="VLP16" s="64"/>
      <c r="VLQ16" s="64"/>
      <c r="VLR16" s="64"/>
      <c r="VLS16" s="64"/>
      <c r="VLT16" s="64"/>
      <c r="VLU16" s="64"/>
      <c r="VLV16" s="64"/>
      <c r="VLW16" s="64"/>
      <c r="VLX16" s="64"/>
      <c r="VLY16" s="64"/>
      <c r="VLZ16" s="64"/>
      <c r="VMA16" s="64"/>
      <c r="VMB16" s="64"/>
      <c r="VMC16" s="64"/>
      <c r="VMD16" s="64"/>
      <c r="VME16" s="64"/>
      <c r="VMF16" s="64"/>
      <c r="VMG16" s="64"/>
      <c r="VMH16" s="64"/>
      <c r="VMI16" s="64"/>
      <c r="VMJ16" s="64"/>
      <c r="VMK16" s="64"/>
      <c r="VML16" s="64"/>
      <c r="VMM16" s="64"/>
      <c r="VMN16" s="64"/>
      <c r="VMO16" s="64"/>
      <c r="VMP16" s="64"/>
      <c r="VMQ16" s="64"/>
      <c r="VMR16" s="64"/>
      <c r="VMS16" s="64"/>
      <c r="VMT16" s="64"/>
      <c r="VMU16" s="64"/>
      <c r="VMV16" s="64"/>
      <c r="VMW16" s="64"/>
      <c r="VMX16" s="64"/>
      <c r="VMY16" s="64"/>
      <c r="VMZ16" s="64"/>
      <c r="VNA16" s="64"/>
      <c r="VNB16" s="64"/>
      <c r="VNC16" s="64"/>
      <c r="VND16" s="64"/>
      <c r="VNE16" s="64"/>
      <c r="VNF16" s="64"/>
      <c r="VNG16" s="64"/>
      <c r="VNH16" s="64"/>
      <c r="VNI16" s="64"/>
      <c r="VNJ16" s="64"/>
      <c r="VNK16" s="64"/>
      <c r="VNL16" s="64"/>
      <c r="VNM16" s="64"/>
      <c r="VNN16" s="64"/>
      <c r="VNO16" s="64"/>
      <c r="VNP16" s="64"/>
      <c r="VNQ16" s="64"/>
      <c r="VNR16" s="64"/>
      <c r="VNS16" s="64"/>
      <c r="VNT16" s="64"/>
      <c r="VNU16" s="64"/>
      <c r="VNV16" s="64"/>
      <c r="VNW16" s="64"/>
      <c r="VNX16" s="64"/>
      <c r="VNY16" s="64"/>
      <c r="VNZ16" s="64"/>
      <c r="VOA16" s="64"/>
      <c r="VOB16" s="64"/>
      <c r="VOC16" s="64"/>
      <c r="VOD16" s="64"/>
      <c r="VOE16" s="64"/>
      <c r="VOF16" s="64"/>
      <c r="VOG16" s="64"/>
      <c r="VOH16" s="64"/>
      <c r="VOI16" s="64"/>
      <c r="VOJ16" s="64"/>
      <c r="VOK16" s="64"/>
      <c r="VOL16" s="64"/>
      <c r="VOM16" s="64"/>
      <c r="VON16" s="64"/>
      <c r="VOO16" s="64"/>
      <c r="VOP16" s="64"/>
      <c r="VOQ16" s="64"/>
      <c r="VOR16" s="64"/>
      <c r="VOS16" s="64"/>
      <c r="VOT16" s="64"/>
      <c r="VOU16" s="64"/>
      <c r="VOV16" s="64"/>
      <c r="VOW16" s="64"/>
      <c r="VOX16" s="64"/>
      <c r="VOY16" s="64"/>
      <c r="VOZ16" s="64"/>
      <c r="VPA16" s="64"/>
      <c r="VPB16" s="64"/>
      <c r="VPC16" s="64"/>
      <c r="VPD16" s="64"/>
      <c r="VPE16" s="64"/>
      <c r="VPF16" s="64"/>
      <c r="VPG16" s="64"/>
      <c r="VPH16" s="64"/>
      <c r="VPI16" s="64"/>
      <c r="VPJ16" s="64"/>
      <c r="VPK16" s="64"/>
      <c r="VPL16" s="64"/>
      <c r="VPM16" s="64"/>
      <c r="VPN16" s="64"/>
      <c r="VPO16" s="64"/>
      <c r="VPP16" s="64"/>
      <c r="VPQ16" s="64"/>
      <c r="VPR16" s="64"/>
      <c r="VPS16" s="64"/>
      <c r="VPT16" s="64"/>
      <c r="VPU16" s="64"/>
      <c r="VPV16" s="64"/>
      <c r="VPW16" s="64"/>
      <c r="VPX16" s="64"/>
      <c r="VPY16" s="64"/>
      <c r="VPZ16" s="64"/>
      <c r="VQA16" s="64"/>
      <c r="VQB16" s="64"/>
      <c r="VQC16" s="64"/>
      <c r="VQD16" s="64"/>
      <c r="VQE16" s="64"/>
      <c r="VQF16" s="64"/>
      <c r="VQG16" s="64"/>
      <c r="VQH16" s="64"/>
      <c r="VQI16" s="64"/>
      <c r="VQJ16" s="64"/>
      <c r="VQK16" s="64"/>
      <c r="VQL16" s="64"/>
      <c r="VQM16" s="64"/>
      <c r="VQN16" s="64"/>
      <c r="VQO16" s="64"/>
      <c r="VQP16" s="64"/>
      <c r="VQQ16" s="64"/>
      <c r="VQR16" s="64"/>
      <c r="VQS16" s="64"/>
      <c r="VQT16" s="64"/>
      <c r="VQU16" s="64"/>
      <c r="VQV16" s="64"/>
      <c r="VQW16" s="64"/>
      <c r="VQX16" s="64"/>
      <c r="VQY16" s="64"/>
      <c r="VQZ16" s="64"/>
      <c r="VRA16" s="64"/>
      <c r="VRB16" s="64"/>
      <c r="VRC16" s="64"/>
      <c r="VRD16" s="64"/>
      <c r="VRE16" s="64"/>
      <c r="VRF16" s="64"/>
      <c r="VRG16" s="64"/>
      <c r="VRH16" s="64"/>
      <c r="VRI16" s="64"/>
      <c r="VRJ16" s="64"/>
      <c r="VRK16" s="64"/>
      <c r="VRL16" s="64"/>
      <c r="VRM16" s="64"/>
      <c r="VRN16" s="64"/>
      <c r="VRO16" s="64"/>
      <c r="VRP16" s="64"/>
      <c r="VRQ16" s="64"/>
      <c r="VRR16" s="64"/>
      <c r="VRS16" s="64"/>
      <c r="VRT16" s="64"/>
      <c r="VRU16" s="64"/>
      <c r="VRV16" s="64"/>
      <c r="VRW16" s="64"/>
      <c r="VRX16" s="64"/>
      <c r="VRY16" s="64"/>
      <c r="VRZ16" s="64"/>
      <c r="VSA16" s="64"/>
      <c r="VSB16" s="64"/>
      <c r="VSC16" s="64"/>
      <c r="VSD16" s="64"/>
      <c r="VSE16" s="64"/>
      <c r="VSF16" s="64"/>
      <c r="VSG16" s="64"/>
      <c r="VSH16" s="64"/>
      <c r="VSI16" s="64"/>
      <c r="VSJ16" s="64"/>
      <c r="VSK16" s="64"/>
      <c r="VSL16" s="64"/>
      <c r="VSM16" s="64"/>
      <c r="VSN16" s="64"/>
      <c r="VSO16" s="64"/>
      <c r="VSP16" s="64"/>
      <c r="VSQ16" s="64"/>
      <c r="VSR16" s="64"/>
      <c r="VSS16" s="64"/>
      <c r="VST16" s="64"/>
      <c r="VSU16" s="64"/>
      <c r="VSV16" s="64"/>
      <c r="VSW16" s="64"/>
      <c r="VSX16" s="64"/>
      <c r="VSY16" s="64"/>
      <c r="VSZ16" s="64"/>
      <c r="VTA16" s="64"/>
      <c r="VTB16" s="64"/>
      <c r="VTC16" s="64"/>
      <c r="VTD16" s="64"/>
      <c r="VTE16" s="64"/>
      <c r="VTF16" s="64"/>
      <c r="VTG16" s="64"/>
      <c r="VTH16" s="64"/>
      <c r="VTI16" s="64"/>
      <c r="VTJ16" s="64"/>
      <c r="VTK16" s="64"/>
      <c r="VTL16" s="64"/>
      <c r="VTM16" s="64"/>
      <c r="VTN16" s="64"/>
      <c r="VTO16" s="64"/>
      <c r="VTP16" s="64"/>
      <c r="VTQ16" s="64"/>
      <c r="VTR16" s="64"/>
      <c r="VTS16" s="64"/>
      <c r="VTT16" s="64"/>
      <c r="VTU16" s="64"/>
      <c r="VTV16" s="64"/>
      <c r="VTW16" s="64"/>
      <c r="VTX16" s="64"/>
      <c r="VTY16" s="64"/>
      <c r="VTZ16" s="64"/>
      <c r="VUA16" s="64"/>
      <c r="VUB16" s="64"/>
      <c r="VUC16" s="64"/>
      <c r="VUD16" s="64"/>
      <c r="VUE16" s="64"/>
      <c r="VUF16" s="64"/>
      <c r="VUG16" s="64"/>
      <c r="VUH16" s="64"/>
      <c r="VUI16" s="64"/>
      <c r="VUJ16" s="64"/>
      <c r="VUK16" s="64"/>
      <c r="VUL16" s="64"/>
      <c r="VUM16" s="64"/>
      <c r="VUN16" s="64"/>
      <c r="VUO16" s="64"/>
      <c r="VUP16" s="64"/>
      <c r="VUQ16" s="64"/>
      <c r="VUR16" s="64"/>
      <c r="VUS16" s="64"/>
      <c r="VUT16" s="64"/>
      <c r="VUU16" s="64"/>
      <c r="VUV16" s="64"/>
      <c r="VUW16" s="64"/>
      <c r="VUX16" s="64"/>
      <c r="VUY16" s="64"/>
      <c r="VUZ16" s="64"/>
      <c r="VVA16" s="64"/>
      <c r="VVB16" s="64"/>
      <c r="VVC16" s="64"/>
      <c r="VVD16" s="64"/>
      <c r="VVE16" s="64"/>
      <c r="VVF16" s="64"/>
      <c r="VVG16" s="64"/>
      <c r="VVH16" s="64"/>
      <c r="VVI16" s="64"/>
      <c r="VVJ16" s="64"/>
      <c r="VVK16" s="64"/>
      <c r="VVL16" s="64"/>
      <c r="VVM16" s="64"/>
      <c r="VVN16" s="64"/>
      <c r="VVO16" s="64"/>
      <c r="VVP16" s="64"/>
      <c r="VVQ16" s="64"/>
      <c r="VVR16" s="64"/>
      <c r="VVS16" s="64"/>
      <c r="VVT16" s="64"/>
      <c r="VVU16" s="64"/>
      <c r="VVV16" s="64"/>
      <c r="VVW16" s="64"/>
      <c r="VVX16" s="64"/>
      <c r="VVY16" s="64"/>
      <c r="VVZ16" s="64"/>
      <c r="VWA16" s="64"/>
      <c r="VWB16" s="64"/>
      <c r="VWC16" s="64"/>
      <c r="VWD16" s="64"/>
      <c r="VWE16" s="64"/>
      <c r="VWF16" s="64"/>
      <c r="VWG16" s="64"/>
      <c r="VWH16" s="64"/>
      <c r="VWI16" s="64"/>
      <c r="VWJ16" s="64"/>
      <c r="VWK16" s="64"/>
      <c r="VWL16" s="64"/>
      <c r="VWM16" s="64"/>
      <c r="VWN16" s="64"/>
      <c r="VWO16" s="64"/>
      <c r="VWP16" s="64"/>
      <c r="VWQ16" s="64"/>
      <c r="VWR16" s="64"/>
      <c r="VWS16" s="64"/>
      <c r="VWT16" s="64"/>
      <c r="VWU16" s="64"/>
      <c r="VWV16" s="64"/>
      <c r="VWW16" s="64"/>
      <c r="VWX16" s="64"/>
      <c r="VWY16" s="64"/>
      <c r="VWZ16" s="64"/>
      <c r="VXA16" s="64"/>
      <c r="VXB16" s="64"/>
      <c r="VXC16" s="64"/>
      <c r="VXD16" s="64"/>
      <c r="VXE16" s="64"/>
      <c r="VXF16" s="64"/>
      <c r="VXG16" s="64"/>
      <c r="VXH16" s="64"/>
      <c r="VXI16" s="64"/>
      <c r="VXJ16" s="64"/>
      <c r="VXK16" s="64"/>
      <c r="VXL16" s="64"/>
      <c r="VXM16" s="64"/>
      <c r="VXN16" s="64"/>
      <c r="VXO16" s="64"/>
      <c r="VXP16" s="64"/>
      <c r="VXQ16" s="64"/>
      <c r="VXR16" s="64"/>
      <c r="VXS16" s="64"/>
      <c r="VXT16" s="64"/>
      <c r="VXU16" s="64"/>
      <c r="VXV16" s="64"/>
      <c r="VXW16" s="64"/>
      <c r="VXX16" s="64"/>
      <c r="VXY16" s="64"/>
      <c r="VXZ16" s="64"/>
      <c r="VYA16" s="64"/>
      <c r="VYB16" s="64"/>
      <c r="VYC16" s="64"/>
      <c r="VYD16" s="64"/>
      <c r="VYE16" s="64"/>
      <c r="VYF16" s="64"/>
      <c r="VYG16" s="64"/>
      <c r="VYH16" s="64"/>
      <c r="VYI16" s="64"/>
      <c r="VYJ16" s="64"/>
      <c r="VYK16" s="64"/>
      <c r="VYL16" s="64"/>
      <c r="VYM16" s="64"/>
      <c r="VYN16" s="64"/>
      <c r="VYO16" s="64"/>
      <c r="VYP16" s="64"/>
      <c r="VYQ16" s="64"/>
      <c r="VYR16" s="64"/>
      <c r="VYS16" s="64"/>
      <c r="VYT16" s="64"/>
      <c r="VYU16" s="64"/>
      <c r="VYV16" s="64"/>
      <c r="VYW16" s="64"/>
      <c r="VYX16" s="64"/>
      <c r="VYY16" s="64"/>
      <c r="VYZ16" s="64"/>
      <c r="VZA16" s="64"/>
      <c r="VZB16" s="64"/>
      <c r="VZC16" s="64"/>
      <c r="VZD16" s="64"/>
      <c r="VZE16" s="64"/>
      <c r="VZF16" s="64"/>
      <c r="VZG16" s="64"/>
      <c r="VZH16" s="64"/>
      <c r="VZI16" s="64"/>
      <c r="VZJ16" s="64"/>
      <c r="VZK16" s="64"/>
      <c r="VZL16" s="64"/>
      <c r="VZM16" s="64"/>
      <c r="VZN16" s="64"/>
      <c r="VZO16" s="64"/>
      <c r="VZP16" s="64"/>
      <c r="VZQ16" s="64"/>
      <c r="VZR16" s="64"/>
      <c r="VZS16" s="64"/>
      <c r="VZT16" s="64"/>
      <c r="VZU16" s="64"/>
      <c r="VZV16" s="64"/>
      <c r="VZW16" s="64"/>
      <c r="VZX16" s="64"/>
      <c r="VZY16" s="64"/>
      <c r="VZZ16" s="64"/>
      <c r="WAA16" s="64"/>
      <c r="WAB16" s="64"/>
      <c r="WAC16" s="64"/>
      <c r="WAD16" s="64"/>
      <c r="WAE16" s="64"/>
      <c r="WAF16" s="64"/>
      <c r="WAG16" s="64"/>
      <c r="WAH16" s="64"/>
      <c r="WAI16" s="64"/>
      <c r="WAJ16" s="64"/>
      <c r="WAK16" s="64"/>
      <c r="WAL16" s="64"/>
      <c r="WAM16" s="64"/>
      <c r="WAN16" s="64"/>
      <c r="WAO16" s="64"/>
      <c r="WAP16" s="64"/>
      <c r="WAQ16" s="64"/>
      <c r="WAR16" s="64"/>
      <c r="WAS16" s="64"/>
      <c r="WAT16" s="64"/>
      <c r="WAU16" s="64"/>
      <c r="WAV16" s="64"/>
      <c r="WAW16" s="64"/>
      <c r="WAX16" s="64"/>
      <c r="WAY16" s="64"/>
      <c r="WAZ16" s="64"/>
      <c r="WBA16" s="64"/>
      <c r="WBB16" s="64"/>
      <c r="WBC16" s="64"/>
      <c r="WBD16" s="64"/>
      <c r="WBE16" s="64"/>
      <c r="WBF16" s="64"/>
      <c r="WBG16" s="64"/>
      <c r="WBH16" s="64"/>
      <c r="WBI16" s="64"/>
      <c r="WBJ16" s="64"/>
      <c r="WBK16" s="64"/>
      <c r="WBL16" s="64"/>
      <c r="WBM16" s="64"/>
      <c r="WBN16" s="64"/>
      <c r="WBO16" s="64"/>
      <c r="WBP16" s="64"/>
      <c r="WBQ16" s="64"/>
      <c r="WBR16" s="64"/>
      <c r="WBS16" s="64"/>
      <c r="WBT16" s="64"/>
      <c r="WBU16" s="64"/>
      <c r="WBV16" s="64"/>
      <c r="WBW16" s="64"/>
      <c r="WBX16" s="64"/>
      <c r="WBY16" s="64"/>
      <c r="WBZ16" s="64"/>
      <c r="WCA16" s="64"/>
      <c r="WCB16" s="64"/>
      <c r="WCC16" s="64"/>
      <c r="WCD16" s="64"/>
      <c r="WCE16" s="64"/>
      <c r="WCF16" s="64"/>
      <c r="WCG16" s="64"/>
      <c r="WCH16" s="64"/>
      <c r="WCI16" s="64"/>
      <c r="WCJ16" s="64"/>
      <c r="WCK16" s="64"/>
      <c r="WCL16" s="64"/>
      <c r="WCM16" s="64"/>
      <c r="WCN16" s="64"/>
      <c r="WCO16" s="64"/>
      <c r="WCP16" s="64"/>
      <c r="WCQ16" s="64"/>
      <c r="WCR16" s="64"/>
      <c r="WCS16" s="64"/>
      <c r="WCT16" s="64"/>
      <c r="WCU16" s="64"/>
      <c r="WCV16" s="64"/>
      <c r="WCW16" s="64"/>
      <c r="WCX16" s="64"/>
      <c r="WCY16" s="64"/>
      <c r="WCZ16" s="64"/>
      <c r="WDA16" s="64"/>
      <c r="WDB16" s="64"/>
      <c r="WDC16" s="64"/>
      <c r="WDD16" s="64"/>
      <c r="WDE16" s="64"/>
      <c r="WDF16" s="64"/>
      <c r="WDG16" s="64"/>
      <c r="WDH16" s="64"/>
      <c r="WDI16" s="64"/>
      <c r="WDJ16" s="64"/>
      <c r="WDK16" s="64"/>
      <c r="WDL16" s="64"/>
      <c r="WDM16" s="64"/>
      <c r="WDN16" s="64"/>
      <c r="WDO16" s="64"/>
      <c r="WDP16" s="64"/>
      <c r="WDQ16" s="64"/>
      <c r="WDR16" s="64"/>
      <c r="WDS16" s="64"/>
      <c r="WDT16" s="64"/>
      <c r="WDU16" s="64"/>
      <c r="WDV16" s="64"/>
      <c r="WDW16" s="64"/>
      <c r="WDX16" s="64"/>
      <c r="WDY16" s="64"/>
      <c r="WDZ16" s="64"/>
      <c r="WEA16" s="64"/>
      <c r="WEB16" s="64"/>
      <c r="WEC16" s="64"/>
      <c r="WED16" s="64"/>
      <c r="WEE16" s="64"/>
      <c r="WEF16" s="64"/>
      <c r="WEG16" s="64"/>
      <c r="WEH16" s="64"/>
      <c r="WEI16" s="64"/>
      <c r="WEJ16" s="64"/>
      <c r="WEK16" s="64"/>
      <c r="WEL16" s="64"/>
      <c r="WEM16" s="64"/>
      <c r="WEN16" s="64"/>
      <c r="WEO16" s="64"/>
      <c r="WEP16" s="64"/>
      <c r="WEQ16" s="64"/>
      <c r="WER16" s="64"/>
      <c r="WES16" s="64"/>
      <c r="WET16" s="64"/>
      <c r="WEU16" s="64"/>
      <c r="WEV16" s="64"/>
      <c r="WEW16" s="64"/>
      <c r="WEX16" s="64"/>
      <c r="WEY16" s="64"/>
      <c r="WEZ16" s="64"/>
      <c r="WFA16" s="64"/>
      <c r="WFB16" s="64"/>
      <c r="WFC16" s="64"/>
      <c r="WFD16" s="64"/>
      <c r="WFE16" s="64"/>
      <c r="WFF16" s="64"/>
      <c r="WFG16" s="64"/>
      <c r="WFH16" s="64"/>
      <c r="WFI16" s="64"/>
      <c r="WFJ16" s="64"/>
      <c r="WFK16" s="64"/>
      <c r="WFL16" s="64"/>
      <c r="WFM16" s="64"/>
      <c r="WFN16" s="64"/>
      <c r="WFO16" s="64"/>
      <c r="WFP16" s="64"/>
      <c r="WFQ16" s="64"/>
      <c r="WFR16" s="64"/>
      <c r="WFS16" s="64"/>
      <c r="WFT16" s="64"/>
      <c r="WFU16" s="64"/>
      <c r="WFV16" s="64"/>
      <c r="WFW16" s="64"/>
      <c r="WFX16" s="64"/>
      <c r="WFY16" s="64"/>
      <c r="WFZ16" s="64"/>
      <c r="WGA16" s="64"/>
      <c r="WGB16" s="64"/>
      <c r="WGC16" s="64"/>
      <c r="WGD16" s="64"/>
      <c r="WGE16" s="64"/>
      <c r="WGF16" s="64"/>
      <c r="WGG16" s="64"/>
      <c r="WGH16" s="64"/>
      <c r="WGI16" s="64"/>
      <c r="WGJ16" s="64"/>
      <c r="WGK16" s="64"/>
      <c r="WGL16" s="64"/>
      <c r="WGM16" s="64"/>
      <c r="WGN16" s="64"/>
      <c r="WGO16" s="64"/>
      <c r="WGP16" s="64"/>
      <c r="WGQ16" s="64"/>
      <c r="WGR16" s="64"/>
      <c r="WGS16" s="64"/>
      <c r="WGT16" s="64"/>
      <c r="WGU16" s="64"/>
      <c r="WGV16" s="64"/>
      <c r="WGW16" s="64"/>
      <c r="WGX16" s="64"/>
      <c r="WGY16" s="64"/>
      <c r="WGZ16" s="64"/>
      <c r="WHA16" s="64"/>
      <c r="WHB16" s="64"/>
      <c r="WHC16" s="64"/>
      <c r="WHD16" s="64"/>
      <c r="WHE16" s="64"/>
      <c r="WHF16" s="64"/>
      <c r="WHG16" s="64"/>
      <c r="WHH16" s="64"/>
      <c r="WHI16" s="64"/>
      <c r="WHJ16" s="64"/>
      <c r="WHK16" s="64"/>
      <c r="WHL16" s="64"/>
      <c r="WHM16" s="64"/>
      <c r="WHN16" s="64"/>
      <c r="WHO16" s="64"/>
      <c r="WHP16" s="64"/>
      <c r="WHQ16" s="64"/>
      <c r="WHR16" s="64"/>
      <c r="WHS16" s="64"/>
      <c r="WHT16" s="64"/>
      <c r="WHU16" s="64"/>
      <c r="WHV16" s="64"/>
      <c r="WHW16" s="64"/>
      <c r="WHX16" s="64"/>
      <c r="WHY16" s="64"/>
      <c r="WHZ16" s="64"/>
      <c r="WIA16" s="64"/>
      <c r="WIB16" s="64"/>
      <c r="WIC16" s="64"/>
      <c r="WID16" s="64"/>
      <c r="WIE16" s="64"/>
      <c r="WIF16" s="64"/>
      <c r="WIG16" s="64"/>
      <c r="WIH16" s="64"/>
      <c r="WII16" s="64"/>
      <c r="WIJ16" s="64"/>
      <c r="WIK16" s="64"/>
      <c r="WIL16" s="64"/>
      <c r="WIM16" s="64"/>
      <c r="WIN16" s="64"/>
      <c r="WIO16" s="64"/>
      <c r="WIP16" s="64"/>
      <c r="WIQ16" s="64"/>
      <c r="WIR16" s="64"/>
      <c r="WIS16" s="64"/>
      <c r="WIT16" s="64"/>
      <c r="WIU16" s="64"/>
      <c r="WIV16" s="64"/>
      <c r="WIW16" s="64"/>
      <c r="WIX16" s="64"/>
      <c r="WIY16" s="64"/>
      <c r="WIZ16" s="64"/>
      <c r="WJA16" s="64"/>
      <c r="WJB16" s="64"/>
      <c r="WJC16" s="64"/>
      <c r="WJD16" s="64"/>
      <c r="WJE16" s="64"/>
      <c r="WJF16" s="64"/>
      <c r="WJG16" s="64"/>
      <c r="WJH16" s="64"/>
      <c r="WJI16" s="64"/>
      <c r="WJJ16" s="64"/>
      <c r="WJK16" s="64"/>
      <c r="WJL16" s="64"/>
      <c r="WJM16" s="64"/>
      <c r="WJN16" s="64"/>
      <c r="WJO16" s="64"/>
      <c r="WJP16" s="64"/>
      <c r="WJQ16" s="64"/>
      <c r="WJR16" s="64"/>
      <c r="WJS16" s="64"/>
      <c r="WJT16" s="64"/>
      <c r="WJU16" s="64"/>
      <c r="WJV16" s="64"/>
      <c r="WJW16" s="64"/>
      <c r="WJX16" s="64"/>
      <c r="WJY16" s="64"/>
      <c r="WJZ16" s="64"/>
      <c r="WKA16" s="64"/>
      <c r="WKB16" s="64"/>
      <c r="WKC16" s="64"/>
      <c r="WKD16" s="64"/>
      <c r="WKE16" s="64"/>
      <c r="WKF16" s="64"/>
      <c r="WKG16" s="64"/>
      <c r="WKH16" s="64"/>
      <c r="WKI16" s="64"/>
      <c r="WKJ16" s="64"/>
      <c r="WKK16" s="64"/>
      <c r="WKL16" s="64"/>
      <c r="WKM16" s="64"/>
      <c r="WKN16" s="64"/>
      <c r="WKO16" s="64"/>
      <c r="WKP16" s="64"/>
      <c r="WKQ16" s="64"/>
      <c r="WKR16" s="64"/>
      <c r="WKS16" s="64"/>
      <c r="WKT16" s="64"/>
      <c r="WKU16" s="64"/>
      <c r="WKV16" s="64"/>
      <c r="WKW16" s="64"/>
      <c r="WKX16" s="64"/>
      <c r="WKY16" s="64"/>
      <c r="WKZ16" s="64"/>
      <c r="WLA16" s="64"/>
      <c r="WLB16" s="64"/>
      <c r="WLC16" s="64"/>
      <c r="WLD16" s="64"/>
      <c r="WLE16" s="64"/>
      <c r="WLF16" s="64"/>
      <c r="WLG16" s="64"/>
      <c r="WLH16" s="64"/>
      <c r="WLI16" s="64"/>
      <c r="WLJ16" s="64"/>
      <c r="WLK16" s="64"/>
      <c r="WLL16" s="64"/>
      <c r="WLM16" s="64"/>
      <c r="WLN16" s="64"/>
      <c r="WLO16" s="64"/>
      <c r="WLP16" s="64"/>
      <c r="WLQ16" s="64"/>
      <c r="WLR16" s="64"/>
      <c r="WLS16" s="64"/>
      <c r="WLT16" s="64"/>
      <c r="WLU16" s="64"/>
      <c r="WLV16" s="64"/>
      <c r="WLW16" s="64"/>
      <c r="WLX16" s="64"/>
      <c r="WLY16" s="64"/>
      <c r="WLZ16" s="64"/>
      <c r="WMA16" s="64"/>
      <c r="WMB16" s="64"/>
      <c r="WMC16" s="64"/>
      <c r="WMD16" s="64"/>
      <c r="WME16" s="64"/>
      <c r="WMF16" s="64"/>
      <c r="WMG16" s="64"/>
      <c r="WMH16" s="64"/>
      <c r="WMI16" s="64"/>
      <c r="WMJ16" s="64"/>
      <c r="WMK16" s="64"/>
      <c r="WML16" s="64"/>
      <c r="WMM16" s="64"/>
      <c r="WMN16" s="64"/>
      <c r="WMO16" s="64"/>
      <c r="WMP16" s="64"/>
      <c r="WMQ16" s="64"/>
      <c r="WMR16" s="64"/>
      <c r="WMS16" s="64"/>
      <c r="WMT16" s="64"/>
      <c r="WMU16" s="64"/>
      <c r="WMV16" s="64"/>
      <c r="WMW16" s="64"/>
      <c r="WMX16" s="64"/>
      <c r="WMY16" s="64"/>
      <c r="WMZ16" s="64"/>
      <c r="WNA16" s="64"/>
      <c r="WNB16" s="64"/>
      <c r="WNC16" s="64"/>
      <c r="WND16" s="64"/>
      <c r="WNE16" s="64"/>
      <c r="WNF16" s="64"/>
      <c r="WNG16" s="64"/>
      <c r="WNH16" s="64"/>
      <c r="WNI16" s="64"/>
      <c r="WNJ16" s="64"/>
      <c r="WNK16" s="64"/>
      <c r="WNL16" s="64"/>
      <c r="WNM16" s="64"/>
      <c r="WNN16" s="64"/>
      <c r="WNO16" s="64"/>
      <c r="WNP16" s="64"/>
      <c r="WNQ16" s="64"/>
      <c r="WNR16" s="64"/>
      <c r="WNS16" s="64"/>
      <c r="WNT16" s="64"/>
      <c r="WNU16" s="64"/>
      <c r="WNV16" s="64"/>
      <c r="WNW16" s="64"/>
      <c r="WNX16" s="64"/>
      <c r="WNY16" s="64"/>
      <c r="WNZ16" s="64"/>
      <c r="WOA16" s="64"/>
      <c r="WOB16" s="64"/>
      <c r="WOC16" s="64"/>
      <c r="WOD16" s="64"/>
      <c r="WOE16" s="64"/>
      <c r="WOF16" s="64"/>
      <c r="WOG16" s="64"/>
      <c r="WOH16" s="64"/>
      <c r="WOI16" s="64"/>
      <c r="WOJ16" s="64"/>
      <c r="WOK16" s="64"/>
      <c r="WOL16" s="64"/>
      <c r="WOM16" s="64"/>
      <c r="WON16" s="64"/>
      <c r="WOO16" s="64"/>
      <c r="WOP16" s="64"/>
      <c r="WOQ16" s="64"/>
      <c r="WOR16" s="64"/>
      <c r="WOS16" s="64"/>
      <c r="WOT16" s="64"/>
      <c r="WOU16" s="64"/>
      <c r="WOV16" s="64"/>
      <c r="WOW16" s="64"/>
      <c r="WOX16" s="64"/>
      <c r="WOY16" s="64"/>
      <c r="WOZ16" s="64"/>
      <c r="WPA16" s="64"/>
      <c r="WPB16" s="64"/>
      <c r="WPC16" s="64"/>
      <c r="WPD16" s="64"/>
      <c r="WPE16" s="64"/>
      <c r="WPF16" s="64"/>
      <c r="WPG16" s="64"/>
      <c r="WPH16" s="64"/>
      <c r="WPI16" s="64"/>
      <c r="WPJ16" s="64"/>
      <c r="WPK16" s="64"/>
      <c r="WPL16" s="64"/>
      <c r="WPM16" s="64"/>
      <c r="WPN16" s="64"/>
      <c r="WPO16" s="64"/>
      <c r="WPP16" s="64"/>
      <c r="WPQ16" s="64"/>
      <c r="WPR16" s="64"/>
      <c r="WPS16" s="64"/>
      <c r="WPT16" s="64"/>
      <c r="WPU16" s="64"/>
      <c r="WPV16" s="64"/>
      <c r="WPW16" s="64"/>
      <c r="WPX16" s="64"/>
      <c r="WPY16" s="64"/>
      <c r="WPZ16" s="64"/>
      <c r="WQA16" s="64"/>
      <c r="WQB16" s="64"/>
      <c r="WQC16" s="64"/>
      <c r="WQD16" s="64"/>
      <c r="WQE16" s="64"/>
      <c r="WQF16" s="64"/>
      <c r="WQG16" s="64"/>
      <c r="WQH16" s="64"/>
      <c r="WQI16" s="64"/>
      <c r="WQJ16" s="64"/>
      <c r="WQK16" s="64"/>
      <c r="WQL16" s="64"/>
      <c r="WQM16" s="64"/>
      <c r="WQN16" s="64"/>
      <c r="WQO16" s="64"/>
      <c r="WQP16" s="64"/>
      <c r="WQQ16" s="64"/>
      <c r="WQR16" s="64"/>
      <c r="WQS16" s="64"/>
      <c r="WQT16" s="64"/>
      <c r="WQU16" s="64"/>
      <c r="WQV16" s="64"/>
      <c r="WQW16" s="64"/>
      <c r="WQX16" s="64"/>
      <c r="WQY16" s="64"/>
      <c r="WQZ16" s="64"/>
      <c r="WRA16" s="64"/>
      <c r="WRB16" s="64"/>
      <c r="WRC16" s="64"/>
      <c r="WRD16" s="64"/>
      <c r="WRE16" s="64"/>
      <c r="WRF16" s="64"/>
      <c r="WRG16" s="64"/>
      <c r="WRH16" s="64"/>
      <c r="WRI16" s="64"/>
      <c r="WRJ16" s="64"/>
      <c r="WRK16" s="64"/>
      <c r="WRL16" s="64"/>
      <c r="WRM16" s="64"/>
      <c r="WRN16" s="64"/>
      <c r="WRO16" s="64"/>
      <c r="WRP16" s="64"/>
      <c r="WRQ16" s="64"/>
      <c r="WRR16" s="64"/>
      <c r="WRS16" s="64"/>
      <c r="WRT16" s="64"/>
      <c r="WRU16" s="64"/>
      <c r="WRV16" s="64"/>
      <c r="WRW16" s="64"/>
      <c r="WRX16" s="64"/>
      <c r="WRY16" s="64"/>
      <c r="WRZ16" s="64"/>
      <c r="WSA16" s="64"/>
      <c r="WSB16" s="64"/>
      <c r="WSC16" s="64"/>
      <c r="WSD16" s="64"/>
      <c r="WSE16" s="64"/>
      <c r="WSF16" s="64"/>
      <c r="WSG16" s="64"/>
      <c r="WSH16" s="64"/>
      <c r="WSI16" s="64"/>
      <c r="WSJ16" s="64"/>
      <c r="WSK16" s="64"/>
      <c r="WSL16" s="64"/>
      <c r="WSM16" s="64"/>
      <c r="WSN16" s="64"/>
      <c r="WSO16" s="64"/>
      <c r="WSP16" s="64"/>
      <c r="WSQ16" s="64"/>
      <c r="WSR16" s="64"/>
      <c r="WSS16" s="64"/>
      <c r="WST16" s="64"/>
      <c r="WSU16" s="64"/>
      <c r="WSV16" s="64"/>
      <c r="WSW16" s="64"/>
      <c r="WSX16" s="64"/>
      <c r="WSY16" s="64"/>
      <c r="WSZ16" s="64"/>
      <c r="WTA16" s="64"/>
      <c r="WTB16" s="64"/>
      <c r="WTC16" s="64"/>
      <c r="WTD16" s="64"/>
      <c r="WTE16" s="64"/>
      <c r="WTF16" s="64"/>
      <c r="WTG16" s="64"/>
      <c r="WTH16" s="64"/>
      <c r="WTI16" s="64"/>
      <c r="WTJ16" s="64"/>
      <c r="WTK16" s="64"/>
      <c r="WTL16" s="64"/>
      <c r="WTM16" s="64"/>
      <c r="WTN16" s="64"/>
      <c r="WTO16" s="64"/>
      <c r="WTP16" s="64"/>
      <c r="WTQ16" s="64"/>
      <c r="WTR16" s="64"/>
      <c r="WTS16" s="64"/>
      <c r="WTT16" s="64"/>
      <c r="WTU16" s="64"/>
      <c r="WTV16" s="64"/>
      <c r="WTW16" s="64"/>
      <c r="WTX16" s="64"/>
      <c r="WTY16" s="64"/>
      <c r="WTZ16" s="64"/>
      <c r="WUA16" s="64"/>
      <c r="WUB16" s="64"/>
      <c r="WUC16" s="64"/>
      <c r="WUD16" s="64"/>
      <c r="WUE16" s="64"/>
      <c r="WUF16" s="64"/>
      <c r="WUG16" s="64"/>
      <c r="WUH16" s="64"/>
      <c r="WUI16" s="64"/>
      <c r="WUJ16" s="64"/>
      <c r="WUK16" s="64"/>
      <c r="WUL16" s="64"/>
      <c r="WUM16" s="64"/>
      <c r="WUN16" s="64"/>
      <c r="WUO16" s="64"/>
      <c r="WUP16" s="64"/>
      <c r="WUQ16" s="64"/>
      <c r="WUR16" s="64"/>
      <c r="WUS16" s="64"/>
      <c r="WUT16" s="64"/>
      <c r="WUU16" s="64"/>
      <c r="WUV16" s="64"/>
      <c r="WUW16" s="64"/>
      <c r="WUX16" s="64"/>
      <c r="WUY16" s="64"/>
      <c r="WUZ16" s="64"/>
      <c r="WVA16" s="64"/>
      <c r="WVB16" s="64"/>
      <c r="WVC16" s="64"/>
      <c r="WVD16" s="64"/>
      <c r="WVE16" s="64"/>
      <c r="WVF16" s="64"/>
      <c r="WVG16" s="64"/>
      <c r="WVH16" s="64"/>
      <c r="WVI16" s="64"/>
      <c r="WVJ16" s="64"/>
      <c r="WVK16" s="64"/>
      <c r="WVL16" s="64"/>
      <c r="WVM16" s="64"/>
      <c r="WVN16" s="64"/>
      <c r="WVO16" s="64"/>
      <c r="WVP16" s="64"/>
      <c r="WVQ16" s="64"/>
      <c r="WVR16" s="64"/>
      <c r="WVS16" s="64"/>
      <c r="WVT16" s="64"/>
      <c r="WVU16" s="64"/>
      <c r="WVV16" s="64"/>
      <c r="WVW16" s="64"/>
      <c r="WVX16" s="64"/>
      <c r="WVY16" s="64"/>
      <c r="WVZ16" s="64"/>
      <c r="WWA16" s="64"/>
      <c r="WWB16" s="64"/>
      <c r="WWC16" s="64"/>
      <c r="WWD16" s="64"/>
      <c r="WWE16" s="64"/>
      <c r="WWF16" s="64"/>
      <c r="WWG16" s="64"/>
      <c r="WWH16" s="64"/>
      <c r="WWI16" s="64"/>
      <c r="WWJ16" s="64"/>
      <c r="WWK16" s="64"/>
      <c r="WWL16" s="64"/>
      <c r="WWM16" s="64"/>
      <c r="WWN16" s="64"/>
      <c r="WWO16" s="64"/>
      <c r="WWP16" s="64"/>
      <c r="WWQ16" s="64"/>
      <c r="WWR16" s="64"/>
      <c r="WWS16" s="64"/>
      <c r="WWT16" s="64"/>
      <c r="WWU16" s="64"/>
      <c r="WWV16" s="64"/>
      <c r="WWW16" s="64"/>
      <c r="WWX16" s="64"/>
      <c r="WWY16" s="64"/>
      <c r="WWZ16" s="64"/>
      <c r="WXA16" s="64"/>
      <c r="WXB16" s="64"/>
      <c r="WXC16" s="64"/>
      <c r="WXD16" s="64"/>
      <c r="WXE16" s="64"/>
      <c r="WXF16" s="64"/>
      <c r="WXG16" s="64"/>
      <c r="WXH16" s="64"/>
      <c r="WXI16" s="64"/>
      <c r="WXJ16" s="64"/>
      <c r="WXK16" s="64"/>
      <c r="WXL16" s="64"/>
      <c r="WXM16" s="64"/>
      <c r="WXN16" s="64"/>
      <c r="WXO16" s="64"/>
      <c r="WXP16" s="64"/>
      <c r="WXQ16" s="64"/>
      <c r="WXR16" s="64"/>
      <c r="WXS16" s="64"/>
      <c r="WXT16" s="64"/>
      <c r="WXU16" s="64"/>
      <c r="WXV16" s="64"/>
      <c r="WXW16" s="64"/>
      <c r="WXX16" s="64"/>
      <c r="WXY16" s="64"/>
      <c r="WXZ16" s="64"/>
      <c r="WYA16" s="64"/>
      <c r="WYB16" s="64"/>
      <c r="WYC16" s="64"/>
      <c r="WYD16" s="64"/>
      <c r="WYE16" s="64"/>
      <c r="WYF16" s="64"/>
      <c r="WYG16" s="64"/>
      <c r="WYH16" s="64"/>
      <c r="WYI16" s="64"/>
      <c r="WYJ16" s="64"/>
      <c r="WYK16" s="64"/>
      <c r="WYL16" s="64"/>
      <c r="WYM16" s="64"/>
      <c r="WYN16" s="64"/>
      <c r="WYO16" s="64"/>
      <c r="WYP16" s="64"/>
      <c r="WYQ16" s="64"/>
      <c r="WYR16" s="64"/>
      <c r="WYS16" s="64"/>
      <c r="WYT16" s="64"/>
      <c r="WYU16" s="64"/>
      <c r="WYV16" s="64"/>
      <c r="WYW16" s="64"/>
      <c r="WYX16" s="64"/>
      <c r="WYY16" s="64"/>
      <c r="WYZ16" s="64"/>
      <c r="WZA16" s="64"/>
      <c r="WZB16" s="64"/>
      <c r="WZC16" s="64"/>
      <c r="WZD16" s="64"/>
      <c r="WZE16" s="64"/>
      <c r="WZF16" s="64"/>
      <c r="WZG16" s="64"/>
      <c r="WZH16" s="64"/>
      <c r="WZI16" s="64"/>
      <c r="WZJ16" s="64"/>
      <c r="WZK16" s="64"/>
      <c r="WZL16" s="64"/>
      <c r="WZM16" s="64"/>
      <c r="WZN16" s="64"/>
      <c r="WZO16" s="64"/>
      <c r="WZP16" s="64"/>
      <c r="WZQ16" s="64"/>
      <c r="WZR16" s="64"/>
      <c r="WZS16" s="64"/>
      <c r="WZT16" s="64"/>
      <c r="WZU16" s="64"/>
      <c r="WZV16" s="64"/>
      <c r="WZW16" s="64"/>
      <c r="WZX16" s="64"/>
      <c r="WZY16" s="64"/>
      <c r="WZZ16" s="64"/>
      <c r="XAA16" s="64"/>
      <c r="XAB16" s="64"/>
      <c r="XAC16" s="64"/>
      <c r="XAD16" s="64"/>
      <c r="XAE16" s="64"/>
      <c r="XAF16" s="64"/>
      <c r="XAG16" s="64"/>
      <c r="XAH16" s="64"/>
      <c r="XAI16" s="64"/>
      <c r="XAJ16" s="64"/>
      <c r="XAK16" s="64"/>
      <c r="XAL16" s="64"/>
      <c r="XAM16" s="64"/>
      <c r="XAN16" s="64"/>
      <c r="XAO16" s="64"/>
      <c r="XAP16" s="64"/>
      <c r="XAQ16" s="64"/>
      <c r="XAR16" s="64"/>
      <c r="XAS16" s="64"/>
      <c r="XAT16" s="64"/>
      <c r="XAU16" s="64"/>
      <c r="XAV16" s="64"/>
      <c r="XAW16" s="64"/>
      <c r="XAX16" s="64"/>
      <c r="XAY16" s="64"/>
      <c r="XAZ16" s="64"/>
      <c r="XBA16" s="64"/>
      <c r="XBB16" s="64"/>
      <c r="XBC16" s="64"/>
      <c r="XBD16" s="64"/>
      <c r="XBE16" s="64"/>
      <c r="XBF16" s="64"/>
      <c r="XBG16" s="64"/>
      <c r="XBH16" s="64"/>
      <c r="XBI16" s="64"/>
      <c r="XBJ16" s="64"/>
      <c r="XBK16" s="64"/>
      <c r="XBL16" s="64"/>
      <c r="XBM16" s="64"/>
      <c r="XBN16" s="64"/>
      <c r="XBO16" s="64"/>
      <c r="XBP16" s="64"/>
      <c r="XBQ16" s="64"/>
      <c r="XBR16" s="64"/>
      <c r="XBS16" s="64"/>
      <c r="XBT16" s="64"/>
      <c r="XBU16" s="64"/>
      <c r="XBV16" s="64"/>
      <c r="XBW16" s="64"/>
      <c r="XBX16" s="64"/>
      <c r="XBY16" s="64"/>
      <c r="XBZ16" s="64"/>
      <c r="XCA16" s="64"/>
      <c r="XCB16" s="64"/>
      <c r="XCC16" s="64"/>
      <c r="XCD16" s="64"/>
      <c r="XCE16" s="64"/>
      <c r="XCF16" s="64"/>
      <c r="XCG16" s="64"/>
      <c r="XCH16" s="64"/>
      <c r="XCI16" s="64"/>
      <c r="XCJ16" s="64"/>
      <c r="XCK16" s="64"/>
      <c r="XCL16" s="64"/>
      <c r="XCM16" s="64"/>
      <c r="XCN16" s="64"/>
      <c r="XCO16" s="64"/>
      <c r="XCP16" s="64"/>
      <c r="XCQ16" s="64"/>
      <c r="XCR16" s="64"/>
      <c r="XCS16" s="64"/>
      <c r="XCT16" s="64"/>
      <c r="XCU16" s="64"/>
      <c r="XCV16" s="64"/>
      <c r="XCW16" s="64"/>
      <c r="XCX16" s="64"/>
      <c r="XCY16" s="64"/>
      <c r="XCZ16" s="64"/>
      <c r="XDA16" s="64"/>
      <c r="XDB16" s="64"/>
      <c r="XDC16" s="64"/>
      <c r="XDD16" s="64"/>
      <c r="XDE16" s="64"/>
      <c r="XDF16" s="64"/>
      <c r="XDG16" s="64"/>
      <c r="XDH16" s="64"/>
      <c r="XDI16" s="64"/>
      <c r="XDJ16" s="64"/>
      <c r="XDK16" s="64"/>
      <c r="XDL16" s="64"/>
      <c r="XDM16" s="64"/>
      <c r="XDN16" s="64"/>
      <c r="XDO16" s="64"/>
      <c r="XDP16" s="64"/>
      <c r="XDQ16" s="64"/>
      <c r="XDR16" s="64"/>
      <c r="XDS16" s="64"/>
      <c r="XDT16" s="64"/>
      <c r="XDU16" s="64"/>
      <c r="XDV16" s="64"/>
      <c r="XDW16" s="64"/>
      <c r="XDX16" s="64"/>
      <c r="XDY16" s="64"/>
      <c r="XDZ16" s="64"/>
      <c r="XEA16" s="64"/>
      <c r="XEB16" s="64"/>
      <c r="XEC16" s="64"/>
      <c r="XED16" s="64"/>
      <c r="XEE16" s="64"/>
      <c r="XEF16" s="64"/>
      <c r="XEG16" s="64"/>
      <c r="XEH16" s="64"/>
      <c r="XEI16" s="64"/>
      <c r="XEJ16" s="64"/>
      <c r="XEK16" s="64"/>
      <c r="XEL16" s="64"/>
      <c r="XEM16" s="64"/>
      <c r="XEN16" s="64"/>
      <c r="XEO16" s="64"/>
      <c r="XEP16" s="64"/>
      <c r="XEQ16" s="64"/>
      <c r="XER16" s="64"/>
      <c r="XES16" s="64"/>
      <c r="XET16" s="64"/>
      <c r="XEU16" s="64"/>
      <c r="XEV16" s="64"/>
      <c r="XEW16" s="64"/>
      <c r="XEX16" s="64"/>
      <c r="XEY16" s="64"/>
      <c r="XEZ16" s="64"/>
      <c r="XFA16" s="64"/>
      <c r="XFB16" s="64"/>
      <c r="XFC16" s="64"/>
    </row>
    <row r="17" spans="1:11" ht="17.149999999999999" customHeight="1">
      <c r="A17" s="155" t="s">
        <v>295</v>
      </c>
      <c r="B17" s="156" t="s">
        <v>2267</v>
      </c>
      <c r="C17" s="157">
        <v>11.32</v>
      </c>
      <c r="D17" s="158">
        <v>8.5367999999999995</v>
      </c>
      <c r="E17" s="158">
        <v>1</v>
      </c>
      <c r="F17" s="158">
        <v>1</v>
      </c>
      <c r="G17" s="158">
        <v>1.25</v>
      </c>
      <c r="H17" s="158">
        <v>1.25</v>
      </c>
      <c r="I17" s="159" t="s">
        <v>1212</v>
      </c>
      <c r="J17" s="160" t="s">
        <v>1211</v>
      </c>
      <c r="K17" s="64" t="s">
        <v>1919</v>
      </c>
    </row>
    <row r="18" spans="1:11" ht="17.149999999999999" customHeight="1">
      <c r="A18" s="161" t="s">
        <v>296</v>
      </c>
      <c r="B18" s="162" t="s">
        <v>2267</v>
      </c>
      <c r="C18" s="163">
        <v>31.96</v>
      </c>
      <c r="D18" s="164">
        <v>15.4923</v>
      </c>
      <c r="E18" s="164">
        <v>1.1499999999999999</v>
      </c>
      <c r="F18" s="164">
        <v>1.1499999999999999</v>
      </c>
      <c r="G18" s="164">
        <v>1.65</v>
      </c>
      <c r="H18" s="164">
        <v>1.65</v>
      </c>
      <c r="I18" s="165" t="s">
        <v>1212</v>
      </c>
      <c r="J18" s="166" t="s">
        <v>1211</v>
      </c>
      <c r="K18" s="64" t="s">
        <v>1919</v>
      </c>
    </row>
    <row r="19" spans="1:11" ht="17.149999999999999" customHeight="1">
      <c r="A19" s="167" t="s">
        <v>297</v>
      </c>
      <c r="B19" s="168" t="s">
        <v>2268</v>
      </c>
      <c r="C19" s="169">
        <v>11</v>
      </c>
      <c r="D19" s="170">
        <v>8.0481999999999996</v>
      </c>
      <c r="E19" s="170">
        <v>1</v>
      </c>
      <c r="F19" s="170">
        <v>1</v>
      </c>
      <c r="G19" s="170">
        <v>1.25</v>
      </c>
      <c r="H19" s="170">
        <v>1.25</v>
      </c>
      <c r="I19" s="171" t="s">
        <v>1213</v>
      </c>
      <c r="J19" s="172" t="s">
        <v>1211</v>
      </c>
      <c r="K19" s="64" t="s">
        <v>1920</v>
      </c>
    </row>
    <row r="20" spans="1:11" ht="17.149999999999999" customHeight="1">
      <c r="A20" s="155" t="s">
        <v>298</v>
      </c>
      <c r="B20" s="156" t="s">
        <v>2268</v>
      </c>
      <c r="C20" s="157">
        <v>15.71</v>
      </c>
      <c r="D20" s="158">
        <v>10.7859</v>
      </c>
      <c r="E20" s="158">
        <v>1</v>
      </c>
      <c r="F20" s="158">
        <v>1</v>
      </c>
      <c r="G20" s="158">
        <v>1.25</v>
      </c>
      <c r="H20" s="158">
        <v>1.25</v>
      </c>
      <c r="I20" s="159" t="s">
        <v>1213</v>
      </c>
      <c r="J20" s="160" t="s">
        <v>1211</v>
      </c>
      <c r="K20" s="64" t="s">
        <v>1920</v>
      </c>
    </row>
    <row r="21" spans="1:11" ht="17.149999999999999" customHeight="1">
      <c r="A21" s="155" t="s">
        <v>299</v>
      </c>
      <c r="B21" s="156" t="s">
        <v>2268</v>
      </c>
      <c r="C21" s="157">
        <v>24.75</v>
      </c>
      <c r="D21" s="158">
        <v>13.098800000000001</v>
      </c>
      <c r="E21" s="158">
        <v>1</v>
      </c>
      <c r="F21" s="158">
        <v>1</v>
      </c>
      <c r="G21" s="158">
        <v>1.25</v>
      </c>
      <c r="H21" s="158">
        <v>1.25</v>
      </c>
      <c r="I21" s="159" t="s">
        <v>1213</v>
      </c>
      <c r="J21" s="160" t="s">
        <v>1211</v>
      </c>
      <c r="K21" s="64" t="s">
        <v>1920</v>
      </c>
    </row>
    <row r="22" spans="1:11" ht="17.149999999999999" customHeight="1">
      <c r="A22" s="161" t="s">
        <v>300</v>
      </c>
      <c r="B22" s="162" t="s">
        <v>2268</v>
      </c>
      <c r="C22" s="163">
        <v>48.24</v>
      </c>
      <c r="D22" s="164">
        <v>22.203099999999999</v>
      </c>
      <c r="E22" s="164">
        <v>1.2</v>
      </c>
      <c r="F22" s="164">
        <v>1.2</v>
      </c>
      <c r="G22" s="164">
        <v>1.65</v>
      </c>
      <c r="H22" s="164">
        <v>1.65</v>
      </c>
      <c r="I22" s="165" t="s">
        <v>1213</v>
      </c>
      <c r="J22" s="166" t="s">
        <v>1211</v>
      </c>
      <c r="K22" s="64" t="s">
        <v>1920</v>
      </c>
    </row>
    <row r="23" spans="1:11" ht="17.149999999999999" customHeight="1">
      <c r="A23" s="167" t="s">
        <v>301</v>
      </c>
      <c r="B23" s="168" t="s">
        <v>2269</v>
      </c>
      <c r="C23" s="169">
        <v>15.75</v>
      </c>
      <c r="D23" s="170">
        <v>5.1657999999999999</v>
      </c>
      <c r="E23" s="170">
        <v>1</v>
      </c>
      <c r="F23" s="170">
        <v>1</v>
      </c>
      <c r="G23" s="170">
        <v>1.25</v>
      </c>
      <c r="H23" s="170">
        <v>1.25</v>
      </c>
      <c r="I23" s="171" t="s">
        <v>1213</v>
      </c>
      <c r="J23" s="172" t="s">
        <v>1211</v>
      </c>
      <c r="K23" s="64" t="s">
        <v>1921</v>
      </c>
    </row>
    <row r="24" spans="1:11" ht="17.149999999999999" customHeight="1">
      <c r="A24" s="155" t="s">
        <v>302</v>
      </c>
      <c r="B24" s="156" t="s">
        <v>2269</v>
      </c>
      <c r="C24" s="157">
        <v>21.15</v>
      </c>
      <c r="D24" s="158">
        <v>7.1997</v>
      </c>
      <c r="E24" s="158">
        <v>1</v>
      </c>
      <c r="F24" s="158">
        <v>1</v>
      </c>
      <c r="G24" s="158">
        <v>1.25</v>
      </c>
      <c r="H24" s="158">
        <v>1.25</v>
      </c>
      <c r="I24" s="159" t="s">
        <v>1213</v>
      </c>
      <c r="J24" s="160" t="s">
        <v>1211</v>
      </c>
      <c r="K24" s="64" t="s">
        <v>1921</v>
      </c>
    </row>
    <row r="25" spans="1:11" ht="17.149999999999999" customHeight="1">
      <c r="A25" s="155" t="s">
        <v>303</v>
      </c>
      <c r="B25" s="156" t="s">
        <v>2269</v>
      </c>
      <c r="C25" s="157">
        <v>29.98</v>
      </c>
      <c r="D25" s="158">
        <v>10.3003</v>
      </c>
      <c r="E25" s="158">
        <v>1</v>
      </c>
      <c r="F25" s="158">
        <v>1</v>
      </c>
      <c r="G25" s="158">
        <v>1.25</v>
      </c>
      <c r="H25" s="158">
        <v>1.25</v>
      </c>
      <c r="I25" s="159" t="s">
        <v>1213</v>
      </c>
      <c r="J25" s="160" t="s">
        <v>1211</v>
      </c>
      <c r="K25" s="64" t="s">
        <v>1921</v>
      </c>
    </row>
    <row r="26" spans="1:11" ht="17.149999999999999" customHeight="1">
      <c r="A26" s="161" t="s">
        <v>304</v>
      </c>
      <c r="B26" s="162" t="s">
        <v>2269</v>
      </c>
      <c r="C26" s="163">
        <v>41.3</v>
      </c>
      <c r="D26" s="164">
        <v>14.8659</v>
      </c>
      <c r="E26" s="164">
        <v>1.2</v>
      </c>
      <c r="F26" s="164">
        <v>1.2</v>
      </c>
      <c r="G26" s="164">
        <v>1.65</v>
      </c>
      <c r="H26" s="164">
        <v>1.65</v>
      </c>
      <c r="I26" s="165" t="s">
        <v>1213</v>
      </c>
      <c r="J26" s="166" t="s">
        <v>1211</v>
      </c>
      <c r="K26" s="64" t="s">
        <v>1921</v>
      </c>
    </row>
    <row r="27" spans="1:11" ht="17.149999999999999" customHeight="1">
      <c r="A27" s="167" t="s">
        <v>305</v>
      </c>
      <c r="B27" s="168" t="s">
        <v>2270</v>
      </c>
      <c r="C27" s="169">
        <v>14.73</v>
      </c>
      <c r="D27" s="170">
        <v>4.0488999999999997</v>
      </c>
      <c r="E27" s="170">
        <v>1</v>
      </c>
      <c r="F27" s="170">
        <v>1</v>
      </c>
      <c r="G27" s="170">
        <v>1.25</v>
      </c>
      <c r="H27" s="170">
        <v>1.25</v>
      </c>
      <c r="I27" s="171" t="s">
        <v>1213</v>
      </c>
      <c r="J27" s="172" t="s">
        <v>1211</v>
      </c>
      <c r="K27" s="64" t="s">
        <v>1922</v>
      </c>
    </row>
    <row r="28" spans="1:11" ht="17.149999999999999" customHeight="1">
      <c r="A28" s="155" t="s">
        <v>306</v>
      </c>
      <c r="B28" s="156" t="s">
        <v>2270</v>
      </c>
      <c r="C28" s="157">
        <v>19.43</v>
      </c>
      <c r="D28" s="158">
        <v>5.5490000000000004</v>
      </c>
      <c r="E28" s="158">
        <v>1</v>
      </c>
      <c r="F28" s="158">
        <v>1</v>
      </c>
      <c r="G28" s="158">
        <v>1.25</v>
      </c>
      <c r="H28" s="158">
        <v>1.25</v>
      </c>
      <c r="I28" s="159" t="s">
        <v>1213</v>
      </c>
      <c r="J28" s="160" t="s">
        <v>1211</v>
      </c>
      <c r="K28" s="64" t="s">
        <v>1922</v>
      </c>
    </row>
    <row r="29" spans="1:11" ht="17.149999999999999" customHeight="1">
      <c r="A29" s="155" t="s">
        <v>307</v>
      </c>
      <c r="B29" s="156" t="s">
        <v>2270</v>
      </c>
      <c r="C29" s="157">
        <v>25.17</v>
      </c>
      <c r="D29" s="158">
        <v>7.1021999999999998</v>
      </c>
      <c r="E29" s="158">
        <v>1</v>
      </c>
      <c r="F29" s="158">
        <v>1</v>
      </c>
      <c r="G29" s="158">
        <v>1.25</v>
      </c>
      <c r="H29" s="158">
        <v>1.25</v>
      </c>
      <c r="I29" s="159" t="s">
        <v>1213</v>
      </c>
      <c r="J29" s="160" t="s">
        <v>1211</v>
      </c>
      <c r="K29" s="64" t="s">
        <v>1922</v>
      </c>
    </row>
    <row r="30" spans="1:11" ht="17.149999999999999" customHeight="1">
      <c r="A30" s="161" t="s">
        <v>308</v>
      </c>
      <c r="B30" s="162" t="s">
        <v>2270</v>
      </c>
      <c r="C30" s="163">
        <v>33.44</v>
      </c>
      <c r="D30" s="164">
        <v>9.8968000000000007</v>
      </c>
      <c r="E30" s="164">
        <v>1.2</v>
      </c>
      <c r="F30" s="164">
        <v>1.2</v>
      </c>
      <c r="G30" s="164">
        <v>1.65</v>
      </c>
      <c r="H30" s="164">
        <v>1.65</v>
      </c>
      <c r="I30" s="165" t="s">
        <v>1213</v>
      </c>
      <c r="J30" s="166" t="s">
        <v>1211</v>
      </c>
      <c r="K30" s="64" t="s">
        <v>1922</v>
      </c>
    </row>
    <row r="31" spans="1:11" ht="17.149999999999999" customHeight="1">
      <c r="A31" s="167" t="s">
        <v>309</v>
      </c>
      <c r="B31" s="168" t="s">
        <v>2271</v>
      </c>
      <c r="C31" s="169">
        <v>7.32</v>
      </c>
      <c r="D31" s="170">
        <v>5.7674000000000003</v>
      </c>
      <c r="E31" s="170">
        <v>1</v>
      </c>
      <c r="F31" s="170">
        <v>1</v>
      </c>
      <c r="G31" s="170">
        <v>1.25</v>
      </c>
      <c r="H31" s="170">
        <v>1.25</v>
      </c>
      <c r="I31" s="171" t="s">
        <v>1212</v>
      </c>
      <c r="J31" s="172" t="s">
        <v>1211</v>
      </c>
      <c r="K31" s="64" t="s">
        <v>1923</v>
      </c>
    </row>
    <row r="32" spans="1:11" ht="17.149999999999999" customHeight="1">
      <c r="A32" s="155" t="s">
        <v>310</v>
      </c>
      <c r="B32" s="156" t="s">
        <v>2271</v>
      </c>
      <c r="C32" s="157">
        <v>7.32</v>
      </c>
      <c r="D32" s="158">
        <v>8.4136000000000006</v>
      </c>
      <c r="E32" s="158">
        <v>1</v>
      </c>
      <c r="F32" s="158">
        <v>1</v>
      </c>
      <c r="G32" s="158">
        <v>1.25</v>
      </c>
      <c r="H32" s="158">
        <v>1.25</v>
      </c>
      <c r="I32" s="159" t="s">
        <v>1212</v>
      </c>
      <c r="J32" s="160" t="s">
        <v>1211</v>
      </c>
      <c r="K32" s="64" t="s">
        <v>1923</v>
      </c>
    </row>
    <row r="33" spans="1:11" ht="17.149999999999999" customHeight="1">
      <c r="A33" s="155" t="s">
        <v>311</v>
      </c>
      <c r="B33" s="156" t="s">
        <v>2271</v>
      </c>
      <c r="C33" s="157">
        <v>9.36</v>
      </c>
      <c r="D33" s="158">
        <v>9.0954999999999995</v>
      </c>
      <c r="E33" s="158">
        <v>1</v>
      </c>
      <c r="F33" s="158">
        <v>1</v>
      </c>
      <c r="G33" s="158">
        <v>1.25</v>
      </c>
      <c r="H33" s="158">
        <v>1.25</v>
      </c>
      <c r="I33" s="159" t="s">
        <v>1212</v>
      </c>
      <c r="J33" s="160" t="s">
        <v>1211</v>
      </c>
      <c r="K33" s="64" t="s">
        <v>1923</v>
      </c>
    </row>
    <row r="34" spans="1:11" ht="17.149999999999999" customHeight="1">
      <c r="A34" s="161" t="s">
        <v>312</v>
      </c>
      <c r="B34" s="162" t="s">
        <v>2271</v>
      </c>
      <c r="C34" s="163">
        <v>23.45</v>
      </c>
      <c r="D34" s="164">
        <v>13.316599999999999</v>
      </c>
      <c r="E34" s="164">
        <v>1.1499999999999999</v>
      </c>
      <c r="F34" s="164">
        <v>1.1499999999999999</v>
      </c>
      <c r="G34" s="164">
        <v>1.65</v>
      </c>
      <c r="H34" s="164">
        <v>1.65</v>
      </c>
      <c r="I34" s="165" t="s">
        <v>1212</v>
      </c>
      <c r="J34" s="166" t="s">
        <v>1211</v>
      </c>
      <c r="K34" s="64" t="s">
        <v>1923</v>
      </c>
    </row>
    <row r="35" spans="1:11" ht="17.149999999999999" customHeight="1">
      <c r="A35" s="167" t="s">
        <v>1651</v>
      </c>
      <c r="B35" s="168" t="s">
        <v>1652</v>
      </c>
      <c r="C35" s="169">
        <v>16.989999999999998</v>
      </c>
      <c r="D35" s="170">
        <v>5.0427999999999997</v>
      </c>
      <c r="E35" s="170">
        <v>1</v>
      </c>
      <c r="F35" s="170">
        <v>1</v>
      </c>
      <c r="G35" s="170">
        <v>1.25</v>
      </c>
      <c r="H35" s="170">
        <v>1.25</v>
      </c>
      <c r="I35" s="171" t="s">
        <v>1213</v>
      </c>
      <c r="J35" s="172" t="s">
        <v>1211</v>
      </c>
      <c r="K35" s="64" t="s">
        <v>1652</v>
      </c>
    </row>
    <row r="36" spans="1:11" ht="17.149999999999999" customHeight="1">
      <c r="A36" s="155" t="s">
        <v>1653</v>
      </c>
      <c r="B36" s="156" t="s">
        <v>1652</v>
      </c>
      <c r="C36" s="157">
        <v>23.97</v>
      </c>
      <c r="D36" s="158">
        <v>7.8226000000000004</v>
      </c>
      <c r="E36" s="158">
        <v>1</v>
      </c>
      <c r="F36" s="158">
        <v>1</v>
      </c>
      <c r="G36" s="158">
        <v>1.25</v>
      </c>
      <c r="H36" s="158">
        <v>1.25</v>
      </c>
      <c r="I36" s="159" t="s">
        <v>1213</v>
      </c>
      <c r="J36" s="160" t="s">
        <v>1211</v>
      </c>
      <c r="K36" s="64" t="s">
        <v>1652</v>
      </c>
    </row>
    <row r="37" spans="1:11" ht="17.149999999999999" customHeight="1">
      <c r="A37" s="155" t="s">
        <v>1654</v>
      </c>
      <c r="B37" s="156" t="s">
        <v>1652</v>
      </c>
      <c r="C37" s="157">
        <v>28.53</v>
      </c>
      <c r="D37" s="158">
        <v>9.6324000000000005</v>
      </c>
      <c r="E37" s="158">
        <v>1</v>
      </c>
      <c r="F37" s="158">
        <v>1</v>
      </c>
      <c r="G37" s="158">
        <v>1.25</v>
      </c>
      <c r="H37" s="158">
        <v>1.25</v>
      </c>
      <c r="I37" s="159" t="s">
        <v>1213</v>
      </c>
      <c r="J37" s="160" t="s">
        <v>1211</v>
      </c>
      <c r="K37" s="64" t="s">
        <v>1652</v>
      </c>
    </row>
    <row r="38" spans="1:11" ht="17.149999999999999" customHeight="1">
      <c r="A38" s="161" t="s">
        <v>1655</v>
      </c>
      <c r="B38" s="162" t="s">
        <v>1652</v>
      </c>
      <c r="C38" s="163">
        <v>49.77</v>
      </c>
      <c r="D38" s="164">
        <v>16.4666</v>
      </c>
      <c r="E38" s="164">
        <v>1.2</v>
      </c>
      <c r="F38" s="164">
        <v>1.2</v>
      </c>
      <c r="G38" s="164">
        <v>1.65</v>
      </c>
      <c r="H38" s="164">
        <v>1.65</v>
      </c>
      <c r="I38" s="165" t="s">
        <v>1213</v>
      </c>
      <c r="J38" s="166" t="s">
        <v>1211</v>
      </c>
      <c r="K38" s="64" t="s">
        <v>1652</v>
      </c>
    </row>
    <row r="39" spans="1:11" ht="17.149999999999999" customHeight="1">
      <c r="A39" s="167" t="s">
        <v>1656</v>
      </c>
      <c r="B39" s="168" t="s">
        <v>1924</v>
      </c>
      <c r="C39" s="169">
        <v>11.56</v>
      </c>
      <c r="D39" s="170">
        <v>3.5303</v>
      </c>
      <c r="E39" s="170">
        <v>1</v>
      </c>
      <c r="F39" s="170">
        <v>1</v>
      </c>
      <c r="G39" s="170">
        <v>1.25</v>
      </c>
      <c r="H39" s="170">
        <v>1.25</v>
      </c>
      <c r="I39" s="171" t="s">
        <v>1213</v>
      </c>
      <c r="J39" s="172" t="s">
        <v>1211</v>
      </c>
      <c r="K39" s="64" t="s">
        <v>1924</v>
      </c>
    </row>
    <row r="40" spans="1:11" ht="17.149999999999999" customHeight="1">
      <c r="A40" s="155" t="s">
        <v>1657</v>
      </c>
      <c r="B40" s="156" t="s">
        <v>1924</v>
      </c>
      <c r="C40" s="157">
        <v>16.079999999999998</v>
      </c>
      <c r="D40" s="158">
        <v>4.5063000000000004</v>
      </c>
      <c r="E40" s="158">
        <v>1</v>
      </c>
      <c r="F40" s="158">
        <v>1</v>
      </c>
      <c r="G40" s="158">
        <v>1.25</v>
      </c>
      <c r="H40" s="158">
        <v>1.25</v>
      </c>
      <c r="I40" s="159" t="s">
        <v>1213</v>
      </c>
      <c r="J40" s="160" t="s">
        <v>1211</v>
      </c>
      <c r="K40" s="64" t="s">
        <v>1924</v>
      </c>
    </row>
    <row r="41" spans="1:11" ht="17.149999999999999" customHeight="1">
      <c r="A41" s="155" t="s">
        <v>1658</v>
      </c>
      <c r="B41" s="156" t="s">
        <v>1924</v>
      </c>
      <c r="C41" s="157">
        <v>18.87</v>
      </c>
      <c r="D41" s="158">
        <v>5.2885999999999997</v>
      </c>
      <c r="E41" s="158">
        <v>1</v>
      </c>
      <c r="F41" s="158">
        <v>1</v>
      </c>
      <c r="G41" s="158">
        <v>1.25</v>
      </c>
      <c r="H41" s="158">
        <v>1.25</v>
      </c>
      <c r="I41" s="159" t="s">
        <v>1213</v>
      </c>
      <c r="J41" s="160" t="s">
        <v>1211</v>
      </c>
      <c r="K41" s="64" t="s">
        <v>1924</v>
      </c>
    </row>
    <row r="42" spans="1:11" ht="17.149999999999999" customHeight="1">
      <c r="A42" s="161" t="s">
        <v>1659</v>
      </c>
      <c r="B42" s="162" t="s">
        <v>1924</v>
      </c>
      <c r="C42" s="163">
        <v>27.3</v>
      </c>
      <c r="D42" s="164">
        <v>7.6228999999999996</v>
      </c>
      <c r="E42" s="164">
        <v>1.2</v>
      </c>
      <c r="F42" s="164">
        <v>1.2</v>
      </c>
      <c r="G42" s="164">
        <v>1.65</v>
      </c>
      <c r="H42" s="164">
        <v>1.65</v>
      </c>
      <c r="I42" s="165" t="s">
        <v>1213</v>
      </c>
      <c r="J42" s="166" t="s">
        <v>1211</v>
      </c>
      <c r="K42" s="64" t="s">
        <v>1924</v>
      </c>
    </row>
    <row r="43" spans="1:11" ht="17.149999999999999" customHeight="1">
      <c r="A43" s="167" t="s">
        <v>1660</v>
      </c>
      <c r="B43" s="168" t="s">
        <v>1661</v>
      </c>
      <c r="C43" s="169">
        <v>5.1100000000000003</v>
      </c>
      <c r="D43" s="170">
        <v>3.7012999999999998</v>
      </c>
      <c r="E43" s="170">
        <v>1</v>
      </c>
      <c r="F43" s="170">
        <v>1</v>
      </c>
      <c r="G43" s="170">
        <v>1.25</v>
      </c>
      <c r="H43" s="170">
        <v>1.25</v>
      </c>
      <c r="I43" s="171" t="s">
        <v>1213</v>
      </c>
      <c r="J43" s="172" t="s">
        <v>1211</v>
      </c>
      <c r="K43" s="64" t="s">
        <v>1661</v>
      </c>
    </row>
    <row r="44" spans="1:11" ht="17.149999999999999" customHeight="1">
      <c r="A44" s="155" t="s">
        <v>1662</v>
      </c>
      <c r="B44" s="156" t="s">
        <v>1661</v>
      </c>
      <c r="C44" s="157">
        <v>5.1100000000000003</v>
      </c>
      <c r="D44" s="158">
        <v>4.7638999999999996</v>
      </c>
      <c r="E44" s="158">
        <v>1</v>
      </c>
      <c r="F44" s="158">
        <v>1</v>
      </c>
      <c r="G44" s="158">
        <v>1.25</v>
      </c>
      <c r="H44" s="158">
        <v>1.25</v>
      </c>
      <c r="I44" s="159" t="s">
        <v>1213</v>
      </c>
      <c r="J44" s="160" t="s">
        <v>1211</v>
      </c>
      <c r="K44" s="64" t="s">
        <v>1661</v>
      </c>
    </row>
    <row r="45" spans="1:11" ht="17.149999999999999" customHeight="1">
      <c r="A45" s="155" t="s">
        <v>1663</v>
      </c>
      <c r="B45" s="156" t="s">
        <v>1661</v>
      </c>
      <c r="C45" s="157">
        <v>10.75</v>
      </c>
      <c r="D45" s="158">
        <v>6.8224999999999998</v>
      </c>
      <c r="E45" s="158">
        <v>1</v>
      </c>
      <c r="F45" s="158">
        <v>1</v>
      </c>
      <c r="G45" s="158">
        <v>1.25</v>
      </c>
      <c r="H45" s="158">
        <v>1.25</v>
      </c>
      <c r="I45" s="159" t="s">
        <v>1213</v>
      </c>
      <c r="J45" s="160" t="s">
        <v>1211</v>
      </c>
      <c r="K45" s="64" t="s">
        <v>1661</v>
      </c>
    </row>
    <row r="46" spans="1:11" ht="17.149999999999999" customHeight="1">
      <c r="A46" s="161" t="s">
        <v>1664</v>
      </c>
      <c r="B46" s="162" t="s">
        <v>1661</v>
      </c>
      <c r="C46" s="163">
        <v>25.78</v>
      </c>
      <c r="D46" s="164">
        <v>14.6198</v>
      </c>
      <c r="E46" s="164">
        <v>1.2</v>
      </c>
      <c r="F46" s="164">
        <v>1.2</v>
      </c>
      <c r="G46" s="164">
        <v>1.65</v>
      </c>
      <c r="H46" s="164">
        <v>1.65</v>
      </c>
      <c r="I46" s="165" t="s">
        <v>1213</v>
      </c>
      <c r="J46" s="166" t="s">
        <v>1211</v>
      </c>
      <c r="K46" s="64" t="s">
        <v>1661</v>
      </c>
    </row>
    <row r="47" spans="1:11" ht="17.149999999999999" customHeight="1">
      <c r="A47" s="167" t="s">
        <v>313</v>
      </c>
      <c r="B47" s="168" t="s">
        <v>1925</v>
      </c>
      <c r="C47" s="169">
        <v>6.21</v>
      </c>
      <c r="D47" s="170">
        <v>2.1387</v>
      </c>
      <c r="E47" s="170">
        <v>1</v>
      </c>
      <c r="F47" s="170">
        <v>1</v>
      </c>
      <c r="G47" s="170">
        <v>1.25</v>
      </c>
      <c r="H47" s="170">
        <v>1.25</v>
      </c>
      <c r="I47" s="171" t="s">
        <v>1213</v>
      </c>
      <c r="J47" s="172" t="s">
        <v>1211</v>
      </c>
      <c r="K47" s="64" t="s">
        <v>1925</v>
      </c>
    </row>
    <row r="48" spans="1:11" ht="17.149999999999999" customHeight="1">
      <c r="A48" s="155" t="s">
        <v>314</v>
      </c>
      <c r="B48" s="156" t="s">
        <v>1925</v>
      </c>
      <c r="C48" s="157">
        <v>7.62</v>
      </c>
      <c r="D48" s="158">
        <v>2.6539000000000001</v>
      </c>
      <c r="E48" s="158">
        <v>1</v>
      </c>
      <c r="F48" s="158">
        <v>1</v>
      </c>
      <c r="G48" s="158">
        <v>1.25</v>
      </c>
      <c r="H48" s="158">
        <v>1.25</v>
      </c>
      <c r="I48" s="159" t="s">
        <v>1213</v>
      </c>
      <c r="J48" s="160" t="s">
        <v>1211</v>
      </c>
      <c r="K48" s="64" t="s">
        <v>1925</v>
      </c>
    </row>
    <row r="49" spans="1:11" ht="17.149999999999999" customHeight="1">
      <c r="A49" s="155" t="s">
        <v>315</v>
      </c>
      <c r="B49" s="156" t="s">
        <v>1925</v>
      </c>
      <c r="C49" s="157">
        <v>10.47</v>
      </c>
      <c r="D49" s="158">
        <v>3.4548000000000001</v>
      </c>
      <c r="E49" s="158">
        <v>1</v>
      </c>
      <c r="F49" s="158">
        <v>1</v>
      </c>
      <c r="G49" s="158">
        <v>1.25</v>
      </c>
      <c r="H49" s="158">
        <v>1.25</v>
      </c>
      <c r="I49" s="159" t="s">
        <v>1213</v>
      </c>
      <c r="J49" s="160" t="s">
        <v>1211</v>
      </c>
      <c r="K49" s="64" t="s">
        <v>1925</v>
      </c>
    </row>
    <row r="50" spans="1:11" ht="17.149999999999999" customHeight="1">
      <c r="A50" s="161" t="s">
        <v>316</v>
      </c>
      <c r="B50" s="162" t="s">
        <v>1925</v>
      </c>
      <c r="C50" s="163">
        <v>15.51</v>
      </c>
      <c r="D50" s="164">
        <v>5.4478</v>
      </c>
      <c r="E50" s="164">
        <v>1.2</v>
      </c>
      <c r="F50" s="164">
        <v>1.2</v>
      </c>
      <c r="G50" s="164">
        <v>1.65</v>
      </c>
      <c r="H50" s="164">
        <v>1.65</v>
      </c>
      <c r="I50" s="165" t="s">
        <v>1213</v>
      </c>
      <c r="J50" s="166" t="s">
        <v>1211</v>
      </c>
      <c r="K50" s="64" t="s">
        <v>1925</v>
      </c>
    </row>
    <row r="51" spans="1:11" ht="17.149999999999999" customHeight="1">
      <c r="A51" s="167" t="s">
        <v>317</v>
      </c>
      <c r="B51" s="168" t="s">
        <v>1926</v>
      </c>
      <c r="C51" s="169">
        <v>3.88</v>
      </c>
      <c r="D51" s="170">
        <v>1.9754</v>
      </c>
      <c r="E51" s="170">
        <v>1</v>
      </c>
      <c r="F51" s="170">
        <v>1</v>
      </c>
      <c r="G51" s="170">
        <v>1.25</v>
      </c>
      <c r="H51" s="170">
        <v>1.25</v>
      </c>
      <c r="I51" s="171" t="s">
        <v>1213</v>
      </c>
      <c r="J51" s="172" t="s">
        <v>1211</v>
      </c>
      <c r="K51" s="64" t="s">
        <v>1926</v>
      </c>
    </row>
    <row r="52" spans="1:11" ht="17.149999999999999" customHeight="1">
      <c r="A52" s="155" t="s">
        <v>318</v>
      </c>
      <c r="B52" s="156" t="s">
        <v>1926</v>
      </c>
      <c r="C52" s="157">
        <v>5.33</v>
      </c>
      <c r="D52" s="158">
        <v>2.5266999999999999</v>
      </c>
      <c r="E52" s="158">
        <v>1</v>
      </c>
      <c r="F52" s="158">
        <v>1</v>
      </c>
      <c r="G52" s="158">
        <v>1.25</v>
      </c>
      <c r="H52" s="158">
        <v>1.25</v>
      </c>
      <c r="I52" s="159" t="s">
        <v>1213</v>
      </c>
      <c r="J52" s="160" t="s">
        <v>1211</v>
      </c>
      <c r="K52" s="64" t="s">
        <v>1926</v>
      </c>
    </row>
    <row r="53" spans="1:11" ht="17.149999999999999" customHeight="1">
      <c r="A53" s="155" t="s">
        <v>319</v>
      </c>
      <c r="B53" s="156" t="s">
        <v>1926</v>
      </c>
      <c r="C53" s="157">
        <v>10.59</v>
      </c>
      <c r="D53" s="158">
        <v>3.7863000000000002</v>
      </c>
      <c r="E53" s="158">
        <v>1</v>
      </c>
      <c r="F53" s="158">
        <v>1</v>
      </c>
      <c r="G53" s="158">
        <v>1.25</v>
      </c>
      <c r="H53" s="158">
        <v>1.25</v>
      </c>
      <c r="I53" s="159" t="s">
        <v>1213</v>
      </c>
      <c r="J53" s="160" t="s">
        <v>1211</v>
      </c>
      <c r="K53" s="64" t="s">
        <v>1926</v>
      </c>
    </row>
    <row r="54" spans="1:11" ht="17.149999999999999" customHeight="1">
      <c r="A54" s="161" t="s">
        <v>320</v>
      </c>
      <c r="B54" s="162" t="s">
        <v>1926</v>
      </c>
      <c r="C54" s="163">
        <v>16.940000000000001</v>
      </c>
      <c r="D54" s="164">
        <v>5.7393000000000001</v>
      </c>
      <c r="E54" s="164">
        <v>1.2</v>
      </c>
      <c r="F54" s="164">
        <v>1.2</v>
      </c>
      <c r="G54" s="164">
        <v>1.65</v>
      </c>
      <c r="H54" s="164">
        <v>1.65</v>
      </c>
      <c r="I54" s="165" t="s">
        <v>1213</v>
      </c>
      <c r="J54" s="166" t="s">
        <v>1211</v>
      </c>
      <c r="K54" s="64" t="s">
        <v>1926</v>
      </c>
    </row>
    <row r="55" spans="1:11" ht="17.149999999999999" customHeight="1">
      <c r="A55" s="167" t="s">
        <v>321</v>
      </c>
      <c r="B55" s="168" t="s">
        <v>2272</v>
      </c>
      <c r="C55" s="169">
        <v>2.5499999999999998</v>
      </c>
      <c r="D55" s="170">
        <v>1.3363</v>
      </c>
      <c r="E55" s="170">
        <v>1</v>
      </c>
      <c r="F55" s="170">
        <v>1</v>
      </c>
      <c r="G55" s="170">
        <v>1.25</v>
      </c>
      <c r="H55" s="170">
        <v>1.25</v>
      </c>
      <c r="I55" s="171" t="s">
        <v>1213</v>
      </c>
      <c r="J55" s="172" t="s">
        <v>1211</v>
      </c>
      <c r="K55" s="64" t="s">
        <v>1927</v>
      </c>
    </row>
    <row r="56" spans="1:11" ht="17.149999999999999" customHeight="1">
      <c r="A56" s="155" t="s">
        <v>322</v>
      </c>
      <c r="B56" s="156" t="s">
        <v>2272</v>
      </c>
      <c r="C56" s="157">
        <v>4.3600000000000003</v>
      </c>
      <c r="D56" s="158">
        <v>1.6084000000000001</v>
      </c>
      <c r="E56" s="158">
        <v>1</v>
      </c>
      <c r="F56" s="158">
        <v>1</v>
      </c>
      <c r="G56" s="158">
        <v>1.25</v>
      </c>
      <c r="H56" s="158">
        <v>1.25</v>
      </c>
      <c r="I56" s="159" t="s">
        <v>1213</v>
      </c>
      <c r="J56" s="160" t="s">
        <v>1211</v>
      </c>
      <c r="K56" s="64" t="s">
        <v>1927</v>
      </c>
    </row>
    <row r="57" spans="1:11" ht="17.149999999999999" customHeight="1">
      <c r="A57" s="155" t="s">
        <v>323</v>
      </c>
      <c r="B57" s="156" t="s">
        <v>2272</v>
      </c>
      <c r="C57" s="157">
        <v>8.67</v>
      </c>
      <c r="D57" s="158">
        <v>2.3277999999999999</v>
      </c>
      <c r="E57" s="158">
        <v>1</v>
      </c>
      <c r="F57" s="158">
        <v>1</v>
      </c>
      <c r="G57" s="158">
        <v>1.25</v>
      </c>
      <c r="H57" s="158">
        <v>1.25</v>
      </c>
      <c r="I57" s="159" t="s">
        <v>1213</v>
      </c>
      <c r="J57" s="160" t="s">
        <v>1211</v>
      </c>
      <c r="K57" s="64" t="s">
        <v>1927</v>
      </c>
    </row>
    <row r="58" spans="1:11" ht="17.149999999999999" customHeight="1">
      <c r="A58" s="161" t="s">
        <v>324</v>
      </c>
      <c r="B58" s="162" t="s">
        <v>2272</v>
      </c>
      <c r="C58" s="163">
        <v>20.55</v>
      </c>
      <c r="D58" s="164">
        <v>4.7533000000000003</v>
      </c>
      <c r="E58" s="164">
        <v>1.2</v>
      </c>
      <c r="F58" s="164">
        <v>1.2</v>
      </c>
      <c r="G58" s="164">
        <v>1.65</v>
      </c>
      <c r="H58" s="164">
        <v>1.65</v>
      </c>
      <c r="I58" s="165" t="s">
        <v>1213</v>
      </c>
      <c r="J58" s="166" t="s">
        <v>1211</v>
      </c>
      <c r="K58" s="64" t="s">
        <v>1927</v>
      </c>
    </row>
    <row r="59" spans="1:11" ht="17.149999999999999" customHeight="1">
      <c r="A59" s="167" t="s">
        <v>325</v>
      </c>
      <c r="B59" s="168" t="s">
        <v>2273</v>
      </c>
      <c r="C59" s="169">
        <v>2.91</v>
      </c>
      <c r="D59" s="170">
        <v>1.5065999999999999</v>
      </c>
      <c r="E59" s="170">
        <v>1</v>
      </c>
      <c r="F59" s="170">
        <v>1</v>
      </c>
      <c r="G59" s="170">
        <v>1.25</v>
      </c>
      <c r="H59" s="170">
        <v>1.25</v>
      </c>
      <c r="I59" s="171" t="s">
        <v>1213</v>
      </c>
      <c r="J59" s="172" t="s">
        <v>1211</v>
      </c>
      <c r="K59" s="64" t="s">
        <v>1928</v>
      </c>
    </row>
    <row r="60" spans="1:11" ht="17.149999999999999" customHeight="1">
      <c r="A60" s="155" t="s">
        <v>326</v>
      </c>
      <c r="B60" s="156" t="s">
        <v>2273</v>
      </c>
      <c r="C60" s="157">
        <v>6.06</v>
      </c>
      <c r="D60" s="158">
        <v>2.0975999999999999</v>
      </c>
      <c r="E60" s="158">
        <v>1</v>
      </c>
      <c r="F60" s="158">
        <v>1</v>
      </c>
      <c r="G60" s="158">
        <v>1.25</v>
      </c>
      <c r="H60" s="158">
        <v>1.25</v>
      </c>
      <c r="I60" s="159" t="s">
        <v>1213</v>
      </c>
      <c r="J60" s="160" t="s">
        <v>1211</v>
      </c>
      <c r="K60" s="64" t="s">
        <v>1928</v>
      </c>
    </row>
    <row r="61" spans="1:11" ht="17.149999999999999" customHeight="1">
      <c r="A61" s="155" t="s">
        <v>327</v>
      </c>
      <c r="B61" s="156" t="s">
        <v>2273</v>
      </c>
      <c r="C61" s="157">
        <v>11.34</v>
      </c>
      <c r="D61" s="158">
        <v>3.6922000000000001</v>
      </c>
      <c r="E61" s="158">
        <v>1</v>
      </c>
      <c r="F61" s="158">
        <v>1</v>
      </c>
      <c r="G61" s="158">
        <v>1.25</v>
      </c>
      <c r="H61" s="158">
        <v>1.25</v>
      </c>
      <c r="I61" s="159" t="s">
        <v>1213</v>
      </c>
      <c r="J61" s="160" t="s">
        <v>1211</v>
      </c>
      <c r="K61" s="64" t="s">
        <v>1928</v>
      </c>
    </row>
    <row r="62" spans="1:11" ht="17.149999999999999" customHeight="1">
      <c r="A62" s="161" t="s">
        <v>328</v>
      </c>
      <c r="B62" s="162" t="s">
        <v>2273</v>
      </c>
      <c r="C62" s="163">
        <v>19.399999999999999</v>
      </c>
      <c r="D62" s="164">
        <v>5.8978999999999999</v>
      </c>
      <c r="E62" s="164">
        <v>1.2</v>
      </c>
      <c r="F62" s="164">
        <v>1.2</v>
      </c>
      <c r="G62" s="164">
        <v>1.65</v>
      </c>
      <c r="H62" s="164">
        <v>1.65</v>
      </c>
      <c r="I62" s="165" t="s">
        <v>1213</v>
      </c>
      <c r="J62" s="166" t="s">
        <v>1211</v>
      </c>
      <c r="K62" s="64" t="s">
        <v>1928</v>
      </c>
    </row>
    <row r="63" spans="1:11" ht="17.149999999999999" customHeight="1">
      <c r="A63" s="167" t="s">
        <v>329</v>
      </c>
      <c r="B63" s="168" t="s">
        <v>1929</v>
      </c>
      <c r="C63" s="169">
        <v>1.46</v>
      </c>
      <c r="D63" s="170">
        <v>1.0455000000000001</v>
      </c>
      <c r="E63" s="170">
        <v>1</v>
      </c>
      <c r="F63" s="170">
        <v>1</v>
      </c>
      <c r="G63" s="170">
        <v>1.25</v>
      </c>
      <c r="H63" s="170">
        <v>1.25</v>
      </c>
      <c r="I63" s="171" t="s">
        <v>1213</v>
      </c>
      <c r="J63" s="172" t="s">
        <v>1211</v>
      </c>
      <c r="K63" s="64" t="s">
        <v>1929</v>
      </c>
    </row>
    <row r="64" spans="1:11" ht="17.149999999999999" customHeight="1">
      <c r="A64" s="155" t="s">
        <v>330</v>
      </c>
      <c r="B64" s="156" t="s">
        <v>1929</v>
      </c>
      <c r="C64" s="157">
        <v>2.64</v>
      </c>
      <c r="D64" s="158">
        <v>1.3257000000000001</v>
      </c>
      <c r="E64" s="158">
        <v>1</v>
      </c>
      <c r="F64" s="158">
        <v>1</v>
      </c>
      <c r="G64" s="158">
        <v>1.25</v>
      </c>
      <c r="H64" s="158">
        <v>1.25</v>
      </c>
      <c r="I64" s="159" t="s">
        <v>1213</v>
      </c>
      <c r="J64" s="160" t="s">
        <v>1211</v>
      </c>
      <c r="K64" s="64" t="s">
        <v>1929</v>
      </c>
    </row>
    <row r="65" spans="1:11" ht="17.149999999999999" customHeight="1">
      <c r="A65" s="155" t="s">
        <v>331</v>
      </c>
      <c r="B65" s="156" t="s">
        <v>1929</v>
      </c>
      <c r="C65" s="157">
        <v>7</v>
      </c>
      <c r="D65" s="158">
        <v>2.3776999999999999</v>
      </c>
      <c r="E65" s="158">
        <v>1</v>
      </c>
      <c r="F65" s="158">
        <v>1</v>
      </c>
      <c r="G65" s="158">
        <v>1.25</v>
      </c>
      <c r="H65" s="158">
        <v>1.25</v>
      </c>
      <c r="I65" s="159" t="s">
        <v>1213</v>
      </c>
      <c r="J65" s="160" t="s">
        <v>1211</v>
      </c>
      <c r="K65" s="64" t="s">
        <v>1929</v>
      </c>
    </row>
    <row r="66" spans="1:11" ht="17.149999999999999" customHeight="1">
      <c r="A66" s="161" t="s">
        <v>332</v>
      </c>
      <c r="B66" s="162" t="s">
        <v>1929</v>
      </c>
      <c r="C66" s="163">
        <v>12.81</v>
      </c>
      <c r="D66" s="164">
        <v>3.9275000000000002</v>
      </c>
      <c r="E66" s="164">
        <v>1.2</v>
      </c>
      <c r="F66" s="164">
        <v>1.2</v>
      </c>
      <c r="G66" s="164">
        <v>1.65</v>
      </c>
      <c r="H66" s="164">
        <v>1.65</v>
      </c>
      <c r="I66" s="165" t="s">
        <v>1213</v>
      </c>
      <c r="J66" s="166" t="s">
        <v>1211</v>
      </c>
      <c r="K66" s="64" t="s">
        <v>1929</v>
      </c>
    </row>
    <row r="67" spans="1:11" ht="17.149999999999999" customHeight="1">
      <c r="A67" s="167" t="s">
        <v>333</v>
      </c>
      <c r="B67" s="168" t="s">
        <v>2274</v>
      </c>
      <c r="C67" s="169">
        <v>2.64</v>
      </c>
      <c r="D67" s="170">
        <v>1.2254</v>
      </c>
      <c r="E67" s="170">
        <v>1</v>
      </c>
      <c r="F67" s="170">
        <v>1</v>
      </c>
      <c r="G67" s="170">
        <v>1.25</v>
      </c>
      <c r="H67" s="170">
        <v>1.25</v>
      </c>
      <c r="I67" s="171" t="s">
        <v>1213</v>
      </c>
      <c r="J67" s="172" t="s">
        <v>1211</v>
      </c>
      <c r="K67" s="64" t="s">
        <v>1930</v>
      </c>
    </row>
    <row r="68" spans="1:11" ht="17.149999999999999" customHeight="1">
      <c r="A68" s="155" t="s">
        <v>334</v>
      </c>
      <c r="B68" s="156" t="s">
        <v>2274</v>
      </c>
      <c r="C68" s="157">
        <v>4.93</v>
      </c>
      <c r="D68" s="158">
        <v>1.5362</v>
      </c>
      <c r="E68" s="158">
        <v>1</v>
      </c>
      <c r="F68" s="158">
        <v>1</v>
      </c>
      <c r="G68" s="158">
        <v>1.25</v>
      </c>
      <c r="H68" s="158">
        <v>1.25</v>
      </c>
      <c r="I68" s="159" t="s">
        <v>1213</v>
      </c>
      <c r="J68" s="160" t="s">
        <v>1211</v>
      </c>
      <c r="K68" s="64" t="s">
        <v>1930</v>
      </c>
    </row>
    <row r="69" spans="1:11" ht="17.149999999999999" customHeight="1">
      <c r="A69" s="155" t="s">
        <v>335</v>
      </c>
      <c r="B69" s="156" t="s">
        <v>2274</v>
      </c>
      <c r="C69" s="157">
        <v>9.14</v>
      </c>
      <c r="D69" s="158">
        <v>2.3653</v>
      </c>
      <c r="E69" s="158">
        <v>1</v>
      </c>
      <c r="F69" s="158">
        <v>1</v>
      </c>
      <c r="G69" s="158">
        <v>1.25</v>
      </c>
      <c r="H69" s="158">
        <v>1.25</v>
      </c>
      <c r="I69" s="159" t="s">
        <v>1213</v>
      </c>
      <c r="J69" s="160" t="s">
        <v>1211</v>
      </c>
      <c r="K69" s="64" t="s">
        <v>1930</v>
      </c>
    </row>
    <row r="70" spans="1:11" ht="17.149999999999999" customHeight="1">
      <c r="A70" s="161" t="s">
        <v>336</v>
      </c>
      <c r="B70" s="162" t="s">
        <v>2274</v>
      </c>
      <c r="C70" s="163">
        <v>18.940000000000001</v>
      </c>
      <c r="D70" s="164">
        <v>4.1863000000000001</v>
      </c>
      <c r="E70" s="164">
        <v>1.2</v>
      </c>
      <c r="F70" s="164">
        <v>1.2</v>
      </c>
      <c r="G70" s="164">
        <v>1.65</v>
      </c>
      <c r="H70" s="164">
        <v>1.65</v>
      </c>
      <c r="I70" s="165" t="s">
        <v>1213</v>
      </c>
      <c r="J70" s="166" t="s">
        <v>1211</v>
      </c>
      <c r="K70" s="64" t="s">
        <v>1930</v>
      </c>
    </row>
    <row r="71" spans="1:11" ht="17.149999999999999" customHeight="1">
      <c r="A71" s="167" t="s">
        <v>1863</v>
      </c>
      <c r="B71" s="168" t="s">
        <v>1931</v>
      </c>
      <c r="C71" s="169">
        <v>2.85</v>
      </c>
      <c r="D71" s="170">
        <v>1.6688000000000001</v>
      </c>
      <c r="E71" s="170">
        <v>1</v>
      </c>
      <c r="F71" s="170">
        <v>1</v>
      </c>
      <c r="G71" s="170">
        <v>1.25</v>
      </c>
      <c r="H71" s="170">
        <v>1.25</v>
      </c>
      <c r="I71" s="171" t="s">
        <v>1213</v>
      </c>
      <c r="J71" s="172" t="s">
        <v>1211</v>
      </c>
      <c r="K71" s="64" t="s">
        <v>1931</v>
      </c>
    </row>
    <row r="72" spans="1:11" ht="17.149999999999999" customHeight="1">
      <c r="A72" s="155" t="s">
        <v>1864</v>
      </c>
      <c r="B72" s="156" t="s">
        <v>1931</v>
      </c>
      <c r="C72" s="157">
        <v>4.58</v>
      </c>
      <c r="D72" s="158">
        <v>1.9453</v>
      </c>
      <c r="E72" s="158">
        <v>1</v>
      </c>
      <c r="F72" s="158">
        <v>1</v>
      </c>
      <c r="G72" s="158">
        <v>1.25</v>
      </c>
      <c r="H72" s="158">
        <v>1.25</v>
      </c>
      <c r="I72" s="159" t="s">
        <v>1213</v>
      </c>
      <c r="J72" s="160" t="s">
        <v>1211</v>
      </c>
      <c r="K72" s="64" t="s">
        <v>1931</v>
      </c>
    </row>
    <row r="73" spans="1:11" ht="17.149999999999999" customHeight="1">
      <c r="A73" s="155" t="s">
        <v>1865</v>
      </c>
      <c r="B73" s="156" t="s">
        <v>1931</v>
      </c>
      <c r="C73" s="157">
        <v>8.6300000000000008</v>
      </c>
      <c r="D73" s="158">
        <v>2.8673000000000002</v>
      </c>
      <c r="E73" s="158">
        <v>1</v>
      </c>
      <c r="F73" s="158">
        <v>1</v>
      </c>
      <c r="G73" s="158">
        <v>1.25</v>
      </c>
      <c r="H73" s="158">
        <v>1.25</v>
      </c>
      <c r="I73" s="159" t="s">
        <v>1213</v>
      </c>
      <c r="J73" s="160" t="s">
        <v>1211</v>
      </c>
      <c r="K73" s="64" t="s">
        <v>1931</v>
      </c>
    </row>
    <row r="74" spans="1:11" ht="17.149999999999999" customHeight="1">
      <c r="A74" s="161" t="s">
        <v>1866</v>
      </c>
      <c r="B74" s="162" t="s">
        <v>1931</v>
      </c>
      <c r="C74" s="163">
        <v>17.510000000000002</v>
      </c>
      <c r="D74" s="164">
        <v>5.5614999999999997</v>
      </c>
      <c r="E74" s="164">
        <v>1.2</v>
      </c>
      <c r="F74" s="164">
        <v>1.2</v>
      </c>
      <c r="G74" s="164">
        <v>1.65</v>
      </c>
      <c r="H74" s="164">
        <v>1.65</v>
      </c>
      <c r="I74" s="165" t="s">
        <v>1213</v>
      </c>
      <c r="J74" s="166" t="s">
        <v>1211</v>
      </c>
      <c r="K74" s="64" t="s">
        <v>1931</v>
      </c>
    </row>
    <row r="75" spans="1:11" ht="17.149999999999999" customHeight="1">
      <c r="A75" s="167" t="s">
        <v>1867</v>
      </c>
      <c r="B75" s="168" t="s">
        <v>1932</v>
      </c>
      <c r="C75" s="169">
        <v>2.73</v>
      </c>
      <c r="D75" s="170">
        <v>1.6102000000000001</v>
      </c>
      <c r="E75" s="170">
        <v>1</v>
      </c>
      <c r="F75" s="170">
        <v>1</v>
      </c>
      <c r="G75" s="170">
        <v>1.25</v>
      </c>
      <c r="H75" s="170">
        <v>1.25</v>
      </c>
      <c r="I75" s="171" t="s">
        <v>1213</v>
      </c>
      <c r="J75" s="172" t="s">
        <v>1211</v>
      </c>
      <c r="K75" s="64" t="s">
        <v>1932</v>
      </c>
    </row>
    <row r="76" spans="1:11" ht="17.149999999999999" customHeight="1">
      <c r="A76" s="155" t="s">
        <v>1868</v>
      </c>
      <c r="B76" s="156" t="s">
        <v>1932</v>
      </c>
      <c r="C76" s="157">
        <v>5.4</v>
      </c>
      <c r="D76" s="158">
        <v>1.7889999999999999</v>
      </c>
      <c r="E76" s="158">
        <v>1</v>
      </c>
      <c r="F76" s="158">
        <v>1</v>
      </c>
      <c r="G76" s="158">
        <v>1.25</v>
      </c>
      <c r="H76" s="158">
        <v>1.25</v>
      </c>
      <c r="I76" s="159" t="s">
        <v>1213</v>
      </c>
      <c r="J76" s="160" t="s">
        <v>1211</v>
      </c>
      <c r="K76" s="64" t="s">
        <v>1932</v>
      </c>
    </row>
    <row r="77" spans="1:11" ht="17.149999999999999" customHeight="1">
      <c r="A77" s="155" t="s">
        <v>1869</v>
      </c>
      <c r="B77" s="156" t="s">
        <v>1932</v>
      </c>
      <c r="C77" s="157">
        <v>8.2200000000000006</v>
      </c>
      <c r="D77" s="158">
        <v>2.4636999999999998</v>
      </c>
      <c r="E77" s="158">
        <v>1</v>
      </c>
      <c r="F77" s="158">
        <v>1</v>
      </c>
      <c r="G77" s="158">
        <v>1.25</v>
      </c>
      <c r="H77" s="158">
        <v>1.25</v>
      </c>
      <c r="I77" s="159" t="s">
        <v>1213</v>
      </c>
      <c r="J77" s="160" t="s">
        <v>1211</v>
      </c>
      <c r="K77" s="64" t="s">
        <v>1932</v>
      </c>
    </row>
    <row r="78" spans="1:11" ht="17.149999999999999" customHeight="1">
      <c r="A78" s="161" t="s">
        <v>1870</v>
      </c>
      <c r="B78" s="162" t="s">
        <v>1932</v>
      </c>
      <c r="C78" s="163">
        <v>13.97</v>
      </c>
      <c r="D78" s="164">
        <v>4.3486000000000002</v>
      </c>
      <c r="E78" s="164">
        <v>1.2</v>
      </c>
      <c r="F78" s="164">
        <v>1.2</v>
      </c>
      <c r="G78" s="164">
        <v>1.65</v>
      </c>
      <c r="H78" s="164">
        <v>1.65</v>
      </c>
      <c r="I78" s="165" t="s">
        <v>1213</v>
      </c>
      <c r="J78" s="166" t="s">
        <v>1211</v>
      </c>
      <c r="K78" s="64" t="s">
        <v>1932</v>
      </c>
    </row>
    <row r="79" spans="1:11" ht="17.149999999999999" customHeight="1">
      <c r="A79" s="167" t="s">
        <v>1871</v>
      </c>
      <c r="B79" s="168" t="s">
        <v>1933</v>
      </c>
      <c r="C79" s="169">
        <v>1.8</v>
      </c>
      <c r="D79" s="170">
        <v>1.9097</v>
      </c>
      <c r="E79" s="170">
        <v>1</v>
      </c>
      <c r="F79" s="170">
        <v>1</v>
      </c>
      <c r="G79" s="170">
        <v>1.25</v>
      </c>
      <c r="H79" s="170">
        <v>1.25</v>
      </c>
      <c r="I79" s="171" t="s">
        <v>1213</v>
      </c>
      <c r="J79" s="172" t="s">
        <v>1211</v>
      </c>
      <c r="K79" s="64" t="s">
        <v>1933</v>
      </c>
    </row>
    <row r="80" spans="1:11" ht="17.149999999999999" customHeight="1">
      <c r="A80" s="155" t="s">
        <v>1872</v>
      </c>
      <c r="B80" s="156" t="s">
        <v>1933</v>
      </c>
      <c r="C80" s="157">
        <v>4.5599999999999996</v>
      </c>
      <c r="D80" s="158">
        <v>2.6089000000000002</v>
      </c>
      <c r="E80" s="158">
        <v>1</v>
      </c>
      <c r="F80" s="158">
        <v>1</v>
      </c>
      <c r="G80" s="158">
        <v>1.25</v>
      </c>
      <c r="H80" s="158">
        <v>1.25</v>
      </c>
      <c r="I80" s="159" t="s">
        <v>1213</v>
      </c>
      <c r="J80" s="160" t="s">
        <v>1211</v>
      </c>
      <c r="K80" s="64" t="s">
        <v>1933</v>
      </c>
    </row>
    <row r="81" spans="1:11" ht="17.149999999999999" customHeight="1">
      <c r="A81" s="155" t="s">
        <v>1873</v>
      </c>
      <c r="B81" s="156" t="s">
        <v>1933</v>
      </c>
      <c r="C81" s="157">
        <v>7.69</v>
      </c>
      <c r="D81" s="158">
        <v>3.7118000000000002</v>
      </c>
      <c r="E81" s="158">
        <v>1</v>
      </c>
      <c r="F81" s="158">
        <v>1</v>
      </c>
      <c r="G81" s="158">
        <v>1.25</v>
      </c>
      <c r="H81" s="158">
        <v>1.25</v>
      </c>
      <c r="I81" s="159" t="s">
        <v>1213</v>
      </c>
      <c r="J81" s="160" t="s">
        <v>1211</v>
      </c>
      <c r="K81" s="64" t="s">
        <v>1933</v>
      </c>
    </row>
    <row r="82" spans="1:11" ht="17.149999999999999" customHeight="1">
      <c r="A82" s="161" t="s">
        <v>1874</v>
      </c>
      <c r="B82" s="162" t="s">
        <v>1933</v>
      </c>
      <c r="C82" s="163">
        <v>11.89</v>
      </c>
      <c r="D82" s="164">
        <v>5.0613999999999999</v>
      </c>
      <c r="E82" s="164">
        <v>1.2</v>
      </c>
      <c r="F82" s="164">
        <v>1.2</v>
      </c>
      <c r="G82" s="164">
        <v>1.65</v>
      </c>
      <c r="H82" s="164">
        <v>1.65</v>
      </c>
      <c r="I82" s="165" t="s">
        <v>1213</v>
      </c>
      <c r="J82" s="166" t="s">
        <v>1211</v>
      </c>
      <c r="K82" s="64" t="s">
        <v>1933</v>
      </c>
    </row>
    <row r="83" spans="1:11" ht="17.149999999999999" customHeight="1">
      <c r="A83" s="167" t="s">
        <v>337</v>
      </c>
      <c r="B83" s="168" t="s">
        <v>2275</v>
      </c>
      <c r="C83" s="169">
        <v>6.16</v>
      </c>
      <c r="D83" s="170">
        <v>0.91510000000000002</v>
      </c>
      <c r="E83" s="170">
        <v>1</v>
      </c>
      <c r="F83" s="170">
        <v>1</v>
      </c>
      <c r="G83" s="170">
        <v>1.25</v>
      </c>
      <c r="H83" s="170">
        <v>1.25</v>
      </c>
      <c r="I83" s="171" t="s">
        <v>1213</v>
      </c>
      <c r="J83" s="172" t="s">
        <v>1211</v>
      </c>
      <c r="K83" s="64" t="s">
        <v>1934</v>
      </c>
    </row>
    <row r="84" spans="1:11" ht="17.149999999999999" customHeight="1">
      <c r="A84" s="155" t="s">
        <v>338</v>
      </c>
      <c r="B84" s="156" t="s">
        <v>2275</v>
      </c>
      <c r="C84" s="157">
        <v>9.98</v>
      </c>
      <c r="D84" s="158">
        <v>1.24</v>
      </c>
      <c r="E84" s="158">
        <v>1</v>
      </c>
      <c r="F84" s="158">
        <v>1</v>
      </c>
      <c r="G84" s="158">
        <v>1.25</v>
      </c>
      <c r="H84" s="158">
        <v>1.25</v>
      </c>
      <c r="I84" s="159" t="s">
        <v>1213</v>
      </c>
      <c r="J84" s="160" t="s">
        <v>1211</v>
      </c>
      <c r="K84" s="64" t="s">
        <v>1934</v>
      </c>
    </row>
    <row r="85" spans="1:11" ht="17.149999999999999" customHeight="1">
      <c r="A85" s="155" t="s">
        <v>339</v>
      </c>
      <c r="B85" s="156" t="s">
        <v>2275</v>
      </c>
      <c r="C85" s="157">
        <v>14.92</v>
      </c>
      <c r="D85" s="158">
        <v>1.8507</v>
      </c>
      <c r="E85" s="158">
        <v>1</v>
      </c>
      <c r="F85" s="158">
        <v>1</v>
      </c>
      <c r="G85" s="158">
        <v>1.25</v>
      </c>
      <c r="H85" s="158">
        <v>1.25</v>
      </c>
      <c r="I85" s="159" t="s">
        <v>1213</v>
      </c>
      <c r="J85" s="160" t="s">
        <v>1211</v>
      </c>
      <c r="K85" s="64" t="s">
        <v>1934</v>
      </c>
    </row>
    <row r="86" spans="1:11" ht="17.149999999999999" customHeight="1">
      <c r="A86" s="161" t="s">
        <v>340</v>
      </c>
      <c r="B86" s="162" t="s">
        <v>2275</v>
      </c>
      <c r="C86" s="163">
        <v>18.47</v>
      </c>
      <c r="D86" s="164">
        <v>2.8201000000000001</v>
      </c>
      <c r="E86" s="164">
        <v>1.2</v>
      </c>
      <c r="F86" s="164">
        <v>1.2</v>
      </c>
      <c r="G86" s="164">
        <v>1.65</v>
      </c>
      <c r="H86" s="164">
        <v>1.65</v>
      </c>
      <c r="I86" s="165" t="s">
        <v>1213</v>
      </c>
      <c r="J86" s="166" t="s">
        <v>1211</v>
      </c>
      <c r="K86" s="64" t="s">
        <v>1934</v>
      </c>
    </row>
    <row r="87" spans="1:11" ht="17.149999999999999" customHeight="1">
      <c r="A87" s="167" t="s">
        <v>341</v>
      </c>
      <c r="B87" s="168" t="s">
        <v>2276</v>
      </c>
      <c r="C87" s="169">
        <v>3.25</v>
      </c>
      <c r="D87" s="170">
        <v>0.66830000000000001</v>
      </c>
      <c r="E87" s="170">
        <v>1</v>
      </c>
      <c r="F87" s="170">
        <v>1</v>
      </c>
      <c r="G87" s="170">
        <v>1.25</v>
      </c>
      <c r="H87" s="170">
        <v>1.25</v>
      </c>
      <c r="I87" s="171" t="s">
        <v>1213</v>
      </c>
      <c r="J87" s="172" t="s">
        <v>1211</v>
      </c>
      <c r="K87" s="64" t="s">
        <v>1935</v>
      </c>
    </row>
    <row r="88" spans="1:11" ht="17.149999999999999" customHeight="1">
      <c r="A88" s="155" t="s">
        <v>342</v>
      </c>
      <c r="B88" s="156" t="s">
        <v>2276</v>
      </c>
      <c r="C88" s="157">
        <v>4.54</v>
      </c>
      <c r="D88" s="158">
        <v>0.79869999999999997</v>
      </c>
      <c r="E88" s="158">
        <v>1</v>
      </c>
      <c r="F88" s="158">
        <v>1</v>
      </c>
      <c r="G88" s="158">
        <v>1.25</v>
      </c>
      <c r="H88" s="158">
        <v>1.25</v>
      </c>
      <c r="I88" s="159" t="s">
        <v>1213</v>
      </c>
      <c r="J88" s="160" t="s">
        <v>1211</v>
      </c>
      <c r="K88" s="64" t="s">
        <v>1935</v>
      </c>
    </row>
    <row r="89" spans="1:11" ht="17.149999999999999" customHeight="1">
      <c r="A89" s="155" t="s">
        <v>343</v>
      </c>
      <c r="B89" s="156" t="s">
        <v>2276</v>
      </c>
      <c r="C89" s="157">
        <v>6.23</v>
      </c>
      <c r="D89" s="158">
        <v>1.0497000000000001</v>
      </c>
      <c r="E89" s="158">
        <v>1</v>
      </c>
      <c r="F89" s="158">
        <v>1</v>
      </c>
      <c r="G89" s="158">
        <v>1.25</v>
      </c>
      <c r="H89" s="158">
        <v>1.25</v>
      </c>
      <c r="I89" s="159" t="s">
        <v>1213</v>
      </c>
      <c r="J89" s="160" t="s">
        <v>1211</v>
      </c>
      <c r="K89" s="64" t="s">
        <v>1935</v>
      </c>
    </row>
    <row r="90" spans="1:11" ht="17.149999999999999" customHeight="1">
      <c r="A90" s="161" t="s">
        <v>344</v>
      </c>
      <c r="B90" s="162" t="s">
        <v>2276</v>
      </c>
      <c r="C90" s="163">
        <v>8.59</v>
      </c>
      <c r="D90" s="164">
        <v>1.5215000000000001</v>
      </c>
      <c r="E90" s="164">
        <v>1.2</v>
      </c>
      <c r="F90" s="164">
        <v>1.2</v>
      </c>
      <c r="G90" s="164">
        <v>1.65</v>
      </c>
      <c r="H90" s="164">
        <v>1.65</v>
      </c>
      <c r="I90" s="165" t="s">
        <v>1213</v>
      </c>
      <c r="J90" s="166" t="s">
        <v>1211</v>
      </c>
      <c r="K90" s="64" t="s">
        <v>1935</v>
      </c>
    </row>
    <row r="91" spans="1:11" ht="17.149999999999999" customHeight="1">
      <c r="A91" s="167" t="s">
        <v>345</v>
      </c>
      <c r="B91" s="168" t="s">
        <v>2277</v>
      </c>
      <c r="C91" s="169">
        <v>7.13</v>
      </c>
      <c r="D91" s="170">
        <v>0.64749999999999996</v>
      </c>
      <c r="E91" s="170">
        <v>1</v>
      </c>
      <c r="F91" s="170">
        <v>1</v>
      </c>
      <c r="G91" s="170">
        <v>1.25</v>
      </c>
      <c r="H91" s="170">
        <v>1.25</v>
      </c>
      <c r="I91" s="171" t="s">
        <v>1213</v>
      </c>
      <c r="J91" s="172" t="s">
        <v>1211</v>
      </c>
      <c r="K91" s="64" t="s">
        <v>1936</v>
      </c>
    </row>
    <row r="92" spans="1:11" ht="17.149999999999999" customHeight="1">
      <c r="A92" s="155" t="s">
        <v>346</v>
      </c>
      <c r="B92" s="156" t="s">
        <v>2277</v>
      </c>
      <c r="C92" s="157">
        <v>9.23</v>
      </c>
      <c r="D92" s="158">
        <v>0.82079999999999997</v>
      </c>
      <c r="E92" s="158">
        <v>1</v>
      </c>
      <c r="F92" s="158">
        <v>1</v>
      </c>
      <c r="G92" s="158">
        <v>1.25</v>
      </c>
      <c r="H92" s="158">
        <v>1.25</v>
      </c>
      <c r="I92" s="159" t="s">
        <v>1213</v>
      </c>
      <c r="J92" s="160" t="s">
        <v>1211</v>
      </c>
      <c r="K92" s="64" t="s">
        <v>1936</v>
      </c>
    </row>
    <row r="93" spans="1:11" ht="17.149999999999999" customHeight="1">
      <c r="A93" s="155" t="s">
        <v>347</v>
      </c>
      <c r="B93" s="156" t="s">
        <v>2277</v>
      </c>
      <c r="C93" s="157">
        <v>9.76</v>
      </c>
      <c r="D93" s="158">
        <v>1.1234</v>
      </c>
      <c r="E93" s="158">
        <v>1</v>
      </c>
      <c r="F93" s="158">
        <v>1</v>
      </c>
      <c r="G93" s="158">
        <v>1.25</v>
      </c>
      <c r="H93" s="158">
        <v>1.25</v>
      </c>
      <c r="I93" s="159" t="s">
        <v>1213</v>
      </c>
      <c r="J93" s="160" t="s">
        <v>1211</v>
      </c>
      <c r="K93" s="64" t="s">
        <v>1936</v>
      </c>
    </row>
    <row r="94" spans="1:11" ht="17.149999999999999" customHeight="1">
      <c r="A94" s="161" t="s">
        <v>348</v>
      </c>
      <c r="B94" s="162" t="s">
        <v>2277</v>
      </c>
      <c r="C94" s="163">
        <v>13.37</v>
      </c>
      <c r="D94" s="164">
        <v>2.1177000000000001</v>
      </c>
      <c r="E94" s="164">
        <v>1.2</v>
      </c>
      <c r="F94" s="164">
        <v>1.2</v>
      </c>
      <c r="G94" s="164">
        <v>1.65</v>
      </c>
      <c r="H94" s="164">
        <v>1.65</v>
      </c>
      <c r="I94" s="165" t="s">
        <v>1213</v>
      </c>
      <c r="J94" s="166" t="s">
        <v>1211</v>
      </c>
      <c r="K94" s="64" t="s">
        <v>1936</v>
      </c>
    </row>
    <row r="95" spans="1:11" ht="17.149999999999999" customHeight="1">
      <c r="A95" s="167" t="s">
        <v>349</v>
      </c>
      <c r="B95" s="168" t="s">
        <v>1937</v>
      </c>
      <c r="C95" s="169">
        <v>4.26</v>
      </c>
      <c r="D95" s="170">
        <v>0.78890000000000005</v>
      </c>
      <c r="E95" s="170">
        <v>1</v>
      </c>
      <c r="F95" s="170">
        <v>1</v>
      </c>
      <c r="G95" s="170">
        <v>1.25</v>
      </c>
      <c r="H95" s="170">
        <v>1.25</v>
      </c>
      <c r="I95" s="171" t="s">
        <v>1213</v>
      </c>
      <c r="J95" s="172" t="s">
        <v>1211</v>
      </c>
      <c r="K95" s="64" t="s">
        <v>1937</v>
      </c>
    </row>
    <row r="96" spans="1:11" ht="17.149999999999999" customHeight="1">
      <c r="A96" s="155" t="s">
        <v>350</v>
      </c>
      <c r="B96" s="156" t="s">
        <v>1937</v>
      </c>
      <c r="C96" s="157">
        <v>6.44</v>
      </c>
      <c r="D96" s="158">
        <v>1.0693999999999999</v>
      </c>
      <c r="E96" s="158">
        <v>1</v>
      </c>
      <c r="F96" s="158">
        <v>1</v>
      </c>
      <c r="G96" s="158">
        <v>1.25</v>
      </c>
      <c r="H96" s="158">
        <v>1.25</v>
      </c>
      <c r="I96" s="159" t="s">
        <v>1213</v>
      </c>
      <c r="J96" s="160" t="s">
        <v>1211</v>
      </c>
      <c r="K96" s="64" t="s">
        <v>1937</v>
      </c>
    </row>
    <row r="97" spans="1:11" ht="17.149999999999999" customHeight="1">
      <c r="A97" s="155" t="s">
        <v>351</v>
      </c>
      <c r="B97" s="156" t="s">
        <v>1937</v>
      </c>
      <c r="C97" s="157">
        <v>9.81</v>
      </c>
      <c r="D97" s="158">
        <v>1.5875999999999999</v>
      </c>
      <c r="E97" s="158">
        <v>1</v>
      </c>
      <c r="F97" s="158">
        <v>1</v>
      </c>
      <c r="G97" s="158">
        <v>1.25</v>
      </c>
      <c r="H97" s="158">
        <v>1.25</v>
      </c>
      <c r="I97" s="159" t="s">
        <v>1213</v>
      </c>
      <c r="J97" s="160" t="s">
        <v>1211</v>
      </c>
      <c r="K97" s="64" t="s">
        <v>1937</v>
      </c>
    </row>
    <row r="98" spans="1:11" ht="17.149999999999999" customHeight="1">
      <c r="A98" s="161" t="s">
        <v>352</v>
      </c>
      <c r="B98" s="162" t="s">
        <v>1937</v>
      </c>
      <c r="C98" s="163">
        <v>16.899999999999999</v>
      </c>
      <c r="D98" s="164">
        <v>3.0137999999999998</v>
      </c>
      <c r="E98" s="164">
        <v>1.2</v>
      </c>
      <c r="F98" s="164">
        <v>1.2</v>
      </c>
      <c r="G98" s="164">
        <v>1.65</v>
      </c>
      <c r="H98" s="164">
        <v>1.65</v>
      </c>
      <c r="I98" s="165" t="s">
        <v>1213</v>
      </c>
      <c r="J98" s="166" t="s">
        <v>1211</v>
      </c>
      <c r="K98" s="64" t="s">
        <v>1937</v>
      </c>
    </row>
    <row r="99" spans="1:11" ht="17.149999999999999" customHeight="1">
      <c r="A99" s="167" t="s">
        <v>353</v>
      </c>
      <c r="B99" s="168" t="s">
        <v>2278</v>
      </c>
      <c r="C99" s="169">
        <v>3.67</v>
      </c>
      <c r="D99" s="170">
        <v>0.71870000000000001</v>
      </c>
      <c r="E99" s="170">
        <v>1</v>
      </c>
      <c r="F99" s="170">
        <v>1</v>
      </c>
      <c r="G99" s="170">
        <v>1.25</v>
      </c>
      <c r="H99" s="170">
        <v>1.25</v>
      </c>
      <c r="I99" s="171" t="s">
        <v>1213</v>
      </c>
      <c r="J99" s="172" t="s">
        <v>1211</v>
      </c>
      <c r="K99" s="64" t="s">
        <v>1938</v>
      </c>
    </row>
    <row r="100" spans="1:11" ht="17.149999999999999" customHeight="1">
      <c r="A100" s="155" t="s">
        <v>354</v>
      </c>
      <c r="B100" s="156" t="s">
        <v>2278</v>
      </c>
      <c r="C100" s="157">
        <v>4.87</v>
      </c>
      <c r="D100" s="158">
        <v>0.99619999999999997</v>
      </c>
      <c r="E100" s="158">
        <v>1</v>
      </c>
      <c r="F100" s="158">
        <v>1</v>
      </c>
      <c r="G100" s="158">
        <v>1.25</v>
      </c>
      <c r="H100" s="158">
        <v>1.25</v>
      </c>
      <c r="I100" s="159" t="s">
        <v>1213</v>
      </c>
      <c r="J100" s="160" t="s">
        <v>1211</v>
      </c>
      <c r="K100" s="64" t="s">
        <v>1938</v>
      </c>
    </row>
    <row r="101" spans="1:11" ht="17.149999999999999" customHeight="1">
      <c r="A101" s="155" t="s">
        <v>355</v>
      </c>
      <c r="B101" s="156" t="s">
        <v>2278</v>
      </c>
      <c r="C101" s="157">
        <v>6.18</v>
      </c>
      <c r="D101" s="158">
        <v>1.2657</v>
      </c>
      <c r="E101" s="158">
        <v>1</v>
      </c>
      <c r="F101" s="158">
        <v>1</v>
      </c>
      <c r="G101" s="158">
        <v>1.25</v>
      </c>
      <c r="H101" s="158">
        <v>1.25</v>
      </c>
      <c r="I101" s="159" t="s">
        <v>1213</v>
      </c>
      <c r="J101" s="160" t="s">
        <v>1211</v>
      </c>
      <c r="K101" s="64" t="s">
        <v>1938</v>
      </c>
    </row>
    <row r="102" spans="1:11" ht="17.149999999999999" customHeight="1">
      <c r="A102" s="161" t="s">
        <v>356</v>
      </c>
      <c r="B102" s="162" t="s">
        <v>2278</v>
      </c>
      <c r="C102" s="163">
        <v>7.38</v>
      </c>
      <c r="D102" s="164">
        <v>1.5238</v>
      </c>
      <c r="E102" s="164">
        <v>1.2</v>
      </c>
      <c r="F102" s="164">
        <v>1.2</v>
      </c>
      <c r="G102" s="164">
        <v>1.65</v>
      </c>
      <c r="H102" s="164">
        <v>1.65</v>
      </c>
      <c r="I102" s="165" t="s">
        <v>1213</v>
      </c>
      <c r="J102" s="166" t="s">
        <v>1211</v>
      </c>
      <c r="K102" s="64" t="s">
        <v>1938</v>
      </c>
    </row>
    <row r="103" spans="1:11" ht="17.149999999999999" customHeight="1">
      <c r="A103" s="167" t="s">
        <v>357</v>
      </c>
      <c r="B103" s="168" t="s">
        <v>2279</v>
      </c>
      <c r="C103" s="169">
        <v>2.63</v>
      </c>
      <c r="D103" s="170">
        <v>0.7823</v>
      </c>
      <c r="E103" s="170">
        <v>1</v>
      </c>
      <c r="F103" s="170">
        <v>1</v>
      </c>
      <c r="G103" s="170">
        <v>1.25</v>
      </c>
      <c r="H103" s="170">
        <v>1.25</v>
      </c>
      <c r="I103" s="171" t="s">
        <v>1213</v>
      </c>
      <c r="J103" s="172" t="s">
        <v>1211</v>
      </c>
      <c r="K103" s="64" t="s">
        <v>1939</v>
      </c>
    </row>
    <row r="104" spans="1:11" ht="17.149999999999999" customHeight="1">
      <c r="A104" s="155" t="s">
        <v>358</v>
      </c>
      <c r="B104" s="156" t="s">
        <v>2279</v>
      </c>
      <c r="C104" s="157">
        <v>3.81</v>
      </c>
      <c r="D104" s="158">
        <v>0.95799999999999996</v>
      </c>
      <c r="E104" s="158">
        <v>1</v>
      </c>
      <c r="F104" s="158">
        <v>1</v>
      </c>
      <c r="G104" s="158">
        <v>1.25</v>
      </c>
      <c r="H104" s="158">
        <v>1.25</v>
      </c>
      <c r="I104" s="159" t="s">
        <v>1213</v>
      </c>
      <c r="J104" s="160" t="s">
        <v>1211</v>
      </c>
      <c r="K104" s="64" t="s">
        <v>1939</v>
      </c>
    </row>
    <row r="105" spans="1:11" ht="17.149999999999999" customHeight="1">
      <c r="A105" s="155" t="s">
        <v>359</v>
      </c>
      <c r="B105" s="156" t="s">
        <v>2279</v>
      </c>
      <c r="C105" s="157">
        <v>6.28</v>
      </c>
      <c r="D105" s="158">
        <v>1.2988999999999999</v>
      </c>
      <c r="E105" s="158">
        <v>1</v>
      </c>
      <c r="F105" s="158">
        <v>1</v>
      </c>
      <c r="G105" s="158">
        <v>1.25</v>
      </c>
      <c r="H105" s="158">
        <v>1.25</v>
      </c>
      <c r="I105" s="159" t="s">
        <v>1213</v>
      </c>
      <c r="J105" s="160" t="s">
        <v>1211</v>
      </c>
      <c r="K105" s="64" t="s">
        <v>1939</v>
      </c>
    </row>
    <row r="106" spans="1:11" ht="17.149999999999999" customHeight="1">
      <c r="A106" s="161" t="s">
        <v>360</v>
      </c>
      <c r="B106" s="162" t="s">
        <v>2279</v>
      </c>
      <c r="C106" s="163">
        <v>9.81</v>
      </c>
      <c r="D106" s="164">
        <v>2.0764999999999998</v>
      </c>
      <c r="E106" s="164">
        <v>1.2</v>
      </c>
      <c r="F106" s="164">
        <v>1.2</v>
      </c>
      <c r="G106" s="164">
        <v>1.65</v>
      </c>
      <c r="H106" s="164">
        <v>1.65</v>
      </c>
      <c r="I106" s="165" t="s">
        <v>1213</v>
      </c>
      <c r="J106" s="166" t="s">
        <v>1211</v>
      </c>
      <c r="K106" s="64" t="s">
        <v>1939</v>
      </c>
    </row>
    <row r="107" spans="1:11" ht="17.149999999999999" customHeight="1">
      <c r="A107" s="167" t="s">
        <v>361</v>
      </c>
      <c r="B107" s="168" t="s">
        <v>2280</v>
      </c>
      <c r="C107" s="169">
        <v>2.2400000000000002</v>
      </c>
      <c r="D107" s="170">
        <v>0.67849999999999999</v>
      </c>
      <c r="E107" s="170">
        <v>1</v>
      </c>
      <c r="F107" s="170">
        <v>1</v>
      </c>
      <c r="G107" s="170">
        <v>1.25</v>
      </c>
      <c r="H107" s="170">
        <v>1.25</v>
      </c>
      <c r="I107" s="171" t="s">
        <v>1213</v>
      </c>
      <c r="J107" s="172" t="s">
        <v>1211</v>
      </c>
      <c r="K107" s="64" t="s">
        <v>1940</v>
      </c>
    </row>
    <row r="108" spans="1:11" ht="17.149999999999999" customHeight="1">
      <c r="A108" s="155" t="s">
        <v>362</v>
      </c>
      <c r="B108" s="156" t="s">
        <v>2280</v>
      </c>
      <c r="C108" s="157">
        <v>3.06</v>
      </c>
      <c r="D108" s="158">
        <v>0.81179999999999997</v>
      </c>
      <c r="E108" s="158">
        <v>1</v>
      </c>
      <c r="F108" s="158">
        <v>1</v>
      </c>
      <c r="G108" s="158">
        <v>1.25</v>
      </c>
      <c r="H108" s="158">
        <v>1.25</v>
      </c>
      <c r="I108" s="159" t="s">
        <v>1213</v>
      </c>
      <c r="J108" s="160" t="s">
        <v>1211</v>
      </c>
      <c r="K108" s="64" t="s">
        <v>1940</v>
      </c>
    </row>
    <row r="109" spans="1:11" ht="17.149999999999999" customHeight="1">
      <c r="A109" s="155" t="s">
        <v>363</v>
      </c>
      <c r="B109" s="156" t="s">
        <v>2280</v>
      </c>
      <c r="C109" s="157">
        <v>4.32</v>
      </c>
      <c r="D109" s="158">
        <v>1.0463</v>
      </c>
      <c r="E109" s="158">
        <v>1</v>
      </c>
      <c r="F109" s="158">
        <v>1</v>
      </c>
      <c r="G109" s="158">
        <v>1.25</v>
      </c>
      <c r="H109" s="158">
        <v>1.25</v>
      </c>
      <c r="I109" s="159" t="s">
        <v>1213</v>
      </c>
      <c r="J109" s="160" t="s">
        <v>1211</v>
      </c>
      <c r="K109" s="64" t="s">
        <v>1940</v>
      </c>
    </row>
    <row r="110" spans="1:11" ht="17.149999999999999" customHeight="1">
      <c r="A110" s="161" t="s">
        <v>364</v>
      </c>
      <c r="B110" s="162" t="s">
        <v>2280</v>
      </c>
      <c r="C110" s="163">
        <v>8.2799999999999994</v>
      </c>
      <c r="D110" s="164">
        <v>1.9639</v>
      </c>
      <c r="E110" s="164">
        <v>1.2</v>
      </c>
      <c r="F110" s="164">
        <v>1.2</v>
      </c>
      <c r="G110" s="164">
        <v>1.65</v>
      </c>
      <c r="H110" s="164">
        <v>1.65</v>
      </c>
      <c r="I110" s="165" t="s">
        <v>1213</v>
      </c>
      <c r="J110" s="166" t="s">
        <v>1211</v>
      </c>
      <c r="K110" s="64" t="s">
        <v>1940</v>
      </c>
    </row>
    <row r="111" spans="1:11" ht="17.149999999999999" customHeight="1">
      <c r="A111" s="167" t="s">
        <v>365</v>
      </c>
      <c r="B111" s="168" t="s">
        <v>2281</v>
      </c>
      <c r="C111" s="169">
        <v>1.95</v>
      </c>
      <c r="D111" s="170">
        <v>0.64039999999999997</v>
      </c>
      <c r="E111" s="170">
        <v>1</v>
      </c>
      <c r="F111" s="170">
        <v>1</v>
      </c>
      <c r="G111" s="170">
        <v>1.25</v>
      </c>
      <c r="H111" s="170">
        <v>1.25</v>
      </c>
      <c r="I111" s="171" t="s">
        <v>1213</v>
      </c>
      <c r="J111" s="172" t="s">
        <v>1211</v>
      </c>
      <c r="K111" s="64" t="s">
        <v>1941</v>
      </c>
    </row>
    <row r="112" spans="1:11" ht="17.149999999999999" customHeight="1">
      <c r="A112" s="155" t="s">
        <v>366</v>
      </c>
      <c r="B112" s="156" t="s">
        <v>2281</v>
      </c>
      <c r="C112" s="157">
        <v>2.5099999999999998</v>
      </c>
      <c r="D112" s="158">
        <v>0.72660000000000002</v>
      </c>
      <c r="E112" s="158">
        <v>1</v>
      </c>
      <c r="F112" s="158">
        <v>1</v>
      </c>
      <c r="G112" s="158">
        <v>1.25</v>
      </c>
      <c r="H112" s="158">
        <v>1.25</v>
      </c>
      <c r="I112" s="159" t="s">
        <v>1213</v>
      </c>
      <c r="J112" s="160" t="s">
        <v>1211</v>
      </c>
      <c r="K112" s="64" t="s">
        <v>1941</v>
      </c>
    </row>
    <row r="113" spans="1:11" ht="17.149999999999999" customHeight="1">
      <c r="A113" s="155" t="s">
        <v>367</v>
      </c>
      <c r="B113" s="156" t="s">
        <v>2281</v>
      </c>
      <c r="C113" s="157">
        <v>3.9</v>
      </c>
      <c r="D113" s="158">
        <v>0.92749999999999999</v>
      </c>
      <c r="E113" s="158">
        <v>1</v>
      </c>
      <c r="F113" s="158">
        <v>1</v>
      </c>
      <c r="G113" s="158">
        <v>1.25</v>
      </c>
      <c r="H113" s="158">
        <v>1.25</v>
      </c>
      <c r="I113" s="159" t="s">
        <v>1213</v>
      </c>
      <c r="J113" s="160" t="s">
        <v>1211</v>
      </c>
      <c r="K113" s="64" t="s">
        <v>1941</v>
      </c>
    </row>
    <row r="114" spans="1:11" ht="17.149999999999999" customHeight="1">
      <c r="A114" s="161" t="s">
        <v>368</v>
      </c>
      <c r="B114" s="162" t="s">
        <v>2281</v>
      </c>
      <c r="C114" s="163">
        <v>7.29</v>
      </c>
      <c r="D114" s="164">
        <v>1.5053000000000001</v>
      </c>
      <c r="E114" s="164">
        <v>1.2</v>
      </c>
      <c r="F114" s="164">
        <v>1.2</v>
      </c>
      <c r="G114" s="164">
        <v>1.65</v>
      </c>
      <c r="H114" s="164">
        <v>1.65</v>
      </c>
      <c r="I114" s="165" t="s">
        <v>1213</v>
      </c>
      <c r="J114" s="166" t="s">
        <v>1211</v>
      </c>
      <c r="K114" s="64" t="s">
        <v>1941</v>
      </c>
    </row>
    <row r="115" spans="1:11" ht="17.149999999999999" customHeight="1">
      <c r="A115" s="167" t="s">
        <v>369</v>
      </c>
      <c r="B115" s="168" t="s">
        <v>2282</v>
      </c>
      <c r="C115" s="169">
        <v>2.86</v>
      </c>
      <c r="D115" s="170">
        <v>0.60040000000000004</v>
      </c>
      <c r="E115" s="170">
        <v>1</v>
      </c>
      <c r="F115" s="170">
        <v>1</v>
      </c>
      <c r="G115" s="170">
        <v>1.25</v>
      </c>
      <c r="H115" s="170">
        <v>1.25</v>
      </c>
      <c r="I115" s="171" t="s">
        <v>1213</v>
      </c>
      <c r="J115" s="172" t="s">
        <v>1211</v>
      </c>
      <c r="K115" s="64" t="s">
        <v>1942</v>
      </c>
    </row>
    <row r="116" spans="1:11" ht="17.149999999999999" customHeight="1">
      <c r="A116" s="155" t="s">
        <v>370</v>
      </c>
      <c r="B116" s="156" t="s">
        <v>2282</v>
      </c>
      <c r="C116" s="157">
        <v>3.96</v>
      </c>
      <c r="D116" s="158">
        <v>0.70389999999999997</v>
      </c>
      <c r="E116" s="158">
        <v>1</v>
      </c>
      <c r="F116" s="158">
        <v>1</v>
      </c>
      <c r="G116" s="158">
        <v>1.25</v>
      </c>
      <c r="H116" s="158">
        <v>1.25</v>
      </c>
      <c r="I116" s="159" t="s">
        <v>1213</v>
      </c>
      <c r="J116" s="160" t="s">
        <v>1211</v>
      </c>
      <c r="K116" s="64" t="s">
        <v>1942</v>
      </c>
    </row>
    <row r="117" spans="1:11" ht="17.149999999999999" customHeight="1">
      <c r="A117" s="155" t="s">
        <v>371</v>
      </c>
      <c r="B117" s="156" t="s">
        <v>2282</v>
      </c>
      <c r="C117" s="157">
        <v>6.26</v>
      </c>
      <c r="D117" s="158">
        <v>0.98960000000000004</v>
      </c>
      <c r="E117" s="158">
        <v>1</v>
      </c>
      <c r="F117" s="158">
        <v>1</v>
      </c>
      <c r="G117" s="158">
        <v>1.25</v>
      </c>
      <c r="H117" s="158">
        <v>1.25</v>
      </c>
      <c r="I117" s="159" t="s">
        <v>1213</v>
      </c>
      <c r="J117" s="160" t="s">
        <v>1211</v>
      </c>
      <c r="K117" s="64" t="s">
        <v>1942</v>
      </c>
    </row>
    <row r="118" spans="1:11" ht="17.149999999999999" customHeight="1">
      <c r="A118" s="161" t="s">
        <v>372</v>
      </c>
      <c r="B118" s="162" t="s">
        <v>2282</v>
      </c>
      <c r="C118" s="163">
        <v>12.02</v>
      </c>
      <c r="D118" s="164">
        <v>1.8982000000000001</v>
      </c>
      <c r="E118" s="164">
        <v>1.2</v>
      </c>
      <c r="F118" s="164">
        <v>1.2</v>
      </c>
      <c r="G118" s="164">
        <v>1.65</v>
      </c>
      <c r="H118" s="164">
        <v>1.65</v>
      </c>
      <c r="I118" s="165" t="s">
        <v>1213</v>
      </c>
      <c r="J118" s="166" t="s">
        <v>1211</v>
      </c>
      <c r="K118" s="64" t="s">
        <v>1942</v>
      </c>
    </row>
    <row r="119" spans="1:11" ht="17.149999999999999" customHeight="1">
      <c r="A119" s="167" t="s">
        <v>373</v>
      </c>
      <c r="B119" s="168" t="s">
        <v>2283</v>
      </c>
      <c r="C119" s="169">
        <v>5.78</v>
      </c>
      <c r="D119" s="170">
        <v>0.874</v>
      </c>
      <c r="E119" s="170">
        <v>1</v>
      </c>
      <c r="F119" s="170">
        <v>1</v>
      </c>
      <c r="G119" s="170">
        <v>1.25</v>
      </c>
      <c r="H119" s="170">
        <v>1.25</v>
      </c>
      <c r="I119" s="171" t="s">
        <v>1213</v>
      </c>
      <c r="J119" s="172" t="s">
        <v>1211</v>
      </c>
      <c r="K119" s="64" t="s">
        <v>1943</v>
      </c>
    </row>
    <row r="120" spans="1:11" ht="17.149999999999999" customHeight="1">
      <c r="A120" s="155" t="s">
        <v>374</v>
      </c>
      <c r="B120" s="156" t="s">
        <v>2283</v>
      </c>
      <c r="C120" s="157">
        <v>8.27</v>
      </c>
      <c r="D120" s="158">
        <v>1.8015000000000001</v>
      </c>
      <c r="E120" s="158">
        <v>1</v>
      </c>
      <c r="F120" s="158">
        <v>1</v>
      </c>
      <c r="G120" s="158">
        <v>1.25</v>
      </c>
      <c r="H120" s="158">
        <v>1.25</v>
      </c>
      <c r="I120" s="159" t="s">
        <v>1213</v>
      </c>
      <c r="J120" s="160" t="s">
        <v>1211</v>
      </c>
      <c r="K120" s="64" t="s">
        <v>1943</v>
      </c>
    </row>
    <row r="121" spans="1:11" ht="17.149999999999999" customHeight="1">
      <c r="A121" s="155" t="s">
        <v>375</v>
      </c>
      <c r="B121" s="156" t="s">
        <v>2283</v>
      </c>
      <c r="C121" s="157">
        <v>12.74</v>
      </c>
      <c r="D121" s="158">
        <v>2.1998000000000002</v>
      </c>
      <c r="E121" s="158">
        <v>1</v>
      </c>
      <c r="F121" s="158">
        <v>1</v>
      </c>
      <c r="G121" s="158">
        <v>1.25</v>
      </c>
      <c r="H121" s="158">
        <v>1.25</v>
      </c>
      <c r="I121" s="159" t="s">
        <v>1213</v>
      </c>
      <c r="J121" s="160" t="s">
        <v>1211</v>
      </c>
      <c r="K121" s="64" t="s">
        <v>1943</v>
      </c>
    </row>
    <row r="122" spans="1:11" ht="17.149999999999999" customHeight="1">
      <c r="A122" s="161" t="s">
        <v>376</v>
      </c>
      <c r="B122" s="162" t="s">
        <v>2283</v>
      </c>
      <c r="C122" s="163">
        <v>17.25</v>
      </c>
      <c r="D122" s="164">
        <v>3.7021000000000002</v>
      </c>
      <c r="E122" s="164">
        <v>1.2</v>
      </c>
      <c r="F122" s="164">
        <v>1.2</v>
      </c>
      <c r="G122" s="164">
        <v>1.65</v>
      </c>
      <c r="H122" s="164">
        <v>1.65</v>
      </c>
      <c r="I122" s="165" t="s">
        <v>1213</v>
      </c>
      <c r="J122" s="166" t="s">
        <v>1211</v>
      </c>
      <c r="K122" s="64" t="s">
        <v>1943</v>
      </c>
    </row>
    <row r="123" spans="1:11" ht="17.149999999999999" customHeight="1">
      <c r="A123" s="167" t="s">
        <v>377</v>
      </c>
      <c r="B123" s="168" t="s">
        <v>2284</v>
      </c>
      <c r="C123" s="169">
        <v>3.44</v>
      </c>
      <c r="D123" s="170">
        <v>0.64</v>
      </c>
      <c r="E123" s="170">
        <v>1</v>
      </c>
      <c r="F123" s="170">
        <v>1</v>
      </c>
      <c r="G123" s="170">
        <v>1.25</v>
      </c>
      <c r="H123" s="170">
        <v>1.25</v>
      </c>
      <c r="I123" s="171" t="s">
        <v>1213</v>
      </c>
      <c r="J123" s="172" t="s">
        <v>1211</v>
      </c>
      <c r="K123" s="64" t="s">
        <v>1944</v>
      </c>
    </row>
    <row r="124" spans="1:11" ht="17.149999999999999" customHeight="1">
      <c r="A124" s="155" t="s">
        <v>378</v>
      </c>
      <c r="B124" s="156" t="s">
        <v>2284</v>
      </c>
      <c r="C124" s="157">
        <v>5.63</v>
      </c>
      <c r="D124" s="158">
        <v>1.0676000000000001</v>
      </c>
      <c r="E124" s="158">
        <v>1</v>
      </c>
      <c r="F124" s="158">
        <v>1</v>
      </c>
      <c r="G124" s="158">
        <v>1.25</v>
      </c>
      <c r="H124" s="158">
        <v>1.25</v>
      </c>
      <c r="I124" s="159" t="s">
        <v>1213</v>
      </c>
      <c r="J124" s="160" t="s">
        <v>1211</v>
      </c>
      <c r="K124" s="64" t="s">
        <v>1944</v>
      </c>
    </row>
    <row r="125" spans="1:11" ht="17.149999999999999" customHeight="1">
      <c r="A125" s="155" t="s">
        <v>379</v>
      </c>
      <c r="B125" s="156" t="s">
        <v>2284</v>
      </c>
      <c r="C125" s="157">
        <v>10.34</v>
      </c>
      <c r="D125" s="158">
        <v>1.8051999999999999</v>
      </c>
      <c r="E125" s="158">
        <v>1</v>
      </c>
      <c r="F125" s="158">
        <v>1</v>
      </c>
      <c r="G125" s="158">
        <v>1.25</v>
      </c>
      <c r="H125" s="158">
        <v>1.25</v>
      </c>
      <c r="I125" s="159" t="s">
        <v>1213</v>
      </c>
      <c r="J125" s="160" t="s">
        <v>1211</v>
      </c>
      <c r="K125" s="64" t="s">
        <v>1944</v>
      </c>
    </row>
    <row r="126" spans="1:11" ht="17.149999999999999" customHeight="1">
      <c r="A126" s="161" t="s">
        <v>380</v>
      </c>
      <c r="B126" s="162" t="s">
        <v>2284</v>
      </c>
      <c r="C126" s="163">
        <v>16.350000000000001</v>
      </c>
      <c r="D126" s="164">
        <v>3.5783999999999998</v>
      </c>
      <c r="E126" s="164">
        <v>1.2</v>
      </c>
      <c r="F126" s="164">
        <v>1.2</v>
      </c>
      <c r="G126" s="164">
        <v>1.65</v>
      </c>
      <c r="H126" s="164">
        <v>1.65</v>
      </c>
      <c r="I126" s="165" t="s">
        <v>1213</v>
      </c>
      <c r="J126" s="166" t="s">
        <v>1211</v>
      </c>
      <c r="K126" s="64" t="s">
        <v>1944</v>
      </c>
    </row>
    <row r="127" spans="1:11" ht="17.149999999999999" customHeight="1">
      <c r="A127" s="167" t="s">
        <v>381</v>
      </c>
      <c r="B127" s="168" t="s">
        <v>2285</v>
      </c>
      <c r="C127" s="169">
        <v>2.57</v>
      </c>
      <c r="D127" s="170">
        <v>0.47689999999999999</v>
      </c>
      <c r="E127" s="170">
        <v>1</v>
      </c>
      <c r="F127" s="170">
        <v>1</v>
      </c>
      <c r="G127" s="170">
        <v>1.25</v>
      </c>
      <c r="H127" s="170">
        <v>1.25</v>
      </c>
      <c r="I127" s="171" t="s">
        <v>1213</v>
      </c>
      <c r="J127" s="172" t="s">
        <v>1211</v>
      </c>
      <c r="K127" s="64" t="s">
        <v>1945</v>
      </c>
    </row>
    <row r="128" spans="1:11" ht="17.149999999999999" customHeight="1">
      <c r="A128" s="155" t="s">
        <v>382</v>
      </c>
      <c r="B128" s="156" t="s">
        <v>2285</v>
      </c>
      <c r="C128" s="157">
        <v>3.8</v>
      </c>
      <c r="D128" s="158">
        <v>0.73009999999999997</v>
      </c>
      <c r="E128" s="158">
        <v>1</v>
      </c>
      <c r="F128" s="158">
        <v>1</v>
      </c>
      <c r="G128" s="158">
        <v>1.25</v>
      </c>
      <c r="H128" s="158">
        <v>1.25</v>
      </c>
      <c r="I128" s="159" t="s">
        <v>1213</v>
      </c>
      <c r="J128" s="160" t="s">
        <v>1211</v>
      </c>
      <c r="K128" s="64" t="s">
        <v>1945</v>
      </c>
    </row>
    <row r="129" spans="1:11" ht="17.149999999999999" customHeight="1">
      <c r="A129" s="155" t="s">
        <v>383</v>
      </c>
      <c r="B129" s="156" t="s">
        <v>2285</v>
      </c>
      <c r="C129" s="157">
        <v>6.53</v>
      </c>
      <c r="D129" s="158">
        <v>1.2548999999999999</v>
      </c>
      <c r="E129" s="158">
        <v>1</v>
      </c>
      <c r="F129" s="158">
        <v>1</v>
      </c>
      <c r="G129" s="158">
        <v>1.25</v>
      </c>
      <c r="H129" s="158">
        <v>1.25</v>
      </c>
      <c r="I129" s="159" t="s">
        <v>1213</v>
      </c>
      <c r="J129" s="160" t="s">
        <v>1211</v>
      </c>
      <c r="K129" s="64" t="s">
        <v>1945</v>
      </c>
    </row>
    <row r="130" spans="1:11" ht="17.149999999999999" customHeight="1">
      <c r="A130" s="161" t="s">
        <v>384</v>
      </c>
      <c r="B130" s="162" t="s">
        <v>2285</v>
      </c>
      <c r="C130" s="163">
        <v>9.23</v>
      </c>
      <c r="D130" s="164">
        <v>2.1398000000000001</v>
      </c>
      <c r="E130" s="164">
        <v>1.2</v>
      </c>
      <c r="F130" s="164">
        <v>1.2</v>
      </c>
      <c r="G130" s="164">
        <v>1.65</v>
      </c>
      <c r="H130" s="164">
        <v>1.65</v>
      </c>
      <c r="I130" s="165" t="s">
        <v>1213</v>
      </c>
      <c r="J130" s="166" t="s">
        <v>1211</v>
      </c>
      <c r="K130" s="64" t="s">
        <v>1945</v>
      </c>
    </row>
    <row r="131" spans="1:11" ht="17.149999999999999" customHeight="1">
      <c r="A131" s="167" t="s">
        <v>385</v>
      </c>
      <c r="B131" s="168" t="s">
        <v>2286</v>
      </c>
      <c r="C131" s="169">
        <v>2.21</v>
      </c>
      <c r="D131" s="170">
        <v>0.59140000000000004</v>
      </c>
      <c r="E131" s="170">
        <v>1</v>
      </c>
      <c r="F131" s="170">
        <v>1</v>
      </c>
      <c r="G131" s="170">
        <v>1.25</v>
      </c>
      <c r="H131" s="170">
        <v>1.25</v>
      </c>
      <c r="I131" s="171" t="s">
        <v>1213</v>
      </c>
      <c r="J131" s="172" t="s">
        <v>1211</v>
      </c>
      <c r="K131" s="64" t="s">
        <v>1946</v>
      </c>
    </row>
    <row r="132" spans="1:11" ht="17.149999999999999" customHeight="1">
      <c r="A132" s="155" t="s">
        <v>386</v>
      </c>
      <c r="B132" s="156" t="s">
        <v>2286</v>
      </c>
      <c r="C132" s="157">
        <v>3.56</v>
      </c>
      <c r="D132" s="158">
        <v>0.68189999999999995</v>
      </c>
      <c r="E132" s="158">
        <v>1</v>
      </c>
      <c r="F132" s="158">
        <v>1</v>
      </c>
      <c r="G132" s="158">
        <v>1.25</v>
      </c>
      <c r="H132" s="158">
        <v>1.25</v>
      </c>
      <c r="I132" s="159" t="s">
        <v>1213</v>
      </c>
      <c r="J132" s="160" t="s">
        <v>1211</v>
      </c>
      <c r="K132" s="64" t="s">
        <v>1946</v>
      </c>
    </row>
    <row r="133" spans="1:11" ht="17.149999999999999" customHeight="1">
      <c r="A133" s="155" t="s">
        <v>387</v>
      </c>
      <c r="B133" s="156" t="s">
        <v>2286</v>
      </c>
      <c r="C133" s="157">
        <v>5.3</v>
      </c>
      <c r="D133" s="158">
        <v>0.88580000000000003</v>
      </c>
      <c r="E133" s="158">
        <v>1</v>
      </c>
      <c r="F133" s="158">
        <v>1</v>
      </c>
      <c r="G133" s="158">
        <v>1.25</v>
      </c>
      <c r="H133" s="158">
        <v>1.25</v>
      </c>
      <c r="I133" s="159" t="s">
        <v>1213</v>
      </c>
      <c r="J133" s="160" t="s">
        <v>1211</v>
      </c>
      <c r="K133" s="64" t="s">
        <v>1946</v>
      </c>
    </row>
    <row r="134" spans="1:11" ht="17.149999999999999" customHeight="1">
      <c r="A134" s="161" t="s">
        <v>388</v>
      </c>
      <c r="B134" s="162" t="s">
        <v>2286</v>
      </c>
      <c r="C134" s="163">
        <v>10.050000000000001</v>
      </c>
      <c r="D134" s="164">
        <v>1.8436999999999999</v>
      </c>
      <c r="E134" s="164">
        <v>1.2</v>
      </c>
      <c r="F134" s="164">
        <v>1.2</v>
      </c>
      <c r="G134" s="164">
        <v>1.65</v>
      </c>
      <c r="H134" s="164">
        <v>1.65</v>
      </c>
      <c r="I134" s="165" t="s">
        <v>1213</v>
      </c>
      <c r="J134" s="166" t="s">
        <v>1211</v>
      </c>
      <c r="K134" s="64" t="s">
        <v>1946</v>
      </c>
    </row>
    <row r="135" spans="1:11" ht="17.149999999999999" customHeight="1">
      <c r="A135" s="167" t="s">
        <v>389</v>
      </c>
      <c r="B135" s="168" t="s">
        <v>2287</v>
      </c>
      <c r="C135" s="169">
        <v>2.4</v>
      </c>
      <c r="D135" s="170">
        <v>0.48570000000000002</v>
      </c>
      <c r="E135" s="170">
        <v>1</v>
      </c>
      <c r="F135" s="170">
        <v>1</v>
      </c>
      <c r="G135" s="170">
        <v>1.25</v>
      </c>
      <c r="H135" s="170">
        <v>1.25</v>
      </c>
      <c r="I135" s="171" t="s">
        <v>1213</v>
      </c>
      <c r="J135" s="172" t="s">
        <v>1211</v>
      </c>
      <c r="K135" s="64" t="s">
        <v>1947</v>
      </c>
    </row>
    <row r="136" spans="1:11" ht="17.149999999999999" customHeight="1">
      <c r="A136" s="155" t="s">
        <v>390</v>
      </c>
      <c r="B136" s="156" t="s">
        <v>2287</v>
      </c>
      <c r="C136" s="157">
        <v>3.13</v>
      </c>
      <c r="D136" s="158">
        <v>0.62270000000000003</v>
      </c>
      <c r="E136" s="158">
        <v>1</v>
      </c>
      <c r="F136" s="158">
        <v>1</v>
      </c>
      <c r="G136" s="158">
        <v>1.25</v>
      </c>
      <c r="H136" s="158">
        <v>1.25</v>
      </c>
      <c r="I136" s="159" t="s">
        <v>1213</v>
      </c>
      <c r="J136" s="160" t="s">
        <v>1211</v>
      </c>
      <c r="K136" s="64" t="s">
        <v>1947</v>
      </c>
    </row>
    <row r="137" spans="1:11" ht="17.149999999999999" customHeight="1">
      <c r="A137" s="155" t="s">
        <v>391</v>
      </c>
      <c r="B137" s="156" t="s">
        <v>2287</v>
      </c>
      <c r="C137" s="157">
        <v>4.1500000000000004</v>
      </c>
      <c r="D137" s="158">
        <v>0.79590000000000005</v>
      </c>
      <c r="E137" s="158">
        <v>1</v>
      </c>
      <c r="F137" s="158">
        <v>1</v>
      </c>
      <c r="G137" s="158">
        <v>1.25</v>
      </c>
      <c r="H137" s="158">
        <v>1.25</v>
      </c>
      <c r="I137" s="159" t="s">
        <v>1213</v>
      </c>
      <c r="J137" s="160" t="s">
        <v>1211</v>
      </c>
      <c r="K137" s="64" t="s">
        <v>1947</v>
      </c>
    </row>
    <row r="138" spans="1:11" ht="17.149999999999999" customHeight="1">
      <c r="A138" s="161" t="s">
        <v>392</v>
      </c>
      <c r="B138" s="162" t="s">
        <v>2287</v>
      </c>
      <c r="C138" s="163">
        <v>8.85</v>
      </c>
      <c r="D138" s="164">
        <v>1.9391</v>
      </c>
      <c r="E138" s="164">
        <v>1.2</v>
      </c>
      <c r="F138" s="164">
        <v>1.2</v>
      </c>
      <c r="G138" s="164">
        <v>1.65</v>
      </c>
      <c r="H138" s="164">
        <v>1.65</v>
      </c>
      <c r="I138" s="165" t="s">
        <v>1213</v>
      </c>
      <c r="J138" s="166" t="s">
        <v>1211</v>
      </c>
      <c r="K138" s="64" t="s">
        <v>1947</v>
      </c>
    </row>
    <row r="139" spans="1:11" ht="17.149999999999999" customHeight="1">
      <c r="A139" s="167" t="s">
        <v>393</v>
      </c>
      <c r="B139" s="168" t="s">
        <v>2288</v>
      </c>
      <c r="C139" s="169">
        <v>2.66</v>
      </c>
      <c r="D139" s="170">
        <v>0.55410000000000004</v>
      </c>
      <c r="E139" s="170">
        <v>1</v>
      </c>
      <c r="F139" s="170">
        <v>1</v>
      </c>
      <c r="G139" s="170">
        <v>1.25</v>
      </c>
      <c r="H139" s="170">
        <v>1.25</v>
      </c>
      <c r="I139" s="171" t="s">
        <v>1213</v>
      </c>
      <c r="J139" s="172" t="s">
        <v>1211</v>
      </c>
      <c r="K139" s="64" t="s">
        <v>1948</v>
      </c>
    </row>
    <row r="140" spans="1:11" ht="17.149999999999999" customHeight="1">
      <c r="A140" s="155" t="s">
        <v>394</v>
      </c>
      <c r="B140" s="156" t="s">
        <v>2288</v>
      </c>
      <c r="C140" s="157">
        <v>3.18</v>
      </c>
      <c r="D140" s="158">
        <v>0.66930000000000001</v>
      </c>
      <c r="E140" s="158">
        <v>1</v>
      </c>
      <c r="F140" s="158">
        <v>1</v>
      </c>
      <c r="G140" s="158">
        <v>1.25</v>
      </c>
      <c r="H140" s="158">
        <v>1.25</v>
      </c>
      <c r="I140" s="159" t="s">
        <v>1213</v>
      </c>
      <c r="J140" s="160" t="s">
        <v>1211</v>
      </c>
      <c r="K140" s="64" t="s">
        <v>1948</v>
      </c>
    </row>
    <row r="141" spans="1:11" ht="17.149999999999999" customHeight="1">
      <c r="A141" s="155" t="s">
        <v>395</v>
      </c>
      <c r="B141" s="156" t="s">
        <v>2288</v>
      </c>
      <c r="C141" s="157">
        <v>4.08</v>
      </c>
      <c r="D141" s="158">
        <v>0.82640000000000002</v>
      </c>
      <c r="E141" s="158">
        <v>1</v>
      </c>
      <c r="F141" s="158">
        <v>1</v>
      </c>
      <c r="G141" s="158">
        <v>1.25</v>
      </c>
      <c r="H141" s="158">
        <v>1.25</v>
      </c>
      <c r="I141" s="159" t="s">
        <v>1213</v>
      </c>
      <c r="J141" s="160" t="s">
        <v>1211</v>
      </c>
      <c r="K141" s="64" t="s">
        <v>1948</v>
      </c>
    </row>
    <row r="142" spans="1:11" ht="17.149999999999999" customHeight="1">
      <c r="A142" s="161" t="s">
        <v>396</v>
      </c>
      <c r="B142" s="162" t="s">
        <v>2288</v>
      </c>
      <c r="C142" s="163">
        <v>8.1</v>
      </c>
      <c r="D142" s="164">
        <v>1.3251999999999999</v>
      </c>
      <c r="E142" s="164">
        <v>1.2</v>
      </c>
      <c r="F142" s="164">
        <v>1.2</v>
      </c>
      <c r="G142" s="164">
        <v>1.65</v>
      </c>
      <c r="H142" s="164">
        <v>1.65</v>
      </c>
      <c r="I142" s="165" t="s">
        <v>1213</v>
      </c>
      <c r="J142" s="166" t="s">
        <v>1211</v>
      </c>
      <c r="K142" s="64" t="s">
        <v>1948</v>
      </c>
    </row>
    <row r="143" spans="1:11" ht="17.149999999999999" customHeight="1">
      <c r="A143" s="167" t="s">
        <v>397</v>
      </c>
      <c r="B143" s="168" t="s">
        <v>2289</v>
      </c>
      <c r="C143" s="169">
        <v>2.48</v>
      </c>
      <c r="D143" s="170">
        <v>0.63929999999999998</v>
      </c>
      <c r="E143" s="170">
        <v>1</v>
      </c>
      <c r="F143" s="170">
        <v>1</v>
      </c>
      <c r="G143" s="170">
        <v>1.25</v>
      </c>
      <c r="H143" s="170">
        <v>1.25</v>
      </c>
      <c r="I143" s="171" t="s">
        <v>1213</v>
      </c>
      <c r="J143" s="172" t="s">
        <v>1211</v>
      </c>
      <c r="K143" s="64" t="s">
        <v>1949</v>
      </c>
    </row>
    <row r="144" spans="1:11" ht="17.149999999999999" customHeight="1">
      <c r="A144" s="155" t="s">
        <v>398</v>
      </c>
      <c r="B144" s="156" t="s">
        <v>2289</v>
      </c>
      <c r="C144" s="157">
        <v>3.87</v>
      </c>
      <c r="D144" s="158">
        <v>0.88300000000000001</v>
      </c>
      <c r="E144" s="158">
        <v>1</v>
      </c>
      <c r="F144" s="158">
        <v>1</v>
      </c>
      <c r="G144" s="158">
        <v>1.25</v>
      </c>
      <c r="H144" s="158">
        <v>1.25</v>
      </c>
      <c r="I144" s="159" t="s">
        <v>1213</v>
      </c>
      <c r="J144" s="160" t="s">
        <v>1211</v>
      </c>
      <c r="K144" s="64" t="s">
        <v>1949</v>
      </c>
    </row>
    <row r="145" spans="1:11" ht="17.149999999999999" customHeight="1">
      <c r="A145" s="155" t="s">
        <v>399</v>
      </c>
      <c r="B145" s="156" t="s">
        <v>2289</v>
      </c>
      <c r="C145" s="157">
        <v>5.96</v>
      </c>
      <c r="D145" s="158">
        <v>1.3201000000000001</v>
      </c>
      <c r="E145" s="158">
        <v>1</v>
      </c>
      <c r="F145" s="158">
        <v>1</v>
      </c>
      <c r="G145" s="158">
        <v>1.25</v>
      </c>
      <c r="H145" s="158">
        <v>1.25</v>
      </c>
      <c r="I145" s="159" t="s">
        <v>1213</v>
      </c>
      <c r="J145" s="160" t="s">
        <v>1211</v>
      </c>
      <c r="K145" s="64" t="s">
        <v>1949</v>
      </c>
    </row>
    <row r="146" spans="1:11" ht="17.149999999999999" customHeight="1">
      <c r="A146" s="161" t="s">
        <v>400</v>
      </c>
      <c r="B146" s="162" t="s">
        <v>2289</v>
      </c>
      <c r="C146" s="163">
        <v>10.42</v>
      </c>
      <c r="D146" s="164">
        <v>2.4699</v>
      </c>
      <c r="E146" s="164">
        <v>1.2</v>
      </c>
      <c r="F146" s="164">
        <v>1.2</v>
      </c>
      <c r="G146" s="164">
        <v>1.65</v>
      </c>
      <c r="H146" s="164">
        <v>1.65</v>
      </c>
      <c r="I146" s="165" t="s">
        <v>1213</v>
      </c>
      <c r="J146" s="166" t="s">
        <v>1211</v>
      </c>
      <c r="K146" s="64" t="s">
        <v>1949</v>
      </c>
    </row>
    <row r="147" spans="1:11" ht="17.149999999999999" customHeight="1">
      <c r="A147" s="167" t="s">
        <v>401</v>
      </c>
      <c r="B147" s="168" t="s">
        <v>2290</v>
      </c>
      <c r="C147" s="169">
        <v>2.09</v>
      </c>
      <c r="D147" s="170">
        <v>0.58020000000000005</v>
      </c>
      <c r="E147" s="170">
        <v>1</v>
      </c>
      <c r="F147" s="170">
        <v>1</v>
      </c>
      <c r="G147" s="170">
        <v>1.25</v>
      </c>
      <c r="H147" s="170">
        <v>1.25</v>
      </c>
      <c r="I147" s="171" t="s">
        <v>1213</v>
      </c>
      <c r="J147" s="172" t="s">
        <v>1211</v>
      </c>
      <c r="K147" s="64" t="s">
        <v>1950</v>
      </c>
    </row>
    <row r="148" spans="1:11" ht="17.149999999999999" customHeight="1">
      <c r="A148" s="155" t="s">
        <v>402</v>
      </c>
      <c r="B148" s="156" t="s">
        <v>2290</v>
      </c>
      <c r="C148" s="157">
        <v>3.4</v>
      </c>
      <c r="D148" s="158">
        <v>0.84699999999999998</v>
      </c>
      <c r="E148" s="158">
        <v>1</v>
      </c>
      <c r="F148" s="158">
        <v>1</v>
      </c>
      <c r="G148" s="158">
        <v>1.25</v>
      </c>
      <c r="H148" s="158">
        <v>1.25</v>
      </c>
      <c r="I148" s="159" t="s">
        <v>1213</v>
      </c>
      <c r="J148" s="160" t="s">
        <v>1211</v>
      </c>
      <c r="K148" s="64" t="s">
        <v>1950</v>
      </c>
    </row>
    <row r="149" spans="1:11" ht="17.149999999999999" customHeight="1">
      <c r="A149" s="155" t="s">
        <v>403</v>
      </c>
      <c r="B149" s="156" t="s">
        <v>2290</v>
      </c>
      <c r="C149" s="157">
        <v>6.13</v>
      </c>
      <c r="D149" s="158">
        <v>1.3324</v>
      </c>
      <c r="E149" s="158">
        <v>1</v>
      </c>
      <c r="F149" s="158">
        <v>1</v>
      </c>
      <c r="G149" s="158">
        <v>1.25</v>
      </c>
      <c r="H149" s="158">
        <v>1.25</v>
      </c>
      <c r="I149" s="159" t="s">
        <v>1213</v>
      </c>
      <c r="J149" s="160" t="s">
        <v>1211</v>
      </c>
      <c r="K149" s="64" t="s">
        <v>1950</v>
      </c>
    </row>
    <row r="150" spans="1:11" ht="17.149999999999999" customHeight="1">
      <c r="A150" s="161" t="s">
        <v>404</v>
      </c>
      <c r="B150" s="162" t="s">
        <v>2290</v>
      </c>
      <c r="C150" s="163">
        <v>10.68</v>
      </c>
      <c r="D150" s="164">
        <v>2.3811</v>
      </c>
      <c r="E150" s="164">
        <v>1.2</v>
      </c>
      <c r="F150" s="164">
        <v>1.2</v>
      </c>
      <c r="G150" s="164">
        <v>1.65</v>
      </c>
      <c r="H150" s="164">
        <v>1.65</v>
      </c>
      <c r="I150" s="165" t="s">
        <v>1213</v>
      </c>
      <c r="J150" s="166" t="s">
        <v>1211</v>
      </c>
      <c r="K150" s="64" t="s">
        <v>1950</v>
      </c>
    </row>
    <row r="151" spans="1:11" ht="17.149999999999999" customHeight="1">
      <c r="A151" s="167" t="s">
        <v>405</v>
      </c>
      <c r="B151" s="168" t="s">
        <v>2291</v>
      </c>
      <c r="C151" s="169">
        <v>1.79</v>
      </c>
      <c r="D151" s="170">
        <v>0.54449999999999998</v>
      </c>
      <c r="E151" s="170">
        <v>1</v>
      </c>
      <c r="F151" s="170">
        <v>1</v>
      </c>
      <c r="G151" s="170">
        <v>1.25</v>
      </c>
      <c r="H151" s="170">
        <v>1.25</v>
      </c>
      <c r="I151" s="171" t="s">
        <v>1213</v>
      </c>
      <c r="J151" s="172" t="s">
        <v>1211</v>
      </c>
      <c r="K151" s="64" t="s">
        <v>1665</v>
      </c>
    </row>
    <row r="152" spans="1:11" ht="17.149999999999999" customHeight="1">
      <c r="A152" s="155" t="s">
        <v>406</v>
      </c>
      <c r="B152" s="156" t="s">
        <v>2291</v>
      </c>
      <c r="C152" s="157">
        <v>2.86</v>
      </c>
      <c r="D152" s="158">
        <v>0.81200000000000006</v>
      </c>
      <c r="E152" s="158">
        <v>1</v>
      </c>
      <c r="F152" s="158">
        <v>1</v>
      </c>
      <c r="G152" s="158">
        <v>1.25</v>
      </c>
      <c r="H152" s="158">
        <v>1.25</v>
      </c>
      <c r="I152" s="159" t="s">
        <v>1213</v>
      </c>
      <c r="J152" s="160" t="s">
        <v>1211</v>
      </c>
      <c r="K152" s="64" t="s">
        <v>1665</v>
      </c>
    </row>
    <row r="153" spans="1:11" ht="17.149999999999999" customHeight="1">
      <c r="A153" s="155" t="s">
        <v>407</v>
      </c>
      <c r="B153" s="156" t="s">
        <v>2291</v>
      </c>
      <c r="C153" s="157">
        <v>4.49</v>
      </c>
      <c r="D153" s="158">
        <v>1.1623000000000001</v>
      </c>
      <c r="E153" s="158">
        <v>1</v>
      </c>
      <c r="F153" s="158">
        <v>1</v>
      </c>
      <c r="G153" s="158">
        <v>1.25</v>
      </c>
      <c r="H153" s="158">
        <v>1.25</v>
      </c>
      <c r="I153" s="159" t="s">
        <v>1213</v>
      </c>
      <c r="J153" s="160" t="s">
        <v>1211</v>
      </c>
      <c r="K153" s="64" t="s">
        <v>1665</v>
      </c>
    </row>
    <row r="154" spans="1:11" ht="17.149999999999999" customHeight="1">
      <c r="A154" s="161" t="s">
        <v>408</v>
      </c>
      <c r="B154" s="162" t="s">
        <v>2291</v>
      </c>
      <c r="C154" s="163">
        <v>7.89</v>
      </c>
      <c r="D154" s="164">
        <v>1.9591000000000001</v>
      </c>
      <c r="E154" s="164">
        <v>1.2</v>
      </c>
      <c r="F154" s="164">
        <v>1.2</v>
      </c>
      <c r="G154" s="164">
        <v>1.65</v>
      </c>
      <c r="H154" s="164">
        <v>1.65</v>
      </c>
      <c r="I154" s="165" t="s">
        <v>1213</v>
      </c>
      <c r="J154" s="166" t="s">
        <v>1211</v>
      </c>
      <c r="K154" s="64" t="s">
        <v>1665</v>
      </c>
    </row>
    <row r="155" spans="1:11" ht="17.149999999999999" customHeight="1">
      <c r="A155" s="167" t="s">
        <v>409</v>
      </c>
      <c r="B155" s="168" t="s">
        <v>2292</v>
      </c>
      <c r="C155" s="169">
        <v>6.44</v>
      </c>
      <c r="D155" s="170">
        <v>0.77790000000000004</v>
      </c>
      <c r="E155" s="170">
        <v>1</v>
      </c>
      <c r="F155" s="170">
        <v>1</v>
      </c>
      <c r="G155" s="170">
        <v>1.25</v>
      </c>
      <c r="H155" s="170">
        <v>1.25</v>
      </c>
      <c r="I155" s="171" t="s">
        <v>1213</v>
      </c>
      <c r="J155" s="172" t="s">
        <v>1211</v>
      </c>
      <c r="K155" s="64" t="s">
        <v>1951</v>
      </c>
    </row>
    <row r="156" spans="1:11" ht="17.149999999999999" customHeight="1">
      <c r="A156" s="155" t="s">
        <v>410</v>
      </c>
      <c r="B156" s="156" t="s">
        <v>2292</v>
      </c>
      <c r="C156" s="157">
        <v>9.5500000000000007</v>
      </c>
      <c r="D156" s="158">
        <v>1.0597000000000001</v>
      </c>
      <c r="E156" s="158">
        <v>1</v>
      </c>
      <c r="F156" s="158">
        <v>1</v>
      </c>
      <c r="G156" s="158">
        <v>1.25</v>
      </c>
      <c r="H156" s="158">
        <v>1.25</v>
      </c>
      <c r="I156" s="159" t="s">
        <v>1213</v>
      </c>
      <c r="J156" s="160" t="s">
        <v>1211</v>
      </c>
      <c r="K156" s="64" t="s">
        <v>1951</v>
      </c>
    </row>
    <row r="157" spans="1:11" ht="17.149999999999999" customHeight="1">
      <c r="A157" s="155" t="s">
        <v>411</v>
      </c>
      <c r="B157" s="156" t="s">
        <v>2292</v>
      </c>
      <c r="C157" s="157">
        <v>11.69</v>
      </c>
      <c r="D157" s="158">
        <v>1.3857999999999999</v>
      </c>
      <c r="E157" s="158">
        <v>1</v>
      </c>
      <c r="F157" s="158">
        <v>1</v>
      </c>
      <c r="G157" s="158">
        <v>1.25</v>
      </c>
      <c r="H157" s="158">
        <v>1.25</v>
      </c>
      <c r="I157" s="159" t="s">
        <v>1213</v>
      </c>
      <c r="J157" s="160" t="s">
        <v>1211</v>
      </c>
      <c r="K157" s="64" t="s">
        <v>1951</v>
      </c>
    </row>
    <row r="158" spans="1:11" ht="17.149999999999999" customHeight="1">
      <c r="A158" s="161" t="s">
        <v>412</v>
      </c>
      <c r="B158" s="162" t="s">
        <v>2292</v>
      </c>
      <c r="C158" s="163">
        <v>13.99</v>
      </c>
      <c r="D158" s="164">
        <v>1.9675</v>
      </c>
      <c r="E158" s="164">
        <v>1.2</v>
      </c>
      <c r="F158" s="164">
        <v>1.2</v>
      </c>
      <c r="G158" s="164">
        <v>1.65</v>
      </c>
      <c r="H158" s="164">
        <v>1.65</v>
      </c>
      <c r="I158" s="165" t="s">
        <v>1213</v>
      </c>
      <c r="J158" s="166" t="s">
        <v>1211</v>
      </c>
      <c r="K158" s="64" t="s">
        <v>1951</v>
      </c>
    </row>
    <row r="159" spans="1:11" ht="17.149999999999999" customHeight="1">
      <c r="A159" s="167" t="s">
        <v>1666</v>
      </c>
      <c r="B159" s="168" t="s">
        <v>2293</v>
      </c>
      <c r="C159" s="169">
        <v>4.5</v>
      </c>
      <c r="D159" s="170">
        <v>0.50029999999999997</v>
      </c>
      <c r="E159" s="170">
        <v>1</v>
      </c>
      <c r="F159" s="170">
        <v>1</v>
      </c>
      <c r="G159" s="170">
        <v>1.25</v>
      </c>
      <c r="H159" s="170">
        <v>1.25</v>
      </c>
      <c r="I159" s="171" t="s">
        <v>1213</v>
      </c>
      <c r="J159" s="172" t="s">
        <v>1211</v>
      </c>
      <c r="K159" s="64" t="s">
        <v>1952</v>
      </c>
    </row>
    <row r="160" spans="1:11" ht="17.149999999999999" customHeight="1">
      <c r="A160" s="155" t="s">
        <v>1667</v>
      </c>
      <c r="B160" s="156" t="s">
        <v>2293</v>
      </c>
      <c r="C160" s="157">
        <v>8.07</v>
      </c>
      <c r="D160" s="158">
        <v>0.83740000000000003</v>
      </c>
      <c r="E160" s="158">
        <v>1</v>
      </c>
      <c r="F160" s="158">
        <v>1</v>
      </c>
      <c r="G160" s="158">
        <v>1.25</v>
      </c>
      <c r="H160" s="158">
        <v>1.25</v>
      </c>
      <c r="I160" s="159" t="s">
        <v>1213</v>
      </c>
      <c r="J160" s="160" t="s">
        <v>1211</v>
      </c>
      <c r="K160" s="64" t="s">
        <v>1952</v>
      </c>
    </row>
    <row r="161" spans="1:11" ht="17.149999999999999" customHeight="1">
      <c r="A161" s="155" t="s">
        <v>1668</v>
      </c>
      <c r="B161" s="156" t="s">
        <v>2293</v>
      </c>
      <c r="C161" s="157">
        <v>8.86</v>
      </c>
      <c r="D161" s="158">
        <v>1.1253</v>
      </c>
      <c r="E161" s="158">
        <v>1</v>
      </c>
      <c r="F161" s="158">
        <v>1</v>
      </c>
      <c r="G161" s="158">
        <v>1.25</v>
      </c>
      <c r="H161" s="158">
        <v>1.25</v>
      </c>
      <c r="I161" s="159" t="s">
        <v>1213</v>
      </c>
      <c r="J161" s="160" t="s">
        <v>1211</v>
      </c>
      <c r="K161" s="64" t="s">
        <v>1952</v>
      </c>
    </row>
    <row r="162" spans="1:11" ht="17.149999999999999" customHeight="1">
      <c r="A162" s="161" t="s">
        <v>1669</v>
      </c>
      <c r="B162" s="162" t="s">
        <v>2293</v>
      </c>
      <c r="C162" s="163">
        <v>8.86</v>
      </c>
      <c r="D162" s="164">
        <v>1.7699</v>
      </c>
      <c r="E162" s="164">
        <v>1.2</v>
      </c>
      <c r="F162" s="164">
        <v>1.2</v>
      </c>
      <c r="G162" s="164">
        <v>1.65</v>
      </c>
      <c r="H162" s="164">
        <v>1.65</v>
      </c>
      <c r="I162" s="165" t="s">
        <v>1213</v>
      </c>
      <c r="J162" s="166" t="s">
        <v>1211</v>
      </c>
      <c r="K162" s="64" t="s">
        <v>1952</v>
      </c>
    </row>
    <row r="163" spans="1:11" ht="17.149999999999999" customHeight="1">
      <c r="A163" s="167" t="s">
        <v>413</v>
      </c>
      <c r="B163" s="168" t="s">
        <v>2294</v>
      </c>
      <c r="C163" s="169">
        <v>2.5</v>
      </c>
      <c r="D163" s="170">
        <v>0.8488</v>
      </c>
      <c r="E163" s="170">
        <v>1</v>
      </c>
      <c r="F163" s="170">
        <v>1</v>
      </c>
      <c r="G163" s="170">
        <v>1.25</v>
      </c>
      <c r="H163" s="170">
        <v>1.25</v>
      </c>
      <c r="I163" s="171" t="s">
        <v>1213</v>
      </c>
      <c r="J163" s="172" t="s">
        <v>1211</v>
      </c>
      <c r="K163" s="64" t="s">
        <v>1953</v>
      </c>
    </row>
    <row r="164" spans="1:11" ht="17.149999999999999" customHeight="1">
      <c r="A164" s="155" t="s">
        <v>414</v>
      </c>
      <c r="B164" s="156" t="s">
        <v>2294</v>
      </c>
      <c r="C164" s="157">
        <v>3.82</v>
      </c>
      <c r="D164" s="158">
        <v>1.1471</v>
      </c>
      <c r="E164" s="158">
        <v>1</v>
      </c>
      <c r="F164" s="158">
        <v>1</v>
      </c>
      <c r="G164" s="158">
        <v>1.25</v>
      </c>
      <c r="H164" s="158">
        <v>1.25</v>
      </c>
      <c r="I164" s="159" t="s">
        <v>1213</v>
      </c>
      <c r="J164" s="160" t="s">
        <v>1211</v>
      </c>
      <c r="K164" s="64" t="s">
        <v>1953</v>
      </c>
    </row>
    <row r="165" spans="1:11" ht="17.149999999999999" customHeight="1">
      <c r="A165" s="155" t="s">
        <v>415</v>
      </c>
      <c r="B165" s="156" t="s">
        <v>2294</v>
      </c>
      <c r="C165" s="157">
        <v>8.81</v>
      </c>
      <c r="D165" s="158">
        <v>1.9023000000000001</v>
      </c>
      <c r="E165" s="158">
        <v>1</v>
      </c>
      <c r="F165" s="158">
        <v>1</v>
      </c>
      <c r="G165" s="158">
        <v>1.25</v>
      </c>
      <c r="H165" s="158">
        <v>1.25</v>
      </c>
      <c r="I165" s="159" t="s">
        <v>1213</v>
      </c>
      <c r="J165" s="160" t="s">
        <v>1211</v>
      </c>
      <c r="K165" s="64" t="s">
        <v>1953</v>
      </c>
    </row>
    <row r="166" spans="1:11" ht="17.149999999999999" customHeight="1">
      <c r="A166" s="161" t="s">
        <v>416</v>
      </c>
      <c r="B166" s="162" t="s">
        <v>2294</v>
      </c>
      <c r="C166" s="163">
        <v>15.29</v>
      </c>
      <c r="D166" s="164">
        <v>3.5141</v>
      </c>
      <c r="E166" s="164">
        <v>1.2</v>
      </c>
      <c r="F166" s="164">
        <v>1.2</v>
      </c>
      <c r="G166" s="164">
        <v>1.65</v>
      </c>
      <c r="H166" s="164">
        <v>1.65</v>
      </c>
      <c r="I166" s="165" t="s">
        <v>1213</v>
      </c>
      <c r="J166" s="166" t="s">
        <v>1211</v>
      </c>
      <c r="K166" s="64" t="s">
        <v>1953</v>
      </c>
    </row>
    <row r="167" spans="1:11" ht="17.149999999999999" customHeight="1">
      <c r="A167" s="167" t="s">
        <v>417</v>
      </c>
      <c r="B167" s="168" t="s">
        <v>2295</v>
      </c>
      <c r="C167" s="169">
        <v>2.62</v>
      </c>
      <c r="D167" s="170">
        <v>0.51749999999999996</v>
      </c>
      <c r="E167" s="170">
        <v>1</v>
      </c>
      <c r="F167" s="170">
        <v>1</v>
      </c>
      <c r="G167" s="170">
        <v>1.25</v>
      </c>
      <c r="H167" s="170">
        <v>1.25</v>
      </c>
      <c r="I167" s="171" t="s">
        <v>1213</v>
      </c>
      <c r="J167" s="172" t="s">
        <v>1211</v>
      </c>
      <c r="K167" s="64" t="s">
        <v>1954</v>
      </c>
    </row>
    <row r="168" spans="1:11" ht="17.149999999999999" customHeight="1">
      <c r="A168" s="155" t="s">
        <v>418</v>
      </c>
      <c r="B168" s="156" t="s">
        <v>2295</v>
      </c>
      <c r="C168" s="157">
        <v>3.31</v>
      </c>
      <c r="D168" s="158">
        <v>0.64449999999999996</v>
      </c>
      <c r="E168" s="158">
        <v>1</v>
      </c>
      <c r="F168" s="158">
        <v>1</v>
      </c>
      <c r="G168" s="158">
        <v>1.25</v>
      </c>
      <c r="H168" s="158">
        <v>1.25</v>
      </c>
      <c r="I168" s="159" t="s">
        <v>1213</v>
      </c>
      <c r="J168" s="160" t="s">
        <v>1211</v>
      </c>
      <c r="K168" s="64" t="s">
        <v>1954</v>
      </c>
    </row>
    <row r="169" spans="1:11" ht="17.149999999999999" customHeight="1">
      <c r="A169" s="155" t="s">
        <v>419</v>
      </c>
      <c r="B169" s="156" t="s">
        <v>2295</v>
      </c>
      <c r="C169" s="157">
        <v>5.42</v>
      </c>
      <c r="D169" s="158">
        <v>0.94379999999999997</v>
      </c>
      <c r="E169" s="158">
        <v>1</v>
      </c>
      <c r="F169" s="158">
        <v>1</v>
      </c>
      <c r="G169" s="158">
        <v>1.25</v>
      </c>
      <c r="H169" s="158">
        <v>1.25</v>
      </c>
      <c r="I169" s="159" t="s">
        <v>1213</v>
      </c>
      <c r="J169" s="160" t="s">
        <v>1211</v>
      </c>
      <c r="K169" s="64" t="s">
        <v>1954</v>
      </c>
    </row>
    <row r="170" spans="1:11" ht="17.149999999999999" customHeight="1">
      <c r="A170" s="161" t="s">
        <v>420</v>
      </c>
      <c r="B170" s="162" t="s">
        <v>2295</v>
      </c>
      <c r="C170" s="163">
        <v>11.07</v>
      </c>
      <c r="D170" s="164">
        <v>1.7416</v>
      </c>
      <c r="E170" s="164">
        <v>1.2</v>
      </c>
      <c r="F170" s="164">
        <v>1.2</v>
      </c>
      <c r="G170" s="164">
        <v>1.65</v>
      </c>
      <c r="H170" s="164">
        <v>1.65</v>
      </c>
      <c r="I170" s="165" t="s">
        <v>1213</v>
      </c>
      <c r="J170" s="166" t="s">
        <v>1211</v>
      </c>
      <c r="K170" s="64" t="s">
        <v>1954</v>
      </c>
    </row>
    <row r="171" spans="1:11" ht="17.149999999999999" customHeight="1">
      <c r="A171" s="167" t="s">
        <v>421</v>
      </c>
      <c r="B171" s="168" t="s">
        <v>2296</v>
      </c>
      <c r="C171" s="169">
        <v>2.44</v>
      </c>
      <c r="D171" s="170">
        <v>1.4946999999999999</v>
      </c>
      <c r="E171" s="170">
        <v>1</v>
      </c>
      <c r="F171" s="170">
        <v>1</v>
      </c>
      <c r="G171" s="170">
        <v>1.25</v>
      </c>
      <c r="H171" s="170">
        <v>1.25</v>
      </c>
      <c r="I171" s="171" t="s">
        <v>1213</v>
      </c>
      <c r="J171" s="172" t="s">
        <v>1211</v>
      </c>
      <c r="K171" s="64" t="s">
        <v>1955</v>
      </c>
    </row>
    <row r="172" spans="1:11" ht="17.149999999999999" customHeight="1">
      <c r="A172" s="155" t="s">
        <v>422</v>
      </c>
      <c r="B172" s="156" t="s">
        <v>2296</v>
      </c>
      <c r="C172" s="157">
        <v>4.34</v>
      </c>
      <c r="D172" s="158">
        <v>1.9824999999999999</v>
      </c>
      <c r="E172" s="158">
        <v>1</v>
      </c>
      <c r="F172" s="158">
        <v>1</v>
      </c>
      <c r="G172" s="158">
        <v>1.25</v>
      </c>
      <c r="H172" s="158">
        <v>1.25</v>
      </c>
      <c r="I172" s="159" t="s">
        <v>1213</v>
      </c>
      <c r="J172" s="160" t="s">
        <v>1211</v>
      </c>
      <c r="K172" s="64" t="s">
        <v>1955</v>
      </c>
    </row>
    <row r="173" spans="1:11" ht="17.149999999999999" customHeight="1">
      <c r="A173" s="155" t="s">
        <v>423</v>
      </c>
      <c r="B173" s="156" t="s">
        <v>2296</v>
      </c>
      <c r="C173" s="157">
        <v>8.9600000000000009</v>
      </c>
      <c r="D173" s="158">
        <v>3.5653000000000001</v>
      </c>
      <c r="E173" s="158">
        <v>1</v>
      </c>
      <c r="F173" s="158">
        <v>1</v>
      </c>
      <c r="G173" s="158">
        <v>1.25</v>
      </c>
      <c r="H173" s="158">
        <v>1.25</v>
      </c>
      <c r="I173" s="159" t="s">
        <v>1213</v>
      </c>
      <c r="J173" s="160" t="s">
        <v>1211</v>
      </c>
      <c r="K173" s="64" t="s">
        <v>1955</v>
      </c>
    </row>
    <row r="174" spans="1:11" ht="17.149999999999999" customHeight="1">
      <c r="A174" s="161" t="s">
        <v>424</v>
      </c>
      <c r="B174" s="162" t="s">
        <v>2296</v>
      </c>
      <c r="C174" s="163">
        <v>19.02</v>
      </c>
      <c r="D174" s="164">
        <v>5.8879000000000001</v>
      </c>
      <c r="E174" s="164">
        <v>1.2</v>
      </c>
      <c r="F174" s="164">
        <v>1.2</v>
      </c>
      <c r="G174" s="164">
        <v>1.65</v>
      </c>
      <c r="H174" s="164">
        <v>1.65</v>
      </c>
      <c r="I174" s="165" t="s">
        <v>1213</v>
      </c>
      <c r="J174" s="166" t="s">
        <v>1211</v>
      </c>
      <c r="K174" s="64" t="s">
        <v>1955</v>
      </c>
    </row>
    <row r="175" spans="1:11" ht="17.149999999999999" customHeight="1">
      <c r="A175" s="167" t="s">
        <v>425</v>
      </c>
      <c r="B175" s="168" t="s">
        <v>2297</v>
      </c>
      <c r="C175" s="169">
        <v>2.99</v>
      </c>
      <c r="D175" s="170">
        <v>1.3647</v>
      </c>
      <c r="E175" s="170">
        <v>1</v>
      </c>
      <c r="F175" s="170">
        <v>1</v>
      </c>
      <c r="G175" s="170">
        <v>1.25</v>
      </c>
      <c r="H175" s="170">
        <v>1.25</v>
      </c>
      <c r="I175" s="171" t="s">
        <v>1213</v>
      </c>
      <c r="J175" s="172" t="s">
        <v>1211</v>
      </c>
      <c r="K175" s="64" t="s">
        <v>1956</v>
      </c>
    </row>
    <row r="176" spans="1:11" ht="17.149999999999999" customHeight="1">
      <c r="A176" s="155" t="s">
        <v>426</v>
      </c>
      <c r="B176" s="156" t="s">
        <v>2297</v>
      </c>
      <c r="C176" s="157">
        <v>5.43</v>
      </c>
      <c r="D176" s="158">
        <v>2.0419999999999998</v>
      </c>
      <c r="E176" s="158">
        <v>1</v>
      </c>
      <c r="F176" s="158">
        <v>1</v>
      </c>
      <c r="G176" s="158">
        <v>1.25</v>
      </c>
      <c r="H176" s="158">
        <v>1.25</v>
      </c>
      <c r="I176" s="159" t="s">
        <v>1213</v>
      </c>
      <c r="J176" s="160" t="s">
        <v>1211</v>
      </c>
      <c r="K176" s="64" t="s">
        <v>1956</v>
      </c>
    </row>
    <row r="177" spans="1:11" ht="17.149999999999999" customHeight="1">
      <c r="A177" s="155" t="s">
        <v>427</v>
      </c>
      <c r="B177" s="156" t="s">
        <v>2297</v>
      </c>
      <c r="C177" s="157">
        <v>11.57</v>
      </c>
      <c r="D177" s="158">
        <v>3.8262</v>
      </c>
      <c r="E177" s="158">
        <v>1</v>
      </c>
      <c r="F177" s="158">
        <v>1</v>
      </c>
      <c r="G177" s="158">
        <v>1.25</v>
      </c>
      <c r="H177" s="158">
        <v>1.25</v>
      </c>
      <c r="I177" s="159" t="s">
        <v>1213</v>
      </c>
      <c r="J177" s="160" t="s">
        <v>1211</v>
      </c>
      <c r="K177" s="64" t="s">
        <v>1956</v>
      </c>
    </row>
    <row r="178" spans="1:11" ht="17.149999999999999" customHeight="1">
      <c r="A178" s="161" t="s">
        <v>428</v>
      </c>
      <c r="B178" s="162" t="s">
        <v>2297</v>
      </c>
      <c r="C178" s="163">
        <v>18.809999999999999</v>
      </c>
      <c r="D178" s="164">
        <v>5.6967999999999996</v>
      </c>
      <c r="E178" s="164">
        <v>1.2</v>
      </c>
      <c r="F178" s="164">
        <v>1.2</v>
      </c>
      <c r="G178" s="164">
        <v>1.65</v>
      </c>
      <c r="H178" s="164">
        <v>1.65</v>
      </c>
      <c r="I178" s="165" t="s">
        <v>1213</v>
      </c>
      <c r="J178" s="166" t="s">
        <v>1211</v>
      </c>
      <c r="K178" s="64" t="s">
        <v>1956</v>
      </c>
    </row>
    <row r="179" spans="1:11" ht="17.149999999999999" customHeight="1">
      <c r="A179" s="167" t="s">
        <v>429</v>
      </c>
      <c r="B179" s="168" t="s">
        <v>2298</v>
      </c>
      <c r="C179" s="169">
        <v>2.0499999999999998</v>
      </c>
      <c r="D179" s="170">
        <v>1.2098</v>
      </c>
      <c r="E179" s="170">
        <v>1</v>
      </c>
      <c r="F179" s="170">
        <v>1</v>
      </c>
      <c r="G179" s="170">
        <v>1.25</v>
      </c>
      <c r="H179" s="170">
        <v>1.25</v>
      </c>
      <c r="I179" s="171" t="s">
        <v>1213</v>
      </c>
      <c r="J179" s="172" t="s">
        <v>1211</v>
      </c>
      <c r="K179" s="64" t="s">
        <v>1957</v>
      </c>
    </row>
    <row r="180" spans="1:11" ht="17.149999999999999" customHeight="1">
      <c r="A180" s="155" t="s">
        <v>430</v>
      </c>
      <c r="B180" s="156" t="s">
        <v>2298</v>
      </c>
      <c r="C180" s="157">
        <v>3.03</v>
      </c>
      <c r="D180" s="158">
        <v>1.569</v>
      </c>
      <c r="E180" s="158">
        <v>1</v>
      </c>
      <c r="F180" s="158">
        <v>1</v>
      </c>
      <c r="G180" s="158">
        <v>1.25</v>
      </c>
      <c r="H180" s="158">
        <v>1.25</v>
      </c>
      <c r="I180" s="159" t="s">
        <v>1213</v>
      </c>
      <c r="J180" s="160" t="s">
        <v>1211</v>
      </c>
      <c r="K180" s="64" t="s">
        <v>1957</v>
      </c>
    </row>
    <row r="181" spans="1:11" ht="17.149999999999999" customHeight="1">
      <c r="A181" s="155" t="s">
        <v>431</v>
      </c>
      <c r="B181" s="156" t="s">
        <v>2298</v>
      </c>
      <c r="C181" s="157">
        <v>6.14</v>
      </c>
      <c r="D181" s="158">
        <v>2.3647999999999998</v>
      </c>
      <c r="E181" s="158">
        <v>1</v>
      </c>
      <c r="F181" s="158">
        <v>1</v>
      </c>
      <c r="G181" s="158">
        <v>1.25</v>
      </c>
      <c r="H181" s="158">
        <v>1.25</v>
      </c>
      <c r="I181" s="159" t="s">
        <v>1213</v>
      </c>
      <c r="J181" s="160" t="s">
        <v>1211</v>
      </c>
      <c r="K181" s="64" t="s">
        <v>1957</v>
      </c>
    </row>
    <row r="182" spans="1:11" ht="17.149999999999999" customHeight="1">
      <c r="A182" s="161" t="s">
        <v>432</v>
      </c>
      <c r="B182" s="162" t="s">
        <v>2298</v>
      </c>
      <c r="C182" s="163">
        <v>13.9</v>
      </c>
      <c r="D182" s="164">
        <v>4.6325000000000003</v>
      </c>
      <c r="E182" s="164">
        <v>1.2</v>
      </c>
      <c r="F182" s="164">
        <v>1.2</v>
      </c>
      <c r="G182" s="164">
        <v>1.65</v>
      </c>
      <c r="H182" s="164">
        <v>1.65</v>
      </c>
      <c r="I182" s="165" t="s">
        <v>1213</v>
      </c>
      <c r="J182" s="166" t="s">
        <v>1211</v>
      </c>
      <c r="K182" s="64" t="s">
        <v>1957</v>
      </c>
    </row>
    <row r="183" spans="1:11" ht="17.149999999999999" customHeight="1">
      <c r="A183" s="167" t="s">
        <v>433</v>
      </c>
      <c r="B183" s="168" t="s">
        <v>2299</v>
      </c>
      <c r="C183" s="169">
        <v>1.46</v>
      </c>
      <c r="D183" s="170">
        <v>0.74929999999999997</v>
      </c>
      <c r="E183" s="170">
        <v>1</v>
      </c>
      <c r="F183" s="170">
        <v>1</v>
      </c>
      <c r="G183" s="170">
        <v>1.25</v>
      </c>
      <c r="H183" s="170">
        <v>1.25</v>
      </c>
      <c r="I183" s="171" t="s">
        <v>1213</v>
      </c>
      <c r="J183" s="172" t="s">
        <v>1211</v>
      </c>
      <c r="K183" s="64" t="s">
        <v>1958</v>
      </c>
    </row>
    <row r="184" spans="1:11" ht="17.149999999999999" customHeight="1">
      <c r="A184" s="155" t="s">
        <v>434</v>
      </c>
      <c r="B184" s="156" t="s">
        <v>2299</v>
      </c>
      <c r="C184" s="157">
        <v>1.94</v>
      </c>
      <c r="D184" s="158">
        <v>0.83930000000000005</v>
      </c>
      <c r="E184" s="158">
        <v>1</v>
      </c>
      <c r="F184" s="158">
        <v>1</v>
      </c>
      <c r="G184" s="158">
        <v>1.25</v>
      </c>
      <c r="H184" s="158">
        <v>1.25</v>
      </c>
      <c r="I184" s="159" t="s">
        <v>1213</v>
      </c>
      <c r="J184" s="160" t="s">
        <v>1211</v>
      </c>
      <c r="K184" s="64" t="s">
        <v>1958</v>
      </c>
    </row>
    <row r="185" spans="1:11" ht="17.149999999999999" customHeight="1">
      <c r="A185" s="155" t="s">
        <v>435</v>
      </c>
      <c r="B185" s="156" t="s">
        <v>2299</v>
      </c>
      <c r="C185" s="157">
        <v>3.42</v>
      </c>
      <c r="D185" s="158">
        <v>1.3386</v>
      </c>
      <c r="E185" s="158">
        <v>1</v>
      </c>
      <c r="F185" s="158">
        <v>1</v>
      </c>
      <c r="G185" s="158">
        <v>1.25</v>
      </c>
      <c r="H185" s="158">
        <v>1.25</v>
      </c>
      <c r="I185" s="159" t="s">
        <v>1213</v>
      </c>
      <c r="J185" s="160" t="s">
        <v>1211</v>
      </c>
      <c r="K185" s="64" t="s">
        <v>1958</v>
      </c>
    </row>
    <row r="186" spans="1:11" ht="17.149999999999999" customHeight="1">
      <c r="A186" s="161" t="s">
        <v>436</v>
      </c>
      <c r="B186" s="162" t="s">
        <v>2299</v>
      </c>
      <c r="C186" s="163">
        <v>7.25</v>
      </c>
      <c r="D186" s="164">
        <v>2.331</v>
      </c>
      <c r="E186" s="164">
        <v>1.2</v>
      </c>
      <c r="F186" s="164">
        <v>1.2</v>
      </c>
      <c r="G186" s="164">
        <v>1.65</v>
      </c>
      <c r="H186" s="164">
        <v>1.65</v>
      </c>
      <c r="I186" s="165" t="s">
        <v>1213</v>
      </c>
      <c r="J186" s="166" t="s">
        <v>1211</v>
      </c>
      <c r="K186" s="64" t="s">
        <v>1958</v>
      </c>
    </row>
    <row r="187" spans="1:11" ht="17.149999999999999" customHeight="1">
      <c r="A187" s="167" t="s">
        <v>437</v>
      </c>
      <c r="B187" s="168" t="s">
        <v>2300</v>
      </c>
      <c r="C187" s="169">
        <v>1.61</v>
      </c>
      <c r="D187" s="170">
        <v>0.52270000000000005</v>
      </c>
      <c r="E187" s="170">
        <v>1</v>
      </c>
      <c r="F187" s="170">
        <v>1</v>
      </c>
      <c r="G187" s="170">
        <v>1.25</v>
      </c>
      <c r="H187" s="170">
        <v>1.25</v>
      </c>
      <c r="I187" s="171" t="s">
        <v>1213</v>
      </c>
      <c r="J187" s="172" t="s">
        <v>1211</v>
      </c>
      <c r="K187" s="64" t="s">
        <v>1959</v>
      </c>
    </row>
    <row r="188" spans="1:11" ht="17.149999999999999" customHeight="1">
      <c r="A188" s="155" t="s">
        <v>438</v>
      </c>
      <c r="B188" s="156" t="s">
        <v>2300</v>
      </c>
      <c r="C188" s="157">
        <v>2.68</v>
      </c>
      <c r="D188" s="158">
        <v>0.75129999999999997</v>
      </c>
      <c r="E188" s="158">
        <v>1</v>
      </c>
      <c r="F188" s="158">
        <v>1</v>
      </c>
      <c r="G188" s="158">
        <v>1.25</v>
      </c>
      <c r="H188" s="158">
        <v>1.25</v>
      </c>
      <c r="I188" s="159" t="s">
        <v>1213</v>
      </c>
      <c r="J188" s="160" t="s">
        <v>1211</v>
      </c>
      <c r="K188" s="64" t="s">
        <v>1959</v>
      </c>
    </row>
    <row r="189" spans="1:11" ht="17.149999999999999" customHeight="1">
      <c r="A189" s="155" t="s">
        <v>439</v>
      </c>
      <c r="B189" s="156" t="s">
        <v>2300</v>
      </c>
      <c r="C189" s="157">
        <v>5.17</v>
      </c>
      <c r="D189" s="158">
        <v>1.2995000000000001</v>
      </c>
      <c r="E189" s="158">
        <v>1</v>
      </c>
      <c r="F189" s="158">
        <v>1</v>
      </c>
      <c r="G189" s="158">
        <v>1.25</v>
      </c>
      <c r="H189" s="158">
        <v>1.25</v>
      </c>
      <c r="I189" s="159" t="s">
        <v>1213</v>
      </c>
      <c r="J189" s="160" t="s">
        <v>1211</v>
      </c>
      <c r="K189" s="64" t="s">
        <v>1959</v>
      </c>
    </row>
    <row r="190" spans="1:11" ht="17.149999999999999" customHeight="1">
      <c r="A190" s="161" t="s">
        <v>440</v>
      </c>
      <c r="B190" s="162" t="s">
        <v>2300</v>
      </c>
      <c r="C190" s="163">
        <v>9.69</v>
      </c>
      <c r="D190" s="164">
        <v>2.3306</v>
      </c>
      <c r="E190" s="164">
        <v>1.2</v>
      </c>
      <c r="F190" s="164">
        <v>1.2</v>
      </c>
      <c r="G190" s="164">
        <v>1.65</v>
      </c>
      <c r="H190" s="164">
        <v>1.65</v>
      </c>
      <c r="I190" s="165" t="s">
        <v>1213</v>
      </c>
      <c r="J190" s="166" t="s">
        <v>1211</v>
      </c>
      <c r="K190" s="64" t="s">
        <v>1959</v>
      </c>
    </row>
    <row r="191" spans="1:11" ht="17.149999999999999" customHeight="1">
      <c r="A191" s="167" t="s">
        <v>441</v>
      </c>
      <c r="B191" s="168" t="s">
        <v>2301</v>
      </c>
      <c r="C191" s="169">
        <v>2.65</v>
      </c>
      <c r="D191" s="170">
        <v>0.86760000000000004</v>
      </c>
      <c r="E191" s="170">
        <v>1</v>
      </c>
      <c r="F191" s="170">
        <v>1</v>
      </c>
      <c r="G191" s="170">
        <v>1.25</v>
      </c>
      <c r="H191" s="170">
        <v>1.25</v>
      </c>
      <c r="I191" s="171" t="s">
        <v>1213</v>
      </c>
      <c r="J191" s="172" t="s">
        <v>1211</v>
      </c>
      <c r="K191" s="64" t="s">
        <v>1960</v>
      </c>
    </row>
    <row r="192" spans="1:11" ht="17.149999999999999" customHeight="1">
      <c r="A192" s="155" t="s">
        <v>442</v>
      </c>
      <c r="B192" s="156" t="s">
        <v>2301</v>
      </c>
      <c r="C192" s="157">
        <v>4.3499999999999996</v>
      </c>
      <c r="D192" s="158">
        <v>1.1852</v>
      </c>
      <c r="E192" s="158">
        <v>1</v>
      </c>
      <c r="F192" s="158">
        <v>1</v>
      </c>
      <c r="G192" s="158">
        <v>1.25</v>
      </c>
      <c r="H192" s="158">
        <v>1.25</v>
      </c>
      <c r="I192" s="159" t="s">
        <v>1213</v>
      </c>
      <c r="J192" s="160" t="s">
        <v>1211</v>
      </c>
      <c r="K192" s="64" t="s">
        <v>1960</v>
      </c>
    </row>
    <row r="193" spans="1:11" ht="17.149999999999999" customHeight="1">
      <c r="A193" s="155" t="s">
        <v>443</v>
      </c>
      <c r="B193" s="156" t="s">
        <v>2301</v>
      </c>
      <c r="C193" s="157">
        <v>8.6300000000000008</v>
      </c>
      <c r="D193" s="158">
        <v>2.0497000000000001</v>
      </c>
      <c r="E193" s="158">
        <v>1</v>
      </c>
      <c r="F193" s="158">
        <v>1</v>
      </c>
      <c r="G193" s="158">
        <v>1.25</v>
      </c>
      <c r="H193" s="158">
        <v>1.25</v>
      </c>
      <c r="I193" s="159" t="s">
        <v>1213</v>
      </c>
      <c r="J193" s="160" t="s">
        <v>1211</v>
      </c>
      <c r="K193" s="64" t="s">
        <v>1960</v>
      </c>
    </row>
    <row r="194" spans="1:11" ht="17.149999999999999" customHeight="1">
      <c r="A194" s="161" t="s">
        <v>444</v>
      </c>
      <c r="B194" s="162" t="s">
        <v>2301</v>
      </c>
      <c r="C194" s="163">
        <v>16.53</v>
      </c>
      <c r="D194" s="164">
        <v>3.7282999999999999</v>
      </c>
      <c r="E194" s="164">
        <v>1.2</v>
      </c>
      <c r="F194" s="164">
        <v>1.2</v>
      </c>
      <c r="G194" s="164">
        <v>1.65</v>
      </c>
      <c r="H194" s="164">
        <v>1.65</v>
      </c>
      <c r="I194" s="165" t="s">
        <v>1213</v>
      </c>
      <c r="J194" s="166" t="s">
        <v>1211</v>
      </c>
      <c r="K194" s="64" t="s">
        <v>1960</v>
      </c>
    </row>
    <row r="195" spans="1:11" ht="17.149999999999999" customHeight="1">
      <c r="A195" s="167" t="s">
        <v>445</v>
      </c>
      <c r="B195" s="168" t="s">
        <v>2302</v>
      </c>
      <c r="C195" s="169">
        <v>2.7</v>
      </c>
      <c r="D195" s="170">
        <v>0.6321</v>
      </c>
      <c r="E195" s="170">
        <v>1</v>
      </c>
      <c r="F195" s="170">
        <v>1</v>
      </c>
      <c r="G195" s="170">
        <v>1.25</v>
      </c>
      <c r="H195" s="170">
        <v>1.25</v>
      </c>
      <c r="I195" s="171" t="s">
        <v>1213</v>
      </c>
      <c r="J195" s="172" t="s">
        <v>1211</v>
      </c>
      <c r="K195" s="64" t="s">
        <v>1961</v>
      </c>
    </row>
    <row r="196" spans="1:11" ht="17.149999999999999" customHeight="1">
      <c r="A196" s="155" t="s">
        <v>446</v>
      </c>
      <c r="B196" s="156" t="s">
        <v>2302</v>
      </c>
      <c r="C196" s="157">
        <v>4.42</v>
      </c>
      <c r="D196" s="158">
        <v>0.77359999999999995</v>
      </c>
      <c r="E196" s="158">
        <v>1</v>
      </c>
      <c r="F196" s="158">
        <v>1</v>
      </c>
      <c r="G196" s="158">
        <v>1.25</v>
      </c>
      <c r="H196" s="158">
        <v>1.25</v>
      </c>
      <c r="I196" s="159" t="s">
        <v>1213</v>
      </c>
      <c r="J196" s="160" t="s">
        <v>1211</v>
      </c>
      <c r="K196" s="64" t="s">
        <v>1961</v>
      </c>
    </row>
    <row r="197" spans="1:11" ht="17.149999999999999" customHeight="1">
      <c r="A197" s="155" t="s">
        <v>447</v>
      </c>
      <c r="B197" s="156" t="s">
        <v>2302</v>
      </c>
      <c r="C197" s="157">
        <v>7.63</v>
      </c>
      <c r="D197" s="158">
        <v>1.1454</v>
      </c>
      <c r="E197" s="158">
        <v>1</v>
      </c>
      <c r="F197" s="158">
        <v>1</v>
      </c>
      <c r="G197" s="158">
        <v>1.25</v>
      </c>
      <c r="H197" s="158">
        <v>1.25</v>
      </c>
      <c r="I197" s="159" t="s">
        <v>1213</v>
      </c>
      <c r="J197" s="160" t="s">
        <v>1211</v>
      </c>
      <c r="K197" s="64" t="s">
        <v>1961</v>
      </c>
    </row>
    <row r="198" spans="1:11" ht="17.149999999999999" customHeight="1">
      <c r="A198" s="161" t="s">
        <v>448</v>
      </c>
      <c r="B198" s="162" t="s">
        <v>2302</v>
      </c>
      <c r="C198" s="163">
        <v>11.61</v>
      </c>
      <c r="D198" s="164">
        <v>1.8365</v>
      </c>
      <c r="E198" s="164">
        <v>1.2</v>
      </c>
      <c r="F198" s="164">
        <v>1.2</v>
      </c>
      <c r="G198" s="164">
        <v>1.65</v>
      </c>
      <c r="H198" s="164">
        <v>1.65</v>
      </c>
      <c r="I198" s="165" t="s">
        <v>1213</v>
      </c>
      <c r="J198" s="166" t="s">
        <v>1211</v>
      </c>
      <c r="K198" s="64" t="s">
        <v>1961</v>
      </c>
    </row>
    <row r="199" spans="1:11" ht="17.149999999999999" customHeight="1">
      <c r="A199" s="167" t="s">
        <v>449</v>
      </c>
      <c r="B199" s="168" t="s">
        <v>2303</v>
      </c>
      <c r="C199" s="169">
        <v>2.11</v>
      </c>
      <c r="D199" s="170">
        <v>0.54359999999999997</v>
      </c>
      <c r="E199" s="170">
        <v>1</v>
      </c>
      <c r="F199" s="170">
        <v>1</v>
      </c>
      <c r="G199" s="170">
        <v>1.25</v>
      </c>
      <c r="H199" s="170">
        <v>1.25</v>
      </c>
      <c r="I199" s="171" t="s">
        <v>1213</v>
      </c>
      <c r="J199" s="172" t="s">
        <v>1211</v>
      </c>
      <c r="K199" s="64" t="s">
        <v>1962</v>
      </c>
    </row>
    <row r="200" spans="1:11" ht="17.149999999999999" customHeight="1">
      <c r="A200" s="155" t="s">
        <v>450</v>
      </c>
      <c r="B200" s="156" t="s">
        <v>2303</v>
      </c>
      <c r="C200" s="157">
        <v>2.68</v>
      </c>
      <c r="D200" s="158">
        <v>0.62629999999999997</v>
      </c>
      <c r="E200" s="158">
        <v>1</v>
      </c>
      <c r="F200" s="158">
        <v>1</v>
      </c>
      <c r="G200" s="158">
        <v>1.25</v>
      </c>
      <c r="H200" s="158">
        <v>1.25</v>
      </c>
      <c r="I200" s="159" t="s">
        <v>1213</v>
      </c>
      <c r="J200" s="160" t="s">
        <v>1211</v>
      </c>
      <c r="K200" s="64" t="s">
        <v>1962</v>
      </c>
    </row>
    <row r="201" spans="1:11" ht="17.149999999999999" customHeight="1">
      <c r="A201" s="155" t="s">
        <v>451</v>
      </c>
      <c r="B201" s="156" t="s">
        <v>2303</v>
      </c>
      <c r="C201" s="157">
        <v>3.54</v>
      </c>
      <c r="D201" s="158">
        <v>0.76790000000000003</v>
      </c>
      <c r="E201" s="158">
        <v>1</v>
      </c>
      <c r="F201" s="158">
        <v>1</v>
      </c>
      <c r="G201" s="158">
        <v>1.25</v>
      </c>
      <c r="H201" s="158">
        <v>1.25</v>
      </c>
      <c r="I201" s="159" t="s">
        <v>1213</v>
      </c>
      <c r="J201" s="160" t="s">
        <v>1211</v>
      </c>
      <c r="K201" s="64" t="s">
        <v>1962</v>
      </c>
    </row>
    <row r="202" spans="1:11" ht="17.149999999999999" customHeight="1">
      <c r="A202" s="161" t="s">
        <v>452</v>
      </c>
      <c r="B202" s="162" t="s">
        <v>2303</v>
      </c>
      <c r="C202" s="163">
        <v>5.38</v>
      </c>
      <c r="D202" s="164">
        <v>1.0838000000000001</v>
      </c>
      <c r="E202" s="164">
        <v>1.2</v>
      </c>
      <c r="F202" s="164">
        <v>1.2</v>
      </c>
      <c r="G202" s="164">
        <v>1.65</v>
      </c>
      <c r="H202" s="164">
        <v>1.65</v>
      </c>
      <c r="I202" s="165" t="s">
        <v>1213</v>
      </c>
      <c r="J202" s="166" t="s">
        <v>1211</v>
      </c>
      <c r="K202" s="64" t="s">
        <v>1962</v>
      </c>
    </row>
    <row r="203" spans="1:11" ht="17.149999999999999" customHeight="1">
      <c r="A203" s="167" t="s">
        <v>453</v>
      </c>
      <c r="B203" s="168" t="s">
        <v>2304</v>
      </c>
      <c r="C203" s="169">
        <v>1.99</v>
      </c>
      <c r="D203" s="170">
        <v>0.3332</v>
      </c>
      <c r="E203" s="170">
        <v>1</v>
      </c>
      <c r="F203" s="170">
        <v>1</v>
      </c>
      <c r="G203" s="170">
        <v>1.25</v>
      </c>
      <c r="H203" s="170">
        <v>1.25</v>
      </c>
      <c r="I203" s="171" t="s">
        <v>1215</v>
      </c>
      <c r="J203" s="172" t="s">
        <v>1214</v>
      </c>
      <c r="K203" s="64" t="s">
        <v>1963</v>
      </c>
    </row>
    <row r="204" spans="1:11" ht="17.149999999999999" customHeight="1">
      <c r="A204" s="155" t="s">
        <v>454</v>
      </c>
      <c r="B204" s="156" t="s">
        <v>2304</v>
      </c>
      <c r="C204" s="157">
        <v>2.81</v>
      </c>
      <c r="D204" s="158">
        <v>0.48170000000000002</v>
      </c>
      <c r="E204" s="158">
        <v>1</v>
      </c>
      <c r="F204" s="158">
        <v>1</v>
      </c>
      <c r="G204" s="158">
        <v>1.25</v>
      </c>
      <c r="H204" s="158">
        <v>1.25</v>
      </c>
      <c r="I204" s="159" t="s">
        <v>1215</v>
      </c>
      <c r="J204" s="160" t="s">
        <v>1214</v>
      </c>
      <c r="K204" s="64" t="s">
        <v>1963</v>
      </c>
    </row>
    <row r="205" spans="1:11" ht="17.149999999999999" customHeight="1">
      <c r="A205" s="155" t="s">
        <v>455</v>
      </c>
      <c r="B205" s="156" t="s">
        <v>2304</v>
      </c>
      <c r="C205" s="157">
        <v>4.09</v>
      </c>
      <c r="D205" s="158">
        <v>0.72719999999999996</v>
      </c>
      <c r="E205" s="158">
        <v>1</v>
      </c>
      <c r="F205" s="158">
        <v>1</v>
      </c>
      <c r="G205" s="158">
        <v>1.25</v>
      </c>
      <c r="H205" s="158">
        <v>1.25</v>
      </c>
      <c r="I205" s="159" t="s">
        <v>1215</v>
      </c>
      <c r="J205" s="160" t="s">
        <v>1214</v>
      </c>
      <c r="K205" s="64" t="s">
        <v>1963</v>
      </c>
    </row>
    <row r="206" spans="1:11" ht="17.149999999999999" customHeight="1">
      <c r="A206" s="161" t="s">
        <v>456</v>
      </c>
      <c r="B206" s="162" t="s">
        <v>2304</v>
      </c>
      <c r="C206" s="163">
        <v>6.86</v>
      </c>
      <c r="D206" s="164">
        <v>1.2481</v>
      </c>
      <c r="E206" s="164">
        <v>1.25</v>
      </c>
      <c r="F206" s="164">
        <v>1.25</v>
      </c>
      <c r="G206" s="164">
        <v>1.75</v>
      </c>
      <c r="H206" s="164">
        <v>1.75</v>
      </c>
      <c r="I206" s="165" t="s">
        <v>1215</v>
      </c>
      <c r="J206" s="166" t="s">
        <v>1214</v>
      </c>
      <c r="K206" s="64" t="s">
        <v>1963</v>
      </c>
    </row>
    <row r="207" spans="1:11" ht="17.149999999999999" customHeight="1">
      <c r="A207" s="167" t="s">
        <v>457</v>
      </c>
      <c r="B207" s="168" t="s">
        <v>2305</v>
      </c>
      <c r="C207" s="169">
        <v>2.2799999999999998</v>
      </c>
      <c r="D207" s="170">
        <v>0.39789999999999998</v>
      </c>
      <c r="E207" s="170">
        <v>1</v>
      </c>
      <c r="F207" s="170">
        <v>1</v>
      </c>
      <c r="G207" s="170">
        <v>1.25</v>
      </c>
      <c r="H207" s="170">
        <v>1.25</v>
      </c>
      <c r="I207" s="171" t="s">
        <v>1213</v>
      </c>
      <c r="J207" s="172" t="s">
        <v>1211</v>
      </c>
      <c r="K207" s="64" t="s">
        <v>1964</v>
      </c>
    </row>
    <row r="208" spans="1:11" ht="17.149999999999999" customHeight="1">
      <c r="A208" s="155" t="s">
        <v>458</v>
      </c>
      <c r="B208" s="156" t="s">
        <v>2305</v>
      </c>
      <c r="C208" s="157">
        <v>2.91</v>
      </c>
      <c r="D208" s="158">
        <v>0.5534</v>
      </c>
      <c r="E208" s="158">
        <v>1</v>
      </c>
      <c r="F208" s="158">
        <v>1</v>
      </c>
      <c r="G208" s="158">
        <v>1.25</v>
      </c>
      <c r="H208" s="158">
        <v>1.25</v>
      </c>
      <c r="I208" s="159" t="s">
        <v>1213</v>
      </c>
      <c r="J208" s="160" t="s">
        <v>1211</v>
      </c>
      <c r="K208" s="64" t="s">
        <v>1964</v>
      </c>
    </row>
    <row r="209" spans="1:11" ht="17.149999999999999" customHeight="1">
      <c r="A209" s="155" t="s">
        <v>459</v>
      </c>
      <c r="B209" s="156" t="s">
        <v>2305</v>
      </c>
      <c r="C209" s="157">
        <v>4.74</v>
      </c>
      <c r="D209" s="158">
        <v>0.87839999999999996</v>
      </c>
      <c r="E209" s="158">
        <v>1</v>
      </c>
      <c r="F209" s="158">
        <v>1</v>
      </c>
      <c r="G209" s="158">
        <v>1.25</v>
      </c>
      <c r="H209" s="158">
        <v>1.25</v>
      </c>
      <c r="I209" s="159" t="s">
        <v>1213</v>
      </c>
      <c r="J209" s="160" t="s">
        <v>1211</v>
      </c>
      <c r="K209" s="64" t="s">
        <v>1964</v>
      </c>
    </row>
    <row r="210" spans="1:11" ht="17.149999999999999" customHeight="1">
      <c r="A210" s="161" t="s">
        <v>460</v>
      </c>
      <c r="B210" s="162" t="s">
        <v>2305</v>
      </c>
      <c r="C210" s="163">
        <v>11.61</v>
      </c>
      <c r="D210" s="164">
        <v>2.1000999999999999</v>
      </c>
      <c r="E210" s="164">
        <v>1.2</v>
      </c>
      <c r="F210" s="164">
        <v>1.2</v>
      </c>
      <c r="G210" s="164">
        <v>1.65</v>
      </c>
      <c r="H210" s="164">
        <v>1.65</v>
      </c>
      <c r="I210" s="165" t="s">
        <v>1213</v>
      </c>
      <c r="J210" s="166" t="s">
        <v>1211</v>
      </c>
      <c r="K210" s="64" t="s">
        <v>1964</v>
      </c>
    </row>
    <row r="211" spans="1:11" ht="17.149999999999999" customHeight="1">
      <c r="A211" s="167" t="s">
        <v>461</v>
      </c>
      <c r="B211" s="168" t="s">
        <v>2306</v>
      </c>
      <c r="C211" s="169">
        <v>2.38</v>
      </c>
      <c r="D211" s="170">
        <v>0.45660000000000001</v>
      </c>
      <c r="E211" s="170">
        <v>1</v>
      </c>
      <c r="F211" s="170">
        <v>1</v>
      </c>
      <c r="G211" s="170">
        <v>1.25</v>
      </c>
      <c r="H211" s="170">
        <v>1.25</v>
      </c>
      <c r="I211" s="171" t="s">
        <v>1213</v>
      </c>
      <c r="J211" s="172" t="s">
        <v>1211</v>
      </c>
      <c r="K211" s="64" t="s">
        <v>1965</v>
      </c>
    </row>
    <row r="212" spans="1:11" ht="17.149999999999999" customHeight="1">
      <c r="A212" s="155" t="s">
        <v>462</v>
      </c>
      <c r="B212" s="156" t="s">
        <v>2306</v>
      </c>
      <c r="C212" s="157">
        <v>3.11</v>
      </c>
      <c r="D212" s="158">
        <v>0.62780000000000002</v>
      </c>
      <c r="E212" s="158">
        <v>1</v>
      </c>
      <c r="F212" s="158">
        <v>1</v>
      </c>
      <c r="G212" s="158">
        <v>1.25</v>
      </c>
      <c r="H212" s="158">
        <v>1.25</v>
      </c>
      <c r="I212" s="159" t="s">
        <v>1213</v>
      </c>
      <c r="J212" s="160" t="s">
        <v>1211</v>
      </c>
      <c r="K212" s="64" t="s">
        <v>1965</v>
      </c>
    </row>
    <row r="213" spans="1:11" ht="17.149999999999999" customHeight="1">
      <c r="A213" s="155" t="s">
        <v>463</v>
      </c>
      <c r="B213" s="156" t="s">
        <v>2306</v>
      </c>
      <c r="C213" s="157">
        <v>5.28</v>
      </c>
      <c r="D213" s="158">
        <v>0.97619999999999996</v>
      </c>
      <c r="E213" s="158">
        <v>1</v>
      </c>
      <c r="F213" s="158">
        <v>1</v>
      </c>
      <c r="G213" s="158">
        <v>1.25</v>
      </c>
      <c r="H213" s="158">
        <v>1.25</v>
      </c>
      <c r="I213" s="159" t="s">
        <v>1213</v>
      </c>
      <c r="J213" s="160" t="s">
        <v>1211</v>
      </c>
      <c r="K213" s="64" t="s">
        <v>1965</v>
      </c>
    </row>
    <row r="214" spans="1:11" ht="17.149999999999999" customHeight="1">
      <c r="A214" s="161" t="s">
        <v>464</v>
      </c>
      <c r="B214" s="162" t="s">
        <v>2306</v>
      </c>
      <c r="C214" s="163">
        <v>8.3800000000000008</v>
      </c>
      <c r="D214" s="164">
        <v>1.7675000000000001</v>
      </c>
      <c r="E214" s="164">
        <v>1.2</v>
      </c>
      <c r="F214" s="164">
        <v>1.2</v>
      </c>
      <c r="G214" s="164">
        <v>1.65</v>
      </c>
      <c r="H214" s="164">
        <v>1.65</v>
      </c>
      <c r="I214" s="165" t="s">
        <v>1213</v>
      </c>
      <c r="J214" s="166" t="s">
        <v>1211</v>
      </c>
      <c r="K214" s="64" t="s">
        <v>1965</v>
      </c>
    </row>
    <row r="215" spans="1:11" ht="17.149999999999999" customHeight="1">
      <c r="A215" s="167" t="s">
        <v>465</v>
      </c>
      <c r="B215" s="168" t="s">
        <v>2307</v>
      </c>
      <c r="C215" s="169">
        <v>4.07</v>
      </c>
      <c r="D215" s="170">
        <v>1.8845000000000001</v>
      </c>
      <c r="E215" s="170">
        <v>1</v>
      </c>
      <c r="F215" s="170">
        <v>1</v>
      </c>
      <c r="G215" s="170">
        <v>1.25</v>
      </c>
      <c r="H215" s="170">
        <v>1.25</v>
      </c>
      <c r="I215" s="171" t="s">
        <v>1215</v>
      </c>
      <c r="J215" s="172" t="s">
        <v>1214</v>
      </c>
      <c r="K215" s="64" t="s">
        <v>1966</v>
      </c>
    </row>
    <row r="216" spans="1:11" ht="17.149999999999999" customHeight="1">
      <c r="A216" s="155" t="s">
        <v>466</v>
      </c>
      <c r="B216" s="156" t="s">
        <v>2307</v>
      </c>
      <c r="C216" s="157">
        <v>6.02</v>
      </c>
      <c r="D216" s="158">
        <v>2.3193000000000001</v>
      </c>
      <c r="E216" s="158">
        <v>1</v>
      </c>
      <c r="F216" s="158">
        <v>1</v>
      </c>
      <c r="G216" s="158">
        <v>1.25</v>
      </c>
      <c r="H216" s="158">
        <v>1.25</v>
      </c>
      <c r="I216" s="159" t="s">
        <v>1215</v>
      </c>
      <c r="J216" s="160" t="s">
        <v>1214</v>
      </c>
      <c r="K216" s="64" t="s">
        <v>1966</v>
      </c>
    </row>
    <row r="217" spans="1:11" ht="17.149999999999999" customHeight="1">
      <c r="A217" s="155" t="s">
        <v>467</v>
      </c>
      <c r="B217" s="156" t="s">
        <v>2307</v>
      </c>
      <c r="C217" s="157">
        <v>9.9499999999999993</v>
      </c>
      <c r="D217" s="158">
        <v>3.3578000000000001</v>
      </c>
      <c r="E217" s="158">
        <v>1</v>
      </c>
      <c r="F217" s="158">
        <v>1</v>
      </c>
      <c r="G217" s="158">
        <v>1.25</v>
      </c>
      <c r="H217" s="158">
        <v>1.25</v>
      </c>
      <c r="I217" s="159" t="s">
        <v>1215</v>
      </c>
      <c r="J217" s="160" t="s">
        <v>1214</v>
      </c>
      <c r="K217" s="64" t="s">
        <v>1966</v>
      </c>
    </row>
    <row r="218" spans="1:11" ht="17.149999999999999" customHeight="1">
      <c r="A218" s="161" t="s">
        <v>468</v>
      </c>
      <c r="B218" s="162" t="s">
        <v>2307</v>
      </c>
      <c r="C218" s="163">
        <v>17.03</v>
      </c>
      <c r="D218" s="164">
        <v>5.6661999999999999</v>
      </c>
      <c r="E218" s="164">
        <v>1.25</v>
      </c>
      <c r="F218" s="164">
        <v>1.25</v>
      </c>
      <c r="G218" s="164">
        <v>1.75</v>
      </c>
      <c r="H218" s="164">
        <v>1.75</v>
      </c>
      <c r="I218" s="165" t="s">
        <v>1215</v>
      </c>
      <c r="J218" s="166" t="s">
        <v>1214</v>
      </c>
      <c r="K218" s="64" t="s">
        <v>1966</v>
      </c>
    </row>
    <row r="219" spans="1:11" ht="17.149999999999999" customHeight="1">
      <c r="A219" s="167" t="s">
        <v>469</v>
      </c>
      <c r="B219" s="168" t="s">
        <v>2308</v>
      </c>
      <c r="C219" s="169">
        <v>3.48</v>
      </c>
      <c r="D219" s="170">
        <v>1.3214999999999999</v>
      </c>
      <c r="E219" s="170">
        <v>1</v>
      </c>
      <c r="F219" s="170">
        <v>1</v>
      </c>
      <c r="G219" s="170">
        <v>1.25</v>
      </c>
      <c r="H219" s="170">
        <v>1.25</v>
      </c>
      <c r="I219" s="171" t="s">
        <v>1215</v>
      </c>
      <c r="J219" s="172" t="s">
        <v>1214</v>
      </c>
      <c r="K219" s="64" t="s">
        <v>1967</v>
      </c>
    </row>
    <row r="220" spans="1:11" ht="17.149999999999999" customHeight="1">
      <c r="A220" s="155" t="s">
        <v>470</v>
      </c>
      <c r="B220" s="156" t="s">
        <v>2308</v>
      </c>
      <c r="C220" s="157">
        <v>5.9</v>
      </c>
      <c r="D220" s="158">
        <v>1.7486999999999999</v>
      </c>
      <c r="E220" s="158">
        <v>1</v>
      </c>
      <c r="F220" s="158">
        <v>1</v>
      </c>
      <c r="G220" s="158">
        <v>1.25</v>
      </c>
      <c r="H220" s="158">
        <v>1.25</v>
      </c>
      <c r="I220" s="159" t="s">
        <v>1215</v>
      </c>
      <c r="J220" s="160" t="s">
        <v>1214</v>
      </c>
      <c r="K220" s="64" t="s">
        <v>1967</v>
      </c>
    </row>
    <row r="221" spans="1:11" ht="17.149999999999999" customHeight="1">
      <c r="A221" s="155" t="s">
        <v>471</v>
      </c>
      <c r="B221" s="156" t="s">
        <v>2308</v>
      </c>
      <c r="C221" s="157">
        <v>10.53</v>
      </c>
      <c r="D221" s="158">
        <v>2.6227</v>
      </c>
      <c r="E221" s="158">
        <v>1</v>
      </c>
      <c r="F221" s="158">
        <v>1</v>
      </c>
      <c r="G221" s="158">
        <v>1.25</v>
      </c>
      <c r="H221" s="158">
        <v>1.25</v>
      </c>
      <c r="I221" s="159" t="s">
        <v>1215</v>
      </c>
      <c r="J221" s="160" t="s">
        <v>1214</v>
      </c>
      <c r="K221" s="64" t="s">
        <v>1967</v>
      </c>
    </row>
    <row r="222" spans="1:11" ht="17.149999999999999" customHeight="1">
      <c r="A222" s="161" t="s">
        <v>472</v>
      </c>
      <c r="B222" s="162" t="s">
        <v>2308</v>
      </c>
      <c r="C222" s="163">
        <v>16.36</v>
      </c>
      <c r="D222" s="164">
        <v>4.3234000000000004</v>
      </c>
      <c r="E222" s="164">
        <v>1.25</v>
      </c>
      <c r="F222" s="164">
        <v>1.25</v>
      </c>
      <c r="G222" s="164">
        <v>1.75</v>
      </c>
      <c r="H222" s="164">
        <v>1.75</v>
      </c>
      <c r="I222" s="165" t="s">
        <v>1215</v>
      </c>
      <c r="J222" s="166" t="s">
        <v>1214</v>
      </c>
      <c r="K222" s="64" t="s">
        <v>1967</v>
      </c>
    </row>
    <row r="223" spans="1:11" ht="17.149999999999999" customHeight="1">
      <c r="A223" s="167" t="s">
        <v>473</v>
      </c>
      <c r="B223" s="168" t="s">
        <v>2309</v>
      </c>
      <c r="C223" s="169">
        <v>11.15</v>
      </c>
      <c r="D223" s="170">
        <v>3.0607000000000002</v>
      </c>
      <c r="E223" s="170">
        <v>1</v>
      </c>
      <c r="F223" s="170">
        <v>1</v>
      </c>
      <c r="G223" s="170">
        <v>1.25</v>
      </c>
      <c r="H223" s="170">
        <v>1.25</v>
      </c>
      <c r="I223" s="171" t="s">
        <v>1215</v>
      </c>
      <c r="J223" s="172" t="s">
        <v>1214</v>
      </c>
      <c r="K223" s="64" t="s">
        <v>1968</v>
      </c>
    </row>
    <row r="224" spans="1:11" ht="17.149999999999999" customHeight="1">
      <c r="A224" s="155" t="s">
        <v>474</v>
      </c>
      <c r="B224" s="156" t="s">
        <v>2309</v>
      </c>
      <c r="C224" s="157">
        <v>12.8</v>
      </c>
      <c r="D224" s="158">
        <v>3.331</v>
      </c>
      <c r="E224" s="158">
        <v>1</v>
      </c>
      <c r="F224" s="158">
        <v>1</v>
      </c>
      <c r="G224" s="158">
        <v>1.25</v>
      </c>
      <c r="H224" s="158">
        <v>1.25</v>
      </c>
      <c r="I224" s="159" t="s">
        <v>1215</v>
      </c>
      <c r="J224" s="160" t="s">
        <v>1214</v>
      </c>
      <c r="K224" s="64" t="s">
        <v>1968</v>
      </c>
    </row>
    <row r="225" spans="1:11" ht="17.149999999999999" customHeight="1">
      <c r="A225" s="155" t="s">
        <v>475</v>
      </c>
      <c r="B225" s="156" t="s">
        <v>2309</v>
      </c>
      <c r="C225" s="157">
        <v>14.63</v>
      </c>
      <c r="D225" s="158">
        <v>3.9535999999999998</v>
      </c>
      <c r="E225" s="158">
        <v>1</v>
      </c>
      <c r="F225" s="158">
        <v>1</v>
      </c>
      <c r="G225" s="158">
        <v>1.25</v>
      </c>
      <c r="H225" s="158">
        <v>1.25</v>
      </c>
      <c r="I225" s="159" t="s">
        <v>1215</v>
      </c>
      <c r="J225" s="160" t="s">
        <v>1214</v>
      </c>
      <c r="K225" s="64" t="s">
        <v>1968</v>
      </c>
    </row>
    <row r="226" spans="1:11" ht="17.149999999999999" customHeight="1">
      <c r="A226" s="161" t="s">
        <v>476</v>
      </c>
      <c r="B226" s="162" t="s">
        <v>2309</v>
      </c>
      <c r="C226" s="163">
        <v>18.100000000000001</v>
      </c>
      <c r="D226" s="164">
        <v>5.1840999999999999</v>
      </c>
      <c r="E226" s="164">
        <v>1.25</v>
      </c>
      <c r="F226" s="164">
        <v>1.25</v>
      </c>
      <c r="G226" s="164">
        <v>1.75</v>
      </c>
      <c r="H226" s="164">
        <v>1.75</v>
      </c>
      <c r="I226" s="165" t="s">
        <v>1215</v>
      </c>
      <c r="J226" s="166" t="s">
        <v>1214</v>
      </c>
      <c r="K226" s="64" t="s">
        <v>1968</v>
      </c>
    </row>
    <row r="227" spans="1:11" ht="17.149999999999999" customHeight="1">
      <c r="A227" s="167" t="s">
        <v>477</v>
      </c>
      <c r="B227" s="168" t="s">
        <v>2310</v>
      </c>
      <c r="C227" s="169">
        <v>6.99</v>
      </c>
      <c r="D227" s="170">
        <v>1.1594</v>
      </c>
      <c r="E227" s="170">
        <v>1</v>
      </c>
      <c r="F227" s="170">
        <v>1</v>
      </c>
      <c r="G227" s="170">
        <v>1.25</v>
      </c>
      <c r="H227" s="170">
        <v>1.25</v>
      </c>
      <c r="I227" s="171" t="s">
        <v>1215</v>
      </c>
      <c r="J227" s="172" t="s">
        <v>1214</v>
      </c>
      <c r="K227" s="64" t="s">
        <v>1969</v>
      </c>
    </row>
    <row r="228" spans="1:11" ht="17.149999999999999" customHeight="1">
      <c r="A228" s="155" t="s">
        <v>478</v>
      </c>
      <c r="B228" s="156" t="s">
        <v>2310</v>
      </c>
      <c r="C228" s="157">
        <v>8.1</v>
      </c>
      <c r="D228" s="158">
        <v>1.4393</v>
      </c>
      <c r="E228" s="158">
        <v>1</v>
      </c>
      <c r="F228" s="158">
        <v>1</v>
      </c>
      <c r="G228" s="158">
        <v>1.25</v>
      </c>
      <c r="H228" s="158">
        <v>1.25</v>
      </c>
      <c r="I228" s="159" t="s">
        <v>1215</v>
      </c>
      <c r="J228" s="160" t="s">
        <v>1214</v>
      </c>
      <c r="K228" s="64" t="s">
        <v>1969</v>
      </c>
    </row>
    <row r="229" spans="1:11" ht="17.149999999999999" customHeight="1">
      <c r="A229" s="155" t="s">
        <v>479</v>
      </c>
      <c r="B229" s="156" t="s">
        <v>2310</v>
      </c>
      <c r="C229" s="157">
        <v>10.1</v>
      </c>
      <c r="D229" s="158">
        <v>1.925</v>
      </c>
      <c r="E229" s="158">
        <v>1</v>
      </c>
      <c r="F229" s="158">
        <v>1</v>
      </c>
      <c r="G229" s="158">
        <v>1.25</v>
      </c>
      <c r="H229" s="158">
        <v>1.25</v>
      </c>
      <c r="I229" s="159" t="s">
        <v>1215</v>
      </c>
      <c r="J229" s="160" t="s">
        <v>1214</v>
      </c>
      <c r="K229" s="64" t="s">
        <v>1969</v>
      </c>
    </row>
    <row r="230" spans="1:11" ht="17.149999999999999" customHeight="1">
      <c r="A230" s="161" t="s">
        <v>481</v>
      </c>
      <c r="B230" s="162" t="s">
        <v>2310</v>
      </c>
      <c r="C230" s="163">
        <v>12.08</v>
      </c>
      <c r="D230" s="164">
        <v>2.4710999999999999</v>
      </c>
      <c r="E230" s="164">
        <v>1.25</v>
      </c>
      <c r="F230" s="164">
        <v>1.25</v>
      </c>
      <c r="G230" s="164">
        <v>1.75</v>
      </c>
      <c r="H230" s="164">
        <v>1.75</v>
      </c>
      <c r="I230" s="165" t="s">
        <v>1215</v>
      </c>
      <c r="J230" s="166" t="s">
        <v>1214</v>
      </c>
      <c r="K230" s="64" t="s">
        <v>1969</v>
      </c>
    </row>
    <row r="231" spans="1:11" ht="17.149999999999999" customHeight="1">
      <c r="A231" s="167" t="s">
        <v>482</v>
      </c>
      <c r="B231" s="168" t="s">
        <v>2311</v>
      </c>
      <c r="C231" s="169">
        <v>3.24</v>
      </c>
      <c r="D231" s="170">
        <v>0.41320000000000001</v>
      </c>
      <c r="E231" s="170">
        <v>1</v>
      </c>
      <c r="F231" s="170">
        <v>1</v>
      </c>
      <c r="G231" s="170">
        <v>1.25</v>
      </c>
      <c r="H231" s="170">
        <v>1.25</v>
      </c>
      <c r="I231" s="171" t="s">
        <v>1215</v>
      </c>
      <c r="J231" s="172" t="s">
        <v>1214</v>
      </c>
      <c r="K231" s="64" t="s">
        <v>1970</v>
      </c>
    </row>
    <row r="232" spans="1:11" ht="17.149999999999999" customHeight="1">
      <c r="A232" s="155" t="s">
        <v>483</v>
      </c>
      <c r="B232" s="156" t="s">
        <v>2311</v>
      </c>
      <c r="C232" s="157">
        <v>4.2300000000000004</v>
      </c>
      <c r="D232" s="158">
        <v>0.54920000000000002</v>
      </c>
      <c r="E232" s="158">
        <v>1</v>
      </c>
      <c r="F232" s="158">
        <v>1</v>
      </c>
      <c r="G232" s="158">
        <v>1.25</v>
      </c>
      <c r="H232" s="158">
        <v>1.25</v>
      </c>
      <c r="I232" s="159" t="s">
        <v>1215</v>
      </c>
      <c r="J232" s="160" t="s">
        <v>1214</v>
      </c>
      <c r="K232" s="64" t="s">
        <v>1970</v>
      </c>
    </row>
    <row r="233" spans="1:11" ht="17.149999999999999" customHeight="1">
      <c r="A233" s="155" t="s">
        <v>484</v>
      </c>
      <c r="B233" s="156" t="s">
        <v>2311</v>
      </c>
      <c r="C233" s="157">
        <v>6.46</v>
      </c>
      <c r="D233" s="158">
        <v>0.88219999999999998</v>
      </c>
      <c r="E233" s="158">
        <v>1</v>
      </c>
      <c r="F233" s="158">
        <v>1</v>
      </c>
      <c r="G233" s="158">
        <v>1.25</v>
      </c>
      <c r="H233" s="158">
        <v>1.25</v>
      </c>
      <c r="I233" s="159" t="s">
        <v>1215</v>
      </c>
      <c r="J233" s="160" t="s">
        <v>1214</v>
      </c>
      <c r="K233" s="64" t="s">
        <v>1970</v>
      </c>
    </row>
    <row r="234" spans="1:11" ht="17.149999999999999" customHeight="1">
      <c r="A234" s="161" t="s">
        <v>485</v>
      </c>
      <c r="B234" s="162" t="s">
        <v>2311</v>
      </c>
      <c r="C234" s="163">
        <v>8.92</v>
      </c>
      <c r="D234" s="164">
        <v>1.4302999999999999</v>
      </c>
      <c r="E234" s="164">
        <v>1.25</v>
      </c>
      <c r="F234" s="164">
        <v>1.25</v>
      </c>
      <c r="G234" s="164">
        <v>1.75</v>
      </c>
      <c r="H234" s="164">
        <v>1.75</v>
      </c>
      <c r="I234" s="165" t="s">
        <v>1215</v>
      </c>
      <c r="J234" s="166" t="s">
        <v>1214</v>
      </c>
      <c r="K234" s="64" t="s">
        <v>1970</v>
      </c>
    </row>
    <row r="235" spans="1:11" ht="17.149999999999999" customHeight="1">
      <c r="A235" s="167" t="s">
        <v>486</v>
      </c>
      <c r="B235" s="168" t="s">
        <v>2312</v>
      </c>
      <c r="C235" s="169">
        <v>2.48</v>
      </c>
      <c r="D235" s="170">
        <v>0.3775</v>
      </c>
      <c r="E235" s="170">
        <v>1</v>
      </c>
      <c r="F235" s="170">
        <v>1</v>
      </c>
      <c r="G235" s="170">
        <v>1.25</v>
      </c>
      <c r="H235" s="170">
        <v>1.25</v>
      </c>
      <c r="I235" s="171" t="s">
        <v>1215</v>
      </c>
      <c r="J235" s="172" t="s">
        <v>1214</v>
      </c>
      <c r="K235" s="64" t="s">
        <v>1971</v>
      </c>
    </row>
    <row r="236" spans="1:11" ht="17.149999999999999" customHeight="1">
      <c r="A236" s="155" t="s">
        <v>487</v>
      </c>
      <c r="B236" s="156" t="s">
        <v>2312</v>
      </c>
      <c r="C236" s="157">
        <v>3.89</v>
      </c>
      <c r="D236" s="158">
        <v>0.74839999999999995</v>
      </c>
      <c r="E236" s="158">
        <v>1</v>
      </c>
      <c r="F236" s="158">
        <v>1</v>
      </c>
      <c r="G236" s="158">
        <v>1.25</v>
      </c>
      <c r="H236" s="158">
        <v>1.25</v>
      </c>
      <c r="I236" s="159" t="s">
        <v>1215</v>
      </c>
      <c r="J236" s="160" t="s">
        <v>1214</v>
      </c>
      <c r="K236" s="64" t="s">
        <v>1971</v>
      </c>
    </row>
    <row r="237" spans="1:11" ht="17.149999999999999" customHeight="1">
      <c r="A237" s="155" t="s">
        <v>488</v>
      </c>
      <c r="B237" s="156" t="s">
        <v>2312</v>
      </c>
      <c r="C237" s="157">
        <v>5.54</v>
      </c>
      <c r="D237" s="158">
        <v>1.1064000000000001</v>
      </c>
      <c r="E237" s="158">
        <v>1</v>
      </c>
      <c r="F237" s="158">
        <v>1</v>
      </c>
      <c r="G237" s="158">
        <v>1.25</v>
      </c>
      <c r="H237" s="158">
        <v>1.25</v>
      </c>
      <c r="I237" s="159" t="s">
        <v>1215</v>
      </c>
      <c r="J237" s="160" t="s">
        <v>1214</v>
      </c>
      <c r="K237" s="64" t="s">
        <v>1971</v>
      </c>
    </row>
    <row r="238" spans="1:11" ht="17.149999999999999" customHeight="1">
      <c r="A238" s="161" t="s">
        <v>489</v>
      </c>
      <c r="B238" s="162" t="s">
        <v>2312</v>
      </c>
      <c r="C238" s="163">
        <v>7.11</v>
      </c>
      <c r="D238" s="164">
        <v>1.8219000000000001</v>
      </c>
      <c r="E238" s="164">
        <v>1.25</v>
      </c>
      <c r="F238" s="164">
        <v>1.25</v>
      </c>
      <c r="G238" s="164">
        <v>1.75</v>
      </c>
      <c r="H238" s="164">
        <v>1.75</v>
      </c>
      <c r="I238" s="165" t="s">
        <v>1215</v>
      </c>
      <c r="J238" s="166" t="s">
        <v>1214</v>
      </c>
      <c r="K238" s="64" t="s">
        <v>1971</v>
      </c>
    </row>
    <row r="239" spans="1:11" ht="17.149999999999999" customHeight="1">
      <c r="A239" s="167" t="s">
        <v>490</v>
      </c>
      <c r="B239" s="168" t="s">
        <v>2313</v>
      </c>
      <c r="C239" s="169">
        <v>2.65</v>
      </c>
      <c r="D239" s="170">
        <v>0.60250000000000004</v>
      </c>
      <c r="E239" s="170">
        <v>1</v>
      </c>
      <c r="F239" s="170">
        <v>1</v>
      </c>
      <c r="G239" s="170">
        <v>1.25</v>
      </c>
      <c r="H239" s="170">
        <v>1.25</v>
      </c>
      <c r="I239" s="171" t="s">
        <v>1215</v>
      </c>
      <c r="J239" s="172" t="s">
        <v>1214</v>
      </c>
      <c r="K239" s="64" t="s">
        <v>1972</v>
      </c>
    </row>
    <row r="240" spans="1:11" ht="17.149999999999999" customHeight="1">
      <c r="A240" s="155" t="s">
        <v>491</v>
      </c>
      <c r="B240" s="156" t="s">
        <v>2313</v>
      </c>
      <c r="C240" s="157">
        <v>3.66</v>
      </c>
      <c r="D240" s="158">
        <v>0.7802</v>
      </c>
      <c r="E240" s="158">
        <v>1</v>
      </c>
      <c r="F240" s="158">
        <v>1</v>
      </c>
      <c r="G240" s="158">
        <v>1.25</v>
      </c>
      <c r="H240" s="158">
        <v>1.25</v>
      </c>
      <c r="I240" s="159" t="s">
        <v>1215</v>
      </c>
      <c r="J240" s="160" t="s">
        <v>1214</v>
      </c>
      <c r="K240" s="64" t="s">
        <v>1972</v>
      </c>
    </row>
    <row r="241" spans="1:11" ht="17.149999999999999" customHeight="1">
      <c r="A241" s="155" t="s">
        <v>492</v>
      </c>
      <c r="B241" s="156" t="s">
        <v>2313</v>
      </c>
      <c r="C241" s="157">
        <v>5.24</v>
      </c>
      <c r="D241" s="158">
        <v>1.1345000000000001</v>
      </c>
      <c r="E241" s="158">
        <v>1</v>
      </c>
      <c r="F241" s="158">
        <v>1</v>
      </c>
      <c r="G241" s="158">
        <v>1.25</v>
      </c>
      <c r="H241" s="158">
        <v>1.25</v>
      </c>
      <c r="I241" s="159" t="s">
        <v>1215</v>
      </c>
      <c r="J241" s="160" t="s">
        <v>1214</v>
      </c>
      <c r="K241" s="64" t="s">
        <v>1972</v>
      </c>
    </row>
    <row r="242" spans="1:11" ht="17.149999999999999" customHeight="1">
      <c r="A242" s="161" t="s">
        <v>493</v>
      </c>
      <c r="B242" s="162" t="s">
        <v>2313</v>
      </c>
      <c r="C242" s="163">
        <v>7.05</v>
      </c>
      <c r="D242" s="164">
        <v>1.7016</v>
      </c>
      <c r="E242" s="164">
        <v>1.25</v>
      </c>
      <c r="F242" s="164">
        <v>1.25</v>
      </c>
      <c r="G242" s="164">
        <v>1.75</v>
      </c>
      <c r="H242" s="164">
        <v>1.75</v>
      </c>
      <c r="I242" s="165" t="s">
        <v>1215</v>
      </c>
      <c r="J242" s="166" t="s">
        <v>1214</v>
      </c>
      <c r="K242" s="64" t="s">
        <v>1972</v>
      </c>
    </row>
    <row r="243" spans="1:11" ht="17.149999999999999" customHeight="1">
      <c r="A243" s="167" t="s">
        <v>494</v>
      </c>
      <c r="B243" s="168" t="s">
        <v>2314</v>
      </c>
      <c r="C243" s="169">
        <v>3.13</v>
      </c>
      <c r="D243" s="170">
        <v>0.69869999999999999</v>
      </c>
      <c r="E243" s="170">
        <v>1</v>
      </c>
      <c r="F243" s="170">
        <v>1</v>
      </c>
      <c r="G243" s="170">
        <v>1.25</v>
      </c>
      <c r="H243" s="170">
        <v>1.25</v>
      </c>
      <c r="I243" s="171" t="s">
        <v>1215</v>
      </c>
      <c r="J243" s="172" t="s">
        <v>1214</v>
      </c>
      <c r="K243" s="64" t="s">
        <v>1973</v>
      </c>
    </row>
    <row r="244" spans="1:11" ht="17.149999999999999" customHeight="1">
      <c r="A244" s="155" t="s">
        <v>495</v>
      </c>
      <c r="B244" s="156" t="s">
        <v>2314</v>
      </c>
      <c r="C244" s="157">
        <v>3.7</v>
      </c>
      <c r="D244" s="158">
        <v>0.82620000000000005</v>
      </c>
      <c r="E244" s="158">
        <v>1</v>
      </c>
      <c r="F244" s="158">
        <v>1</v>
      </c>
      <c r="G244" s="158">
        <v>1.25</v>
      </c>
      <c r="H244" s="158">
        <v>1.25</v>
      </c>
      <c r="I244" s="159" t="s">
        <v>1215</v>
      </c>
      <c r="J244" s="160" t="s">
        <v>1214</v>
      </c>
      <c r="K244" s="64" t="s">
        <v>1973</v>
      </c>
    </row>
    <row r="245" spans="1:11" ht="17.149999999999999" customHeight="1">
      <c r="A245" s="155" t="s">
        <v>496</v>
      </c>
      <c r="B245" s="156" t="s">
        <v>2314</v>
      </c>
      <c r="C245" s="157">
        <v>5.53</v>
      </c>
      <c r="D245" s="158">
        <v>1.1863999999999999</v>
      </c>
      <c r="E245" s="158">
        <v>1</v>
      </c>
      <c r="F245" s="158">
        <v>1</v>
      </c>
      <c r="G245" s="158">
        <v>1.25</v>
      </c>
      <c r="H245" s="158">
        <v>1.25</v>
      </c>
      <c r="I245" s="159" t="s">
        <v>1215</v>
      </c>
      <c r="J245" s="160" t="s">
        <v>1214</v>
      </c>
      <c r="K245" s="64" t="s">
        <v>1973</v>
      </c>
    </row>
    <row r="246" spans="1:11" ht="17.149999999999999" customHeight="1">
      <c r="A246" s="161" t="s">
        <v>497</v>
      </c>
      <c r="B246" s="162" t="s">
        <v>2314</v>
      </c>
      <c r="C246" s="163">
        <v>8.25</v>
      </c>
      <c r="D246" s="164">
        <v>2.024</v>
      </c>
      <c r="E246" s="164">
        <v>1.25</v>
      </c>
      <c r="F246" s="164">
        <v>1.25</v>
      </c>
      <c r="G246" s="164">
        <v>1.75</v>
      </c>
      <c r="H246" s="164">
        <v>1.75</v>
      </c>
      <c r="I246" s="165" t="s">
        <v>1215</v>
      </c>
      <c r="J246" s="166" t="s">
        <v>1214</v>
      </c>
      <c r="K246" s="64" t="s">
        <v>1973</v>
      </c>
    </row>
    <row r="247" spans="1:11" ht="17.149999999999999" customHeight="1">
      <c r="A247" s="167" t="s">
        <v>498</v>
      </c>
      <c r="B247" s="168" t="s">
        <v>2315</v>
      </c>
      <c r="C247" s="169">
        <v>3.36</v>
      </c>
      <c r="D247" s="170">
        <v>0.60750000000000004</v>
      </c>
      <c r="E247" s="170">
        <v>1</v>
      </c>
      <c r="F247" s="170">
        <v>1</v>
      </c>
      <c r="G247" s="170">
        <v>1.25</v>
      </c>
      <c r="H247" s="170">
        <v>1.25</v>
      </c>
      <c r="I247" s="171" t="s">
        <v>1215</v>
      </c>
      <c r="J247" s="172" t="s">
        <v>1214</v>
      </c>
      <c r="K247" s="64" t="s">
        <v>1974</v>
      </c>
    </row>
    <row r="248" spans="1:11" ht="17.149999999999999" customHeight="1">
      <c r="A248" s="155" t="s">
        <v>499</v>
      </c>
      <c r="B248" s="156" t="s">
        <v>2315</v>
      </c>
      <c r="C248" s="157">
        <v>4.53</v>
      </c>
      <c r="D248" s="158">
        <v>0.82869999999999999</v>
      </c>
      <c r="E248" s="158">
        <v>1</v>
      </c>
      <c r="F248" s="158">
        <v>1</v>
      </c>
      <c r="G248" s="158">
        <v>1.25</v>
      </c>
      <c r="H248" s="158">
        <v>1.25</v>
      </c>
      <c r="I248" s="159" t="s">
        <v>1215</v>
      </c>
      <c r="J248" s="160" t="s">
        <v>1214</v>
      </c>
      <c r="K248" s="64" t="s">
        <v>1974</v>
      </c>
    </row>
    <row r="249" spans="1:11" ht="17.149999999999999" customHeight="1">
      <c r="A249" s="155" t="s">
        <v>500</v>
      </c>
      <c r="B249" s="156" t="s">
        <v>2315</v>
      </c>
      <c r="C249" s="157">
        <v>6.67</v>
      </c>
      <c r="D249" s="158">
        <v>1.1870000000000001</v>
      </c>
      <c r="E249" s="158">
        <v>1</v>
      </c>
      <c r="F249" s="158">
        <v>1</v>
      </c>
      <c r="G249" s="158">
        <v>1.25</v>
      </c>
      <c r="H249" s="158">
        <v>1.25</v>
      </c>
      <c r="I249" s="159" t="s">
        <v>1215</v>
      </c>
      <c r="J249" s="160" t="s">
        <v>1214</v>
      </c>
      <c r="K249" s="64" t="s">
        <v>1974</v>
      </c>
    </row>
    <row r="250" spans="1:11" ht="17.149999999999999" customHeight="1">
      <c r="A250" s="161" t="s">
        <v>501</v>
      </c>
      <c r="B250" s="162" t="s">
        <v>2315</v>
      </c>
      <c r="C250" s="163">
        <v>9.08</v>
      </c>
      <c r="D250" s="164">
        <v>1.7157</v>
      </c>
      <c r="E250" s="164">
        <v>1.25</v>
      </c>
      <c r="F250" s="164">
        <v>1.25</v>
      </c>
      <c r="G250" s="164">
        <v>1.75</v>
      </c>
      <c r="H250" s="164">
        <v>1.75</v>
      </c>
      <c r="I250" s="165" t="s">
        <v>1215</v>
      </c>
      <c r="J250" s="166" t="s">
        <v>1214</v>
      </c>
      <c r="K250" s="64" t="s">
        <v>1974</v>
      </c>
    </row>
    <row r="251" spans="1:11" ht="17.149999999999999" customHeight="1">
      <c r="A251" s="167" t="s">
        <v>502</v>
      </c>
      <c r="B251" s="168" t="s">
        <v>2316</v>
      </c>
      <c r="C251" s="169">
        <v>3.94</v>
      </c>
      <c r="D251" s="170">
        <v>0.63029999999999997</v>
      </c>
      <c r="E251" s="170">
        <v>1</v>
      </c>
      <c r="F251" s="170">
        <v>1</v>
      </c>
      <c r="G251" s="170">
        <v>1.25</v>
      </c>
      <c r="H251" s="170">
        <v>1.25</v>
      </c>
      <c r="I251" s="171" t="s">
        <v>1215</v>
      </c>
      <c r="J251" s="172" t="s">
        <v>1214</v>
      </c>
      <c r="K251" s="64" t="s">
        <v>1975</v>
      </c>
    </row>
    <row r="252" spans="1:11" ht="17.149999999999999" customHeight="1">
      <c r="A252" s="155" t="s">
        <v>503</v>
      </c>
      <c r="B252" s="156" t="s">
        <v>2316</v>
      </c>
      <c r="C252" s="157">
        <v>4.93</v>
      </c>
      <c r="D252" s="158">
        <v>0.81599999999999995</v>
      </c>
      <c r="E252" s="158">
        <v>1</v>
      </c>
      <c r="F252" s="158">
        <v>1</v>
      </c>
      <c r="G252" s="158">
        <v>1.25</v>
      </c>
      <c r="H252" s="158">
        <v>1.25</v>
      </c>
      <c r="I252" s="159" t="s">
        <v>1215</v>
      </c>
      <c r="J252" s="160" t="s">
        <v>1214</v>
      </c>
      <c r="K252" s="64" t="s">
        <v>1975</v>
      </c>
    </row>
    <row r="253" spans="1:11" ht="17.149999999999999" customHeight="1">
      <c r="A253" s="155" t="s">
        <v>504</v>
      </c>
      <c r="B253" s="156" t="s">
        <v>2316</v>
      </c>
      <c r="C253" s="157">
        <v>6.46</v>
      </c>
      <c r="D253" s="158">
        <v>1.1066</v>
      </c>
      <c r="E253" s="158">
        <v>1</v>
      </c>
      <c r="F253" s="158">
        <v>1</v>
      </c>
      <c r="G253" s="158">
        <v>1.25</v>
      </c>
      <c r="H253" s="158">
        <v>1.25</v>
      </c>
      <c r="I253" s="159" t="s">
        <v>1215</v>
      </c>
      <c r="J253" s="160" t="s">
        <v>1214</v>
      </c>
      <c r="K253" s="64" t="s">
        <v>1975</v>
      </c>
    </row>
    <row r="254" spans="1:11" ht="17.149999999999999" customHeight="1">
      <c r="A254" s="161" t="s">
        <v>505</v>
      </c>
      <c r="B254" s="162" t="s">
        <v>2316</v>
      </c>
      <c r="C254" s="163">
        <v>8.3000000000000007</v>
      </c>
      <c r="D254" s="164">
        <v>1.5745</v>
      </c>
      <c r="E254" s="164">
        <v>1.25</v>
      </c>
      <c r="F254" s="164">
        <v>1.25</v>
      </c>
      <c r="G254" s="164">
        <v>1.75</v>
      </c>
      <c r="H254" s="164">
        <v>1.75</v>
      </c>
      <c r="I254" s="165" t="s">
        <v>1215</v>
      </c>
      <c r="J254" s="166" t="s">
        <v>1214</v>
      </c>
      <c r="K254" s="64" t="s">
        <v>1975</v>
      </c>
    </row>
    <row r="255" spans="1:11" ht="17.149999999999999" customHeight="1">
      <c r="A255" s="167" t="s">
        <v>506</v>
      </c>
      <c r="B255" s="168" t="s">
        <v>2317</v>
      </c>
      <c r="C255" s="169">
        <v>2.4</v>
      </c>
      <c r="D255" s="170">
        <v>0.29420000000000002</v>
      </c>
      <c r="E255" s="170">
        <v>1</v>
      </c>
      <c r="F255" s="170">
        <v>1</v>
      </c>
      <c r="G255" s="170">
        <v>1.25</v>
      </c>
      <c r="H255" s="170">
        <v>1.25</v>
      </c>
      <c r="I255" s="171" t="s">
        <v>1215</v>
      </c>
      <c r="J255" s="172" t="s">
        <v>1214</v>
      </c>
      <c r="K255" s="64" t="s">
        <v>1976</v>
      </c>
    </row>
    <row r="256" spans="1:11" ht="17.149999999999999" customHeight="1">
      <c r="A256" s="155" t="s">
        <v>507</v>
      </c>
      <c r="B256" s="156" t="s">
        <v>2317</v>
      </c>
      <c r="C256" s="157">
        <v>3.23</v>
      </c>
      <c r="D256" s="158">
        <v>0.42180000000000001</v>
      </c>
      <c r="E256" s="158">
        <v>1</v>
      </c>
      <c r="F256" s="158">
        <v>1</v>
      </c>
      <c r="G256" s="158">
        <v>1.25</v>
      </c>
      <c r="H256" s="158">
        <v>1.25</v>
      </c>
      <c r="I256" s="159" t="s">
        <v>1215</v>
      </c>
      <c r="J256" s="160" t="s">
        <v>1214</v>
      </c>
      <c r="K256" s="64" t="s">
        <v>1976</v>
      </c>
    </row>
    <row r="257" spans="1:11" ht="17.149999999999999" customHeight="1">
      <c r="A257" s="155" t="s">
        <v>508</v>
      </c>
      <c r="B257" s="156" t="s">
        <v>2317</v>
      </c>
      <c r="C257" s="157">
        <v>4.71</v>
      </c>
      <c r="D257" s="158">
        <v>0.72689999999999999</v>
      </c>
      <c r="E257" s="158">
        <v>1</v>
      </c>
      <c r="F257" s="158">
        <v>1</v>
      </c>
      <c r="G257" s="158">
        <v>1.25</v>
      </c>
      <c r="H257" s="158">
        <v>1.25</v>
      </c>
      <c r="I257" s="159" t="s">
        <v>1215</v>
      </c>
      <c r="J257" s="160" t="s">
        <v>1214</v>
      </c>
      <c r="K257" s="64" t="s">
        <v>1976</v>
      </c>
    </row>
    <row r="258" spans="1:11" ht="17.149999999999999" customHeight="1">
      <c r="A258" s="161" t="s">
        <v>509</v>
      </c>
      <c r="B258" s="162" t="s">
        <v>2317</v>
      </c>
      <c r="C258" s="163">
        <v>8.6300000000000008</v>
      </c>
      <c r="D258" s="164">
        <v>1.5920000000000001</v>
      </c>
      <c r="E258" s="164">
        <v>1.25</v>
      </c>
      <c r="F258" s="164">
        <v>1.25</v>
      </c>
      <c r="G258" s="164">
        <v>1.75</v>
      </c>
      <c r="H258" s="164">
        <v>1.75</v>
      </c>
      <c r="I258" s="165" t="s">
        <v>1215</v>
      </c>
      <c r="J258" s="166" t="s">
        <v>1214</v>
      </c>
      <c r="K258" s="64" t="s">
        <v>1976</v>
      </c>
    </row>
    <row r="259" spans="1:11" ht="17.149999999999999" customHeight="1">
      <c r="A259" s="167" t="s">
        <v>510</v>
      </c>
      <c r="B259" s="168" t="s">
        <v>2318</v>
      </c>
      <c r="C259" s="169">
        <v>2.77</v>
      </c>
      <c r="D259" s="170">
        <v>0.46439999999999998</v>
      </c>
      <c r="E259" s="170">
        <v>1</v>
      </c>
      <c r="F259" s="170">
        <v>1</v>
      </c>
      <c r="G259" s="170">
        <v>1.25</v>
      </c>
      <c r="H259" s="170">
        <v>1.25</v>
      </c>
      <c r="I259" s="171" t="s">
        <v>1215</v>
      </c>
      <c r="J259" s="172" t="s">
        <v>1214</v>
      </c>
      <c r="K259" s="64" t="s">
        <v>1977</v>
      </c>
    </row>
    <row r="260" spans="1:11" ht="17.149999999999999" customHeight="1">
      <c r="A260" s="155" t="s">
        <v>511</v>
      </c>
      <c r="B260" s="156" t="s">
        <v>2318</v>
      </c>
      <c r="C260" s="157">
        <v>3.66</v>
      </c>
      <c r="D260" s="158">
        <v>0.64049999999999996</v>
      </c>
      <c r="E260" s="158">
        <v>1</v>
      </c>
      <c r="F260" s="158">
        <v>1</v>
      </c>
      <c r="G260" s="158">
        <v>1.25</v>
      </c>
      <c r="H260" s="158">
        <v>1.25</v>
      </c>
      <c r="I260" s="159" t="s">
        <v>1215</v>
      </c>
      <c r="J260" s="160" t="s">
        <v>1214</v>
      </c>
      <c r="K260" s="64" t="s">
        <v>1977</v>
      </c>
    </row>
    <row r="261" spans="1:11" ht="17.149999999999999" customHeight="1">
      <c r="A261" s="155" t="s">
        <v>512</v>
      </c>
      <c r="B261" s="156" t="s">
        <v>2318</v>
      </c>
      <c r="C261" s="157">
        <v>4.9800000000000004</v>
      </c>
      <c r="D261" s="158">
        <v>0.90180000000000005</v>
      </c>
      <c r="E261" s="158">
        <v>1</v>
      </c>
      <c r="F261" s="158">
        <v>1</v>
      </c>
      <c r="G261" s="158">
        <v>1.25</v>
      </c>
      <c r="H261" s="158">
        <v>1.25</v>
      </c>
      <c r="I261" s="159" t="s">
        <v>1215</v>
      </c>
      <c r="J261" s="160" t="s">
        <v>1214</v>
      </c>
      <c r="K261" s="64" t="s">
        <v>1977</v>
      </c>
    </row>
    <row r="262" spans="1:11" ht="17.149999999999999" customHeight="1">
      <c r="A262" s="161" t="s">
        <v>513</v>
      </c>
      <c r="B262" s="162" t="s">
        <v>2318</v>
      </c>
      <c r="C262" s="163">
        <v>7.1</v>
      </c>
      <c r="D262" s="164">
        <v>1.3701000000000001</v>
      </c>
      <c r="E262" s="164">
        <v>1.25</v>
      </c>
      <c r="F262" s="164">
        <v>1.25</v>
      </c>
      <c r="G262" s="164">
        <v>1.75</v>
      </c>
      <c r="H262" s="164">
        <v>1.75</v>
      </c>
      <c r="I262" s="165" t="s">
        <v>1215</v>
      </c>
      <c r="J262" s="166" t="s">
        <v>1214</v>
      </c>
      <c r="K262" s="64" t="s">
        <v>1977</v>
      </c>
    </row>
    <row r="263" spans="1:11" ht="17.149999999999999" customHeight="1">
      <c r="A263" s="167" t="s">
        <v>514</v>
      </c>
      <c r="B263" s="168" t="s">
        <v>2319</v>
      </c>
      <c r="C263" s="169">
        <v>2.94</v>
      </c>
      <c r="D263" s="170">
        <v>0.54469999999999996</v>
      </c>
      <c r="E263" s="170">
        <v>1</v>
      </c>
      <c r="F263" s="170">
        <v>1</v>
      </c>
      <c r="G263" s="170">
        <v>1.25</v>
      </c>
      <c r="H263" s="170">
        <v>1.25</v>
      </c>
      <c r="I263" s="171" t="s">
        <v>1215</v>
      </c>
      <c r="J263" s="172" t="s">
        <v>1214</v>
      </c>
      <c r="K263" s="64" t="s">
        <v>1978</v>
      </c>
    </row>
    <row r="264" spans="1:11" ht="17.149999999999999" customHeight="1">
      <c r="A264" s="155" t="s">
        <v>515</v>
      </c>
      <c r="B264" s="156" t="s">
        <v>2319</v>
      </c>
      <c r="C264" s="157">
        <v>3.65</v>
      </c>
      <c r="D264" s="158">
        <v>0.67479999999999996</v>
      </c>
      <c r="E264" s="158">
        <v>1</v>
      </c>
      <c r="F264" s="158">
        <v>1</v>
      </c>
      <c r="G264" s="158">
        <v>1.25</v>
      </c>
      <c r="H264" s="158">
        <v>1.25</v>
      </c>
      <c r="I264" s="159" t="s">
        <v>1215</v>
      </c>
      <c r="J264" s="160" t="s">
        <v>1214</v>
      </c>
      <c r="K264" s="64" t="s">
        <v>1978</v>
      </c>
    </row>
    <row r="265" spans="1:11" ht="17.149999999999999" customHeight="1">
      <c r="A265" s="155" t="s">
        <v>516</v>
      </c>
      <c r="B265" s="156" t="s">
        <v>2319</v>
      </c>
      <c r="C265" s="157">
        <v>4.6100000000000003</v>
      </c>
      <c r="D265" s="158">
        <v>0.84319999999999995</v>
      </c>
      <c r="E265" s="158">
        <v>1</v>
      </c>
      <c r="F265" s="158">
        <v>1</v>
      </c>
      <c r="G265" s="158">
        <v>1.25</v>
      </c>
      <c r="H265" s="158">
        <v>1.25</v>
      </c>
      <c r="I265" s="159" t="s">
        <v>1215</v>
      </c>
      <c r="J265" s="160" t="s">
        <v>1214</v>
      </c>
      <c r="K265" s="64" t="s">
        <v>1978</v>
      </c>
    </row>
    <row r="266" spans="1:11" ht="17.149999999999999" customHeight="1">
      <c r="A266" s="161" t="s">
        <v>517</v>
      </c>
      <c r="B266" s="162" t="s">
        <v>2319</v>
      </c>
      <c r="C266" s="163">
        <v>6.68</v>
      </c>
      <c r="D266" s="164">
        <v>1.2770999999999999</v>
      </c>
      <c r="E266" s="164">
        <v>1.25</v>
      </c>
      <c r="F266" s="164">
        <v>1.25</v>
      </c>
      <c r="G266" s="164">
        <v>1.75</v>
      </c>
      <c r="H266" s="164">
        <v>1.75</v>
      </c>
      <c r="I266" s="165" t="s">
        <v>1215</v>
      </c>
      <c r="J266" s="166" t="s">
        <v>1214</v>
      </c>
      <c r="K266" s="64" t="s">
        <v>1978</v>
      </c>
    </row>
    <row r="267" spans="1:11" ht="17.149999999999999" customHeight="1">
      <c r="A267" s="167" t="s">
        <v>518</v>
      </c>
      <c r="B267" s="168" t="s">
        <v>2320</v>
      </c>
      <c r="C267" s="169">
        <v>2.17</v>
      </c>
      <c r="D267" s="170">
        <v>0.38340000000000002</v>
      </c>
      <c r="E267" s="170">
        <v>1</v>
      </c>
      <c r="F267" s="170">
        <v>1</v>
      </c>
      <c r="G267" s="170">
        <v>1.25</v>
      </c>
      <c r="H267" s="170">
        <v>1.25</v>
      </c>
      <c r="I267" s="171" t="s">
        <v>1215</v>
      </c>
      <c r="J267" s="172" t="s">
        <v>1214</v>
      </c>
      <c r="K267" s="64" t="s">
        <v>1979</v>
      </c>
    </row>
    <row r="268" spans="1:11" ht="17.149999999999999" customHeight="1">
      <c r="A268" s="155" t="s">
        <v>519</v>
      </c>
      <c r="B268" s="156" t="s">
        <v>2320</v>
      </c>
      <c r="C268" s="157">
        <v>3.14</v>
      </c>
      <c r="D268" s="158">
        <v>0.56579999999999997</v>
      </c>
      <c r="E268" s="158">
        <v>1</v>
      </c>
      <c r="F268" s="158">
        <v>1</v>
      </c>
      <c r="G268" s="158">
        <v>1.25</v>
      </c>
      <c r="H268" s="158">
        <v>1.25</v>
      </c>
      <c r="I268" s="159" t="s">
        <v>1215</v>
      </c>
      <c r="J268" s="160" t="s">
        <v>1214</v>
      </c>
      <c r="K268" s="64" t="s">
        <v>1979</v>
      </c>
    </row>
    <row r="269" spans="1:11" ht="17.149999999999999" customHeight="1">
      <c r="A269" s="155" t="s">
        <v>520</v>
      </c>
      <c r="B269" s="156" t="s">
        <v>2320</v>
      </c>
      <c r="C269" s="157">
        <v>3.69</v>
      </c>
      <c r="D269" s="158">
        <v>0.70189999999999997</v>
      </c>
      <c r="E269" s="158">
        <v>1</v>
      </c>
      <c r="F269" s="158">
        <v>1</v>
      </c>
      <c r="G269" s="158">
        <v>1.25</v>
      </c>
      <c r="H269" s="158">
        <v>1.25</v>
      </c>
      <c r="I269" s="159" t="s">
        <v>1215</v>
      </c>
      <c r="J269" s="160" t="s">
        <v>1214</v>
      </c>
      <c r="K269" s="64" t="s">
        <v>1979</v>
      </c>
    </row>
    <row r="270" spans="1:11" ht="17.149999999999999" customHeight="1">
      <c r="A270" s="161" t="s">
        <v>521</v>
      </c>
      <c r="B270" s="162" t="s">
        <v>2320</v>
      </c>
      <c r="C270" s="163">
        <v>5.29</v>
      </c>
      <c r="D270" s="164">
        <v>1.2676000000000001</v>
      </c>
      <c r="E270" s="164">
        <v>1.25</v>
      </c>
      <c r="F270" s="164">
        <v>1.25</v>
      </c>
      <c r="G270" s="164">
        <v>1.75</v>
      </c>
      <c r="H270" s="164">
        <v>1.75</v>
      </c>
      <c r="I270" s="165" t="s">
        <v>1215</v>
      </c>
      <c r="J270" s="166" t="s">
        <v>1214</v>
      </c>
      <c r="K270" s="64" t="s">
        <v>1979</v>
      </c>
    </row>
    <row r="271" spans="1:11" ht="17.149999999999999" customHeight="1">
      <c r="A271" s="167" t="s">
        <v>522</v>
      </c>
      <c r="B271" s="168" t="s">
        <v>2321</v>
      </c>
      <c r="C271" s="169">
        <v>3.11</v>
      </c>
      <c r="D271" s="170">
        <v>0.57769999999999999</v>
      </c>
      <c r="E271" s="170">
        <v>1</v>
      </c>
      <c r="F271" s="170">
        <v>1</v>
      </c>
      <c r="G271" s="170">
        <v>1.25</v>
      </c>
      <c r="H271" s="170">
        <v>1.25</v>
      </c>
      <c r="I271" s="171" t="s">
        <v>1215</v>
      </c>
      <c r="J271" s="172" t="s">
        <v>1214</v>
      </c>
      <c r="K271" s="64" t="s">
        <v>1980</v>
      </c>
    </row>
    <row r="272" spans="1:11" ht="17.149999999999999" customHeight="1">
      <c r="A272" s="155" t="s">
        <v>523</v>
      </c>
      <c r="B272" s="156" t="s">
        <v>2321</v>
      </c>
      <c r="C272" s="157">
        <v>4.0599999999999996</v>
      </c>
      <c r="D272" s="158">
        <v>0.73760000000000003</v>
      </c>
      <c r="E272" s="158">
        <v>1</v>
      </c>
      <c r="F272" s="158">
        <v>1</v>
      </c>
      <c r="G272" s="158">
        <v>1.25</v>
      </c>
      <c r="H272" s="158">
        <v>1.25</v>
      </c>
      <c r="I272" s="159" t="s">
        <v>1215</v>
      </c>
      <c r="J272" s="160" t="s">
        <v>1214</v>
      </c>
      <c r="K272" s="64" t="s">
        <v>1980</v>
      </c>
    </row>
    <row r="273" spans="1:11" ht="17.149999999999999" customHeight="1">
      <c r="A273" s="155" t="s">
        <v>524</v>
      </c>
      <c r="B273" s="156" t="s">
        <v>2321</v>
      </c>
      <c r="C273" s="157">
        <v>5.78</v>
      </c>
      <c r="D273" s="158">
        <v>1.0129999999999999</v>
      </c>
      <c r="E273" s="158">
        <v>1</v>
      </c>
      <c r="F273" s="158">
        <v>1</v>
      </c>
      <c r="G273" s="158">
        <v>1.25</v>
      </c>
      <c r="H273" s="158">
        <v>1.25</v>
      </c>
      <c r="I273" s="159" t="s">
        <v>1215</v>
      </c>
      <c r="J273" s="160" t="s">
        <v>1214</v>
      </c>
      <c r="K273" s="64" t="s">
        <v>1980</v>
      </c>
    </row>
    <row r="274" spans="1:11" ht="17.149999999999999" customHeight="1">
      <c r="A274" s="161" t="s">
        <v>525</v>
      </c>
      <c r="B274" s="162" t="s">
        <v>2321</v>
      </c>
      <c r="C274" s="163">
        <v>8.6</v>
      </c>
      <c r="D274" s="164">
        <v>1.5471999999999999</v>
      </c>
      <c r="E274" s="164">
        <v>1.25</v>
      </c>
      <c r="F274" s="164">
        <v>1.25</v>
      </c>
      <c r="G274" s="164">
        <v>1.75</v>
      </c>
      <c r="H274" s="164">
        <v>1.75</v>
      </c>
      <c r="I274" s="165" t="s">
        <v>1215</v>
      </c>
      <c r="J274" s="166" t="s">
        <v>1214</v>
      </c>
      <c r="K274" s="64" t="s">
        <v>1980</v>
      </c>
    </row>
    <row r="275" spans="1:11" ht="17.149999999999999" customHeight="1">
      <c r="A275" s="167" t="s">
        <v>526</v>
      </c>
      <c r="B275" s="168" t="s">
        <v>1981</v>
      </c>
      <c r="C275" s="169">
        <v>2.91</v>
      </c>
      <c r="D275" s="170">
        <v>0.48430000000000001</v>
      </c>
      <c r="E275" s="170">
        <v>1</v>
      </c>
      <c r="F275" s="170">
        <v>1</v>
      </c>
      <c r="G275" s="170">
        <v>1.25</v>
      </c>
      <c r="H275" s="170">
        <v>1.25</v>
      </c>
      <c r="I275" s="171" t="s">
        <v>1215</v>
      </c>
      <c r="J275" s="172" t="s">
        <v>1214</v>
      </c>
      <c r="K275" s="64" t="s">
        <v>1981</v>
      </c>
    </row>
    <row r="276" spans="1:11" ht="17.149999999999999" customHeight="1">
      <c r="A276" s="155" t="s">
        <v>527</v>
      </c>
      <c r="B276" s="156" t="s">
        <v>1981</v>
      </c>
      <c r="C276" s="157">
        <v>3.72</v>
      </c>
      <c r="D276" s="158">
        <v>0.69010000000000005</v>
      </c>
      <c r="E276" s="158">
        <v>1</v>
      </c>
      <c r="F276" s="158">
        <v>1</v>
      </c>
      <c r="G276" s="158">
        <v>1.25</v>
      </c>
      <c r="H276" s="158">
        <v>1.25</v>
      </c>
      <c r="I276" s="159" t="s">
        <v>1215</v>
      </c>
      <c r="J276" s="160" t="s">
        <v>1214</v>
      </c>
      <c r="K276" s="64" t="s">
        <v>1981</v>
      </c>
    </row>
    <row r="277" spans="1:11" ht="17.149999999999999" customHeight="1">
      <c r="A277" s="155" t="s">
        <v>528</v>
      </c>
      <c r="B277" s="156" t="s">
        <v>1981</v>
      </c>
      <c r="C277" s="157">
        <v>5.32</v>
      </c>
      <c r="D277" s="158">
        <v>0.98029999999999995</v>
      </c>
      <c r="E277" s="158">
        <v>1</v>
      </c>
      <c r="F277" s="158">
        <v>1</v>
      </c>
      <c r="G277" s="158">
        <v>1.25</v>
      </c>
      <c r="H277" s="158">
        <v>1.25</v>
      </c>
      <c r="I277" s="159" t="s">
        <v>1215</v>
      </c>
      <c r="J277" s="160" t="s">
        <v>1214</v>
      </c>
      <c r="K277" s="64" t="s">
        <v>1981</v>
      </c>
    </row>
    <row r="278" spans="1:11" ht="17.149999999999999" customHeight="1">
      <c r="A278" s="161" t="s">
        <v>529</v>
      </c>
      <c r="B278" s="162" t="s">
        <v>1981</v>
      </c>
      <c r="C278" s="163">
        <v>7.47</v>
      </c>
      <c r="D278" s="164">
        <v>1.4482999999999999</v>
      </c>
      <c r="E278" s="164">
        <v>1.25</v>
      </c>
      <c r="F278" s="164">
        <v>1.25</v>
      </c>
      <c r="G278" s="164">
        <v>1.75</v>
      </c>
      <c r="H278" s="164">
        <v>1.75</v>
      </c>
      <c r="I278" s="165" t="s">
        <v>1215</v>
      </c>
      <c r="J278" s="166" t="s">
        <v>1214</v>
      </c>
      <c r="K278" s="64" t="s">
        <v>1981</v>
      </c>
    </row>
    <row r="279" spans="1:11" ht="17.149999999999999" customHeight="1">
      <c r="A279" s="167" t="s">
        <v>530</v>
      </c>
      <c r="B279" s="168" t="s">
        <v>1982</v>
      </c>
      <c r="C279" s="169">
        <v>2.4500000000000002</v>
      </c>
      <c r="D279" s="170">
        <v>0.48930000000000001</v>
      </c>
      <c r="E279" s="170">
        <v>1</v>
      </c>
      <c r="F279" s="170">
        <v>1</v>
      </c>
      <c r="G279" s="170">
        <v>1.25</v>
      </c>
      <c r="H279" s="170">
        <v>1.25</v>
      </c>
      <c r="I279" s="171" t="s">
        <v>1215</v>
      </c>
      <c r="J279" s="172" t="s">
        <v>1214</v>
      </c>
      <c r="K279" s="64" t="s">
        <v>1982</v>
      </c>
    </row>
    <row r="280" spans="1:11" ht="17.149999999999999" customHeight="1">
      <c r="A280" s="155" t="s">
        <v>531</v>
      </c>
      <c r="B280" s="156" t="s">
        <v>1982</v>
      </c>
      <c r="C280" s="157">
        <v>3.24</v>
      </c>
      <c r="D280" s="158">
        <v>0.64300000000000002</v>
      </c>
      <c r="E280" s="158">
        <v>1</v>
      </c>
      <c r="F280" s="158">
        <v>1</v>
      </c>
      <c r="G280" s="158">
        <v>1.25</v>
      </c>
      <c r="H280" s="158">
        <v>1.25</v>
      </c>
      <c r="I280" s="159" t="s">
        <v>1215</v>
      </c>
      <c r="J280" s="160" t="s">
        <v>1214</v>
      </c>
      <c r="K280" s="64" t="s">
        <v>1982</v>
      </c>
    </row>
    <row r="281" spans="1:11" ht="17.149999999999999" customHeight="1">
      <c r="A281" s="155" t="s">
        <v>532</v>
      </c>
      <c r="B281" s="156" t="s">
        <v>1982</v>
      </c>
      <c r="C281" s="157">
        <v>4.91</v>
      </c>
      <c r="D281" s="158">
        <v>0.90249999999999997</v>
      </c>
      <c r="E281" s="158">
        <v>1</v>
      </c>
      <c r="F281" s="158">
        <v>1</v>
      </c>
      <c r="G281" s="158">
        <v>1.25</v>
      </c>
      <c r="H281" s="158">
        <v>1.25</v>
      </c>
      <c r="I281" s="159" t="s">
        <v>1215</v>
      </c>
      <c r="J281" s="160" t="s">
        <v>1214</v>
      </c>
      <c r="K281" s="64" t="s">
        <v>1982</v>
      </c>
    </row>
    <row r="282" spans="1:11" ht="17.149999999999999" customHeight="1">
      <c r="A282" s="161" t="s">
        <v>533</v>
      </c>
      <c r="B282" s="162" t="s">
        <v>1982</v>
      </c>
      <c r="C282" s="163">
        <v>7.98</v>
      </c>
      <c r="D282" s="164">
        <v>1.4970000000000001</v>
      </c>
      <c r="E282" s="164">
        <v>1.25</v>
      </c>
      <c r="F282" s="164">
        <v>1.25</v>
      </c>
      <c r="G282" s="164">
        <v>1.75</v>
      </c>
      <c r="H282" s="164">
        <v>1.75</v>
      </c>
      <c r="I282" s="165" t="s">
        <v>1215</v>
      </c>
      <c r="J282" s="166" t="s">
        <v>1214</v>
      </c>
      <c r="K282" s="64" t="s">
        <v>1982</v>
      </c>
    </row>
    <row r="283" spans="1:11" ht="17.149999999999999" customHeight="1">
      <c r="A283" s="167" t="s">
        <v>1670</v>
      </c>
      <c r="B283" s="168" t="s">
        <v>2322</v>
      </c>
      <c r="C283" s="169">
        <v>2.33</v>
      </c>
      <c r="D283" s="170">
        <v>0.46899999999999997</v>
      </c>
      <c r="E283" s="170">
        <v>1</v>
      </c>
      <c r="F283" s="170">
        <v>1</v>
      </c>
      <c r="G283" s="170">
        <v>1.25</v>
      </c>
      <c r="H283" s="170">
        <v>1.25</v>
      </c>
      <c r="I283" s="171" t="s">
        <v>1215</v>
      </c>
      <c r="J283" s="172" t="s">
        <v>1214</v>
      </c>
      <c r="K283" s="64" t="s">
        <v>1983</v>
      </c>
    </row>
    <row r="284" spans="1:11" ht="17.149999999999999" customHeight="1">
      <c r="A284" s="155" t="s">
        <v>1671</v>
      </c>
      <c r="B284" s="156" t="s">
        <v>2322</v>
      </c>
      <c r="C284" s="157">
        <v>3.01</v>
      </c>
      <c r="D284" s="158">
        <v>0.58830000000000005</v>
      </c>
      <c r="E284" s="158">
        <v>1</v>
      </c>
      <c r="F284" s="158">
        <v>1</v>
      </c>
      <c r="G284" s="158">
        <v>1.25</v>
      </c>
      <c r="H284" s="158">
        <v>1.25</v>
      </c>
      <c r="I284" s="159" t="s">
        <v>1215</v>
      </c>
      <c r="J284" s="160" t="s">
        <v>1214</v>
      </c>
      <c r="K284" s="64" t="s">
        <v>1983</v>
      </c>
    </row>
    <row r="285" spans="1:11" ht="17.149999999999999" customHeight="1">
      <c r="A285" s="155" t="s">
        <v>1672</v>
      </c>
      <c r="B285" s="156" t="s">
        <v>2322</v>
      </c>
      <c r="C285" s="157">
        <v>4.05</v>
      </c>
      <c r="D285" s="158">
        <v>0.78010000000000002</v>
      </c>
      <c r="E285" s="158">
        <v>1</v>
      </c>
      <c r="F285" s="158">
        <v>1</v>
      </c>
      <c r="G285" s="158">
        <v>1.25</v>
      </c>
      <c r="H285" s="158">
        <v>1.25</v>
      </c>
      <c r="I285" s="159" t="s">
        <v>1215</v>
      </c>
      <c r="J285" s="160" t="s">
        <v>1214</v>
      </c>
      <c r="K285" s="64" t="s">
        <v>1983</v>
      </c>
    </row>
    <row r="286" spans="1:11" ht="17.149999999999999" customHeight="1">
      <c r="A286" s="161" t="s">
        <v>1673</v>
      </c>
      <c r="B286" s="162" t="s">
        <v>2322</v>
      </c>
      <c r="C286" s="163">
        <v>6.53</v>
      </c>
      <c r="D286" s="164">
        <v>1.282</v>
      </c>
      <c r="E286" s="164">
        <v>1.25</v>
      </c>
      <c r="F286" s="164">
        <v>1.25</v>
      </c>
      <c r="G286" s="164">
        <v>1.75</v>
      </c>
      <c r="H286" s="164">
        <v>1.75</v>
      </c>
      <c r="I286" s="165" t="s">
        <v>1215</v>
      </c>
      <c r="J286" s="166" t="s">
        <v>1214</v>
      </c>
      <c r="K286" s="64" t="s">
        <v>1983</v>
      </c>
    </row>
    <row r="287" spans="1:11" ht="17.149999999999999" customHeight="1">
      <c r="A287" s="167" t="s">
        <v>534</v>
      </c>
      <c r="B287" s="168" t="s">
        <v>2323</v>
      </c>
      <c r="C287" s="169">
        <v>5.35</v>
      </c>
      <c r="D287" s="170">
        <v>3.4072</v>
      </c>
      <c r="E287" s="170">
        <v>1</v>
      </c>
      <c r="F287" s="170">
        <v>1</v>
      </c>
      <c r="G287" s="170">
        <v>1.25</v>
      </c>
      <c r="H287" s="170">
        <v>1.25</v>
      </c>
      <c r="I287" s="171" t="s">
        <v>1216</v>
      </c>
      <c r="J287" s="172" t="s">
        <v>1211</v>
      </c>
      <c r="K287" s="64" t="s">
        <v>1984</v>
      </c>
    </row>
    <row r="288" spans="1:11" ht="17.149999999999999" customHeight="1">
      <c r="A288" s="155" t="s">
        <v>535</v>
      </c>
      <c r="B288" s="156" t="s">
        <v>2323</v>
      </c>
      <c r="C288" s="157">
        <v>6.54</v>
      </c>
      <c r="D288" s="158">
        <v>3.9883999999999999</v>
      </c>
      <c r="E288" s="158">
        <v>1</v>
      </c>
      <c r="F288" s="158">
        <v>1</v>
      </c>
      <c r="G288" s="158">
        <v>1.25</v>
      </c>
      <c r="H288" s="158">
        <v>1.25</v>
      </c>
      <c r="I288" s="159" t="s">
        <v>1216</v>
      </c>
      <c r="J288" s="160" t="s">
        <v>1211</v>
      </c>
      <c r="K288" s="64" t="s">
        <v>1984</v>
      </c>
    </row>
    <row r="289" spans="1:11" ht="17.149999999999999" customHeight="1">
      <c r="A289" s="155" t="s">
        <v>536</v>
      </c>
      <c r="B289" s="156" t="s">
        <v>2323</v>
      </c>
      <c r="C289" s="157">
        <v>9.77</v>
      </c>
      <c r="D289" s="158">
        <v>5.0709</v>
      </c>
      <c r="E289" s="158">
        <v>1</v>
      </c>
      <c r="F289" s="158">
        <v>1</v>
      </c>
      <c r="G289" s="158">
        <v>1.25</v>
      </c>
      <c r="H289" s="158">
        <v>1.25</v>
      </c>
      <c r="I289" s="159" t="s">
        <v>1216</v>
      </c>
      <c r="J289" s="160" t="s">
        <v>1211</v>
      </c>
      <c r="K289" s="64" t="s">
        <v>1984</v>
      </c>
    </row>
    <row r="290" spans="1:11" ht="17.149999999999999" customHeight="1">
      <c r="A290" s="161" t="s">
        <v>537</v>
      </c>
      <c r="B290" s="162" t="s">
        <v>2323</v>
      </c>
      <c r="C290" s="163">
        <v>24.65</v>
      </c>
      <c r="D290" s="164">
        <v>9.3905999999999992</v>
      </c>
      <c r="E290" s="164">
        <v>1.2</v>
      </c>
      <c r="F290" s="164">
        <v>1.2</v>
      </c>
      <c r="G290" s="164">
        <v>1.65</v>
      </c>
      <c r="H290" s="164">
        <v>1.65</v>
      </c>
      <c r="I290" s="165" t="s">
        <v>1216</v>
      </c>
      <c r="J290" s="166" t="s">
        <v>1211</v>
      </c>
      <c r="K290" s="64" t="s">
        <v>1984</v>
      </c>
    </row>
    <row r="291" spans="1:11" ht="17.149999999999999" customHeight="1">
      <c r="A291" s="167" t="s">
        <v>538</v>
      </c>
      <c r="B291" s="168" t="s">
        <v>1985</v>
      </c>
      <c r="C291" s="169">
        <v>7</v>
      </c>
      <c r="D291" s="170">
        <v>8.7416999999999998</v>
      </c>
      <c r="E291" s="170">
        <v>1</v>
      </c>
      <c r="F291" s="170">
        <v>1</v>
      </c>
      <c r="G291" s="170">
        <v>1.25</v>
      </c>
      <c r="H291" s="170">
        <v>1.25</v>
      </c>
      <c r="I291" s="171" t="s">
        <v>1216</v>
      </c>
      <c r="J291" s="172" t="s">
        <v>1211</v>
      </c>
      <c r="K291" s="64" t="s">
        <v>1985</v>
      </c>
    </row>
    <row r="292" spans="1:11" ht="17.149999999999999" customHeight="1">
      <c r="A292" s="155" t="s">
        <v>539</v>
      </c>
      <c r="B292" s="156" t="s">
        <v>1985</v>
      </c>
      <c r="C292" s="157">
        <v>17.16</v>
      </c>
      <c r="D292" s="158">
        <v>10.9659</v>
      </c>
      <c r="E292" s="158">
        <v>1</v>
      </c>
      <c r="F292" s="158">
        <v>1</v>
      </c>
      <c r="G292" s="158">
        <v>1.25</v>
      </c>
      <c r="H292" s="158">
        <v>1.25</v>
      </c>
      <c r="I292" s="159" t="s">
        <v>1216</v>
      </c>
      <c r="J292" s="160" t="s">
        <v>1211</v>
      </c>
      <c r="K292" s="64" t="s">
        <v>1985</v>
      </c>
    </row>
    <row r="293" spans="1:11" ht="17.149999999999999" customHeight="1">
      <c r="A293" s="155" t="s">
        <v>540</v>
      </c>
      <c r="B293" s="156" t="s">
        <v>1985</v>
      </c>
      <c r="C293" s="157">
        <v>26.98</v>
      </c>
      <c r="D293" s="158">
        <v>17.055299999999999</v>
      </c>
      <c r="E293" s="158">
        <v>1</v>
      </c>
      <c r="F293" s="158">
        <v>1</v>
      </c>
      <c r="G293" s="158">
        <v>1.25</v>
      </c>
      <c r="H293" s="158">
        <v>1.25</v>
      </c>
      <c r="I293" s="159" t="s">
        <v>1216</v>
      </c>
      <c r="J293" s="160" t="s">
        <v>1211</v>
      </c>
      <c r="K293" s="64" t="s">
        <v>1985</v>
      </c>
    </row>
    <row r="294" spans="1:11" ht="17.149999999999999" customHeight="1">
      <c r="A294" s="161" t="s">
        <v>541</v>
      </c>
      <c r="B294" s="162" t="s">
        <v>1985</v>
      </c>
      <c r="C294" s="163">
        <v>38.590000000000003</v>
      </c>
      <c r="D294" s="164">
        <v>22.8919</v>
      </c>
      <c r="E294" s="164">
        <v>1.2</v>
      </c>
      <c r="F294" s="164">
        <v>1.2</v>
      </c>
      <c r="G294" s="164">
        <v>1.65</v>
      </c>
      <c r="H294" s="164">
        <v>1.65</v>
      </c>
      <c r="I294" s="165" t="s">
        <v>1216</v>
      </c>
      <c r="J294" s="166" t="s">
        <v>1211</v>
      </c>
      <c r="K294" s="64" t="s">
        <v>1985</v>
      </c>
    </row>
    <row r="295" spans="1:11" ht="17.149999999999999" customHeight="1">
      <c r="A295" s="167" t="s">
        <v>542</v>
      </c>
      <c r="B295" s="168" t="s">
        <v>2324</v>
      </c>
      <c r="C295" s="169">
        <v>7.22</v>
      </c>
      <c r="D295" s="170">
        <v>4.2751999999999999</v>
      </c>
      <c r="E295" s="170">
        <v>1</v>
      </c>
      <c r="F295" s="170">
        <v>1</v>
      </c>
      <c r="G295" s="170">
        <v>1.25</v>
      </c>
      <c r="H295" s="170">
        <v>1.25</v>
      </c>
      <c r="I295" s="171" t="s">
        <v>1216</v>
      </c>
      <c r="J295" s="172" t="s">
        <v>1211</v>
      </c>
      <c r="K295" s="64" t="s">
        <v>1986</v>
      </c>
    </row>
    <row r="296" spans="1:11" ht="17.149999999999999" customHeight="1">
      <c r="A296" s="155" t="s">
        <v>543</v>
      </c>
      <c r="B296" s="156" t="s">
        <v>2324</v>
      </c>
      <c r="C296" s="157">
        <v>9.16</v>
      </c>
      <c r="D296" s="158">
        <v>5.1569000000000003</v>
      </c>
      <c r="E296" s="158">
        <v>1</v>
      </c>
      <c r="F296" s="158">
        <v>1</v>
      </c>
      <c r="G296" s="158">
        <v>1.25</v>
      </c>
      <c r="H296" s="158">
        <v>1.25</v>
      </c>
      <c r="I296" s="159" t="s">
        <v>1216</v>
      </c>
      <c r="J296" s="160" t="s">
        <v>1211</v>
      </c>
      <c r="K296" s="64" t="s">
        <v>1986</v>
      </c>
    </row>
    <row r="297" spans="1:11" ht="17.149999999999999" customHeight="1">
      <c r="A297" s="155" t="s">
        <v>544</v>
      </c>
      <c r="B297" s="156" t="s">
        <v>2324</v>
      </c>
      <c r="C297" s="157">
        <v>13.18</v>
      </c>
      <c r="D297" s="158">
        <v>6.5869999999999997</v>
      </c>
      <c r="E297" s="158">
        <v>1</v>
      </c>
      <c r="F297" s="158">
        <v>1</v>
      </c>
      <c r="G297" s="158">
        <v>1.25</v>
      </c>
      <c r="H297" s="158">
        <v>1.25</v>
      </c>
      <c r="I297" s="159" t="s">
        <v>1216</v>
      </c>
      <c r="J297" s="160" t="s">
        <v>1211</v>
      </c>
      <c r="K297" s="64" t="s">
        <v>1986</v>
      </c>
    </row>
    <row r="298" spans="1:11" ht="17.149999999999999" customHeight="1">
      <c r="A298" s="161" t="s">
        <v>545</v>
      </c>
      <c r="B298" s="162" t="s">
        <v>2324</v>
      </c>
      <c r="C298" s="163">
        <v>20.74</v>
      </c>
      <c r="D298" s="164">
        <v>9.5767000000000007</v>
      </c>
      <c r="E298" s="164">
        <v>1.2</v>
      </c>
      <c r="F298" s="164">
        <v>1.2</v>
      </c>
      <c r="G298" s="164">
        <v>1.65</v>
      </c>
      <c r="H298" s="164">
        <v>1.65</v>
      </c>
      <c r="I298" s="165" t="s">
        <v>1216</v>
      </c>
      <c r="J298" s="166" t="s">
        <v>1211</v>
      </c>
      <c r="K298" s="64" t="s">
        <v>1986</v>
      </c>
    </row>
    <row r="299" spans="1:11" ht="17.149999999999999" customHeight="1">
      <c r="A299" s="167" t="s">
        <v>546</v>
      </c>
      <c r="B299" s="168" t="s">
        <v>2325</v>
      </c>
      <c r="C299" s="169">
        <v>5.47</v>
      </c>
      <c r="D299" s="170">
        <v>3.8936999999999999</v>
      </c>
      <c r="E299" s="170">
        <v>1</v>
      </c>
      <c r="F299" s="170">
        <v>1</v>
      </c>
      <c r="G299" s="170">
        <v>1.25</v>
      </c>
      <c r="H299" s="170">
        <v>1.25</v>
      </c>
      <c r="I299" s="171" t="s">
        <v>1216</v>
      </c>
      <c r="J299" s="172" t="s">
        <v>1211</v>
      </c>
      <c r="K299" s="64" t="s">
        <v>1987</v>
      </c>
    </row>
    <row r="300" spans="1:11" ht="17.149999999999999" customHeight="1">
      <c r="A300" s="155" t="s">
        <v>547</v>
      </c>
      <c r="B300" s="156" t="s">
        <v>2325</v>
      </c>
      <c r="C300" s="157">
        <v>6.6</v>
      </c>
      <c r="D300" s="158">
        <v>4.3028000000000004</v>
      </c>
      <c r="E300" s="158">
        <v>1</v>
      </c>
      <c r="F300" s="158">
        <v>1</v>
      </c>
      <c r="G300" s="158">
        <v>1.25</v>
      </c>
      <c r="H300" s="158">
        <v>1.25</v>
      </c>
      <c r="I300" s="159" t="s">
        <v>1216</v>
      </c>
      <c r="J300" s="160" t="s">
        <v>1211</v>
      </c>
      <c r="K300" s="64" t="s">
        <v>1987</v>
      </c>
    </row>
    <row r="301" spans="1:11" ht="17.149999999999999" customHeight="1">
      <c r="A301" s="155" t="s">
        <v>548</v>
      </c>
      <c r="B301" s="156" t="s">
        <v>2325</v>
      </c>
      <c r="C301" s="157">
        <v>9.83</v>
      </c>
      <c r="D301" s="158">
        <v>5.4120999999999997</v>
      </c>
      <c r="E301" s="158">
        <v>1</v>
      </c>
      <c r="F301" s="158">
        <v>1</v>
      </c>
      <c r="G301" s="158">
        <v>1.25</v>
      </c>
      <c r="H301" s="158">
        <v>1.25</v>
      </c>
      <c r="I301" s="159" t="s">
        <v>1216</v>
      </c>
      <c r="J301" s="160" t="s">
        <v>1211</v>
      </c>
      <c r="K301" s="64" t="s">
        <v>1987</v>
      </c>
    </row>
    <row r="302" spans="1:11" ht="17.149999999999999" customHeight="1">
      <c r="A302" s="161" t="s">
        <v>549</v>
      </c>
      <c r="B302" s="162" t="s">
        <v>2325</v>
      </c>
      <c r="C302" s="163">
        <v>16.350000000000001</v>
      </c>
      <c r="D302" s="164">
        <v>8.1334</v>
      </c>
      <c r="E302" s="164">
        <v>1.2</v>
      </c>
      <c r="F302" s="164">
        <v>1.2</v>
      </c>
      <c r="G302" s="164">
        <v>1.65</v>
      </c>
      <c r="H302" s="164">
        <v>1.65</v>
      </c>
      <c r="I302" s="165" t="s">
        <v>1216</v>
      </c>
      <c r="J302" s="166" t="s">
        <v>1211</v>
      </c>
      <c r="K302" s="64" t="s">
        <v>1987</v>
      </c>
    </row>
    <row r="303" spans="1:11" ht="17.149999999999999" customHeight="1">
      <c r="A303" s="167" t="s">
        <v>550</v>
      </c>
      <c r="B303" s="168" t="s">
        <v>2326</v>
      </c>
      <c r="C303" s="169">
        <v>7.35</v>
      </c>
      <c r="D303" s="170">
        <v>4.0236999999999998</v>
      </c>
      <c r="E303" s="170">
        <v>1</v>
      </c>
      <c r="F303" s="170">
        <v>1</v>
      </c>
      <c r="G303" s="170">
        <v>1.25</v>
      </c>
      <c r="H303" s="170">
        <v>1.25</v>
      </c>
      <c r="I303" s="171" t="s">
        <v>1216</v>
      </c>
      <c r="J303" s="172" t="s">
        <v>1211</v>
      </c>
      <c r="K303" s="64" t="s">
        <v>1988</v>
      </c>
    </row>
    <row r="304" spans="1:11" ht="17.149999999999999" customHeight="1">
      <c r="A304" s="155" t="s">
        <v>551</v>
      </c>
      <c r="B304" s="156" t="s">
        <v>2326</v>
      </c>
      <c r="C304" s="157">
        <v>8.9</v>
      </c>
      <c r="D304" s="158">
        <v>4.5829000000000004</v>
      </c>
      <c r="E304" s="158">
        <v>1</v>
      </c>
      <c r="F304" s="158">
        <v>1</v>
      </c>
      <c r="G304" s="158">
        <v>1.25</v>
      </c>
      <c r="H304" s="158">
        <v>1.25</v>
      </c>
      <c r="I304" s="159" t="s">
        <v>1216</v>
      </c>
      <c r="J304" s="160" t="s">
        <v>1211</v>
      </c>
      <c r="K304" s="64" t="s">
        <v>1988</v>
      </c>
    </row>
    <row r="305" spans="1:11" ht="17.149999999999999" customHeight="1">
      <c r="A305" s="155" t="s">
        <v>552</v>
      </c>
      <c r="B305" s="156" t="s">
        <v>2326</v>
      </c>
      <c r="C305" s="157">
        <v>11.27</v>
      </c>
      <c r="D305" s="158">
        <v>5.5193000000000003</v>
      </c>
      <c r="E305" s="158">
        <v>1</v>
      </c>
      <c r="F305" s="158">
        <v>1</v>
      </c>
      <c r="G305" s="158">
        <v>1.25</v>
      </c>
      <c r="H305" s="158">
        <v>1.25</v>
      </c>
      <c r="I305" s="159" t="s">
        <v>1216</v>
      </c>
      <c r="J305" s="160" t="s">
        <v>1211</v>
      </c>
      <c r="K305" s="64" t="s">
        <v>1988</v>
      </c>
    </row>
    <row r="306" spans="1:11" ht="17.149999999999999" customHeight="1">
      <c r="A306" s="161" t="s">
        <v>553</v>
      </c>
      <c r="B306" s="162" t="s">
        <v>2326</v>
      </c>
      <c r="C306" s="163">
        <v>15.81</v>
      </c>
      <c r="D306" s="164">
        <v>7.5327999999999999</v>
      </c>
      <c r="E306" s="164">
        <v>1.2</v>
      </c>
      <c r="F306" s="164">
        <v>1.2</v>
      </c>
      <c r="G306" s="164">
        <v>1.65</v>
      </c>
      <c r="H306" s="164">
        <v>1.65</v>
      </c>
      <c r="I306" s="165" t="s">
        <v>1216</v>
      </c>
      <c r="J306" s="166" t="s">
        <v>1211</v>
      </c>
      <c r="K306" s="64" t="s">
        <v>1988</v>
      </c>
    </row>
    <row r="307" spans="1:11" ht="17.149999999999999" customHeight="1">
      <c r="A307" s="167" t="s">
        <v>554</v>
      </c>
      <c r="B307" s="168" t="s">
        <v>2327</v>
      </c>
      <c r="C307" s="169">
        <v>5.73</v>
      </c>
      <c r="D307" s="170">
        <v>3.4708999999999999</v>
      </c>
      <c r="E307" s="170">
        <v>1</v>
      </c>
      <c r="F307" s="170">
        <v>1</v>
      </c>
      <c r="G307" s="170">
        <v>1.25</v>
      </c>
      <c r="H307" s="170">
        <v>1.25</v>
      </c>
      <c r="I307" s="171" t="s">
        <v>1216</v>
      </c>
      <c r="J307" s="172" t="s">
        <v>1211</v>
      </c>
      <c r="K307" s="64" t="s">
        <v>1989</v>
      </c>
    </row>
    <row r="308" spans="1:11" ht="17.149999999999999" customHeight="1">
      <c r="A308" s="155" t="s">
        <v>555</v>
      </c>
      <c r="B308" s="156" t="s">
        <v>2327</v>
      </c>
      <c r="C308" s="157">
        <v>6.83</v>
      </c>
      <c r="D308" s="158">
        <v>3.8370000000000002</v>
      </c>
      <c r="E308" s="158">
        <v>1</v>
      </c>
      <c r="F308" s="158">
        <v>1</v>
      </c>
      <c r="G308" s="158">
        <v>1.25</v>
      </c>
      <c r="H308" s="158">
        <v>1.25</v>
      </c>
      <c r="I308" s="159" t="s">
        <v>1216</v>
      </c>
      <c r="J308" s="160" t="s">
        <v>1211</v>
      </c>
      <c r="K308" s="64" t="s">
        <v>1989</v>
      </c>
    </row>
    <row r="309" spans="1:11" ht="17.149999999999999" customHeight="1">
      <c r="A309" s="155" t="s">
        <v>556</v>
      </c>
      <c r="B309" s="156" t="s">
        <v>2327</v>
      </c>
      <c r="C309" s="157">
        <v>9.08</v>
      </c>
      <c r="D309" s="158">
        <v>4.5460000000000003</v>
      </c>
      <c r="E309" s="158">
        <v>1</v>
      </c>
      <c r="F309" s="158">
        <v>1</v>
      </c>
      <c r="G309" s="158">
        <v>1.25</v>
      </c>
      <c r="H309" s="158">
        <v>1.25</v>
      </c>
      <c r="I309" s="159" t="s">
        <v>1216</v>
      </c>
      <c r="J309" s="160" t="s">
        <v>1211</v>
      </c>
      <c r="K309" s="64" t="s">
        <v>1989</v>
      </c>
    </row>
    <row r="310" spans="1:11" ht="17.149999999999999" customHeight="1">
      <c r="A310" s="161" t="s">
        <v>557</v>
      </c>
      <c r="B310" s="162" t="s">
        <v>2327</v>
      </c>
      <c r="C310" s="163">
        <v>14.49</v>
      </c>
      <c r="D310" s="164">
        <v>6.6464999999999996</v>
      </c>
      <c r="E310" s="164">
        <v>1.2</v>
      </c>
      <c r="F310" s="164">
        <v>1.2</v>
      </c>
      <c r="G310" s="164">
        <v>1.65</v>
      </c>
      <c r="H310" s="164">
        <v>1.65</v>
      </c>
      <c r="I310" s="165" t="s">
        <v>1216</v>
      </c>
      <c r="J310" s="166" t="s">
        <v>1211</v>
      </c>
      <c r="K310" s="64" t="s">
        <v>1989</v>
      </c>
    </row>
    <row r="311" spans="1:11" ht="17.149999999999999" customHeight="1">
      <c r="A311" s="167" t="s">
        <v>558</v>
      </c>
      <c r="B311" s="168" t="s">
        <v>2328</v>
      </c>
      <c r="C311" s="169">
        <v>4.16</v>
      </c>
      <c r="D311" s="170">
        <v>2.8818000000000001</v>
      </c>
      <c r="E311" s="170">
        <v>1</v>
      </c>
      <c r="F311" s="170">
        <v>1</v>
      </c>
      <c r="G311" s="170">
        <v>1.25</v>
      </c>
      <c r="H311" s="170">
        <v>1.25</v>
      </c>
      <c r="I311" s="171" t="s">
        <v>1216</v>
      </c>
      <c r="J311" s="172" t="s">
        <v>1211</v>
      </c>
      <c r="K311" s="64" t="s">
        <v>1990</v>
      </c>
    </row>
    <row r="312" spans="1:11" ht="17.149999999999999" customHeight="1">
      <c r="A312" s="155" t="s">
        <v>559</v>
      </c>
      <c r="B312" s="156" t="s">
        <v>2328</v>
      </c>
      <c r="C312" s="157">
        <v>4.83</v>
      </c>
      <c r="D312" s="158">
        <v>2.9068000000000001</v>
      </c>
      <c r="E312" s="158">
        <v>1</v>
      </c>
      <c r="F312" s="158">
        <v>1</v>
      </c>
      <c r="G312" s="158">
        <v>1.25</v>
      </c>
      <c r="H312" s="158">
        <v>1.25</v>
      </c>
      <c r="I312" s="159" t="s">
        <v>1216</v>
      </c>
      <c r="J312" s="160" t="s">
        <v>1211</v>
      </c>
      <c r="K312" s="64" t="s">
        <v>1990</v>
      </c>
    </row>
    <row r="313" spans="1:11" ht="17.149999999999999" customHeight="1">
      <c r="A313" s="155" t="s">
        <v>560</v>
      </c>
      <c r="B313" s="156" t="s">
        <v>2328</v>
      </c>
      <c r="C313" s="157">
        <v>8.2799999999999994</v>
      </c>
      <c r="D313" s="158">
        <v>4.3018000000000001</v>
      </c>
      <c r="E313" s="158">
        <v>1</v>
      </c>
      <c r="F313" s="158">
        <v>1</v>
      </c>
      <c r="G313" s="158">
        <v>1.25</v>
      </c>
      <c r="H313" s="158">
        <v>1.25</v>
      </c>
      <c r="I313" s="159" t="s">
        <v>1216</v>
      </c>
      <c r="J313" s="160" t="s">
        <v>1211</v>
      </c>
      <c r="K313" s="64" t="s">
        <v>1990</v>
      </c>
    </row>
    <row r="314" spans="1:11" ht="17.149999999999999" customHeight="1">
      <c r="A314" s="161" t="s">
        <v>561</v>
      </c>
      <c r="B314" s="162" t="s">
        <v>2328</v>
      </c>
      <c r="C314" s="163">
        <v>16.059999999999999</v>
      </c>
      <c r="D314" s="164">
        <v>7.1238000000000001</v>
      </c>
      <c r="E314" s="164">
        <v>1.2</v>
      </c>
      <c r="F314" s="164">
        <v>1.2</v>
      </c>
      <c r="G314" s="164">
        <v>1.65</v>
      </c>
      <c r="H314" s="164">
        <v>1.65</v>
      </c>
      <c r="I314" s="165" t="s">
        <v>1216</v>
      </c>
      <c r="J314" s="166" t="s">
        <v>1211</v>
      </c>
      <c r="K314" s="64" t="s">
        <v>1990</v>
      </c>
    </row>
    <row r="315" spans="1:11" ht="17.149999999999999" customHeight="1">
      <c r="A315" s="167" t="s">
        <v>562</v>
      </c>
      <c r="B315" s="168" t="s">
        <v>2329</v>
      </c>
      <c r="C315" s="169">
        <v>2.42</v>
      </c>
      <c r="D315" s="170">
        <v>2.7963</v>
      </c>
      <c r="E315" s="170">
        <v>1</v>
      </c>
      <c r="F315" s="170">
        <v>1</v>
      </c>
      <c r="G315" s="170">
        <v>1.25</v>
      </c>
      <c r="H315" s="170">
        <v>1.25</v>
      </c>
      <c r="I315" s="171" t="s">
        <v>1216</v>
      </c>
      <c r="J315" s="172" t="s">
        <v>1211</v>
      </c>
      <c r="K315" s="64" t="s">
        <v>1991</v>
      </c>
    </row>
    <row r="316" spans="1:11" ht="17.149999999999999" customHeight="1">
      <c r="A316" s="155" t="s">
        <v>563</v>
      </c>
      <c r="B316" s="156" t="s">
        <v>2329</v>
      </c>
      <c r="C316" s="157">
        <v>3.83</v>
      </c>
      <c r="D316" s="158">
        <v>2.9556</v>
      </c>
      <c r="E316" s="158">
        <v>1</v>
      </c>
      <c r="F316" s="158">
        <v>1</v>
      </c>
      <c r="G316" s="158">
        <v>1.25</v>
      </c>
      <c r="H316" s="158">
        <v>1.25</v>
      </c>
      <c r="I316" s="159" t="s">
        <v>1216</v>
      </c>
      <c r="J316" s="160" t="s">
        <v>1211</v>
      </c>
      <c r="K316" s="64" t="s">
        <v>1991</v>
      </c>
    </row>
    <row r="317" spans="1:11" ht="17.149999999999999" customHeight="1">
      <c r="A317" s="155" t="s">
        <v>564</v>
      </c>
      <c r="B317" s="156" t="s">
        <v>2329</v>
      </c>
      <c r="C317" s="157">
        <v>7.54</v>
      </c>
      <c r="D317" s="158">
        <v>3.8769</v>
      </c>
      <c r="E317" s="158">
        <v>1</v>
      </c>
      <c r="F317" s="158">
        <v>1</v>
      </c>
      <c r="G317" s="158">
        <v>1.25</v>
      </c>
      <c r="H317" s="158">
        <v>1.25</v>
      </c>
      <c r="I317" s="159" t="s">
        <v>1216</v>
      </c>
      <c r="J317" s="160" t="s">
        <v>1211</v>
      </c>
      <c r="K317" s="64" t="s">
        <v>1991</v>
      </c>
    </row>
    <row r="318" spans="1:11" ht="17.149999999999999" customHeight="1">
      <c r="A318" s="161" t="s">
        <v>565</v>
      </c>
      <c r="B318" s="162" t="s">
        <v>2329</v>
      </c>
      <c r="C318" s="163">
        <v>13.4</v>
      </c>
      <c r="D318" s="164">
        <v>6.3578000000000001</v>
      </c>
      <c r="E318" s="164">
        <v>1.2</v>
      </c>
      <c r="F318" s="164">
        <v>1.2</v>
      </c>
      <c r="G318" s="164">
        <v>1.65</v>
      </c>
      <c r="H318" s="164">
        <v>1.65</v>
      </c>
      <c r="I318" s="165" t="s">
        <v>1216</v>
      </c>
      <c r="J318" s="166" t="s">
        <v>1211</v>
      </c>
      <c r="K318" s="64" t="s">
        <v>1991</v>
      </c>
    </row>
    <row r="319" spans="1:11" ht="17.149999999999999" customHeight="1">
      <c r="A319" s="167" t="s">
        <v>566</v>
      </c>
      <c r="B319" s="168" t="s">
        <v>2330</v>
      </c>
      <c r="C319" s="169">
        <v>4.63</v>
      </c>
      <c r="D319" s="170">
        <v>2.2475000000000001</v>
      </c>
      <c r="E319" s="170">
        <v>1</v>
      </c>
      <c r="F319" s="170">
        <v>1</v>
      </c>
      <c r="G319" s="170">
        <v>1.25</v>
      </c>
      <c r="H319" s="170">
        <v>1.25</v>
      </c>
      <c r="I319" s="171" t="s">
        <v>1216</v>
      </c>
      <c r="J319" s="172" t="s">
        <v>1211</v>
      </c>
      <c r="K319" s="64" t="s">
        <v>1992</v>
      </c>
    </row>
    <row r="320" spans="1:11" ht="17.149999999999999" customHeight="1">
      <c r="A320" s="155" t="s">
        <v>567</v>
      </c>
      <c r="B320" s="156" t="s">
        <v>2330</v>
      </c>
      <c r="C320" s="157">
        <v>6.19</v>
      </c>
      <c r="D320" s="158">
        <v>2.448</v>
      </c>
      <c r="E320" s="158">
        <v>1</v>
      </c>
      <c r="F320" s="158">
        <v>1</v>
      </c>
      <c r="G320" s="158">
        <v>1.25</v>
      </c>
      <c r="H320" s="158">
        <v>1.25</v>
      </c>
      <c r="I320" s="159" t="s">
        <v>1216</v>
      </c>
      <c r="J320" s="160" t="s">
        <v>1211</v>
      </c>
      <c r="K320" s="64" t="s">
        <v>1992</v>
      </c>
    </row>
    <row r="321" spans="1:11" ht="17.149999999999999" customHeight="1">
      <c r="A321" s="155" t="s">
        <v>568</v>
      </c>
      <c r="B321" s="156" t="s">
        <v>2330</v>
      </c>
      <c r="C321" s="157">
        <v>8.18</v>
      </c>
      <c r="D321" s="158">
        <v>2.8205</v>
      </c>
      <c r="E321" s="158">
        <v>1</v>
      </c>
      <c r="F321" s="158">
        <v>1</v>
      </c>
      <c r="G321" s="158">
        <v>1.25</v>
      </c>
      <c r="H321" s="158">
        <v>1.25</v>
      </c>
      <c r="I321" s="159" t="s">
        <v>1216</v>
      </c>
      <c r="J321" s="160" t="s">
        <v>1211</v>
      </c>
      <c r="K321" s="64" t="s">
        <v>1992</v>
      </c>
    </row>
    <row r="322" spans="1:11" ht="17.149999999999999" customHeight="1">
      <c r="A322" s="161" t="s">
        <v>569</v>
      </c>
      <c r="B322" s="162" t="s">
        <v>2330</v>
      </c>
      <c r="C322" s="163">
        <v>13.28</v>
      </c>
      <c r="D322" s="164">
        <v>4.3705999999999996</v>
      </c>
      <c r="E322" s="164">
        <v>1.2</v>
      </c>
      <c r="F322" s="164">
        <v>1.2</v>
      </c>
      <c r="G322" s="164">
        <v>1.65</v>
      </c>
      <c r="H322" s="164">
        <v>1.65</v>
      </c>
      <c r="I322" s="165" t="s">
        <v>1216</v>
      </c>
      <c r="J322" s="166" t="s">
        <v>1211</v>
      </c>
      <c r="K322" s="64" t="s">
        <v>1992</v>
      </c>
    </row>
    <row r="323" spans="1:11" ht="17.149999999999999" customHeight="1">
      <c r="A323" s="167" t="s">
        <v>570</v>
      </c>
      <c r="B323" s="168" t="s">
        <v>2331</v>
      </c>
      <c r="C323" s="169">
        <v>2.7</v>
      </c>
      <c r="D323" s="170">
        <v>1.6379999999999999</v>
      </c>
      <c r="E323" s="170">
        <v>1</v>
      </c>
      <c r="F323" s="170">
        <v>1</v>
      </c>
      <c r="G323" s="170">
        <v>1.25</v>
      </c>
      <c r="H323" s="170">
        <v>1.25</v>
      </c>
      <c r="I323" s="171" t="s">
        <v>1216</v>
      </c>
      <c r="J323" s="172" t="s">
        <v>1211</v>
      </c>
      <c r="K323" s="64" t="s">
        <v>1993</v>
      </c>
    </row>
    <row r="324" spans="1:11" ht="17.149999999999999" customHeight="1">
      <c r="A324" s="155" t="s">
        <v>571</v>
      </c>
      <c r="B324" s="156" t="s">
        <v>2331</v>
      </c>
      <c r="C324" s="157">
        <v>3.86</v>
      </c>
      <c r="D324" s="158">
        <v>1.8768</v>
      </c>
      <c r="E324" s="158">
        <v>1</v>
      </c>
      <c r="F324" s="158">
        <v>1</v>
      </c>
      <c r="G324" s="158">
        <v>1.25</v>
      </c>
      <c r="H324" s="158">
        <v>1.25</v>
      </c>
      <c r="I324" s="159" t="s">
        <v>1216</v>
      </c>
      <c r="J324" s="160" t="s">
        <v>1211</v>
      </c>
      <c r="K324" s="64" t="s">
        <v>1993</v>
      </c>
    </row>
    <row r="325" spans="1:11" ht="17.149999999999999" customHeight="1">
      <c r="A325" s="155" t="s">
        <v>572</v>
      </c>
      <c r="B325" s="156" t="s">
        <v>2331</v>
      </c>
      <c r="C325" s="157">
        <v>6.22</v>
      </c>
      <c r="D325" s="158">
        <v>2.4055</v>
      </c>
      <c r="E325" s="158">
        <v>1</v>
      </c>
      <c r="F325" s="158">
        <v>1</v>
      </c>
      <c r="G325" s="158">
        <v>1.25</v>
      </c>
      <c r="H325" s="158">
        <v>1.25</v>
      </c>
      <c r="I325" s="159" t="s">
        <v>1216</v>
      </c>
      <c r="J325" s="160" t="s">
        <v>1211</v>
      </c>
      <c r="K325" s="64" t="s">
        <v>1993</v>
      </c>
    </row>
    <row r="326" spans="1:11" ht="17.149999999999999" customHeight="1">
      <c r="A326" s="161" t="s">
        <v>573</v>
      </c>
      <c r="B326" s="162" t="s">
        <v>2331</v>
      </c>
      <c r="C326" s="163">
        <v>10.61</v>
      </c>
      <c r="D326" s="164">
        <v>3.6221999999999999</v>
      </c>
      <c r="E326" s="164">
        <v>1.2</v>
      </c>
      <c r="F326" s="164">
        <v>1.2</v>
      </c>
      <c r="G326" s="164">
        <v>1.65</v>
      </c>
      <c r="H326" s="164">
        <v>1.65</v>
      </c>
      <c r="I326" s="165" t="s">
        <v>1216</v>
      </c>
      <c r="J326" s="166" t="s">
        <v>1211</v>
      </c>
      <c r="K326" s="64" t="s">
        <v>1993</v>
      </c>
    </row>
    <row r="327" spans="1:11" ht="17.149999999999999" customHeight="1">
      <c r="A327" s="167" t="s">
        <v>574</v>
      </c>
      <c r="B327" s="168" t="s">
        <v>2332</v>
      </c>
      <c r="C327" s="169">
        <v>2.21</v>
      </c>
      <c r="D327" s="170">
        <v>2.0657000000000001</v>
      </c>
      <c r="E327" s="170">
        <v>1</v>
      </c>
      <c r="F327" s="170">
        <v>1</v>
      </c>
      <c r="G327" s="170">
        <v>1.25</v>
      </c>
      <c r="H327" s="170">
        <v>1.25</v>
      </c>
      <c r="I327" s="171" t="s">
        <v>1216</v>
      </c>
      <c r="J327" s="172" t="s">
        <v>1211</v>
      </c>
      <c r="K327" s="64" t="s">
        <v>1994</v>
      </c>
    </row>
    <row r="328" spans="1:11" ht="17.149999999999999" customHeight="1">
      <c r="A328" s="155" t="s">
        <v>575</v>
      </c>
      <c r="B328" s="156" t="s">
        <v>2332</v>
      </c>
      <c r="C328" s="157">
        <v>3.05</v>
      </c>
      <c r="D328" s="158">
        <v>2.2401</v>
      </c>
      <c r="E328" s="158">
        <v>1</v>
      </c>
      <c r="F328" s="158">
        <v>1</v>
      </c>
      <c r="G328" s="158">
        <v>1.25</v>
      </c>
      <c r="H328" s="158">
        <v>1.25</v>
      </c>
      <c r="I328" s="159" t="s">
        <v>1216</v>
      </c>
      <c r="J328" s="160" t="s">
        <v>1211</v>
      </c>
      <c r="K328" s="64" t="s">
        <v>1994</v>
      </c>
    </row>
    <row r="329" spans="1:11" ht="17.149999999999999" customHeight="1">
      <c r="A329" s="155" t="s">
        <v>576</v>
      </c>
      <c r="B329" s="156" t="s">
        <v>2332</v>
      </c>
      <c r="C329" s="157">
        <v>5.2</v>
      </c>
      <c r="D329" s="158">
        <v>2.7797999999999998</v>
      </c>
      <c r="E329" s="158">
        <v>1</v>
      </c>
      <c r="F329" s="158">
        <v>1</v>
      </c>
      <c r="G329" s="158">
        <v>1.25</v>
      </c>
      <c r="H329" s="158">
        <v>1.25</v>
      </c>
      <c r="I329" s="159" t="s">
        <v>1216</v>
      </c>
      <c r="J329" s="160" t="s">
        <v>1211</v>
      </c>
      <c r="K329" s="64" t="s">
        <v>1994</v>
      </c>
    </row>
    <row r="330" spans="1:11" ht="17.149999999999999" customHeight="1">
      <c r="A330" s="161" t="s">
        <v>577</v>
      </c>
      <c r="B330" s="162" t="s">
        <v>2332</v>
      </c>
      <c r="C330" s="163">
        <v>8.23</v>
      </c>
      <c r="D330" s="164">
        <v>3.9178000000000002</v>
      </c>
      <c r="E330" s="164">
        <v>1.2</v>
      </c>
      <c r="F330" s="164">
        <v>1.2</v>
      </c>
      <c r="G330" s="164">
        <v>1.65</v>
      </c>
      <c r="H330" s="164">
        <v>1.65</v>
      </c>
      <c r="I330" s="165" t="s">
        <v>1216</v>
      </c>
      <c r="J330" s="166" t="s">
        <v>1211</v>
      </c>
      <c r="K330" s="64" t="s">
        <v>1994</v>
      </c>
    </row>
    <row r="331" spans="1:11" ht="17.149999999999999" customHeight="1">
      <c r="A331" s="167" t="s">
        <v>578</v>
      </c>
      <c r="B331" s="168" t="s">
        <v>2333</v>
      </c>
      <c r="C331" s="169">
        <v>2.0699999999999998</v>
      </c>
      <c r="D331" s="170">
        <v>1.9630000000000001</v>
      </c>
      <c r="E331" s="170">
        <v>1</v>
      </c>
      <c r="F331" s="170">
        <v>1</v>
      </c>
      <c r="G331" s="170">
        <v>1.25</v>
      </c>
      <c r="H331" s="170">
        <v>1.25</v>
      </c>
      <c r="I331" s="171" t="s">
        <v>1216</v>
      </c>
      <c r="J331" s="172" t="s">
        <v>1211</v>
      </c>
      <c r="K331" s="64" t="s">
        <v>1995</v>
      </c>
    </row>
    <row r="332" spans="1:11" ht="17.149999999999999" customHeight="1">
      <c r="A332" s="155" t="s">
        <v>579</v>
      </c>
      <c r="B332" s="156" t="s">
        <v>2333</v>
      </c>
      <c r="C332" s="157">
        <v>3.15</v>
      </c>
      <c r="D332" s="158">
        <v>2.2759999999999998</v>
      </c>
      <c r="E332" s="158">
        <v>1</v>
      </c>
      <c r="F332" s="158">
        <v>1</v>
      </c>
      <c r="G332" s="158">
        <v>1.25</v>
      </c>
      <c r="H332" s="158">
        <v>1.25</v>
      </c>
      <c r="I332" s="159" t="s">
        <v>1216</v>
      </c>
      <c r="J332" s="160" t="s">
        <v>1211</v>
      </c>
      <c r="K332" s="64" t="s">
        <v>1995</v>
      </c>
    </row>
    <row r="333" spans="1:11" ht="17.149999999999999" customHeight="1">
      <c r="A333" s="155" t="s">
        <v>580</v>
      </c>
      <c r="B333" s="156" t="s">
        <v>2333</v>
      </c>
      <c r="C333" s="157">
        <v>6.04</v>
      </c>
      <c r="D333" s="158">
        <v>2.8193000000000001</v>
      </c>
      <c r="E333" s="158">
        <v>1</v>
      </c>
      <c r="F333" s="158">
        <v>1</v>
      </c>
      <c r="G333" s="158">
        <v>1.25</v>
      </c>
      <c r="H333" s="158">
        <v>1.25</v>
      </c>
      <c r="I333" s="159" t="s">
        <v>1216</v>
      </c>
      <c r="J333" s="160" t="s">
        <v>1211</v>
      </c>
      <c r="K333" s="64" t="s">
        <v>1995</v>
      </c>
    </row>
    <row r="334" spans="1:11" ht="17.149999999999999" customHeight="1">
      <c r="A334" s="161" t="s">
        <v>581</v>
      </c>
      <c r="B334" s="162" t="s">
        <v>2333</v>
      </c>
      <c r="C334" s="163">
        <v>10.18</v>
      </c>
      <c r="D334" s="164">
        <v>4.1863999999999999</v>
      </c>
      <c r="E334" s="164">
        <v>1.2</v>
      </c>
      <c r="F334" s="164">
        <v>1.2</v>
      </c>
      <c r="G334" s="164">
        <v>1.65</v>
      </c>
      <c r="H334" s="164">
        <v>1.65</v>
      </c>
      <c r="I334" s="165" t="s">
        <v>1216</v>
      </c>
      <c r="J334" s="166" t="s">
        <v>1211</v>
      </c>
      <c r="K334" s="64" t="s">
        <v>1995</v>
      </c>
    </row>
    <row r="335" spans="1:11" ht="17.149999999999999" customHeight="1">
      <c r="A335" s="167" t="s">
        <v>582</v>
      </c>
      <c r="B335" s="168" t="s">
        <v>1996</v>
      </c>
      <c r="C335" s="169">
        <v>2.65</v>
      </c>
      <c r="D335" s="170">
        <v>1.5967</v>
      </c>
      <c r="E335" s="170">
        <v>1</v>
      </c>
      <c r="F335" s="170">
        <v>1</v>
      </c>
      <c r="G335" s="170">
        <v>1.25</v>
      </c>
      <c r="H335" s="170">
        <v>1.25</v>
      </c>
      <c r="I335" s="171" t="s">
        <v>1216</v>
      </c>
      <c r="J335" s="172" t="s">
        <v>1211</v>
      </c>
      <c r="K335" s="64" t="s">
        <v>1996</v>
      </c>
    </row>
    <row r="336" spans="1:11" ht="17.149999999999999" customHeight="1">
      <c r="A336" s="155" t="s">
        <v>583</v>
      </c>
      <c r="B336" s="156" t="s">
        <v>1996</v>
      </c>
      <c r="C336" s="157">
        <v>3.43</v>
      </c>
      <c r="D336" s="158">
        <v>2.0455999999999999</v>
      </c>
      <c r="E336" s="158">
        <v>1</v>
      </c>
      <c r="F336" s="158">
        <v>1</v>
      </c>
      <c r="G336" s="158">
        <v>1.25</v>
      </c>
      <c r="H336" s="158">
        <v>1.25</v>
      </c>
      <c r="I336" s="159" t="s">
        <v>1216</v>
      </c>
      <c r="J336" s="160" t="s">
        <v>1211</v>
      </c>
      <c r="K336" s="64" t="s">
        <v>1996</v>
      </c>
    </row>
    <row r="337" spans="1:11" ht="17.149999999999999" customHeight="1">
      <c r="A337" s="155" t="s">
        <v>584</v>
      </c>
      <c r="B337" s="156" t="s">
        <v>1996</v>
      </c>
      <c r="C337" s="157">
        <v>5.92</v>
      </c>
      <c r="D337" s="158">
        <v>3.1455000000000002</v>
      </c>
      <c r="E337" s="158">
        <v>1</v>
      </c>
      <c r="F337" s="158">
        <v>1</v>
      </c>
      <c r="G337" s="158">
        <v>1.25</v>
      </c>
      <c r="H337" s="158">
        <v>1.25</v>
      </c>
      <c r="I337" s="159" t="s">
        <v>1216</v>
      </c>
      <c r="J337" s="160" t="s">
        <v>1211</v>
      </c>
      <c r="K337" s="64" t="s">
        <v>1996</v>
      </c>
    </row>
    <row r="338" spans="1:11" ht="17.149999999999999" customHeight="1">
      <c r="A338" s="161" t="s">
        <v>585</v>
      </c>
      <c r="B338" s="162" t="s">
        <v>1996</v>
      </c>
      <c r="C338" s="163">
        <v>13.55</v>
      </c>
      <c r="D338" s="164">
        <v>5.3266999999999998</v>
      </c>
      <c r="E338" s="164">
        <v>1.2</v>
      </c>
      <c r="F338" s="164">
        <v>1.2</v>
      </c>
      <c r="G338" s="164">
        <v>1.65</v>
      </c>
      <c r="H338" s="164">
        <v>1.65</v>
      </c>
      <c r="I338" s="165" t="s">
        <v>1216</v>
      </c>
      <c r="J338" s="166" t="s">
        <v>1211</v>
      </c>
      <c r="K338" s="64" t="s">
        <v>1996</v>
      </c>
    </row>
    <row r="339" spans="1:11" ht="17.149999999999999" customHeight="1">
      <c r="A339" s="167" t="s">
        <v>586</v>
      </c>
      <c r="B339" s="168" t="s">
        <v>2334</v>
      </c>
      <c r="C339" s="169">
        <v>2.85</v>
      </c>
      <c r="D339" s="170">
        <v>1.1751</v>
      </c>
      <c r="E339" s="170">
        <v>1</v>
      </c>
      <c r="F339" s="170">
        <v>1</v>
      </c>
      <c r="G339" s="170">
        <v>1.25</v>
      </c>
      <c r="H339" s="170">
        <v>1.25</v>
      </c>
      <c r="I339" s="171" t="s">
        <v>1216</v>
      </c>
      <c r="J339" s="172" t="s">
        <v>1211</v>
      </c>
      <c r="K339" s="64" t="s">
        <v>1997</v>
      </c>
    </row>
    <row r="340" spans="1:11" ht="17.149999999999999" customHeight="1">
      <c r="A340" s="155" t="s">
        <v>587</v>
      </c>
      <c r="B340" s="156" t="s">
        <v>2334</v>
      </c>
      <c r="C340" s="157">
        <v>4.25</v>
      </c>
      <c r="D340" s="158">
        <v>1.7599</v>
      </c>
      <c r="E340" s="158">
        <v>1</v>
      </c>
      <c r="F340" s="158">
        <v>1</v>
      </c>
      <c r="G340" s="158">
        <v>1.25</v>
      </c>
      <c r="H340" s="158">
        <v>1.25</v>
      </c>
      <c r="I340" s="159" t="s">
        <v>1216</v>
      </c>
      <c r="J340" s="160" t="s">
        <v>1211</v>
      </c>
      <c r="K340" s="64" t="s">
        <v>1997</v>
      </c>
    </row>
    <row r="341" spans="1:11" ht="17.149999999999999" customHeight="1">
      <c r="A341" s="155" t="s">
        <v>588</v>
      </c>
      <c r="B341" s="156" t="s">
        <v>2334</v>
      </c>
      <c r="C341" s="157">
        <v>6.4</v>
      </c>
      <c r="D341" s="158">
        <v>2.3731</v>
      </c>
      <c r="E341" s="158">
        <v>1</v>
      </c>
      <c r="F341" s="158">
        <v>1</v>
      </c>
      <c r="G341" s="158">
        <v>1.25</v>
      </c>
      <c r="H341" s="158">
        <v>1.25</v>
      </c>
      <c r="I341" s="159" t="s">
        <v>1216</v>
      </c>
      <c r="J341" s="160" t="s">
        <v>1211</v>
      </c>
      <c r="K341" s="64" t="s">
        <v>1997</v>
      </c>
    </row>
    <row r="342" spans="1:11" ht="17.149999999999999" customHeight="1">
      <c r="A342" s="161" t="s">
        <v>589</v>
      </c>
      <c r="B342" s="162" t="s">
        <v>2334</v>
      </c>
      <c r="C342" s="163">
        <v>10.32</v>
      </c>
      <c r="D342" s="164">
        <v>3.1709999999999998</v>
      </c>
      <c r="E342" s="164">
        <v>1.2</v>
      </c>
      <c r="F342" s="164">
        <v>1.2</v>
      </c>
      <c r="G342" s="164">
        <v>1.65</v>
      </c>
      <c r="H342" s="164">
        <v>1.65</v>
      </c>
      <c r="I342" s="165" t="s">
        <v>1216</v>
      </c>
      <c r="J342" s="166" t="s">
        <v>1211</v>
      </c>
      <c r="K342" s="64" t="s">
        <v>1997</v>
      </c>
    </row>
    <row r="343" spans="1:11" ht="17.149999999999999" customHeight="1">
      <c r="A343" s="167" t="s">
        <v>1875</v>
      </c>
      <c r="B343" s="168" t="s">
        <v>1998</v>
      </c>
      <c r="C343" s="169">
        <v>2.4900000000000002</v>
      </c>
      <c r="D343" s="170">
        <v>4.2839</v>
      </c>
      <c r="E343" s="170">
        <v>1</v>
      </c>
      <c r="F343" s="170">
        <v>1</v>
      </c>
      <c r="G343" s="170">
        <v>1.25</v>
      </c>
      <c r="H343" s="170">
        <v>1.25</v>
      </c>
      <c r="I343" s="171" t="s">
        <v>1216</v>
      </c>
      <c r="J343" s="172" t="s">
        <v>1211</v>
      </c>
      <c r="K343" s="64" t="s">
        <v>1998</v>
      </c>
    </row>
    <row r="344" spans="1:11" ht="17.149999999999999" customHeight="1">
      <c r="A344" s="155" t="s">
        <v>1876</v>
      </c>
      <c r="B344" s="156" t="s">
        <v>1998</v>
      </c>
      <c r="C344" s="157">
        <v>4.72</v>
      </c>
      <c r="D344" s="158">
        <v>5.2789000000000001</v>
      </c>
      <c r="E344" s="158">
        <v>1</v>
      </c>
      <c r="F344" s="158">
        <v>1</v>
      </c>
      <c r="G344" s="158">
        <v>1.25</v>
      </c>
      <c r="H344" s="158">
        <v>1.25</v>
      </c>
      <c r="I344" s="159" t="s">
        <v>1216</v>
      </c>
      <c r="J344" s="160" t="s">
        <v>1211</v>
      </c>
      <c r="K344" s="64" t="s">
        <v>1998</v>
      </c>
    </row>
    <row r="345" spans="1:11" ht="17.149999999999999" customHeight="1">
      <c r="A345" s="155" t="s">
        <v>1877</v>
      </c>
      <c r="B345" s="156" t="s">
        <v>1998</v>
      </c>
      <c r="C345" s="157">
        <v>6.96</v>
      </c>
      <c r="D345" s="158">
        <v>6.1417999999999999</v>
      </c>
      <c r="E345" s="158">
        <v>1</v>
      </c>
      <c r="F345" s="158">
        <v>1</v>
      </c>
      <c r="G345" s="158">
        <v>1.25</v>
      </c>
      <c r="H345" s="158">
        <v>1.25</v>
      </c>
      <c r="I345" s="159" t="s">
        <v>1216</v>
      </c>
      <c r="J345" s="160" t="s">
        <v>1211</v>
      </c>
      <c r="K345" s="64" t="s">
        <v>1998</v>
      </c>
    </row>
    <row r="346" spans="1:11" ht="17.149999999999999" customHeight="1">
      <c r="A346" s="161" t="s">
        <v>1878</v>
      </c>
      <c r="B346" s="162" t="s">
        <v>1998</v>
      </c>
      <c r="C346" s="163">
        <v>11.67</v>
      </c>
      <c r="D346" s="164">
        <v>8.2218999999999998</v>
      </c>
      <c r="E346" s="164">
        <v>1.2</v>
      </c>
      <c r="F346" s="164">
        <v>1.2</v>
      </c>
      <c r="G346" s="164">
        <v>1.65</v>
      </c>
      <c r="H346" s="164">
        <v>1.65</v>
      </c>
      <c r="I346" s="165" t="s">
        <v>1216</v>
      </c>
      <c r="J346" s="166" t="s">
        <v>1211</v>
      </c>
      <c r="K346" s="64" t="s">
        <v>1998</v>
      </c>
    </row>
    <row r="347" spans="1:11" ht="17.149999999999999" customHeight="1">
      <c r="A347" s="167" t="s">
        <v>1879</v>
      </c>
      <c r="B347" s="168" t="s">
        <v>1999</v>
      </c>
      <c r="C347" s="169">
        <v>3.1</v>
      </c>
      <c r="D347" s="170">
        <v>3.5470999999999999</v>
      </c>
      <c r="E347" s="170">
        <v>1</v>
      </c>
      <c r="F347" s="170">
        <v>1</v>
      </c>
      <c r="G347" s="170">
        <v>1.25</v>
      </c>
      <c r="H347" s="170">
        <v>1.25</v>
      </c>
      <c r="I347" s="171" t="s">
        <v>1216</v>
      </c>
      <c r="J347" s="172" t="s">
        <v>1211</v>
      </c>
      <c r="K347" s="64" t="s">
        <v>1999</v>
      </c>
    </row>
    <row r="348" spans="1:11" ht="17.149999999999999" customHeight="1">
      <c r="A348" s="155" t="s">
        <v>1880</v>
      </c>
      <c r="B348" s="156" t="s">
        <v>1999</v>
      </c>
      <c r="C348" s="157">
        <v>4.66</v>
      </c>
      <c r="D348" s="158">
        <v>3.9895999999999998</v>
      </c>
      <c r="E348" s="158">
        <v>1</v>
      </c>
      <c r="F348" s="158">
        <v>1</v>
      </c>
      <c r="G348" s="158">
        <v>1.25</v>
      </c>
      <c r="H348" s="158">
        <v>1.25</v>
      </c>
      <c r="I348" s="159" t="s">
        <v>1216</v>
      </c>
      <c r="J348" s="160" t="s">
        <v>1211</v>
      </c>
      <c r="K348" s="64" t="s">
        <v>1999</v>
      </c>
    </row>
    <row r="349" spans="1:11" ht="17.149999999999999" customHeight="1">
      <c r="A349" s="155" t="s">
        <v>1881</v>
      </c>
      <c r="B349" s="156" t="s">
        <v>1999</v>
      </c>
      <c r="C349" s="157">
        <v>7.99</v>
      </c>
      <c r="D349" s="158">
        <v>4.9314999999999998</v>
      </c>
      <c r="E349" s="158">
        <v>1</v>
      </c>
      <c r="F349" s="158">
        <v>1</v>
      </c>
      <c r="G349" s="158">
        <v>1.25</v>
      </c>
      <c r="H349" s="158">
        <v>1.25</v>
      </c>
      <c r="I349" s="159" t="s">
        <v>1216</v>
      </c>
      <c r="J349" s="160" t="s">
        <v>1211</v>
      </c>
      <c r="K349" s="64" t="s">
        <v>1999</v>
      </c>
    </row>
    <row r="350" spans="1:11" ht="17.149999999999999" customHeight="1">
      <c r="A350" s="161" t="s">
        <v>1882</v>
      </c>
      <c r="B350" s="162" t="s">
        <v>1999</v>
      </c>
      <c r="C350" s="163">
        <v>13.08</v>
      </c>
      <c r="D350" s="164">
        <v>6.7949999999999999</v>
      </c>
      <c r="E350" s="164">
        <v>1.2</v>
      </c>
      <c r="F350" s="164">
        <v>1.2</v>
      </c>
      <c r="G350" s="164">
        <v>1.65</v>
      </c>
      <c r="H350" s="164">
        <v>1.65</v>
      </c>
      <c r="I350" s="165" t="s">
        <v>1216</v>
      </c>
      <c r="J350" s="166" t="s">
        <v>1211</v>
      </c>
      <c r="K350" s="64" t="s">
        <v>1999</v>
      </c>
    </row>
    <row r="351" spans="1:11" ht="17.149999999999999" customHeight="1">
      <c r="A351" s="167" t="s">
        <v>590</v>
      </c>
      <c r="B351" s="168" t="s">
        <v>2335</v>
      </c>
      <c r="C351" s="169">
        <v>3.11</v>
      </c>
      <c r="D351" s="170">
        <v>1.1468</v>
      </c>
      <c r="E351" s="170">
        <v>1</v>
      </c>
      <c r="F351" s="170">
        <v>1</v>
      </c>
      <c r="G351" s="170">
        <v>1.25</v>
      </c>
      <c r="H351" s="170">
        <v>1.25</v>
      </c>
      <c r="I351" s="171" t="s">
        <v>1216</v>
      </c>
      <c r="J351" s="172" t="s">
        <v>1211</v>
      </c>
      <c r="K351" s="64" t="s">
        <v>2000</v>
      </c>
    </row>
    <row r="352" spans="1:11" ht="17.149999999999999" customHeight="1">
      <c r="A352" s="155" t="s">
        <v>591</v>
      </c>
      <c r="B352" s="156" t="s">
        <v>2335</v>
      </c>
      <c r="C352" s="157">
        <v>5.35</v>
      </c>
      <c r="D352" s="158">
        <v>1.5026999999999999</v>
      </c>
      <c r="E352" s="158">
        <v>1</v>
      </c>
      <c r="F352" s="158">
        <v>1</v>
      </c>
      <c r="G352" s="158">
        <v>1.25</v>
      </c>
      <c r="H352" s="158">
        <v>1.25</v>
      </c>
      <c r="I352" s="159" t="s">
        <v>1216</v>
      </c>
      <c r="J352" s="160" t="s">
        <v>1211</v>
      </c>
      <c r="K352" s="64" t="s">
        <v>2000</v>
      </c>
    </row>
    <row r="353" spans="1:11" ht="17.149999999999999" customHeight="1">
      <c r="A353" s="155" t="s">
        <v>592</v>
      </c>
      <c r="B353" s="156" t="s">
        <v>2335</v>
      </c>
      <c r="C353" s="157">
        <v>8.77</v>
      </c>
      <c r="D353" s="158">
        <v>2.1133000000000002</v>
      </c>
      <c r="E353" s="158">
        <v>1</v>
      </c>
      <c r="F353" s="158">
        <v>1</v>
      </c>
      <c r="G353" s="158">
        <v>1.25</v>
      </c>
      <c r="H353" s="158">
        <v>1.25</v>
      </c>
      <c r="I353" s="159" t="s">
        <v>1216</v>
      </c>
      <c r="J353" s="160" t="s">
        <v>1211</v>
      </c>
      <c r="K353" s="64" t="s">
        <v>2000</v>
      </c>
    </row>
    <row r="354" spans="1:11" ht="17.149999999999999" customHeight="1">
      <c r="A354" s="161" t="s">
        <v>593</v>
      </c>
      <c r="B354" s="162" t="s">
        <v>2335</v>
      </c>
      <c r="C354" s="163">
        <v>15.04</v>
      </c>
      <c r="D354" s="164">
        <v>3.8597000000000001</v>
      </c>
      <c r="E354" s="164">
        <v>1.2</v>
      </c>
      <c r="F354" s="164">
        <v>1.2</v>
      </c>
      <c r="G354" s="164">
        <v>1.65</v>
      </c>
      <c r="H354" s="164">
        <v>1.65</v>
      </c>
      <c r="I354" s="165" t="s">
        <v>1216</v>
      </c>
      <c r="J354" s="166" t="s">
        <v>1211</v>
      </c>
      <c r="K354" s="64" t="s">
        <v>2000</v>
      </c>
    </row>
    <row r="355" spans="1:11" ht="17.149999999999999" customHeight="1">
      <c r="A355" s="167" t="s">
        <v>1605</v>
      </c>
      <c r="B355" s="168" t="s">
        <v>2336</v>
      </c>
      <c r="C355" s="169">
        <v>3.05</v>
      </c>
      <c r="D355" s="170">
        <v>1.5526</v>
      </c>
      <c r="E355" s="170">
        <v>1</v>
      </c>
      <c r="F355" s="170">
        <v>1</v>
      </c>
      <c r="G355" s="170">
        <v>1.25</v>
      </c>
      <c r="H355" s="170">
        <v>1.25</v>
      </c>
      <c r="I355" s="171" t="s">
        <v>1216</v>
      </c>
      <c r="J355" s="172" t="s">
        <v>1211</v>
      </c>
      <c r="K355" s="64" t="s">
        <v>2001</v>
      </c>
    </row>
    <row r="356" spans="1:11" ht="17.149999999999999" customHeight="1">
      <c r="A356" s="155" t="s">
        <v>1606</v>
      </c>
      <c r="B356" s="156" t="s">
        <v>2336</v>
      </c>
      <c r="C356" s="157">
        <v>5.61</v>
      </c>
      <c r="D356" s="158">
        <v>2.1187999999999998</v>
      </c>
      <c r="E356" s="158">
        <v>1</v>
      </c>
      <c r="F356" s="158">
        <v>1</v>
      </c>
      <c r="G356" s="158">
        <v>1.25</v>
      </c>
      <c r="H356" s="158">
        <v>1.25</v>
      </c>
      <c r="I356" s="159" t="s">
        <v>1216</v>
      </c>
      <c r="J356" s="160" t="s">
        <v>1211</v>
      </c>
      <c r="K356" s="64" t="s">
        <v>2001</v>
      </c>
    </row>
    <row r="357" spans="1:11" ht="17.149999999999999" customHeight="1">
      <c r="A357" s="155" t="s">
        <v>1607</v>
      </c>
      <c r="B357" s="156" t="s">
        <v>2336</v>
      </c>
      <c r="C357" s="157">
        <v>10.62</v>
      </c>
      <c r="D357" s="158">
        <v>3.2927</v>
      </c>
      <c r="E357" s="158">
        <v>1</v>
      </c>
      <c r="F357" s="158">
        <v>1</v>
      </c>
      <c r="G357" s="158">
        <v>1.25</v>
      </c>
      <c r="H357" s="158">
        <v>1.25</v>
      </c>
      <c r="I357" s="159" t="s">
        <v>1216</v>
      </c>
      <c r="J357" s="160" t="s">
        <v>1211</v>
      </c>
      <c r="K357" s="64" t="s">
        <v>2001</v>
      </c>
    </row>
    <row r="358" spans="1:11" ht="17.149999999999999" customHeight="1">
      <c r="A358" s="161" t="s">
        <v>1608</v>
      </c>
      <c r="B358" s="162" t="s">
        <v>2336</v>
      </c>
      <c r="C358" s="163">
        <v>16.920000000000002</v>
      </c>
      <c r="D358" s="164">
        <v>5.3209</v>
      </c>
      <c r="E358" s="164">
        <v>1.2</v>
      </c>
      <c r="F358" s="164">
        <v>1.2</v>
      </c>
      <c r="G358" s="164">
        <v>1.65</v>
      </c>
      <c r="H358" s="164">
        <v>1.65</v>
      </c>
      <c r="I358" s="165" t="s">
        <v>1216</v>
      </c>
      <c r="J358" s="166" t="s">
        <v>1211</v>
      </c>
      <c r="K358" s="64" t="s">
        <v>2001</v>
      </c>
    </row>
    <row r="359" spans="1:11" ht="17.149999999999999" customHeight="1">
      <c r="A359" s="167" t="s">
        <v>1609</v>
      </c>
      <c r="B359" s="168" t="s">
        <v>2337</v>
      </c>
      <c r="C359" s="169">
        <v>2.66</v>
      </c>
      <c r="D359" s="170">
        <v>1.873</v>
      </c>
      <c r="E359" s="170">
        <v>1</v>
      </c>
      <c r="F359" s="170">
        <v>1</v>
      </c>
      <c r="G359" s="170">
        <v>1.25</v>
      </c>
      <c r="H359" s="170">
        <v>1.25</v>
      </c>
      <c r="I359" s="171" t="s">
        <v>1216</v>
      </c>
      <c r="J359" s="172" t="s">
        <v>1211</v>
      </c>
      <c r="K359" s="64" t="s">
        <v>2002</v>
      </c>
    </row>
    <row r="360" spans="1:11" ht="17.149999999999999" customHeight="1">
      <c r="A360" s="155" t="s">
        <v>1610</v>
      </c>
      <c r="B360" s="156" t="s">
        <v>2337</v>
      </c>
      <c r="C360" s="157">
        <v>4.66</v>
      </c>
      <c r="D360" s="158">
        <v>2.0331999999999999</v>
      </c>
      <c r="E360" s="158">
        <v>1</v>
      </c>
      <c r="F360" s="158">
        <v>1</v>
      </c>
      <c r="G360" s="158">
        <v>1.25</v>
      </c>
      <c r="H360" s="158">
        <v>1.25</v>
      </c>
      <c r="I360" s="159" t="s">
        <v>1216</v>
      </c>
      <c r="J360" s="160" t="s">
        <v>1211</v>
      </c>
      <c r="K360" s="64" t="s">
        <v>2002</v>
      </c>
    </row>
    <row r="361" spans="1:11" ht="17.149999999999999" customHeight="1">
      <c r="A361" s="155" t="s">
        <v>1611</v>
      </c>
      <c r="B361" s="156" t="s">
        <v>2337</v>
      </c>
      <c r="C361" s="157">
        <v>7.58</v>
      </c>
      <c r="D361" s="158">
        <v>2.4708000000000001</v>
      </c>
      <c r="E361" s="158">
        <v>1</v>
      </c>
      <c r="F361" s="158">
        <v>1</v>
      </c>
      <c r="G361" s="158">
        <v>1.25</v>
      </c>
      <c r="H361" s="158">
        <v>1.25</v>
      </c>
      <c r="I361" s="159" t="s">
        <v>1216</v>
      </c>
      <c r="J361" s="160" t="s">
        <v>1211</v>
      </c>
      <c r="K361" s="64" t="s">
        <v>2002</v>
      </c>
    </row>
    <row r="362" spans="1:11" ht="17.149999999999999" customHeight="1">
      <c r="A362" s="161" t="s">
        <v>1612</v>
      </c>
      <c r="B362" s="162" t="s">
        <v>2337</v>
      </c>
      <c r="C362" s="163">
        <v>14.1</v>
      </c>
      <c r="D362" s="164">
        <v>4.2721999999999998</v>
      </c>
      <c r="E362" s="164">
        <v>1.2</v>
      </c>
      <c r="F362" s="164">
        <v>1.2</v>
      </c>
      <c r="G362" s="164">
        <v>1.65</v>
      </c>
      <c r="H362" s="164">
        <v>1.65</v>
      </c>
      <c r="I362" s="165" t="s">
        <v>1216</v>
      </c>
      <c r="J362" s="166" t="s">
        <v>1211</v>
      </c>
      <c r="K362" s="64" t="s">
        <v>2002</v>
      </c>
    </row>
    <row r="363" spans="1:11" ht="17.149999999999999" customHeight="1">
      <c r="A363" s="167" t="s">
        <v>1883</v>
      </c>
      <c r="B363" s="168" t="s">
        <v>2003</v>
      </c>
      <c r="C363" s="169">
        <v>2.21</v>
      </c>
      <c r="D363" s="170">
        <v>4.2701000000000002</v>
      </c>
      <c r="E363" s="170">
        <v>1</v>
      </c>
      <c r="F363" s="170">
        <v>1</v>
      </c>
      <c r="G363" s="170">
        <v>1.25</v>
      </c>
      <c r="H363" s="170">
        <v>1.25</v>
      </c>
      <c r="I363" s="171" t="s">
        <v>1216</v>
      </c>
      <c r="J363" s="172" t="s">
        <v>1211</v>
      </c>
      <c r="K363" s="64" t="s">
        <v>2003</v>
      </c>
    </row>
    <row r="364" spans="1:11" ht="17.149999999999999" customHeight="1">
      <c r="A364" s="155" t="s">
        <v>1884</v>
      </c>
      <c r="B364" s="156" t="s">
        <v>2003</v>
      </c>
      <c r="C364" s="157">
        <v>2.98</v>
      </c>
      <c r="D364" s="158">
        <v>4.5145999999999997</v>
      </c>
      <c r="E364" s="158">
        <v>1</v>
      </c>
      <c r="F364" s="158">
        <v>1</v>
      </c>
      <c r="G364" s="158">
        <v>1.25</v>
      </c>
      <c r="H364" s="158">
        <v>1.25</v>
      </c>
      <c r="I364" s="159" t="s">
        <v>1216</v>
      </c>
      <c r="J364" s="160" t="s">
        <v>1211</v>
      </c>
      <c r="K364" s="64" t="s">
        <v>2003</v>
      </c>
    </row>
    <row r="365" spans="1:11" ht="17.149999999999999" customHeight="1">
      <c r="A365" s="155" t="s">
        <v>1885</v>
      </c>
      <c r="B365" s="156" t="s">
        <v>2003</v>
      </c>
      <c r="C365" s="157">
        <v>5.8</v>
      </c>
      <c r="D365" s="158">
        <v>5.2102000000000004</v>
      </c>
      <c r="E365" s="158">
        <v>1</v>
      </c>
      <c r="F365" s="158">
        <v>1</v>
      </c>
      <c r="G365" s="158">
        <v>1.25</v>
      </c>
      <c r="H365" s="158">
        <v>1.25</v>
      </c>
      <c r="I365" s="159" t="s">
        <v>1216</v>
      </c>
      <c r="J365" s="160" t="s">
        <v>1211</v>
      </c>
      <c r="K365" s="64" t="s">
        <v>2003</v>
      </c>
    </row>
    <row r="366" spans="1:11" ht="17.149999999999999" customHeight="1">
      <c r="A366" s="161" t="s">
        <v>1886</v>
      </c>
      <c r="B366" s="162" t="s">
        <v>2003</v>
      </c>
      <c r="C366" s="163">
        <v>12.56</v>
      </c>
      <c r="D366" s="164">
        <v>7.4699</v>
      </c>
      <c r="E366" s="164">
        <v>1.2</v>
      </c>
      <c r="F366" s="164">
        <v>1.2</v>
      </c>
      <c r="G366" s="164">
        <v>1.65</v>
      </c>
      <c r="H366" s="164">
        <v>1.65</v>
      </c>
      <c r="I366" s="165" t="s">
        <v>1216</v>
      </c>
      <c r="J366" s="166" t="s">
        <v>1211</v>
      </c>
      <c r="K366" s="64" t="s">
        <v>2003</v>
      </c>
    </row>
    <row r="367" spans="1:11" ht="17.149999999999999" customHeight="1">
      <c r="A367" s="167" t="s">
        <v>594</v>
      </c>
      <c r="B367" s="168" t="s">
        <v>2338</v>
      </c>
      <c r="C367" s="169">
        <v>2.2799999999999998</v>
      </c>
      <c r="D367" s="170">
        <v>0.79749999999999999</v>
      </c>
      <c r="E367" s="170">
        <v>1</v>
      </c>
      <c r="F367" s="170">
        <v>1</v>
      </c>
      <c r="G367" s="170">
        <v>1.25</v>
      </c>
      <c r="H367" s="170">
        <v>1.25</v>
      </c>
      <c r="I367" s="171" t="s">
        <v>1216</v>
      </c>
      <c r="J367" s="172" t="s">
        <v>1211</v>
      </c>
      <c r="K367" s="64" t="s">
        <v>2004</v>
      </c>
    </row>
    <row r="368" spans="1:11" ht="17.149999999999999" customHeight="1">
      <c r="A368" s="155" t="s">
        <v>595</v>
      </c>
      <c r="B368" s="156" t="s">
        <v>2338</v>
      </c>
      <c r="C368" s="157">
        <v>3.31</v>
      </c>
      <c r="D368" s="158">
        <v>0.87839999999999996</v>
      </c>
      <c r="E368" s="158">
        <v>1</v>
      </c>
      <c r="F368" s="158">
        <v>1</v>
      </c>
      <c r="G368" s="158">
        <v>1.25</v>
      </c>
      <c r="H368" s="158">
        <v>1.25</v>
      </c>
      <c r="I368" s="159" t="s">
        <v>1216</v>
      </c>
      <c r="J368" s="160" t="s">
        <v>1211</v>
      </c>
      <c r="K368" s="64" t="s">
        <v>2004</v>
      </c>
    </row>
    <row r="369" spans="1:11" ht="17.149999999999999" customHeight="1">
      <c r="A369" s="155" t="s">
        <v>596</v>
      </c>
      <c r="B369" s="156" t="s">
        <v>2338</v>
      </c>
      <c r="C369" s="157">
        <v>5.0999999999999996</v>
      </c>
      <c r="D369" s="158">
        <v>1.127</v>
      </c>
      <c r="E369" s="158">
        <v>1</v>
      </c>
      <c r="F369" s="158">
        <v>1</v>
      </c>
      <c r="G369" s="158">
        <v>1.25</v>
      </c>
      <c r="H369" s="158">
        <v>1.25</v>
      </c>
      <c r="I369" s="159" t="s">
        <v>1216</v>
      </c>
      <c r="J369" s="160" t="s">
        <v>1211</v>
      </c>
      <c r="K369" s="64" t="s">
        <v>2004</v>
      </c>
    </row>
    <row r="370" spans="1:11" ht="17.149999999999999" customHeight="1">
      <c r="A370" s="161" t="s">
        <v>597</v>
      </c>
      <c r="B370" s="162" t="s">
        <v>2338</v>
      </c>
      <c r="C370" s="163">
        <v>6.85</v>
      </c>
      <c r="D370" s="164">
        <v>1.6355</v>
      </c>
      <c r="E370" s="164">
        <v>1.2</v>
      </c>
      <c r="F370" s="164">
        <v>1.2</v>
      </c>
      <c r="G370" s="164">
        <v>1.65</v>
      </c>
      <c r="H370" s="164">
        <v>1.65</v>
      </c>
      <c r="I370" s="165" t="s">
        <v>1216</v>
      </c>
      <c r="J370" s="166" t="s">
        <v>1211</v>
      </c>
      <c r="K370" s="64" t="s">
        <v>2004</v>
      </c>
    </row>
    <row r="371" spans="1:11" ht="17.149999999999999" customHeight="1">
      <c r="A371" s="167" t="s">
        <v>598</v>
      </c>
      <c r="B371" s="168" t="s">
        <v>1604</v>
      </c>
      <c r="C371" s="169">
        <v>2.1</v>
      </c>
      <c r="D371" s="170">
        <v>0.94020000000000004</v>
      </c>
      <c r="E371" s="170">
        <v>1</v>
      </c>
      <c r="F371" s="170">
        <v>1</v>
      </c>
      <c r="G371" s="170">
        <v>1.25</v>
      </c>
      <c r="H371" s="170">
        <v>1.25</v>
      </c>
      <c r="I371" s="171" t="s">
        <v>1216</v>
      </c>
      <c r="J371" s="172" t="s">
        <v>1211</v>
      </c>
      <c r="K371" s="64" t="s">
        <v>1604</v>
      </c>
    </row>
    <row r="372" spans="1:11" ht="17.149999999999999" customHeight="1">
      <c r="A372" s="155" t="s">
        <v>599</v>
      </c>
      <c r="B372" s="156" t="s">
        <v>1604</v>
      </c>
      <c r="C372" s="157">
        <v>2.94</v>
      </c>
      <c r="D372" s="158">
        <v>1.1034999999999999</v>
      </c>
      <c r="E372" s="158">
        <v>1</v>
      </c>
      <c r="F372" s="158">
        <v>1</v>
      </c>
      <c r="G372" s="158">
        <v>1.25</v>
      </c>
      <c r="H372" s="158">
        <v>1.25</v>
      </c>
      <c r="I372" s="159" t="s">
        <v>1216</v>
      </c>
      <c r="J372" s="160" t="s">
        <v>1211</v>
      </c>
      <c r="K372" s="64" t="s">
        <v>1604</v>
      </c>
    </row>
    <row r="373" spans="1:11" ht="17.149999999999999" customHeight="1">
      <c r="A373" s="155" t="s">
        <v>600</v>
      </c>
      <c r="B373" s="156" t="s">
        <v>1604</v>
      </c>
      <c r="C373" s="157">
        <v>4.8499999999999996</v>
      </c>
      <c r="D373" s="158">
        <v>1.4463999999999999</v>
      </c>
      <c r="E373" s="158">
        <v>1</v>
      </c>
      <c r="F373" s="158">
        <v>1</v>
      </c>
      <c r="G373" s="158">
        <v>1.25</v>
      </c>
      <c r="H373" s="158">
        <v>1.25</v>
      </c>
      <c r="I373" s="159" t="s">
        <v>1216</v>
      </c>
      <c r="J373" s="160" t="s">
        <v>1211</v>
      </c>
      <c r="K373" s="64" t="s">
        <v>1604</v>
      </c>
    </row>
    <row r="374" spans="1:11" ht="17.149999999999999" customHeight="1">
      <c r="A374" s="161" t="s">
        <v>601</v>
      </c>
      <c r="B374" s="162" t="s">
        <v>1604</v>
      </c>
      <c r="C374" s="163">
        <v>7.97</v>
      </c>
      <c r="D374" s="164">
        <v>2.169</v>
      </c>
      <c r="E374" s="164">
        <v>1.2</v>
      </c>
      <c r="F374" s="164">
        <v>1.2</v>
      </c>
      <c r="G374" s="164">
        <v>1.65</v>
      </c>
      <c r="H374" s="164">
        <v>1.65</v>
      </c>
      <c r="I374" s="165" t="s">
        <v>1216</v>
      </c>
      <c r="J374" s="166" t="s">
        <v>1211</v>
      </c>
      <c r="K374" s="64" t="s">
        <v>1604</v>
      </c>
    </row>
    <row r="375" spans="1:11" ht="17.149999999999999" customHeight="1">
      <c r="A375" s="167" t="s">
        <v>602</v>
      </c>
      <c r="B375" s="168" t="s">
        <v>2339</v>
      </c>
      <c r="C375" s="169">
        <v>2.36</v>
      </c>
      <c r="D375" s="170">
        <v>0.99939999999999996</v>
      </c>
      <c r="E375" s="170">
        <v>1</v>
      </c>
      <c r="F375" s="170">
        <v>1</v>
      </c>
      <c r="G375" s="170">
        <v>1.25</v>
      </c>
      <c r="H375" s="170">
        <v>1.25</v>
      </c>
      <c r="I375" s="171" t="s">
        <v>1216</v>
      </c>
      <c r="J375" s="172" t="s">
        <v>1211</v>
      </c>
      <c r="K375" s="64" t="s">
        <v>2005</v>
      </c>
    </row>
    <row r="376" spans="1:11" ht="17.149999999999999" customHeight="1">
      <c r="A376" s="155" t="s">
        <v>603</v>
      </c>
      <c r="B376" s="156" t="s">
        <v>2339</v>
      </c>
      <c r="C376" s="157">
        <v>4.1900000000000004</v>
      </c>
      <c r="D376" s="158">
        <v>1.2538</v>
      </c>
      <c r="E376" s="158">
        <v>1</v>
      </c>
      <c r="F376" s="158">
        <v>1</v>
      </c>
      <c r="G376" s="158">
        <v>1.25</v>
      </c>
      <c r="H376" s="158">
        <v>1.25</v>
      </c>
      <c r="I376" s="159" t="s">
        <v>1216</v>
      </c>
      <c r="J376" s="160" t="s">
        <v>1211</v>
      </c>
      <c r="K376" s="64" t="s">
        <v>2005</v>
      </c>
    </row>
    <row r="377" spans="1:11" ht="17.149999999999999" customHeight="1">
      <c r="A377" s="155" t="s">
        <v>604</v>
      </c>
      <c r="B377" s="156" t="s">
        <v>2339</v>
      </c>
      <c r="C377" s="157">
        <v>7.37</v>
      </c>
      <c r="D377" s="158">
        <v>1.7795000000000001</v>
      </c>
      <c r="E377" s="158">
        <v>1</v>
      </c>
      <c r="F377" s="158">
        <v>1</v>
      </c>
      <c r="G377" s="158">
        <v>1.25</v>
      </c>
      <c r="H377" s="158">
        <v>1.25</v>
      </c>
      <c r="I377" s="159" t="s">
        <v>1216</v>
      </c>
      <c r="J377" s="160" t="s">
        <v>1211</v>
      </c>
      <c r="K377" s="64" t="s">
        <v>2005</v>
      </c>
    </row>
    <row r="378" spans="1:11" ht="17.149999999999999" customHeight="1">
      <c r="A378" s="161" t="s">
        <v>605</v>
      </c>
      <c r="B378" s="162" t="s">
        <v>2339</v>
      </c>
      <c r="C378" s="163">
        <v>10.82</v>
      </c>
      <c r="D378" s="164">
        <v>2.7591000000000001</v>
      </c>
      <c r="E378" s="164">
        <v>1.2</v>
      </c>
      <c r="F378" s="164">
        <v>1.2</v>
      </c>
      <c r="G378" s="164">
        <v>1.65</v>
      </c>
      <c r="H378" s="164">
        <v>1.65</v>
      </c>
      <c r="I378" s="165" t="s">
        <v>1216</v>
      </c>
      <c r="J378" s="166" t="s">
        <v>1211</v>
      </c>
      <c r="K378" s="64" t="s">
        <v>2005</v>
      </c>
    </row>
    <row r="379" spans="1:11" ht="17.149999999999999" customHeight="1">
      <c r="A379" s="167" t="s">
        <v>606</v>
      </c>
      <c r="B379" s="168" t="s">
        <v>2340</v>
      </c>
      <c r="C379" s="169">
        <v>6.82</v>
      </c>
      <c r="D379" s="170">
        <v>0.83599999999999997</v>
      </c>
      <c r="E379" s="170">
        <v>1</v>
      </c>
      <c r="F379" s="170">
        <v>1</v>
      </c>
      <c r="G379" s="170">
        <v>1.25</v>
      </c>
      <c r="H379" s="170">
        <v>1.25</v>
      </c>
      <c r="I379" s="171" t="s">
        <v>1216</v>
      </c>
      <c r="J379" s="172" t="s">
        <v>1211</v>
      </c>
      <c r="K379" s="64" t="s">
        <v>2006</v>
      </c>
    </row>
    <row r="380" spans="1:11" ht="17.149999999999999" customHeight="1">
      <c r="A380" s="155" t="s">
        <v>607</v>
      </c>
      <c r="B380" s="156" t="s">
        <v>2340</v>
      </c>
      <c r="C380" s="157">
        <v>8.0399999999999991</v>
      </c>
      <c r="D380" s="158">
        <v>1.1527000000000001</v>
      </c>
      <c r="E380" s="158">
        <v>1</v>
      </c>
      <c r="F380" s="158">
        <v>1</v>
      </c>
      <c r="G380" s="158">
        <v>1.25</v>
      </c>
      <c r="H380" s="158">
        <v>1.25</v>
      </c>
      <c r="I380" s="159" t="s">
        <v>1216</v>
      </c>
      <c r="J380" s="160" t="s">
        <v>1211</v>
      </c>
      <c r="K380" s="64" t="s">
        <v>2006</v>
      </c>
    </row>
    <row r="381" spans="1:11" ht="17.149999999999999" customHeight="1">
      <c r="A381" s="155" t="s">
        <v>608</v>
      </c>
      <c r="B381" s="156" t="s">
        <v>2340</v>
      </c>
      <c r="C381" s="157">
        <v>10.81</v>
      </c>
      <c r="D381" s="158">
        <v>1.6215999999999999</v>
      </c>
      <c r="E381" s="158">
        <v>1</v>
      </c>
      <c r="F381" s="158">
        <v>1</v>
      </c>
      <c r="G381" s="158">
        <v>1.25</v>
      </c>
      <c r="H381" s="158">
        <v>1.25</v>
      </c>
      <c r="I381" s="159" t="s">
        <v>1216</v>
      </c>
      <c r="J381" s="160" t="s">
        <v>1211</v>
      </c>
      <c r="K381" s="64" t="s">
        <v>2006</v>
      </c>
    </row>
    <row r="382" spans="1:11" ht="17.149999999999999" customHeight="1">
      <c r="A382" s="161" t="s">
        <v>609</v>
      </c>
      <c r="B382" s="162" t="s">
        <v>2340</v>
      </c>
      <c r="C382" s="163">
        <v>14.12</v>
      </c>
      <c r="D382" s="164">
        <v>2.3319999999999999</v>
      </c>
      <c r="E382" s="164">
        <v>1.2</v>
      </c>
      <c r="F382" s="164">
        <v>1.2</v>
      </c>
      <c r="G382" s="164">
        <v>1.65</v>
      </c>
      <c r="H382" s="164">
        <v>1.65</v>
      </c>
      <c r="I382" s="165" t="s">
        <v>1216</v>
      </c>
      <c r="J382" s="166" t="s">
        <v>1211</v>
      </c>
      <c r="K382" s="64" t="s">
        <v>2006</v>
      </c>
    </row>
    <row r="383" spans="1:11" ht="17.149999999999999" customHeight="1">
      <c r="A383" s="167" t="s">
        <v>610</v>
      </c>
      <c r="B383" s="168" t="s">
        <v>2341</v>
      </c>
      <c r="C383" s="169">
        <v>2.92</v>
      </c>
      <c r="D383" s="170">
        <v>0.52490000000000003</v>
      </c>
      <c r="E383" s="170">
        <v>1</v>
      </c>
      <c r="F383" s="170">
        <v>1</v>
      </c>
      <c r="G383" s="170">
        <v>1.25</v>
      </c>
      <c r="H383" s="170">
        <v>1.25</v>
      </c>
      <c r="I383" s="171" t="s">
        <v>1216</v>
      </c>
      <c r="J383" s="172" t="s">
        <v>1211</v>
      </c>
      <c r="K383" s="64" t="s">
        <v>2007</v>
      </c>
    </row>
    <row r="384" spans="1:11" ht="17.149999999999999" customHeight="1">
      <c r="A384" s="155" t="s">
        <v>611</v>
      </c>
      <c r="B384" s="156" t="s">
        <v>2341</v>
      </c>
      <c r="C384" s="157">
        <v>4.07</v>
      </c>
      <c r="D384" s="158">
        <v>0.69369999999999998</v>
      </c>
      <c r="E384" s="158">
        <v>1</v>
      </c>
      <c r="F384" s="158">
        <v>1</v>
      </c>
      <c r="G384" s="158">
        <v>1.25</v>
      </c>
      <c r="H384" s="158">
        <v>1.25</v>
      </c>
      <c r="I384" s="159" t="s">
        <v>1216</v>
      </c>
      <c r="J384" s="160" t="s">
        <v>1211</v>
      </c>
      <c r="K384" s="64" t="s">
        <v>2007</v>
      </c>
    </row>
    <row r="385" spans="1:11" ht="17.149999999999999" customHeight="1">
      <c r="A385" s="155" t="s">
        <v>612</v>
      </c>
      <c r="B385" s="156" t="s">
        <v>2341</v>
      </c>
      <c r="C385" s="157">
        <v>5.51</v>
      </c>
      <c r="D385" s="158">
        <v>0.96789999999999998</v>
      </c>
      <c r="E385" s="158">
        <v>1</v>
      </c>
      <c r="F385" s="158">
        <v>1</v>
      </c>
      <c r="G385" s="158">
        <v>1.25</v>
      </c>
      <c r="H385" s="158">
        <v>1.25</v>
      </c>
      <c r="I385" s="159" t="s">
        <v>1216</v>
      </c>
      <c r="J385" s="160" t="s">
        <v>1211</v>
      </c>
      <c r="K385" s="64" t="s">
        <v>2007</v>
      </c>
    </row>
    <row r="386" spans="1:11" ht="17.149999999999999" customHeight="1">
      <c r="A386" s="161" t="s">
        <v>291</v>
      </c>
      <c r="B386" s="162" t="s">
        <v>2341</v>
      </c>
      <c r="C386" s="163">
        <v>8.0399999999999991</v>
      </c>
      <c r="D386" s="164">
        <v>1.4689000000000001</v>
      </c>
      <c r="E386" s="164">
        <v>1.2</v>
      </c>
      <c r="F386" s="164">
        <v>1.2</v>
      </c>
      <c r="G386" s="164">
        <v>1.65</v>
      </c>
      <c r="H386" s="164">
        <v>1.65</v>
      </c>
      <c r="I386" s="165" t="s">
        <v>1216</v>
      </c>
      <c r="J386" s="166" t="s">
        <v>1211</v>
      </c>
      <c r="K386" s="64" t="s">
        <v>2007</v>
      </c>
    </row>
    <row r="387" spans="1:11" ht="17.149999999999999" customHeight="1">
      <c r="A387" s="167" t="s">
        <v>613</v>
      </c>
      <c r="B387" s="168" t="s">
        <v>2342</v>
      </c>
      <c r="C387" s="169">
        <v>1.97</v>
      </c>
      <c r="D387" s="170">
        <v>0.36890000000000001</v>
      </c>
      <c r="E387" s="170">
        <v>1</v>
      </c>
      <c r="F387" s="170">
        <v>1</v>
      </c>
      <c r="G387" s="170">
        <v>1.25</v>
      </c>
      <c r="H387" s="170">
        <v>1.25</v>
      </c>
      <c r="I387" s="171" t="s">
        <v>1216</v>
      </c>
      <c r="J387" s="172" t="s">
        <v>1211</v>
      </c>
      <c r="K387" s="64" t="s">
        <v>2008</v>
      </c>
    </row>
    <row r="388" spans="1:11" ht="17.149999999999999" customHeight="1">
      <c r="A388" s="155" t="s">
        <v>614</v>
      </c>
      <c r="B388" s="156" t="s">
        <v>2342</v>
      </c>
      <c r="C388" s="157">
        <v>2.63</v>
      </c>
      <c r="D388" s="158">
        <v>0.53649999999999998</v>
      </c>
      <c r="E388" s="158">
        <v>1</v>
      </c>
      <c r="F388" s="158">
        <v>1</v>
      </c>
      <c r="G388" s="158">
        <v>1.25</v>
      </c>
      <c r="H388" s="158">
        <v>1.25</v>
      </c>
      <c r="I388" s="159" t="s">
        <v>1216</v>
      </c>
      <c r="J388" s="160" t="s">
        <v>1211</v>
      </c>
      <c r="K388" s="64" t="s">
        <v>2008</v>
      </c>
    </row>
    <row r="389" spans="1:11" ht="17.149999999999999" customHeight="1">
      <c r="A389" s="155" t="s">
        <v>615</v>
      </c>
      <c r="B389" s="156" t="s">
        <v>2342</v>
      </c>
      <c r="C389" s="157">
        <v>2.98</v>
      </c>
      <c r="D389" s="158">
        <v>0.81859999999999999</v>
      </c>
      <c r="E389" s="158">
        <v>1</v>
      </c>
      <c r="F389" s="158">
        <v>1</v>
      </c>
      <c r="G389" s="158">
        <v>1.25</v>
      </c>
      <c r="H389" s="158">
        <v>1.25</v>
      </c>
      <c r="I389" s="159" t="s">
        <v>1216</v>
      </c>
      <c r="J389" s="160" t="s">
        <v>1211</v>
      </c>
      <c r="K389" s="64" t="s">
        <v>2008</v>
      </c>
    </row>
    <row r="390" spans="1:11" ht="17.149999999999999" customHeight="1">
      <c r="A390" s="161" t="s">
        <v>616</v>
      </c>
      <c r="B390" s="162" t="s">
        <v>2342</v>
      </c>
      <c r="C390" s="163">
        <v>4.57</v>
      </c>
      <c r="D390" s="164">
        <v>1.5217000000000001</v>
      </c>
      <c r="E390" s="164">
        <v>1.2</v>
      </c>
      <c r="F390" s="164">
        <v>1.2</v>
      </c>
      <c r="G390" s="164">
        <v>1.65</v>
      </c>
      <c r="H390" s="164">
        <v>1.65</v>
      </c>
      <c r="I390" s="165" t="s">
        <v>1216</v>
      </c>
      <c r="J390" s="166" t="s">
        <v>1211</v>
      </c>
      <c r="K390" s="64" t="s">
        <v>2008</v>
      </c>
    </row>
    <row r="391" spans="1:11" ht="17.149999999999999" customHeight="1">
      <c r="A391" s="167" t="s">
        <v>617</v>
      </c>
      <c r="B391" s="168" t="s">
        <v>2343</v>
      </c>
      <c r="C391" s="169">
        <v>2.89</v>
      </c>
      <c r="D391" s="170">
        <v>0.47249999999999998</v>
      </c>
      <c r="E391" s="170">
        <v>1</v>
      </c>
      <c r="F391" s="170">
        <v>1</v>
      </c>
      <c r="G391" s="170">
        <v>1.25</v>
      </c>
      <c r="H391" s="170">
        <v>1.25</v>
      </c>
      <c r="I391" s="171" t="s">
        <v>1216</v>
      </c>
      <c r="J391" s="172" t="s">
        <v>1211</v>
      </c>
      <c r="K391" s="64" t="s">
        <v>2009</v>
      </c>
    </row>
    <row r="392" spans="1:11" ht="17.149999999999999" customHeight="1">
      <c r="A392" s="155" t="s">
        <v>618</v>
      </c>
      <c r="B392" s="156" t="s">
        <v>2343</v>
      </c>
      <c r="C392" s="157">
        <v>3.88</v>
      </c>
      <c r="D392" s="158">
        <v>0.63959999999999995</v>
      </c>
      <c r="E392" s="158">
        <v>1</v>
      </c>
      <c r="F392" s="158">
        <v>1</v>
      </c>
      <c r="G392" s="158">
        <v>1.25</v>
      </c>
      <c r="H392" s="158">
        <v>1.25</v>
      </c>
      <c r="I392" s="159" t="s">
        <v>1216</v>
      </c>
      <c r="J392" s="160" t="s">
        <v>1211</v>
      </c>
      <c r="K392" s="64" t="s">
        <v>2009</v>
      </c>
    </row>
    <row r="393" spans="1:11" ht="17.149999999999999" customHeight="1">
      <c r="A393" s="155" t="s">
        <v>619</v>
      </c>
      <c r="B393" s="156" t="s">
        <v>2343</v>
      </c>
      <c r="C393" s="157">
        <v>5.09</v>
      </c>
      <c r="D393" s="158">
        <v>0.89410000000000001</v>
      </c>
      <c r="E393" s="158">
        <v>1</v>
      </c>
      <c r="F393" s="158">
        <v>1</v>
      </c>
      <c r="G393" s="158">
        <v>1.25</v>
      </c>
      <c r="H393" s="158">
        <v>1.25</v>
      </c>
      <c r="I393" s="159" t="s">
        <v>1216</v>
      </c>
      <c r="J393" s="160" t="s">
        <v>1211</v>
      </c>
      <c r="K393" s="64" t="s">
        <v>2009</v>
      </c>
    </row>
    <row r="394" spans="1:11" ht="17.149999999999999" customHeight="1">
      <c r="A394" s="161" t="s">
        <v>620</v>
      </c>
      <c r="B394" s="162" t="s">
        <v>2343</v>
      </c>
      <c r="C394" s="163">
        <v>8.7100000000000009</v>
      </c>
      <c r="D394" s="164">
        <v>1.6822999999999999</v>
      </c>
      <c r="E394" s="164">
        <v>1.2</v>
      </c>
      <c r="F394" s="164">
        <v>1.2</v>
      </c>
      <c r="G394" s="164">
        <v>1.65</v>
      </c>
      <c r="H394" s="164">
        <v>1.65</v>
      </c>
      <c r="I394" s="165" t="s">
        <v>1216</v>
      </c>
      <c r="J394" s="166" t="s">
        <v>1211</v>
      </c>
      <c r="K394" s="64" t="s">
        <v>2009</v>
      </c>
    </row>
    <row r="395" spans="1:11" ht="17.149999999999999" customHeight="1">
      <c r="A395" s="167" t="s">
        <v>621</v>
      </c>
      <c r="B395" s="168" t="s">
        <v>2344</v>
      </c>
      <c r="C395" s="169">
        <v>1.83</v>
      </c>
      <c r="D395" s="170">
        <v>0.48309999999999997</v>
      </c>
      <c r="E395" s="170">
        <v>1</v>
      </c>
      <c r="F395" s="170">
        <v>1</v>
      </c>
      <c r="G395" s="170">
        <v>1.25</v>
      </c>
      <c r="H395" s="170">
        <v>1.25</v>
      </c>
      <c r="I395" s="171" t="s">
        <v>1216</v>
      </c>
      <c r="J395" s="172" t="s">
        <v>1211</v>
      </c>
      <c r="K395" s="64" t="s">
        <v>2010</v>
      </c>
    </row>
    <row r="396" spans="1:11" ht="17.149999999999999" customHeight="1">
      <c r="A396" s="155" t="s">
        <v>622</v>
      </c>
      <c r="B396" s="156" t="s">
        <v>2344</v>
      </c>
      <c r="C396" s="157">
        <v>2.5099999999999998</v>
      </c>
      <c r="D396" s="158">
        <v>0.57999999999999996</v>
      </c>
      <c r="E396" s="158">
        <v>1</v>
      </c>
      <c r="F396" s="158">
        <v>1</v>
      </c>
      <c r="G396" s="158">
        <v>1.25</v>
      </c>
      <c r="H396" s="158">
        <v>1.25</v>
      </c>
      <c r="I396" s="159" t="s">
        <v>1216</v>
      </c>
      <c r="J396" s="160" t="s">
        <v>1211</v>
      </c>
      <c r="K396" s="64" t="s">
        <v>2010</v>
      </c>
    </row>
    <row r="397" spans="1:11" ht="17.149999999999999" customHeight="1">
      <c r="A397" s="155" t="s">
        <v>623</v>
      </c>
      <c r="B397" s="156" t="s">
        <v>2344</v>
      </c>
      <c r="C397" s="157">
        <v>3.91</v>
      </c>
      <c r="D397" s="158">
        <v>0.77310000000000001</v>
      </c>
      <c r="E397" s="158">
        <v>1</v>
      </c>
      <c r="F397" s="158">
        <v>1</v>
      </c>
      <c r="G397" s="158">
        <v>1.25</v>
      </c>
      <c r="H397" s="158">
        <v>1.25</v>
      </c>
      <c r="I397" s="159" t="s">
        <v>1216</v>
      </c>
      <c r="J397" s="160" t="s">
        <v>1211</v>
      </c>
      <c r="K397" s="64" t="s">
        <v>2010</v>
      </c>
    </row>
    <row r="398" spans="1:11" ht="17.149999999999999" customHeight="1">
      <c r="A398" s="161" t="s">
        <v>624</v>
      </c>
      <c r="B398" s="162" t="s">
        <v>2344</v>
      </c>
      <c r="C398" s="163">
        <v>6.37</v>
      </c>
      <c r="D398" s="164">
        <v>1.2741</v>
      </c>
      <c r="E398" s="164">
        <v>1.2</v>
      </c>
      <c r="F398" s="164">
        <v>1.2</v>
      </c>
      <c r="G398" s="164">
        <v>1.65</v>
      </c>
      <c r="H398" s="164">
        <v>1.65</v>
      </c>
      <c r="I398" s="165" t="s">
        <v>1216</v>
      </c>
      <c r="J398" s="166" t="s">
        <v>1211</v>
      </c>
      <c r="K398" s="64" t="s">
        <v>2010</v>
      </c>
    </row>
    <row r="399" spans="1:11" ht="17.149999999999999" customHeight="1">
      <c r="A399" s="167" t="s">
        <v>625</v>
      </c>
      <c r="B399" s="168" t="s">
        <v>2345</v>
      </c>
      <c r="C399" s="169">
        <v>2.11</v>
      </c>
      <c r="D399" s="170">
        <v>0.504</v>
      </c>
      <c r="E399" s="170">
        <v>1</v>
      </c>
      <c r="F399" s="170">
        <v>1</v>
      </c>
      <c r="G399" s="170">
        <v>1.25</v>
      </c>
      <c r="H399" s="170">
        <v>1.25</v>
      </c>
      <c r="I399" s="171" t="s">
        <v>1216</v>
      </c>
      <c r="J399" s="172" t="s">
        <v>1211</v>
      </c>
      <c r="K399" s="64" t="s">
        <v>2011</v>
      </c>
    </row>
    <row r="400" spans="1:11" ht="17.149999999999999" customHeight="1">
      <c r="A400" s="155" t="s">
        <v>626</v>
      </c>
      <c r="B400" s="156" t="s">
        <v>2345</v>
      </c>
      <c r="C400" s="157">
        <v>2.85</v>
      </c>
      <c r="D400" s="158">
        <v>0.61580000000000001</v>
      </c>
      <c r="E400" s="158">
        <v>1</v>
      </c>
      <c r="F400" s="158">
        <v>1</v>
      </c>
      <c r="G400" s="158">
        <v>1.25</v>
      </c>
      <c r="H400" s="158">
        <v>1.25</v>
      </c>
      <c r="I400" s="159" t="s">
        <v>1216</v>
      </c>
      <c r="J400" s="160" t="s">
        <v>1211</v>
      </c>
      <c r="K400" s="64" t="s">
        <v>2011</v>
      </c>
    </row>
    <row r="401" spans="1:11" ht="17.149999999999999" customHeight="1">
      <c r="A401" s="155" t="s">
        <v>627</v>
      </c>
      <c r="B401" s="156" t="s">
        <v>2345</v>
      </c>
      <c r="C401" s="157">
        <v>4.3</v>
      </c>
      <c r="D401" s="158">
        <v>0.85340000000000005</v>
      </c>
      <c r="E401" s="158">
        <v>1</v>
      </c>
      <c r="F401" s="158">
        <v>1</v>
      </c>
      <c r="G401" s="158">
        <v>1.25</v>
      </c>
      <c r="H401" s="158">
        <v>1.25</v>
      </c>
      <c r="I401" s="159" t="s">
        <v>1216</v>
      </c>
      <c r="J401" s="160" t="s">
        <v>1211</v>
      </c>
      <c r="K401" s="64" t="s">
        <v>2011</v>
      </c>
    </row>
    <row r="402" spans="1:11" ht="17.149999999999999" customHeight="1">
      <c r="A402" s="161" t="s">
        <v>628</v>
      </c>
      <c r="B402" s="162" t="s">
        <v>2345</v>
      </c>
      <c r="C402" s="163">
        <v>6.66</v>
      </c>
      <c r="D402" s="164">
        <v>1.2870999999999999</v>
      </c>
      <c r="E402" s="164">
        <v>1.2</v>
      </c>
      <c r="F402" s="164">
        <v>1.2</v>
      </c>
      <c r="G402" s="164">
        <v>1.65</v>
      </c>
      <c r="H402" s="164">
        <v>1.65</v>
      </c>
      <c r="I402" s="165" t="s">
        <v>1216</v>
      </c>
      <c r="J402" s="166" t="s">
        <v>1211</v>
      </c>
      <c r="K402" s="64" t="s">
        <v>2011</v>
      </c>
    </row>
    <row r="403" spans="1:11" ht="17.149999999999999" customHeight="1">
      <c r="A403" s="167" t="s">
        <v>629</v>
      </c>
      <c r="B403" s="168" t="s">
        <v>2346</v>
      </c>
      <c r="C403" s="169">
        <v>2.48</v>
      </c>
      <c r="D403" s="170">
        <v>0.48599999999999999</v>
      </c>
      <c r="E403" s="170">
        <v>1</v>
      </c>
      <c r="F403" s="170">
        <v>1</v>
      </c>
      <c r="G403" s="170">
        <v>1.25</v>
      </c>
      <c r="H403" s="170">
        <v>1.25</v>
      </c>
      <c r="I403" s="171" t="s">
        <v>1216</v>
      </c>
      <c r="J403" s="172" t="s">
        <v>1211</v>
      </c>
      <c r="K403" s="64" t="s">
        <v>2012</v>
      </c>
    </row>
    <row r="404" spans="1:11" ht="17.149999999999999" customHeight="1">
      <c r="A404" s="155" t="s">
        <v>630</v>
      </c>
      <c r="B404" s="156" t="s">
        <v>2346</v>
      </c>
      <c r="C404" s="157">
        <v>3.6</v>
      </c>
      <c r="D404" s="158">
        <v>0.63500000000000001</v>
      </c>
      <c r="E404" s="158">
        <v>1</v>
      </c>
      <c r="F404" s="158">
        <v>1</v>
      </c>
      <c r="G404" s="158">
        <v>1.25</v>
      </c>
      <c r="H404" s="158">
        <v>1.25</v>
      </c>
      <c r="I404" s="159" t="s">
        <v>1216</v>
      </c>
      <c r="J404" s="160" t="s">
        <v>1211</v>
      </c>
      <c r="K404" s="64" t="s">
        <v>2012</v>
      </c>
    </row>
    <row r="405" spans="1:11" ht="17.149999999999999" customHeight="1">
      <c r="A405" s="155" t="s">
        <v>631</v>
      </c>
      <c r="B405" s="156" t="s">
        <v>2346</v>
      </c>
      <c r="C405" s="157">
        <v>5.55</v>
      </c>
      <c r="D405" s="158">
        <v>0.91610000000000003</v>
      </c>
      <c r="E405" s="158">
        <v>1</v>
      </c>
      <c r="F405" s="158">
        <v>1</v>
      </c>
      <c r="G405" s="158">
        <v>1.25</v>
      </c>
      <c r="H405" s="158">
        <v>1.25</v>
      </c>
      <c r="I405" s="159" t="s">
        <v>1216</v>
      </c>
      <c r="J405" s="160" t="s">
        <v>1211</v>
      </c>
      <c r="K405" s="64" t="s">
        <v>2012</v>
      </c>
    </row>
    <row r="406" spans="1:11" ht="17.149999999999999" customHeight="1">
      <c r="A406" s="161" t="s">
        <v>632</v>
      </c>
      <c r="B406" s="162" t="s">
        <v>2346</v>
      </c>
      <c r="C406" s="163">
        <v>8.49</v>
      </c>
      <c r="D406" s="164">
        <v>1.4473</v>
      </c>
      <c r="E406" s="164">
        <v>1.2</v>
      </c>
      <c r="F406" s="164">
        <v>1.2</v>
      </c>
      <c r="G406" s="164">
        <v>1.65</v>
      </c>
      <c r="H406" s="164">
        <v>1.65</v>
      </c>
      <c r="I406" s="165" t="s">
        <v>1216</v>
      </c>
      <c r="J406" s="166" t="s">
        <v>1211</v>
      </c>
      <c r="K406" s="64" t="s">
        <v>2012</v>
      </c>
    </row>
    <row r="407" spans="1:11" ht="17.149999999999999" customHeight="1">
      <c r="A407" s="167" t="s">
        <v>633</v>
      </c>
      <c r="B407" s="168" t="s">
        <v>2347</v>
      </c>
      <c r="C407" s="169">
        <v>2.11</v>
      </c>
      <c r="D407" s="170">
        <v>0.4551</v>
      </c>
      <c r="E407" s="170">
        <v>1</v>
      </c>
      <c r="F407" s="170">
        <v>1</v>
      </c>
      <c r="G407" s="170">
        <v>1.25</v>
      </c>
      <c r="H407" s="170">
        <v>1.25</v>
      </c>
      <c r="I407" s="171" t="s">
        <v>1216</v>
      </c>
      <c r="J407" s="172" t="s">
        <v>1211</v>
      </c>
      <c r="K407" s="64" t="s">
        <v>2013</v>
      </c>
    </row>
    <row r="408" spans="1:11" ht="17.149999999999999" customHeight="1">
      <c r="A408" s="155" t="s">
        <v>634</v>
      </c>
      <c r="B408" s="156" t="s">
        <v>2347</v>
      </c>
      <c r="C408" s="157">
        <v>3</v>
      </c>
      <c r="D408" s="158">
        <v>0.5958</v>
      </c>
      <c r="E408" s="158">
        <v>1</v>
      </c>
      <c r="F408" s="158">
        <v>1</v>
      </c>
      <c r="G408" s="158">
        <v>1.25</v>
      </c>
      <c r="H408" s="158">
        <v>1.25</v>
      </c>
      <c r="I408" s="159" t="s">
        <v>1216</v>
      </c>
      <c r="J408" s="160" t="s">
        <v>1211</v>
      </c>
      <c r="K408" s="64" t="s">
        <v>2013</v>
      </c>
    </row>
    <row r="409" spans="1:11" ht="17.149999999999999" customHeight="1">
      <c r="A409" s="155" t="s">
        <v>635</v>
      </c>
      <c r="B409" s="156" t="s">
        <v>2347</v>
      </c>
      <c r="C409" s="157">
        <v>4.79</v>
      </c>
      <c r="D409" s="158">
        <v>0.89359999999999995</v>
      </c>
      <c r="E409" s="158">
        <v>1</v>
      </c>
      <c r="F409" s="158">
        <v>1</v>
      </c>
      <c r="G409" s="158">
        <v>1.25</v>
      </c>
      <c r="H409" s="158">
        <v>1.25</v>
      </c>
      <c r="I409" s="159" t="s">
        <v>1216</v>
      </c>
      <c r="J409" s="160" t="s">
        <v>1211</v>
      </c>
      <c r="K409" s="64" t="s">
        <v>2013</v>
      </c>
    </row>
    <row r="410" spans="1:11" ht="17.149999999999999" customHeight="1">
      <c r="A410" s="161" t="s">
        <v>636</v>
      </c>
      <c r="B410" s="162" t="s">
        <v>2347</v>
      </c>
      <c r="C410" s="163">
        <v>7.58</v>
      </c>
      <c r="D410" s="164">
        <v>1.5149999999999999</v>
      </c>
      <c r="E410" s="164">
        <v>1.2</v>
      </c>
      <c r="F410" s="164">
        <v>1.2</v>
      </c>
      <c r="G410" s="164">
        <v>1.65</v>
      </c>
      <c r="H410" s="164">
        <v>1.65</v>
      </c>
      <c r="I410" s="165" t="s">
        <v>1216</v>
      </c>
      <c r="J410" s="166" t="s">
        <v>1211</v>
      </c>
      <c r="K410" s="64" t="s">
        <v>2013</v>
      </c>
    </row>
    <row r="411" spans="1:11" ht="17.149999999999999" customHeight="1">
      <c r="A411" s="167" t="s">
        <v>637</v>
      </c>
      <c r="B411" s="168" t="s">
        <v>2348</v>
      </c>
      <c r="C411" s="169">
        <v>1.59</v>
      </c>
      <c r="D411" s="170">
        <v>0.47739999999999999</v>
      </c>
      <c r="E411" s="170">
        <v>1</v>
      </c>
      <c r="F411" s="170">
        <v>1</v>
      </c>
      <c r="G411" s="170">
        <v>1.25</v>
      </c>
      <c r="H411" s="170">
        <v>1.25</v>
      </c>
      <c r="I411" s="171" t="s">
        <v>1216</v>
      </c>
      <c r="J411" s="172" t="s">
        <v>1211</v>
      </c>
      <c r="K411" s="64" t="s">
        <v>2014</v>
      </c>
    </row>
    <row r="412" spans="1:11" ht="17.149999999999999" customHeight="1">
      <c r="A412" s="155" t="s">
        <v>638</v>
      </c>
      <c r="B412" s="156" t="s">
        <v>2348</v>
      </c>
      <c r="C412" s="157">
        <v>2.17</v>
      </c>
      <c r="D412" s="158">
        <v>0.57250000000000001</v>
      </c>
      <c r="E412" s="158">
        <v>1</v>
      </c>
      <c r="F412" s="158">
        <v>1</v>
      </c>
      <c r="G412" s="158">
        <v>1.25</v>
      </c>
      <c r="H412" s="158">
        <v>1.25</v>
      </c>
      <c r="I412" s="159" t="s">
        <v>1216</v>
      </c>
      <c r="J412" s="160" t="s">
        <v>1211</v>
      </c>
      <c r="K412" s="64" t="s">
        <v>2014</v>
      </c>
    </row>
    <row r="413" spans="1:11" ht="17.149999999999999" customHeight="1">
      <c r="A413" s="155" t="s">
        <v>639</v>
      </c>
      <c r="B413" s="156" t="s">
        <v>2348</v>
      </c>
      <c r="C413" s="157">
        <v>3.17</v>
      </c>
      <c r="D413" s="158">
        <v>0.73019999999999996</v>
      </c>
      <c r="E413" s="158">
        <v>1</v>
      </c>
      <c r="F413" s="158">
        <v>1</v>
      </c>
      <c r="G413" s="158">
        <v>1.25</v>
      </c>
      <c r="H413" s="158">
        <v>1.25</v>
      </c>
      <c r="I413" s="159" t="s">
        <v>1216</v>
      </c>
      <c r="J413" s="160" t="s">
        <v>1211</v>
      </c>
      <c r="K413" s="64" t="s">
        <v>2014</v>
      </c>
    </row>
    <row r="414" spans="1:11" ht="17.149999999999999" customHeight="1">
      <c r="A414" s="161" t="s">
        <v>640</v>
      </c>
      <c r="B414" s="162" t="s">
        <v>2348</v>
      </c>
      <c r="C414" s="163">
        <v>5.22</v>
      </c>
      <c r="D414" s="164">
        <v>1.1352</v>
      </c>
      <c r="E414" s="164">
        <v>1.2</v>
      </c>
      <c r="F414" s="164">
        <v>1.2</v>
      </c>
      <c r="G414" s="164">
        <v>1.65</v>
      </c>
      <c r="H414" s="164">
        <v>1.65</v>
      </c>
      <c r="I414" s="165" t="s">
        <v>1216</v>
      </c>
      <c r="J414" s="166" t="s">
        <v>1211</v>
      </c>
      <c r="K414" s="64" t="s">
        <v>2014</v>
      </c>
    </row>
    <row r="415" spans="1:11" ht="17.149999999999999" customHeight="1">
      <c r="A415" s="167" t="s">
        <v>641</v>
      </c>
      <c r="B415" s="168" t="s">
        <v>2349</v>
      </c>
      <c r="C415" s="169">
        <v>2.2200000000000002</v>
      </c>
      <c r="D415" s="170">
        <v>0.5494</v>
      </c>
      <c r="E415" s="170">
        <v>1</v>
      </c>
      <c r="F415" s="170">
        <v>1</v>
      </c>
      <c r="G415" s="170">
        <v>1.25</v>
      </c>
      <c r="H415" s="170">
        <v>1.25</v>
      </c>
      <c r="I415" s="171" t="s">
        <v>1216</v>
      </c>
      <c r="J415" s="172" t="s">
        <v>1211</v>
      </c>
      <c r="K415" s="64" t="s">
        <v>2015</v>
      </c>
    </row>
    <row r="416" spans="1:11" ht="17.149999999999999" customHeight="1">
      <c r="A416" s="155" t="s">
        <v>642</v>
      </c>
      <c r="B416" s="156" t="s">
        <v>2349</v>
      </c>
      <c r="C416" s="157">
        <v>2.91</v>
      </c>
      <c r="D416" s="158">
        <v>0.65080000000000005</v>
      </c>
      <c r="E416" s="158">
        <v>1</v>
      </c>
      <c r="F416" s="158">
        <v>1</v>
      </c>
      <c r="G416" s="158">
        <v>1.25</v>
      </c>
      <c r="H416" s="158">
        <v>1.25</v>
      </c>
      <c r="I416" s="159" t="s">
        <v>1216</v>
      </c>
      <c r="J416" s="160" t="s">
        <v>1211</v>
      </c>
      <c r="K416" s="64" t="s">
        <v>2015</v>
      </c>
    </row>
    <row r="417" spans="1:11" ht="17.149999999999999" customHeight="1">
      <c r="A417" s="155" t="s">
        <v>643</v>
      </c>
      <c r="B417" s="156" t="s">
        <v>2349</v>
      </c>
      <c r="C417" s="157">
        <v>4.24</v>
      </c>
      <c r="D417" s="158">
        <v>0.83909999999999996</v>
      </c>
      <c r="E417" s="158">
        <v>1</v>
      </c>
      <c r="F417" s="158">
        <v>1</v>
      </c>
      <c r="G417" s="158">
        <v>1.25</v>
      </c>
      <c r="H417" s="158">
        <v>1.25</v>
      </c>
      <c r="I417" s="159" t="s">
        <v>1216</v>
      </c>
      <c r="J417" s="160" t="s">
        <v>1211</v>
      </c>
      <c r="K417" s="64" t="s">
        <v>2015</v>
      </c>
    </row>
    <row r="418" spans="1:11" ht="17.149999999999999" customHeight="1">
      <c r="A418" s="161" t="s">
        <v>644</v>
      </c>
      <c r="B418" s="162" t="s">
        <v>2349</v>
      </c>
      <c r="C418" s="163">
        <v>6.7</v>
      </c>
      <c r="D418" s="164">
        <v>1.3224</v>
      </c>
      <c r="E418" s="164">
        <v>1.2</v>
      </c>
      <c r="F418" s="164">
        <v>1.2</v>
      </c>
      <c r="G418" s="164">
        <v>1.65</v>
      </c>
      <c r="H418" s="164">
        <v>1.65</v>
      </c>
      <c r="I418" s="165" t="s">
        <v>1216</v>
      </c>
      <c r="J418" s="166" t="s">
        <v>1211</v>
      </c>
      <c r="K418" s="64" t="s">
        <v>2015</v>
      </c>
    </row>
    <row r="419" spans="1:11" ht="17.149999999999999" customHeight="1">
      <c r="A419" s="167" t="s">
        <v>645</v>
      </c>
      <c r="B419" s="168" t="s">
        <v>2350</v>
      </c>
      <c r="C419" s="169">
        <v>2.5</v>
      </c>
      <c r="D419" s="170">
        <v>0.51170000000000004</v>
      </c>
      <c r="E419" s="170">
        <v>1</v>
      </c>
      <c r="F419" s="170">
        <v>1</v>
      </c>
      <c r="G419" s="170">
        <v>1.25</v>
      </c>
      <c r="H419" s="170">
        <v>1.25</v>
      </c>
      <c r="I419" s="171" t="s">
        <v>1216</v>
      </c>
      <c r="J419" s="172" t="s">
        <v>1211</v>
      </c>
      <c r="K419" s="64" t="s">
        <v>2016</v>
      </c>
    </row>
    <row r="420" spans="1:11" ht="17.149999999999999" customHeight="1">
      <c r="A420" s="155" t="s">
        <v>646</v>
      </c>
      <c r="B420" s="156" t="s">
        <v>2350</v>
      </c>
      <c r="C420" s="157">
        <v>3.52</v>
      </c>
      <c r="D420" s="158">
        <v>0.63959999999999995</v>
      </c>
      <c r="E420" s="158">
        <v>1</v>
      </c>
      <c r="F420" s="158">
        <v>1</v>
      </c>
      <c r="G420" s="158">
        <v>1.25</v>
      </c>
      <c r="H420" s="158">
        <v>1.25</v>
      </c>
      <c r="I420" s="159" t="s">
        <v>1216</v>
      </c>
      <c r="J420" s="160" t="s">
        <v>1211</v>
      </c>
      <c r="K420" s="64" t="s">
        <v>2016</v>
      </c>
    </row>
    <row r="421" spans="1:11" ht="17.149999999999999" customHeight="1">
      <c r="A421" s="155" t="s">
        <v>647</v>
      </c>
      <c r="B421" s="156" t="s">
        <v>2350</v>
      </c>
      <c r="C421" s="157">
        <v>5.24</v>
      </c>
      <c r="D421" s="158">
        <v>0.90880000000000005</v>
      </c>
      <c r="E421" s="158">
        <v>1</v>
      </c>
      <c r="F421" s="158">
        <v>1</v>
      </c>
      <c r="G421" s="158">
        <v>1.25</v>
      </c>
      <c r="H421" s="158">
        <v>1.25</v>
      </c>
      <c r="I421" s="159" t="s">
        <v>1216</v>
      </c>
      <c r="J421" s="160" t="s">
        <v>1211</v>
      </c>
      <c r="K421" s="64" t="s">
        <v>2016</v>
      </c>
    </row>
    <row r="422" spans="1:11" ht="17.149999999999999" customHeight="1">
      <c r="A422" s="161" t="s">
        <v>648</v>
      </c>
      <c r="B422" s="162" t="s">
        <v>2350</v>
      </c>
      <c r="C422" s="163">
        <v>8.09</v>
      </c>
      <c r="D422" s="164">
        <v>1.6686000000000001</v>
      </c>
      <c r="E422" s="164">
        <v>1.2</v>
      </c>
      <c r="F422" s="164">
        <v>1.2</v>
      </c>
      <c r="G422" s="164">
        <v>1.65</v>
      </c>
      <c r="H422" s="164">
        <v>1.65</v>
      </c>
      <c r="I422" s="165" t="s">
        <v>1216</v>
      </c>
      <c r="J422" s="166" t="s">
        <v>1211</v>
      </c>
      <c r="K422" s="64" t="s">
        <v>2016</v>
      </c>
    </row>
    <row r="423" spans="1:11" ht="17.149999999999999" customHeight="1">
      <c r="A423" s="167" t="s">
        <v>649</v>
      </c>
      <c r="B423" s="168" t="s">
        <v>2351</v>
      </c>
      <c r="C423" s="169">
        <v>2.4900000000000002</v>
      </c>
      <c r="D423" s="170">
        <v>0.60919999999999996</v>
      </c>
      <c r="E423" s="170">
        <v>1</v>
      </c>
      <c r="F423" s="170">
        <v>1</v>
      </c>
      <c r="G423" s="170">
        <v>1.25</v>
      </c>
      <c r="H423" s="170">
        <v>1.25</v>
      </c>
      <c r="I423" s="171" t="s">
        <v>1216</v>
      </c>
      <c r="J423" s="172" t="s">
        <v>1211</v>
      </c>
      <c r="K423" s="64" t="s">
        <v>2017</v>
      </c>
    </row>
    <row r="424" spans="1:11" ht="17.149999999999999" customHeight="1">
      <c r="A424" s="155" t="s">
        <v>650</v>
      </c>
      <c r="B424" s="156" t="s">
        <v>2351</v>
      </c>
      <c r="C424" s="157">
        <v>3.55</v>
      </c>
      <c r="D424" s="158">
        <v>0.65480000000000005</v>
      </c>
      <c r="E424" s="158">
        <v>1</v>
      </c>
      <c r="F424" s="158">
        <v>1</v>
      </c>
      <c r="G424" s="158">
        <v>1.25</v>
      </c>
      <c r="H424" s="158">
        <v>1.25</v>
      </c>
      <c r="I424" s="159" t="s">
        <v>1216</v>
      </c>
      <c r="J424" s="160" t="s">
        <v>1211</v>
      </c>
      <c r="K424" s="64" t="s">
        <v>2017</v>
      </c>
    </row>
    <row r="425" spans="1:11" ht="17.149999999999999" customHeight="1">
      <c r="A425" s="155" t="s">
        <v>651</v>
      </c>
      <c r="B425" s="156" t="s">
        <v>2351</v>
      </c>
      <c r="C425" s="157">
        <v>5.49</v>
      </c>
      <c r="D425" s="158">
        <v>0.99209999999999998</v>
      </c>
      <c r="E425" s="158">
        <v>1</v>
      </c>
      <c r="F425" s="158">
        <v>1</v>
      </c>
      <c r="G425" s="158">
        <v>1.25</v>
      </c>
      <c r="H425" s="158">
        <v>1.25</v>
      </c>
      <c r="I425" s="159" t="s">
        <v>1216</v>
      </c>
      <c r="J425" s="160" t="s">
        <v>1211</v>
      </c>
      <c r="K425" s="64" t="s">
        <v>2017</v>
      </c>
    </row>
    <row r="426" spans="1:11" ht="17.149999999999999" customHeight="1">
      <c r="A426" s="161" t="s">
        <v>652</v>
      </c>
      <c r="B426" s="162" t="s">
        <v>2351</v>
      </c>
      <c r="C426" s="163">
        <v>10.57</v>
      </c>
      <c r="D426" s="164">
        <v>2.0196000000000001</v>
      </c>
      <c r="E426" s="164">
        <v>1.2</v>
      </c>
      <c r="F426" s="164">
        <v>1.2</v>
      </c>
      <c r="G426" s="164">
        <v>1.65</v>
      </c>
      <c r="H426" s="164">
        <v>1.65</v>
      </c>
      <c r="I426" s="165" t="s">
        <v>1216</v>
      </c>
      <c r="J426" s="166" t="s">
        <v>1211</v>
      </c>
      <c r="K426" s="64" t="s">
        <v>2017</v>
      </c>
    </row>
    <row r="427" spans="1:11" ht="17.149999999999999" customHeight="1">
      <c r="A427" s="167" t="s">
        <v>653</v>
      </c>
      <c r="B427" s="168" t="s">
        <v>2352</v>
      </c>
      <c r="C427" s="169">
        <v>2.4500000000000002</v>
      </c>
      <c r="D427" s="170">
        <v>0.52400000000000002</v>
      </c>
      <c r="E427" s="170">
        <v>1</v>
      </c>
      <c r="F427" s="170">
        <v>1</v>
      </c>
      <c r="G427" s="170">
        <v>1.25</v>
      </c>
      <c r="H427" s="170">
        <v>1.25</v>
      </c>
      <c r="I427" s="171" t="s">
        <v>1216</v>
      </c>
      <c r="J427" s="172" t="s">
        <v>1211</v>
      </c>
      <c r="K427" s="64" t="s">
        <v>2018</v>
      </c>
    </row>
    <row r="428" spans="1:11" ht="17.149999999999999" customHeight="1">
      <c r="A428" s="155" t="s">
        <v>654</v>
      </c>
      <c r="B428" s="156" t="s">
        <v>2352</v>
      </c>
      <c r="C428" s="157">
        <v>3.28</v>
      </c>
      <c r="D428" s="158">
        <v>0.66820000000000002</v>
      </c>
      <c r="E428" s="158">
        <v>1</v>
      </c>
      <c r="F428" s="158">
        <v>1</v>
      </c>
      <c r="G428" s="158">
        <v>1.25</v>
      </c>
      <c r="H428" s="158">
        <v>1.25</v>
      </c>
      <c r="I428" s="159" t="s">
        <v>1216</v>
      </c>
      <c r="J428" s="160" t="s">
        <v>1211</v>
      </c>
      <c r="K428" s="64" t="s">
        <v>2018</v>
      </c>
    </row>
    <row r="429" spans="1:11" ht="17.149999999999999" customHeight="1">
      <c r="A429" s="155" t="s">
        <v>655</v>
      </c>
      <c r="B429" s="156" t="s">
        <v>2352</v>
      </c>
      <c r="C429" s="157">
        <v>4.93</v>
      </c>
      <c r="D429" s="158">
        <v>0.96230000000000004</v>
      </c>
      <c r="E429" s="158">
        <v>1</v>
      </c>
      <c r="F429" s="158">
        <v>1</v>
      </c>
      <c r="G429" s="158">
        <v>1.25</v>
      </c>
      <c r="H429" s="158">
        <v>1.25</v>
      </c>
      <c r="I429" s="159" t="s">
        <v>1216</v>
      </c>
      <c r="J429" s="160" t="s">
        <v>1211</v>
      </c>
      <c r="K429" s="64" t="s">
        <v>2018</v>
      </c>
    </row>
    <row r="430" spans="1:11" ht="17.149999999999999" customHeight="1">
      <c r="A430" s="161" t="s">
        <v>656</v>
      </c>
      <c r="B430" s="162" t="s">
        <v>2352</v>
      </c>
      <c r="C430" s="163">
        <v>7.76</v>
      </c>
      <c r="D430" s="164">
        <v>1.5911</v>
      </c>
      <c r="E430" s="164">
        <v>1.2</v>
      </c>
      <c r="F430" s="164">
        <v>1.2</v>
      </c>
      <c r="G430" s="164">
        <v>1.65</v>
      </c>
      <c r="H430" s="164">
        <v>1.65</v>
      </c>
      <c r="I430" s="165" t="s">
        <v>1216</v>
      </c>
      <c r="J430" s="166" t="s">
        <v>1211</v>
      </c>
      <c r="K430" s="64" t="s">
        <v>2018</v>
      </c>
    </row>
    <row r="431" spans="1:11" ht="17.149999999999999" customHeight="1">
      <c r="A431" s="167" t="s">
        <v>657</v>
      </c>
      <c r="B431" s="168" t="s">
        <v>2353</v>
      </c>
      <c r="C431" s="169">
        <v>3</v>
      </c>
      <c r="D431" s="170">
        <v>1.381</v>
      </c>
      <c r="E431" s="170">
        <v>1</v>
      </c>
      <c r="F431" s="170">
        <v>1</v>
      </c>
      <c r="G431" s="170">
        <v>1.25</v>
      </c>
      <c r="H431" s="170">
        <v>1.25</v>
      </c>
      <c r="I431" s="171" t="s">
        <v>1212</v>
      </c>
      <c r="J431" s="172" t="s">
        <v>1211</v>
      </c>
      <c r="K431" s="64" t="s">
        <v>2019</v>
      </c>
    </row>
    <row r="432" spans="1:11" ht="17.149999999999999" customHeight="1">
      <c r="A432" s="155" t="s">
        <v>658</v>
      </c>
      <c r="B432" s="156" t="s">
        <v>2353</v>
      </c>
      <c r="C432" s="157">
        <v>6.76</v>
      </c>
      <c r="D432" s="158">
        <v>2.0236000000000001</v>
      </c>
      <c r="E432" s="158">
        <v>1</v>
      </c>
      <c r="F432" s="158">
        <v>1</v>
      </c>
      <c r="G432" s="158">
        <v>1.25</v>
      </c>
      <c r="H432" s="158">
        <v>1.25</v>
      </c>
      <c r="I432" s="159" t="s">
        <v>1212</v>
      </c>
      <c r="J432" s="160" t="s">
        <v>1211</v>
      </c>
      <c r="K432" s="64" t="s">
        <v>2019</v>
      </c>
    </row>
    <row r="433" spans="1:11" ht="17.149999999999999" customHeight="1">
      <c r="A433" s="155" t="s">
        <v>659</v>
      </c>
      <c r="B433" s="156" t="s">
        <v>2353</v>
      </c>
      <c r="C433" s="157">
        <v>11.84</v>
      </c>
      <c r="D433" s="158">
        <v>3.0832000000000002</v>
      </c>
      <c r="E433" s="158">
        <v>1</v>
      </c>
      <c r="F433" s="158">
        <v>1</v>
      </c>
      <c r="G433" s="158">
        <v>1.25</v>
      </c>
      <c r="H433" s="158">
        <v>1.25</v>
      </c>
      <c r="I433" s="159" t="s">
        <v>1212</v>
      </c>
      <c r="J433" s="160" t="s">
        <v>1211</v>
      </c>
      <c r="K433" s="64" t="s">
        <v>2019</v>
      </c>
    </row>
    <row r="434" spans="1:11" ht="17.149999999999999" customHeight="1">
      <c r="A434" s="161" t="s">
        <v>660</v>
      </c>
      <c r="B434" s="162" t="s">
        <v>2353</v>
      </c>
      <c r="C434" s="163">
        <v>19.68</v>
      </c>
      <c r="D434" s="164">
        <v>5.6036999999999999</v>
      </c>
      <c r="E434" s="164">
        <v>1.1499999999999999</v>
      </c>
      <c r="F434" s="164">
        <v>1.1499999999999999</v>
      </c>
      <c r="G434" s="164">
        <v>1.65</v>
      </c>
      <c r="H434" s="164">
        <v>1.65</v>
      </c>
      <c r="I434" s="165" t="s">
        <v>1212</v>
      </c>
      <c r="J434" s="166" t="s">
        <v>1211</v>
      </c>
      <c r="K434" s="64" t="s">
        <v>2019</v>
      </c>
    </row>
    <row r="435" spans="1:11" ht="17.149999999999999" customHeight="1">
      <c r="A435" s="167" t="s">
        <v>661</v>
      </c>
      <c r="B435" s="168" t="s">
        <v>2354</v>
      </c>
      <c r="C435" s="169">
        <v>2.64</v>
      </c>
      <c r="D435" s="170">
        <v>0.73960000000000004</v>
      </c>
      <c r="E435" s="170">
        <v>1</v>
      </c>
      <c r="F435" s="170">
        <v>1</v>
      </c>
      <c r="G435" s="170">
        <v>1.25</v>
      </c>
      <c r="H435" s="170">
        <v>1.25</v>
      </c>
      <c r="I435" s="171" t="s">
        <v>1212</v>
      </c>
      <c r="J435" s="172" t="s">
        <v>1211</v>
      </c>
      <c r="K435" s="64" t="s">
        <v>2020</v>
      </c>
    </row>
    <row r="436" spans="1:11" ht="17.149999999999999" customHeight="1">
      <c r="A436" s="155" t="s">
        <v>662</v>
      </c>
      <c r="B436" s="156" t="s">
        <v>2354</v>
      </c>
      <c r="C436" s="157">
        <v>4.3099999999999996</v>
      </c>
      <c r="D436" s="158">
        <v>1.161</v>
      </c>
      <c r="E436" s="158">
        <v>1</v>
      </c>
      <c r="F436" s="158">
        <v>1</v>
      </c>
      <c r="G436" s="158">
        <v>1.25</v>
      </c>
      <c r="H436" s="158">
        <v>1.25</v>
      </c>
      <c r="I436" s="159" t="s">
        <v>1212</v>
      </c>
      <c r="J436" s="160" t="s">
        <v>1211</v>
      </c>
      <c r="K436" s="64" t="s">
        <v>2020</v>
      </c>
    </row>
    <row r="437" spans="1:11" ht="17.149999999999999" customHeight="1">
      <c r="A437" s="155" t="s">
        <v>663</v>
      </c>
      <c r="B437" s="156" t="s">
        <v>2354</v>
      </c>
      <c r="C437" s="157">
        <v>9.25</v>
      </c>
      <c r="D437" s="158">
        <v>1.8751</v>
      </c>
      <c r="E437" s="158">
        <v>1</v>
      </c>
      <c r="F437" s="158">
        <v>1</v>
      </c>
      <c r="G437" s="158">
        <v>1.25</v>
      </c>
      <c r="H437" s="158">
        <v>1.25</v>
      </c>
      <c r="I437" s="159" t="s">
        <v>1212</v>
      </c>
      <c r="J437" s="160" t="s">
        <v>1211</v>
      </c>
      <c r="K437" s="64" t="s">
        <v>2020</v>
      </c>
    </row>
    <row r="438" spans="1:11" ht="17.149999999999999" customHeight="1">
      <c r="A438" s="161" t="s">
        <v>664</v>
      </c>
      <c r="B438" s="162" t="s">
        <v>2354</v>
      </c>
      <c r="C438" s="163">
        <v>15.1</v>
      </c>
      <c r="D438" s="164">
        <v>3.7458999999999998</v>
      </c>
      <c r="E438" s="164">
        <v>1.1499999999999999</v>
      </c>
      <c r="F438" s="164">
        <v>1.1499999999999999</v>
      </c>
      <c r="G438" s="164">
        <v>1.65</v>
      </c>
      <c r="H438" s="164">
        <v>1.65</v>
      </c>
      <c r="I438" s="165" t="s">
        <v>1212</v>
      </c>
      <c r="J438" s="166" t="s">
        <v>1211</v>
      </c>
      <c r="K438" s="64" t="s">
        <v>2020</v>
      </c>
    </row>
    <row r="439" spans="1:11" ht="17.149999999999999" customHeight="1">
      <c r="A439" s="167" t="s">
        <v>665</v>
      </c>
      <c r="B439" s="168" t="s">
        <v>2355</v>
      </c>
      <c r="C439" s="169">
        <v>3.81</v>
      </c>
      <c r="D439" s="170">
        <v>1.0452999999999999</v>
      </c>
      <c r="E439" s="170">
        <v>1</v>
      </c>
      <c r="F439" s="170">
        <v>1</v>
      </c>
      <c r="G439" s="170">
        <v>1.25</v>
      </c>
      <c r="H439" s="170">
        <v>1.25</v>
      </c>
      <c r="I439" s="171" t="s">
        <v>1212</v>
      </c>
      <c r="J439" s="172" t="s">
        <v>1211</v>
      </c>
      <c r="K439" s="64" t="s">
        <v>2021</v>
      </c>
    </row>
    <row r="440" spans="1:11" ht="17.149999999999999" customHeight="1">
      <c r="A440" s="155" t="s">
        <v>666</v>
      </c>
      <c r="B440" s="156" t="s">
        <v>2355</v>
      </c>
      <c r="C440" s="157">
        <v>6.19</v>
      </c>
      <c r="D440" s="158">
        <v>1.5556000000000001</v>
      </c>
      <c r="E440" s="158">
        <v>1</v>
      </c>
      <c r="F440" s="158">
        <v>1</v>
      </c>
      <c r="G440" s="158">
        <v>1.25</v>
      </c>
      <c r="H440" s="158">
        <v>1.25</v>
      </c>
      <c r="I440" s="159" t="s">
        <v>1212</v>
      </c>
      <c r="J440" s="160" t="s">
        <v>1211</v>
      </c>
      <c r="K440" s="64" t="s">
        <v>2021</v>
      </c>
    </row>
    <row r="441" spans="1:11" ht="17.149999999999999" customHeight="1">
      <c r="A441" s="155" t="s">
        <v>667</v>
      </c>
      <c r="B441" s="156" t="s">
        <v>2355</v>
      </c>
      <c r="C441" s="157">
        <v>9.41</v>
      </c>
      <c r="D441" s="158">
        <v>2.2075999999999998</v>
      </c>
      <c r="E441" s="158">
        <v>1</v>
      </c>
      <c r="F441" s="158">
        <v>1</v>
      </c>
      <c r="G441" s="158">
        <v>1.25</v>
      </c>
      <c r="H441" s="158">
        <v>1.25</v>
      </c>
      <c r="I441" s="159" t="s">
        <v>1212</v>
      </c>
      <c r="J441" s="160" t="s">
        <v>1211</v>
      </c>
      <c r="K441" s="64" t="s">
        <v>2021</v>
      </c>
    </row>
    <row r="442" spans="1:11" ht="17.149999999999999" customHeight="1">
      <c r="A442" s="161" t="s">
        <v>668</v>
      </c>
      <c r="B442" s="162" t="s">
        <v>2355</v>
      </c>
      <c r="C442" s="163">
        <v>15.43</v>
      </c>
      <c r="D442" s="164">
        <v>3.9964</v>
      </c>
      <c r="E442" s="164">
        <v>1.1499999999999999</v>
      </c>
      <c r="F442" s="164">
        <v>1.1499999999999999</v>
      </c>
      <c r="G442" s="164">
        <v>1.65</v>
      </c>
      <c r="H442" s="164">
        <v>1.65</v>
      </c>
      <c r="I442" s="165" t="s">
        <v>1212</v>
      </c>
      <c r="J442" s="166" t="s">
        <v>1211</v>
      </c>
      <c r="K442" s="64" t="s">
        <v>2021</v>
      </c>
    </row>
    <row r="443" spans="1:11" ht="17.149999999999999" customHeight="1">
      <c r="A443" s="167" t="s">
        <v>669</v>
      </c>
      <c r="B443" s="168" t="s">
        <v>2356</v>
      </c>
      <c r="C443" s="169">
        <v>5.16</v>
      </c>
      <c r="D443" s="170">
        <v>1.2779</v>
      </c>
      <c r="E443" s="170">
        <v>1</v>
      </c>
      <c r="F443" s="170">
        <v>1</v>
      </c>
      <c r="G443" s="170">
        <v>1.25</v>
      </c>
      <c r="H443" s="170">
        <v>1.25</v>
      </c>
      <c r="I443" s="171" t="s">
        <v>1212</v>
      </c>
      <c r="J443" s="172" t="s">
        <v>1211</v>
      </c>
      <c r="K443" s="64" t="s">
        <v>2022</v>
      </c>
    </row>
    <row r="444" spans="1:11" ht="17.149999999999999" customHeight="1">
      <c r="A444" s="155" t="s">
        <v>670</v>
      </c>
      <c r="B444" s="156" t="s">
        <v>2356</v>
      </c>
      <c r="C444" s="157">
        <v>7.24</v>
      </c>
      <c r="D444" s="158">
        <v>1.619</v>
      </c>
      <c r="E444" s="158">
        <v>1</v>
      </c>
      <c r="F444" s="158">
        <v>1</v>
      </c>
      <c r="G444" s="158">
        <v>1.25</v>
      </c>
      <c r="H444" s="158">
        <v>1.25</v>
      </c>
      <c r="I444" s="159" t="s">
        <v>1212</v>
      </c>
      <c r="J444" s="160" t="s">
        <v>1211</v>
      </c>
      <c r="K444" s="64" t="s">
        <v>2022</v>
      </c>
    </row>
    <row r="445" spans="1:11" ht="17.149999999999999" customHeight="1">
      <c r="A445" s="155" t="s">
        <v>671</v>
      </c>
      <c r="B445" s="156" t="s">
        <v>2356</v>
      </c>
      <c r="C445" s="157">
        <v>10.52</v>
      </c>
      <c r="D445" s="158">
        <v>2.3024</v>
      </c>
      <c r="E445" s="158">
        <v>1</v>
      </c>
      <c r="F445" s="158">
        <v>1</v>
      </c>
      <c r="G445" s="158">
        <v>1.25</v>
      </c>
      <c r="H445" s="158">
        <v>1.25</v>
      </c>
      <c r="I445" s="159" t="s">
        <v>1212</v>
      </c>
      <c r="J445" s="160" t="s">
        <v>1211</v>
      </c>
      <c r="K445" s="64" t="s">
        <v>2022</v>
      </c>
    </row>
    <row r="446" spans="1:11" ht="17.149999999999999" customHeight="1">
      <c r="A446" s="161" t="s">
        <v>672</v>
      </c>
      <c r="B446" s="162" t="s">
        <v>2356</v>
      </c>
      <c r="C446" s="163">
        <v>16.68</v>
      </c>
      <c r="D446" s="164">
        <v>4.0627000000000004</v>
      </c>
      <c r="E446" s="164">
        <v>1.1499999999999999</v>
      </c>
      <c r="F446" s="164">
        <v>1.1499999999999999</v>
      </c>
      <c r="G446" s="164">
        <v>1.65</v>
      </c>
      <c r="H446" s="164">
        <v>1.65</v>
      </c>
      <c r="I446" s="165" t="s">
        <v>1212</v>
      </c>
      <c r="J446" s="166" t="s">
        <v>1211</v>
      </c>
      <c r="K446" s="64" t="s">
        <v>2022</v>
      </c>
    </row>
    <row r="447" spans="1:11" ht="17.149999999999999" customHeight="1">
      <c r="A447" s="167" t="s">
        <v>673</v>
      </c>
      <c r="B447" s="168" t="s">
        <v>2357</v>
      </c>
      <c r="C447" s="169">
        <v>2.97</v>
      </c>
      <c r="D447" s="170">
        <v>0.8367</v>
      </c>
      <c r="E447" s="170">
        <v>1</v>
      </c>
      <c r="F447" s="170">
        <v>1</v>
      </c>
      <c r="G447" s="170">
        <v>1.25</v>
      </c>
      <c r="H447" s="170">
        <v>1.25</v>
      </c>
      <c r="I447" s="171" t="s">
        <v>1212</v>
      </c>
      <c r="J447" s="172" t="s">
        <v>1211</v>
      </c>
      <c r="K447" s="64" t="s">
        <v>2023</v>
      </c>
    </row>
    <row r="448" spans="1:11" ht="17.149999999999999" customHeight="1">
      <c r="A448" s="155" t="s">
        <v>674</v>
      </c>
      <c r="B448" s="156" t="s">
        <v>2357</v>
      </c>
      <c r="C448" s="157">
        <v>4.46</v>
      </c>
      <c r="D448" s="158">
        <v>1.1167</v>
      </c>
      <c r="E448" s="158">
        <v>1</v>
      </c>
      <c r="F448" s="158">
        <v>1</v>
      </c>
      <c r="G448" s="158">
        <v>1.25</v>
      </c>
      <c r="H448" s="158">
        <v>1.25</v>
      </c>
      <c r="I448" s="159" t="s">
        <v>1212</v>
      </c>
      <c r="J448" s="160" t="s">
        <v>1211</v>
      </c>
      <c r="K448" s="64" t="s">
        <v>2023</v>
      </c>
    </row>
    <row r="449" spans="1:11" ht="17.149999999999999" customHeight="1">
      <c r="A449" s="155" t="s">
        <v>675</v>
      </c>
      <c r="B449" s="156" t="s">
        <v>2357</v>
      </c>
      <c r="C449" s="157">
        <v>7.3</v>
      </c>
      <c r="D449" s="158">
        <v>1.6253</v>
      </c>
      <c r="E449" s="158">
        <v>1</v>
      </c>
      <c r="F449" s="158">
        <v>1</v>
      </c>
      <c r="G449" s="158">
        <v>1.25</v>
      </c>
      <c r="H449" s="158">
        <v>1.25</v>
      </c>
      <c r="I449" s="159" t="s">
        <v>1212</v>
      </c>
      <c r="J449" s="160" t="s">
        <v>1211</v>
      </c>
      <c r="K449" s="64" t="s">
        <v>2023</v>
      </c>
    </row>
    <row r="450" spans="1:11" ht="17.149999999999999" customHeight="1">
      <c r="A450" s="161" t="s">
        <v>676</v>
      </c>
      <c r="B450" s="162" t="s">
        <v>2357</v>
      </c>
      <c r="C450" s="163">
        <v>15.1</v>
      </c>
      <c r="D450" s="164">
        <v>3.4234</v>
      </c>
      <c r="E450" s="164">
        <v>1.1499999999999999</v>
      </c>
      <c r="F450" s="164">
        <v>1.1499999999999999</v>
      </c>
      <c r="G450" s="164">
        <v>1.65</v>
      </c>
      <c r="H450" s="164">
        <v>1.65</v>
      </c>
      <c r="I450" s="165" t="s">
        <v>1212</v>
      </c>
      <c r="J450" s="166" t="s">
        <v>1211</v>
      </c>
      <c r="K450" s="64" t="s">
        <v>2023</v>
      </c>
    </row>
    <row r="451" spans="1:11" ht="17.149999999999999" customHeight="1">
      <c r="A451" s="167" t="s">
        <v>677</v>
      </c>
      <c r="B451" s="168" t="s">
        <v>2358</v>
      </c>
      <c r="C451" s="169">
        <v>3.22</v>
      </c>
      <c r="D451" s="170">
        <v>1.1765000000000001</v>
      </c>
      <c r="E451" s="170">
        <v>1</v>
      </c>
      <c r="F451" s="170">
        <v>1</v>
      </c>
      <c r="G451" s="170">
        <v>1.25</v>
      </c>
      <c r="H451" s="170">
        <v>1.25</v>
      </c>
      <c r="I451" s="171" t="s">
        <v>1212</v>
      </c>
      <c r="J451" s="172" t="s">
        <v>1211</v>
      </c>
      <c r="K451" s="64" t="s">
        <v>2024</v>
      </c>
    </row>
    <row r="452" spans="1:11" ht="17.149999999999999" customHeight="1">
      <c r="A452" s="155" t="s">
        <v>678</v>
      </c>
      <c r="B452" s="156" t="s">
        <v>2358</v>
      </c>
      <c r="C452" s="157">
        <v>4.91</v>
      </c>
      <c r="D452" s="158">
        <v>1.4924999999999999</v>
      </c>
      <c r="E452" s="158">
        <v>1</v>
      </c>
      <c r="F452" s="158">
        <v>1</v>
      </c>
      <c r="G452" s="158">
        <v>1.25</v>
      </c>
      <c r="H452" s="158">
        <v>1.25</v>
      </c>
      <c r="I452" s="159" t="s">
        <v>1212</v>
      </c>
      <c r="J452" s="160" t="s">
        <v>1211</v>
      </c>
      <c r="K452" s="64" t="s">
        <v>2024</v>
      </c>
    </row>
    <row r="453" spans="1:11" ht="17.149999999999999" customHeight="1">
      <c r="A453" s="155" t="s">
        <v>679</v>
      </c>
      <c r="B453" s="156" t="s">
        <v>2358</v>
      </c>
      <c r="C453" s="157">
        <v>8.39</v>
      </c>
      <c r="D453" s="158">
        <v>2.2214999999999998</v>
      </c>
      <c r="E453" s="158">
        <v>1</v>
      </c>
      <c r="F453" s="158">
        <v>1</v>
      </c>
      <c r="G453" s="158">
        <v>1.25</v>
      </c>
      <c r="H453" s="158">
        <v>1.25</v>
      </c>
      <c r="I453" s="159" t="s">
        <v>1212</v>
      </c>
      <c r="J453" s="160" t="s">
        <v>1211</v>
      </c>
      <c r="K453" s="64" t="s">
        <v>2024</v>
      </c>
    </row>
    <row r="454" spans="1:11" ht="17.149999999999999" customHeight="1">
      <c r="A454" s="161" t="s">
        <v>680</v>
      </c>
      <c r="B454" s="162" t="s">
        <v>2358</v>
      </c>
      <c r="C454" s="163">
        <v>13.46</v>
      </c>
      <c r="D454" s="164">
        <v>3.87</v>
      </c>
      <c r="E454" s="164">
        <v>1.1499999999999999</v>
      </c>
      <c r="F454" s="164">
        <v>1.1499999999999999</v>
      </c>
      <c r="G454" s="164">
        <v>1.65</v>
      </c>
      <c r="H454" s="164">
        <v>1.65</v>
      </c>
      <c r="I454" s="165" t="s">
        <v>1212</v>
      </c>
      <c r="J454" s="166" t="s">
        <v>1211</v>
      </c>
      <c r="K454" s="64" t="s">
        <v>2024</v>
      </c>
    </row>
    <row r="455" spans="1:11" ht="17.149999999999999" customHeight="1">
      <c r="A455" s="167" t="s">
        <v>681</v>
      </c>
      <c r="B455" s="168" t="s">
        <v>2359</v>
      </c>
      <c r="C455" s="169">
        <v>2.2200000000000002</v>
      </c>
      <c r="D455" s="170">
        <v>0.86880000000000002</v>
      </c>
      <c r="E455" s="170">
        <v>1</v>
      </c>
      <c r="F455" s="170">
        <v>1</v>
      </c>
      <c r="G455" s="170">
        <v>1.25</v>
      </c>
      <c r="H455" s="170">
        <v>1.25</v>
      </c>
      <c r="I455" s="171" t="s">
        <v>1212</v>
      </c>
      <c r="J455" s="172" t="s">
        <v>1211</v>
      </c>
      <c r="K455" s="64" t="s">
        <v>2025</v>
      </c>
    </row>
    <row r="456" spans="1:11" ht="17.149999999999999" customHeight="1">
      <c r="A456" s="155" t="s">
        <v>682</v>
      </c>
      <c r="B456" s="156" t="s">
        <v>2359</v>
      </c>
      <c r="C456" s="157">
        <v>3.74</v>
      </c>
      <c r="D456" s="158">
        <v>1.1409</v>
      </c>
      <c r="E456" s="158">
        <v>1</v>
      </c>
      <c r="F456" s="158">
        <v>1</v>
      </c>
      <c r="G456" s="158">
        <v>1.25</v>
      </c>
      <c r="H456" s="158">
        <v>1.25</v>
      </c>
      <c r="I456" s="159" t="s">
        <v>1212</v>
      </c>
      <c r="J456" s="160" t="s">
        <v>1211</v>
      </c>
      <c r="K456" s="64" t="s">
        <v>2025</v>
      </c>
    </row>
    <row r="457" spans="1:11" ht="17.149999999999999" customHeight="1">
      <c r="A457" s="155" t="s">
        <v>683</v>
      </c>
      <c r="B457" s="156" t="s">
        <v>2359</v>
      </c>
      <c r="C457" s="157">
        <v>6.51</v>
      </c>
      <c r="D457" s="158">
        <v>1.6544000000000001</v>
      </c>
      <c r="E457" s="158">
        <v>1</v>
      </c>
      <c r="F457" s="158">
        <v>1</v>
      </c>
      <c r="G457" s="158">
        <v>1.25</v>
      </c>
      <c r="H457" s="158">
        <v>1.25</v>
      </c>
      <c r="I457" s="159" t="s">
        <v>1212</v>
      </c>
      <c r="J457" s="160" t="s">
        <v>1211</v>
      </c>
      <c r="K457" s="64" t="s">
        <v>2025</v>
      </c>
    </row>
    <row r="458" spans="1:11" ht="17.149999999999999" customHeight="1">
      <c r="A458" s="161" t="s">
        <v>684</v>
      </c>
      <c r="B458" s="162" t="s">
        <v>2359</v>
      </c>
      <c r="C458" s="163">
        <v>11.7</v>
      </c>
      <c r="D458" s="164">
        <v>3.0844</v>
      </c>
      <c r="E458" s="164">
        <v>1.1499999999999999</v>
      </c>
      <c r="F458" s="164">
        <v>1.1499999999999999</v>
      </c>
      <c r="G458" s="164">
        <v>1.65</v>
      </c>
      <c r="H458" s="164">
        <v>1.65</v>
      </c>
      <c r="I458" s="165" t="s">
        <v>1212</v>
      </c>
      <c r="J458" s="166" t="s">
        <v>1211</v>
      </c>
      <c r="K458" s="64" t="s">
        <v>2025</v>
      </c>
    </row>
    <row r="459" spans="1:11" ht="17.149999999999999" customHeight="1">
      <c r="A459" s="167" t="s">
        <v>685</v>
      </c>
      <c r="B459" s="168" t="s">
        <v>2360</v>
      </c>
      <c r="C459" s="169">
        <v>3.68</v>
      </c>
      <c r="D459" s="170">
        <v>1.1305000000000001</v>
      </c>
      <c r="E459" s="170">
        <v>1</v>
      </c>
      <c r="F459" s="170">
        <v>1</v>
      </c>
      <c r="G459" s="170">
        <v>1.25</v>
      </c>
      <c r="H459" s="170">
        <v>1.25</v>
      </c>
      <c r="I459" s="171" t="s">
        <v>1212</v>
      </c>
      <c r="J459" s="172" t="s">
        <v>1211</v>
      </c>
      <c r="K459" s="64" t="s">
        <v>2026</v>
      </c>
    </row>
    <row r="460" spans="1:11" ht="17.149999999999999" customHeight="1">
      <c r="A460" s="155" t="s">
        <v>686</v>
      </c>
      <c r="B460" s="156" t="s">
        <v>2360</v>
      </c>
      <c r="C460" s="157">
        <v>5.13</v>
      </c>
      <c r="D460" s="158">
        <v>1.4129</v>
      </c>
      <c r="E460" s="158">
        <v>1</v>
      </c>
      <c r="F460" s="158">
        <v>1</v>
      </c>
      <c r="G460" s="158">
        <v>1.25</v>
      </c>
      <c r="H460" s="158">
        <v>1.25</v>
      </c>
      <c r="I460" s="159" t="s">
        <v>1212</v>
      </c>
      <c r="J460" s="160" t="s">
        <v>1211</v>
      </c>
      <c r="K460" s="64" t="s">
        <v>2026</v>
      </c>
    </row>
    <row r="461" spans="1:11" ht="17.149999999999999" customHeight="1">
      <c r="A461" s="155" t="s">
        <v>687</v>
      </c>
      <c r="B461" s="156" t="s">
        <v>2360</v>
      </c>
      <c r="C461" s="157">
        <v>7.87</v>
      </c>
      <c r="D461" s="158">
        <v>1.9948999999999999</v>
      </c>
      <c r="E461" s="158">
        <v>1</v>
      </c>
      <c r="F461" s="158">
        <v>1</v>
      </c>
      <c r="G461" s="158">
        <v>1.25</v>
      </c>
      <c r="H461" s="158">
        <v>1.25</v>
      </c>
      <c r="I461" s="159" t="s">
        <v>1212</v>
      </c>
      <c r="J461" s="160" t="s">
        <v>1211</v>
      </c>
      <c r="K461" s="64" t="s">
        <v>2026</v>
      </c>
    </row>
    <row r="462" spans="1:11" ht="17.149999999999999" customHeight="1">
      <c r="A462" s="161" t="s">
        <v>688</v>
      </c>
      <c r="B462" s="162" t="s">
        <v>2360</v>
      </c>
      <c r="C462" s="163">
        <v>13.36</v>
      </c>
      <c r="D462" s="164">
        <v>3.7031000000000001</v>
      </c>
      <c r="E462" s="164">
        <v>1.1499999999999999</v>
      </c>
      <c r="F462" s="164">
        <v>1.1499999999999999</v>
      </c>
      <c r="G462" s="164">
        <v>1.65</v>
      </c>
      <c r="H462" s="164">
        <v>1.65</v>
      </c>
      <c r="I462" s="165" t="s">
        <v>1212</v>
      </c>
      <c r="J462" s="166" t="s">
        <v>1211</v>
      </c>
      <c r="K462" s="64" t="s">
        <v>2026</v>
      </c>
    </row>
    <row r="463" spans="1:11" ht="17.149999999999999" customHeight="1">
      <c r="A463" s="167" t="s">
        <v>1674</v>
      </c>
      <c r="B463" s="168" t="s">
        <v>2361</v>
      </c>
      <c r="C463" s="169">
        <v>4.82</v>
      </c>
      <c r="D463" s="170">
        <v>1.3839999999999999</v>
      </c>
      <c r="E463" s="170">
        <v>1</v>
      </c>
      <c r="F463" s="170">
        <v>1</v>
      </c>
      <c r="G463" s="170">
        <v>1.25</v>
      </c>
      <c r="H463" s="170">
        <v>1.25</v>
      </c>
      <c r="I463" s="171" t="s">
        <v>1212</v>
      </c>
      <c r="J463" s="172" t="s">
        <v>1211</v>
      </c>
      <c r="K463" s="64" t="s">
        <v>2027</v>
      </c>
    </row>
    <row r="464" spans="1:11" ht="17.149999999999999" customHeight="1">
      <c r="A464" s="155" t="s">
        <v>1675</v>
      </c>
      <c r="B464" s="156" t="s">
        <v>2361</v>
      </c>
      <c r="C464" s="157">
        <v>7.39</v>
      </c>
      <c r="D464" s="158">
        <v>1.8882000000000001</v>
      </c>
      <c r="E464" s="158">
        <v>1</v>
      </c>
      <c r="F464" s="158">
        <v>1</v>
      </c>
      <c r="G464" s="158">
        <v>1.25</v>
      </c>
      <c r="H464" s="158">
        <v>1.25</v>
      </c>
      <c r="I464" s="159" t="s">
        <v>1212</v>
      </c>
      <c r="J464" s="160" t="s">
        <v>1211</v>
      </c>
      <c r="K464" s="64" t="s">
        <v>2027</v>
      </c>
    </row>
    <row r="465" spans="1:11" ht="17.149999999999999" customHeight="1">
      <c r="A465" s="155" t="s">
        <v>1676</v>
      </c>
      <c r="B465" s="156" t="s">
        <v>2361</v>
      </c>
      <c r="C465" s="157">
        <v>11.64</v>
      </c>
      <c r="D465" s="158">
        <v>2.7526999999999999</v>
      </c>
      <c r="E465" s="158">
        <v>1</v>
      </c>
      <c r="F465" s="158">
        <v>1</v>
      </c>
      <c r="G465" s="158">
        <v>1.25</v>
      </c>
      <c r="H465" s="158">
        <v>1.25</v>
      </c>
      <c r="I465" s="159" t="s">
        <v>1212</v>
      </c>
      <c r="J465" s="160" t="s">
        <v>1211</v>
      </c>
      <c r="K465" s="64" t="s">
        <v>2027</v>
      </c>
    </row>
    <row r="466" spans="1:11" ht="17.149999999999999" customHeight="1">
      <c r="A466" s="161" t="s">
        <v>1677</v>
      </c>
      <c r="B466" s="162" t="s">
        <v>2361</v>
      </c>
      <c r="C466" s="163">
        <v>19.05</v>
      </c>
      <c r="D466" s="164">
        <v>5.0012999999999996</v>
      </c>
      <c r="E466" s="164">
        <v>1.1499999999999999</v>
      </c>
      <c r="F466" s="164">
        <v>1.1499999999999999</v>
      </c>
      <c r="G466" s="164">
        <v>1.65</v>
      </c>
      <c r="H466" s="164">
        <v>1.65</v>
      </c>
      <c r="I466" s="165" t="s">
        <v>1212</v>
      </c>
      <c r="J466" s="166" t="s">
        <v>1211</v>
      </c>
      <c r="K466" s="64" t="s">
        <v>2027</v>
      </c>
    </row>
    <row r="467" spans="1:11" ht="17.149999999999999" customHeight="1">
      <c r="A467" s="167" t="s">
        <v>1678</v>
      </c>
      <c r="B467" s="168" t="s">
        <v>2362</v>
      </c>
      <c r="C467" s="169">
        <v>4.3</v>
      </c>
      <c r="D467" s="170">
        <v>1.5259</v>
      </c>
      <c r="E467" s="170">
        <v>1</v>
      </c>
      <c r="F467" s="170">
        <v>1</v>
      </c>
      <c r="G467" s="170">
        <v>1.25</v>
      </c>
      <c r="H467" s="170">
        <v>1.25</v>
      </c>
      <c r="I467" s="171" t="s">
        <v>1212</v>
      </c>
      <c r="J467" s="172" t="s">
        <v>1211</v>
      </c>
      <c r="K467" s="64" t="s">
        <v>2028</v>
      </c>
    </row>
    <row r="468" spans="1:11" ht="17.149999999999999" customHeight="1">
      <c r="A468" s="155" t="s">
        <v>1679</v>
      </c>
      <c r="B468" s="156" t="s">
        <v>2362</v>
      </c>
      <c r="C468" s="157">
        <v>6.36</v>
      </c>
      <c r="D468" s="158">
        <v>1.8804000000000001</v>
      </c>
      <c r="E468" s="158">
        <v>1</v>
      </c>
      <c r="F468" s="158">
        <v>1</v>
      </c>
      <c r="G468" s="158">
        <v>1.25</v>
      </c>
      <c r="H468" s="158">
        <v>1.25</v>
      </c>
      <c r="I468" s="159" t="s">
        <v>1212</v>
      </c>
      <c r="J468" s="160" t="s">
        <v>1211</v>
      </c>
      <c r="K468" s="64" t="s">
        <v>2028</v>
      </c>
    </row>
    <row r="469" spans="1:11" ht="17.149999999999999" customHeight="1">
      <c r="A469" s="155" t="s">
        <v>1680</v>
      </c>
      <c r="B469" s="156" t="s">
        <v>2362</v>
      </c>
      <c r="C469" s="157">
        <v>10.95</v>
      </c>
      <c r="D469" s="158">
        <v>2.7892999999999999</v>
      </c>
      <c r="E469" s="158">
        <v>1</v>
      </c>
      <c r="F469" s="158">
        <v>1</v>
      </c>
      <c r="G469" s="158">
        <v>1.25</v>
      </c>
      <c r="H469" s="158">
        <v>1.25</v>
      </c>
      <c r="I469" s="159" t="s">
        <v>1212</v>
      </c>
      <c r="J469" s="160" t="s">
        <v>1211</v>
      </c>
      <c r="K469" s="64" t="s">
        <v>2028</v>
      </c>
    </row>
    <row r="470" spans="1:11" ht="17.149999999999999" customHeight="1">
      <c r="A470" s="161" t="s">
        <v>1681</v>
      </c>
      <c r="B470" s="162" t="s">
        <v>2362</v>
      </c>
      <c r="C470" s="163">
        <v>16.579999999999998</v>
      </c>
      <c r="D470" s="164">
        <v>4.5193000000000003</v>
      </c>
      <c r="E470" s="164">
        <v>1.1499999999999999</v>
      </c>
      <c r="F470" s="164">
        <v>1.1499999999999999</v>
      </c>
      <c r="G470" s="164">
        <v>1.65</v>
      </c>
      <c r="H470" s="164">
        <v>1.65</v>
      </c>
      <c r="I470" s="165" t="s">
        <v>1212</v>
      </c>
      <c r="J470" s="166" t="s">
        <v>1211</v>
      </c>
      <c r="K470" s="64" t="s">
        <v>2028</v>
      </c>
    </row>
    <row r="471" spans="1:11" ht="17.149999999999999" customHeight="1">
      <c r="A471" s="167" t="s">
        <v>1682</v>
      </c>
      <c r="B471" s="168" t="s">
        <v>2363</v>
      </c>
      <c r="C471" s="169">
        <v>2.16</v>
      </c>
      <c r="D471" s="170">
        <v>1.1143000000000001</v>
      </c>
      <c r="E471" s="170">
        <v>1</v>
      </c>
      <c r="F471" s="170">
        <v>1</v>
      </c>
      <c r="G471" s="170">
        <v>1.25</v>
      </c>
      <c r="H471" s="170">
        <v>1.25</v>
      </c>
      <c r="I471" s="171" t="s">
        <v>1212</v>
      </c>
      <c r="J471" s="172" t="s">
        <v>1211</v>
      </c>
      <c r="K471" s="64" t="s">
        <v>2029</v>
      </c>
    </row>
    <row r="472" spans="1:11" ht="17.149999999999999" customHeight="1">
      <c r="A472" s="155" t="s">
        <v>1683</v>
      </c>
      <c r="B472" s="156" t="s">
        <v>2363</v>
      </c>
      <c r="C472" s="157">
        <v>4.2</v>
      </c>
      <c r="D472" s="158">
        <v>1.4073</v>
      </c>
      <c r="E472" s="158">
        <v>1</v>
      </c>
      <c r="F472" s="158">
        <v>1</v>
      </c>
      <c r="G472" s="158">
        <v>1.25</v>
      </c>
      <c r="H472" s="158">
        <v>1.25</v>
      </c>
      <c r="I472" s="159" t="s">
        <v>1212</v>
      </c>
      <c r="J472" s="160" t="s">
        <v>1211</v>
      </c>
      <c r="K472" s="64" t="s">
        <v>2029</v>
      </c>
    </row>
    <row r="473" spans="1:11" ht="17.149999999999999" customHeight="1">
      <c r="A473" s="155" t="s">
        <v>1684</v>
      </c>
      <c r="B473" s="156" t="s">
        <v>2363</v>
      </c>
      <c r="C473" s="157">
        <v>8.7899999999999991</v>
      </c>
      <c r="D473" s="158">
        <v>1.9427000000000001</v>
      </c>
      <c r="E473" s="158">
        <v>1</v>
      </c>
      <c r="F473" s="158">
        <v>1</v>
      </c>
      <c r="G473" s="158">
        <v>1.25</v>
      </c>
      <c r="H473" s="158">
        <v>1.25</v>
      </c>
      <c r="I473" s="159" t="s">
        <v>1212</v>
      </c>
      <c r="J473" s="160" t="s">
        <v>1211</v>
      </c>
      <c r="K473" s="64" t="s">
        <v>2029</v>
      </c>
    </row>
    <row r="474" spans="1:11" ht="17.149999999999999" customHeight="1">
      <c r="A474" s="161" t="s">
        <v>1685</v>
      </c>
      <c r="B474" s="162" t="s">
        <v>2363</v>
      </c>
      <c r="C474" s="163">
        <v>25.44</v>
      </c>
      <c r="D474" s="164">
        <v>4.9383999999999997</v>
      </c>
      <c r="E474" s="164">
        <v>1.1499999999999999</v>
      </c>
      <c r="F474" s="164">
        <v>1.1499999999999999</v>
      </c>
      <c r="G474" s="164">
        <v>1.65</v>
      </c>
      <c r="H474" s="164">
        <v>1.65</v>
      </c>
      <c r="I474" s="165" t="s">
        <v>1212</v>
      </c>
      <c r="J474" s="166" t="s">
        <v>1211</v>
      </c>
      <c r="K474" s="64" t="s">
        <v>2029</v>
      </c>
    </row>
    <row r="475" spans="1:11" ht="17.149999999999999" customHeight="1">
      <c r="A475" s="167" t="s">
        <v>1686</v>
      </c>
      <c r="B475" s="168" t="s">
        <v>2364</v>
      </c>
      <c r="C475" s="169">
        <v>3.1</v>
      </c>
      <c r="D475" s="170">
        <v>1.0334000000000001</v>
      </c>
      <c r="E475" s="170">
        <v>1</v>
      </c>
      <c r="F475" s="170">
        <v>1</v>
      </c>
      <c r="G475" s="170">
        <v>1.25</v>
      </c>
      <c r="H475" s="170">
        <v>1.25</v>
      </c>
      <c r="I475" s="171" t="s">
        <v>1212</v>
      </c>
      <c r="J475" s="172" t="s">
        <v>1211</v>
      </c>
      <c r="K475" s="64" t="s">
        <v>2030</v>
      </c>
    </row>
    <row r="476" spans="1:11" ht="17.149999999999999" customHeight="1">
      <c r="A476" s="155" t="s">
        <v>1687</v>
      </c>
      <c r="B476" s="156" t="s">
        <v>2364</v>
      </c>
      <c r="C476" s="157">
        <v>4.87</v>
      </c>
      <c r="D476" s="158">
        <v>1.3464</v>
      </c>
      <c r="E476" s="158">
        <v>1</v>
      </c>
      <c r="F476" s="158">
        <v>1</v>
      </c>
      <c r="G476" s="158">
        <v>1.25</v>
      </c>
      <c r="H476" s="158">
        <v>1.25</v>
      </c>
      <c r="I476" s="159" t="s">
        <v>1212</v>
      </c>
      <c r="J476" s="160" t="s">
        <v>1211</v>
      </c>
      <c r="K476" s="64" t="s">
        <v>2030</v>
      </c>
    </row>
    <row r="477" spans="1:11" ht="17.149999999999999" customHeight="1">
      <c r="A477" s="155" t="s">
        <v>1688</v>
      </c>
      <c r="B477" s="156" t="s">
        <v>2364</v>
      </c>
      <c r="C477" s="157">
        <v>7.5</v>
      </c>
      <c r="D477" s="158">
        <v>1.9450000000000001</v>
      </c>
      <c r="E477" s="158">
        <v>1</v>
      </c>
      <c r="F477" s="158">
        <v>1</v>
      </c>
      <c r="G477" s="158">
        <v>1.25</v>
      </c>
      <c r="H477" s="158">
        <v>1.25</v>
      </c>
      <c r="I477" s="159" t="s">
        <v>1212</v>
      </c>
      <c r="J477" s="160" t="s">
        <v>1211</v>
      </c>
      <c r="K477" s="64" t="s">
        <v>2030</v>
      </c>
    </row>
    <row r="478" spans="1:11" ht="17.149999999999999" customHeight="1">
      <c r="A478" s="161" t="s">
        <v>1689</v>
      </c>
      <c r="B478" s="162" t="s">
        <v>2364</v>
      </c>
      <c r="C478" s="163">
        <v>12.14</v>
      </c>
      <c r="D478" s="164">
        <v>3.2160000000000002</v>
      </c>
      <c r="E478" s="164">
        <v>1.1499999999999999</v>
      </c>
      <c r="F478" s="164">
        <v>1.1499999999999999</v>
      </c>
      <c r="G478" s="164">
        <v>1.65</v>
      </c>
      <c r="H478" s="164">
        <v>1.65</v>
      </c>
      <c r="I478" s="165" t="s">
        <v>1212</v>
      </c>
      <c r="J478" s="166" t="s">
        <v>1211</v>
      </c>
      <c r="K478" s="64" t="s">
        <v>2030</v>
      </c>
    </row>
    <row r="479" spans="1:11" ht="17.149999999999999" customHeight="1">
      <c r="A479" s="167" t="s">
        <v>1690</v>
      </c>
      <c r="B479" s="168" t="s">
        <v>2365</v>
      </c>
      <c r="C479" s="169">
        <v>1.57</v>
      </c>
      <c r="D479" s="170">
        <v>0.82950000000000002</v>
      </c>
      <c r="E479" s="170">
        <v>1</v>
      </c>
      <c r="F479" s="170">
        <v>1</v>
      </c>
      <c r="G479" s="170">
        <v>1.25</v>
      </c>
      <c r="H479" s="170">
        <v>1.25</v>
      </c>
      <c r="I479" s="171" t="s">
        <v>1212</v>
      </c>
      <c r="J479" s="172" t="s">
        <v>1211</v>
      </c>
      <c r="K479" s="64" t="s">
        <v>2031</v>
      </c>
    </row>
    <row r="480" spans="1:11" ht="17.149999999999999" customHeight="1">
      <c r="A480" s="155" t="s">
        <v>1691</v>
      </c>
      <c r="B480" s="156" t="s">
        <v>2365</v>
      </c>
      <c r="C480" s="157">
        <v>2.72</v>
      </c>
      <c r="D480" s="158">
        <v>1.0791999999999999</v>
      </c>
      <c r="E480" s="158">
        <v>1</v>
      </c>
      <c r="F480" s="158">
        <v>1</v>
      </c>
      <c r="G480" s="158">
        <v>1.25</v>
      </c>
      <c r="H480" s="158">
        <v>1.25</v>
      </c>
      <c r="I480" s="159" t="s">
        <v>1212</v>
      </c>
      <c r="J480" s="160" t="s">
        <v>1211</v>
      </c>
      <c r="K480" s="64" t="s">
        <v>2031</v>
      </c>
    </row>
    <row r="481" spans="1:11" ht="17.149999999999999" customHeight="1">
      <c r="A481" s="155" t="s">
        <v>1692</v>
      </c>
      <c r="B481" s="156" t="s">
        <v>2365</v>
      </c>
      <c r="C481" s="157">
        <v>5.26</v>
      </c>
      <c r="D481" s="158">
        <v>1.5955999999999999</v>
      </c>
      <c r="E481" s="158">
        <v>1</v>
      </c>
      <c r="F481" s="158">
        <v>1</v>
      </c>
      <c r="G481" s="158">
        <v>1.25</v>
      </c>
      <c r="H481" s="158">
        <v>1.25</v>
      </c>
      <c r="I481" s="159" t="s">
        <v>1212</v>
      </c>
      <c r="J481" s="160" t="s">
        <v>1211</v>
      </c>
      <c r="K481" s="64" t="s">
        <v>2031</v>
      </c>
    </row>
    <row r="482" spans="1:11" ht="17.149999999999999" customHeight="1">
      <c r="A482" s="161" t="s">
        <v>1693</v>
      </c>
      <c r="B482" s="162" t="s">
        <v>2365</v>
      </c>
      <c r="C482" s="163">
        <v>10.43</v>
      </c>
      <c r="D482" s="164">
        <v>2.7818999999999998</v>
      </c>
      <c r="E482" s="164">
        <v>1.1499999999999999</v>
      </c>
      <c r="F482" s="164">
        <v>1.1499999999999999</v>
      </c>
      <c r="G482" s="164">
        <v>1.65</v>
      </c>
      <c r="H482" s="164">
        <v>1.65</v>
      </c>
      <c r="I482" s="165" t="s">
        <v>1212</v>
      </c>
      <c r="J482" s="166" t="s">
        <v>1211</v>
      </c>
      <c r="K482" s="64" t="s">
        <v>2031</v>
      </c>
    </row>
    <row r="483" spans="1:11" ht="17.149999999999999" customHeight="1">
      <c r="A483" s="167" t="s">
        <v>689</v>
      </c>
      <c r="B483" s="168" t="s">
        <v>2366</v>
      </c>
      <c r="C483" s="169">
        <v>3.27</v>
      </c>
      <c r="D483" s="170">
        <v>0.68940000000000001</v>
      </c>
      <c r="E483" s="170">
        <v>1</v>
      </c>
      <c r="F483" s="170">
        <v>1</v>
      </c>
      <c r="G483" s="170">
        <v>1.25</v>
      </c>
      <c r="H483" s="170">
        <v>1.25</v>
      </c>
      <c r="I483" s="171" t="s">
        <v>1212</v>
      </c>
      <c r="J483" s="172" t="s">
        <v>1211</v>
      </c>
      <c r="K483" s="64" t="s">
        <v>2032</v>
      </c>
    </row>
    <row r="484" spans="1:11" ht="17.149999999999999" customHeight="1">
      <c r="A484" s="155" t="s">
        <v>690</v>
      </c>
      <c r="B484" s="156" t="s">
        <v>2366</v>
      </c>
      <c r="C484" s="157">
        <v>4.46</v>
      </c>
      <c r="D484" s="158">
        <v>0.83279999999999998</v>
      </c>
      <c r="E484" s="158">
        <v>1</v>
      </c>
      <c r="F484" s="158">
        <v>1</v>
      </c>
      <c r="G484" s="158">
        <v>1.25</v>
      </c>
      <c r="H484" s="158">
        <v>1.25</v>
      </c>
      <c r="I484" s="159" t="s">
        <v>1212</v>
      </c>
      <c r="J484" s="160" t="s">
        <v>1211</v>
      </c>
      <c r="K484" s="64" t="s">
        <v>2032</v>
      </c>
    </row>
    <row r="485" spans="1:11" ht="17.149999999999999" customHeight="1">
      <c r="A485" s="155" t="s">
        <v>691</v>
      </c>
      <c r="B485" s="156" t="s">
        <v>2366</v>
      </c>
      <c r="C485" s="157">
        <v>6.88</v>
      </c>
      <c r="D485" s="158">
        <v>1.1254999999999999</v>
      </c>
      <c r="E485" s="158">
        <v>1</v>
      </c>
      <c r="F485" s="158">
        <v>1</v>
      </c>
      <c r="G485" s="158">
        <v>1.25</v>
      </c>
      <c r="H485" s="158">
        <v>1.25</v>
      </c>
      <c r="I485" s="159" t="s">
        <v>1212</v>
      </c>
      <c r="J485" s="160" t="s">
        <v>1211</v>
      </c>
      <c r="K485" s="64" t="s">
        <v>2032</v>
      </c>
    </row>
    <row r="486" spans="1:11" ht="17.149999999999999" customHeight="1">
      <c r="A486" s="161" t="s">
        <v>692</v>
      </c>
      <c r="B486" s="162" t="s">
        <v>2366</v>
      </c>
      <c r="C486" s="163">
        <v>11.32</v>
      </c>
      <c r="D486" s="164">
        <v>1.8996999999999999</v>
      </c>
      <c r="E486" s="164">
        <v>1.1499999999999999</v>
      </c>
      <c r="F486" s="164">
        <v>1.1499999999999999</v>
      </c>
      <c r="G486" s="164">
        <v>1.65</v>
      </c>
      <c r="H486" s="164">
        <v>1.65</v>
      </c>
      <c r="I486" s="165" t="s">
        <v>1212</v>
      </c>
      <c r="J486" s="166" t="s">
        <v>1211</v>
      </c>
      <c r="K486" s="64" t="s">
        <v>2032</v>
      </c>
    </row>
    <row r="487" spans="1:11" ht="17.149999999999999" customHeight="1">
      <c r="A487" s="167" t="s">
        <v>693</v>
      </c>
      <c r="B487" s="168" t="s">
        <v>2367</v>
      </c>
      <c r="C487" s="169">
        <v>2.6</v>
      </c>
      <c r="D487" s="170">
        <v>0.61960000000000004</v>
      </c>
      <c r="E487" s="170">
        <v>1</v>
      </c>
      <c r="F487" s="170">
        <v>1</v>
      </c>
      <c r="G487" s="170">
        <v>1.25</v>
      </c>
      <c r="H487" s="170">
        <v>1.25</v>
      </c>
      <c r="I487" s="171" t="s">
        <v>1212</v>
      </c>
      <c r="J487" s="172" t="s">
        <v>1211</v>
      </c>
      <c r="K487" s="64" t="s">
        <v>2033</v>
      </c>
    </row>
    <row r="488" spans="1:11" ht="17.149999999999999" customHeight="1">
      <c r="A488" s="155" t="s">
        <v>694</v>
      </c>
      <c r="B488" s="156" t="s">
        <v>2367</v>
      </c>
      <c r="C488" s="157">
        <v>3.37</v>
      </c>
      <c r="D488" s="158">
        <v>0.77739999999999998</v>
      </c>
      <c r="E488" s="158">
        <v>1</v>
      </c>
      <c r="F488" s="158">
        <v>1</v>
      </c>
      <c r="G488" s="158">
        <v>1.25</v>
      </c>
      <c r="H488" s="158">
        <v>1.25</v>
      </c>
      <c r="I488" s="159" t="s">
        <v>1212</v>
      </c>
      <c r="J488" s="160" t="s">
        <v>1211</v>
      </c>
      <c r="K488" s="64" t="s">
        <v>2033</v>
      </c>
    </row>
    <row r="489" spans="1:11" ht="17.149999999999999" customHeight="1">
      <c r="A489" s="155" t="s">
        <v>695</v>
      </c>
      <c r="B489" s="156" t="s">
        <v>2367</v>
      </c>
      <c r="C489" s="157">
        <v>5.0599999999999996</v>
      </c>
      <c r="D489" s="158">
        <v>1.1274</v>
      </c>
      <c r="E489" s="158">
        <v>1</v>
      </c>
      <c r="F489" s="158">
        <v>1</v>
      </c>
      <c r="G489" s="158">
        <v>1.25</v>
      </c>
      <c r="H489" s="158">
        <v>1.25</v>
      </c>
      <c r="I489" s="159" t="s">
        <v>1212</v>
      </c>
      <c r="J489" s="160" t="s">
        <v>1211</v>
      </c>
      <c r="K489" s="64" t="s">
        <v>2033</v>
      </c>
    </row>
    <row r="490" spans="1:11" ht="17.149999999999999" customHeight="1">
      <c r="A490" s="161" t="s">
        <v>696</v>
      </c>
      <c r="B490" s="162" t="s">
        <v>2367</v>
      </c>
      <c r="C490" s="163">
        <v>9.6</v>
      </c>
      <c r="D490" s="164">
        <v>2.2505999999999999</v>
      </c>
      <c r="E490" s="164">
        <v>1.1499999999999999</v>
      </c>
      <c r="F490" s="164">
        <v>1.1499999999999999</v>
      </c>
      <c r="G490" s="164">
        <v>1.65</v>
      </c>
      <c r="H490" s="164">
        <v>1.65</v>
      </c>
      <c r="I490" s="165" t="s">
        <v>1212</v>
      </c>
      <c r="J490" s="166" t="s">
        <v>1211</v>
      </c>
      <c r="K490" s="64" t="s">
        <v>2033</v>
      </c>
    </row>
    <row r="491" spans="1:11" ht="17.149999999999999" customHeight="1">
      <c r="A491" s="167" t="s">
        <v>697</v>
      </c>
      <c r="B491" s="168" t="s">
        <v>2368</v>
      </c>
      <c r="C491" s="169">
        <v>2.39</v>
      </c>
      <c r="D491" s="170">
        <v>0.56000000000000005</v>
      </c>
      <c r="E491" s="170">
        <v>1</v>
      </c>
      <c r="F491" s="170">
        <v>1</v>
      </c>
      <c r="G491" s="170">
        <v>1.25</v>
      </c>
      <c r="H491" s="170">
        <v>1.25</v>
      </c>
      <c r="I491" s="171" t="s">
        <v>1212</v>
      </c>
      <c r="J491" s="172" t="s">
        <v>1211</v>
      </c>
      <c r="K491" s="64" t="s">
        <v>2034</v>
      </c>
    </row>
    <row r="492" spans="1:11" ht="17.149999999999999" customHeight="1">
      <c r="A492" s="155" t="s">
        <v>698</v>
      </c>
      <c r="B492" s="156" t="s">
        <v>2368</v>
      </c>
      <c r="C492" s="157">
        <v>3.25</v>
      </c>
      <c r="D492" s="158">
        <v>0.72570000000000001</v>
      </c>
      <c r="E492" s="158">
        <v>1</v>
      </c>
      <c r="F492" s="158">
        <v>1</v>
      </c>
      <c r="G492" s="158">
        <v>1.25</v>
      </c>
      <c r="H492" s="158">
        <v>1.25</v>
      </c>
      <c r="I492" s="159" t="s">
        <v>1212</v>
      </c>
      <c r="J492" s="160" t="s">
        <v>1211</v>
      </c>
      <c r="K492" s="64" t="s">
        <v>2034</v>
      </c>
    </row>
    <row r="493" spans="1:11" ht="17.149999999999999" customHeight="1">
      <c r="A493" s="155" t="s">
        <v>699</v>
      </c>
      <c r="B493" s="156" t="s">
        <v>2368</v>
      </c>
      <c r="C493" s="157">
        <v>4.7</v>
      </c>
      <c r="D493" s="158">
        <v>1.0533999999999999</v>
      </c>
      <c r="E493" s="158">
        <v>1</v>
      </c>
      <c r="F493" s="158">
        <v>1</v>
      </c>
      <c r="G493" s="158">
        <v>1.25</v>
      </c>
      <c r="H493" s="158">
        <v>1.25</v>
      </c>
      <c r="I493" s="159" t="s">
        <v>1212</v>
      </c>
      <c r="J493" s="160" t="s">
        <v>1211</v>
      </c>
      <c r="K493" s="64" t="s">
        <v>2034</v>
      </c>
    </row>
    <row r="494" spans="1:11" ht="17.149999999999999" customHeight="1">
      <c r="A494" s="161" t="s">
        <v>700</v>
      </c>
      <c r="B494" s="162" t="s">
        <v>2368</v>
      </c>
      <c r="C494" s="163">
        <v>9.6199999999999992</v>
      </c>
      <c r="D494" s="164">
        <v>2.2288000000000001</v>
      </c>
      <c r="E494" s="164">
        <v>1.1499999999999999</v>
      </c>
      <c r="F494" s="164">
        <v>1.1499999999999999</v>
      </c>
      <c r="G494" s="164">
        <v>1.65</v>
      </c>
      <c r="H494" s="164">
        <v>1.65</v>
      </c>
      <c r="I494" s="165" t="s">
        <v>1212</v>
      </c>
      <c r="J494" s="166" t="s">
        <v>1211</v>
      </c>
      <c r="K494" s="64" t="s">
        <v>2034</v>
      </c>
    </row>
    <row r="495" spans="1:11" ht="17.149999999999999" customHeight="1">
      <c r="A495" s="167" t="s">
        <v>701</v>
      </c>
      <c r="B495" s="168" t="s">
        <v>2369</v>
      </c>
      <c r="C495" s="169">
        <v>2.19</v>
      </c>
      <c r="D495" s="170">
        <v>0.52290000000000003</v>
      </c>
      <c r="E495" s="170">
        <v>1</v>
      </c>
      <c r="F495" s="170">
        <v>1</v>
      </c>
      <c r="G495" s="170">
        <v>1.25</v>
      </c>
      <c r="H495" s="170">
        <v>1.25</v>
      </c>
      <c r="I495" s="171" t="s">
        <v>1212</v>
      </c>
      <c r="J495" s="172" t="s">
        <v>1211</v>
      </c>
      <c r="K495" s="64" t="s">
        <v>2035</v>
      </c>
    </row>
    <row r="496" spans="1:11" ht="17.149999999999999" customHeight="1">
      <c r="A496" s="155" t="s">
        <v>702</v>
      </c>
      <c r="B496" s="156" t="s">
        <v>2369</v>
      </c>
      <c r="C496" s="157">
        <v>3.2</v>
      </c>
      <c r="D496" s="158">
        <v>0.66959999999999997</v>
      </c>
      <c r="E496" s="158">
        <v>1</v>
      </c>
      <c r="F496" s="158">
        <v>1</v>
      </c>
      <c r="G496" s="158">
        <v>1.25</v>
      </c>
      <c r="H496" s="158">
        <v>1.25</v>
      </c>
      <c r="I496" s="159" t="s">
        <v>1212</v>
      </c>
      <c r="J496" s="160" t="s">
        <v>1211</v>
      </c>
      <c r="K496" s="64" t="s">
        <v>2035</v>
      </c>
    </row>
    <row r="497" spans="1:11" ht="17.149999999999999" customHeight="1">
      <c r="A497" s="155" t="s">
        <v>703</v>
      </c>
      <c r="B497" s="156" t="s">
        <v>2369</v>
      </c>
      <c r="C497" s="157">
        <v>5.19</v>
      </c>
      <c r="D497" s="158">
        <v>0.97460000000000002</v>
      </c>
      <c r="E497" s="158">
        <v>1</v>
      </c>
      <c r="F497" s="158">
        <v>1</v>
      </c>
      <c r="G497" s="158">
        <v>1.25</v>
      </c>
      <c r="H497" s="158">
        <v>1.25</v>
      </c>
      <c r="I497" s="159" t="s">
        <v>1212</v>
      </c>
      <c r="J497" s="160" t="s">
        <v>1211</v>
      </c>
      <c r="K497" s="64" t="s">
        <v>2035</v>
      </c>
    </row>
    <row r="498" spans="1:11" ht="17.149999999999999" customHeight="1">
      <c r="A498" s="161" t="s">
        <v>704</v>
      </c>
      <c r="B498" s="162" t="s">
        <v>2369</v>
      </c>
      <c r="C498" s="163">
        <v>9.5399999999999991</v>
      </c>
      <c r="D498" s="164">
        <v>1.8027</v>
      </c>
      <c r="E498" s="164">
        <v>1.1499999999999999</v>
      </c>
      <c r="F498" s="164">
        <v>1.1499999999999999</v>
      </c>
      <c r="G498" s="164">
        <v>1.65</v>
      </c>
      <c r="H498" s="164">
        <v>1.65</v>
      </c>
      <c r="I498" s="165" t="s">
        <v>1212</v>
      </c>
      <c r="J498" s="166" t="s">
        <v>1211</v>
      </c>
      <c r="K498" s="64" t="s">
        <v>2035</v>
      </c>
    </row>
    <row r="499" spans="1:11" ht="17.149999999999999" customHeight="1">
      <c r="A499" s="167" t="s">
        <v>705</v>
      </c>
      <c r="B499" s="168" t="s">
        <v>2370</v>
      </c>
      <c r="C499" s="169">
        <v>3.07</v>
      </c>
      <c r="D499" s="170">
        <v>0.53569999999999995</v>
      </c>
      <c r="E499" s="170">
        <v>1</v>
      </c>
      <c r="F499" s="170">
        <v>1</v>
      </c>
      <c r="G499" s="170">
        <v>1.25</v>
      </c>
      <c r="H499" s="170">
        <v>1.25</v>
      </c>
      <c r="I499" s="171" t="s">
        <v>1212</v>
      </c>
      <c r="J499" s="172" t="s">
        <v>1211</v>
      </c>
      <c r="K499" s="64" t="s">
        <v>2036</v>
      </c>
    </row>
    <row r="500" spans="1:11" ht="17.149999999999999" customHeight="1">
      <c r="A500" s="155" t="s">
        <v>706</v>
      </c>
      <c r="B500" s="156" t="s">
        <v>2370</v>
      </c>
      <c r="C500" s="157">
        <v>3.73</v>
      </c>
      <c r="D500" s="158">
        <v>0.69540000000000002</v>
      </c>
      <c r="E500" s="158">
        <v>1</v>
      </c>
      <c r="F500" s="158">
        <v>1</v>
      </c>
      <c r="G500" s="158">
        <v>1.25</v>
      </c>
      <c r="H500" s="158">
        <v>1.25</v>
      </c>
      <c r="I500" s="159" t="s">
        <v>1212</v>
      </c>
      <c r="J500" s="160" t="s">
        <v>1211</v>
      </c>
      <c r="K500" s="64" t="s">
        <v>2036</v>
      </c>
    </row>
    <row r="501" spans="1:11" ht="17.149999999999999" customHeight="1">
      <c r="A501" s="155" t="s">
        <v>707</v>
      </c>
      <c r="B501" s="156" t="s">
        <v>2370</v>
      </c>
      <c r="C501" s="157">
        <v>5.51</v>
      </c>
      <c r="D501" s="158">
        <v>1.0610999999999999</v>
      </c>
      <c r="E501" s="158">
        <v>1</v>
      </c>
      <c r="F501" s="158">
        <v>1</v>
      </c>
      <c r="G501" s="158">
        <v>1.25</v>
      </c>
      <c r="H501" s="158">
        <v>1.25</v>
      </c>
      <c r="I501" s="159" t="s">
        <v>1212</v>
      </c>
      <c r="J501" s="160" t="s">
        <v>1211</v>
      </c>
      <c r="K501" s="64" t="s">
        <v>2036</v>
      </c>
    </row>
    <row r="502" spans="1:11" ht="17.149999999999999" customHeight="1">
      <c r="A502" s="161" t="s">
        <v>708</v>
      </c>
      <c r="B502" s="162" t="s">
        <v>2370</v>
      </c>
      <c r="C502" s="163">
        <v>9.7200000000000006</v>
      </c>
      <c r="D502" s="164">
        <v>1.9061999999999999</v>
      </c>
      <c r="E502" s="164">
        <v>1.1499999999999999</v>
      </c>
      <c r="F502" s="164">
        <v>1.1499999999999999</v>
      </c>
      <c r="G502" s="164">
        <v>1.65</v>
      </c>
      <c r="H502" s="164">
        <v>1.65</v>
      </c>
      <c r="I502" s="165" t="s">
        <v>1212</v>
      </c>
      <c r="J502" s="166" t="s">
        <v>1211</v>
      </c>
      <c r="K502" s="64" t="s">
        <v>2036</v>
      </c>
    </row>
    <row r="503" spans="1:11" ht="17.149999999999999" customHeight="1">
      <c r="A503" s="167" t="s">
        <v>709</v>
      </c>
      <c r="B503" s="168" t="s">
        <v>2371</v>
      </c>
      <c r="C503" s="169">
        <v>3.25</v>
      </c>
      <c r="D503" s="170">
        <v>0.57750000000000001</v>
      </c>
      <c r="E503" s="170">
        <v>1</v>
      </c>
      <c r="F503" s="170">
        <v>1</v>
      </c>
      <c r="G503" s="170">
        <v>1.25</v>
      </c>
      <c r="H503" s="170">
        <v>1.25</v>
      </c>
      <c r="I503" s="171" t="s">
        <v>1212</v>
      </c>
      <c r="J503" s="172" t="s">
        <v>1211</v>
      </c>
      <c r="K503" s="64" t="s">
        <v>2037</v>
      </c>
    </row>
    <row r="504" spans="1:11" ht="17.149999999999999" customHeight="1">
      <c r="A504" s="155" t="s">
        <v>710</v>
      </c>
      <c r="B504" s="156" t="s">
        <v>2371</v>
      </c>
      <c r="C504" s="157">
        <v>4.13</v>
      </c>
      <c r="D504" s="158">
        <v>0.72419999999999995</v>
      </c>
      <c r="E504" s="158">
        <v>1</v>
      </c>
      <c r="F504" s="158">
        <v>1</v>
      </c>
      <c r="G504" s="158">
        <v>1.25</v>
      </c>
      <c r="H504" s="158">
        <v>1.25</v>
      </c>
      <c r="I504" s="159" t="s">
        <v>1212</v>
      </c>
      <c r="J504" s="160" t="s">
        <v>1211</v>
      </c>
      <c r="K504" s="64" t="s">
        <v>2037</v>
      </c>
    </row>
    <row r="505" spans="1:11" ht="17.149999999999999" customHeight="1">
      <c r="A505" s="155" t="s">
        <v>711</v>
      </c>
      <c r="B505" s="156" t="s">
        <v>2371</v>
      </c>
      <c r="C505" s="157">
        <v>6.33</v>
      </c>
      <c r="D505" s="158">
        <v>1.0537000000000001</v>
      </c>
      <c r="E505" s="158">
        <v>1</v>
      </c>
      <c r="F505" s="158">
        <v>1</v>
      </c>
      <c r="G505" s="158">
        <v>1.25</v>
      </c>
      <c r="H505" s="158">
        <v>1.25</v>
      </c>
      <c r="I505" s="159" t="s">
        <v>1212</v>
      </c>
      <c r="J505" s="160" t="s">
        <v>1211</v>
      </c>
      <c r="K505" s="64" t="s">
        <v>2037</v>
      </c>
    </row>
    <row r="506" spans="1:11" ht="17.149999999999999" customHeight="1">
      <c r="A506" s="161" t="s">
        <v>712</v>
      </c>
      <c r="B506" s="162" t="s">
        <v>2371</v>
      </c>
      <c r="C506" s="163">
        <v>11.08</v>
      </c>
      <c r="D506" s="164">
        <v>1.8391999999999999</v>
      </c>
      <c r="E506" s="164">
        <v>1.1499999999999999</v>
      </c>
      <c r="F506" s="164">
        <v>1.1499999999999999</v>
      </c>
      <c r="G506" s="164">
        <v>1.65</v>
      </c>
      <c r="H506" s="164">
        <v>1.65</v>
      </c>
      <c r="I506" s="165" t="s">
        <v>1212</v>
      </c>
      <c r="J506" s="166" t="s">
        <v>1211</v>
      </c>
      <c r="K506" s="64" t="s">
        <v>2037</v>
      </c>
    </row>
    <row r="507" spans="1:11" ht="17.149999999999999" customHeight="1">
      <c r="A507" s="167" t="s">
        <v>713</v>
      </c>
      <c r="B507" s="168" t="s">
        <v>2372</v>
      </c>
      <c r="C507" s="169">
        <v>3</v>
      </c>
      <c r="D507" s="170">
        <v>0.61870000000000003</v>
      </c>
      <c r="E507" s="170">
        <v>1</v>
      </c>
      <c r="F507" s="170">
        <v>1</v>
      </c>
      <c r="G507" s="170">
        <v>1.25</v>
      </c>
      <c r="H507" s="170">
        <v>1.25</v>
      </c>
      <c r="I507" s="171" t="s">
        <v>1212</v>
      </c>
      <c r="J507" s="172" t="s">
        <v>1211</v>
      </c>
      <c r="K507" s="64" t="s">
        <v>2038</v>
      </c>
    </row>
    <row r="508" spans="1:11" ht="17.149999999999999" customHeight="1">
      <c r="A508" s="155" t="s">
        <v>714</v>
      </c>
      <c r="B508" s="156" t="s">
        <v>2372</v>
      </c>
      <c r="C508" s="157">
        <v>3.89</v>
      </c>
      <c r="D508" s="158">
        <v>0.76559999999999995</v>
      </c>
      <c r="E508" s="158">
        <v>1</v>
      </c>
      <c r="F508" s="158">
        <v>1</v>
      </c>
      <c r="G508" s="158">
        <v>1.25</v>
      </c>
      <c r="H508" s="158">
        <v>1.25</v>
      </c>
      <c r="I508" s="159" t="s">
        <v>1212</v>
      </c>
      <c r="J508" s="160" t="s">
        <v>1211</v>
      </c>
      <c r="K508" s="64" t="s">
        <v>2038</v>
      </c>
    </row>
    <row r="509" spans="1:11" ht="17.149999999999999" customHeight="1">
      <c r="A509" s="155" t="s">
        <v>715</v>
      </c>
      <c r="B509" s="156" t="s">
        <v>2372</v>
      </c>
      <c r="C509" s="157">
        <v>5.98</v>
      </c>
      <c r="D509" s="158">
        <v>1.0934999999999999</v>
      </c>
      <c r="E509" s="158">
        <v>1</v>
      </c>
      <c r="F509" s="158">
        <v>1</v>
      </c>
      <c r="G509" s="158">
        <v>1.25</v>
      </c>
      <c r="H509" s="158">
        <v>1.25</v>
      </c>
      <c r="I509" s="159" t="s">
        <v>1212</v>
      </c>
      <c r="J509" s="160" t="s">
        <v>1211</v>
      </c>
      <c r="K509" s="64" t="s">
        <v>2038</v>
      </c>
    </row>
    <row r="510" spans="1:11" ht="17.149999999999999" customHeight="1">
      <c r="A510" s="161" t="s">
        <v>716</v>
      </c>
      <c r="B510" s="162" t="s">
        <v>2372</v>
      </c>
      <c r="C510" s="163">
        <v>9.0399999999999991</v>
      </c>
      <c r="D510" s="164">
        <v>1.7563</v>
      </c>
      <c r="E510" s="164">
        <v>1.1499999999999999</v>
      </c>
      <c r="F510" s="164">
        <v>1.1499999999999999</v>
      </c>
      <c r="G510" s="164">
        <v>1.65</v>
      </c>
      <c r="H510" s="164">
        <v>1.65</v>
      </c>
      <c r="I510" s="165" t="s">
        <v>1212</v>
      </c>
      <c r="J510" s="166" t="s">
        <v>1211</v>
      </c>
      <c r="K510" s="64" t="s">
        <v>2038</v>
      </c>
    </row>
    <row r="511" spans="1:11" ht="17.149999999999999" customHeight="1">
      <c r="A511" s="167" t="s">
        <v>717</v>
      </c>
      <c r="B511" s="168" t="s">
        <v>2373</v>
      </c>
      <c r="C511" s="169">
        <v>2.85</v>
      </c>
      <c r="D511" s="170">
        <v>0.49099999999999999</v>
      </c>
      <c r="E511" s="170">
        <v>1</v>
      </c>
      <c r="F511" s="170">
        <v>1</v>
      </c>
      <c r="G511" s="170">
        <v>1.25</v>
      </c>
      <c r="H511" s="170">
        <v>1.25</v>
      </c>
      <c r="I511" s="171" t="s">
        <v>1212</v>
      </c>
      <c r="J511" s="172" t="s">
        <v>1211</v>
      </c>
      <c r="K511" s="64" t="s">
        <v>2039</v>
      </c>
    </row>
    <row r="512" spans="1:11" ht="17.149999999999999" customHeight="1">
      <c r="A512" s="155" t="s">
        <v>718</v>
      </c>
      <c r="B512" s="156" t="s">
        <v>2373</v>
      </c>
      <c r="C512" s="157">
        <v>3.91</v>
      </c>
      <c r="D512" s="158">
        <v>0.64090000000000003</v>
      </c>
      <c r="E512" s="158">
        <v>1</v>
      </c>
      <c r="F512" s="158">
        <v>1</v>
      </c>
      <c r="G512" s="158">
        <v>1.25</v>
      </c>
      <c r="H512" s="158">
        <v>1.25</v>
      </c>
      <c r="I512" s="159" t="s">
        <v>1212</v>
      </c>
      <c r="J512" s="160" t="s">
        <v>1211</v>
      </c>
      <c r="K512" s="64" t="s">
        <v>2039</v>
      </c>
    </row>
    <row r="513" spans="1:11" ht="17.149999999999999" customHeight="1">
      <c r="A513" s="155" t="s">
        <v>719</v>
      </c>
      <c r="B513" s="156" t="s">
        <v>2373</v>
      </c>
      <c r="C513" s="157">
        <v>6.23</v>
      </c>
      <c r="D513" s="158">
        <v>0.97909999999999997</v>
      </c>
      <c r="E513" s="158">
        <v>1</v>
      </c>
      <c r="F513" s="158">
        <v>1</v>
      </c>
      <c r="G513" s="158">
        <v>1.25</v>
      </c>
      <c r="H513" s="158">
        <v>1.25</v>
      </c>
      <c r="I513" s="159" t="s">
        <v>1212</v>
      </c>
      <c r="J513" s="160" t="s">
        <v>1211</v>
      </c>
      <c r="K513" s="64" t="s">
        <v>2039</v>
      </c>
    </row>
    <row r="514" spans="1:11" ht="17.149999999999999" customHeight="1">
      <c r="A514" s="161" t="s">
        <v>720</v>
      </c>
      <c r="B514" s="162" t="s">
        <v>2373</v>
      </c>
      <c r="C514" s="163">
        <v>10.07</v>
      </c>
      <c r="D514" s="164">
        <v>1.7587999999999999</v>
      </c>
      <c r="E514" s="164">
        <v>1.1499999999999999</v>
      </c>
      <c r="F514" s="164">
        <v>1.1499999999999999</v>
      </c>
      <c r="G514" s="164">
        <v>1.65</v>
      </c>
      <c r="H514" s="164">
        <v>1.65</v>
      </c>
      <c r="I514" s="165" t="s">
        <v>1212</v>
      </c>
      <c r="J514" s="166" t="s">
        <v>1211</v>
      </c>
      <c r="K514" s="64" t="s">
        <v>2039</v>
      </c>
    </row>
    <row r="515" spans="1:11" ht="17.149999999999999" customHeight="1">
      <c r="A515" s="167" t="s">
        <v>721</v>
      </c>
      <c r="B515" s="168" t="s">
        <v>2374</v>
      </c>
      <c r="C515" s="169">
        <v>3.38</v>
      </c>
      <c r="D515" s="170">
        <v>0.54010000000000002</v>
      </c>
      <c r="E515" s="170">
        <v>1</v>
      </c>
      <c r="F515" s="170">
        <v>1</v>
      </c>
      <c r="G515" s="170">
        <v>1.25</v>
      </c>
      <c r="H515" s="170">
        <v>1.25</v>
      </c>
      <c r="I515" s="171" t="s">
        <v>1212</v>
      </c>
      <c r="J515" s="172" t="s">
        <v>1211</v>
      </c>
      <c r="K515" s="64" t="s">
        <v>2040</v>
      </c>
    </row>
    <row r="516" spans="1:11" ht="17.149999999999999" customHeight="1">
      <c r="A516" s="155" t="s">
        <v>722</v>
      </c>
      <c r="B516" s="156" t="s">
        <v>2374</v>
      </c>
      <c r="C516" s="157">
        <v>4.5599999999999996</v>
      </c>
      <c r="D516" s="158">
        <v>0.71409999999999996</v>
      </c>
      <c r="E516" s="158">
        <v>1</v>
      </c>
      <c r="F516" s="158">
        <v>1</v>
      </c>
      <c r="G516" s="158">
        <v>1.25</v>
      </c>
      <c r="H516" s="158">
        <v>1.25</v>
      </c>
      <c r="I516" s="159" t="s">
        <v>1212</v>
      </c>
      <c r="J516" s="160" t="s">
        <v>1211</v>
      </c>
      <c r="K516" s="64" t="s">
        <v>2040</v>
      </c>
    </row>
    <row r="517" spans="1:11" ht="17.149999999999999" customHeight="1">
      <c r="A517" s="155" t="s">
        <v>723</v>
      </c>
      <c r="B517" s="156" t="s">
        <v>2374</v>
      </c>
      <c r="C517" s="157">
        <v>6.74</v>
      </c>
      <c r="D517" s="158">
        <v>1.0467</v>
      </c>
      <c r="E517" s="158">
        <v>1</v>
      </c>
      <c r="F517" s="158">
        <v>1</v>
      </c>
      <c r="G517" s="158">
        <v>1.25</v>
      </c>
      <c r="H517" s="158">
        <v>1.25</v>
      </c>
      <c r="I517" s="159" t="s">
        <v>1212</v>
      </c>
      <c r="J517" s="160" t="s">
        <v>1211</v>
      </c>
      <c r="K517" s="64" t="s">
        <v>2040</v>
      </c>
    </row>
    <row r="518" spans="1:11" ht="17.149999999999999" customHeight="1">
      <c r="A518" s="161" t="s">
        <v>724</v>
      </c>
      <c r="B518" s="162" t="s">
        <v>2374</v>
      </c>
      <c r="C518" s="163">
        <v>11.13</v>
      </c>
      <c r="D518" s="164">
        <v>1.8740000000000001</v>
      </c>
      <c r="E518" s="164">
        <v>1.1499999999999999</v>
      </c>
      <c r="F518" s="164">
        <v>1.1499999999999999</v>
      </c>
      <c r="G518" s="164">
        <v>1.65</v>
      </c>
      <c r="H518" s="164">
        <v>1.65</v>
      </c>
      <c r="I518" s="165" t="s">
        <v>1212</v>
      </c>
      <c r="J518" s="166" t="s">
        <v>1211</v>
      </c>
      <c r="K518" s="64" t="s">
        <v>2040</v>
      </c>
    </row>
    <row r="519" spans="1:11" ht="17.149999999999999" customHeight="1">
      <c r="A519" s="167" t="s">
        <v>725</v>
      </c>
      <c r="B519" s="168" t="s">
        <v>2375</v>
      </c>
      <c r="C519" s="169">
        <v>2.38</v>
      </c>
      <c r="D519" s="170">
        <v>0.44990000000000002</v>
      </c>
      <c r="E519" s="170">
        <v>1</v>
      </c>
      <c r="F519" s="170">
        <v>1</v>
      </c>
      <c r="G519" s="170">
        <v>1.25</v>
      </c>
      <c r="H519" s="170">
        <v>1.25</v>
      </c>
      <c r="I519" s="171" t="s">
        <v>1212</v>
      </c>
      <c r="J519" s="172" t="s">
        <v>1211</v>
      </c>
      <c r="K519" s="64" t="s">
        <v>2041</v>
      </c>
    </row>
    <row r="520" spans="1:11" ht="17.149999999999999" customHeight="1">
      <c r="A520" s="155" t="s">
        <v>726</v>
      </c>
      <c r="B520" s="156" t="s">
        <v>2375</v>
      </c>
      <c r="C520" s="157">
        <v>3.04</v>
      </c>
      <c r="D520" s="158">
        <v>0.5605</v>
      </c>
      <c r="E520" s="158">
        <v>1</v>
      </c>
      <c r="F520" s="158">
        <v>1</v>
      </c>
      <c r="G520" s="158">
        <v>1.25</v>
      </c>
      <c r="H520" s="158">
        <v>1.25</v>
      </c>
      <c r="I520" s="159" t="s">
        <v>1212</v>
      </c>
      <c r="J520" s="160" t="s">
        <v>1211</v>
      </c>
      <c r="K520" s="64" t="s">
        <v>2041</v>
      </c>
    </row>
    <row r="521" spans="1:11" ht="17.149999999999999" customHeight="1">
      <c r="A521" s="155" t="s">
        <v>727</v>
      </c>
      <c r="B521" s="156" t="s">
        <v>2375</v>
      </c>
      <c r="C521" s="157">
        <v>4.7</v>
      </c>
      <c r="D521" s="158">
        <v>0.80910000000000004</v>
      </c>
      <c r="E521" s="158">
        <v>1</v>
      </c>
      <c r="F521" s="158">
        <v>1</v>
      </c>
      <c r="G521" s="158">
        <v>1.25</v>
      </c>
      <c r="H521" s="158">
        <v>1.25</v>
      </c>
      <c r="I521" s="159" t="s">
        <v>1212</v>
      </c>
      <c r="J521" s="160" t="s">
        <v>1211</v>
      </c>
      <c r="K521" s="64" t="s">
        <v>2041</v>
      </c>
    </row>
    <row r="522" spans="1:11" ht="17.149999999999999" customHeight="1">
      <c r="A522" s="161" t="s">
        <v>728</v>
      </c>
      <c r="B522" s="162" t="s">
        <v>2375</v>
      </c>
      <c r="C522" s="163">
        <v>8.51</v>
      </c>
      <c r="D522" s="164">
        <v>1.4915</v>
      </c>
      <c r="E522" s="164">
        <v>1.1499999999999999</v>
      </c>
      <c r="F522" s="164">
        <v>1.1499999999999999</v>
      </c>
      <c r="G522" s="164">
        <v>1.65</v>
      </c>
      <c r="H522" s="164">
        <v>1.65</v>
      </c>
      <c r="I522" s="165" t="s">
        <v>1212</v>
      </c>
      <c r="J522" s="166" t="s">
        <v>1211</v>
      </c>
      <c r="K522" s="64" t="s">
        <v>2041</v>
      </c>
    </row>
    <row r="523" spans="1:11" ht="17.149999999999999" customHeight="1">
      <c r="A523" s="167" t="s">
        <v>729</v>
      </c>
      <c r="B523" s="168" t="s">
        <v>2376</v>
      </c>
      <c r="C523" s="169">
        <v>2.31</v>
      </c>
      <c r="D523" s="170">
        <v>0.48749999999999999</v>
      </c>
      <c r="E523" s="170">
        <v>1</v>
      </c>
      <c r="F523" s="170">
        <v>1</v>
      </c>
      <c r="G523" s="170">
        <v>1.25</v>
      </c>
      <c r="H523" s="170">
        <v>1.25</v>
      </c>
      <c r="I523" s="171" t="s">
        <v>1212</v>
      </c>
      <c r="J523" s="172" t="s">
        <v>1211</v>
      </c>
      <c r="K523" s="64" t="s">
        <v>2042</v>
      </c>
    </row>
    <row r="524" spans="1:11" ht="17.149999999999999" customHeight="1">
      <c r="A524" s="155" t="s">
        <v>730</v>
      </c>
      <c r="B524" s="156" t="s">
        <v>2376</v>
      </c>
      <c r="C524" s="157">
        <v>2.98</v>
      </c>
      <c r="D524" s="158">
        <v>0.60750000000000004</v>
      </c>
      <c r="E524" s="158">
        <v>1</v>
      </c>
      <c r="F524" s="158">
        <v>1</v>
      </c>
      <c r="G524" s="158">
        <v>1.25</v>
      </c>
      <c r="H524" s="158">
        <v>1.25</v>
      </c>
      <c r="I524" s="159" t="s">
        <v>1212</v>
      </c>
      <c r="J524" s="160" t="s">
        <v>1211</v>
      </c>
      <c r="K524" s="64" t="s">
        <v>2042</v>
      </c>
    </row>
    <row r="525" spans="1:11" ht="17.149999999999999" customHeight="1">
      <c r="A525" s="155" t="s">
        <v>731</v>
      </c>
      <c r="B525" s="156" t="s">
        <v>2376</v>
      </c>
      <c r="C525" s="157">
        <v>4.22</v>
      </c>
      <c r="D525" s="158">
        <v>0.81030000000000002</v>
      </c>
      <c r="E525" s="158">
        <v>1</v>
      </c>
      <c r="F525" s="158">
        <v>1</v>
      </c>
      <c r="G525" s="158">
        <v>1.25</v>
      </c>
      <c r="H525" s="158">
        <v>1.25</v>
      </c>
      <c r="I525" s="159" t="s">
        <v>1212</v>
      </c>
      <c r="J525" s="160" t="s">
        <v>1211</v>
      </c>
      <c r="K525" s="64" t="s">
        <v>2042</v>
      </c>
    </row>
    <row r="526" spans="1:11" ht="17.149999999999999" customHeight="1">
      <c r="A526" s="161" t="s">
        <v>732</v>
      </c>
      <c r="B526" s="162" t="s">
        <v>2376</v>
      </c>
      <c r="C526" s="163">
        <v>7.85</v>
      </c>
      <c r="D526" s="164">
        <v>1.4057999999999999</v>
      </c>
      <c r="E526" s="164">
        <v>1.1499999999999999</v>
      </c>
      <c r="F526" s="164">
        <v>1.1499999999999999</v>
      </c>
      <c r="G526" s="164">
        <v>1.65</v>
      </c>
      <c r="H526" s="164">
        <v>1.65</v>
      </c>
      <c r="I526" s="165" t="s">
        <v>1212</v>
      </c>
      <c r="J526" s="166" t="s">
        <v>1211</v>
      </c>
      <c r="K526" s="64" t="s">
        <v>2042</v>
      </c>
    </row>
    <row r="527" spans="1:11" ht="17.149999999999999" customHeight="1">
      <c r="A527" s="167" t="s">
        <v>733</v>
      </c>
      <c r="B527" s="168" t="s">
        <v>2377</v>
      </c>
      <c r="C527" s="169">
        <v>3.41</v>
      </c>
      <c r="D527" s="170">
        <v>0.57210000000000005</v>
      </c>
      <c r="E527" s="170">
        <v>1</v>
      </c>
      <c r="F527" s="170">
        <v>1</v>
      </c>
      <c r="G527" s="170">
        <v>1.25</v>
      </c>
      <c r="H527" s="170">
        <v>1.25</v>
      </c>
      <c r="I527" s="171" t="s">
        <v>1212</v>
      </c>
      <c r="J527" s="172" t="s">
        <v>1211</v>
      </c>
      <c r="K527" s="64" t="s">
        <v>2043</v>
      </c>
    </row>
    <row r="528" spans="1:11" ht="17.149999999999999" customHeight="1">
      <c r="A528" s="155" t="s">
        <v>734</v>
      </c>
      <c r="B528" s="156" t="s">
        <v>2377</v>
      </c>
      <c r="C528" s="157">
        <v>4.21</v>
      </c>
      <c r="D528" s="158">
        <v>0.7046</v>
      </c>
      <c r="E528" s="158">
        <v>1</v>
      </c>
      <c r="F528" s="158">
        <v>1</v>
      </c>
      <c r="G528" s="158">
        <v>1.25</v>
      </c>
      <c r="H528" s="158">
        <v>1.25</v>
      </c>
      <c r="I528" s="159" t="s">
        <v>1212</v>
      </c>
      <c r="J528" s="160" t="s">
        <v>1211</v>
      </c>
      <c r="K528" s="64" t="s">
        <v>2043</v>
      </c>
    </row>
    <row r="529" spans="1:11" ht="17.149999999999999" customHeight="1">
      <c r="A529" s="155" t="s">
        <v>735</v>
      </c>
      <c r="B529" s="156" t="s">
        <v>2377</v>
      </c>
      <c r="C529" s="157">
        <v>6.25</v>
      </c>
      <c r="D529" s="158">
        <v>1.0197000000000001</v>
      </c>
      <c r="E529" s="158">
        <v>1</v>
      </c>
      <c r="F529" s="158">
        <v>1</v>
      </c>
      <c r="G529" s="158">
        <v>1.25</v>
      </c>
      <c r="H529" s="158">
        <v>1.25</v>
      </c>
      <c r="I529" s="159" t="s">
        <v>1212</v>
      </c>
      <c r="J529" s="160" t="s">
        <v>1211</v>
      </c>
      <c r="K529" s="64" t="s">
        <v>2043</v>
      </c>
    </row>
    <row r="530" spans="1:11" ht="17.149999999999999" customHeight="1">
      <c r="A530" s="161" t="s">
        <v>736</v>
      </c>
      <c r="B530" s="162" t="s">
        <v>2377</v>
      </c>
      <c r="C530" s="163">
        <v>11.57</v>
      </c>
      <c r="D530" s="164">
        <v>2.0137</v>
      </c>
      <c r="E530" s="164">
        <v>1.1499999999999999</v>
      </c>
      <c r="F530" s="164">
        <v>1.1499999999999999</v>
      </c>
      <c r="G530" s="164">
        <v>1.65</v>
      </c>
      <c r="H530" s="164">
        <v>1.65</v>
      </c>
      <c r="I530" s="165" t="s">
        <v>1212</v>
      </c>
      <c r="J530" s="166" t="s">
        <v>1211</v>
      </c>
      <c r="K530" s="64" t="s">
        <v>2043</v>
      </c>
    </row>
    <row r="531" spans="1:11" ht="17.149999999999999" customHeight="1">
      <c r="A531" s="167" t="s">
        <v>737</v>
      </c>
      <c r="B531" s="168" t="s">
        <v>2378</v>
      </c>
      <c r="C531" s="169">
        <v>2.69</v>
      </c>
      <c r="D531" s="170">
        <v>0.57899999999999996</v>
      </c>
      <c r="E531" s="170">
        <v>1</v>
      </c>
      <c r="F531" s="170">
        <v>1</v>
      </c>
      <c r="G531" s="170">
        <v>1.25</v>
      </c>
      <c r="H531" s="170">
        <v>1.25</v>
      </c>
      <c r="I531" s="171" t="s">
        <v>1212</v>
      </c>
      <c r="J531" s="172" t="s">
        <v>1211</v>
      </c>
      <c r="K531" s="64" t="s">
        <v>2044</v>
      </c>
    </row>
    <row r="532" spans="1:11" ht="17.149999999999999" customHeight="1">
      <c r="A532" s="155" t="s">
        <v>738</v>
      </c>
      <c r="B532" s="156" t="s">
        <v>2378</v>
      </c>
      <c r="C532" s="157">
        <v>3.49</v>
      </c>
      <c r="D532" s="158">
        <v>0.74319999999999997</v>
      </c>
      <c r="E532" s="158">
        <v>1</v>
      </c>
      <c r="F532" s="158">
        <v>1</v>
      </c>
      <c r="G532" s="158">
        <v>1.25</v>
      </c>
      <c r="H532" s="158">
        <v>1.25</v>
      </c>
      <c r="I532" s="159" t="s">
        <v>1212</v>
      </c>
      <c r="J532" s="160" t="s">
        <v>1211</v>
      </c>
      <c r="K532" s="64" t="s">
        <v>2044</v>
      </c>
    </row>
    <row r="533" spans="1:11" ht="17.149999999999999" customHeight="1">
      <c r="A533" s="155" t="s">
        <v>739</v>
      </c>
      <c r="B533" s="156" t="s">
        <v>2378</v>
      </c>
      <c r="C533" s="157">
        <v>5.18</v>
      </c>
      <c r="D533" s="158">
        <v>1.075</v>
      </c>
      <c r="E533" s="158">
        <v>1</v>
      </c>
      <c r="F533" s="158">
        <v>1</v>
      </c>
      <c r="G533" s="158">
        <v>1.25</v>
      </c>
      <c r="H533" s="158">
        <v>1.25</v>
      </c>
      <c r="I533" s="159" t="s">
        <v>1212</v>
      </c>
      <c r="J533" s="160" t="s">
        <v>1211</v>
      </c>
      <c r="K533" s="64" t="s">
        <v>2044</v>
      </c>
    </row>
    <row r="534" spans="1:11" ht="17.149999999999999" customHeight="1">
      <c r="A534" s="161" t="s">
        <v>740</v>
      </c>
      <c r="B534" s="162" t="s">
        <v>2378</v>
      </c>
      <c r="C534" s="163">
        <v>8.25</v>
      </c>
      <c r="D534" s="164">
        <v>1.7697000000000001</v>
      </c>
      <c r="E534" s="164">
        <v>1.1499999999999999</v>
      </c>
      <c r="F534" s="164">
        <v>1.1499999999999999</v>
      </c>
      <c r="G534" s="164">
        <v>1.65</v>
      </c>
      <c r="H534" s="164">
        <v>1.65</v>
      </c>
      <c r="I534" s="165" t="s">
        <v>1212</v>
      </c>
      <c r="J534" s="166" t="s">
        <v>1211</v>
      </c>
      <c r="K534" s="64" t="s">
        <v>2044</v>
      </c>
    </row>
    <row r="535" spans="1:11" ht="17.149999999999999" customHeight="1">
      <c r="A535" s="167" t="s">
        <v>741</v>
      </c>
      <c r="B535" s="168" t="s">
        <v>2379</v>
      </c>
      <c r="C535" s="169">
        <v>2.64</v>
      </c>
      <c r="D535" s="170">
        <v>0.5</v>
      </c>
      <c r="E535" s="170">
        <v>1</v>
      </c>
      <c r="F535" s="170">
        <v>1</v>
      </c>
      <c r="G535" s="170">
        <v>1.25</v>
      </c>
      <c r="H535" s="170">
        <v>1.25</v>
      </c>
      <c r="I535" s="171" t="s">
        <v>1212</v>
      </c>
      <c r="J535" s="172" t="s">
        <v>1211</v>
      </c>
      <c r="K535" s="64" t="s">
        <v>2045</v>
      </c>
    </row>
    <row r="536" spans="1:11" ht="17.149999999999999" customHeight="1">
      <c r="A536" s="155" t="s">
        <v>742</v>
      </c>
      <c r="B536" s="156" t="s">
        <v>2379</v>
      </c>
      <c r="C536" s="157">
        <v>3.63</v>
      </c>
      <c r="D536" s="158">
        <v>0.69330000000000003</v>
      </c>
      <c r="E536" s="158">
        <v>1</v>
      </c>
      <c r="F536" s="158">
        <v>1</v>
      </c>
      <c r="G536" s="158">
        <v>1.25</v>
      </c>
      <c r="H536" s="158">
        <v>1.25</v>
      </c>
      <c r="I536" s="159" t="s">
        <v>1212</v>
      </c>
      <c r="J536" s="160" t="s">
        <v>1211</v>
      </c>
      <c r="K536" s="64" t="s">
        <v>2045</v>
      </c>
    </row>
    <row r="537" spans="1:11" ht="17.149999999999999" customHeight="1">
      <c r="A537" s="155" t="s">
        <v>743</v>
      </c>
      <c r="B537" s="156" t="s">
        <v>2379</v>
      </c>
      <c r="C537" s="157">
        <v>5.47</v>
      </c>
      <c r="D537" s="158">
        <v>1.0004999999999999</v>
      </c>
      <c r="E537" s="158">
        <v>1</v>
      </c>
      <c r="F537" s="158">
        <v>1</v>
      </c>
      <c r="G537" s="158">
        <v>1.25</v>
      </c>
      <c r="H537" s="158">
        <v>1.25</v>
      </c>
      <c r="I537" s="159" t="s">
        <v>1212</v>
      </c>
      <c r="J537" s="160" t="s">
        <v>1211</v>
      </c>
      <c r="K537" s="64" t="s">
        <v>2045</v>
      </c>
    </row>
    <row r="538" spans="1:11" ht="17.149999999999999" customHeight="1">
      <c r="A538" s="161" t="s">
        <v>744</v>
      </c>
      <c r="B538" s="162" t="s">
        <v>2379</v>
      </c>
      <c r="C538" s="163">
        <v>9.41</v>
      </c>
      <c r="D538" s="164">
        <v>1.7574000000000001</v>
      </c>
      <c r="E538" s="164">
        <v>1.1499999999999999</v>
      </c>
      <c r="F538" s="164">
        <v>1.1499999999999999</v>
      </c>
      <c r="G538" s="164">
        <v>1.65</v>
      </c>
      <c r="H538" s="164">
        <v>1.65</v>
      </c>
      <c r="I538" s="165" t="s">
        <v>1212</v>
      </c>
      <c r="J538" s="166" t="s">
        <v>1211</v>
      </c>
      <c r="K538" s="64" t="s">
        <v>2045</v>
      </c>
    </row>
    <row r="539" spans="1:11" ht="17.149999999999999" customHeight="1">
      <c r="A539" s="167" t="s">
        <v>745</v>
      </c>
      <c r="B539" s="168" t="s">
        <v>2380</v>
      </c>
      <c r="C539" s="169">
        <v>4.8600000000000003</v>
      </c>
      <c r="D539" s="170">
        <v>1.7584</v>
      </c>
      <c r="E539" s="170">
        <v>1</v>
      </c>
      <c r="F539" s="170">
        <v>1</v>
      </c>
      <c r="G539" s="170">
        <v>1.25</v>
      </c>
      <c r="H539" s="170">
        <v>1.25</v>
      </c>
      <c r="I539" s="171" t="s">
        <v>1212</v>
      </c>
      <c r="J539" s="172" t="s">
        <v>1211</v>
      </c>
      <c r="K539" s="64" t="s">
        <v>2046</v>
      </c>
    </row>
    <row r="540" spans="1:11" ht="17.149999999999999" customHeight="1">
      <c r="A540" s="155" t="s">
        <v>746</v>
      </c>
      <c r="B540" s="156" t="s">
        <v>2380</v>
      </c>
      <c r="C540" s="157">
        <v>6.51</v>
      </c>
      <c r="D540" s="158">
        <v>2.2585999999999999</v>
      </c>
      <c r="E540" s="158">
        <v>1</v>
      </c>
      <c r="F540" s="158">
        <v>1</v>
      </c>
      <c r="G540" s="158">
        <v>1.25</v>
      </c>
      <c r="H540" s="158">
        <v>1.25</v>
      </c>
      <c r="I540" s="159" t="s">
        <v>1212</v>
      </c>
      <c r="J540" s="160" t="s">
        <v>1211</v>
      </c>
      <c r="K540" s="64" t="s">
        <v>2046</v>
      </c>
    </row>
    <row r="541" spans="1:11" ht="17.149999999999999" customHeight="1">
      <c r="A541" s="155" t="s">
        <v>747</v>
      </c>
      <c r="B541" s="156" t="s">
        <v>2380</v>
      </c>
      <c r="C541" s="157">
        <v>10.7</v>
      </c>
      <c r="D541" s="158">
        <v>3.2107999999999999</v>
      </c>
      <c r="E541" s="158">
        <v>1</v>
      </c>
      <c r="F541" s="158">
        <v>1</v>
      </c>
      <c r="G541" s="158">
        <v>1.25</v>
      </c>
      <c r="H541" s="158">
        <v>1.25</v>
      </c>
      <c r="I541" s="159" t="s">
        <v>1212</v>
      </c>
      <c r="J541" s="160" t="s">
        <v>1211</v>
      </c>
      <c r="K541" s="64" t="s">
        <v>2046</v>
      </c>
    </row>
    <row r="542" spans="1:11" ht="17.149999999999999" customHeight="1">
      <c r="A542" s="161" t="s">
        <v>748</v>
      </c>
      <c r="B542" s="162" t="s">
        <v>2380</v>
      </c>
      <c r="C542" s="163">
        <v>21.27</v>
      </c>
      <c r="D542" s="164">
        <v>6.2434000000000003</v>
      </c>
      <c r="E542" s="164">
        <v>1.1499999999999999</v>
      </c>
      <c r="F542" s="164">
        <v>1.1499999999999999</v>
      </c>
      <c r="G542" s="164">
        <v>1.65</v>
      </c>
      <c r="H542" s="164">
        <v>1.65</v>
      </c>
      <c r="I542" s="165" t="s">
        <v>1212</v>
      </c>
      <c r="J542" s="166" t="s">
        <v>1211</v>
      </c>
      <c r="K542" s="64" t="s">
        <v>2046</v>
      </c>
    </row>
    <row r="543" spans="1:11" ht="17.149999999999999" customHeight="1">
      <c r="A543" s="167" t="s">
        <v>749</v>
      </c>
      <c r="B543" s="168" t="s">
        <v>2381</v>
      </c>
      <c r="C543" s="169">
        <v>4.57</v>
      </c>
      <c r="D543" s="170">
        <v>1.355</v>
      </c>
      <c r="E543" s="170">
        <v>1</v>
      </c>
      <c r="F543" s="170">
        <v>1</v>
      </c>
      <c r="G543" s="170">
        <v>1.25</v>
      </c>
      <c r="H543" s="170">
        <v>1.25</v>
      </c>
      <c r="I543" s="171" t="s">
        <v>1212</v>
      </c>
      <c r="J543" s="172" t="s">
        <v>1211</v>
      </c>
      <c r="K543" s="64" t="s">
        <v>2047</v>
      </c>
    </row>
    <row r="544" spans="1:11" ht="17.149999999999999" customHeight="1">
      <c r="A544" s="155" t="s">
        <v>750</v>
      </c>
      <c r="B544" s="156" t="s">
        <v>2381</v>
      </c>
      <c r="C544" s="157">
        <v>6.47</v>
      </c>
      <c r="D544" s="158">
        <v>1.9027000000000001</v>
      </c>
      <c r="E544" s="158">
        <v>1</v>
      </c>
      <c r="F544" s="158">
        <v>1</v>
      </c>
      <c r="G544" s="158">
        <v>1.25</v>
      </c>
      <c r="H544" s="158">
        <v>1.25</v>
      </c>
      <c r="I544" s="159" t="s">
        <v>1212</v>
      </c>
      <c r="J544" s="160" t="s">
        <v>1211</v>
      </c>
      <c r="K544" s="64" t="s">
        <v>2047</v>
      </c>
    </row>
    <row r="545" spans="1:11" ht="17.149999999999999" customHeight="1">
      <c r="A545" s="155" t="s">
        <v>751</v>
      </c>
      <c r="B545" s="156" t="s">
        <v>2381</v>
      </c>
      <c r="C545" s="157">
        <v>11.1</v>
      </c>
      <c r="D545" s="158">
        <v>2.7418</v>
      </c>
      <c r="E545" s="158">
        <v>1</v>
      </c>
      <c r="F545" s="158">
        <v>1</v>
      </c>
      <c r="G545" s="158">
        <v>1.25</v>
      </c>
      <c r="H545" s="158">
        <v>1.25</v>
      </c>
      <c r="I545" s="159" t="s">
        <v>1212</v>
      </c>
      <c r="J545" s="160" t="s">
        <v>1211</v>
      </c>
      <c r="K545" s="64" t="s">
        <v>2047</v>
      </c>
    </row>
    <row r="546" spans="1:11" ht="17.149999999999999" customHeight="1">
      <c r="A546" s="161" t="s">
        <v>752</v>
      </c>
      <c r="B546" s="162" t="s">
        <v>2381</v>
      </c>
      <c r="C546" s="163">
        <v>20.54</v>
      </c>
      <c r="D546" s="164">
        <v>4.8442999999999996</v>
      </c>
      <c r="E546" s="164">
        <v>1.1499999999999999</v>
      </c>
      <c r="F546" s="164">
        <v>1.1499999999999999</v>
      </c>
      <c r="G546" s="164">
        <v>1.65</v>
      </c>
      <c r="H546" s="164">
        <v>1.65</v>
      </c>
      <c r="I546" s="165" t="s">
        <v>1212</v>
      </c>
      <c r="J546" s="166" t="s">
        <v>1211</v>
      </c>
      <c r="K546" s="64" t="s">
        <v>2047</v>
      </c>
    </row>
    <row r="547" spans="1:11" ht="17.149999999999999" customHeight="1">
      <c r="A547" s="167" t="s">
        <v>753</v>
      </c>
      <c r="B547" s="168" t="s">
        <v>1694</v>
      </c>
      <c r="C547" s="169">
        <v>2.5299999999999998</v>
      </c>
      <c r="D547" s="170">
        <v>1.0584</v>
      </c>
      <c r="E547" s="170">
        <v>1</v>
      </c>
      <c r="F547" s="170">
        <v>1</v>
      </c>
      <c r="G547" s="170">
        <v>1.25</v>
      </c>
      <c r="H547" s="170">
        <v>1.25</v>
      </c>
      <c r="I547" s="171" t="s">
        <v>1212</v>
      </c>
      <c r="J547" s="172" t="s">
        <v>1211</v>
      </c>
      <c r="K547" s="64" t="s">
        <v>1694</v>
      </c>
    </row>
    <row r="548" spans="1:11" ht="17.149999999999999" customHeight="1">
      <c r="A548" s="155" t="s">
        <v>754</v>
      </c>
      <c r="B548" s="156" t="s">
        <v>1694</v>
      </c>
      <c r="C548" s="157">
        <v>3.92</v>
      </c>
      <c r="D548" s="158">
        <v>1.3740000000000001</v>
      </c>
      <c r="E548" s="158">
        <v>1</v>
      </c>
      <c r="F548" s="158">
        <v>1</v>
      </c>
      <c r="G548" s="158">
        <v>1.25</v>
      </c>
      <c r="H548" s="158">
        <v>1.25</v>
      </c>
      <c r="I548" s="159" t="s">
        <v>1212</v>
      </c>
      <c r="J548" s="160" t="s">
        <v>1211</v>
      </c>
      <c r="K548" s="64" t="s">
        <v>1694</v>
      </c>
    </row>
    <row r="549" spans="1:11" ht="17.149999999999999" customHeight="1">
      <c r="A549" s="155" t="s">
        <v>755</v>
      </c>
      <c r="B549" s="156" t="s">
        <v>1694</v>
      </c>
      <c r="C549" s="157">
        <v>6.23</v>
      </c>
      <c r="D549" s="158">
        <v>1.7864</v>
      </c>
      <c r="E549" s="158">
        <v>1</v>
      </c>
      <c r="F549" s="158">
        <v>1</v>
      </c>
      <c r="G549" s="158">
        <v>1.25</v>
      </c>
      <c r="H549" s="158">
        <v>1.25</v>
      </c>
      <c r="I549" s="159" t="s">
        <v>1212</v>
      </c>
      <c r="J549" s="160" t="s">
        <v>1211</v>
      </c>
      <c r="K549" s="64" t="s">
        <v>1694</v>
      </c>
    </row>
    <row r="550" spans="1:11" ht="17.149999999999999" customHeight="1">
      <c r="A550" s="161" t="s">
        <v>756</v>
      </c>
      <c r="B550" s="162" t="s">
        <v>1694</v>
      </c>
      <c r="C550" s="163">
        <v>12.57</v>
      </c>
      <c r="D550" s="164">
        <v>3.3224</v>
      </c>
      <c r="E550" s="164">
        <v>1.1499999999999999</v>
      </c>
      <c r="F550" s="164">
        <v>1.1499999999999999</v>
      </c>
      <c r="G550" s="164">
        <v>1.65</v>
      </c>
      <c r="H550" s="164">
        <v>1.65</v>
      </c>
      <c r="I550" s="165" t="s">
        <v>1212</v>
      </c>
      <c r="J550" s="166" t="s">
        <v>1211</v>
      </c>
      <c r="K550" s="64" t="s">
        <v>1694</v>
      </c>
    </row>
    <row r="551" spans="1:11" ht="17.149999999999999" customHeight="1">
      <c r="A551" s="167" t="s">
        <v>757</v>
      </c>
      <c r="B551" s="168" t="s">
        <v>2382</v>
      </c>
      <c r="C551" s="169">
        <v>3.98</v>
      </c>
      <c r="D551" s="170">
        <v>1.1798</v>
      </c>
      <c r="E551" s="170">
        <v>1</v>
      </c>
      <c r="F551" s="170">
        <v>1</v>
      </c>
      <c r="G551" s="170">
        <v>1.25</v>
      </c>
      <c r="H551" s="170">
        <v>1.25</v>
      </c>
      <c r="I551" s="171" t="s">
        <v>1212</v>
      </c>
      <c r="J551" s="172" t="s">
        <v>1211</v>
      </c>
      <c r="K551" s="64" t="s">
        <v>2048</v>
      </c>
    </row>
    <row r="552" spans="1:11" ht="17.149999999999999" customHeight="1">
      <c r="A552" s="155" t="s">
        <v>758</v>
      </c>
      <c r="B552" s="156" t="s">
        <v>2382</v>
      </c>
      <c r="C552" s="157">
        <v>4.47</v>
      </c>
      <c r="D552" s="158">
        <v>1.2566999999999999</v>
      </c>
      <c r="E552" s="158">
        <v>1</v>
      </c>
      <c r="F552" s="158">
        <v>1</v>
      </c>
      <c r="G552" s="158">
        <v>1.25</v>
      </c>
      <c r="H552" s="158">
        <v>1.25</v>
      </c>
      <c r="I552" s="159" t="s">
        <v>1212</v>
      </c>
      <c r="J552" s="160" t="s">
        <v>1211</v>
      </c>
      <c r="K552" s="64" t="s">
        <v>2048</v>
      </c>
    </row>
    <row r="553" spans="1:11" ht="17.149999999999999" customHeight="1">
      <c r="A553" s="155" t="s">
        <v>759</v>
      </c>
      <c r="B553" s="156" t="s">
        <v>2382</v>
      </c>
      <c r="C553" s="157">
        <v>6.15</v>
      </c>
      <c r="D553" s="158">
        <v>1.4153</v>
      </c>
      <c r="E553" s="158">
        <v>1</v>
      </c>
      <c r="F553" s="158">
        <v>1</v>
      </c>
      <c r="G553" s="158">
        <v>1.25</v>
      </c>
      <c r="H553" s="158">
        <v>1.25</v>
      </c>
      <c r="I553" s="159" t="s">
        <v>1212</v>
      </c>
      <c r="J553" s="160" t="s">
        <v>1211</v>
      </c>
      <c r="K553" s="64" t="s">
        <v>2048</v>
      </c>
    </row>
    <row r="554" spans="1:11" ht="17.149999999999999" customHeight="1">
      <c r="A554" s="161" t="s">
        <v>760</v>
      </c>
      <c r="B554" s="162" t="s">
        <v>2382</v>
      </c>
      <c r="C554" s="163">
        <v>13.07</v>
      </c>
      <c r="D554" s="164">
        <v>3.4136000000000002</v>
      </c>
      <c r="E554" s="164">
        <v>1.1499999999999999</v>
      </c>
      <c r="F554" s="164">
        <v>1.1499999999999999</v>
      </c>
      <c r="G554" s="164">
        <v>1.65</v>
      </c>
      <c r="H554" s="164">
        <v>1.65</v>
      </c>
      <c r="I554" s="165" t="s">
        <v>1212</v>
      </c>
      <c r="J554" s="166" t="s">
        <v>1211</v>
      </c>
      <c r="K554" s="64" t="s">
        <v>2048</v>
      </c>
    </row>
    <row r="555" spans="1:11" ht="17.149999999999999" customHeight="1">
      <c r="A555" s="167" t="s">
        <v>761</v>
      </c>
      <c r="B555" s="168" t="s">
        <v>2383</v>
      </c>
      <c r="C555" s="169">
        <v>2.91</v>
      </c>
      <c r="D555" s="170">
        <v>0.49020000000000002</v>
      </c>
      <c r="E555" s="170">
        <v>1</v>
      </c>
      <c r="F555" s="170">
        <v>1</v>
      </c>
      <c r="G555" s="170">
        <v>1.25</v>
      </c>
      <c r="H555" s="170">
        <v>1.25</v>
      </c>
      <c r="I555" s="171" t="s">
        <v>1212</v>
      </c>
      <c r="J555" s="172" t="s">
        <v>1211</v>
      </c>
      <c r="K555" s="64" t="s">
        <v>2049</v>
      </c>
    </row>
    <row r="556" spans="1:11" ht="17.149999999999999" customHeight="1">
      <c r="A556" s="155" t="s">
        <v>762</v>
      </c>
      <c r="B556" s="156" t="s">
        <v>2383</v>
      </c>
      <c r="C556" s="157">
        <v>3.65</v>
      </c>
      <c r="D556" s="158">
        <v>0.61519999999999997</v>
      </c>
      <c r="E556" s="158">
        <v>1</v>
      </c>
      <c r="F556" s="158">
        <v>1</v>
      </c>
      <c r="G556" s="158">
        <v>1.25</v>
      </c>
      <c r="H556" s="158">
        <v>1.25</v>
      </c>
      <c r="I556" s="159" t="s">
        <v>1212</v>
      </c>
      <c r="J556" s="160" t="s">
        <v>1211</v>
      </c>
      <c r="K556" s="64" t="s">
        <v>2049</v>
      </c>
    </row>
    <row r="557" spans="1:11" ht="17.149999999999999" customHeight="1">
      <c r="A557" s="155" t="s">
        <v>763</v>
      </c>
      <c r="B557" s="156" t="s">
        <v>2383</v>
      </c>
      <c r="C557" s="157">
        <v>5.68</v>
      </c>
      <c r="D557" s="158">
        <v>0.9405</v>
      </c>
      <c r="E557" s="158">
        <v>1</v>
      </c>
      <c r="F557" s="158">
        <v>1</v>
      </c>
      <c r="G557" s="158">
        <v>1.25</v>
      </c>
      <c r="H557" s="158">
        <v>1.25</v>
      </c>
      <c r="I557" s="159" t="s">
        <v>1212</v>
      </c>
      <c r="J557" s="160" t="s">
        <v>1211</v>
      </c>
      <c r="K557" s="64" t="s">
        <v>2049</v>
      </c>
    </row>
    <row r="558" spans="1:11" ht="17.149999999999999" customHeight="1">
      <c r="A558" s="161" t="s">
        <v>764</v>
      </c>
      <c r="B558" s="162" t="s">
        <v>2383</v>
      </c>
      <c r="C558" s="163">
        <v>10.01</v>
      </c>
      <c r="D558" s="164">
        <v>2.0112999999999999</v>
      </c>
      <c r="E558" s="164">
        <v>1.1499999999999999</v>
      </c>
      <c r="F558" s="164">
        <v>1.1499999999999999</v>
      </c>
      <c r="G558" s="164">
        <v>1.65</v>
      </c>
      <c r="H558" s="164">
        <v>1.65</v>
      </c>
      <c r="I558" s="165" t="s">
        <v>1212</v>
      </c>
      <c r="J558" s="166" t="s">
        <v>1211</v>
      </c>
      <c r="K558" s="64" t="s">
        <v>2049</v>
      </c>
    </row>
    <row r="559" spans="1:11" ht="17.149999999999999" customHeight="1">
      <c r="A559" s="167" t="s">
        <v>765</v>
      </c>
      <c r="B559" s="168" t="s">
        <v>2384</v>
      </c>
      <c r="C559" s="169">
        <v>2.83</v>
      </c>
      <c r="D559" s="170">
        <v>0.50580000000000003</v>
      </c>
      <c r="E559" s="170">
        <v>1</v>
      </c>
      <c r="F559" s="170">
        <v>1</v>
      </c>
      <c r="G559" s="170">
        <v>1.25</v>
      </c>
      <c r="H559" s="170">
        <v>1.25</v>
      </c>
      <c r="I559" s="171" t="s">
        <v>1212</v>
      </c>
      <c r="J559" s="172" t="s">
        <v>1211</v>
      </c>
      <c r="K559" s="64" t="s">
        <v>2050</v>
      </c>
    </row>
    <row r="560" spans="1:11" ht="17.149999999999999" customHeight="1">
      <c r="A560" s="155" t="s">
        <v>766</v>
      </c>
      <c r="B560" s="156" t="s">
        <v>2384</v>
      </c>
      <c r="C560" s="157">
        <v>3.72</v>
      </c>
      <c r="D560" s="158">
        <v>0.66420000000000001</v>
      </c>
      <c r="E560" s="158">
        <v>1</v>
      </c>
      <c r="F560" s="158">
        <v>1</v>
      </c>
      <c r="G560" s="158">
        <v>1.25</v>
      </c>
      <c r="H560" s="158">
        <v>1.25</v>
      </c>
      <c r="I560" s="159" t="s">
        <v>1212</v>
      </c>
      <c r="J560" s="160" t="s">
        <v>1211</v>
      </c>
      <c r="K560" s="64" t="s">
        <v>2050</v>
      </c>
    </row>
    <row r="561" spans="1:11" ht="17.149999999999999" customHeight="1">
      <c r="A561" s="155" t="s">
        <v>767</v>
      </c>
      <c r="B561" s="156" t="s">
        <v>2384</v>
      </c>
      <c r="C561" s="157">
        <v>5.86</v>
      </c>
      <c r="D561" s="158">
        <v>1.0093000000000001</v>
      </c>
      <c r="E561" s="158">
        <v>1</v>
      </c>
      <c r="F561" s="158">
        <v>1</v>
      </c>
      <c r="G561" s="158">
        <v>1.25</v>
      </c>
      <c r="H561" s="158">
        <v>1.25</v>
      </c>
      <c r="I561" s="159" t="s">
        <v>1212</v>
      </c>
      <c r="J561" s="160" t="s">
        <v>1211</v>
      </c>
      <c r="K561" s="64" t="s">
        <v>2050</v>
      </c>
    </row>
    <row r="562" spans="1:11" ht="17.149999999999999" customHeight="1">
      <c r="A562" s="161" t="s">
        <v>768</v>
      </c>
      <c r="B562" s="162" t="s">
        <v>2384</v>
      </c>
      <c r="C562" s="163">
        <v>10.95</v>
      </c>
      <c r="D562" s="164">
        <v>2.1667000000000001</v>
      </c>
      <c r="E562" s="164">
        <v>1.1499999999999999</v>
      </c>
      <c r="F562" s="164">
        <v>1.1499999999999999</v>
      </c>
      <c r="G562" s="164">
        <v>1.65</v>
      </c>
      <c r="H562" s="164">
        <v>1.65</v>
      </c>
      <c r="I562" s="165" t="s">
        <v>1212</v>
      </c>
      <c r="J562" s="166" t="s">
        <v>1211</v>
      </c>
      <c r="K562" s="64" t="s">
        <v>2050</v>
      </c>
    </row>
    <row r="563" spans="1:11" ht="17.149999999999999" customHeight="1">
      <c r="A563" s="167" t="s">
        <v>769</v>
      </c>
      <c r="B563" s="168" t="s">
        <v>2385</v>
      </c>
      <c r="C563" s="169">
        <v>3.19</v>
      </c>
      <c r="D563" s="170">
        <v>0.59319999999999995</v>
      </c>
      <c r="E563" s="170">
        <v>1</v>
      </c>
      <c r="F563" s="170">
        <v>1</v>
      </c>
      <c r="G563" s="170">
        <v>1.25</v>
      </c>
      <c r="H563" s="170">
        <v>1.25</v>
      </c>
      <c r="I563" s="171" t="s">
        <v>1212</v>
      </c>
      <c r="J563" s="172" t="s">
        <v>1211</v>
      </c>
      <c r="K563" s="64" t="s">
        <v>2051</v>
      </c>
    </row>
    <row r="564" spans="1:11" ht="17.149999999999999" customHeight="1">
      <c r="A564" s="155" t="s">
        <v>770</v>
      </c>
      <c r="B564" s="156" t="s">
        <v>2385</v>
      </c>
      <c r="C564" s="157">
        <v>4.21</v>
      </c>
      <c r="D564" s="158">
        <v>0.81110000000000004</v>
      </c>
      <c r="E564" s="158">
        <v>1</v>
      </c>
      <c r="F564" s="158">
        <v>1</v>
      </c>
      <c r="G564" s="158">
        <v>1.25</v>
      </c>
      <c r="H564" s="158">
        <v>1.25</v>
      </c>
      <c r="I564" s="159" t="s">
        <v>1212</v>
      </c>
      <c r="J564" s="160" t="s">
        <v>1211</v>
      </c>
      <c r="K564" s="64" t="s">
        <v>2051</v>
      </c>
    </row>
    <row r="565" spans="1:11" ht="17.149999999999999" customHeight="1">
      <c r="A565" s="155" t="s">
        <v>771</v>
      </c>
      <c r="B565" s="156" t="s">
        <v>2385</v>
      </c>
      <c r="C565" s="157">
        <v>6.01</v>
      </c>
      <c r="D565" s="158">
        <v>1.0744</v>
      </c>
      <c r="E565" s="158">
        <v>1</v>
      </c>
      <c r="F565" s="158">
        <v>1</v>
      </c>
      <c r="G565" s="158">
        <v>1.25</v>
      </c>
      <c r="H565" s="158">
        <v>1.25</v>
      </c>
      <c r="I565" s="159" t="s">
        <v>1212</v>
      </c>
      <c r="J565" s="160" t="s">
        <v>1211</v>
      </c>
      <c r="K565" s="64" t="s">
        <v>2051</v>
      </c>
    </row>
    <row r="566" spans="1:11" ht="17.149999999999999" customHeight="1">
      <c r="A566" s="161" t="s">
        <v>772</v>
      </c>
      <c r="B566" s="162" t="s">
        <v>2385</v>
      </c>
      <c r="C566" s="163">
        <v>8.93</v>
      </c>
      <c r="D566" s="164">
        <v>1.5815999999999999</v>
      </c>
      <c r="E566" s="164">
        <v>1.1499999999999999</v>
      </c>
      <c r="F566" s="164">
        <v>1.1499999999999999</v>
      </c>
      <c r="G566" s="164">
        <v>1.65</v>
      </c>
      <c r="H566" s="164">
        <v>1.65</v>
      </c>
      <c r="I566" s="165" t="s">
        <v>1212</v>
      </c>
      <c r="J566" s="166" t="s">
        <v>1211</v>
      </c>
      <c r="K566" s="64" t="s">
        <v>2051</v>
      </c>
    </row>
    <row r="567" spans="1:11" ht="17.149999999999999" customHeight="1">
      <c r="A567" s="167" t="s">
        <v>773</v>
      </c>
      <c r="B567" s="168" t="s">
        <v>2386</v>
      </c>
      <c r="C567" s="169">
        <v>3.04</v>
      </c>
      <c r="D567" s="170">
        <v>0.54200000000000004</v>
      </c>
      <c r="E567" s="170">
        <v>1</v>
      </c>
      <c r="F567" s="170">
        <v>1</v>
      </c>
      <c r="G567" s="170">
        <v>1.25</v>
      </c>
      <c r="H567" s="170">
        <v>1.25</v>
      </c>
      <c r="I567" s="171" t="s">
        <v>1212</v>
      </c>
      <c r="J567" s="172" t="s">
        <v>1211</v>
      </c>
      <c r="K567" s="64" t="s">
        <v>2052</v>
      </c>
    </row>
    <row r="568" spans="1:11" ht="17.149999999999999" customHeight="1">
      <c r="A568" s="155" t="s">
        <v>774</v>
      </c>
      <c r="B568" s="156" t="s">
        <v>2386</v>
      </c>
      <c r="C568" s="157">
        <v>3.97</v>
      </c>
      <c r="D568" s="158">
        <v>0.70240000000000002</v>
      </c>
      <c r="E568" s="158">
        <v>1</v>
      </c>
      <c r="F568" s="158">
        <v>1</v>
      </c>
      <c r="G568" s="158">
        <v>1.25</v>
      </c>
      <c r="H568" s="158">
        <v>1.25</v>
      </c>
      <c r="I568" s="159" t="s">
        <v>1212</v>
      </c>
      <c r="J568" s="160" t="s">
        <v>1211</v>
      </c>
      <c r="K568" s="64" t="s">
        <v>2052</v>
      </c>
    </row>
    <row r="569" spans="1:11" ht="17.149999999999999" customHeight="1">
      <c r="A569" s="155" t="s">
        <v>775</v>
      </c>
      <c r="B569" s="156" t="s">
        <v>2386</v>
      </c>
      <c r="C569" s="157">
        <v>6.41</v>
      </c>
      <c r="D569" s="158">
        <v>1.0888</v>
      </c>
      <c r="E569" s="158">
        <v>1</v>
      </c>
      <c r="F569" s="158">
        <v>1</v>
      </c>
      <c r="G569" s="158">
        <v>1.25</v>
      </c>
      <c r="H569" s="158">
        <v>1.25</v>
      </c>
      <c r="I569" s="159" t="s">
        <v>1212</v>
      </c>
      <c r="J569" s="160" t="s">
        <v>1211</v>
      </c>
      <c r="K569" s="64" t="s">
        <v>2052</v>
      </c>
    </row>
    <row r="570" spans="1:11" ht="17.149999999999999" customHeight="1">
      <c r="A570" s="161" t="s">
        <v>776</v>
      </c>
      <c r="B570" s="162" t="s">
        <v>2386</v>
      </c>
      <c r="C570" s="163">
        <v>12.63</v>
      </c>
      <c r="D570" s="164">
        <v>2.5291999999999999</v>
      </c>
      <c r="E570" s="164">
        <v>1.1499999999999999</v>
      </c>
      <c r="F570" s="164">
        <v>1.1499999999999999</v>
      </c>
      <c r="G570" s="164">
        <v>1.65</v>
      </c>
      <c r="H570" s="164">
        <v>1.65</v>
      </c>
      <c r="I570" s="165" t="s">
        <v>1212</v>
      </c>
      <c r="J570" s="166" t="s">
        <v>1211</v>
      </c>
      <c r="K570" s="64" t="s">
        <v>2052</v>
      </c>
    </row>
    <row r="571" spans="1:11" ht="17.149999999999999" customHeight="1">
      <c r="A571" s="167" t="s">
        <v>777</v>
      </c>
      <c r="B571" s="168" t="s">
        <v>2387</v>
      </c>
      <c r="C571" s="169">
        <v>2.86</v>
      </c>
      <c r="D571" s="170">
        <v>0.52580000000000005</v>
      </c>
      <c r="E571" s="170">
        <v>1</v>
      </c>
      <c r="F571" s="170">
        <v>1</v>
      </c>
      <c r="G571" s="170">
        <v>1.25</v>
      </c>
      <c r="H571" s="170">
        <v>1.25</v>
      </c>
      <c r="I571" s="171" t="s">
        <v>1212</v>
      </c>
      <c r="J571" s="172" t="s">
        <v>1211</v>
      </c>
      <c r="K571" s="64" t="s">
        <v>2053</v>
      </c>
    </row>
    <row r="572" spans="1:11" ht="17.149999999999999" customHeight="1">
      <c r="A572" s="155" t="s">
        <v>778</v>
      </c>
      <c r="B572" s="156" t="s">
        <v>2387</v>
      </c>
      <c r="C572" s="157">
        <v>3.45</v>
      </c>
      <c r="D572" s="158">
        <v>0.65959999999999996</v>
      </c>
      <c r="E572" s="158">
        <v>1</v>
      </c>
      <c r="F572" s="158">
        <v>1</v>
      </c>
      <c r="G572" s="158">
        <v>1.25</v>
      </c>
      <c r="H572" s="158">
        <v>1.25</v>
      </c>
      <c r="I572" s="159" t="s">
        <v>1212</v>
      </c>
      <c r="J572" s="160" t="s">
        <v>1211</v>
      </c>
      <c r="K572" s="64" t="s">
        <v>2053</v>
      </c>
    </row>
    <row r="573" spans="1:11" ht="17.149999999999999" customHeight="1">
      <c r="A573" s="155" t="s">
        <v>779</v>
      </c>
      <c r="B573" s="156" t="s">
        <v>2387</v>
      </c>
      <c r="C573" s="157">
        <v>5.15</v>
      </c>
      <c r="D573" s="158">
        <v>0.93689999999999996</v>
      </c>
      <c r="E573" s="158">
        <v>1</v>
      </c>
      <c r="F573" s="158">
        <v>1</v>
      </c>
      <c r="G573" s="158">
        <v>1.25</v>
      </c>
      <c r="H573" s="158">
        <v>1.25</v>
      </c>
      <c r="I573" s="159" t="s">
        <v>1212</v>
      </c>
      <c r="J573" s="160" t="s">
        <v>1211</v>
      </c>
      <c r="K573" s="64" t="s">
        <v>2053</v>
      </c>
    </row>
    <row r="574" spans="1:11" ht="17.149999999999999" customHeight="1">
      <c r="A574" s="161" t="s">
        <v>780</v>
      </c>
      <c r="B574" s="162" t="s">
        <v>2387</v>
      </c>
      <c r="C574" s="163">
        <v>9.32</v>
      </c>
      <c r="D574" s="164">
        <v>1.7459</v>
      </c>
      <c r="E574" s="164">
        <v>1.1499999999999999</v>
      </c>
      <c r="F574" s="164">
        <v>1.1499999999999999</v>
      </c>
      <c r="G574" s="164">
        <v>1.65</v>
      </c>
      <c r="H574" s="164">
        <v>1.65</v>
      </c>
      <c r="I574" s="165" t="s">
        <v>1212</v>
      </c>
      <c r="J574" s="166" t="s">
        <v>1211</v>
      </c>
      <c r="K574" s="64" t="s">
        <v>2053</v>
      </c>
    </row>
    <row r="575" spans="1:11" ht="17.149999999999999" customHeight="1">
      <c r="A575" s="167" t="s">
        <v>781</v>
      </c>
      <c r="B575" s="168" t="s">
        <v>2388</v>
      </c>
      <c r="C575" s="169">
        <v>2.56</v>
      </c>
      <c r="D575" s="170">
        <v>0.6381</v>
      </c>
      <c r="E575" s="170">
        <v>1</v>
      </c>
      <c r="F575" s="170">
        <v>1</v>
      </c>
      <c r="G575" s="170">
        <v>1.25</v>
      </c>
      <c r="H575" s="170">
        <v>1.25</v>
      </c>
      <c r="I575" s="171" t="s">
        <v>1212</v>
      </c>
      <c r="J575" s="172" t="s">
        <v>1211</v>
      </c>
      <c r="K575" s="64" t="s">
        <v>2054</v>
      </c>
    </row>
    <row r="576" spans="1:11" ht="17.149999999999999" customHeight="1">
      <c r="A576" s="155" t="s">
        <v>782</v>
      </c>
      <c r="B576" s="156" t="s">
        <v>2388</v>
      </c>
      <c r="C576" s="157">
        <v>3.71</v>
      </c>
      <c r="D576" s="158">
        <v>0.84619999999999995</v>
      </c>
      <c r="E576" s="158">
        <v>1</v>
      </c>
      <c r="F576" s="158">
        <v>1</v>
      </c>
      <c r="G576" s="158">
        <v>1.25</v>
      </c>
      <c r="H576" s="158">
        <v>1.25</v>
      </c>
      <c r="I576" s="159" t="s">
        <v>1212</v>
      </c>
      <c r="J576" s="160" t="s">
        <v>1211</v>
      </c>
      <c r="K576" s="64" t="s">
        <v>2054</v>
      </c>
    </row>
    <row r="577" spans="1:11" ht="17.149999999999999" customHeight="1">
      <c r="A577" s="155" t="s">
        <v>783</v>
      </c>
      <c r="B577" s="156" t="s">
        <v>2388</v>
      </c>
      <c r="C577" s="157">
        <v>5.86</v>
      </c>
      <c r="D577" s="158">
        <v>1.1932</v>
      </c>
      <c r="E577" s="158">
        <v>1</v>
      </c>
      <c r="F577" s="158">
        <v>1</v>
      </c>
      <c r="G577" s="158">
        <v>1.25</v>
      </c>
      <c r="H577" s="158">
        <v>1.25</v>
      </c>
      <c r="I577" s="159" t="s">
        <v>1212</v>
      </c>
      <c r="J577" s="160" t="s">
        <v>1211</v>
      </c>
      <c r="K577" s="64" t="s">
        <v>2054</v>
      </c>
    </row>
    <row r="578" spans="1:11" ht="17.149999999999999" customHeight="1">
      <c r="A578" s="161" t="s">
        <v>784</v>
      </c>
      <c r="B578" s="162" t="s">
        <v>2388</v>
      </c>
      <c r="C578" s="163">
        <v>10.47</v>
      </c>
      <c r="D578" s="164">
        <v>2.1480000000000001</v>
      </c>
      <c r="E578" s="164">
        <v>1.1499999999999999</v>
      </c>
      <c r="F578" s="164">
        <v>1.1499999999999999</v>
      </c>
      <c r="G578" s="164">
        <v>1.65</v>
      </c>
      <c r="H578" s="164">
        <v>1.65</v>
      </c>
      <c r="I578" s="165" t="s">
        <v>1212</v>
      </c>
      <c r="J578" s="166" t="s">
        <v>1211</v>
      </c>
      <c r="K578" s="64" t="s">
        <v>2054</v>
      </c>
    </row>
    <row r="579" spans="1:11" ht="17.149999999999999" customHeight="1">
      <c r="A579" s="167" t="s">
        <v>785</v>
      </c>
      <c r="B579" s="168" t="s">
        <v>2389</v>
      </c>
      <c r="C579" s="169">
        <v>4.04</v>
      </c>
      <c r="D579" s="170">
        <v>4.3301999999999996</v>
      </c>
      <c r="E579" s="170">
        <v>1</v>
      </c>
      <c r="F579" s="170">
        <v>1</v>
      </c>
      <c r="G579" s="170">
        <v>1.25</v>
      </c>
      <c r="H579" s="170">
        <v>1.25</v>
      </c>
      <c r="I579" s="171" t="s">
        <v>1213</v>
      </c>
      <c r="J579" s="172" t="s">
        <v>1211</v>
      </c>
      <c r="K579" s="64" t="s">
        <v>2055</v>
      </c>
    </row>
    <row r="580" spans="1:11" ht="17.149999999999999" customHeight="1">
      <c r="A580" s="155" t="s">
        <v>786</v>
      </c>
      <c r="B580" s="156" t="s">
        <v>2389</v>
      </c>
      <c r="C580" s="157">
        <v>5.96</v>
      </c>
      <c r="D580" s="158">
        <v>5.2816000000000001</v>
      </c>
      <c r="E580" s="158">
        <v>1</v>
      </c>
      <c r="F580" s="158">
        <v>1</v>
      </c>
      <c r="G580" s="158">
        <v>1.25</v>
      </c>
      <c r="H580" s="158">
        <v>1.25</v>
      </c>
      <c r="I580" s="159" t="s">
        <v>1213</v>
      </c>
      <c r="J580" s="160" t="s">
        <v>1211</v>
      </c>
      <c r="K580" s="64" t="s">
        <v>2055</v>
      </c>
    </row>
    <row r="581" spans="1:11" ht="17.149999999999999" customHeight="1">
      <c r="A581" s="155" t="s">
        <v>787</v>
      </c>
      <c r="B581" s="156" t="s">
        <v>2389</v>
      </c>
      <c r="C581" s="157">
        <v>8.73</v>
      </c>
      <c r="D581" s="158">
        <v>7.1433</v>
      </c>
      <c r="E581" s="158">
        <v>1</v>
      </c>
      <c r="F581" s="158">
        <v>1</v>
      </c>
      <c r="G581" s="158">
        <v>1.25</v>
      </c>
      <c r="H581" s="158">
        <v>1.25</v>
      </c>
      <c r="I581" s="159" t="s">
        <v>1213</v>
      </c>
      <c r="J581" s="160" t="s">
        <v>1211</v>
      </c>
      <c r="K581" s="64" t="s">
        <v>2055</v>
      </c>
    </row>
    <row r="582" spans="1:11" ht="17.149999999999999" customHeight="1">
      <c r="A582" s="161" t="s">
        <v>788</v>
      </c>
      <c r="B582" s="162" t="s">
        <v>2389</v>
      </c>
      <c r="C582" s="163">
        <v>16.09</v>
      </c>
      <c r="D582" s="164">
        <v>9.6305999999999994</v>
      </c>
      <c r="E582" s="164">
        <v>1.2</v>
      </c>
      <c r="F582" s="164">
        <v>1.2</v>
      </c>
      <c r="G582" s="164">
        <v>1.65</v>
      </c>
      <c r="H582" s="164">
        <v>1.65</v>
      </c>
      <c r="I582" s="165" t="s">
        <v>1213</v>
      </c>
      <c r="J582" s="166" t="s">
        <v>1211</v>
      </c>
      <c r="K582" s="64" t="s">
        <v>2055</v>
      </c>
    </row>
    <row r="583" spans="1:11" ht="17.149999999999999" customHeight="1">
      <c r="A583" s="167" t="s">
        <v>789</v>
      </c>
      <c r="B583" s="168" t="s">
        <v>2390</v>
      </c>
      <c r="C583" s="169">
        <v>2.85</v>
      </c>
      <c r="D583" s="170">
        <v>2.8418999999999999</v>
      </c>
      <c r="E583" s="170">
        <v>1</v>
      </c>
      <c r="F583" s="170">
        <v>1</v>
      </c>
      <c r="G583" s="170">
        <v>1.25</v>
      </c>
      <c r="H583" s="170">
        <v>1.25</v>
      </c>
      <c r="I583" s="171" t="s">
        <v>1213</v>
      </c>
      <c r="J583" s="172" t="s">
        <v>1211</v>
      </c>
      <c r="K583" s="64" t="s">
        <v>2056</v>
      </c>
    </row>
    <row r="584" spans="1:11" ht="17.149999999999999" customHeight="1">
      <c r="A584" s="155" t="s">
        <v>790</v>
      </c>
      <c r="B584" s="156" t="s">
        <v>2390</v>
      </c>
      <c r="C584" s="157">
        <v>4.05</v>
      </c>
      <c r="D584" s="158">
        <v>3.4134000000000002</v>
      </c>
      <c r="E584" s="158">
        <v>1</v>
      </c>
      <c r="F584" s="158">
        <v>1</v>
      </c>
      <c r="G584" s="158">
        <v>1.25</v>
      </c>
      <c r="H584" s="158">
        <v>1.25</v>
      </c>
      <c r="I584" s="159" t="s">
        <v>1213</v>
      </c>
      <c r="J584" s="160" t="s">
        <v>1211</v>
      </c>
      <c r="K584" s="64" t="s">
        <v>2056</v>
      </c>
    </row>
    <row r="585" spans="1:11" ht="17.149999999999999" customHeight="1">
      <c r="A585" s="155" t="s">
        <v>791</v>
      </c>
      <c r="B585" s="156" t="s">
        <v>2390</v>
      </c>
      <c r="C585" s="157">
        <v>7.77</v>
      </c>
      <c r="D585" s="158">
        <v>4.8268000000000004</v>
      </c>
      <c r="E585" s="158">
        <v>1</v>
      </c>
      <c r="F585" s="158">
        <v>1</v>
      </c>
      <c r="G585" s="158">
        <v>1.25</v>
      </c>
      <c r="H585" s="158">
        <v>1.25</v>
      </c>
      <c r="I585" s="159" t="s">
        <v>1213</v>
      </c>
      <c r="J585" s="160" t="s">
        <v>1211</v>
      </c>
      <c r="K585" s="64" t="s">
        <v>2056</v>
      </c>
    </row>
    <row r="586" spans="1:11" ht="17.149999999999999" customHeight="1">
      <c r="A586" s="161" t="s">
        <v>792</v>
      </c>
      <c r="B586" s="162" t="s">
        <v>2390</v>
      </c>
      <c r="C586" s="163">
        <v>14.7</v>
      </c>
      <c r="D586" s="164">
        <v>6.8677000000000001</v>
      </c>
      <c r="E586" s="164">
        <v>1.2</v>
      </c>
      <c r="F586" s="164">
        <v>1.2</v>
      </c>
      <c r="G586" s="164">
        <v>1.65</v>
      </c>
      <c r="H586" s="164">
        <v>1.65</v>
      </c>
      <c r="I586" s="165" t="s">
        <v>1213</v>
      </c>
      <c r="J586" s="166" t="s">
        <v>1211</v>
      </c>
      <c r="K586" s="64" t="s">
        <v>2056</v>
      </c>
    </row>
    <row r="587" spans="1:11" ht="17.149999999999999" customHeight="1">
      <c r="A587" s="167" t="s">
        <v>793</v>
      </c>
      <c r="B587" s="168" t="s">
        <v>2391</v>
      </c>
      <c r="C587" s="169">
        <v>4.9400000000000004</v>
      </c>
      <c r="D587" s="170">
        <v>1.0692999999999999</v>
      </c>
      <c r="E587" s="170">
        <v>1</v>
      </c>
      <c r="F587" s="170">
        <v>1</v>
      </c>
      <c r="G587" s="170">
        <v>1.25</v>
      </c>
      <c r="H587" s="170">
        <v>1.25</v>
      </c>
      <c r="I587" s="171" t="s">
        <v>1213</v>
      </c>
      <c r="J587" s="172" t="s">
        <v>1211</v>
      </c>
      <c r="K587" s="64" t="s">
        <v>2057</v>
      </c>
    </row>
    <row r="588" spans="1:11" ht="17.149999999999999" customHeight="1">
      <c r="A588" s="155" t="s">
        <v>794</v>
      </c>
      <c r="B588" s="156" t="s">
        <v>2391</v>
      </c>
      <c r="C588" s="157">
        <v>7.15</v>
      </c>
      <c r="D588" s="158">
        <v>1.4499</v>
      </c>
      <c r="E588" s="158">
        <v>1</v>
      </c>
      <c r="F588" s="158">
        <v>1</v>
      </c>
      <c r="G588" s="158">
        <v>1.25</v>
      </c>
      <c r="H588" s="158">
        <v>1.25</v>
      </c>
      <c r="I588" s="159" t="s">
        <v>1213</v>
      </c>
      <c r="J588" s="160" t="s">
        <v>1211</v>
      </c>
      <c r="K588" s="64" t="s">
        <v>2057</v>
      </c>
    </row>
    <row r="589" spans="1:11" ht="17.149999999999999" customHeight="1">
      <c r="A589" s="155" t="s">
        <v>795</v>
      </c>
      <c r="B589" s="156" t="s">
        <v>2391</v>
      </c>
      <c r="C589" s="157">
        <v>10.79</v>
      </c>
      <c r="D589" s="158">
        <v>2.2423000000000002</v>
      </c>
      <c r="E589" s="158">
        <v>1</v>
      </c>
      <c r="F589" s="158">
        <v>1</v>
      </c>
      <c r="G589" s="158">
        <v>1.25</v>
      </c>
      <c r="H589" s="158">
        <v>1.25</v>
      </c>
      <c r="I589" s="159" t="s">
        <v>1213</v>
      </c>
      <c r="J589" s="160" t="s">
        <v>1211</v>
      </c>
      <c r="K589" s="64" t="s">
        <v>2057</v>
      </c>
    </row>
    <row r="590" spans="1:11" ht="17.149999999999999" customHeight="1">
      <c r="A590" s="161" t="s">
        <v>796</v>
      </c>
      <c r="B590" s="162" t="s">
        <v>2391</v>
      </c>
      <c r="C590" s="163">
        <v>17.93</v>
      </c>
      <c r="D590" s="164">
        <v>4.1902999999999997</v>
      </c>
      <c r="E590" s="164">
        <v>1.2</v>
      </c>
      <c r="F590" s="164">
        <v>1.2</v>
      </c>
      <c r="G590" s="164">
        <v>1.65</v>
      </c>
      <c r="H590" s="164">
        <v>1.65</v>
      </c>
      <c r="I590" s="165" t="s">
        <v>1213</v>
      </c>
      <c r="J590" s="166" t="s">
        <v>1211</v>
      </c>
      <c r="K590" s="64" t="s">
        <v>2057</v>
      </c>
    </row>
    <row r="591" spans="1:11" ht="17.149999999999999" customHeight="1">
      <c r="A591" s="167" t="s">
        <v>797</v>
      </c>
      <c r="B591" s="168" t="s">
        <v>2392</v>
      </c>
      <c r="C591" s="169">
        <v>3.98</v>
      </c>
      <c r="D591" s="170">
        <v>1.4117999999999999</v>
      </c>
      <c r="E591" s="170">
        <v>1</v>
      </c>
      <c r="F591" s="170">
        <v>1</v>
      </c>
      <c r="G591" s="170">
        <v>1.25</v>
      </c>
      <c r="H591" s="170">
        <v>1.25</v>
      </c>
      <c r="I591" s="171" t="s">
        <v>1213</v>
      </c>
      <c r="J591" s="172" t="s">
        <v>1211</v>
      </c>
      <c r="K591" s="64" t="s">
        <v>2058</v>
      </c>
    </row>
    <row r="592" spans="1:11" ht="17.149999999999999" customHeight="1">
      <c r="A592" s="155" t="s">
        <v>798</v>
      </c>
      <c r="B592" s="156" t="s">
        <v>2392</v>
      </c>
      <c r="C592" s="157">
        <v>5.0199999999999996</v>
      </c>
      <c r="D592" s="158">
        <v>1.6660999999999999</v>
      </c>
      <c r="E592" s="158">
        <v>1</v>
      </c>
      <c r="F592" s="158">
        <v>1</v>
      </c>
      <c r="G592" s="158">
        <v>1.25</v>
      </c>
      <c r="H592" s="158">
        <v>1.25</v>
      </c>
      <c r="I592" s="159" t="s">
        <v>1213</v>
      </c>
      <c r="J592" s="160" t="s">
        <v>1211</v>
      </c>
      <c r="K592" s="64" t="s">
        <v>2058</v>
      </c>
    </row>
    <row r="593" spans="1:11" ht="17.149999999999999" customHeight="1">
      <c r="A593" s="155" t="s">
        <v>799</v>
      </c>
      <c r="B593" s="156" t="s">
        <v>2392</v>
      </c>
      <c r="C593" s="157">
        <v>7.19</v>
      </c>
      <c r="D593" s="158">
        <v>2.1783000000000001</v>
      </c>
      <c r="E593" s="158">
        <v>1</v>
      </c>
      <c r="F593" s="158">
        <v>1</v>
      </c>
      <c r="G593" s="158">
        <v>1.25</v>
      </c>
      <c r="H593" s="158">
        <v>1.25</v>
      </c>
      <c r="I593" s="159" t="s">
        <v>1213</v>
      </c>
      <c r="J593" s="160" t="s">
        <v>1211</v>
      </c>
      <c r="K593" s="64" t="s">
        <v>2058</v>
      </c>
    </row>
    <row r="594" spans="1:11" ht="17.149999999999999" customHeight="1">
      <c r="A594" s="161" t="s">
        <v>800</v>
      </c>
      <c r="B594" s="162" t="s">
        <v>2392</v>
      </c>
      <c r="C594" s="163">
        <v>10.76</v>
      </c>
      <c r="D594" s="164">
        <v>3.1273</v>
      </c>
      <c r="E594" s="164">
        <v>1.2</v>
      </c>
      <c r="F594" s="164">
        <v>1.2</v>
      </c>
      <c r="G594" s="164">
        <v>1.65</v>
      </c>
      <c r="H594" s="164">
        <v>1.65</v>
      </c>
      <c r="I594" s="165" t="s">
        <v>1213</v>
      </c>
      <c r="J594" s="166" t="s">
        <v>1211</v>
      </c>
      <c r="K594" s="64" t="s">
        <v>2058</v>
      </c>
    </row>
    <row r="595" spans="1:11" ht="17.149999999999999" customHeight="1">
      <c r="A595" s="167" t="s">
        <v>801</v>
      </c>
      <c r="B595" s="168" t="s">
        <v>2393</v>
      </c>
      <c r="C595" s="169">
        <v>2.96</v>
      </c>
      <c r="D595" s="170">
        <v>1.3751</v>
      </c>
      <c r="E595" s="170">
        <v>1</v>
      </c>
      <c r="F595" s="170">
        <v>1</v>
      </c>
      <c r="G595" s="170">
        <v>1.25</v>
      </c>
      <c r="H595" s="170">
        <v>1.25</v>
      </c>
      <c r="I595" s="171" t="s">
        <v>1213</v>
      </c>
      <c r="J595" s="172" t="s">
        <v>1211</v>
      </c>
      <c r="K595" s="64" t="s">
        <v>2059</v>
      </c>
    </row>
    <row r="596" spans="1:11" ht="17.149999999999999" customHeight="1">
      <c r="A596" s="155" t="s">
        <v>802</v>
      </c>
      <c r="B596" s="156" t="s">
        <v>2393</v>
      </c>
      <c r="C596" s="157">
        <v>5.0599999999999996</v>
      </c>
      <c r="D596" s="158">
        <v>1.8934</v>
      </c>
      <c r="E596" s="158">
        <v>1</v>
      </c>
      <c r="F596" s="158">
        <v>1</v>
      </c>
      <c r="G596" s="158">
        <v>1.25</v>
      </c>
      <c r="H596" s="158">
        <v>1.25</v>
      </c>
      <c r="I596" s="159" t="s">
        <v>1213</v>
      </c>
      <c r="J596" s="160" t="s">
        <v>1211</v>
      </c>
      <c r="K596" s="64" t="s">
        <v>2059</v>
      </c>
    </row>
    <row r="597" spans="1:11" ht="17.149999999999999" customHeight="1">
      <c r="A597" s="155" t="s">
        <v>803</v>
      </c>
      <c r="B597" s="156" t="s">
        <v>2393</v>
      </c>
      <c r="C597" s="157">
        <v>9.16</v>
      </c>
      <c r="D597" s="158">
        <v>2.6728999999999998</v>
      </c>
      <c r="E597" s="158">
        <v>1</v>
      </c>
      <c r="F597" s="158">
        <v>1</v>
      </c>
      <c r="G597" s="158">
        <v>1.25</v>
      </c>
      <c r="H597" s="158">
        <v>1.25</v>
      </c>
      <c r="I597" s="159" t="s">
        <v>1213</v>
      </c>
      <c r="J597" s="160" t="s">
        <v>1211</v>
      </c>
      <c r="K597" s="64" t="s">
        <v>2059</v>
      </c>
    </row>
    <row r="598" spans="1:11" ht="17.149999999999999" customHeight="1">
      <c r="A598" s="161" t="s">
        <v>804</v>
      </c>
      <c r="B598" s="162" t="s">
        <v>2393</v>
      </c>
      <c r="C598" s="163">
        <v>15.81</v>
      </c>
      <c r="D598" s="164">
        <v>4.2055999999999996</v>
      </c>
      <c r="E598" s="164">
        <v>1.2</v>
      </c>
      <c r="F598" s="164">
        <v>1.2</v>
      </c>
      <c r="G598" s="164">
        <v>1.65</v>
      </c>
      <c r="H598" s="164">
        <v>1.65</v>
      </c>
      <c r="I598" s="165" t="s">
        <v>1213</v>
      </c>
      <c r="J598" s="166" t="s">
        <v>1211</v>
      </c>
      <c r="K598" s="64" t="s">
        <v>2059</v>
      </c>
    </row>
    <row r="599" spans="1:11" ht="17.149999999999999" customHeight="1">
      <c r="A599" s="167" t="s">
        <v>805</v>
      </c>
      <c r="B599" s="168" t="s">
        <v>2394</v>
      </c>
      <c r="C599" s="169">
        <v>2.1800000000000002</v>
      </c>
      <c r="D599" s="170">
        <v>1.085</v>
      </c>
      <c r="E599" s="170">
        <v>1</v>
      </c>
      <c r="F599" s="170">
        <v>1</v>
      </c>
      <c r="G599" s="170">
        <v>1.25</v>
      </c>
      <c r="H599" s="170">
        <v>1.25</v>
      </c>
      <c r="I599" s="171" t="s">
        <v>1213</v>
      </c>
      <c r="J599" s="172" t="s">
        <v>1211</v>
      </c>
      <c r="K599" s="64" t="s">
        <v>2060</v>
      </c>
    </row>
    <row r="600" spans="1:11" ht="17.149999999999999" customHeight="1">
      <c r="A600" s="155" t="s">
        <v>806</v>
      </c>
      <c r="B600" s="156" t="s">
        <v>2394</v>
      </c>
      <c r="C600" s="157">
        <v>3.63</v>
      </c>
      <c r="D600" s="158">
        <v>1.4215</v>
      </c>
      <c r="E600" s="158">
        <v>1</v>
      </c>
      <c r="F600" s="158">
        <v>1</v>
      </c>
      <c r="G600" s="158">
        <v>1.25</v>
      </c>
      <c r="H600" s="158">
        <v>1.25</v>
      </c>
      <c r="I600" s="159" t="s">
        <v>1213</v>
      </c>
      <c r="J600" s="160" t="s">
        <v>1211</v>
      </c>
      <c r="K600" s="64" t="s">
        <v>2060</v>
      </c>
    </row>
    <row r="601" spans="1:11" ht="17.149999999999999" customHeight="1">
      <c r="A601" s="155" t="s">
        <v>807</v>
      </c>
      <c r="B601" s="156" t="s">
        <v>2394</v>
      </c>
      <c r="C601" s="157">
        <v>7.25</v>
      </c>
      <c r="D601" s="158">
        <v>1.9529000000000001</v>
      </c>
      <c r="E601" s="158">
        <v>1</v>
      </c>
      <c r="F601" s="158">
        <v>1</v>
      </c>
      <c r="G601" s="158">
        <v>1.25</v>
      </c>
      <c r="H601" s="158">
        <v>1.25</v>
      </c>
      <c r="I601" s="159" t="s">
        <v>1213</v>
      </c>
      <c r="J601" s="160" t="s">
        <v>1211</v>
      </c>
      <c r="K601" s="64" t="s">
        <v>2060</v>
      </c>
    </row>
    <row r="602" spans="1:11" ht="17.149999999999999" customHeight="1">
      <c r="A602" s="161" t="s">
        <v>808</v>
      </c>
      <c r="B602" s="162" t="s">
        <v>2394</v>
      </c>
      <c r="C602" s="163">
        <v>16.02</v>
      </c>
      <c r="D602" s="164">
        <v>3.7867999999999999</v>
      </c>
      <c r="E602" s="164">
        <v>1.2</v>
      </c>
      <c r="F602" s="164">
        <v>1.2</v>
      </c>
      <c r="G602" s="164">
        <v>1.65</v>
      </c>
      <c r="H602" s="164">
        <v>1.65</v>
      </c>
      <c r="I602" s="165" t="s">
        <v>1213</v>
      </c>
      <c r="J602" s="166" t="s">
        <v>1211</v>
      </c>
      <c r="K602" s="64" t="s">
        <v>2060</v>
      </c>
    </row>
    <row r="603" spans="1:11" ht="17.149999999999999" customHeight="1">
      <c r="A603" s="167" t="s">
        <v>809</v>
      </c>
      <c r="B603" s="168" t="s">
        <v>2395</v>
      </c>
      <c r="C603" s="169">
        <v>3.79</v>
      </c>
      <c r="D603" s="170">
        <v>1.0854999999999999</v>
      </c>
      <c r="E603" s="170">
        <v>1</v>
      </c>
      <c r="F603" s="170">
        <v>1</v>
      </c>
      <c r="G603" s="170">
        <v>1.25</v>
      </c>
      <c r="H603" s="170">
        <v>1.25</v>
      </c>
      <c r="I603" s="171" t="s">
        <v>1213</v>
      </c>
      <c r="J603" s="172" t="s">
        <v>1211</v>
      </c>
      <c r="K603" s="64" t="s">
        <v>2061</v>
      </c>
    </row>
    <row r="604" spans="1:11" ht="17.149999999999999" customHeight="1">
      <c r="A604" s="155" t="s">
        <v>810</v>
      </c>
      <c r="B604" s="156" t="s">
        <v>2395</v>
      </c>
      <c r="C604" s="157">
        <v>8.44</v>
      </c>
      <c r="D604" s="158">
        <v>1.8859999999999999</v>
      </c>
      <c r="E604" s="158">
        <v>1</v>
      </c>
      <c r="F604" s="158">
        <v>1</v>
      </c>
      <c r="G604" s="158">
        <v>1.25</v>
      </c>
      <c r="H604" s="158">
        <v>1.25</v>
      </c>
      <c r="I604" s="159" t="s">
        <v>1213</v>
      </c>
      <c r="J604" s="160" t="s">
        <v>1211</v>
      </c>
      <c r="K604" s="64" t="s">
        <v>2061</v>
      </c>
    </row>
    <row r="605" spans="1:11" ht="17.149999999999999" customHeight="1">
      <c r="A605" s="155" t="s">
        <v>811</v>
      </c>
      <c r="B605" s="156" t="s">
        <v>2395</v>
      </c>
      <c r="C605" s="157">
        <v>15.39</v>
      </c>
      <c r="D605" s="158">
        <v>3.1379000000000001</v>
      </c>
      <c r="E605" s="158">
        <v>1</v>
      </c>
      <c r="F605" s="158">
        <v>1</v>
      </c>
      <c r="G605" s="158">
        <v>1.25</v>
      </c>
      <c r="H605" s="158">
        <v>1.25</v>
      </c>
      <c r="I605" s="159" t="s">
        <v>1213</v>
      </c>
      <c r="J605" s="160" t="s">
        <v>1211</v>
      </c>
      <c r="K605" s="64" t="s">
        <v>2061</v>
      </c>
    </row>
    <row r="606" spans="1:11" ht="17.149999999999999" customHeight="1">
      <c r="A606" s="161" t="s">
        <v>812</v>
      </c>
      <c r="B606" s="162" t="s">
        <v>2395</v>
      </c>
      <c r="C606" s="163">
        <v>26.46</v>
      </c>
      <c r="D606" s="164">
        <v>6.3320999999999996</v>
      </c>
      <c r="E606" s="164">
        <v>1.2</v>
      </c>
      <c r="F606" s="164">
        <v>1.2</v>
      </c>
      <c r="G606" s="164">
        <v>1.65</v>
      </c>
      <c r="H606" s="164">
        <v>1.65</v>
      </c>
      <c r="I606" s="165" t="s">
        <v>1213</v>
      </c>
      <c r="J606" s="166" t="s">
        <v>1211</v>
      </c>
      <c r="K606" s="64" t="s">
        <v>2061</v>
      </c>
    </row>
    <row r="607" spans="1:11" ht="17.149999999999999" customHeight="1">
      <c r="A607" s="167" t="s">
        <v>813</v>
      </c>
      <c r="B607" s="168" t="s">
        <v>2396</v>
      </c>
      <c r="C607" s="169">
        <v>2.92</v>
      </c>
      <c r="D607" s="170">
        <v>1.2724</v>
      </c>
      <c r="E607" s="170">
        <v>1</v>
      </c>
      <c r="F607" s="170">
        <v>1</v>
      </c>
      <c r="G607" s="170">
        <v>1.25</v>
      </c>
      <c r="H607" s="170">
        <v>1.25</v>
      </c>
      <c r="I607" s="171" t="s">
        <v>1213</v>
      </c>
      <c r="J607" s="172" t="s">
        <v>1211</v>
      </c>
      <c r="K607" s="64" t="s">
        <v>2062</v>
      </c>
    </row>
    <row r="608" spans="1:11" ht="17.149999999999999" customHeight="1">
      <c r="A608" s="155" t="s">
        <v>814</v>
      </c>
      <c r="B608" s="156" t="s">
        <v>2396</v>
      </c>
      <c r="C608" s="157">
        <v>4.46</v>
      </c>
      <c r="D608" s="158">
        <v>1.7082999999999999</v>
      </c>
      <c r="E608" s="158">
        <v>1</v>
      </c>
      <c r="F608" s="158">
        <v>1</v>
      </c>
      <c r="G608" s="158">
        <v>1.25</v>
      </c>
      <c r="H608" s="158">
        <v>1.25</v>
      </c>
      <c r="I608" s="159" t="s">
        <v>1213</v>
      </c>
      <c r="J608" s="160" t="s">
        <v>1211</v>
      </c>
      <c r="K608" s="64" t="s">
        <v>2062</v>
      </c>
    </row>
    <row r="609" spans="1:11" ht="17.149999999999999" customHeight="1">
      <c r="A609" s="155" t="s">
        <v>815</v>
      </c>
      <c r="B609" s="156" t="s">
        <v>2396</v>
      </c>
      <c r="C609" s="157">
        <v>8.68</v>
      </c>
      <c r="D609" s="158">
        <v>2.5295000000000001</v>
      </c>
      <c r="E609" s="158">
        <v>1</v>
      </c>
      <c r="F609" s="158">
        <v>1</v>
      </c>
      <c r="G609" s="158">
        <v>1.25</v>
      </c>
      <c r="H609" s="158">
        <v>1.25</v>
      </c>
      <c r="I609" s="159" t="s">
        <v>1213</v>
      </c>
      <c r="J609" s="160" t="s">
        <v>1211</v>
      </c>
      <c r="K609" s="64" t="s">
        <v>2062</v>
      </c>
    </row>
    <row r="610" spans="1:11" ht="17.149999999999999" customHeight="1">
      <c r="A610" s="161" t="s">
        <v>816</v>
      </c>
      <c r="B610" s="162" t="s">
        <v>2396</v>
      </c>
      <c r="C610" s="163">
        <v>13.77</v>
      </c>
      <c r="D610" s="164">
        <v>3.8921999999999999</v>
      </c>
      <c r="E610" s="164">
        <v>1.2</v>
      </c>
      <c r="F610" s="164">
        <v>1.2</v>
      </c>
      <c r="G610" s="164">
        <v>1.65</v>
      </c>
      <c r="H610" s="164">
        <v>1.65</v>
      </c>
      <c r="I610" s="165" t="s">
        <v>1213</v>
      </c>
      <c r="J610" s="166" t="s">
        <v>1211</v>
      </c>
      <c r="K610" s="64" t="s">
        <v>2062</v>
      </c>
    </row>
    <row r="611" spans="1:11" ht="17.149999999999999" customHeight="1">
      <c r="A611" s="167" t="s">
        <v>817</v>
      </c>
      <c r="B611" s="168" t="s">
        <v>2397</v>
      </c>
      <c r="C611" s="169">
        <v>2.84</v>
      </c>
      <c r="D611" s="170">
        <v>1.0669999999999999</v>
      </c>
      <c r="E611" s="170">
        <v>1</v>
      </c>
      <c r="F611" s="170">
        <v>1</v>
      </c>
      <c r="G611" s="170">
        <v>1.25</v>
      </c>
      <c r="H611" s="170">
        <v>1.25</v>
      </c>
      <c r="I611" s="171" t="s">
        <v>1213</v>
      </c>
      <c r="J611" s="172" t="s">
        <v>1211</v>
      </c>
      <c r="K611" s="64" t="s">
        <v>2063</v>
      </c>
    </row>
    <row r="612" spans="1:11" ht="17.149999999999999" customHeight="1">
      <c r="A612" s="155" t="s">
        <v>818</v>
      </c>
      <c r="B612" s="156" t="s">
        <v>2397</v>
      </c>
      <c r="C612" s="157">
        <v>5.34</v>
      </c>
      <c r="D612" s="158">
        <v>1.2089000000000001</v>
      </c>
      <c r="E612" s="158">
        <v>1</v>
      </c>
      <c r="F612" s="158">
        <v>1</v>
      </c>
      <c r="G612" s="158">
        <v>1.25</v>
      </c>
      <c r="H612" s="158">
        <v>1.25</v>
      </c>
      <c r="I612" s="159" t="s">
        <v>1213</v>
      </c>
      <c r="J612" s="160" t="s">
        <v>1211</v>
      </c>
      <c r="K612" s="64" t="s">
        <v>2063</v>
      </c>
    </row>
    <row r="613" spans="1:11" ht="17.149999999999999" customHeight="1">
      <c r="A613" s="155" t="s">
        <v>819</v>
      </c>
      <c r="B613" s="156" t="s">
        <v>2397</v>
      </c>
      <c r="C613" s="157">
        <v>7.78</v>
      </c>
      <c r="D613" s="158">
        <v>1.6480999999999999</v>
      </c>
      <c r="E613" s="158">
        <v>1</v>
      </c>
      <c r="F613" s="158">
        <v>1</v>
      </c>
      <c r="G613" s="158">
        <v>1.25</v>
      </c>
      <c r="H613" s="158">
        <v>1.25</v>
      </c>
      <c r="I613" s="159" t="s">
        <v>1213</v>
      </c>
      <c r="J613" s="160" t="s">
        <v>1211</v>
      </c>
      <c r="K613" s="64" t="s">
        <v>2063</v>
      </c>
    </row>
    <row r="614" spans="1:11" ht="17.149999999999999" customHeight="1">
      <c r="A614" s="161" t="s">
        <v>820</v>
      </c>
      <c r="B614" s="162" t="s">
        <v>2397</v>
      </c>
      <c r="C614" s="163">
        <v>13.37</v>
      </c>
      <c r="D614" s="164">
        <v>2.9990000000000001</v>
      </c>
      <c r="E614" s="164">
        <v>1.2</v>
      </c>
      <c r="F614" s="164">
        <v>1.2</v>
      </c>
      <c r="G614" s="164">
        <v>1.65</v>
      </c>
      <c r="H614" s="164">
        <v>1.65</v>
      </c>
      <c r="I614" s="165" t="s">
        <v>1213</v>
      </c>
      <c r="J614" s="166" t="s">
        <v>1211</v>
      </c>
      <c r="K614" s="64" t="s">
        <v>2063</v>
      </c>
    </row>
    <row r="615" spans="1:11" ht="17.149999999999999" customHeight="1">
      <c r="A615" s="167" t="s">
        <v>821</v>
      </c>
      <c r="B615" s="168" t="s">
        <v>2398</v>
      </c>
      <c r="C615" s="169">
        <v>2.2599999999999998</v>
      </c>
      <c r="D615" s="170">
        <v>0.94579999999999997</v>
      </c>
      <c r="E615" s="170">
        <v>1</v>
      </c>
      <c r="F615" s="170">
        <v>1</v>
      </c>
      <c r="G615" s="170">
        <v>1.25</v>
      </c>
      <c r="H615" s="170">
        <v>1.25</v>
      </c>
      <c r="I615" s="171" t="s">
        <v>1213</v>
      </c>
      <c r="J615" s="172" t="s">
        <v>1211</v>
      </c>
      <c r="K615" s="64" t="s">
        <v>2064</v>
      </c>
    </row>
    <row r="616" spans="1:11" ht="17.149999999999999" customHeight="1">
      <c r="A616" s="155" t="s">
        <v>822</v>
      </c>
      <c r="B616" s="156" t="s">
        <v>2398</v>
      </c>
      <c r="C616" s="157">
        <v>3.48</v>
      </c>
      <c r="D616" s="158">
        <v>1.498</v>
      </c>
      <c r="E616" s="158">
        <v>1</v>
      </c>
      <c r="F616" s="158">
        <v>1</v>
      </c>
      <c r="G616" s="158">
        <v>1.25</v>
      </c>
      <c r="H616" s="158">
        <v>1.25</v>
      </c>
      <c r="I616" s="159" t="s">
        <v>1213</v>
      </c>
      <c r="J616" s="160" t="s">
        <v>1211</v>
      </c>
      <c r="K616" s="64" t="s">
        <v>2064</v>
      </c>
    </row>
    <row r="617" spans="1:11" ht="17.149999999999999" customHeight="1">
      <c r="A617" s="155" t="s">
        <v>823</v>
      </c>
      <c r="B617" s="156" t="s">
        <v>2398</v>
      </c>
      <c r="C617" s="157">
        <v>7.11</v>
      </c>
      <c r="D617" s="158">
        <v>2.2970000000000002</v>
      </c>
      <c r="E617" s="158">
        <v>1</v>
      </c>
      <c r="F617" s="158">
        <v>1</v>
      </c>
      <c r="G617" s="158">
        <v>1.25</v>
      </c>
      <c r="H617" s="158">
        <v>1.25</v>
      </c>
      <c r="I617" s="159" t="s">
        <v>1213</v>
      </c>
      <c r="J617" s="160" t="s">
        <v>1211</v>
      </c>
      <c r="K617" s="64" t="s">
        <v>2064</v>
      </c>
    </row>
    <row r="618" spans="1:11" ht="17.149999999999999" customHeight="1">
      <c r="A618" s="161" t="s">
        <v>824</v>
      </c>
      <c r="B618" s="162" t="s">
        <v>2398</v>
      </c>
      <c r="C618" s="163">
        <v>12.96</v>
      </c>
      <c r="D618" s="164">
        <v>3.8252000000000002</v>
      </c>
      <c r="E618" s="164">
        <v>1.2</v>
      </c>
      <c r="F618" s="164">
        <v>1.2</v>
      </c>
      <c r="G618" s="164">
        <v>1.65</v>
      </c>
      <c r="H618" s="164">
        <v>1.65</v>
      </c>
      <c r="I618" s="165" t="s">
        <v>1213</v>
      </c>
      <c r="J618" s="166" t="s">
        <v>1211</v>
      </c>
      <c r="K618" s="64" t="s">
        <v>2064</v>
      </c>
    </row>
    <row r="619" spans="1:11" ht="17.149999999999999" customHeight="1">
      <c r="A619" s="167" t="s">
        <v>825</v>
      </c>
      <c r="B619" s="168" t="s">
        <v>2399</v>
      </c>
      <c r="C619" s="169">
        <v>2.5499999999999998</v>
      </c>
      <c r="D619" s="170">
        <v>0.80379999999999996</v>
      </c>
      <c r="E619" s="170">
        <v>1</v>
      </c>
      <c r="F619" s="170">
        <v>1</v>
      </c>
      <c r="G619" s="170">
        <v>1.25</v>
      </c>
      <c r="H619" s="170">
        <v>1.25</v>
      </c>
      <c r="I619" s="171" t="s">
        <v>1213</v>
      </c>
      <c r="J619" s="172" t="s">
        <v>1211</v>
      </c>
      <c r="K619" s="64" t="s">
        <v>2065</v>
      </c>
    </row>
    <row r="620" spans="1:11" ht="17.149999999999999" customHeight="1">
      <c r="A620" s="155" t="s">
        <v>826</v>
      </c>
      <c r="B620" s="156" t="s">
        <v>2399</v>
      </c>
      <c r="C620" s="157">
        <v>4.32</v>
      </c>
      <c r="D620" s="158">
        <v>1.1148</v>
      </c>
      <c r="E620" s="158">
        <v>1</v>
      </c>
      <c r="F620" s="158">
        <v>1</v>
      </c>
      <c r="G620" s="158">
        <v>1.25</v>
      </c>
      <c r="H620" s="158">
        <v>1.25</v>
      </c>
      <c r="I620" s="159" t="s">
        <v>1213</v>
      </c>
      <c r="J620" s="160" t="s">
        <v>1211</v>
      </c>
      <c r="K620" s="64" t="s">
        <v>2065</v>
      </c>
    </row>
    <row r="621" spans="1:11" ht="17.149999999999999" customHeight="1">
      <c r="A621" s="155" t="s">
        <v>827</v>
      </c>
      <c r="B621" s="156" t="s">
        <v>2399</v>
      </c>
      <c r="C621" s="157">
        <v>7.32</v>
      </c>
      <c r="D621" s="158">
        <v>1.7129000000000001</v>
      </c>
      <c r="E621" s="158">
        <v>1</v>
      </c>
      <c r="F621" s="158">
        <v>1</v>
      </c>
      <c r="G621" s="158">
        <v>1.25</v>
      </c>
      <c r="H621" s="158">
        <v>1.25</v>
      </c>
      <c r="I621" s="159" t="s">
        <v>1213</v>
      </c>
      <c r="J621" s="160" t="s">
        <v>1211</v>
      </c>
      <c r="K621" s="64" t="s">
        <v>2065</v>
      </c>
    </row>
    <row r="622" spans="1:11" ht="17.149999999999999" customHeight="1">
      <c r="A622" s="161" t="s">
        <v>828</v>
      </c>
      <c r="B622" s="162" t="s">
        <v>2399</v>
      </c>
      <c r="C622" s="163">
        <v>13.1</v>
      </c>
      <c r="D622" s="164">
        <v>3.0112999999999999</v>
      </c>
      <c r="E622" s="164">
        <v>1.2</v>
      </c>
      <c r="F622" s="164">
        <v>1.2</v>
      </c>
      <c r="G622" s="164">
        <v>1.65</v>
      </c>
      <c r="H622" s="164">
        <v>1.65</v>
      </c>
      <c r="I622" s="165" t="s">
        <v>1213</v>
      </c>
      <c r="J622" s="166" t="s">
        <v>1211</v>
      </c>
      <c r="K622" s="64" t="s">
        <v>2065</v>
      </c>
    </row>
    <row r="623" spans="1:11" ht="17.149999999999999" customHeight="1">
      <c r="A623" s="167" t="s">
        <v>829</v>
      </c>
      <c r="B623" s="168" t="s">
        <v>2400</v>
      </c>
      <c r="C623" s="169">
        <v>3.13</v>
      </c>
      <c r="D623" s="170">
        <v>0.95879999999999999</v>
      </c>
      <c r="E623" s="170">
        <v>1</v>
      </c>
      <c r="F623" s="170">
        <v>1</v>
      </c>
      <c r="G623" s="170">
        <v>1.25</v>
      </c>
      <c r="H623" s="170">
        <v>1.25</v>
      </c>
      <c r="I623" s="171" t="s">
        <v>1213</v>
      </c>
      <c r="J623" s="172" t="s">
        <v>1211</v>
      </c>
      <c r="K623" s="64" t="s">
        <v>2066</v>
      </c>
    </row>
    <row r="624" spans="1:11" ht="17.149999999999999" customHeight="1">
      <c r="A624" s="155" t="s">
        <v>830</v>
      </c>
      <c r="B624" s="156" t="s">
        <v>2400</v>
      </c>
      <c r="C624" s="157">
        <v>5.74</v>
      </c>
      <c r="D624" s="158">
        <v>1.3062</v>
      </c>
      <c r="E624" s="158">
        <v>1</v>
      </c>
      <c r="F624" s="158">
        <v>1</v>
      </c>
      <c r="G624" s="158">
        <v>1.25</v>
      </c>
      <c r="H624" s="158">
        <v>1.25</v>
      </c>
      <c r="I624" s="159" t="s">
        <v>1213</v>
      </c>
      <c r="J624" s="160" t="s">
        <v>1211</v>
      </c>
      <c r="K624" s="64" t="s">
        <v>2066</v>
      </c>
    </row>
    <row r="625" spans="1:11" ht="17.149999999999999" customHeight="1">
      <c r="A625" s="155" t="s">
        <v>831</v>
      </c>
      <c r="B625" s="156" t="s">
        <v>2400</v>
      </c>
      <c r="C625" s="157">
        <v>9.98</v>
      </c>
      <c r="D625" s="158">
        <v>2.0388999999999999</v>
      </c>
      <c r="E625" s="158">
        <v>1</v>
      </c>
      <c r="F625" s="158">
        <v>1</v>
      </c>
      <c r="G625" s="158">
        <v>1.25</v>
      </c>
      <c r="H625" s="158">
        <v>1.25</v>
      </c>
      <c r="I625" s="159" t="s">
        <v>1213</v>
      </c>
      <c r="J625" s="160" t="s">
        <v>1211</v>
      </c>
      <c r="K625" s="64" t="s">
        <v>2066</v>
      </c>
    </row>
    <row r="626" spans="1:11" ht="17.149999999999999" customHeight="1">
      <c r="A626" s="161" t="s">
        <v>832</v>
      </c>
      <c r="B626" s="162" t="s">
        <v>2400</v>
      </c>
      <c r="C626" s="163">
        <v>16.850000000000001</v>
      </c>
      <c r="D626" s="164">
        <v>3.7385000000000002</v>
      </c>
      <c r="E626" s="164">
        <v>1.2</v>
      </c>
      <c r="F626" s="164">
        <v>1.2</v>
      </c>
      <c r="G626" s="164">
        <v>1.65</v>
      </c>
      <c r="H626" s="164">
        <v>1.65</v>
      </c>
      <c r="I626" s="165" t="s">
        <v>1213</v>
      </c>
      <c r="J626" s="166" t="s">
        <v>1211</v>
      </c>
      <c r="K626" s="64" t="s">
        <v>2066</v>
      </c>
    </row>
    <row r="627" spans="1:11" ht="17.149999999999999" customHeight="1">
      <c r="A627" s="167" t="s">
        <v>833</v>
      </c>
      <c r="B627" s="168" t="s">
        <v>2401</v>
      </c>
      <c r="C627" s="169">
        <v>2.2999999999999998</v>
      </c>
      <c r="D627" s="170">
        <v>1.0519000000000001</v>
      </c>
      <c r="E627" s="170">
        <v>1</v>
      </c>
      <c r="F627" s="170">
        <v>1</v>
      </c>
      <c r="G627" s="170">
        <v>1.25</v>
      </c>
      <c r="H627" s="170">
        <v>1.25</v>
      </c>
      <c r="I627" s="171" t="s">
        <v>1213</v>
      </c>
      <c r="J627" s="172" t="s">
        <v>1211</v>
      </c>
      <c r="K627" s="64" t="s">
        <v>2067</v>
      </c>
    </row>
    <row r="628" spans="1:11" ht="17.149999999999999" customHeight="1">
      <c r="A628" s="155" t="s">
        <v>834</v>
      </c>
      <c r="B628" s="156" t="s">
        <v>2401</v>
      </c>
      <c r="C628" s="157">
        <v>4.5</v>
      </c>
      <c r="D628" s="158">
        <v>1.4970000000000001</v>
      </c>
      <c r="E628" s="158">
        <v>1</v>
      </c>
      <c r="F628" s="158">
        <v>1</v>
      </c>
      <c r="G628" s="158">
        <v>1.25</v>
      </c>
      <c r="H628" s="158">
        <v>1.25</v>
      </c>
      <c r="I628" s="159" t="s">
        <v>1213</v>
      </c>
      <c r="J628" s="160" t="s">
        <v>1211</v>
      </c>
      <c r="K628" s="64" t="s">
        <v>2067</v>
      </c>
    </row>
    <row r="629" spans="1:11" ht="17.149999999999999" customHeight="1">
      <c r="A629" s="155" t="s">
        <v>835</v>
      </c>
      <c r="B629" s="156" t="s">
        <v>2401</v>
      </c>
      <c r="C629" s="157">
        <v>8.6199999999999992</v>
      </c>
      <c r="D629" s="158">
        <v>2.2349999999999999</v>
      </c>
      <c r="E629" s="158">
        <v>1</v>
      </c>
      <c r="F629" s="158">
        <v>1</v>
      </c>
      <c r="G629" s="158">
        <v>1.25</v>
      </c>
      <c r="H629" s="158">
        <v>1.25</v>
      </c>
      <c r="I629" s="159" t="s">
        <v>1213</v>
      </c>
      <c r="J629" s="160" t="s">
        <v>1211</v>
      </c>
      <c r="K629" s="64" t="s">
        <v>2067</v>
      </c>
    </row>
    <row r="630" spans="1:11" ht="17.149999999999999" customHeight="1">
      <c r="A630" s="161" t="s">
        <v>836</v>
      </c>
      <c r="B630" s="162" t="s">
        <v>2401</v>
      </c>
      <c r="C630" s="163">
        <v>13.72</v>
      </c>
      <c r="D630" s="164">
        <v>3.6332</v>
      </c>
      <c r="E630" s="164">
        <v>1.2</v>
      </c>
      <c r="F630" s="164">
        <v>1.2</v>
      </c>
      <c r="G630" s="164">
        <v>1.65</v>
      </c>
      <c r="H630" s="164">
        <v>1.65</v>
      </c>
      <c r="I630" s="165" t="s">
        <v>1213</v>
      </c>
      <c r="J630" s="166" t="s">
        <v>1211</v>
      </c>
      <c r="K630" s="64" t="s">
        <v>2067</v>
      </c>
    </row>
    <row r="631" spans="1:11" ht="17.149999999999999" customHeight="1">
      <c r="A631" s="167" t="s">
        <v>837</v>
      </c>
      <c r="B631" s="168" t="s">
        <v>2402</v>
      </c>
      <c r="C631" s="169">
        <v>1.94</v>
      </c>
      <c r="D631" s="170">
        <v>1.7171000000000001</v>
      </c>
      <c r="E631" s="170">
        <v>1</v>
      </c>
      <c r="F631" s="170">
        <v>1</v>
      </c>
      <c r="G631" s="170">
        <v>1.25</v>
      </c>
      <c r="H631" s="170">
        <v>1.25</v>
      </c>
      <c r="I631" s="171" t="s">
        <v>1213</v>
      </c>
      <c r="J631" s="172" t="s">
        <v>1211</v>
      </c>
      <c r="K631" s="64" t="s">
        <v>2068</v>
      </c>
    </row>
    <row r="632" spans="1:11" ht="17.149999999999999" customHeight="1">
      <c r="A632" s="155" t="s">
        <v>838</v>
      </c>
      <c r="B632" s="156" t="s">
        <v>2402</v>
      </c>
      <c r="C632" s="157">
        <v>3.69</v>
      </c>
      <c r="D632" s="158">
        <v>2.0911</v>
      </c>
      <c r="E632" s="158">
        <v>1</v>
      </c>
      <c r="F632" s="158">
        <v>1</v>
      </c>
      <c r="G632" s="158">
        <v>1.25</v>
      </c>
      <c r="H632" s="158">
        <v>1.25</v>
      </c>
      <c r="I632" s="159" t="s">
        <v>1213</v>
      </c>
      <c r="J632" s="160" t="s">
        <v>1211</v>
      </c>
      <c r="K632" s="64" t="s">
        <v>2068</v>
      </c>
    </row>
    <row r="633" spans="1:11" ht="17.149999999999999" customHeight="1">
      <c r="A633" s="155" t="s">
        <v>839</v>
      </c>
      <c r="B633" s="156" t="s">
        <v>2402</v>
      </c>
      <c r="C633" s="157">
        <v>8.32</v>
      </c>
      <c r="D633" s="158">
        <v>3.0421999999999998</v>
      </c>
      <c r="E633" s="158">
        <v>1</v>
      </c>
      <c r="F633" s="158">
        <v>1</v>
      </c>
      <c r="G633" s="158">
        <v>1.25</v>
      </c>
      <c r="H633" s="158">
        <v>1.25</v>
      </c>
      <c r="I633" s="159" t="s">
        <v>1213</v>
      </c>
      <c r="J633" s="160" t="s">
        <v>1211</v>
      </c>
      <c r="K633" s="64" t="s">
        <v>2068</v>
      </c>
    </row>
    <row r="634" spans="1:11" ht="17.149999999999999" customHeight="1">
      <c r="A634" s="161" t="s">
        <v>840</v>
      </c>
      <c r="B634" s="162" t="s">
        <v>2402</v>
      </c>
      <c r="C634" s="163">
        <v>14.87</v>
      </c>
      <c r="D634" s="164">
        <v>5.0442</v>
      </c>
      <c r="E634" s="164">
        <v>1.2</v>
      </c>
      <c r="F634" s="164">
        <v>1.2</v>
      </c>
      <c r="G634" s="164">
        <v>1.65</v>
      </c>
      <c r="H634" s="164">
        <v>1.65</v>
      </c>
      <c r="I634" s="165" t="s">
        <v>1213</v>
      </c>
      <c r="J634" s="166" t="s">
        <v>1211</v>
      </c>
      <c r="K634" s="64" t="s">
        <v>2068</v>
      </c>
    </row>
    <row r="635" spans="1:11" ht="17.149999999999999" customHeight="1">
      <c r="A635" s="167" t="s">
        <v>1613</v>
      </c>
      <c r="B635" s="168" t="s">
        <v>2403</v>
      </c>
      <c r="C635" s="169">
        <v>1.54</v>
      </c>
      <c r="D635" s="170">
        <v>1.8415999999999999</v>
      </c>
      <c r="E635" s="170">
        <v>1</v>
      </c>
      <c r="F635" s="170">
        <v>1</v>
      </c>
      <c r="G635" s="170">
        <v>1.25</v>
      </c>
      <c r="H635" s="170">
        <v>1.25</v>
      </c>
      <c r="I635" s="171" t="s">
        <v>1213</v>
      </c>
      <c r="J635" s="172" t="s">
        <v>1211</v>
      </c>
      <c r="K635" s="64" t="s">
        <v>2069</v>
      </c>
    </row>
    <row r="636" spans="1:11" ht="17.149999999999999" customHeight="1">
      <c r="A636" s="155" t="s">
        <v>1614</v>
      </c>
      <c r="B636" s="156" t="s">
        <v>2403</v>
      </c>
      <c r="C636" s="157">
        <v>2.36</v>
      </c>
      <c r="D636" s="158">
        <v>2.0185</v>
      </c>
      <c r="E636" s="158">
        <v>1</v>
      </c>
      <c r="F636" s="158">
        <v>1</v>
      </c>
      <c r="G636" s="158">
        <v>1.25</v>
      </c>
      <c r="H636" s="158">
        <v>1.25</v>
      </c>
      <c r="I636" s="159" t="s">
        <v>1213</v>
      </c>
      <c r="J636" s="160" t="s">
        <v>1211</v>
      </c>
      <c r="K636" s="64" t="s">
        <v>2069</v>
      </c>
    </row>
    <row r="637" spans="1:11" ht="17.149999999999999" customHeight="1">
      <c r="A637" s="155" t="s">
        <v>1615</v>
      </c>
      <c r="B637" s="156" t="s">
        <v>2403</v>
      </c>
      <c r="C637" s="157">
        <v>4.9400000000000004</v>
      </c>
      <c r="D637" s="158">
        <v>2.6238000000000001</v>
      </c>
      <c r="E637" s="158">
        <v>1</v>
      </c>
      <c r="F637" s="158">
        <v>1</v>
      </c>
      <c r="G637" s="158">
        <v>1.25</v>
      </c>
      <c r="H637" s="158">
        <v>1.25</v>
      </c>
      <c r="I637" s="159" t="s">
        <v>1213</v>
      </c>
      <c r="J637" s="160" t="s">
        <v>1211</v>
      </c>
      <c r="K637" s="64" t="s">
        <v>2069</v>
      </c>
    </row>
    <row r="638" spans="1:11" ht="17.149999999999999" customHeight="1">
      <c r="A638" s="161" t="s">
        <v>1616</v>
      </c>
      <c r="B638" s="162" t="s">
        <v>2403</v>
      </c>
      <c r="C638" s="163">
        <v>9.7799999999999994</v>
      </c>
      <c r="D638" s="164">
        <v>3.9519000000000002</v>
      </c>
      <c r="E638" s="164">
        <v>1.2</v>
      </c>
      <c r="F638" s="164">
        <v>1.2</v>
      </c>
      <c r="G638" s="164">
        <v>1.65</v>
      </c>
      <c r="H638" s="164">
        <v>1.65</v>
      </c>
      <c r="I638" s="165" t="s">
        <v>1213</v>
      </c>
      <c r="J638" s="166" t="s">
        <v>1211</v>
      </c>
      <c r="K638" s="64" t="s">
        <v>2069</v>
      </c>
    </row>
    <row r="639" spans="1:11" ht="17.149999999999999" customHeight="1">
      <c r="A639" s="167" t="s">
        <v>1887</v>
      </c>
      <c r="B639" s="168" t="s">
        <v>2070</v>
      </c>
      <c r="C639" s="169">
        <v>3.83</v>
      </c>
      <c r="D639" s="170">
        <v>1.7136</v>
      </c>
      <c r="E639" s="170">
        <v>1</v>
      </c>
      <c r="F639" s="170">
        <v>1</v>
      </c>
      <c r="G639" s="170">
        <v>1.25</v>
      </c>
      <c r="H639" s="170">
        <v>1.25</v>
      </c>
      <c r="I639" s="171" t="s">
        <v>1213</v>
      </c>
      <c r="J639" s="172" t="s">
        <v>1211</v>
      </c>
      <c r="K639" s="64" t="s">
        <v>2070</v>
      </c>
    </row>
    <row r="640" spans="1:11" ht="17.149999999999999" customHeight="1">
      <c r="A640" s="155" t="s">
        <v>1888</v>
      </c>
      <c r="B640" s="156" t="s">
        <v>2070</v>
      </c>
      <c r="C640" s="157">
        <v>4.78</v>
      </c>
      <c r="D640" s="158">
        <v>1.9259999999999999</v>
      </c>
      <c r="E640" s="158">
        <v>1</v>
      </c>
      <c r="F640" s="158">
        <v>1</v>
      </c>
      <c r="G640" s="158">
        <v>1.25</v>
      </c>
      <c r="H640" s="158">
        <v>1.25</v>
      </c>
      <c r="I640" s="159" t="s">
        <v>1213</v>
      </c>
      <c r="J640" s="160" t="s">
        <v>1211</v>
      </c>
      <c r="K640" s="64" t="s">
        <v>2070</v>
      </c>
    </row>
    <row r="641" spans="1:11" ht="17.149999999999999" customHeight="1">
      <c r="A641" s="155" t="s">
        <v>1889</v>
      </c>
      <c r="B641" s="156" t="s">
        <v>2070</v>
      </c>
      <c r="C641" s="157">
        <v>6.82</v>
      </c>
      <c r="D641" s="158">
        <v>2.5207999999999999</v>
      </c>
      <c r="E641" s="158">
        <v>1</v>
      </c>
      <c r="F641" s="158">
        <v>1</v>
      </c>
      <c r="G641" s="158">
        <v>1.25</v>
      </c>
      <c r="H641" s="158">
        <v>1.25</v>
      </c>
      <c r="I641" s="159" t="s">
        <v>1213</v>
      </c>
      <c r="J641" s="160" t="s">
        <v>1211</v>
      </c>
      <c r="K641" s="64" t="s">
        <v>2070</v>
      </c>
    </row>
    <row r="642" spans="1:11" ht="17.149999999999999" customHeight="1">
      <c r="A642" s="161" t="s">
        <v>1890</v>
      </c>
      <c r="B642" s="162" t="s">
        <v>2070</v>
      </c>
      <c r="C642" s="163">
        <v>11.11</v>
      </c>
      <c r="D642" s="164">
        <v>3.5748000000000002</v>
      </c>
      <c r="E642" s="164">
        <v>1.2</v>
      </c>
      <c r="F642" s="164">
        <v>1.2</v>
      </c>
      <c r="G642" s="164">
        <v>1.65</v>
      </c>
      <c r="H642" s="164">
        <v>1.65</v>
      </c>
      <c r="I642" s="165" t="s">
        <v>1213</v>
      </c>
      <c r="J642" s="166" t="s">
        <v>1211</v>
      </c>
      <c r="K642" s="64" t="s">
        <v>2070</v>
      </c>
    </row>
    <row r="643" spans="1:11" ht="17.149999999999999" customHeight="1">
      <c r="A643" s="167" t="s">
        <v>1891</v>
      </c>
      <c r="B643" s="168" t="s">
        <v>2071</v>
      </c>
      <c r="C643" s="169">
        <v>1.93</v>
      </c>
      <c r="D643" s="170">
        <v>1.5799000000000001</v>
      </c>
      <c r="E643" s="170">
        <v>1</v>
      </c>
      <c r="F643" s="170">
        <v>1</v>
      </c>
      <c r="G643" s="170">
        <v>1.25</v>
      </c>
      <c r="H643" s="170">
        <v>1.25</v>
      </c>
      <c r="I643" s="171" t="s">
        <v>1213</v>
      </c>
      <c r="J643" s="172" t="s">
        <v>1211</v>
      </c>
      <c r="K643" s="64" t="s">
        <v>2071</v>
      </c>
    </row>
    <row r="644" spans="1:11" ht="17.149999999999999" customHeight="1">
      <c r="A644" s="155" t="s">
        <v>1892</v>
      </c>
      <c r="B644" s="156" t="s">
        <v>2071</v>
      </c>
      <c r="C644" s="157">
        <v>2.5499999999999998</v>
      </c>
      <c r="D644" s="158">
        <v>1.7158</v>
      </c>
      <c r="E644" s="158">
        <v>1</v>
      </c>
      <c r="F644" s="158">
        <v>1</v>
      </c>
      <c r="G644" s="158">
        <v>1.25</v>
      </c>
      <c r="H644" s="158">
        <v>1.25</v>
      </c>
      <c r="I644" s="159" t="s">
        <v>1213</v>
      </c>
      <c r="J644" s="160" t="s">
        <v>1211</v>
      </c>
      <c r="K644" s="64" t="s">
        <v>2071</v>
      </c>
    </row>
    <row r="645" spans="1:11" ht="17.149999999999999" customHeight="1">
      <c r="A645" s="155" t="s">
        <v>1893</v>
      </c>
      <c r="B645" s="156" t="s">
        <v>2071</v>
      </c>
      <c r="C645" s="157">
        <v>4.72</v>
      </c>
      <c r="D645" s="158">
        <v>2.2888000000000002</v>
      </c>
      <c r="E645" s="158">
        <v>1</v>
      </c>
      <c r="F645" s="158">
        <v>1</v>
      </c>
      <c r="G645" s="158">
        <v>1.25</v>
      </c>
      <c r="H645" s="158">
        <v>1.25</v>
      </c>
      <c r="I645" s="159" t="s">
        <v>1213</v>
      </c>
      <c r="J645" s="160" t="s">
        <v>1211</v>
      </c>
      <c r="K645" s="64" t="s">
        <v>2071</v>
      </c>
    </row>
    <row r="646" spans="1:11" ht="17.149999999999999" customHeight="1">
      <c r="A646" s="161" t="s">
        <v>1894</v>
      </c>
      <c r="B646" s="162" t="s">
        <v>2071</v>
      </c>
      <c r="C646" s="163">
        <v>9.59</v>
      </c>
      <c r="D646" s="164">
        <v>3.6535000000000002</v>
      </c>
      <c r="E646" s="164">
        <v>1.2</v>
      </c>
      <c r="F646" s="164">
        <v>1.2</v>
      </c>
      <c r="G646" s="164">
        <v>1.65</v>
      </c>
      <c r="H646" s="164">
        <v>1.65</v>
      </c>
      <c r="I646" s="165" t="s">
        <v>1213</v>
      </c>
      <c r="J646" s="166" t="s">
        <v>1211</v>
      </c>
      <c r="K646" s="64" t="s">
        <v>2071</v>
      </c>
    </row>
    <row r="647" spans="1:11" ht="17.149999999999999" customHeight="1">
      <c r="A647" s="167" t="s">
        <v>1895</v>
      </c>
      <c r="B647" s="168" t="s">
        <v>2072</v>
      </c>
      <c r="C647" s="169">
        <v>2.31</v>
      </c>
      <c r="D647" s="170">
        <v>2.1078999999999999</v>
      </c>
      <c r="E647" s="170">
        <v>1</v>
      </c>
      <c r="F647" s="170">
        <v>1</v>
      </c>
      <c r="G647" s="170">
        <v>1.25</v>
      </c>
      <c r="H647" s="170">
        <v>1.25</v>
      </c>
      <c r="I647" s="171" t="s">
        <v>1213</v>
      </c>
      <c r="J647" s="172" t="s">
        <v>1211</v>
      </c>
      <c r="K647" s="64" t="s">
        <v>2072</v>
      </c>
    </row>
    <row r="648" spans="1:11" ht="17.149999999999999" customHeight="1">
      <c r="A648" s="155" t="s">
        <v>1896</v>
      </c>
      <c r="B648" s="156" t="s">
        <v>2072</v>
      </c>
      <c r="C648" s="157">
        <v>3.67</v>
      </c>
      <c r="D648" s="158">
        <v>2.5289000000000001</v>
      </c>
      <c r="E648" s="158">
        <v>1</v>
      </c>
      <c r="F648" s="158">
        <v>1</v>
      </c>
      <c r="G648" s="158">
        <v>1.25</v>
      </c>
      <c r="H648" s="158">
        <v>1.25</v>
      </c>
      <c r="I648" s="159" t="s">
        <v>1213</v>
      </c>
      <c r="J648" s="160" t="s">
        <v>1211</v>
      </c>
      <c r="K648" s="64" t="s">
        <v>2072</v>
      </c>
    </row>
    <row r="649" spans="1:11" ht="17.149999999999999" customHeight="1">
      <c r="A649" s="155" t="s">
        <v>1897</v>
      </c>
      <c r="B649" s="156" t="s">
        <v>2072</v>
      </c>
      <c r="C649" s="157">
        <v>5.93</v>
      </c>
      <c r="D649" s="158">
        <v>3.2591999999999999</v>
      </c>
      <c r="E649" s="158">
        <v>1</v>
      </c>
      <c r="F649" s="158">
        <v>1</v>
      </c>
      <c r="G649" s="158">
        <v>1.25</v>
      </c>
      <c r="H649" s="158">
        <v>1.25</v>
      </c>
      <c r="I649" s="159" t="s">
        <v>1213</v>
      </c>
      <c r="J649" s="160" t="s">
        <v>1211</v>
      </c>
      <c r="K649" s="64" t="s">
        <v>2072</v>
      </c>
    </row>
    <row r="650" spans="1:11" ht="17.149999999999999" customHeight="1">
      <c r="A650" s="161" t="s">
        <v>1898</v>
      </c>
      <c r="B650" s="162" t="s">
        <v>2072</v>
      </c>
      <c r="C650" s="163">
        <v>11.32</v>
      </c>
      <c r="D650" s="164">
        <v>4.5404999999999998</v>
      </c>
      <c r="E650" s="164">
        <v>1.2</v>
      </c>
      <c r="F650" s="164">
        <v>1.2</v>
      </c>
      <c r="G650" s="164">
        <v>1.65</v>
      </c>
      <c r="H650" s="164">
        <v>1.65</v>
      </c>
      <c r="I650" s="165" t="s">
        <v>1213</v>
      </c>
      <c r="J650" s="166" t="s">
        <v>1211</v>
      </c>
      <c r="K650" s="64" t="s">
        <v>2072</v>
      </c>
    </row>
    <row r="651" spans="1:11" ht="17.149999999999999" customHeight="1">
      <c r="A651" s="167" t="s">
        <v>1899</v>
      </c>
      <c r="B651" s="168" t="s">
        <v>2073</v>
      </c>
      <c r="C651" s="169">
        <v>2.16</v>
      </c>
      <c r="D651" s="170">
        <v>1.5694999999999999</v>
      </c>
      <c r="E651" s="170">
        <v>1</v>
      </c>
      <c r="F651" s="170">
        <v>1</v>
      </c>
      <c r="G651" s="170">
        <v>1.25</v>
      </c>
      <c r="H651" s="170">
        <v>1.25</v>
      </c>
      <c r="I651" s="171" t="s">
        <v>1213</v>
      </c>
      <c r="J651" s="172" t="s">
        <v>1211</v>
      </c>
      <c r="K651" s="64" t="s">
        <v>2073</v>
      </c>
    </row>
    <row r="652" spans="1:11" ht="17.149999999999999" customHeight="1">
      <c r="A652" s="155" t="s">
        <v>1900</v>
      </c>
      <c r="B652" s="156" t="s">
        <v>2073</v>
      </c>
      <c r="C652" s="157">
        <v>2.63</v>
      </c>
      <c r="D652" s="158">
        <v>1.6618999999999999</v>
      </c>
      <c r="E652" s="158">
        <v>1</v>
      </c>
      <c r="F652" s="158">
        <v>1</v>
      </c>
      <c r="G652" s="158">
        <v>1.25</v>
      </c>
      <c r="H652" s="158">
        <v>1.25</v>
      </c>
      <c r="I652" s="159" t="s">
        <v>1213</v>
      </c>
      <c r="J652" s="160" t="s">
        <v>1211</v>
      </c>
      <c r="K652" s="64" t="s">
        <v>2073</v>
      </c>
    </row>
    <row r="653" spans="1:11" ht="17.149999999999999" customHeight="1">
      <c r="A653" s="155" t="s">
        <v>1901</v>
      </c>
      <c r="B653" s="156" t="s">
        <v>2073</v>
      </c>
      <c r="C653" s="157">
        <v>3.63</v>
      </c>
      <c r="D653" s="158">
        <v>2.3125</v>
      </c>
      <c r="E653" s="158">
        <v>1</v>
      </c>
      <c r="F653" s="158">
        <v>1</v>
      </c>
      <c r="G653" s="158">
        <v>1.25</v>
      </c>
      <c r="H653" s="158">
        <v>1.25</v>
      </c>
      <c r="I653" s="159" t="s">
        <v>1213</v>
      </c>
      <c r="J653" s="160" t="s">
        <v>1211</v>
      </c>
      <c r="K653" s="64" t="s">
        <v>2073</v>
      </c>
    </row>
    <row r="654" spans="1:11" ht="17.149999999999999" customHeight="1">
      <c r="A654" s="161" t="s">
        <v>1902</v>
      </c>
      <c r="B654" s="162" t="s">
        <v>2073</v>
      </c>
      <c r="C654" s="163">
        <v>8.74</v>
      </c>
      <c r="D654" s="164">
        <v>3.1263999999999998</v>
      </c>
      <c r="E654" s="164">
        <v>1.2</v>
      </c>
      <c r="F654" s="164">
        <v>1.2</v>
      </c>
      <c r="G654" s="164">
        <v>1.65</v>
      </c>
      <c r="H654" s="164">
        <v>1.65</v>
      </c>
      <c r="I654" s="165" t="s">
        <v>1213</v>
      </c>
      <c r="J654" s="166" t="s">
        <v>1211</v>
      </c>
      <c r="K654" s="64" t="s">
        <v>2073</v>
      </c>
    </row>
    <row r="655" spans="1:11" ht="17.149999999999999" customHeight="1">
      <c r="A655" s="167" t="s">
        <v>841</v>
      </c>
      <c r="B655" s="168" t="s">
        <v>2404</v>
      </c>
      <c r="C655" s="169">
        <v>3.38</v>
      </c>
      <c r="D655" s="170">
        <v>0.4763</v>
      </c>
      <c r="E655" s="170">
        <v>1</v>
      </c>
      <c r="F655" s="170">
        <v>1</v>
      </c>
      <c r="G655" s="170">
        <v>1.25</v>
      </c>
      <c r="H655" s="170">
        <v>1.25</v>
      </c>
      <c r="I655" s="171" t="s">
        <v>1213</v>
      </c>
      <c r="J655" s="172" t="s">
        <v>1211</v>
      </c>
      <c r="K655" s="64" t="s">
        <v>2074</v>
      </c>
    </row>
    <row r="656" spans="1:11" ht="17.149999999999999" customHeight="1">
      <c r="A656" s="155" t="s">
        <v>842</v>
      </c>
      <c r="B656" s="156" t="s">
        <v>2404</v>
      </c>
      <c r="C656" s="157">
        <v>4.1399999999999997</v>
      </c>
      <c r="D656" s="158">
        <v>0.59140000000000004</v>
      </c>
      <c r="E656" s="158">
        <v>1</v>
      </c>
      <c r="F656" s="158">
        <v>1</v>
      </c>
      <c r="G656" s="158">
        <v>1.25</v>
      </c>
      <c r="H656" s="158">
        <v>1.25</v>
      </c>
      <c r="I656" s="159" t="s">
        <v>1213</v>
      </c>
      <c r="J656" s="160" t="s">
        <v>1211</v>
      </c>
      <c r="K656" s="64" t="s">
        <v>2074</v>
      </c>
    </row>
    <row r="657" spans="1:11" ht="17.149999999999999" customHeight="1">
      <c r="A657" s="155" t="s">
        <v>843</v>
      </c>
      <c r="B657" s="156" t="s">
        <v>2404</v>
      </c>
      <c r="C657" s="157">
        <v>5.5</v>
      </c>
      <c r="D657" s="158">
        <v>0.8306</v>
      </c>
      <c r="E657" s="158">
        <v>1</v>
      </c>
      <c r="F657" s="158">
        <v>1</v>
      </c>
      <c r="G657" s="158">
        <v>1.25</v>
      </c>
      <c r="H657" s="158">
        <v>1.25</v>
      </c>
      <c r="I657" s="159" t="s">
        <v>1213</v>
      </c>
      <c r="J657" s="160" t="s">
        <v>1211</v>
      </c>
      <c r="K657" s="64" t="s">
        <v>2074</v>
      </c>
    </row>
    <row r="658" spans="1:11" ht="17.149999999999999" customHeight="1">
      <c r="A658" s="161" t="s">
        <v>844</v>
      </c>
      <c r="B658" s="162" t="s">
        <v>2404</v>
      </c>
      <c r="C658" s="163">
        <v>7.54</v>
      </c>
      <c r="D658" s="164">
        <v>1.3633999999999999</v>
      </c>
      <c r="E658" s="164">
        <v>1.2</v>
      </c>
      <c r="F658" s="164">
        <v>1.2</v>
      </c>
      <c r="G658" s="164">
        <v>1.65</v>
      </c>
      <c r="H658" s="164">
        <v>1.65</v>
      </c>
      <c r="I658" s="165" t="s">
        <v>1213</v>
      </c>
      <c r="J658" s="166" t="s">
        <v>1211</v>
      </c>
      <c r="K658" s="64" t="s">
        <v>2074</v>
      </c>
    </row>
    <row r="659" spans="1:11" ht="17.149999999999999" customHeight="1">
      <c r="A659" s="167" t="s">
        <v>845</v>
      </c>
      <c r="B659" s="168" t="s">
        <v>2405</v>
      </c>
      <c r="C659" s="169">
        <v>3.19</v>
      </c>
      <c r="D659" s="170">
        <v>0.50190000000000001</v>
      </c>
      <c r="E659" s="170">
        <v>1</v>
      </c>
      <c r="F659" s="170">
        <v>1</v>
      </c>
      <c r="G659" s="170">
        <v>1.25</v>
      </c>
      <c r="H659" s="170">
        <v>1.25</v>
      </c>
      <c r="I659" s="171" t="s">
        <v>1213</v>
      </c>
      <c r="J659" s="172" t="s">
        <v>1211</v>
      </c>
      <c r="K659" s="64" t="s">
        <v>2075</v>
      </c>
    </row>
    <row r="660" spans="1:11" ht="17.149999999999999" customHeight="1">
      <c r="A660" s="155" t="s">
        <v>846</v>
      </c>
      <c r="B660" s="156" t="s">
        <v>2405</v>
      </c>
      <c r="C660" s="157">
        <v>3.67</v>
      </c>
      <c r="D660" s="158">
        <v>0.60519999999999996</v>
      </c>
      <c r="E660" s="158">
        <v>1</v>
      </c>
      <c r="F660" s="158">
        <v>1</v>
      </c>
      <c r="G660" s="158">
        <v>1.25</v>
      </c>
      <c r="H660" s="158">
        <v>1.25</v>
      </c>
      <c r="I660" s="159" t="s">
        <v>1213</v>
      </c>
      <c r="J660" s="160" t="s">
        <v>1211</v>
      </c>
      <c r="K660" s="64" t="s">
        <v>2075</v>
      </c>
    </row>
    <row r="661" spans="1:11" ht="17.149999999999999" customHeight="1">
      <c r="A661" s="155" t="s">
        <v>847</v>
      </c>
      <c r="B661" s="156" t="s">
        <v>2405</v>
      </c>
      <c r="C661" s="157">
        <v>4.67</v>
      </c>
      <c r="D661" s="158">
        <v>0.78359999999999996</v>
      </c>
      <c r="E661" s="158">
        <v>1</v>
      </c>
      <c r="F661" s="158">
        <v>1</v>
      </c>
      <c r="G661" s="158">
        <v>1.25</v>
      </c>
      <c r="H661" s="158">
        <v>1.25</v>
      </c>
      <c r="I661" s="159" t="s">
        <v>1213</v>
      </c>
      <c r="J661" s="160" t="s">
        <v>1211</v>
      </c>
      <c r="K661" s="64" t="s">
        <v>2075</v>
      </c>
    </row>
    <row r="662" spans="1:11" ht="17.149999999999999" customHeight="1">
      <c r="A662" s="161" t="s">
        <v>848</v>
      </c>
      <c r="B662" s="162" t="s">
        <v>2405</v>
      </c>
      <c r="C662" s="163">
        <v>8.2799999999999994</v>
      </c>
      <c r="D662" s="164">
        <v>1.5038</v>
      </c>
      <c r="E662" s="164">
        <v>1.2</v>
      </c>
      <c r="F662" s="164">
        <v>1.2</v>
      </c>
      <c r="G662" s="164">
        <v>1.65</v>
      </c>
      <c r="H662" s="164">
        <v>1.65</v>
      </c>
      <c r="I662" s="165" t="s">
        <v>1213</v>
      </c>
      <c r="J662" s="166" t="s">
        <v>1211</v>
      </c>
      <c r="K662" s="64" t="s">
        <v>2075</v>
      </c>
    </row>
    <row r="663" spans="1:11" ht="17.149999999999999" customHeight="1">
      <c r="A663" s="167" t="s">
        <v>849</v>
      </c>
      <c r="B663" s="168" t="s">
        <v>2406</v>
      </c>
      <c r="C663" s="169">
        <v>2.62</v>
      </c>
      <c r="D663" s="170">
        <v>0.50139999999999996</v>
      </c>
      <c r="E663" s="170">
        <v>1</v>
      </c>
      <c r="F663" s="170">
        <v>1</v>
      </c>
      <c r="G663" s="170">
        <v>1.25</v>
      </c>
      <c r="H663" s="170">
        <v>1.25</v>
      </c>
      <c r="I663" s="171" t="s">
        <v>1213</v>
      </c>
      <c r="J663" s="172" t="s">
        <v>1211</v>
      </c>
      <c r="K663" s="64" t="s">
        <v>2076</v>
      </c>
    </row>
    <row r="664" spans="1:11" ht="17.149999999999999" customHeight="1">
      <c r="A664" s="155" t="s">
        <v>850</v>
      </c>
      <c r="B664" s="156" t="s">
        <v>2406</v>
      </c>
      <c r="C664" s="157">
        <v>3.63</v>
      </c>
      <c r="D664" s="158">
        <v>0.67989999999999995</v>
      </c>
      <c r="E664" s="158">
        <v>1</v>
      </c>
      <c r="F664" s="158">
        <v>1</v>
      </c>
      <c r="G664" s="158">
        <v>1.25</v>
      </c>
      <c r="H664" s="158">
        <v>1.25</v>
      </c>
      <c r="I664" s="159" t="s">
        <v>1213</v>
      </c>
      <c r="J664" s="160" t="s">
        <v>1211</v>
      </c>
      <c r="K664" s="64" t="s">
        <v>2076</v>
      </c>
    </row>
    <row r="665" spans="1:11" ht="17.149999999999999" customHeight="1">
      <c r="A665" s="155" t="s">
        <v>851</v>
      </c>
      <c r="B665" s="156" t="s">
        <v>2406</v>
      </c>
      <c r="C665" s="157">
        <v>5.28</v>
      </c>
      <c r="D665" s="158">
        <v>0.94850000000000001</v>
      </c>
      <c r="E665" s="158">
        <v>1</v>
      </c>
      <c r="F665" s="158">
        <v>1</v>
      </c>
      <c r="G665" s="158">
        <v>1.25</v>
      </c>
      <c r="H665" s="158">
        <v>1.25</v>
      </c>
      <c r="I665" s="159" t="s">
        <v>1213</v>
      </c>
      <c r="J665" s="160" t="s">
        <v>1211</v>
      </c>
      <c r="K665" s="64" t="s">
        <v>2076</v>
      </c>
    </row>
    <row r="666" spans="1:11" ht="17.149999999999999" customHeight="1">
      <c r="A666" s="161" t="s">
        <v>852</v>
      </c>
      <c r="B666" s="162" t="s">
        <v>2406</v>
      </c>
      <c r="C666" s="163">
        <v>8.91</v>
      </c>
      <c r="D666" s="164">
        <v>1.724</v>
      </c>
      <c r="E666" s="164">
        <v>1.2</v>
      </c>
      <c r="F666" s="164">
        <v>1.2</v>
      </c>
      <c r="G666" s="164">
        <v>1.65</v>
      </c>
      <c r="H666" s="164">
        <v>1.65</v>
      </c>
      <c r="I666" s="165" t="s">
        <v>1213</v>
      </c>
      <c r="J666" s="166" t="s">
        <v>1211</v>
      </c>
      <c r="K666" s="64" t="s">
        <v>2076</v>
      </c>
    </row>
    <row r="667" spans="1:11" ht="17.149999999999999" customHeight="1">
      <c r="A667" s="167" t="s">
        <v>853</v>
      </c>
      <c r="B667" s="168" t="s">
        <v>2407</v>
      </c>
      <c r="C667" s="169">
        <v>3.77</v>
      </c>
      <c r="D667" s="170">
        <v>0.7712</v>
      </c>
      <c r="E667" s="170">
        <v>1</v>
      </c>
      <c r="F667" s="170">
        <v>1</v>
      </c>
      <c r="G667" s="170">
        <v>1.25</v>
      </c>
      <c r="H667" s="170">
        <v>1.25</v>
      </c>
      <c r="I667" s="171" t="s">
        <v>1213</v>
      </c>
      <c r="J667" s="172" t="s">
        <v>1211</v>
      </c>
      <c r="K667" s="64" t="s">
        <v>2077</v>
      </c>
    </row>
    <row r="668" spans="1:11" ht="17.149999999999999" customHeight="1">
      <c r="A668" s="155" t="s">
        <v>854</v>
      </c>
      <c r="B668" s="156" t="s">
        <v>2407</v>
      </c>
      <c r="C668" s="157">
        <v>5.15</v>
      </c>
      <c r="D668" s="158">
        <v>0.90429999999999999</v>
      </c>
      <c r="E668" s="158">
        <v>1</v>
      </c>
      <c r="F668" s="158">
        <v>1</v>
      </c>
      <c r="G668" s="158">
        <v>1.25</v>
      </c>
      <c r="H668" s="158">
        <v>1.25</v>
      </c>
      <c r="I668" s="159" t="s">
        <v>1213</v>
      </c>
      <c r="J668" s="160" t="s">
        <v>1211</v>
      </c>
      <c r="K668" s="64" t="s">
        <v>2077</v>
      </c>
    </row>
    <row r="669" spans="1:11" ht="17.149999999999999" customHeight="1">
      <c r="A669" s="155" t="s">
        <v>855</v>
      </c>
      <c r="B669" s="156" t="s">
        <v>2407</v>
      </c>
      <c r="C669" s="157">
        <v>8.02</v>
      </c>
      <c r="D669" s="158">
        <v>1.3479000000000001</v>
      </c>
      <c r="E669" s="158">
        <v>1</v>
      </c>
      <c r="F669" s="158">
        <v>1</v>
      </c>
      <c r="G669" s="158">
        <v>1.25</v>
      </c>
      <c r="H669" s="158">
        <v>1.25</v>
      </c>
      <c r="I669" s="159" t="s">
        <v>1213</v>
      </c>
      <c r="J669" s="160" t="s">
        <v>1211</v>
      </c>
      <c r="K669" s="64" t="s">
        <v>2077</v>
      </c>
    </row>
    <row r="670" spans="1:11" ht="17.149999999999999" customHeight="1">
      <c r="A670" s="161" t="s">
        <v>856</v>
      </c>
      <c r="B670" s="162" t="s">
        <v>2407</v>
      </c>
      <c r="C670" s="163">
        <v>12.56</v>
      </c>
      <c r="D670" s="164">
        <v>2.1303999999999998</v>
      </c>
      <c r="E670" s="164">
        <v>1.2</v>
      </c>
      <c r="F670" s="164">
        <v>1.2</v>
      </c>
      <c r="G670" s="164">
        <v>1.65</v>
      </c>
      <c r="H670" s="164">
        <v>1.65</v>
      </c>
      <c r="I670" s="165" t="s">
        <v>1213</v>
      </c>
      <c r="J670" s="166" t="s">
        <v>1211</v>
      </c>
      <c r="K670" s="64" t="s">
        <v>2077</v>
      </c>
    </row>
    <row r="671" spans="1:11" ht="17.149999999999999" customHeight="1">
      <c r="A671" s="167" t="s">
        <v>857</v>
      </c>
      <c r="B671" s="168" t="s">
        <v>2408</v>
      </c>
      <c r="C671" s="169">
        <v>4.68</v>
      </c>
      <c r="D671" s="170">
        <v>0.69130000000000003</v>
      </c>
      <c r="E671" s="170">
        <v>1</v>
      </c>
      <c r="F671" s="170">
        <v>1</v>
      </c>
      <c r="G671" s="170">
        <v>1.25</v>
      </c>
      <c r="H671" s="170">
        <v>1.25</v>
      </c>
      <c r="I671" s="171" t="s">
        <v>1213</v>
      </c>
      <c r="J671" s="172" t="s">
        <v>1211</v>
      </c>
      <c r="K671" s="64" t="s">
        <v>2078</v>
      </c>
    </row>
    <row r="672" spans="1:11" ht="17.149999999999999" customHeight="1">
      <c r="A672" s="155" t="s">
        <v>858</v>
      </c>
      <c r="B672" s="156" t="s">
        <v>2408</v>
      </c>
      <c r="C672" s="157">
        <v>5.98</v>
      </c>
      <c r="D672" s="158">
        <v>0.88990000000000002</v>
      </c>
      <c r="E672" s="158">
        <v>1</v>
      </c>
      <c r="F672" s="158">
        <v>1</v>
      </c>
      <c r="G672" s="158">
        <v>1.25</v>
      </c>
      <c r="H672" s="158">
        <v>1.25</v>
      </c>
      <c r="I672" s="159" t="s">
        <v>1213</v>
      </c>
      <c r="J672" s="160" t="s">
        <v>1211</v>
      </c>
      <c r="K672" s="64" t="s">
        <v>2078</v>
      </c>
    </row>
    <row r="673" spans="1:11" ht="17.149999999999999" customHeight="1">
      <c r="A673" s="155" t="s">
        <v>859</v>
      </c>
      <c r="B673" s="156" t="s">
        <v>2408</v>
      </c>
      <c r="C673" s="157">
        <v>8.77</v>
      </c>
      <c r="D673" s="158">
        <v>1.2816000000000001</v>
      </c>
      <c r="E673" s="158">
        <v>1</v>
      </c>
      <c r="F673" s="158">
        <v>1</v>
      </c>
      <c r="G673" s="158">
        <v>1.25</v>
      </c>
      <c r="H673" s="158">
        <v>1.25</v>
      </c>
      <c r="I673" s="159" t="s">
        <v>1213</v>
      </c>
      <c r="J673" s="160" t="s">
        <v>1211</v>
      </c>
      <c r="K673" s="64" t="s">
        <v>2078</v>
      </c>
    </row>
    <row r="674" spans="1:11" ht="17.149999999999999" customHeight="1">
      <c r="A674" s="161" t="s">
        <v>860</v>
      </c>
      <c r="B674" s="162" t="s">
        <v>2408</v>
      </c>
      <c r="C674" s="163">
        <v>13.47</v>
      </c>
      <c r="D674" s="164">
        <v>2.0731000000000002</v>
      </c>
      <c r="E674" s="164">
        <v>1.2</v>
      </c>
      <c r="F674" s="164">
        <v>1.2</v>
      </c>
      <c r="G674" s="164">
        <v>1.65</v>
      </c>
      <c r="H674" s="164">
        <v>1.65</v>
      </c>
      <c r="I674" s="165" t="s">
        <v>1213</v>
      </c>
      <c r="J674" s="166" t="s">
        <v>1211</v>
      </c>
      <c r="K674" s="64" t="s">
        <v>2078</v>
      </c>
    </row>
    <row r="675" spans="1:11" ht="17.149999999999999" customHeight="1">
      <c r="A675" s="167" t="s">
        <v>861</v>
      </c>
      <c r="B675" s="168" t="s">
        <v>2409</v>
      </c>
      <c r="C675" s="169">
        <v>3.32</v>
      </c>
      <c r="D675" s="170">
        <v>0.59119999999999995</v>
      </c>
      <c r="E675" s="170">
        <v>1</v>
      </c>
      <c r="F675" s="170">
        <v>1</v>
      </c>
      <c r="G675" s="170">
        <v>1.25</v>
      </c>
      <c r="H675" s="170">
        <v>1.25</v>
      </c>
      <c r="I675" s="171" t="s">
        <v>1213</v>
      </c>
      <c r="J675" s="172" t="s">
        <v>1211</v>
      </c>
      <c r="K675" s="64" t="s">
        <v>2079</v>
      </c>
    </row>
    <row r="676" spans="1:11" ht="17.149999999999999" customHeight="1">
      <c r="A676" s="155" t="s">
        <v>862</v>
      </c>
      <c r="B676" s="156" t="s">
        <v>2409</v>
      </c>
      <c r="C676" s="157">
        <v>4.55</v>
      </c>
      <c r="D676" s="158">
        <v>0.80920000000000003</v>
      </c>
      <c r="E676" s="158">
        <v>1</v>
      </c>
      <c r="F676" s="158">
        <v>1</v>
      </c>
      <c r="G676" s="158">
        <v>1.25</v>
      </c>
      <c r="H676" s="158">
        <v>1.25</v>
      </c>
      <c r="I676" s="159" t="s">
        <v>1213</v>
      </c>
      <c r="J676" s="160" t="s">
        <v>1211</v>
      </c>
      <c r="K676" s="64" t="s">
        <v>2079</v>
      </c>
    </row>
    <row r="677" spans="1:11" ht="17.149999999999999" customHeight="1">
      <c r="A677" s="155" t="s">
        <v>863</v>
      </c>
      <c r="B677" s="156" t="s">
        <v>2409</v>
      </c>
      <c r="C677" s="157">
        <v>7.61</v>
      </c>
      <c r="D677" s="158">
        <v>1.2995000000000001</v>
      </c>
      <c r="E677" s="158">
        <v>1</v>
      </c>
      <c r="F677" s="158">
        <v>1</v>
      </c>
      <c r="G677" s="158">
        <v>1.25</v>
      </c>
      <c r="H677" s="158">
        <v>1.25</v>
      </c>
      <c r="I677" s="159" t="s">
        <v>1213</v>
      </c>
      <c r="J677" s="160" t="s">
        <v>1211</v>
      </c>
      <c r="K677" s="64" t="s">
        <v>2079</v>
      </c>
    </row>
    <row r="678" spans="1:11" ht="17.149999999999999" customHeight="1">
      <c r="A678" s="161" t="s">
        <v>864</v>
      </c>
      <c r="B678" s="162" t="s">
        <v>2409</v>
      </c>
      <c r="C678" s="163">
        <v>13.53</v>
      </c>
      <c r="D678" s="164">
        <v>2.7940999999999998</v>
      </c>
      <c r="E678" s="164">
        <v>1.2</v>
      </c>
      <c r="F678" s="164">
        <v>1.2</v>
      </c>
      <c r="G678" s="164">
        <v>1.65</v>
      </c>
      <c r="H678" s="164">
        <v>1.65</v>
      </c>
      <c r="I678" s="165" t="s">
        <v>1213</v>
      </c>
      <c r="J678" s="166" t="s">
        <v>1211</v>
      </c>
      <c r="K678" s="64" t="s">
        <v>2079</v>
      </c>
    </row>
    <row r="679" spans="1:11" ht="17.149999999999999" customHeight="1">
      <c r="A679" s="167" t="s">
        <v>865</v>
      </c>
      <c r="B679" s="168" t="s">
        <v>2410</v>
      </c>
      <c r="C679" s="169">
        <v>3.27</v>
      </c>
      <c r="D679" s="170">
        <v>0.5998</v>
      </c>
      <c r="E679" s="170">
        <v>1</v>
      </c>
      <c r="F679" s="170">
        <v>1</v>
      </c>
      <c r="G679" s="170">
        <v>1.25</v>
      </c>
      <c r="H679" s="170">
        <v>1.25</v>
      </c>
      <c r="I679" s="171" t="s">
        <v>1213</v>
      </c>
      <c r="J679" s="172" t="s">
        <v>1211</v>
      </c>
      <c r="K679" s="64" t="s">
        <v>2080</v>
      </c>
    </row>
    <row r="680" spans="1:11" ht="17.149999999999999" customHeight="1">
      <c r="A680" s="155" t="s">
        <v>866</v>
      </c>
      <c r="B680" s="156" t="s">
        <v>2410</v>
      </c>
      <c r="C680" s="157">
        <v>4.2300000000000004</v>
      </c>
      <c r="D680" s="158">
        <v>0.76280000000000003</v>
      </c>
      <c r="E680" s="158">
        <v>1</v>
      </c>
      <c r="F680" s="158">
        <v>1</v>
      </c>
      <c r="G680" s="158">
        <v>1.25</v>
      </c>
      <c r="H680" s="158">
        <v>1.25</v>
      </c>
      <c r="I680" s="159" t="s">
        <v>1213</v>
      </c>
      <c r="J680" s="160" t="s">
        <v>1211</v>
      </c>
      <c r="K680" s="64" t="s">
        <v>2080</v>
      </c>
    </row>
    <row r="681" spans="1:11" ht="17.149999999999999" customHeight="1">
      <c r="A681" s="155" t="s">
        <v>867</v>
      </c>
      <c r="B681" s="156" t="s">
        <v>2410</v>
      </c>
      <c r="C681" s="157">
        <v>5.52</v>
      </c>
      <c r="D681" s="158">
        <v>1.0235000000000001</v>
      </c>
      <c r="E681" s="158">
        <v>1</v>
      </c>
      <c r="F681" s="158">
        <v>1</v>
      </c>
      <c r="G681" s="158">
        <v>1.25</v>
      </c>
      <c r="H681" s="158">
        <v>1.25</v>
      </c>
      <c r="I681" s="159" t="s">
        <v>1213</v>
      </c>
      <c r="J681" s="160" t="s">
        <v>1211</v>
      </c>
      <c r="K681" s="64" t="s">
        <v>2080</v>
      </c>
    </row>
    <row r="682" spans="1:11" ht="17.149999999999999" customHeight="1">
      <c r="A682" s="161" t="s">
        <v>868</v>
      </c>
      <c r="B682" s="162" t="s">
        <v>2410</v>
      </c>
      <c r="C682" s="163">
        <v>9.68</v>
      </c>
      <c r="D682" s="164">
        <v>1.8648</v>
      </c>
      <c r="E682" s="164">
        <v>1.2</v>
      </c>
      <c r="F682" s="164">
        <v>1.2</v>
      </c>
      <c r="G682" s="164">
        <v>1.65</v>
      </c>
      <c r="H682" s="164">
        <v>1.65</v>
      </c>
      <c r="I682" s="165" t="s">
        <v>1213</v>
      </c>
      <c r="J682" s="166" t="s">
        <v>1211</v>
      </c>
      <c r="K682" s="64" t="s">
        <v>2080</v>
      </c>
    </row>
    <row r="683" spans="1:11" ht="17.149999999999999" customHeight="1">
      <c r="A683" s="167" t="s">
        <v>869</v>
      </c>
      <c r="B683" s="168" t="s">
        <v>2411</v>
      </c>
      <c r="C683" s="169">
        <v>3.32</v>
      </c>
      <c r="D683" s="170">
        <v>0.50929999999999997</v>
      </c>
      <c r="E683" s="170">
        <v>1</v>
      </c>
      <c r="F683" s="170">
        <v>1</v>
      </c>
      <c r="G683" s="170">
        <v>1.25</v>
      </c>
      <c r="H683" s="170">
        <v>1.25</v>
      </c>
      <c r="I683" s="171" t="s">
        <v>1213</v>
      </c>
      <c r="J683" s="172" t="s">
        <v>1211</v>
      </c>
      <c r="K683" s="64" t="s">
        <v>2081</v>
      </c>
    </row>
    <row r="684" spans="1:11" ht="17.149999999999999" customHeight="1">
      <c r="A684" s="155" t="s">
        <v>870</v>
      </c>
      <c r="B684" s="156" t="s">
        <v>2411</v>
      </c>
      <c r="C684" s="157">
        <v>5.24</v>
      </c>
      <c r="D684" s="158">
        <v>0.74880000000000002</v>
      </c>
      <c r="E684" s="158">
        <v>1</v>
      </c>
      <c r="F684" s="158">
        <v>1</v>
      </c>
      <c r="G684" s="158">
        <v>1.25</v>
      </c>
      <c r="H684" s="158">
        <v>1.25</v>
      </c>
      <c r="I684" s="159" t="s">
        <v>1213</v>
      </c>
      <c r="J684" s="160" t="s">
        <v>1211</v>
      </c>
      <c r="K684" s="64" t="s">
        <v>2081</v>
      </c>
    </row>
    <row r="685" spans="1:11" ht="17.149999999999999" customHeight="1">
      <c r="A685" s="155" t="s">
        <v>871</v>
      </c>
      <c r="B685" s="156" t="s">
        <v>2411</v>
      </c>
      <c r="C685" s="157">
        <v>7.54</v>
      </c>
      <c r="D685" s="158">
        <v>1.1221000000000001</v>
      </c>
      <c r="E685" s="158">
        <v>1</v>
      </c>
      <c r="F685" s="158">
        <v>1</v>
      </c>
      <c r="G685" s="158">
        <v>1.25</v>
      </c>
      <c r="H685" s="158">
        <v>1.25</v>
      </c>
      <c r="I685" s="159" t="s">
        <v>1213</v>
      </c>
      <c r="J685" s="160" t="s">
        <v>1211</v>
      </c>
      <c r="K685" s="64" t="s">
        <v>2081</v>
      </c>
    </row>
    <row r="686" spans="1:11" ht="17.149999999999999" customHeight="1">
      <c r="A686" s="161" t="s">
        <v>872</v>
      </c>
      <c r="B686" s="162" t="s">
        <v>2411</v>
      </c>
      <c r="C686" s="163">
        <v>10.69</v>
      </c>
      <c r="D686" s="164">
        <v>1.8851</v>
      </c>
      <c r="E686" s="164">
        <v>1.2</v>
      </c>
      <c r="F686" s="164">
        <v>1.2</v>
      </c>
      <c r="G686" s="164">
        <v>1.65</v>
      </c>
      <c r="H686" s="164">
        <v>1.65</v>
      </c>
      <c r="I686" s="165" t="s">
        <v>1213</v>
      </c>
      <c r="J686" s="166" t="s">
        <v>1211</v>
      </c>
      <c r="K686" s="64" t="s">
        <v>2081</v>
      </c>
    </row>
    <row r="687" spans="1:11" ht="17.149999999999999" customHeight="1">
      <c r="A687" s="167" t="s">
        <v>873</v>
      </c>
      <c r="B687" s="168" t="s">
        <v>2412</v>
      </c>
      <c r="C687" s="169">
        <v>2.92</v>
      </c>
      <c r="D687" s="170">
        <v>0.48220000000000002</v>
      </c>
      <c r="E687" s="170">
        <v>1</v>
      </c>
      <c r="F687" s="170">
        <v>1</v>
      </c>
      <c r="G687" s="170">
        <v>1.25</v>
      </c>
      <c r="H687" s="170">
        <v>1.25</v>
      </c>
      <c r="I687" s="171" t="s">
        <v>1213</v>
      </c>
      <c r="J687" s="172" t="s">
        <v>1211</v>
      </c>
      <c r="K687" s="64" t="s">
        <v>2082</v>
      </c>
    </row>
    <row r="688" spans="1:11" ht="17.149999999999999" customHeight="1">
      <c r="A688" s="155" t="s">
        <v>874</v>
      </c>
      <c r="B688" s="156" t="s">
        <v>2412</v>
      </c>
      <c r="C688" s="157">
        <v>4</v>
      </c>
      <c r="D688" s="158">
        <v>0.61560000000000004</v>
      </c>
      <c r="E688" s="158">
        <v>1</v>
      </c>
      <c r="F688" s="158">
        <v>1</v>
      </c>
      <c r="G688" s="158">
        <v>1.25</v>
      </c>
      <c r="H688" s="158">
        <v>1.25</v>
      </c>
      <c r="I688" s="159" t="s">
        <v>1213</v>
      </c>
      <c r="J688" s="160" t="s">
        <v>1211</v>
      </c>
      <c r="K688" s="64" t="s">
        <v>2082</v>
      </c>
    </row>
    <row r="689" spans="1:11" ht="17.149999999999999" customHeight="1">
      <c r="A689" s="155" t="s">
        <v>875</v>
      </c>
      <c r="B689" s="156" t="s">
        <v>2412</v>
      </c>
      <c r="C689" s="157">
        <v>6.07</v>
      </c>
      <c r="D689" s="158">
        <v>0.95299999999999996</v>
      </c>
      <c r="E689" s="158">
        <v>1</v>
      </c>
      <c r="F689" s="158">
        <v>1</v>
      </c>
      <c r="G689" s="158">
        <v>1.25</v>
      </c>
      <c r="H689" s="158">
        <v>1.25</v>
      </c>
      <c r="I689" s="159" t="s">
        <v>1213</v>
      </c>
      <c r="J689" s="160" t="s">
        <v>1211</v>
      </c>
      <c r="K689" s="64" t="s">
        <v>2082</v>
      </c>
    </row>
    <row r="690" spans="1:11" ht="17.149999999999999" customHeight="1">
      <c r="A690" s="161" t="s">
        <v>876</v>
      </c>
      <c r="B690" s="162" t="s">
        <v>2412</v>
      </c>
      <c r="C690" s="163">
        <v>10.210000000000001</v>
      </c>
      <c r="D690" s="164">
        <v>1.7767999999999999</v>
      </c>
      <c r="E690" s="164">
        <v>1.2</v>
      </c>
      <c r="F690" s="164">
        <v>1.2</v>
      </c>
      <c r="G690" s="164">
        <v>1.65</v>
      </c>
      <c r="H690" s="164">
        <v>1.65</v>
      </c>
      <c r="I690" s="165" t="s">
        <v>1213</v>
      </c>
      <c r="J690" s="166" t="s">
        <v>1211</v>
      </c>
      <c r="K690" s="64" t="s">
        <v>2082</v>
      </c>
    </row>
    <row r="691" spans="1:11" ht="17.149999999999999" customHeight="1">
      <c r="A691" s="167" t="s">
        <v>877</v>
      </c>
      <c r="B691" s="168" t="s">
        <v>2413</v>
      </c>
      <c r="C691" s="169">
        <v>4.0999999999999996</v>
      </c>
      <c r="D691" s="170">
        <v>1.3406</v>
      </c>
      <c r="E691" s="170">
        <v>1</v>
      </c>
      <c r="F691" s="170">
        <v>1</v>
      </c>
      <c r="G691" s="170">
        <v>1.25</v>
      </c>
      <c r="H691" s="170">
        <v>1.25</v>
      </c>
      <c r="I691" s="171" t="s">
        <v>1213</v>
      </c>
      <c r="J691" s="172" t="s">
        <v>1211</v>
      </c>
      <c r="K691" s="64" t="s">
        <v>2083</v>
      </c>
    </row>
    <row r="692" spans="1:11" ht="17.149999999999999" customHeight="1">
      <c r="A692" s="155" t="s">
        <v>878</v>
      </c>
      <c r="B692" s="156" t="s">
        <v>2413</v>
      </c>
      <c r="C692" s="157">
        <v>7.58</v>
      </c>
      <c r="D692" s="158">
        <v>1.6672</v>
      </c>
      <c r="E692" s="158">
        <v>1</v>
      </c>
      <c r="F692" s="158">
        <v>1</v>
      </c>
      <c r="G692" s="158">
        <v>1.25</v>
      </c>
      <c r="H692" s="158">
        <v>1.25</v>
      </c>
      <c r="I692" s="159" t="s">
        <v>1213</v>
      </c>
      <c r="J692" s="160" t="s">
        <v>1211</v>
      </c>
      <c r="K692" s="64" t="s">
        <v>2083</v>
      </c>
    </row>
    <row r="693" spans="1:11" ht="17.149999999999999" customHeight="1">
      <c r="A693" s="155" t="s">
        <v>879</v>
      </c>
      <c r="B693" s="156" t="s">
        <v>2413</v>
      </c>
      <c r="C693" s="157">
        <v>13.81</v>
      </c>
      <c r="D693" s="158">
        <v>2.6757</v>
      </c>
      <c r="E693" s="158">
        <v>1</v>
      </c>
      <c r="F693" s="158">
        <v>1</v>
      </c>
      <c r="G693" s="158">
        <v>1.25</v>
      </c>
      <c r="H693" s="158">
        <v>1.25</v>
      </c>
      <c r="I693" s="159" t="s">
        <v>1213</v>
      </c>
      <c r="J693" s="160" t="s">
        <v>1211</v>
      </c>
      <c r="K693" s="64" t="s">
        <v>2083</v>
      </c>
    </row>
    <row r="694" spans="1:11" ht="17.149999999999999" customHeight="1">
      <c r="A694" s="161" t="s">
        <v>880</v>
      </c>
      <c r="B694" s="162" t="s">
        <v>2413</v>
      </c>
      <c r="C694" s="163">
        <v>22.82</v>
      </c>
      <c r="D694" s="164">
        <v>4.7083000000000004</v>
      </c>
      <c r="E694" s="164">
        <v>1.2</v>
      </c>
      <c r="F694" s="164">
        <v>1.2</v>
      </c>
      <c r="G694" s="164">
        <v>1.65</v>
      </c>
      <c r="H694" s="164">
        <v>1.65</v>
      </c>
      <c r="I694" s="165" t="s">
        <v>1213</v>
      </c>
      <c r="J694" s="166" t="s">
        <v>1211</v>
      </c>
      <c r="K694" s="64" t="s">
        <v>2083</v>
      </c>
    </row>
    <row r="695" spans="1:11" ht="17.149999999999999" customHeight="1">
      <c r="A695" s="167" t="s">
        <v>881</v>
      </c>
      <c r="B695" s="168" t="s">
        <v>2414</v>
      </c>
      <c r="C695" s="169">
        <v>1.74</v>
      </c>
      <c r="D695" s="170">
        <v>1.1919999999999999</v>
      </c>
      <c r="E695" s="170">
        <v>1</v>
      </c>
      <c r="F695" s="170">
        <v>1</v>
      </c>
      <c r="G695" s="170">
        <v>1.25</v>
      </c>
      <c r="H695" s="170">
        <v>1.25</v>
      </c>
      <c r="I695" s="171" t="s">
        <v>1213</v>
      </c>
      <c r="J695" s="172" t="s">
        <v>1211</v>
      </c>
      <c r="K695" s="64" t="s">
        <v>2084</v>
      </c>
    </row>
    <row r="696" spans="1:11" ht="17.149999999999999" customHeight="1">
      <c r="A696" s="155" t="s">
        <v>882</v>
      </c>
      <c r="B696" s="156" t="s">
        <v>2414</v>
      </c>
      <c r="C696" s="157">
        <v>2.17</v>
      </c>
      <c r="D696" s="158">
        <v>1.6979</v>
      </c>
      <c r="E696" s="158">
        <v>1</v>
      </c>
      <c r="F696" s="158">
        <v>1</v>
      </c>
      <c r="G696" s="158">
        <v>1.25</v>
      </c>
      <c r="H696" s="158">
        <v>1.25</v>
      </c>
      <c r="I696" s="159" t="s">
        <v>1213</v>
      </c>
      <c r="J696" s="160" t="s">
        <v>1211</v>
      </c>
      <c r="K696" s="64" t="s">
        <v>2084</v>
      </c>
    </row>
    <row r="697" spans="1:11" ht="17.149999999999999" customHeight="1">
      <c r="A697" s="155" t="s">
        <v>883</v>
      </c>
      <c r="B697" s="156" t="s">
        <v>2414</v>
      </c>
      <c r="C697" s="157">
        <v>5.83</v>
      </c>
      <c r="D697" s="158">
        <v>1.9663999999999999</v>
      </c>
      <c r="E697" s="158">
        <v>1</v>
      </c>
      <c r="F697" s="158">
        <v>1</v>
      </c>
      <c r="G697" s="158">
        <v>1.25</v>
      </c>
      <c r="H697" s="158">
        <v>1.25</v>
      </c>
      <c r="I697" s="159" t="s">
        <v>1213</v>
      </c>
      <c r="J697" s="160" t="s">
        <v>1211</v>
      </c>
      <c r="K697" s="64" t="s">
        <v>2084</v>
      </c>
    </row>
    <row r="698" spans="1:11" ht="17.149999999999999" customHeight="1">
      <c r="A698" s="161" t="s">
        <v>884</v>
      </c>
      <c r="B698" s="162" t="s">
        <v>2414</v>
      </c>
      <c r="C698" s="163">
        <v>8.24</v>
      </c>
      <c r="D698" s="164">
        <v>2.8412000000000002</v>
      </c>
      <c r="E698" s="164">
        <v>1.2</v>
      </c>
      <c r="F698" s="164">
        <v>1.2</v>
      </c>
      <c r="G698" s="164">
        <v>1.65</v>
      </c>
      <c r="H698" s="164">
        <v>1.65</v>
      </c>
      <c r="I698" s="165" t="s">
        <v>1213</v>
      </c>
      <c r="J698" s="166" t="s">
        <v>1211</v>
      </c>
      <c r="K698" s="64" t="s">
        <v>2084</v>
      </c>
    </row>
    <row r="699" spans="1:11" ht="17.149999999999999" customHeight="1">
      <c r="A699" s="167" t="s">
        <v>885</v>
      </c>
      <c r="B699" s="168" t="s">
        <v>2415</v>
      </c>
      <c r="C699" s="169">
        <v>2.2200000000000002</v>
      </c>
      <c r="D699" s="170">
        <v>1.1102000000000001</v>
      </c>
      <c r="E699" s="170">
        <v>1</v>
      </c>
      <c r="F699" s="170">
        <v>1</v>
      </c>
      <c r="G699" s="170">
        <v>1.25</v>
      </c>
      <c r="H699" s="170">
        <v>1.25</v>
      </c>
      <c r="I699" s="171" t="s">
        <v>1213</v>
      </c>
      <c r="J699" s="172" t="s">
        <v>1211</v>
      </c>
      <c r="K699" s="64" t="s">
        <v>2085</v>
      </c>
    </row>
    <row r="700" spans="1:11" ht="17.149999999999999" customHeight="1">
      <c r="A700" s="155" t="s">
        <v>886</v>
      </c>
      <c r="B700" s="156" t="s">
        <v>2415</v>
      </c>
      <c r="C700" s="157">
        <v>3.53</v>
      </c>
      <c r="D700" s="158">
        <v>1.9839</v>
      </c>
      <c r="E700" s="158">
        <v>1</v>
      </c>
      <c r="F700" s="158">
        <v>1</v>
      </c>
      <c r="G700" s="158">
        <v>1.25</v>
      </c>
      <c r="H700" s="158">
        <v>1.25</v>
      </c>
      <c r="I700" s="159" t="s">
        <v>1213</v>
      </c>
      <c r="J700" s="160" t="s">
        <v>1211</v>
      </c>
      <c r="K700" s="64" t="s">
        <v>2085</v>
      </c>
    </row>
    <row r="701" spans="1:11" ht="17.149999999999999" customHeight="1">
      <c r="A701" s="155" t="s">
        <v>887</v>
      </c>
      <c r="B701" s="156" t="s">
        <v>2415</v>
      </c>
      <c r="C701" s="157">
        <v>4.97</v>
      </c>
      <c r="D701" s="158">
        <v>2.4701</v>
      </c>
      <c r="E701" s="158">
        <v>1</v>
      </c>
      <c r="F701" s="158">
        <v>1</v>
      </c>
      <c r="G701" s="158">
        <v>1.25</v>
      </c>
      <c r="H701" s="158">
        <v>1.25</v>
      </c>
      <c r="I701" s="159" t="s">
        <v>1213</v>
      </c>
      <c r="J701" s="160" t="s">
        <v>1211</v>
      </c>
      <c r="K701" s="64" t="s">
        <v>2085</v>
      </c>
    </row>
    <row r="702" spans="1:11" ht="17.149999999999999" customHeight="1">
      <c r="A702" s="161" t="s">
        <v>888</v>
      </c>
      <c r="B702" s="162" t="s">
        <v>2415</v>
      </c>
      <c r="C702" s="163">
        <v>11.14</v>
      </c>
      <c r="D702" s="164">
        <v>3.0842999999999998</v>
      </c>
      <c r="E702" s="164">
        <v>1.2</v>
      </c>
      <c r="F702" s="164">
        <v>1.2</v>
      </c>
      <c r="G702" s="164">
        <v>1.65</v>
      </c>
      <c r="H702" s="164">
        <v>1.65</v>
      </c>
      <c r="I702" s="165" t="s">
        <v>1213</v>
      </c>
      <c r="J702" s="166" t="s">
        <v>1211</v>
      </c>
      <c r="K702" s="64" t="s">
        <v>2085</v>
      </c>
    </row>
    <row r="703" spans="1:11" ht="17.149999999999999" customHeight="1">
      <c r="A703" s="167" t="s">
        <v>889</v>
      </c>
      <c r="B703" s="168" t="s">
        <v>2416</v>
      </c>
      <c r="C703" s="169">
        <v>3.27</v>
      </c>
      <c r="D703" s="170">
        <v>0.76559999999999995</v>
      </c>
      <c r="E703" s="170">
        <v>1</v>
      </c>
      <c r="F703" s="170">
        <v>1</v>
      </c>
      <c r="G703" s="170">
        <v>1.25</v>
      </c>
      <c r="H703" s="170">
        <v>1.25</v>
      </c>
      <c r="I703" s="171" t="s">
        <v>1213</v>
      </c>
      <c r="J703" s="172" t="s">
        <v>1211</v>
      </c>
      <c r="K703" s="64" t="s">
        <v>2086</v>
      </c>
    </row>
    <row r="704" spans="1:11" ht="17.149999999999999" customHeight="1">
      <c r="A704" s="155" t="s">
        <v>890</v>
      </c>
      <c r="B704" s="156" t="s">
        <v>2416</v>
      </c>
      <c r="C704" s="157">
        <v>5.17</v>
      </c>
      <c r="D704" s="158">
        <v>1.0665</v>
      </c>
      <c r="E704" s="158">
        <v>1</v>
      </c>
      <c r="F704" s="158">
        <v>1</v>
      </c>
      <c r="G704" s="158">
        <v>1.25</v>
      </c>
      <c r="H704" s="158">
        <v>1.25</v>
      </c>
      <c r="I704" s="159" t="s">
        <v>1213</v>
      </c>
      <c r="J704" s="160" t="s">
        <v>1211</v>
      </c>
      <c r="K704" s="64" t="s">
        <v>2086</v>
      </c>
    </row>
    <row r="705" spans="1:11" ht="17.149999999999999" customHeight="1">
      <c r="A705" s="155" t="s">
        <v>891</v>
      </c>
      <c r="B705" s="156" t="s">
        <v>2416</v>
      </c>
      <c r="C705" s="157">
        <v>9</v>
      </c>
      <c r="D705" s="158">
        <v>1.7215</v>
      </c>
      <c r="E705" s="158">
        <v>1</v>
      </c>
      <c r="F705" s="158">
        <v>1</v>
      </c>
      <c r="G705" s="158">
        <v>1.25</v>
      </c>
      <c r="H705" s="158">
        <v>1.25</v>
      </c>
      <c r="I705" s="159" t="s">
        <v>1213</v>
      </c>
      <c r="J705" s="160" t="s">
        <v>1211</v>
      </c>
      <c r="K705" s="64" t="s">
        <v>2086</v>
      </c>
    </row>
    <row r="706" spans="1:11" ht="17.149999999999999" customHeight="1">
      <c r="A706" s="161" t="s">
        <v>892</v>
      </c>
      <c r="B706" s="162" t="s">
        <v>2416</v>
      </c>
      <c r="C706" s="163">
        <v>14.82</v>
      </c>
      <c r="D706" s="164">
        <v>3.0849000000000002</v>
      </c>
      <c r="E706" s="164">
        <v>1.2</v>
      </c>
      <c r="F706" s="164">
        <v>1.2</v>
      </c>
      <c r="G706" s="164">
        <v>1.65</v>
      </c>
      <c r="H706" s="164">
        <v>1.65</v>
      </c>
      <c r="I706" s="165" t="s">
        <v>1213</v>
      </c>
      <c r="J706" s="166" t="s">
        <v>1211</v>
      </c>
      <c r="K706" s="64" t="s">
        <v>2086</v>
      </c>
    </row>
    <row r="707" spans="1:11" ht="17.149999999999999" customHeight="1">
      <c r="A707" s="167" t="s">
        <v>893</v>
      </c>
      <c r="B707" s="168" t="s">
        <v>2417</v>
      </c>
      <c r="C707" s="169">
        <v>3.81</v>
      </c>
      <c r="D707" s="170">
        <v>0.56340000000000001</v>
      </c>
      <c r="E707" s="170">
        <v>1</v>
      </c>
      <c r="F707" s="170">
        <v>1</v>
      </c>
      <c r="G707" s="170">
        <v>1.25</v>
      </c>
      <c r="H707" s="170">
        <v>1.25</v>
      </c>
      <c r="I707" s="171" t="s">
        <v>1213</v>
      </c>
      <c r="J707" s="172" t="s">
        <v>1211</v>
      </c>
      <c r="K707" s="64" t="s">
        <v>2087</v>
      </c>
    </row>
    <row r="708" spans="1:11" ht="17.149999999999999" customHeight="1">
      <c r="A708" s="155" t="s">
        <v>894</v>
      </c>
      <c r="B708" s="156" t="s">
        <v>2417</v>
      </c>
      <c r="C708" s="157">
        <v>4.8499999999999996</v>
      </c>
      <c r="D708" s="158">
        <v>0.71009999999999995</v>
      </c>
      <c r="E708" s="158">
        <v>1</v>
      </c>
      <c r="F708" s="158">
        <v>1</v>
      </c>
      <c r="G708" s="158">
        <v>1.25</v>
      </c>
      <c r="H708" s="158">
        <v>1.25</v>
      </c>
      <c r="I708" s="159" t="s">
        <v>1213</v>
      </c>
      <c r="J708" s="160" t="s">
        <v>1211</v>
      </c>
      <c r="K708" s="64" t="s">
        <v>2087</v>
      </c>
    </row>
    <row r="709" spans="1:11" ht="17.149999999999999" customHeight="1">
      <c r="A709" s="155" t="s">
        <v>895</v>
      </c>
      <c r="B709" s="156" t="s">
        <v>2417</v>
      </c>
      <c r="C709" s="157">
        <v>7.43</v>
      </c>
      <c r="D709" s="158">
        <v>1.0356000000000001</v>
      </c>
      <c r="E709" s="158">
        <v>1</v>
      </c>
      <c r="F709" s="158">
        <v>1</v>
      </c>
      <c r="G709" s="158">
        <v>1.25</v>
      </c>
      <c r="H709" s="158">
        <v>1.25</v>
      </c>
      <c r="I709" s="159" t="s">
        <v>1213</v>
      </c>
      <c r="J709" s="160" t="s">
        <v>1211</v>
      </c>
      <c r="K709" s="64" t="s">
        <v>2087</v>
      </c>
    </row>
    <row r="710" spans="1:11" ht="17.149999999999999" customHeight="1">
      <c r="A710" s="161" t="s">
        <v>896</v>
      </c>
      <c r="B710" s="162" t="s">
        <v>2417</v>
      </c>
      <c r="C710" s="163">
        <v>13</v>
      </c>
      <c r="D710" s="164">
        <v>1.9343999999999999</v>
      </c>
      <c r="E710" s="164">
        <v>1.2</v>
      </c>
      <c r="F710" s="164">
        <v>1.2</v>
      </c>
      <c r="G710" s="164">
        <v>1.65</v>
      </c>
      <c r="H710" s="164">
        <v>1.65</v>
      </c>
      <c r="I710" s="165" t="s">
        <v>1213</v>
      </c>
      <c r="J710" s="166" t="s">
        <v>1211</v>
      </c>
      <c r="K710" s="64" t="s">
        <v>2087</v>
      </c>
    </row>
    <row r="711" spans="1:11" ht="17.149999999999999" customHeight="1">
      <c r="A711" s="167" t="s">
        <v>897</v>
      </c>
      <c r="B711" s="168" t="s">
        <v>2418</v>
      </c>
      <c r="C711" s="169">
        <v>3.06</v>
      </c>
      <c r="D711" s="170">
        <v>0.38790000000000002</v>
      </c>
      <c r="E711" s="170">
        <v>1</v>
      </c>
      <c r="F711" s="170">
        <v>1</v>
      </c>
      <c r="G711" s="170">
        <v>1.25</v>
      </c>
      <c r="H711" s="170">
        <v>1.25</v>
      </c>
      <c r="I711" s="171" t="s">
        <v>1213</v>
      </c>
      <c r="J711" s="172" t="s">
        <v>1211</v>
      </c>
      <c r="K711" s="64" t="s">
        <v>2088</v>
      </c>
    </row>
    <row r="712" spans="1:11" ht="17.149999999999999" customHeight="1">
      <c r="A712" s="155" t="s">
        <v>898</v>
      </c>
      <c r="B712" s="156" t="s">
        <v>2418</v>
      </c>
      <c r="C712" s="157">
        <v>4.8899999999999997</v>
      </c>
      <c r="D712" s="158">
        <v>0.65920000000000001</v>
      </c>
      <c r="E712" s="158">
        <v>1</v>
      </c>
      <c r="F712" s="158">
        <v>1</v>
      </c>
      <c r="G712" s="158">
        <v>1.25</v>
      </c>
      <c r="H712" s="158">
        <v>1.25</v>
      </c>
      <c r="I712" s="159" t="s">
        <v>1213</v>
      </c>
      <c r="J712" s="160" t="s">
        <v>1211</v>
      </c>
      <c r="K712" s="64" t="s">
        <v>2088</v>
      </c>
    </row>
    <row r="713" spans="1:11" ht="17.149999999999999" customHeight="1">
      <c r="A713" s="155" t="s">
        <v>899</v>
      </c>
      <c r="B713" s="156" t="s">
        <v>2418</v>
      </c>
      <c r="C713" s="157">
        <v>7.87</v>
      </c>
      <c r="D713" s="158">
        <v>1.2123999999999999</v>
      </c>
      <c r="E713" s="158">
        <v>1</v>
      </c>
      <c r="F713" s="158">
        <v>1</v>
      </c>
      <c r="G713" s="158">
        <v>1.25</v>
      </c>
      <c r="H713" s="158">
        <v>1.25</v>
      </c>
      <c r="I713" s="159" t="s">
        <v>1213</v>
      </c>
      <c r="J713" s="160" t="s">
        <v>1211</v>
      </c>
      <c r="K713" s="64" t="s">
        <v>2088</v>
      </c>
    </row>
    <row r="714" spans="1:11" ht="17.149999999999999" customHeight="1">
      <c r="A714" s="161" t="s">
        <v>900</v>
      </c>
      <c r="B714" s="162" t="s">
        <v>2418</v>
      </c>
      <c r="C714" s="163">
        <v>13.02</v>
      </c>
      <c r="D714" s="164">
        <v>2.3639999999999999</v>
      </c>
      <c r="E714" s="164">
        <v>1.2</v>
      </c>
      <c r="F714" s="164">
        <v>1.2</v>
      </c>
      <c r="G714" s="164">
        <v>1.65</v>
      </c>
      <c r="H714" s="164">
        <v>1.65</v>
      </c>
      <c r="I714" s="165" t="s">
        <v>1213</v>
      </c>
      <c r="J714" s="166" t="s">
        <v>1211</v>
      </c>
      <c r="K714" s="64" t="s">
        <v>2088</v>
      </c>
    </row>
    <row r="715" spans="1:11" ht="17.149999999999999" customHeight="1">
      <c r="A715" s="167" t="s">
        <v>901</v>
      </c>
      <c r="B715" s="168" t="s">
        <v>2419</v>
      </c>
      <c r="C715" s="169">
        <v>3.03</v>
      </c>
      <c r="D715" s="170">
        <v>0.48649999999999999</v>
      </c>
      <c r="E715" s="170">
        <v>1</v>
      </c>
      <c r="F715" s="170">
        <v>1</v>
      </c>
      <c r="G715" s="170">
        <v>1.25</v>
      </c>
      <c r="H715" s="170">
        <v>1.25</v>
      </c>
      <c r="I715" s="171" t="s">
        <v>1213</v>
      </c>
      <c r="J715" s="172" t="s">
        <v>1211</v>
      </c>
      <c r="K715" s="64" t="s">
        <v>2089</v>
      </c>
    </row>
    <row r="716" spans="1:11" ht="17.149999999999999" customHeight="1">
      <c r="A716" s="155" t="s">
        <v>902</v>
      </c>
      <c r="B716" s="156" t="s">
        <v>2419</v>
      </c>
      <c r="C716" s="157">
        <v>4.29</v>
      </c>
      <c r="D716" s="158">
        <v>0.69410000000000005</v>
      </c>
      <c r="E716" s="158">
        <v>1</v>
      </c>
      <c r="F716" s="158">
        <v>1</v>
      </c>
      <c r="G716" s="158">
        <v>1.25</v>
      </c>
      <c r="H716" s="158">
        <v>1.25</v>
      </c>
      <c r="I716" s="159" t="s">
        <v>1213</v>
      </c>
      <c r="J716" s="160" t="s">
        <v>1211</v>
      </c>
      <c r="K716" s="64" t="s">
        <v>2089</v>
      </c>
    </row>
    <row r="717" spans="1:11" ht="17.149999999999999" customHeight="1">
      <c r="A717" s="155" t="s">
        <v>903</v>
      </c>
      <c r="B717" s="156" t="s">
        <v>2419</v>
      </c>
      <c r="C717" s="157">
        <v>6.36</v>
      </c>
      <c r="D717" s="158">
        <v>1.0123</v>
      </c>
      <c r="E717" s="158">
        <v>1</v>
      </c>
      <c r="F717" s="158">
        <v>1</v>
      </c>
      <c r="G717" s="158">
        <v>1.25</v>
      </c>
      <c r="H717" s="158">
        <v>1.25</v>
      </c>
      <c r="I717" s="159" t="s">
        <v>1213</v>
      </c>
      <c r="J717" s="160" t="s">
        <v>1211</v>
      </c>
      <c r="K717" s="64" t="s">
        <v>2089</v>
      </c>
    </row>
    <row r="718" spans="1:11" ht="17.149999999999999" customHeight="1">
      <c r="A718" s="161" t="s">
        <v>904</v>
      </c>
      <c r="B718" s="162" t="s">
        <v>2419</v>
      </c>
      <c r="C718" s="163">
        <v>8.4700000000000006</v>
      </c>
      <c r="D718" s="164">
        <v>1.4471000000000001</v>
      </c>
      <c r="E718" s="164">
        <v>1.2</v>
      </c>
      <c r="F718" s="164">
        <v>1.2</v>
      </c>
      <c r="G718" s="164">
        <v>1.65</v>
      </c>
      <c r="H718" s="164">
        <v>1.65</v>
      </c>
      <c r="I718" s="165" t="s">
        <v>1213</v>
      </c>
      <c r="J718" s="166" t="s">
        <v>1211</v>
      </c>
      <c r="K718" s="64" t="s">
        <v>2089</v>
      </c>
    </row>
    <row r="719" spans="1:11" ht="17.149999999999999" customHeight="1">
      <c r="A719" s="167" t="s">
        <v>905</v>
      </c>
      <c r="B719" s="168" t="s">
        <v>2420</v>
      </c>
      <c r="C719" s="169">
        <v>2.93</v>
      </c>
      <c r="D719" s="170">
        <v>0.44369999999999998</v>
      </c>
      <c r="E719" s="170">
        <v>1</v>
      </c>
      <c r="F719" s="170">
        <v>1</v>
      </c>
      <c r="G719" s="170">
        <v>1.25</v>
      </c>
      <c r="H719" s="170">
        <v>1.25</v>
      </c>
      <c r="I719" s="171" t="s">
        <v>1213</v>
      </c>
      <c r="J719" s="172" t="s">
        <v>1211</v>
      </c>
      <c r="K719" s="64" t="s">
        <v>2090</v>
      </c>
    </row>
    <row r="720" spans="1:11" ht="17.149999999999999" customHeight="1">
      <c r="A720" s="155" t="s">
        <v>906</v>
      </c>
      <c r="B720" s="156" t="s">
        <v>2420</v>
      </c>
      <c r="C720" s="157">
        <v>4.08</v>
      </c>
      <c r="D720" s="158">
        <v>0.60640000000000005</v>
      </c>
      <c r="E720" s="158">
        <v>1</v>
      </c>
      <c r="F720" s="158">
        <v>1</v>
      </c>
      <c r="G720" s="158">
        <v>1.25</v>
      </c>
      <c r="H720" s="158">
        <v>1.25</v>
      </c>
      <c r="I720" s="159" t="s">
        <v>1213</v>
      </c>
      <c r="J720" s="160" t="s">
        <v>1211</v>
      </c>
      <c r="K720" s="64" t="s">
        <v>2090</v>
      </c>
    </row>
    <row r="721" spans="1:11" ht="17.149999999999999" customHeight="1">
      <c r="A721" s="155" t="s">
        <v>907</v>
      </c>
      <c r="B721" s="156" t="s">
        <v>2420</v>
      </c>
      <c r="C721" s="157">
        <v>5.93</v>
      </c>
      <c r="D721" s="158">
        <v>0.90700000000000003</v>
      </c>
      <c r="E721" s="158">
        <v>1</v>
      </c>
      <c r="F721" s="158">
        <v>1</v>
      </c>
      <c r="G721" s="158">
        <v>1.25</v>
      </c>
      <c r="H721" s="158">
        <v>1.25</v>
      </c>
      <c r="I721" s="159" t="s">
        <v>1213</v>
      </c>
      <c r="J721" s="160" t="s">
        <v>1211</v>
      </c>
      <c r="K721" s="64" t="s">
        <v>2090</v>
      </c>
    </row>
    <row r="722" spans="1:11" ht="17.149999999999999" customHeight="1">
      <c r="A722" s="161" t="s">
        <v>908</v>
      </c>
      <c r="B722" s="162" t="s">
        <v>2420</v>
      </c>
      <c r="C722" s="163">
        <v>10.029999999999999</v>
      </c>
      <c r="D722" s="164">
        <v>1.6712</v>
      </c>
      <c r="E722" s="164">
        <v>1.2</v>
      </c>
      <c r="F722" s="164">
        <v>1.2</v>
      </c>
      <c r="G722" s="164">
        <v>1.65</v>
      </c>
      <c r="H722" s="164">
        <v>1.65</v>
      </c>
      <c r="I722" s="165" t="s">
        <v>1213</v>
      </c>
      <c r="J722" s="166" t="s">
        <v>1211</v>
      </c>
      <c r="K722" s="64" t="s">
        <v>2090</v>
      </c>
    </row>
    <row r="723" spans="1:11" ht="17.149999999999999" customHeight="1">
      <c r="A723" s="167" t="s">
        <v>909</v>
      </c>
      <c r="B723" s="168" t="s">
        <v>2421</v>
      </c>
      <c r="C723" s="169">
        <v>2.13</v>
      </c>
      <c r="D723" s="170">
        <v>0.51800000000000002</v>
      </c>
      <c r="E723" s="170">
        <v>1</v>
      </c>
      <c r="F723" s="170">
        <v>1</v>
      </c>
      <c r="G723" s="170">
        <v>1.25</v>
      </c>
      <c r="H723" s="170">
        <v>1.25</v>
      </c>
      <c r="I723" s="171" t="s">
        <v>1213</v>
      </c>
      <c r="J723" s="172" t="s">
        <v>1211</v>
      </c>
      <c r="K723" s="64" t="s">
        <v>2091</v>
      </c>
    </row>
    <row r="724" spans="1:11" ht="17.149999999999999" customHeight="1">
      <c r="A724" s="155" t="s">
        <v>910</v>
      </c>
      <c r="B724" s="156" t="s">
        <v>2421</v>
      </c>
      <c r="C724" s="157">
        <v>3.17</v>
      </c>
      <c r="D724" s="158">
        <v>0.67659999999999998</v>
      </c>
      <c r="E724" s="158">
        <v>1</v>
      </c>
      <c r="F724" s="158">
        <v>1</v>
      </c>
      <c r="G724" s="158">
        <v>1.25</v>
      </c>
      <c r="H724" s="158">
        <v>1.25</v>
      </c>
      <c r="I724" s="159" t="s">
        <v>1213</v>
      </c>
      <c r="J724" s="160" t="s">
        <v>1211</v>
      </c>
      <c r="K724" s="64" t="s">
        <v>2091</v>
      </c>
    </row>
    <row r="725" spans="1:11" ht="17.149999999999999" customHeight="1">
      <c r="A725" s="155" t="s">
        <v>911</v>
      </c>
      <c r="B725" s="156" t="s">
        <v>2421</v>
      </c>
      <c r="C725" s="157">
        <v>5.08</v>
      </c>
      <c r="D725" s="158">
        <v>0.99739999999999995</v>
      </c>
      <c r="E725" s="158">
        <v>1</v>
      </c>
      <c r="F725" s="158">
        <v>1</v>
      </c>
      <c r="G725" s="158">
        <v>1.25</v>
      </c>
      <c r="H725" s="158">
        <v>1.25</v>
      </c>
      <c r="I725" s="159" t="s">
        <v>1213</v>
      </c>
      <c r="J725" s="160" t="s">
        <v>1211</v>
      </c>
      <c r="K725" s="64" t="s">
        <v>2091</v>
      </c>
    </row>
    <row r="726" spans="1:11" ht="17.149999999999999" customHeight="1">
      <c r="A726" s="161" t="s">
        <v>912</v>
      </c>
      <c r="B726" s="162" t="s">
        <v>2421</v>
      </c>
      <c r="C726" s="163">
        <v>8.42</v>
      </c>
      <c r="D726" s="164">
        <v>1.8073999999999999</v>
      </c>
      <c r="E726" s="164">
        <v>1.2</v>
      </c>
      <c r="F726" s="164">
        <v>1.2</v>
      </c>
      <c r="G726" s="164">
        <v>1.65</v>
      </c>
      <c r="H726" s="164">
        <v>1.65</v>
      </c>
      <c r="I726" s="165" t="s">
        <v>1213</v>
      </c>
      <c r="J726" s="166" t="s">
        <v>1211</v>
      </c>
      <c r="K726" s="64" t="s">
        <v>2091</v>
      </c>
    </row>
    <row r="727" spans="1:11" ht="17.149999999999999" customHeight="1">
      <c r="A727" s="167" t="s">
        <v>913</v>
      </c>
      <c r="B727" s="168" t="s">
        <v>2422</v>
      </c>
      <c r="C727" s="169">
        <v>2.58</v>
      </c>
      <c r="D727" s="170">
        <v>0.42499999999999999</v>
      </c>
      <c r="E727" s="170">
        <v>1</v>
      </c>
      <c r="F727" s="170">
        <v>1</v>
      </c>
      <c r="G727" s="170">
        <v>1.25</v>
      </c>
      <c r="H727" s="170">
        <v>1.25</v>
      </c>
      <c r="I727" s="171" t="s">
        <v>1213</v>
      </c>
      <c r="J727" s="172" t="s">
        <v>1211</v>
      </c>
      <c r="K727" s="64" t="s">
        <v>2092</v>
      </c>
    </row>
    <row r="728" spans="1:11" ht="17.149999999999999" customHeight="1">
      <c r="A728" s="155" t="s">
        <v>914</v>
      </c>
      <c r="B728" s="156" t="s">
        <v>2422</v>
      </c>
      <c r="C728" s="157">
        <v>3.75</v>
      </c>
      <c r="D728" s="158">
        <v>0.55979999999999996</v>
      </c>
      <c r="E728" s="158">
        <v>1</v>
      </c>
      <c r="F728" s="158">
        <v>1</v>
      </c>
      <c r="G728" s="158">
        <v>1.25</v>
      </c>
      <c r="H728" s="158">
        <v>1.25</v>
      </c>
      <c r="I728" s="159" t="s">
        <v>1213</v>
      </c>
      <c r="J728" s="160" t="s">
        <v>1211</v>
      </c>
      <c r="K728" s="64" t="s">
        <v>2092</v>
      </c>
    </row>
    <row r="729" spans="1:11" ht="17.149999999999999" customHeight="1">
      <c r="A729" s="155" t="s">
        <v>915</v>
      </c>
      <c r="B729" s="156" t="s">
        <v>2422</v>
      </c>
      <c r="C729" s="157">
        <v>5.89</v>
      </c>
      <c r="D729" s="158">
        <v>0.85740000000000005</v>
      </c>
      <c r="E729" s="158">
        <v>1</v>
      </c>
      <c r="F729" s="158">
        <v>1</v>
      </c>
      <c r="G729" s="158">
        <v>1.25</v>
      </c>
      <c r="H729" s="158">
        <v>1.25</v>
      </c>
      <c r="I729" s="159" t="s">
        <v>1213</v>
      </c>
      <c r="J729" s="160" t="s">
        <v>1211</v>
      </c>
      <c r="K729" s="64" t="s">
        <v>2092</v>
      </c>
    </row>
    <row r="730" spans="1:11" ht="17.149999999999999" customHeight="1">
      <c r="A730" s="161" t="s">
        <v>916</v>
      </c>
      <c r="B730" s="162" t="s">
        <v>2422</v>
      </c>
      <c r="C730" s="163">
        <v>10.24</v>
      </c>
      <c r="D730" s="164">
        <v>1.6253</v>
      </c>
      <c r="E730" s="164">
        <v>1.2</v>
      </c>
      <c r="F730" s="164">
        <v>1.2</v>
      </c>
      <c r="G730" s="164">
        <v>1.65</v>
      </c>
      <c r="H730" s="164">
        <v>1.65</v>
      </c>
      <c r="I730" s="165" t="s">
        <v>1213</v>
      </c>
      <c r="J730" s="166" t="s">
        <v>1211</v>
      </c>
      <c r="K730" s="64" t="s">
        <v>2092</v>
      </c>
    </row>
    <row r="731" spans="1:11" ht="17.149999999999999" customHeight="1">
      <c r="A731" s="167" t="s">
        <v>917</v>
      </c>
      <c r="B731" s="168" t="s">
        <v>2423</v>
      </c>
      <c r="C731" s="169">
        <v>2.62</v>
      </c>
      <c r="D731" s="170">
        <v>1.2903</v>
      </c>
      <c r="E731" s="170">
        <v>1</v>
      </c>
      <c r="F731" s="170">
        <v>1</v>
      </c>
      <c r="G731" s="170">
        <v>1.25</v>
      </c>
      <c r="H731" s="170">
        <v>1.25</v>
      </c>
      <c r="I731" s="171" t="s">
        <v>1213</v>
      </c>
      <c r="J731" s="172" t="s">
        <v>1211</v>
      </c>
      <c r="K731" s="64" t="s">
        <v>2093</v>
      </c>
    </row>
    <row r="732" spans="1:11" ht="17.149999999999999" customHeight="1">
      <c r="A732" s="155" t="s">
        <v>918</v>
      </c>
      <c r="B732" s="156" t="s">
        <v>2423</v>
      </c>
      <c r="C732" s="157">
        <v>6.67</v>
      </c>
      <c r="D732" s="158">
        <v>2.3841000000000001</v>
      </c>
      <c r="E732" s="158">
        <v>1</v>
      </c>
      <c r="F732" s="158">
        <v>1</v>
      </c>
      <c r="G732" s="158">
        <v>1.25</v>
      </c>
      <c r="H732" s="158">
        <v>1.25</v>
      </c>
      <c r="I732" s="159" t="s">
        <v>1213</v>
      </c>
      <c r="J732" s="160" t="s">
        <v>1211</v>
      </c>
      <c r="K732" s="64" t="s">
        <v>2093</v>
      </c>
    </row>
    <row r="733" spans="1:11" ht="17.149999999999999" customHeight="1">
      <c r="A733" s="155" t="s">
        <v>919</v>
      </c>
      <c r="B733" s="156" t="s">
        <v>2423</v>
      </c>
      <c r="C733" s="157">
        <v>8.94</v>
      </c>
      <c r="D733" s="158">
        <v>2.9184999999999999</v>
      </c>
      <c r="E733" s="158">
        <v>1</v>
      </c>
      <c r="F733" s="158">
        <v>1</v>
      </c>
      <c r="G733" s="158">
        <v>1.25</v>
      </c>
      <c r="H733" s="158">
        <v>1.25</v>
      </c>
      <c r="I733" s="159" t="s">
        <v>1213</v>
      </c>
      <c r="J733" s="160" t="s">
        <v>1211</v>
      </c>
      <c r="K733" s="64" t="s">
        <v>2093</v>
      </c>
    </row>
    <row r="734" spans="1:11" ht="17.149999999999999" customHeight="1">
      <c r="A734" s="161" t="s">
        <v>920</v>
      </c>
      <c r="B734" s="162" t="s">
        <v>2423</v>
      </c>
      <c r="C734" s="163">
        <v>12.02</v>
      </c>
      <c r="D734" s="164">
        <v>4.1859000000000002</v>
      </c>
      <c r="E734" s="164">
        <v>1.2</v>
      </c>
      <c r="F734" s="164">
        <v>1.2</v>
      </c>
      <c r="G734" s="164">
        <v>1.65</v>
      </c>
      <c r="H734" s="164">
        <v>1.65</v>
      </c>
      <c r="I734" s="165" t="s">
        <v>1213</v>
      </c>
      <c r="J734" s="166" t="s">
        <v>1211</v>
      </c>
      <c r="K734" s="64" t="s">
        <v>2093</v>
      </c>
    </row>
    <row r="735" spans="1:11" ht="17.149999999999999" customHeight="1">
      <c r="A735" s="167" t="s">
        <v>921</v>
      </c>
      <c r="B735" s="168" t="s">
        <v>2424</v>
      </c>
      <c r="C735" s="169">
        <v>1.62</v>
      </c>
      <c r="D735" s="170">
        <v>1.1492</v>
      </c>
      <c r="E735" s="170">
        <v>1</v>
      </c>
      <c r="F735" s="170">
        <v>1</v>
      </c>
      <c r="G735" s="170">
        <v>1.25</v>
      </c>
      <c r="H735" s="170">
        <v>1.25</v>
      </c>
      <c r="I735" s="171" t="s">
        <v>1213</v>
      </c>
      <c r="J735" s="172" t="s">
        <v>1211</v>
      </c>
      <c r="K735" s="64" t="s">
        <v>2094</v>
      </c>
    </row>
    <row r="736" spans="1:11" ht="17.149999999999999" customHeight="1">
      <c r="A736" s="155" t="s">
        <v>922</v>
      </c>
      <c r="B736" s="156" t="s">
        <v>2424</v>
      </c>
      <c r="C736" s="157">
        <v>2.0699999999999998</v>
      </c>
      <c r="D736" s="158">
        <v>1.3391999999999999</v>
      </c>
      <c r="E736" s="158">
        <v>1</v>
      </c>
      <c r="F736" s="158">
        <v>1</v>
      </c>
      <c r="G736" s="158">
        <v>1.25</v>
      </c>
      <c r="H736" s="158">
        <v>1.25</v>
      </c>
      <c r="I736" s="159" t="s">
        <v>1213</v>
      </c>
      <c r="J736" s="160" t="s">
        <v>1211</v>
      </c>
      <c r="K736" s="64" t="s">
        <v>2094</v>
      </c>
    </row>
    <row r="737" spans="1:11" ht="17.149999999999999" customHeight="1">
      <c r="A737" s="155" t="s">
        <v>923</v>
      </c>
      <c r="B737" s="156" t="s">
        <v>2424</v>
      </c>
      <c r="C737" s="157">
        <v>4.47</v>
      </c>
      <c r="D737" s="158">
        <v>1.9530000000000001</v>
      </c>
      <c r="E737" s="158">
        <v>1</v>
      </c>
      <c r="F737" s="158">
        <v>1</v>
      </c>
      <c r="G737" s="158">
        <v>1.25</v>
      </c>
      <c r="H737" s="158">
        <v>1.25</v>
      </c>
      <c r="I737" s="159" t="s">
        <v>1213</v>
      </c>
      <c r="J737" s="160" t="s">
        <v>1211</v>
      </c>
      <c r="K737" s="64" t="s">
        <v>2094</v>
      </c>
    </row>
    <row r="738" spans="1:11" ht="17.149999999999999" customHeight="1">
      <c r="A738" s="161" t="s">
        <v>924</v>
      </c>
      <c r="B738" s="162" t="s">
        <v>2424</v>
      </c>
      <c r="C738" s="163">
        <v>12.96</v>
      </c>
      <c r="D738" s="164">
        <v>4.3598999999999997</v>
      </c>
      <c r="E738" s="164">
        <v>1.2</v>
      </c>
      <c r="F738" s="164">
        <v>1.2</v>
      </c>
      <c r="G738" s="164">
        <v>1.65</v>
      </c>
      <c r="H738" s="164">
        <v>1.65</v>
      </c>
      <c r="I738" s="165" t="s">
        <v>1213</v>
      </c>
      <c r="J738" s="166" t="s">
        <v>1211</v>
      </c>
      <c r="K738" s="64" t="s">
        <v>2094</v>
      </c>
    </row>
    <row r="739" spans="1:11" ht="17.149999999999999" customHeight="1">
      <c r="A739" s="167" t="s">
        <v>925</v>
      </c>
      <c r="B739" s="168" t="s">
        <v>2425</v>
      </c>
      <c r="C739" s="169">
        <v>1.53</v>
      </c>
      <c r="D739" s="170">
        <v>0.87050000000000005</v>
      </c>
      <c r="E739" s="170">
        <v>1</v>
      </c>
      <c r="F739" s="170">
        <v>1</v>
      </c>
      <c r="G739" s="170">
        <v>1.25</v>
      </c>
      <c r="H739" s="170">
        <v>1.25</v>
      </c>
      <c r="I739" s="171" t="s">
        <v>1213</v>
      </c>
      <c r="J739" s="172" t="s">
        <v>1211</v>
      </c>
      <c r="K739" s="64" t="s">
        <v>2095</v>
      </c>
    </row>
    <row r="740" spans="1:11" ht="17.149999999999999" customHeight="1">
      <c r="A740" s="155" t="s">
        <v>926</v>
      </c>
      <c r="B740" s="156" t="s">
        <v>2425</v>
      </c>
      <c r="C740" s="157">
        <v>3.04</v>
      </c>
      <c r="D740" s="158">
        <v>1.3002</v>
      </c>
      <c r="E740" s="158">
        <v>1</v>
      </c>
      <c r="F740" s="158">
        <v>1</v>
      </c>
      <c r="G740" s="158">
        <v>1.25</v>
      </c>
      <c r="H740" s="158">
        <v>1.25</v>
      </c>
      <c r="I740" s="159" t="s">
        <v>1213</v>
      </c>
      <c r="J740" s="160" t="s">
        <v>1211</v>
      </c>
      <c r="K740" s="64" t="s">
        <v>2095</v>
      </c>
    </row>
    <row r="741" spans="1:11" ht="17.149999999999999" customHeight="1">
      <c r="A741" s="155" t="s">
        <v>927</v>
      </c>
      <c r="B741" s="156" t="s">
        <v>2425</v>
      </c>
      <c r="C741" s="157">
        <v>7.95</v>
      </c>
      <c r="D741" s="158">
        <v>2.2928000000000002</v>
      </c>
      <c r="E741" s="158">
        <v>1</v>
      </c>
      <c r="F741" s="158">
        <v>1</v>
      </c>
      <c r="G741" s="158">
        <v>1.25</v>
      </c>
      <c r="H741" s="158">
        <v>1.25</v>
      </c>
      <c r="I741" s="159" t="s">
        <v>1213</v>
      </c>
      <c r="J741" s="160" t="s">
        <v>1211</v>
      </c>
      <c r="K741" s="64" t="s">
        <v>2095</v>
      </c>
    </row>
    <row r="742" spans="1:11" ht="17.149999999999999" customHeight="1">
      <c r="A742" s="161" t="s">
        <v>928</v>
      </c>
      <c r="B742" s="162" t="s">
        <v>2425</v>
      </c>
      <c r="C742" s="163">
        <v>14.69</v>
      </c>
      <c r="D742" s="164">
        <v>4.3396999999999997</v>
      </c>
      <c r="E742" s="164">
        <v>1.2</v>
      </c>
      <c r="F742" s="164">
        <v>1.2</v>
      </c>
      <c r="G742" s="164">
        <v>1.65</v>
      </c>
      <c r="H742" s="164">
        <v>1.65</v>
      </c>
      <c r="I742" s="165" t="s">
        <v>1213</v>
      </c>
      <c r="J742" s="166" t="s">
        <v>1211</v>
      </c>
      <c r="K742" s="64" t="s">
        <v>2095</v>
      </c>
    </row>
    <row r="743" spans="1:11" ht="17.149999999999999" customHeight="1">
      <c r="A743" s="167" t="s">
        <v>929</v>
      </c>
      <c r="B743" s="168" t="s">
        <v>2426</v>
      </c>
      <c r="C743" s="169">
        <v>3.99</v>
      </c>
      <c r="D743" s="170">
        <v>1.2697000000000001</v>
      </c>
      <c r="E743" s="170">
        <v>1</v>
      </c>
      <c r="F743" s="170">
        <v>1</v>
      </c>
      <c r="G743" s="170">
        <v>1.25</v>
      </c>
      <c r="H743" s="170">
        <v>1.25</v>
      </c>
      <c r="I743" s="171" t="s">
        <v>1213</v>
      </c>
      <c r="J743" s="172" t="s">
        <v>1211</v>
      </c>
      <c r="K743" s="64" t="s">
        <v>2096</v>
      </c>
    </row>
    <row r="744" spans="1:11" ht="17.149999999999999" customHeight="1">
      <c r="A744" s="155" t="s">
        <v>930</v>
      </c>
      <c r="B744" s="156" t="s">
        <v>2426</v>
      </c>
      <c r="C744" s="157">
        <v>5.92</v>
      </c>
      <c r="D744" s="158">
        <v>1.5266999999999999</v>
      </c>
      <c r="E744" s="158">
        <v>1</v>
      </c>
      <c r="F744" s="158">
        <v>1</v>
      </c>
      <c r="G744" s="158">
        <v>1.25</v>
      </c>
      <c r="H744" s="158">
        <v>1.25</v>
      </c>
      <c r="I744" s="159" t="s">
        <v>1213</v>
      </c>
      <c r="J744" s="160" t="s">
        <v>1211</v>
      </c>
      <c r="K744" s="64" t="s">
        <v>2096</v>
      </c>
    </row>
    <row r="745" spans="1:11" ht="17.149999999999999" customHeight="1">
      <c r="A745" s="155" t="s">
        <v>931</v>
      </c>
      <c r="B745" s="156" t="s">
        <v>2426</v>
      </c>
      <c r="C745" s="157">
        <v>10.07</v>
      </c>
      <c r="D745" s="158">
        <v>2.2549999999999999</v>
      </c>
      <c r="E745" s="158">
        <v>1</v>
      </c>
      <c r="F745" s="158">
        <v>1</v>
      </c>
      <c r="G745" s="158">
        <v>1.25</v>
      </c>
      <c r="H745" s="158">
        <v>1.25</v>
      </c>
      <c r="I745" s="159" t="s">
        <v>1213</v>
      </c>
      <c r="J745" s="160" t="s">
        <v>1211</v>
      </c>
      <c r="K745" s="64" t="s">
        <v>2096</v>
      </c>
    </row>
    <row r="746" spans="1:11" ht="17.149999999999999" customHeight="1">
      <c r="A746" s="161" t="s">
        <v>932</v>
      </c>
      <c r="B746" s="162" t="s">
        <v>2426</v>
      </c>
      <c r="C746" s="163">
        <v>20.68</v>
      </c>
      <c r="D746" s="164">
        <v>4.6622000000000003</v>
      </c>
      <c r="E746" s="164">
        <v>1.2</v>
      </c>
      <c r="F746" s="164">
        <v>1.2</v>
      </c>
      <c r="G746" s="164">
        <v>1.65</v>
      </c>
      <c r="H746" s="164">
        <v>1.65</v>
      </c>
      <c r="I746" s="165" t="s">
        <v>1213</v>
      </c>
      <c r="J746" s="166" t="s">
        <v>1211</v>
      </c>
      <c r="K746" s="64" t="s">
        <v>2096</v>
      </c>
    </row>
    <row r="747" spans="1:11" ht="17.149999999999999" customHeight="1">
      <c r="A747" s="167" t="s">
        <v>933</v>
      </c>
      <c r="B747" s="168" t="s">
        <v>2427</v>
      </c>
      <c r="C747" s="169">
        <v>2.61</v>
      </c>
      <c r="D747" s="170">
        <v>0.43809999999999999</v>
      </c>
      <c r="E747" s="170">
        <v>1</v>
      </c>
      <c r="F747" s="170">
        <v>1</v>
      </c>
      <c r="G747" s="170">
        <v>1.25</v>
      </c>
      <c r="H747" s="170">
        <v>1.25</v>
      </c>
      <c r="I747" s="171" t="s">
        <v>1213</v>
      </c>
      <c r="J747" s="172" t="s">
        <v>1211</v>
      </c>
      <c r="K747" s="64" t="s">
        <v>2097</v>
      </c>
    </row>
    <row r="748" spans="1:11" ht="17.149999999999999" customHeight="1">
      <c r="A748" s="155" t="s">
        <v>934</v>
      </c>
      <c r="B748" s="156" t="s">
        <v>2427</v>
      </c>
      <c r="C748" s="157">
        <v>2.81</v>
      </c>
      <c r="D748" s="158">
        <v>0.5675</v>
      </c>
      <c r="E748" s="158">
        <v>1</v>
      </c>
      <c r="F748" s="158">
        <v>1</v>
      </c>
      <c r="G748" s="158">
        <v>1.25</v>
      </c>
      <c r="H748" s="158">
        <v>1.25</v>
      </c>
      <c r="I748" s="159" t="s">
        <v>1213</v>
      </c>
      <c r="J748" s="160" t="s">
        <v>1211</v>
      </c>
      <c r="K748" s="64" t="s">
        <v>2097</v>
      </c>
    </row>
    <row r="749" spans="1:11" ht="17.149999999999999" customHeight="1">
      <c r="A749" s="155" t="s">
        <v>935</v>
      </c>
      <c r="B749" s="156" t="s">
        <v>2427</v>
      </c>
      <c r="C749" s="157">
        <v>4.46</v>
      </c>
      <c r="D749" s="158">
        <v>0.83320000000000005</v>
      </c>
      <c r="E749" s="158">
        <v>1</v>
      </c>
      <c r="F749" s="158">
        <v>1</v>
      </c>
      <c r="G749" s="158">
        <v>1.25</v>
      </c>
      <c r="H749" s="158">
        <v>1.25</v>
      </c>
      <c r="I749" s="159" t="s">
        <v>1213</v>
      </c>
      <c r="J749" s="160" t="s">
        <v>1211</v>
      </c>
      <c r="K749" s="64" t="s">
        <v>2097</v>
      </c>
    </row>
    <row r="750" spans="1:11" ht="17.149999999999999" customHeight="1">
      <c r="A750" s="161" t="s">
        <v>936</v>
      </c>
      <c r="B750" s="162" t="s">
        <v>2427</v>
      </c>
      <c r="C750" s="163">
        <v>8.24</v>
      </c>
      <c r="D750" s="164">
        <v>1.7097</v>
      </c>
      <c r="E750" s="164">
        <v>1.2</v>
      </c>
      <c r="F750" s="164">
        <v>1.2</v>
      </c>
      <c r="G750" s="164">
        <v>1.65</v>
      </c>
      <c r="H750" s="164">
        <v>1.65</v>
      </c>
      <c r="I750" s="165" t="s">
        <v>1213</v>
      </c>
      <c r="J750" s="166" t="s">
        <v>1211</v>
      </c>
      <c r="K750" s="64" t="s">
        <v>2097</v>
      </c>
    </row>
    <row r="751" spans="1:11" ht="17.149999999999999" customHeight="1">
      <c r="A751" s="167" t="s">
        <v>937</v>
      </c>
      <c r="B751" s="168" t="s">
        <v>2428</v>
      </c>
      <c r="C751" s="169">
        <v>3.37</v>
      </c>
      <c r="D751" s="170">
        <v>0.40510000000000002</v>
      </c>
      <c r="E751" s="170">
        <v>1</v>
      </c>
      <c r="F751" s="170">
        <v>1</v>
      </c>
      <c r="G751" s="170">
        <v>1.25</v>
      </c>
      <c r="H751" s="170">
        <v>1.25</v>
      </c>
      <c r="I751" s="171" t="s">
        <v>1213</v>
      </c>
      <c r="J751" s="172" t="s">
        <v>1211</v>
      </c>
      <c r="K751" s="64" t="s">
        <v>2098</v>
      </c>
    </row>
    <row r="752" spans="1:11" ht="17.149999999999999" customHeight="1">
      <c r="A752" s="155" t="s">
        <v>938</v>
      </c>
      <c r="B752" s="156" t="s">
        <v>2428</v>
      </c>
      <c r="C752" s="157">
        <v>4.8899999999999997</v>
      </c>
      <c r="D752" s="158">
        <v>0.57669999999999999</v>
      </c>
      <c r="E752" s="158">
        <v>1</v>
      </c>
      <c r="F752" s="158">
        <v>1</v>
      </c>
      <c r="G752" s="158">
        <v>1.25</v>
      </c>
      <c r="H752" s="158">
        <v>1.25</v>
      </c>
      <c r="I752" s="159" t="s">
        <v>1213</v>
      </c>
      <c r="J752" s="160" t="s">
        <v>1211</v>
      </c>
      <c r="K752" s="64" t="s">
        <v>2098</v>
      </c>
    </row>
    <row r="753" spans="1:11" ht="17.149999999999999" customHeight="1">
      <c r="A753" s="155" t="s">
        <v>939</v>
      </c>
      <c r="B753" s="156" t="s">
        <v>2428</v>
      </c>
      <c r="C753" s="157">
        <v>7.4</v>
      </c>
      <c r="D753" s="158">
        <v>0.90100000000000002</v>
      </c>
      <c r="E753" s="158">
        <v>1</v>
      </c>
      <c r="F753" s="158">
        <v>1</v>
      </c>
      <c r="G753" s="158">
        <v>1.25</v>
      </c>
      <c r="H753" s="158">
        <v>1.25</v>
      </c>
      <c r="I753" s="159" t="s">
        <v>1213</v>
      </c>
      <c r="J753" s="160" t="s">
        <v>1211</v>
      </c>
      <c r="K753" s="64" t="s">
        <v>2098</v>
      </c>
    </row>
    <row r="754" spans="1:11" ht="17.149999999999999" customHeight="1">
      <c r="A754" s="161" t="s">
        <v>940</v>
      </c>
      <c r="B754" s="162" t="s">
        <v>2428</v>
      </c>
      <c r="C754" s="163">
        <v>13.81</v>
      </c>
      <c r="D754" s="164">
        <v>1.8129999999999999</v>
      </c>
      <c r="E754" s="164">
        <v>1.2</v>
      </c>
      <c r="F754" s="164">
        <v>1.2</v>
      </c>
      <c r="G754" s="164">
        <v>1.65</v>
      </c>
      <c r="H754" s="164">
        <v>1.65</v>
      </c>
      <c r="I754" s="165" t="s">
        <v>1213</v>
      </c>
      <c r="J754" s="166" t="s">
        <v>1211</v>
      </c>
      <c r="K754" s="64" t="s">
        <v>2098</v>
      </c>
    </row>
    <row r="755" spans="1:11" ht="17.149999999999999" customHeight="1">
      <c r="A755" s="167" t="s">
        <v>941</v>
      </c>
      <c r="B755" s="168" t="s">
        <v>2429</v>
      </c>
      <c r="C755" s="169">
        <v>2.1</v>
      </c>
      <c r="D755" s="170">
        <v>0.34849999999999998</v>
      </c>
      <c r="E755" s="170">
        <v>1</v>
      </c>
      <c r="F755" s="170">
        <v>1</v>
      </c>
      <c r="G755" s="170">
        <v>1.25</v>
      </c>
      <c r="H755" s="170">
        <v>1.25</v>
      </c>
      <c r="I755" s="171" t="s">
        <v>1213</v>
      </c>
      <c r="J755" s="172" t="s">
        <v>1211</v>
      </c>
      <c r="K755" s="64" t="s">
        <v>2099</v>
      </c>
    </row>
    <row r="756" spans="1:11" ht="17.149999999999999" customHeight="1">
      <c r="A756" s="155" t="s">
        <v>942</v>
      </c>
      <c r="B756" s="156" t="s">
        <v>2429</v>
      </c>
      <c r="C756" s="157">
        <v>2.95</v>
      </c>
      <c r="D756" s="158">
        <v>0.50480000000000003</v>
      </c>
      <c r="E756" s="158">
        <v>1</v>
      </c>
      <c r="F756" s="158">
        <v>1</v>
      </c>
      <c r="G756" s="158">
        <v>1.25</v>
      </c>
      <c r="H756" s="158">
        <v>1.25</v>
      </c>
      <c r="I756" s="159" t="s">
        <v>1213</v>
      </c>
      <c r="J756" s="160" t="s">
        <v>1211</v>
      </c>
      <c r="K756" s="64" t="s">
        <v>2099</v>
      </c>
    </row>
    <row r="757" spans="1:11" ht="17.149999999999999" customHeight="1">
      <c r="A757" s="155" t="s">
        <v>943</v>
      </c>
      <c r="B757" s="156" t="s">
        <v>2429</v>
      </c>
      <c r="C757" s="157">
        <v>4.6500000000000004</v>
      </c>
      <c r="D757" s="158">
        <v>0.746</v>
      </c>
      <c r="E757" s="158">
        <v>1</v>
      </c>
      <c r="F757" s="158">
        <v>1</v>
      </c>
      <c r="G757" s="158">
        <v>1.25</v>
      </c>
      <c r="H757" s="158">
        <v>1.25</v>
      </c>
      <c r="I757" s="159" t="s">
        <v>1213</v>
      </c>
      <c r="J757" s="160" t="s">
        <v>1211</v>
      </c>
      <c r="K757" s="64" t="s">
        <v>2099</v>
      </c>
    </row>
    <row r="758" spans="1:11" ht="17.149999999999999" customHeight="1">
      <c r="A758" s="161" t="s">
        <v>944</v>
      </c>
      <c r="B758" s="162" t="s">
        <v>2429</v>
      </c>
      <c r="C758" s="163">
        <v>8.26</v>
      </c>
      <c r="D758" s="164">
        <v>1.3133999999999999</v>
      </c>
      <c r="E758" s="164">
        <v>1.2</v>
      </c>
      <c r="F758" s="164">
        <v>1.2</v>
      </c>
      <c r="G758" s="164">
        <v>1.65</v>
      </c>
      <c r="H758" s="164">
        <v>1.65</v>
      </c>
      <c r="I758" s="165" t="s">
        <v>1213</v>
      </c>
      <c r="J758" s="166" t="s">
        <v>1211</v>
      </c>
      <c r="K758" s="64" t="s">
        <v>2099</v>
      </c>
    </row>
    <row r="759" spans="1:11" ht="17.149999999999999" customHeight="1">
      <c r="A759" s="167" t="s">
        <v>945</v>
      </c>
      <c r="B759" s="168" t="s">
        <v>2430</v>
      </c>
      <c r="C759" s="169">
        <v>2.65</v>
      </c>
      <c r="D759" s="170">
        <v>0.50060000000000004</v>
      </c>
      <c r="E759" s="170">
        <v>1</v>
      </c>
      <c r="F759" s="170">
        <v>1</v>
      </c>
      <c r="G759" s="170">
        <v>1.25</v>
      </c>
      <c r="H759" s="170">
        <v>1.25</v>
      </c>
      <c r="I759" s="171" t="s">
        <v>1213</v>
      </c>
      <c r="J759" s="172" t="s">
        <v>1211</v>
      </c>
      <c r="K759" s="64" t="s">
        <v>2100</v>
      </c>
    </row>
    <row r="760" spans="1:11" ht="17.149999999999999" customHeight="1">
      <c r="A760" s="155" t="s">
        <v>946</v>
      </c>
      <c r="B760" s="156" t="s">
        <v>2430</v>
      </c>
      <c r="C760" s="157">
        <v>3.85</v>
      </c>
      <c r="D760" s="158">
        <v>0.69730000000000003</v>
      </c>
      <c r="E760" s="158">
        <v>1</v>
      </c>
      <c r="F760" s="158">
        <v>1</v>
      </c>
      <c r="G760" s="158">
        <v>1.25</v>
      </c>
      <c r="H760" s="158">
        <v>1.25</v>
      </c>
      <c r="I760" s="159" t="s">
        <v>1213</v>
      </c>
      <c r="J760" s="160" t="s">
        <v>1211</v>
      </c>
      <c r="K760" s="64" t="s">
        <v>2100</v>
      </c>
    </row>
    <row r="761" spans="1:11" ht="17.149999999999999" customHeight="1">
      <c r="A761" s="155" t="s">
        <v>947</v>
      </c>
      <c r="B761" s="156" t="s">
        <v>2430</v>
      </c>
      <c r="C761" s="157">
        <v>5.85</v>
      </c>
      <c r="D761" s="158">
        <v>1.0633999999999999</v>
      </c>
      <c r="E761" s="158">
        <v>1</v>
      </c>
      <c r="F761" s="158">
        <v>1</v>
      </c>
      <c r="G761" s="158">
        <v>1.25</v>
      </c>
      <c r="H761" s="158">
        <v>1.25</v>
      </c>
      <c r="I761" s="159" t="s">
        <v>1213</v>
      </c>
      <c r="J761" s="160" t="s">
        <v>1211</v>
      </c>
      <c r="K761" s="64" t="s">
        <v>2100</v>
      </c>
    </row>
    <row r="762" spans="1:11" ht="17.149999999999999" customHeight="1">
      <c r="A762" s="161" t="s">
        <v>948</v>
      </c>
      <c r="B762" s="162" t="s">
        <v>2430</v>
      </c>
      <c r="C762" s="163">
        <v>12.58</v>
      </c>
      <c r="D762" s="164">
        <v>2.1768000000000001</v>
      </c>
      <c r="E762" s="164">
        <v>1.2</v>
      </c>
      <c r="F762" s="164">
        <v>1.2</v>
      </c>
      <c r="G762" s="164">
        <v>1.65</v>
      </c>
      <c r="H762" s="164">
        <v>1.65</v>
      </c>
      <c r="I762" s="165" t="s">
        <v>1213</v>
      </c>
      <c r="J762" s="166" t="s">
        <v>1211</v>
      </c>
      <c r="K762" s="64" t="s">
        <v>2100</v>
      </c>
    </row>
    <row r="763" spans="1:11" ht="17.149999999999999" customHeight="1">
      <c r="A763" s="167" t="s">
        <v>949</v>
      </c>
      <c r="B763" s="168" t="s">
        <v>2431</v>
      </c>
      <c r="C763" s="169">
        <v>2.77</v>
      </c>
      <c r="D763" s="170">
        <v>0.49869999999999998</v>
      </c>
      <c r="E763" s="170">
        <v>1</v>
      </c>
      <c r="F763" s="170">
        <v>1</v>
      </c>
      <c r="G763" s="170">
        <v>1.25</v>
      </c>
      <c r="H763" s="170">
        <v>1.25</v>
      </c>
      <c r="I763" s="171" t="s">
        <v>1213</v>
      </c>
      <c r="J763" s="172" t="s">
        <v>1211</v>
      </c>
      <c r="K763" s="64" t="s">
        <v>2101</v>
      </c>
    </row>
    <row r="764" spans="1:11" ht="17.149999999999999" customHeight="1">
      <c r="A764" s="155" t="s">
        <v>950</v>
      </c>
      <c r="B764" s="156" t="s">
        <v>2431</v>
      </c>
      <c r="C764" s="157">
        <v>3.84</v>
      </c>
      <c r="D764" s="158">
        <v>0.67949999999999999</v>
      </c>
      <c r="E764" s="158">
        <v>1</v>
      </c>
      <c r="F764" s="158">
        <v>1</v>
      </c>
      <c r="G764" s="158">
        <v>1.25</v>
      </c>
      <c r="H764" s="158">
        <v>1.25</v>
      </c>
      <c r="I764" s="159" t="s">
        <v>1213</v>
      </c>
      <c r="J764" s="160" t="s">
        <v>1211</v>
      </c>
      <c r="K764" s="64" t="s">
        <v>2101</v>
      </c>
    </row>
    <row r="765" spans="1:11" ht="17.149999999999999" customHeight="1">
      <c r="A765" s="155" t="s">
        <v>951</v>
      </c>
      <c r="B765" s="156" t="s">
        <v>2431</v>
      </c>
      <c r="C765" s="157">
        <v>5.65</v>
      </c>
      <c r="D765" s="158">
        <v>0.97260000000000002</v>
      </c>
      <c r="E765" s="158">
        <v>1</v>
      </c>
      <c r="F765" s="158">
        <v>1</v>
      </c>
      <c r="G765" s="158">
        <v>1.25</v>
      </c>
      <c r="H765" s="158">
        <v>1.25</v>
      </c>
      <c r="I765" s="159" t="s">
        <v>1213</v>
      </c>
      <c r="J765" s="160" t="s">
        <v>1211</v>
      </c>
      <c r="K765" s="64" t="s">
        <v>2101</v>
      </c>
    </row>
    <row r="766" spans="1:11" ht="17.149999999999999" customHeight="1">
      <c r="A766" s="161" t="s">
        <v>952</v>
      </c>
      <c r="B766" s="162" t="s">
        <v>2431</v>
      </c>
      <c r="C766" s="163">
        <v>9.02</v>
      </c>
      <c r="D766" s="164">
        <v>1.7699</v>
      </c>
      <c r="E766" s="164">
        <v>1.2</v>
      </c>
      <c r="F766" s="164">
        <v>1.2</v>
      </c>
      <c r="G766" s="164">
        <v>1.65</v>
      </c>
      <c r="H766" s="164">
        <v>1.65</v>
      </c>
      <c r="I766" s="165" t="s">
        <v>1213</v>
      </c>
      <c r="J766" s="166" t="s">
        <v>1211</v>
      </c>
      <c r="K766" s="64" t="s">
        <v>2101</v>
      </c>
    </row>
    <row r="767" spans="1:11" ht="17.149999999999999" customHeight="1">
      <c r="A767" s="167" t="s">
        <v>953</v>
      </c>
      <c r="B767" s="168" t="s">
        <v>2432</v>
      </c>
      <c r="C767" s="169">
        <v>2.31</v>
      </c>
      <c r="D767" s="170">
        <v>0.43680000000000002</v>
      </c>
      <c r="E767" s="170">
        <v>1</v>
      </c>
      <c r="F767" s="170">
        <v>1</v>
      </c>
      <c r="G767" s="170">
        <v>1.25</v>
      </c>
      <c r="H767" s="170">
        <v>1.25</v>
      </c>
      <c r="I767" s="171" t="s">
        <v>1213</v>
      </c>
      <c r="J767" s="172" t="s">
        <v>1211</v>
      </c>
      <c r="K767" s="64" t="s">
        <v>2102</v>
      </c>
    </row>
    <row r="768" spans="1:11" ht="17.149999999999999" customHeight="1">
      <c r="A768" s="155" t="s">
        <v>954</v>
      </c>
      <c r="B768" s="156" t="s">
        <v>2432</v>
      </c>
      <c r="C768" s="157">
        <v>2.82</v>
      </c>
      <c r="D768" s="158">
        <v>0.53749999999999998</v>
      </c>
      <c r="E768" s="158">
        <v>1</v>
      </c>
      <c r="F768" s="158">
        <v>1</v>
      </c>
      <c r="G768" s="158">
        <v>1.25</v>
      </c>
      <c r="H768" s="158">
        <v>1.25</v>
      </c>
      <c r="I768" s="159" t="s">
        <v>1213</v>
      </c>
      <c r="J768" s="160" t="s">
        <v>1211</v>
      </c>
      <c r="K768" s="64" t="s">
        <v>2102</v>
      </c>
    </row>
    <row r="769" spans="1:11" ht="17.149999999999999" customHeight="1">
      <c r="A769" s="155" t="s">
        <v>955</v>
      </c>
      <c r="B769" s="156" t="s">
        <v>2432</v>
      </c>
      <c r="C769" s="157">
        <v>3.81</v>
      </c>
      <c r="D769" s="158">
        <v>0.72540000000000004</v>
      </c>
      <c r="E769" s="158">
        <v>1</v>
      </c>
      <c r="F769" s="158">
        <v>1</v>
      </c>
      <c r="G769" s="158">
        <v>1.25</v>
      </c>
      <c r="H769" s="158">
        <v>1.25</v>
      </c>
      <c r="I769" s="159" t="s">
        <v>1213</v>
      </c>
      <c r="J769" s="160" t="s">
        <v>1211</v>
      </c>
      <c r="K769" s="64" t="s">
        <v>2102</v>
      </c>
    </row>
    <row r="770" spans="1:11" ht="17.149999999999999" customHeight="1">
      <c r="A770" s="161" t="s">
        <v>956</v>
      </c>
      <c r="B770" s="162" t="s">
        <v>2432</v>
      </c>
      <c r="C770" s="163">
        <v>7.3</v>
      </c>
      <c r="D770" s="164">
        <v>1.4553</v>
      </c>
      <c r="E770" s="164">
        <v>1.2</v>
      </c>
      <c r="F770" s="164">
        <v>1.2</v>
      </c>
      <c r="G770" s="164">
        <v>1.65</v>
      </c>
      <c r="H770" s="164">
        <v>1.65</v>
      </c>
      <c r="I770" s="165" t="s">
        <v>1213</v>
      </c>
      <c r="J770" s="166" t="s">
        <v>1211</v>
      </c>
      <c r="K770" s="64" t="s">
        <v>2102</v>
      </c>
    </row>
    <row r="771" spans="1:11" ht="17.149999999999999" customHeight="1">
      <c r="A771" s="167" t="s">
        <v>1695</v>
      </c>
      <c r="B771" s="168" t="s">
        <v>2433</v>
      </c>
      <c r="C771" s="169">
        <v>2.67</v>
      </c>
      <c r="D771" s="170">
        <v>0.46100000000000002</v>
      </c>
      <c r="E771" s="170">
        <v>1</v>
      </c>
      <c r="F771" s="170">
        <v>1</v>
      </c>
      <c r="G771" s="170">
        <v>1.25</v>
      </c>
      <c r="H771" s="170">
        <v>1.25</v>
      </c>
      <c r="I771" s="171" t="s">
        <v>1213</v>
      </c>
      <c r="J771" s="172" t="s">
        <v>1211</v>
      </c>
      <c r="K771" s="64" t="s">
        <v>2103</v>
      </c>
    </row>
    <row r="772" spans="1:11" ht="17.149999999999999" customHeight="1">
      <c r="A772" s="155" t="s">
        <v>1696</v>
      </c>
      <c r="B772" s="156" t="s">
        <v>2433</v>
      </c>
      <c r="C772" s="157">
        <v>3.69</v>
      </c>
      <c r="D772" s="158">
        <v>0.60780000000000001</v>
      </c>
      <c r="E772" s="158">
        <v>1</v>
      </c>
      <c r="F772" s="158">
        <v>1</v>
      </c>
      <c r="G772" s="158">
        <v>1.25</v>
      </c>
      <c r="H772" s="158">
        <v>1.25</v>
      </c>
      <c r="I772" s="159" t="s">
        <v>1213</v>
      </c>
      <c r="J772" s="160" t="s">
        <v>1211</v>
      </c>
      <c r="K772" s="64" t="s">
        <v>2103</v>
      </c>
    </row>
    <row r="773" spans="1:11" ht="17.149999999999999" customHeight="1">
      <c r="A773" s="155" t="s">
        <v>1697</v>
      </c>
      <c r="B773" s="156" t="s">
        <v>2433</v>
      </c>
      <c r="C773" s="157">
        <v>5.59</v>
      </c>
      <c r="D773" s="158">
        <v>0.90290000000000004</v>
      </c>
      <c r="E773" s="158">
        <v>1</v>
      </c>
      <c r="F773" s="158">
        <v>1</v>
      </c>
      <c r="G773" s="158">
        <v>1.25</v>
      </c>
      <c r="H773" s="158">
        <v>1.25</v>
      </c>
      <c r="I773" s="159" t="s">
        <v>1213</v>
      </c>
      <c r="J773" s="160" t="s">
        <v>1211</v>
      </c>
      <c r="K773" s="64" t="s">
        <v>2103</v>
      </c>
    </row>
    <row r="774" spans="1:11" ht="17.149999999999999" customHeight="1">
      <c r="A774" s="161" t="s">
        <v>1698</v>
      </c>
      <c r="B774" s="162" t="s">
        <v>2433</v>
      </c>
      <c r="C774" s="163">
        <v>9.2899999999999991</v>
      </c>
      <c r="D774" s="164">
        <v>1.6518999999999999</v>
      </c>
      <c r="E774" s="164">
        <v>1.2</v>
      </c>
      <c r="F774" s="164">
        <v>1.2</v>
      </c>
      <c r="G774" s="164">
        <v>1.65</v>
      </c>
      <c r="H774" s="164">
        <v>1.65</v>
      </c>
      <c r="I774" s="165" t="s">
        <v>1213</v>
      </c>
      <c r="J774" s="166" t="s">
        <v>1211</v>
      </c>
      <c r="K774" s="64" t="s">
        <v>2103</v>
      </c>
    </row>
    <row r="775" spans="1:11" ht="17.149999999999999" customHeight="1">
      <c r="A775" s="167" t="s">
        <v>1699</v>
      </c>
      <c r="B775" s="168" t="s">
        <v>2434</v>
      </c>
      <c r="C775" s="169">
        <v>2.37</v>
      </c>
      <c r="D775" s="170">
        <v>0.4551</v>
      </c>
      <c r="E775" s="170">
        <v>1</v>
      </c>
      <c r="F775" s="170">
        <v>1</v>
      </c>
      <c r="G775" s="170">
        <v>1.25</v>
      </c>
      <c r="H775" s="170">
        <v>1.25</v>
      </c>
      <c r="I775" s="171" t="s">
        <v>1213</v>
      </c>
      <c r="J775" s="172" t="s">
        <v>1211</v>
      </c>
      <c r="K775" s="64" t="s">
        <v>2104</v>
      </c>
    </row>
    <row r="776" spans="1:11" ht="17.149999999999999" customHeight="1">
      <c r="A776" s="155" t="s">
        <v>1700</v>
      </c>
      <c r="B776" s="156" t="s">
        <v>2434</v>
      </c>
      <c r="C776" s="157">
        <v>3.62</v>
      </c>
      <c r="D776" s="158">
        <v>0.64049999999999996</v>
      </c>
      <c r="E776" s="158">
        <v>1</v>
      </c>
      <c r="F776" s="158">
        <v>1</v>
      </c>
      <c r="G776" s="158">
        <v>1.25</v>
      </c>
      <c r="H776" s="158">
        <v>1.25</v>
      </c>
      <c r="I776" s="159" t="s">
        <v>1213</v>
      </c>
      <c r="J776" s="160" t="s">
        <v>1211</v>
      </c>
      <c r="K776" s="64" t="s">
        <v>2104</v>
      </c>
    </row>
    <row r="777" spans="1:11" ht="17.149999999999999" customHeight="1">
      <c r="A777" s="155" t="s">
        <v>1701</v>
      </c>
      <c r="B777" s="156" t="s">
        <v>2434</v>
      </c>
      <c r="C777" s="157">
        <v>6.3</v>
      </c>
      <c r="D777" s="158">
        <v>1.0169999999999999</v>
      </c>
      <c r="E777" s="158">
        <v>1</v>
      </c>
      <c r="F777" s="158">
        <v>1</v>
      </c>
      <c r="G777" s="158">
        <v>1.25</v>
      </c>
      <c r="H777" s="158">
        <v>1.25</v>
      </c>
      <c r="I777" s="159" t="s">
        <v>1213</v>
      </c>
      <c r="J777" s="160" t="s">
        <v>1211</v>
      </c>
      <c r="K777" s="64" t="s">
        <v>2104</v>
      </c>
    </row>
    <row r="778" spans="1:11" ht="17.149999999999999" customHeight="1">
      <c r="A778" s="161" t="s">
        <v>1702</v>
      </c>
      <c r="B778" s="162" t="s">
        <v>2434</v>
      </c>
      <c r="C778" s="163">
        <v>10.49</v>
      </c>
      <c r="D778" s="164">
        <v>1.8473999999999999</v>
      </c>
      <c r="E778" s="164">
        <v>1.2</v>
      </c>
      <c r="F778" s="164">
        <v>1.2</v>
      </c>
      <c r="G778" s="164">
        <v>1.65</v>
      </c>
      <c r="H778" s="164">
        <v>1.65</v>
      </c>
      <c r="I778" s="165" t="s">
        <v>1213</v>
      </c>
      <c r="J778" s="166" t="s">
        <v>1211</v>
      </c>
      <c r="K778" s="64" t="s">
        <v>2104</v>
      </c>
    </row>
    <row r="779" spans="1:11" ht="17.149999999999999" customHeight="1">
      <c r="A779" s="167" t="s">
        <v>957</v>
      </c>
      <c r="B779" s="168" t="s">
        <v>2435</v>
      </c>
      <c r="C779" s="169">
        <v>4.5599999999999996</v>
      </c>
      <c r="D779" s="170">
        <v>4.2149000000000001</v>
      </c>
      <c r="E779" s="170">
        <v>1</v>
      </c>
      <c r="F779" s="170">
        <v>1</v>
      </c>
      <c r="G779" s="170">
        <v>1.25</v>
      </c>
      <c r="H779" s="170">
        <v>1.25</v>
      </c>
      <c r="I779" s="171" t="s">
        <v>1213</v>
      </c>
      <c r="J779" s="172" t="s">
        <v>1211</v>
      </c>
      <c r="K779" s="64" t="s">
        <v>2105</v>
      </c>
    </row>
    <row r="780" spans="1:11" ht="17.149999999999999" customHeight="1">
      <c r="A780" s="155" t="s">
        <v>958</v>
      </c>
      <c r="B780" s="156" t="s">
        <v>2435</v>
      </c>
      <c r="C780" s="157">
        <v>4.97</v>
      </c>
      <c r="D780" s="158">
        <v>4.8070000000000004</v>
      </c>
      <c r="E780" s="158">
        <v>1</v>
      </c>
      <c r="F780" s="158">
        <v>1</v>
      </c>
      <c r="G780" s="158">
        <v>1.25</v>
      </c>
      <c r="H780" s="158">
        <v>1.25</v>
      </c>
      <c r="I780" s="159" t="s">
        <v>1213</v>
      </c>
      <c r="J780" s="160" t="s">
        <v>1211</v>
      </c>
      <c r="K780" s="64" t="s">
        <v>2105</v>
      </c>
    </row>
    <row r="781" spans="1:11" ht="17.149999999999999" customHeight="1">
      <c r="A781" s="155" t="s">
        <v>959</v>
      </c>
      <c r="B781" s="156" t="s">
        <v>2435</v>
      </c>
      <c r="C781" s="157">
        <v>7.05</v>
      </c>
      <c r="D781" s="158">
        <v>5.7060000000000004</v>
      </c>
      <c r="E781" s="158">
        <v>1</v>
      </c>
      <c r="F781" s="158">
        <v>1</v>
      </c>
      <c r="G781" s="158">
        <v>1.25</v>
      </c>
      <c r="H781" s="158">
        <v>1.25</v>
      </c>
      <c r="I781" s="159" t="s">
        <v>1213</v>
      </c>
      <c r="J781" s="160" t="s">
        <v>1211</v>
      </c>
      <c r="K781" s="64" t="s">
        <v>2105</v>
      </c>
    </row>
    <row r="782" spans="1:11" ht="17.149999999999999" customHeight="1">
      <c r="A782" s="161" t="s">
        <v>960</v>
      </c>
      <c r="B782" s="162" t="s">
        <v>2435</v>
      </c>
      <c r="C782" s="163">
        <v>15.11</v>
      </c>
      <c r="D782" s="164">
        <v>8.8115000000000006</v>
      </c>
      <c r="E782" s="164">
        <v>1.2</v>
      </c>
      <c r="F782" s="164">
        <v>1.2</v>
      </c>
      <c r="G782" s="164">
        <v>1.65</v>
      </c>
      <c r="H782" s="164">
        <v>1.65</v>
      </c>
      <c r="I782" s="165" t="s">
        <v>1213</v>
      </c>
      <c r="J782" s="166" t="s">
        <v>1211</v>
      </c>
      <c r="K782" s="64" t="s">
        <v>2105</v>
      </c>
    </row>
    <row r="783" spans="1:11" ht="17.149999999999999" customHeight="1">
      <c r="A783" s="167" t="s">
        <v>961</v>
      </c>
      <c r="B783" s="168" t="s">
        <v>2436</v>
      </c>
      <c r="C783" s="169">
        <v>4.5199999999999996</v>
      </c>
      <c r="D783" s="170">
        <v>1.6134999999999999</v>
      </c>
      <c r="E783" s="170">
        <v>1</v>
      </c>
      <c r="F783" s="170">
        <v>1</v>
      </c>
      <c r="G783" s="170">
        <v>1.25</v>
      </c>
      <c r="H783" s="170">
        <v>1.25</v>
      </c>
      <c r="I783" s="171" t="s">
        <v>1213</v>
      </c>
      <c r="J783" s="172" t="s">
        <v>1211</v>
      </c>
      <c r="K783" s="64" t="s">
        <v>2106</v>
      </c>
    </row>
    <row r="784" spans="1:11" ht="17.149999999999999" customHeight="1">
      <c r="A784" s="155" t="s">
        <v>962</v>
      </c>
      <c r="B784" s="156" t="s">
        <v>2436</v>
      </c>
      <c r="C784" s="157">
        <v>6.24</v>
      </c>
      <c r="D784" s="158">
        <v>2.3220999999999998</v>
      </c>
      <c r="E784" s="158">
        <v>1</v>
      </c>
      <c r="F784" s="158">
        <v>1</v>
      </c>
      <c r="G784" s="158">
        <v>1.25</v>
      </c>
      <c r="H784" s="158">
        <v>1.25</v>
      </c>
      <c r="I784" s="159" t="s">
        <v>1213</v>
      </c>
      <c r="J784" s="160" t="s">
        <v>1211</v>
      </c>
      <c r="K784" s="64" t="s">
        <v>2106</v>
      </c>
    </row>
    <row r="785" spans="1:11" ht="17.149999999999999" customHeight="1">
      <c r="A785" s="155" t="s">
        <v>963</v>
      </c>
      <c r="B785" s="156" t="s">
        <v>2436</v>
      </c>
      <c r="C785" s="157">
        <v>9</v>
      </c>
      <c r="D785" s="158">
        <v>2.9994999999999998</v>
      </c>
      <c r="E785" s="158">
        <v>1</v>
      </c>
      <c r="F785" s="158">
        <v>1</v>
      </c>
      <c r="G785" s="158">
        <v>1.25</v>
      </c>
      <c r="H785" s="158">
        <v>1.25</v>
      </c>
      <c r="I785" s="159" t="s">
        <v>1213</v>
      </c>
      <c r="J785" s="160" t="s">
        <v>1211</v>
      </c>
      <c r="K785" s="64" t="s">
        <v>2106</v>
      </c>
    </row>
    <row r="786" spans="1:11" ht="17.149999999999999" customHeight="1">
      <c r="A786" s="161" t="s">
        <v>964</v>
      </c>
      <c r="B786" s="162" t="s">
        <v>2436</v>
      </c>
      <c r="C786" s="163">
        <v>19.79</v>
      </c>
      <c r="D786" s="164">
        <v>5.8517000000000001</v>
      </c>
      <c r="E786" s="164">
        <v>1.2</v>
      </c>
      <c r="F786" s="164">
        <v>1.2</v>
      </c>
      <c r="G786" s="164">
        <v>1.65</v>
      </c>
      <c r="H786" s="164">
        <v>1.65</v>
      </c>
      <c r="I786" s="165" t="s">
        <v>1213</v>
      </c>
      <c r="J786" s="166" t="s">
        <v>1211</v>
      </c>
      <c r="K786" s="64" t="s">
        <v>2106</v>
      </c>
    </row>
    <row r="787" spans="1:11" ht="17.149999999999999" customHeight="1">
      <c r="A787" s="167" t="s">
        <v>965</v>
      </c>
      <c r="B787" s="168" t="s">
        <v>2437</v>
      </c>
      <c r="C787" s="169">
        <v>2.84</v>
      </c>
      <c r="D787" s="170">
        <v>1.4296</v>
      </c>
      <c r="E787" s="170">
        <v>1</v>
      </c>
      <c r="F787" s="170">
        <v>1</v>
      </c>
      <c r="G787" s="170">
        <v>1.25</v>
      </c>
      <c r="H787" s="170">
        <v>1.25</v>
      </c>
      <c r="I787" s="171" t="s">
        <v>1213</v>
      </c>
      <c r="J787" s="172" t="s">
        <v>1211</v>
      </c>
      <c r="K787" s="64" t="s">
        <v>2107</v>
      </c>
    </row>
    <row r="788" spans="1:11" ht="17.149999999999999" customHeight="1">
      <c r="A788" s="155" t="s">
        <v>966</v>
      </c>
      <c r="B788" s="156" t="s">
        <v>2437</v>
      </c>
      <c r="C788" s="157">
        <v>3.79</v>
      </c>
      <c r="D788" s="158">
        <v>1.6652</v>
      </c>
      <c r="E788" s="158">
        <v>1</v>
      </c>
      <c r="F788" s="158">
        <v>1</v>
      </c>
      <c r="G788" s="158">
        <v>1.25</v>
      </c>
      <c r="H788" s="158">
        <v>1.25</v>
      </c>
      <c r="I788" s="159" t="s">
        <v>1213</v>
      </c>
      <c r="J788" s="160" t="s">
        <v>1211</v>
      </c>
      <c r="K788" s="64" t="s">
        <v>2107</v>
      </c>
    </row>
    <row r="789" spans="1:11" ht="17.149999999999999" customHeight="1">
      <c r="A789" s="155" t="s">
        <v>967</v>
      </c>
      <c r="B789" s="156" t="s">
        <v>2437</v>
      </c>
      <c r="C789" s="157">
        <v>7.19</v>
      </c>
      <c r="D789" s="158">
        <v>2.4216000000000002</v>
      </c>
      <c r="E789" s="158">
        <v>1</v>
      </c>
      <c r="F789" s="158">
        <v>1</v>
      </c>
      <c r="G789" s="158">
        <v>1.25</v>
      </c>
      <c r="H789" s="158">
        <v>1.25</v>
      </c>
      <c r="I789" s="159" t="s">
        <v>1213</v>
      </c>
      <c r="J789" s="160" t="s">
        <v>1211</v>
      </c>
      <c r="K789" s="64" t="s">
        <v>2107</v>
      </c>
    </row>
    <row r="790" spans="1:11" ht="17.149999999999999" customHeight="1">
      <c r="A790" s="161" t="s">
        <v>968</v>
      </c>
      <c r="B790" s="162" t="s">
        <v>2437</v>
      </c>
      <c r="C790" s="163">
        <v>12.91</v>
      </c>
      <c r="D790" s="164">
        <v>4.0861000000000001</v>
      </c>
      <c r="E790" s="164">
        <v>1.2</v>
      </c>
      <c r="F790" s="164">
        <v>1.2</v>
      </c>
      <c r="G790" s="164">
        <v>1.65</v>
      </c>
      <c r="H790" s="164">
        <v>1.65</v>
      </c>
      <c r="I790" s="165" t="s">
        <v>1213</v>
      </c>
      <c r="J790" s="166" t="s">
        <v>1211</v>
      </c>
      <c r="K790" s="64" t="s">
        <v>2107</v>
      </c>
    </row>
    <row r="791" spans="1:11" ht="17.149999999999999" customHeight="1">
      <c r="A791" s="167" t="s">
        <v>969</v>
      </c>
      <c r="B791" s="168" t="s">
        <v>2438</v>
      </c>
      <c r="C791" s="169">
        <v>2.37</v>
      </c>
      <c r="D791" s="170">
        <v>1.1941999999999999</v>
      </c>
      <c r="E791" s="170">
        <v>1</v>
      </c>
      <c r="F791" s="170">
        <v>1</v>
      </c>
      <c r="G791" s="170">
        <v>1.25</v>
      </c>
      <c r="H791" s="170">
        <v>1.25</v>
      </c>
      <c r="I791" s="171" t="s">
        <v>1213</v>
      </c>
      <c r="J791" s="172" t="s">
        <v>1211</v>
      </c>
      <c r="K791" s="64" t="s">
        <v>2108</v>
      </c>
    </row>
    <row r="792" spans="1:11" ht="17.149999999999999" customHeight="1">
      <c r="A792" s="155" t="s">
        <v>970</v>
      </c>
      <c r="B792" s="156" t="s">
        <v>2438</v>
      </c>
      <c r="C792" s="157">
        <v>3.36</v>
      </c>
      <c r="D792" s="158">
        <v>1.3563000000000001</v>
      </c>
      <c r="E792" s="158">
        <v>1</v>
      </c>
      <c r="F792" s="158">
        <v>1</v>
      </c>
      <c r="G792" s="158">
        <v>1.25</v>
      </c>
      <c r="H792" s="158">
        <v>1.25</v>
      </c>
      <c r="I792" s="159" t="s">
        <v>1213</v>
      </c>
      <c r="J792" s="160" t="s">
        <v>1211</v>
      </c>
      <c r="K792" s="64" t="s">
        <v>2108</v>
      </c>
    </row>
    <row r="793" spans="1:11" ht="17.149999999999999" customHeight="1">
      <c r="A793" s="155" t="s">
        <v>971</v>
      </c>
      <c r="B793" s="156" t="s">
        <v>2438</v>
      </c>
      <c r="C793" s="157">
        <v>7.71</v>
      </c>
      <c r="D793" s="158">
        <v>2.0373999999999999</v>
      </c>
      <c r="E793" s="158">
        <v>1</v>
      </c>
      <c r="F793" s="158">
        <v>1</v>
      </c>
      <c r="G793" s="158">
        <v>1.25</v>
      </c>
      <c r="H793" s="158">
        <v>1.25</v>
      </c>
      <c r="I793" s="159" t="s">
        <v>1213</v>
      </c>
      <c r="J793" s="160" t="s">
        <v>1211</v>
      </c>
      <c r="K793" s="64" t="s">
        <v>2108</v>
      </c>
    </row>
    <row r="794" spans="1:11" ht="17.149999999999999" customHeight="1">
      <c r="A794" s="161" t="s">
        <v>972</v>
      </c>
      <c r="B794" s="162" t="s">
        <v>2438</v>
      </c>
      <c r="C794" s="163">
        <v>14.94</v>
      </c>
      <c r="D794" s="164">
        <v>3.6259999999999999</v>
      </c>
      <c r="E794" s="164">
        <v>1.2</v>
      </c>
      <c r="F794" s="164">
        <v>1.2</v>
      </c>
      <c r="G794" s="164">
        <v>1.65</v>
      </c>
      <c r="H794" s="164">
        <v>1.65</v>
      </c>
      <c r="I794" s="165" t="s">
        <v>1213</v>
      </c>
      <c r="J794" s="166" t="s">
        <v>1211</v>
      </c>
      <c r="K794" s="64" t="s">
        <v>2108</v>
      </c>
    </row>
    <row r="795" spans="1:11" ht="17.149999999999999" customHeight="1">
      <c r="A795" s="167" t="s">
        <v>973</v>
      </c>
      <c r="B795" s="168" t="s">
        <v>2109</v>
      </c>
      <c r="C795" s="169">
        <v>2.52</v>
      </c>
      <c r="D795" s="170">
        <v>0.94750000000000001</v>
      </c>
      <c r="E795" s="170">
        <v>1</v>
      </c>
      <c r="F795" s="170">
        <v>1</v>
      </c>
      <c r="G795" s="170">
        <v>1.25</v>
      </c>
      <c r="H795" s="170">
        <v>1.25</v>
      </c>
      <c r="I795" s="171" t="s">
        <v>1213</v>
      </c>
      <c r="J795" s="172" t="s">
        <v>1211</v>
      </c>
      <c r="K795" s="64" t="s">
        <v>2109</v>
      </c>
    </row>
    <row r="796" spans="1:11" ht="17.149999999999999" customHeight="1">
      <c r="A796" s="155" t="s">
        <v>974</v>
      </c>
      <c r="B796" s="156" t="s">
        <v>2109</v>
      </c>
      <c r="C796" s="157">
        <v>5.38</v>
      </c>
      <c r="D796" s="158">
        <v>1.4240999999999999</v>
      </c>
      <c r="E796" s="158">
        <v>1</v>
      </c>
      <c r="F796" s="158">
        <v>1</v>
      </c>
      <c r="G796" s="158">
        <v>1.25</v>
      </c>
      <c r="H796" s="158">
        <v>1.25</v>
      </c>
      <c r="I796" s="159" t="s">
        <v>1213</v>
      </c>
      <c r="J796" s="160" t="s">
        <v>1211</v>
      </c>
      <c r="K796" s="64" t="s">
        <v>2109</v>
      </c>
    </row>
    <row r="797" spans="1:11" ht="17.149999999999999" customHeight="1">
      <c r="A797" s="155" t="s">
        <v>975</v>
      </c>
      <c r="B797" s="156" t="s">
        <v>2109</v>
      </c>
      <c r="C797" s="157">
        <v>10.4</v>
      </c>
      <c r="D797" s="158">
        <v>2.2227000000000001</v>
      </c>
      <c r="E797" s="158">
        <v>1</v>
      </c>
      <c r="F797" s="158">
        <v>1</v>
      </c>
      <c r="G797" s="158">
        <v>1.25</v>
      </c>
      <c r="H797" s="158">
        <v>1.25</v>
      </c>
      <c r="I797" s="159" t="s">
        <v>1213</v>
      </c>
      <c r="J797" s="160" t="s">
        <v>1211</v>
      </c>
      <c r="K797" s="64" t="s">
        <v>2109</v>
      </c>
    </row>
    <row r="798" spans="1:11" ht="17.149999999999999" customHeight="1">
      <c r="A798" s="161" t="s">
        <v>976</v>
      </c>
      <c r="B798" s="162" t="s">
        <v>2109</v>
      </c>
      <c r="C798" s="163">
        <v>18.579999999999998</v>
      </c>
      <c r="D798" s="164">
        <v>3.8209</v>
      </c>
      <c r="E798" s="164">
        <v>1.2</v>
      </c>
      <c r="F798" s="164">
        <v>1.2</v>
      </c>
      <c r="G798" s="164">
        <v>1.65</v>
      </c>
      <c r="H798" s="164">
        <v>1.65</v>
      </c>
      <c r="I798" s="165" t="s">
        <v>1213</v>
      </c>
      <c r="J798" s="166" t="s">
        <v>1211</v>
      </c>
      <c r="K798" s="64" t="s">
        <v>2109</v>
      </c>
    </row>
    <row r="799" spans="1:11" ht="17.149999999999999" customHeight="1">
      <c r="A799" s="167" t="s">
        <v>977</v>
      </c>
      <c r="B799" s="168" t="s">
        <v>2439</v>
      </c>
      <c r="C799" s="169">
        <v>2.2400000000000002</v>
      </c>
      <c r="D799" s="170">
        <v>0.94769999999999999</v>
      </c>
      <c r="E799" s="170">
        <v>1</v>
      </c>
      <c r="F799" s="170">
        <v>1</v>
      </c>
      <c r="G799" s="170">
        <v>1.25</v>
      </c>
      <c r="H799" s="170">
        <v>1.25</v>
      </c>
      <c r="I799" s="171" t="s">
        <v>1213</v>
      </c>
      <c r="J799" s="172" t="s">
        <v>1211</v>
      </c>
      <c r="K799" s="64" t="s">
        <v>2110</v>
      </c>
    </row>
    <row r="800" spans="1:11" ht="17.149999999999999" customHeight="1">
      <c r="A800" s="155" t="s">
        <v>978</v>
      </c>
      <c r="B800" s="156" t="s">
        <v>2439</v>
      </c>
      <c r="C800" s="157">
        <v>4.16</v>
      </c>
      <c r="D800" s="158">
        <v>1.2215</v>
      </c>
      <c r="E800" s="158">
        <v>1</v>
      </c>
      <c r="F800" s="158">
        <v>1</v>
      </c>
      <c r="G800" s="158">
        <v>1.25</v>
      </c>
      <c r="H800" s="158">
        <v>1.25</v>
      </c>
      <c r="I800" s="159" t="s">
        <v>1213</v>
      </c>
      <c r="J800" s="160" t="s">
        <v>1211</v>
      </c>
      <c r="K800" s="64" t="s">
        <v>2110</v>
      </c>
    </row>
    <row r="801" spans="1:11" ht="17.149999999999999" customHeight="1">
      <c r="A801" s="155" t="s">
        <v>979</v>
      </c>
      <c r="B801" s="156" t="s">
        <v>2439</v>
      </c>
      <c r="C801" s="157">
        <v>8.19</v>
      </c>
      <c r="D801" s="158">
        <v>1.7254</v>
      </c>
      <c r="E801" s="158">
        <v>1</v>
      </c>
      <c r="F801" s="158">
        <v>1</v>
      </c>
      <c r="G801" s="158">
        <v>1.25</v>
      </c>
      <c r="H801" s="158">
        <v>1.25</v>
      </c>
      <c r="I801" s="159" t="s">
        <v>1213</v>
      </c>
      <c r="J801" s="160" t="s">
        <v>1211</v>
      </c>
      <c r="K801" s="64" t="s">
        <v>2110</v>
      </c>
    </row>
    <row r="802" spans="1:11" ht="17.149999999999999" customHeight="1">
      <c r="A802" s="161" t="s">
        <v>980</v>
      </c>
      <c r="B802" s="162" t="s">
        <v>2439</v>
      </c>
      <c r="C802" s="163">
        <v>14.78</v>
      </c>
      <c r="D802" s="164">
        <v>3.2191000000000001</v>
      </c>
      <c r="E802" s="164">
        <v>1.2</v>
      </c>
      <c r="F802" s="164">
        <v>1.2</v>
      </c>
      <c r="G802" s="164">
        <v>1.65</v>
      </c>
      <c r="H802" s="164">
        <v>1.65</v>
      </c>
      <c r="I802" s="165" t="s">
        <v>1213</v>
      </c>
      <c r="J802" s="166" t="s">
        <v>1211</v>
      </c>
      <c r="K802" s="64" t="s">
        <v>2110</v>
      </c>
    </row>
    <row r="803" spans="1:11" ht="17.149999999999999" customHeight="1">
      <c r="A803" s="167" t="s">
        <v>981</v>
      </c>
      <c r="B803" s="168" t="s">
        <v>2440</v>
      </c>
      <c r="C803" s="169">
        <v>2.02</v>
      </c>
      <c r="D803" s="170">
        <v>0.82130000000000003</v>
      </c>
      <c r="E803" s="170">
        <v>1</v>
      </c>
      <c r="F803" s="170">
        <v>1</v>
      </c>
      <c r="G803" s="170">
        <v>1.25</v>
      </c>
      <c r="H803" s="170">
        <v>1.25</v>
      </c>
      <c r="I803" s="171" t="s">
        <v>1213</v>
      </c>
      <c r="J803" s="172" t="s">
        <v>1211</v>
      </c>
      <c r="K803" s="64" t="s">
        <v>2111</v>
      </c>
    </row>
    <row r="804" spans="1:11" ht="17.149999999999999" customHeight="1">
      <c r="A804" s="155" t="s">
        <v>982</v>
      </c>
      <c r="B804" s="156" t="s">
        <v>2440</v>
      </c>
      <c r="C804" s="157">
        <v>3.34</v>
      </c>
      <c r="D804" s="158">
        <v>1.0206999999999999</v>
      </c>
      <c r="E804" s="158">
        <v>1</v>
      </c>
      <c r="F804" s="158">
        <v>1</v>
      </c>
      <c r="G804" s="158">
        <v>1.25</v>
      </c>
      <c r="H804" s="158">
        <v>1.25</v>
      </c>
      <c r="I804" s="159" t="s">
        <v>1213</v>
      </c>
      <c r="J804" s="160" t="s">
        <v>1211</v>
      </c>
      <c r="K804" s="64" t="s">
        <v>2111</v>
      </c>
    </row>
    <row r="805" spans="1:11" ht="17.149999999999999" customHeight="1">
      <c r="A805" s="155" t="s">
        <v>983</v>
      </c>
      <c r="B805" s="156" t="s">
        <v>2440</v>
      </c>
      <c r="C805" s="157">
        <v>7.54</v>
      </c>
      <c r="D805" s="158">
        <v>1.6735</v>
      </c>
      <c r="E805" s="158">
        <v>1</v>
      </c>
      <c r="F805" s="158">
        <v>1</v>
      </c>
      <c r="G805" s="158">
        <v>1.25</v>
      </c>
      <c r="H805" s="158">
        <v>1.25</v>
      </c>
      <c r="I805" s="159" t="s">
        <v>1213</v>
      </c>
      <c r="J805" s="160" t="s">
        <v>1211</v>
      </c>
      <c r="K805" s="64" t="s">
        <v>2111</v>
      </c>
    </row>
    <row r="806" spans="1:11" ht="17.149999999999999" customHeight="1">
      <c r="A806" s="161" t="s">
        <v>984</v>
      </c>
      <c r="B806" s="162" t="s">
        <v>2440</v>
      </c>
      <c r="C806" s="163">
        <v>13.22</v>
      </c>
      <c r="D806" s="164">
        <v>2.9430999999999998</v>
      </c>
      <c r="E806" s="164">
        <v>1.2</v>
      </c>
      <c r="F806" s="164">
        <v>1.2</v>
      </c>
      <c r="G806" s="164">
        <v>1.65</v>
      </c>
      <c r="H806" s="164">
        <v>1.65</v>
      </c>
      <c r="I806" s="165" t="s">
        <v>1213</v>
      </c>
      <c r="J806" s="166" t="s">
        <v>1211</v>
      </c>
      <c r="K806" s="64" t="s">
        <v>2111</v>
      </c>
    </row>
    <row r="807" spans="1:11" ht="17.149999999999999" customHeight="1">
      <c r="A807" s="167" t="s">
        <v>985</v>
      </c>
      <c r="B807" s="168" t="s">
        <v>2441</v>
      </c>
      <c r="C807" s="169">
        <v>3.31</v>
      </c>
      <c r="D807" s="170">
        <v>1.3734999999999999</v>
      </c>
      <c r="E807" s="170">
        <v>1</v>
      </c>
      <c r="F807" s="170">
        <v>1</v>
      </c>
      <c r="G807" s="170">
        <v>1.25</v>
      </c>
      <c r="H807" s="170">
        <v>1.25</v>
      </c>
      <c r="I807" s="171" t="s">
        <v>1213</v>
      </c>
      <c r="J807" s="172" t="s">
        <v>1211</v>
      </c>
      <c r="K807" s="64" t="s">
        <v>2112</v>
      </c>
    </row>
    <row r="808" spans="1:11" ht="17.149999999999999" customHeight="1">
      <c r="A808" s="155" t="s">
        <v>986</v>
      </c>
      <c r="B808" s="156" t="s">
        <v>2441</v>
      </c>
      <c r="C808" s="157">
        <v>4.68</v>
      </c>
      <c r="D808" s="158">
        <v>1.5357000000000001</v>
      </c>
      <c r="E808" s="158">
        <v>1</v>
      </c>
      <c r="F808" s="158">
        <v>1</v>
      </c>
      <c r="G808" s="158">
        <v>1.25</v>
      </c>
      <c r="H808" s="158">
        <v>1.25</v>
      </c>
      <c r="I808" s="159" t="s">
        <v>1213</v>
      </c>
      <c r="J808" s="160" t="s">
        <v>1211</v>
      </c>
      <c r="K808" s="64" t="s">
        <v>2112</v>
      </c>
    </row>
    <row r="809" spans="1:11" ht="17.149999999999999" customHeight="1">
      <c r="A809" s="155" t="s">
        <v>987</v>
      </c>
      <c r="B809" s="156" t="s">
        <v>2441</v>
      </c>
      <c r="C809" s="157">
        <v>8.27</v>
      </c>
      <c r="D809" s="158">
        <v>2.1246999999999998</v>
      </c>
      <c r="E809" s="158">
        <v>1</v>
      </c>
      <c r="F809" s="158">
        <v>1</v>
      </c>
      <c r="G809" s="158">
        <v>1.25</v>
      </c>
      <c r="H809" s="158">
        <v>1.25</v>
      </c>
      <c r="I809" s="159" t="s">
        <v>1213</v>
      </c>
      <c r="J809" s="160" t="s">
        <v>1211</v>
      </c>
      <c r="K809" s="64" t="s">
        <v>2112</v>
      </c>
    </row>
    <row r="810" spans="1:11" ht="17.149999999999999" customHeight="1">
      <c r="A810" s="161" t="s">
        <v>988</v>
      </c>
      <c r="B810" s="162" t="s">
        <v>2441</v>
      </c>
      <c r="C810" s="163">
        <v>18.309999999999999</v>
      </c>
      <c r="D810" s="164">
        <v>4.3451000000000004</v>
      </c>
      <c r="E810" s="164">
        <v>1.2</v>
      </c>
      <c r="F810" s="164">
        <v>1.2</v>
      </c>
      <c r="G810" s="164">
        <v>1.65</v>
      </c>
      <c r="H810" s="164">
        <v>1.65</v>
      </c>
      <c r="I810" s="165" t="s">
        <v>1213</v>
      </c>
      <c r="J810" s="166" t="s">
        <v>1211</v>
      </c>
      <c r="K810" s="64" t="s">
        <v>2112</v>
      </c>
    </row>
    <row r="811" spans="1:11" ht="17.149999999999999" customHeight="1">
      <c r="A811" s="167" t="s">
        <v>989</v>
      </c>
      <c r="B811" s="168" t="s">
        <v>2442</v>
      </c>
      <c r="C811" s="169">
        <v>2.58</v>
      </c>
      <c r="D811" s="170">
        <v>0.66639999999999999</v>
      </c>
      <c r="E811" s="170">
        <v>1</v>
      </c>
      <c r="F811" s="170">
        <v>1</v>
      </c>
      <c r="G811" s="170">
        <v>1.25</v>
      </c>
      <c r="H811" s="170">
        <v>1.25</v>
      </c>
      <c r="I811" s="171" t="s">
        <v>1213</v>
      </c>
      <c r="J811" s="172" t="s">
        <v>1211</v>
      </c>
      <c r="K811" s="64" t="s">
        <v>2113</v>
      </c>
    </row>
    <row r="812" spans="1:11" ht="17.149999999999999" customHeight="1">
      <c r="A812" s="155" t="s">
        <v>990</v>
      </c>
      <c r="B812" s="156" t="s">
        <v>2442</v>
      </c>
      <c r="C812" s="157">
        <v>4.21</v>
      </c>
      <c r="D812" s="158">
        <v>0.76380000000000003</v>
      </c>
      <c r="E812" s="158">
        <v>1</v>
      </c>
      <c r="F812" s="158">
        <v>1</v>
      </c>
      <c r="G812" s="158">
        <v>1.25</v>
      </c>
      <c r="H812" s="158">
        <v>1.25</v>
      </c>
      <c r="I812" s="159" t="s">
        <v>1213</v>
      </c>
      <c r="J812" s="160" t="s">
        <v>1211</v>
      </c>
      <c r="K812" s="64" t="s">
        <v>2113</v>
      </c>
    </row>
    <row r="813" spans="1:11" ht="17.149999999999999" customHeight="1">
      <c r="A813" s="155" t="s">
        <v>991</v>
      </c>
      <c r="B813" s="156" t="s">
        <v>2442</v>
      </c>
      <c r="C813" s="157">
        <v>7.13</v>
      </c>
      <c r="D813" s="158">
        <v>1.1357999999999999</v>
      </c>
      <c r="E813" s="158">
        <v>1</v>
      </c>
      <c r="F813" s="158">
        <v>1</v>
      </c>
      <c r="G813" s="158">
        <v>1.25</v>
      </c>
      <c r="H813" s="158">
        <v>1.25</v>
      </c>
      <c r="I813" s="159" t="s">
        <v>1213</v>
      </c>
      <c r="J813" s="160" t="s">
        <v>1211</v>
      </c>
      <c r="K813" s="64" t="s">
        <v>2113</v>
      </c>
    </row>
    <row r="814" spans="1:11" ht="17.149999999999999" customHeight="1">
      <c r="A814" s="161" t="s">
        <v>992</v>
      </c>
      <c r="B814" s="162" t="s">
        <v>2442</v>
      </c>
      <c r="C814" s="163">
        <v>10.02</v>
      </c>
      <c r="D814" s="164">
        <v>1.6359999999999999</v>
      </c>
      <c r="E814" s="164">
        <v>1.2</v>
      </c>
      <c r="F814" s="164">
        <v>1.2</v>
      </c>
      <c r="G814" s="164">
        <v>1.65</v>
      </c>
      <c r="H814" s="164">
        <v>1.65</v>
      </c>
      <c r="I814" s="165" t="s">
        <v>1213</v>
      </c>
      <c r="J814" s="166" t="s">
        <v>1211</v>
      </c>
      <c r="K814" s="64" t="s">
        <v>2113</v>
      </c>
    </row>
    <row r="815" spans="1:11" ht="17.149999999999999" customHeight="1">
      <c r="A815" s="167" t="s">
        <v>993</v>
      </c>
      <c r="B815" s="168" t="s">
        <v>2443</v>
      </c>
      <c r="C815" s="169">
        <v>2.64</v>
      </c>
      <c r="D815" s="170">
        <v>0.41789999999999999</v>
      </c>
      <c r="E815" s="170">
        <v>1</v>
      </c>
      <c r="F815" s="170">
        <v>1</v>
      </c>
      <c r="G815" s="170">
        <v>1.25</v>
      </c>
      <c r="H815" s="170">
        <v>1.25</v>
      </c>
      <c r="I815" s="171" t="s">
        <v>1213</v>
      </c>
      <c r="J815" s="172" t="s">
        <v>1211</v>
      </c>
      <c r="K815" s="64" t="s">
        <v>2114</v>
      </c>
    </row>
    <row r="816" spans="1:11" ht="17.149999999999999" customHeight="1">
      <c r="A816" s="155" t="s">
        <v>994</v>
      </c>
      <c r="B816" s="156" t="s">
        <v>2443</v>
      </c>
      <c r="C816" s="157">
        <v>4.26</v>
      </c>
      <c r="D816" s="158">
        <v>0.6381</v>
      </c>
      <c r="E816" s="158">
        <v>1</v>
      </c>
      <c r="F816" s="158">
        <v>1</v>
      </c>
      <c r="G816" s="158">
        <v>1.25</v>
      </c>
      <c r="H816" s="158">
        <v>1.25</v>
      </c>
      <c r="I816" s="159" t="s">
        <v>1213</v>
      </c>
      <c r="J816" s="160" t="s">
        <v>1211</v>
      </c>
      <c r="K816" s="64" t="s">
        <v>2114</v>
      </c>
    </row>
    <row r="817" spans="1:11" ht="17.149999999999999" customHeight="1">
      <c r="A817" s="155" t="s">
        <v>995</v>
      </c>
      <c r="B817" s="156" t="s">
        <v>2443</v>
      </c>
      <c r="C817" s="157">
        <v>7.87</v>
      </c>
      <c r="D817" s="158">
        <v>1.2521</v>
      </c>
      <c r="E817" s="158">
        <v>1</v>
      </c>
      <c r="F817" s="158">
        <v>1</v>
      </c>
      <c r="G817" s="158">
        <v>1.25</v>
      </c>
      <c r="H817" s="158">
        <v>1.25</v>
      </c>
      <c r="I817" s="159" t="s">
        <v>1213</v>
      </c>
      <c r="J817" s="160" t="s">
        <v>1211</v>
      </c>
      <c r="K817" s="64" t="s">
        <v>2114</v>
      </c>
    </row>
    <row r="818" spans="1:11" ht="17.149999999999999" customHeight="1">
      <c r="A818" s="161" t="s">
        <v>996</v>
      </c>
      <c r="B818" s="162" t="s">
        <v>2443</v>
      </c>
      <c r="C818" s="163">
        <v>16.54</v>
      </c>
      <c r="D818" s="164">
        <v>2.8416999999999999</v>
      </c>
      <c r="E818" s="164">
        <v>1.2</v>
      </c>
      <c r="F818" s="164">
        <v>1.2</v>
      </c>
      <c r="G818" s="164">
        <v>1.65</v>
      </c>
      <c r="H818" s="164">
        <v>1.65</v>
      </c>
      <c r="I818" s="165" t="s">
        <v>1213</v>
      </c>
      <c r="J818" s="166" t="s">
        <v>1211</v>
      </c>
      <c r="K818" s="64" t="s">
        <v>2114</v>
      </c>
    </row>
    <row r="819" spans="1:11" ht="17.149999999999999" customHeight="1">
      <c r="A819" s="167" t="s">
        <v>997</v>
      </c>
      <c r="B819" s="168" t="s">
        <v>2444</v>
      </c>
      <c r="C819" s="169">
        <v>2.78</v>
      </c>
      <c r="D819" s="170">
        <v>0.4718</v>
      </c>
      <c r="E819" s="170">
        <v>1</v>
      </c>
      <c r="F819" s="170">
        <v>1</v>
      </c>
      <c r="G819" s="170">
        <v>1.25</v>
      </c>
      <c r="H819" s="170">
        <v>1.25</v>
      </c>
      <c r="I819" s="171" t="s">
        <v>1213</v>
      </c>
      <c r="J819" s="172" t="s">
        <v>1211</v>
      </c>
      <c r="K819" s="64" t="s">
        <v>2115</v>
      </c>
    </row>
    <row r="820" spans="1:11" ht="17.149999999999999" customHeight="1">
      <c r="A820" s="155" t="s">
        <v>998</v>
      </c>
      <c r="B820" s="156" t="s">
        <v>2444</v>
      </c>
      <c r="C820" s="157">
        <v>3.62</v>
      </c>
      <c r="D820" s="158">
        <v>0.59619999999999995</v>
      </c>
      <c r="E820" s="158">
        <v>1</v>
      </c>
      <c r="F820" s="158">
        <v>1</v>
      </c>
      <c r="G820" s="158">
        <v>1.25</v>
      </c>
      <c r="H820" s="158">
        <v>1.25</v>
      </c>
      <c r="I820" s="159" t="s">
        <v>1213</v>
      </c>
      <c r="J820" s="160" t="s">
        <v>1211</v>
      </c>
      <c r="K820" s="64" t="s">
        <v>2115</v>
      </c>
    </row>
    <row r="821" spans="1:11" ht="17.149999999999999" customHeight="1">
      <c r="A821" s="155" t="s">
        <v>999</v>
      </c>
      <c r="B821" s="156" t="s">
        <v>2444</v>
      </c>
      <c r="C821" s="157">
        <v>5.12</v>
      </c>
      <c r="D821" s="158">
        <v>0.80920000000000003</v>
      </c>
      <c r="E821" s="158">
        <v>1</v>
      </c>
      <c r="F821" s="158">
        <v>1</v>
      </c>
      <c r="G821" s="158">
        <v>1.25</v>
      </c>
      <c r="H821" s="158">
        <v>1.25</v>
      </c>
      <c r="I821" s="159" t="s">
        <v>1213</v>
      </c>
      <c r="J821" s="160" t="s">
        <v>1211</v>
      </c>
      <c r="K821" s="64" t="s">
        <v>2115</v>
      </c>
    </row>
    <row r="822" spans="1:11" ht="17.149999999999999" customHeight="1">
      <c r="A822" s="161" t="s">
        <v>1000</v>
      </c>
      <c r="B822" s="162" t="s">
        <v>2444</v>
      </c>
      <c r="C822" s="163">
        <v>8.27</v>
      </c>
      <c r="D822" s="164">
        <v>1.3072999999999999</v>
      </c>
      <c r="E822" s="164">
        <v>1.2</v>
      </c>
      <c r="F822" s="164">
        <v>1.2</v>
      </c>
      <c r="G822" s="164">
        <v>1.65</v>
      </c>
      <c r="H822" s="164">
        <v>1.65</v>
      </c>
      <c r="I822" s="165" t="s">
        <v>1213</v>
      </c>
      <c r="J822" s="166" t="s">
        <v>1211</v>
      </c>
      <c r="K822" s="64" t="s">
        <v>2115</v>
      </c>
    </row>
    <row r="823" spans="1:11" ht="17.149999999999999" customHeight="1">
      <c r="A823" s="167" t="s">
        <v>1001</v>
      </c>
      <c r="B823" s="168" t="s">
        <v>2445</v>
      </c>
      <c r="C823" s="169">
        <v>1.89</v>
      </c>
      <c r="D823" s="170">
        <v>0.50970000000000004</v>
      </c>
      <c r="E823" s="170">
        <v>1</v>
      </c>
      <c r="F823" s="170">
        <v>1</v>
      </c>
      <c r="G823" s="170">
        <v>1.25</v>
      </c>
      <c r="H823" s="170">
        <v>1.25</v>
      </c>
      <c r="I823" s="171" t="s">
        <v>1213</v>
      </c>
      <c r="J823" s="172" t="s">
        <v>1211</v>
      </c>
      <c r="K823" s="64" t="s">
        <v>2116</v>
      </c>
    </row>
    <row r="824" spans="1:11" ht="17.149999999999999" customHeight="1">
      <c r="A824" s="155" t="s">
        <v>1002</v>
      </c>
      <c r="B824" s="156" t="s">
        <v>2445</v>
      </c>
      <c r="C824" s="157">
        <v>2.2599999999999998</v>
      </c>
      <c r="D824" s="158">
        <v>0.62819999999999998</v>
      </c>
      <c r="E824" s="158">
        <v>1</v>
      </c>
      <c r="F824" s="158">
        <v>1</v>
      </c>
      <c r="G824" s="158">
        <v>1.25</v>
      </c>
      <c r="H824" s="158">
        <v>1.25</v>
      </c>
      <c r="I824" s="159" t="s">
        <v>1213</v>
      </c>
      <c r="J824" s="160" t="s">
        <v>1211</v>
      </c>
      <c r="K824" s="64" t="s">
        <v>2116</v>
      </c>
    </row>
    <row r="825" spans="1:11" ht="17.149999999999999" customHeight="1">
      <c r="A825" s="155" t="s">
        <v>1003</v>
      </c>
      <c r="B825" s="156" t="s">
        <v>2445</v>
      </c>
      <c r="C825" s="157">
        <v>4.91</v>
      </c>
      <c r="D825" s="158">
        <v>1.0559000000000001</v>
      </c>
      <c r="E825" s="158">
        <v>1</v>
      </c>
      <c r="F825" s="158">
        <v>1</v>
      </c>
      <c r="G825" s="158">
        <v>1.25</v>
      </c>
      <c r="H825" s="158">
        <v>1.25</v>
      </c>
      <c r="I825" s="159" t="s">
        <v>1213</v>
      </c>
      <c r="J825" s="160" t="s">
        <v>1211</v>
      </c>
      <c r="K825" s="64" t="s">
        <v>2116</v>
      </c>
    </row>
    <row r="826" spans="1:11" ht="17.149999999999999" customHeight="1">
      <c r="A826" s="161" t="s">
        <v>1004</v>
      </c>
      <c r="B826" s="162" t="s">
        <v>2445</v>
      </c>
      <c r="C826" s="163">
        <v>8</v>
      </c>
      <c r="D826" s="164">
        <v>1.7131000000000001</v>
      </c>
      <c r="E826" s="164">
        <v>1.2</v>
      </c>
      <c r="F826" s="164">
        <v>1.2</v>
      </c>
      <c r="G826" s="164">
        <v>1.65</v>
      </c>
      <c r="H826" s="164">
        <v>1.65</v>
      </c>
      <c r="I826" s="165" t="s">
        <v>1213</v>
      </c>
      <c r="J826" s="166" t="s">
        <v>1211</v>
      </c>
      <c r="K826" s="64" t="s">
        <v>2116</v>
      </c>
    </row>
    <row r="827" spans="1:11" ht="17.149999999999999" customHeight="1">
      <c r="A827" s="167" t="s">
        <v>1005</v>
      </c>
      <c r="B827" s="168" t="s">
        <v>2446</v>
      </c>
      <c r="C827" s="169">
        <v>2.2999999999999998</v>
      </c>
      <c r="D827" s="170">
        <v>0.4229</v>
      </c>
      <c r="E827" s="170">
        <v>1</v>
      </c>
      <c r="F827" s="170">
        <v>1</v>
      </c>
      <c r="G827" s="170">
        <v>1.25</v>
      </c>
      <c r="H827" s="170">
        <v>1.25</v>
      </c>
      <c r="I827" s="171" t="s">
        <v>1213</v>
      </c>
      <c r="J827" s="172" t="s">
        <v>1211</v>
      </c>
      <c r="K827" s="64" t="s">
        <v>2117</v>
      </c>
    </row>
    <row r="828" spans="1:11" ht="17.149999999999999" customHeight="1">
      <c r="A828" s="155" t="s">
        <v>1006</v>
      </c>
      <c r="B828" s="156" t="s">
        <v>2446</v>
      </c>
      <c r="C828" s="157">
        <v>3.82</v>
      </c>
      <c r="D828" s="158">
        <v>0.62190000000000001</v>
      </c>
      <c r="E828" s="158">
        <v>1</v>
      </c>
      <c r="F828" s="158">
        <v>1</v>
      </c>
      <c r="G828" s="158">
        <v>1.25</v>
      </c>
      <c r="H828" s="158">
        <v>1.25</v>
      </c>
      <c r="I828" s="159" t="s">
        <v>1213</v>
      </c>
      <c r="J828" s="160" t="s">
        <v>1211</v>
      </c>
      <c r="K828" s="64" t="s">
        <v>2117</v>
      </c>
    </row>
    <row r="829" spans="1:11" ht="17.149999999999999" customHeight="1">
      <c r="A829" s="155" t="s">
        <v>1007</v>
      </c>
      <c r="B829" s="156" t="s">
        <v>2446</v>
      </c>
      <c r="C829" s="157">
        <v>5.41</v>
      </c>
      <c r="D829" s="158">
        <v>0.90529999999999999</v>
      </c>
      <c r="E829" s="158">
        <v>1</v>
      </c>
      <c r="F829" s="158">
        <v>1</v>
      </c>
      <c r="G829" s="158">
        <v>1.25</v>
      </c>
      <c r="H829" s="158">
        <v>1.25</v>
      </c>
      <c r="I829" s="159" t="s">
        <v>1213</v>
      </c>
      <c r="J829" s="160" t="s">
        <v>1211</v>
      </c>
      <c r="K829" s="64" t="s">
        <v>2117</v>
      </c>
    </row>
    <row r="830" spans="1:11" ht="17.149999999999999" customHeight="1">
      <c r="A830" s="161" t="s">
        <v>1008</v>
      </c>
      <c r="B830" s="162" t="s">
        <v>2446</v>
      </c>
      <c r="C830" s="163">
        <v>8.39</v>
      </c>
      <c r="D830" s="164">
        <v>1.5315000000000001</v>
      </c>
      <c r="E830" s="164">
        <v>1.2</v>
      </c>
      <c r="F830" s="164">
        <v>1.2</v>
      </c>
      <c r="G830" s="164">
        <v>1.65</v>
      </c>
      <c r="H830" s="164">
        <v>1.65</v>
      </c>
      <c r="I830" s="165" t="s">
        <v>1213</v>
      </c>
      <c r="J830" s="166" t="s">
        <v>1211</v>
      </c>
      <c r="K830" s="64" t="s">
        <v>2117</v>
      </c>
    </row>
    <row r="831" spans="1:11" ht="17.149999999999999" customHeight="1">
      <c r="A831" s="167" t="s">
        <v>1009</v>
      </c>
      <c r="B831" s="168" t="s">
        <v>2447</v>
      </c>
      <c r="C831" s="169">
        <v>2.69</v>
      </c>
      <c r="D831" s="170">
        <v>0.47989999999999999</v>
      </c>
      <c r="E831" s="170">
        <v>1</v>
      </c>
      <c r="F831" s="170">
        <v>1</v>
      </c>
      <c r="G831" s="170">
        <v>1.25</v>
      </c>
      <c r="H831" s="170">
        <v>1.25</v>
      </c>
      <c r="I831" s="171" t="s">
        <v>1213</v>
      </c>
      <c r="J831" s="172" t="s">
        <v>1211</v>
      </c>
      <c r="K831" s="64" t="s">
        <v>2118</v>
      </c>
    </row>
    <row r="832" spans="1:11" ht="17.149999999999999" customHeight="1">
      <c r="A832" s="155" t="s">
        <v>1010</v>
      </c>
      <c r="B832" s="156" t="s">
        <v>2447</v>
      </c>
      <c r="C832" s="157">
        <v>3.59</v>
      </c>
      <c r="D832" s="158">
        <v>0.63439999999999996</v>
      </c>
      <c r="E832" s="158">
        <v>1</v>
      </c>
      <c r="F832" s="158">
        <v>1</v>
      </c>
      <c r="G832" s="158">
        <v>1.25</v>
      </c>
      <c r="H832" s="158">
        <v>1.25</v>
      </c>
      <c r="I832" s="159" t="s">
        <v>1213</v>
      </c>
      <c r="J832" s="160" t="s">
        <v>1211</v>
      </c>
      <c r="K832" s="64" t="s">
        <v>2118</v>
      </c>
    </row>
    <row r="833" spans="1:11" ht="17.149999999999999" customHeight="1">
      <c r="A833" s="155" t="s">
        <v>1011</v>
      </c>
      <c r="B833" s="156" t="s">
        <v>2447</v>
      </c>
      <c r="C833" s="157">
        <v>5.61</v>
      </c>
      <c r="D833" s="158">
        <v>0.95750000000000002</v>
      </c>
      <c r="E833" s="158">
        <v>1</v>
      </c>
      <c r="F833" s="158">
        <v>1</v>
      </c>
      <c r="G833" s="158">
        <v>1.25</v>
      </c>
      <c r="H833" s="158">
        <v>1.25</v>
      </c>
      <c r="I833" s="159" t="s">
        <v>1213</v>
      </c>
      <c r="J833" s="160" t="s">
        <v>1211</v>
      </c>
      <c r="K833" s="64" t="s">
        <v>2118</v>
      </c>
    </row>
    <row r="834" spans="1:11" ht="17.149999999999999" customHeight="1">
      <c r="A834" s="161" t="s">
        <v>1012</v>
      </c>
      <c r="B834" s="162" t="s">
        <v>2447</v>
      </c>
      <c r="C834" s="163">
        <v>8.85</v>
      </c>
      <c r="D834" s="164">
        <v>1.5619000000000001</v>
      </c>
      <c r="E834" s="164">
        <v>1.2</v>
      </c>
      <c r="F834" s="164">
        <v>1.2</v>
      </c>
      <c r="G834" s="164">
        <v>1.65</v>
      </c>
      <c r="H834" s="164">
        <v>1.65</v>
      </c>
      <c r="I834" s="165" t="s">
        <v>1213</v>
      </c>
      <c r="J834" s="166" t="s">
        <v>1211</v>
      </c>
      <c r="K834" s="64" t="s">
        <v>2118</v>
      </c>
    </row>
    <row r="835" spans="1:11" ht="17.149999999999999" customHeight="1">
      <c r="A835" s="167" t="s">
        <v>1617</v>
      </c>
      <c r="B835" s="168" t="s">
        <v>2448</v>
      </c>
      <c r="C835" s="169">
        <v>2.67</v>
      </c>
      <c r="D835" s="170">
        <v>0.47099999999999997</v>
      </c>
      <c r="E835" s="170">
        <v>1</v>
      </c>
      <c r="F835" s="170">
        <v>1</v>
      </c>
      <c r="G835" s="170">
        <v>1.25</v>
      </c>
      <c r="H835" s="170">
        <v>1.25</v>
      </c>
      <c r="I835" s="171" t="s">
        <v>1213</v>
      </c>
      <c r="J835" s="172" t="s">
        <v>1211</v>
      </c>
      <c r="K835" s="64" t="s">
        <v>2119</v>
      </c>
    </row>
    <row r="836" spans="1:11" ht="17.149999999999999" customHeight="1">
      <c r="A836" s="155" t="s">
        <v>1618</v>
      </c>
      <c r="B836" s="156" t="s">
        <v>2448</v>
      </c>
      <c r="C836" s="157">
        <v>3.71</v>
      </c>
      <c r="D836" s="158">
        <v>0.61850000000000005</v>
      </c>
      <c r="E836" s="158">
        <v>1</v>
      </c>
      <c r="F836" s="158">
        <v>1</v>
      </c>
      <c r="G836" s="158">
        <v>1.25</v>
      </c>
      <c r="H836" s="158">
        <v>1.25</v>
      </c>
      <c r="I836" s="159" t="s">
        <v>1213</v>
      </c>
      <c r="J836" s="160" t="s">
        <v>1211</v>
      </c>
      <c r="K836" s="64" t="s">
        <v>2119</v>
      </c>
    </row>
    <row r="837" spans="1:11" ht="17.149999999999999" customHeight="1">
      <c r="A837" s="155" t="s">
        <v>1619</v>
      </c>
      <c r="B837" s="156" t="s">
        <v>2448</v>
      </c>
      <c r="C837" s="157">
        <v>5.98</v>
      </c>
      <c r="D837" s="158">
        <v>0.96230000000000004</v>
      </c>
      <c r="E837" s="158">
        <v>1</v>
      </c>
      <c r="F837" s="158">
        <v>1</v>
      </c>
      <c r="G837" s="158">
        <v>1.25</v>
      </c>
      <c r="H837" s="158">
        <v>1.25</v>
      </c>
      <c r="I837" s="159" t="s">
        <v>1213</v>
      </c>
      <c r="J837" s="160" t="s">
        <v>1211</v>
      </c>
      <c r="K837" s="64" t="s">
        <v>2119</v>
      </c>
    </row>
    <row r="838" spans="1:11" ht="17.149999999999999" customHeight="1">
      <c r="A838" s="161" t="s">
        <v>1620</v>
      </c>
      <c r="B838" s="162" t="s">
        <v>2448</v>
      </c>
      <c r="C838" s="163">
        <v>9.73</v>
      </c>
      <c r="D838" s="164">
        <v>1.7644</v>
      </c>
      <c r="E838" s="164">
        <v>1.2</v>
      </c>
      <c r="F838" s="164">
        <v>1.2</v>
      </c>
      <c r="G838" s="164">
        <v>1.65</v>
      </c>
      <c r="H838" s="164">
        <v>1.65</v>
      </c>
      <c r="I838" s="165" t="s">
        <v>1213</v>
      </c>
      <c r="J838" s="166" t="s">
        <v>1211</v>
      </c>
      <c r="K838" s="64" t="s">
        <v>2119</v>
      </c>
    </row>
    <row r="839" spans="1:11" ht="17.149999999999999" customHeight="1">
      <c r="A839" s="167" t="s">
        <v>1621</v>
      </c>
      <c r="B839" s="168" t="s">
        <v>2449</v>
      </c>
      <c r="C839" s="169">
        <v>2.4</v>
      </c>
      <c r="D839" s="170">
        <v>0.44400000000000001</v>
      </c>
      <c r="E839" s="170">
        <v>1</v>
      </c>
      <c r="F839" s="170">
        <v>1</v>
      </c>
      <c r="G839" s="170">
        <v>1.25</v>
      </c>
      <c r="H839" s="170">
        <v>1.25</v>
      </c>
      <c r="I839" s="171" t="s">
        <v>1213</v>
      </c>
      <c r="J839" s="172" t="s">
        <v>1211</v>
      </c>
      <c r="K839" s="64" t="s">
        <v>2120</v>
      </c>
    </row>
    <row r="840" spans="1:11" ht="17.149999999999999" customHeight="1">
      <c r="A840" s="155" t="s">
        <v>1622</v>
      </c>
      <c r="B840" s="156" t="s">
        <v>2449</v>
      </c>
      <c r="C840" s="157">
        <v>3.23</v>
      </c>
      <c r="D840" s="158">
        <v>0.58240000000000003</v>
      </c>
      <c r="E840" s="158">
        <v>1</v>
      </c>
      <c r="F840" s="158">
        <v>1</v>
      </c>
      <c r="G840" s="158">
        <v>1.25</v>
      </c>
      <c r="H840" s="158">
        <v>1.25</v>
      </c>
      <c r="I840" s="159" t="s">
        <v>1213</v>
      </c>
      <c r="J840" s="160" t="s">
        <v>1211</v>
      </c>
      <c r="K840" s="64" t="s">
        <v>2120</v>
      </c>
    </row>
    <row r="841" spans="1:11" ht="17.149999999999999" customHeight="1">
      <c r="A841" s="155" t="s">
        <v>1623</v>
      </c>
      <c r="B841" s="156" t="s">
        <v>2449</v>
      </c>
      <c r="C841" s="157">
        <v>5.01</v>
      </c>
      <c r="D841" s="158">
        <v>0.88460000000000005</v>
      </c>
      <c r="E841" s="158">
        <v>1</v>
      </c>
      <c r="F841" s="158">
        <v>1</v>
      </c>
      <c r="G841" s="158">
        <v>1.25</v>
      </c>
      <c r="H841" s="158">
        <v>1.25</v>
      </c>
      <c r="I841" s="159" t="s">
        <v>1213</v>
      </c>
      <c r="J841" s="160" t="s">
        <v>1211</v>
      </c>
      <c r="K841" s="64" t="s">
        <v>2120</v>
      </c>
    </row>
    <row r="842" spans="1:11" ht="17.149999999999999" customHeight="1">
      <c r="A842" s="161" t="s">
        <v>1624</v>
      </c>
      <c r="B842" s="162" t="s">
        <v>2449</v>
      </c>
      <c r="C842" s="163">
        <v>8.49</v>
      </c>
      <c r="D842" s="164">
        <v>1.5127999999999999</v>
      </c>
      <c r="E842" s="164">
        <v>1.2</v>
      </c>
      <c r="F842" s="164">
        <v>1.2</v>
      </c>
      <c r="G842" s="164">
        <v>1.65</v>
      </c>
      <c r="H842" s="164">
        <v>1.65</v>
      </c>
      <c r="I842" s="165" t="s">
        <v>1213</v>
      </c>
      <c r="J842" s="166" t="s">
        <v>1211</v>
      </c>
      <c r="K842" s="64" t="s">
        <v>2120</v>
      </c>
    </row>
    <row r="843" spans="1:11" ht="17.149999999999999" customHeight="1">
      <c r="A843" s="167" t="s">
        <v>1013</v>
      </c>
      <c r="B843" s="168" t="s">
        <v>2450</v>
      </c>
      <c r="C843" s="169">
        <v>1.66</v>
      </c>
      <c r="D843" s="170">
        <v>1.3280000000000001</v>
      </c>
      <c r="E843" s="170">
        <v>1</v>
      </c>
      <c r="F843" s="170">
        <v>1</v>
      </c>
      <c r="G843" s="170">
        <v>1.25</v>
      </c>
      <c r="H843" s="170">
        <v>1.25</v>
      </c>
      <c r="I843" s="171" t="s">
        <v>1213</v>
      </c>
      <c r="J843" s="172" t="s">
        <v>1211</v>
      </c>
      <c r="K843" s="64" t="s">
        <v>2121</v>
      </c>
    </row>
    <row r="844" spans="1:11" ht="17.149999999999999" customHeight="1">
      <c r="A844" s="155" t="s">
        <v>1014</v>
      </c>
      <c r="B844" s="156" t="s">
        <v>2450</v>
      </c>
      <c r="C844" s="157">
        <v>2.27</v>
      </c>
      <c r="D844" s="158">
        <v>1.5144</v>
      </c>
      <c r="E844" s="158">
        <v>1</v>
      </c>
      <c r="F844" s="158">
        <v>1</v>
      </c>
      <c r="G844" s="158">
        <v>1.25</v>
      </c>
      <c r="H844" s="158">
        <v>1.25</v>
      </c>
      <c r="I844" s="159" t="s">
        <v>1213</v>
      </c>
      <c r="J844" s="160" t="s">
        <v>1211</v>
      </c>
      <c r="K844" s="64" t="s">
        <v>2121</v>
      </c>
    </row>
    <row r="845" spans="1:11" ht="17.149999999999999" customHeight="1">
      <c r="A845" s="155" t="s">
        <v>1015</v>
      </c>
      <c r="B845" s="156" t="s">
        <v>2450</v>
      </c>
      <c r="C845" s="157">
        <v>6.88</v>
      </c>
      <c r="D845" s="158">
        <v>2.3288000000000002</v>
      </c>
      <c r="E845" s="158">
        <v>1</v>
      </c>
      <c r="F845" s="158">
        <v>1</v>
      </c>
      <c r="G845" s="158">
        <v>1.25</v>
      </c>
      <c r="H845" s="158">
        <v>1.25</v>
      </c>
      <c r="I845" s="159" t="s">
        <v>1213</v>
      </c>
      <c r="J845" s="160" t="s">
        <v>1211</v>
      </c>
      <c r="K845" s="64" t="s">
        <v>2121</v>
      </c>
    </row>
    <row r="846" spans="1:11" ht="17.149999999999999" customHeight="1">
      <c r="A846" s="161" t="s">
        <v>1016</v>
      </c>
      <c r="B846" s="162" t="s">
        <v>2450</v>
      </c>
      <c r="C846" s="163">
        <v>13.54</v>
      </c>
      <c r="D846" s="164">
        <v>4.4642999999999997</v>
      </c>
      <c r="E846" s="164">
        <v>1.2</v>
      </c>
      <c r="F846" s="164">
        <v>1.2</v>
      </c>
      <c r="G846" s="164">
        <v>1.65</v>
      </c>
      <c r="H846" s="164">
        <v>1.65</v>
      </c>
      <c r="I846" s="165" t="s">
        <v>1213</v>
      </c>
      <c r="J846" s="166" t="s">
        <v>1211</v>
      </c>
      <c r="K846" s="64" t="s">
        <v>2121</v>
      </c>
    </row>
    <row r="847" spans="1:11" ht="17.149999999999999" customHeight="1">
      <c r="A847" s="167" t="s">
        <v>1017</v>
      </c>
      <c r="B847" s="168" t="s">
        <v>2451</v>
      </c>
      <c r="C847" s="169">
        <v>2.04</v>
      </c>
      <c r="D847" s="170">
        <v>0.72689999999999999</v>
      </c>
      <c r="E847" s="170">
        <v>1</v>
      </c>
      <c r="F847" s="170">
        <v>1</v>
      </c>
      <c r="G847" s="170">
        <v>1.25</v>
      </c>
      <c r="H847" s="170">
        <v>1.25</v>
      </c>
      <c r="I847" s="171" t="s">
        <v>1213</v>
      </c>
      <c r="J847" s="172" t="s">
        <v>1211</v>
      </c>
      <c r="K847" s="64" t="s">
        <v>2122</v>
      </c>
    </row>
    <row r="848" spans="1:11" ht="17.149999999999999" customHeight="1">
      <c r="A848" s="155" t="s">
        <v>1018</v>
      </c>
      <c r="B848" s="156" t="s">
        <v>2451</v>
      </c>
      <c r="C848" s="157">
        <v>3.06</v>
      </c>
      <c r="D848" s="158">
        <v>0.86639999999999995</v>
      </c>
      <c r="E848" s="158">
        <v>1</v>
      </c>
      <c r="F848" s="158">
        <v>1</v>
      </c>
      <c r="G848" s="158">
        <v>1.25</v>
      </c>
      <c r="H848" s="158">
        <v>1.25</v>
      </c>
      <c r="I848" s="159" t="s">
        <v>1213</v>
      </c>
      <c r="J848" s="160" t="s">
        <v>1211</v>
      </c>
      <c r="K848" s="64" t="s">
        <v>2122</v>
      </c>
    </row>
    <row r="849" spans="1:11" ht="17.149999999999999" customHeight="1">
      <c r="A849" s="155" t="s">
        <v>1019</v>
      </c>
      <c r="B849" s="156" t="s">
        <v>2451</v>
      </c>
      <c r="C849" s="157">
        <v>7.26</v>
      </c>
      <c r="D849" s="158">
        <v>1.6261000000000001</v>
      </c>
      <c r="E849" s="158">
        <v>1</v>
      </c>
      <c r="F849" s="158">
        <v>1</v>
      </c>
      <c r="G849" s="158">
        <v>1.25</v>
      </c>
      <c r="H849" s="158">
        <v>1.25</v>
      </c>
      <c r="I849" s="159" t="s">
        <v>1213</v>
      </c>
      <c r="J849" s="160" t="s">
        <v>1211</v>
      </c>
      <c r="K849" s="64" t="s">
        <v>2122</v>
      </c>
    </row>
    <row r="850" spans="1:11" ht="17.149999999999999" customHeight="1">
      <c r="A850" s="161" t="s">
        <v>1020</v>
      </c>
      <c r="B850" s="162" t="s">
        <v>2451</v>
      </c>
      <c r="C850" s="163">
        <v>12.76</v>
      </c>
      <c r="D850" s="164">
        <v>2.8451</v>
      </c>
      <c r="E850" s="164">
        <v>1.2</v>
      </c>
      <c r="F850" s="164">
        <v>1.2</v>
      </c>
      <c r="G850" s="164">
        <v>1.65</v>
      </c>
      <c r="H850" s="164">
        <v>1.65</v>
      </c>
      <c r="I850" s="165" t="s">
        <v>1213</v>
      </c>
      <c r="J850" s="166" t="s">
        <v>1211</v>
      </c>
      <c r="K850" s="64" t="s">
        <v>2122</v>
      </c>
    </row>
    <row r="851" spans="1:11" ht="17.149999999999999" customHeight="1">
      <c r="A851" s="167" t="s">
        <v>1021</v>
      </c>
      <c r="B851" s="168" t="s">
        <v>2452</v>
      </c>
      <c r="C851" s="169">
        <v>2.08</v>
      </c>
      <c r="D851" s="170">
        <v>0.92730000000000001</v>
      </c>
      <c r="E851" s="170">
        <v>1</v>
      </c>
      <c r="F851" s="170">
        <v>1</v>
      </c>
      <c r="G851" s="170">
        <v>1.25</v>
      </c>
      <c r="H851" s="170">
        <v>1.25</v>
      </c>
      <c r="I851" s="171" t="s">
        <v>1213</v>
      </c>
      <c r="J851" s="172" t="s">
        <v>1211</v>
      </c>
      <c r="K851" s="64" t="s">
        <v>2123</v>
      </c>
    </row>
    <row r="852" spans="1:11" ht="17.149999999999999" customHeight="1">
      <c r="A852" s="155" t="s">
        <v>1022</v>
      </c>
      <c r="B852" s="156" t="s">
        <v>2452</v>
      </c>
      <c r="C852" s="157">
        <v>4.62</v>
      </c>
      <c r="D852" s="158">
        <v>1.2682</v>
      </c>
      <c r="E852" s="158">
        <v>1</v>
      </c>
      <c r="F852" s="158">
        <v>1</v>
      </c>
      <c r="G852" s="158">
        <v>1.25</v>
      </c>
      <c r="H852" s="158">
        <v>1.25</v>
      </c>
      <c r="I852" s="159" t="s">
        <v>1213</v>
      </c>
      <c r="J852" s="160" t="s">
        <v>1211</v>
      </c>
      <c r="K852" s="64" t="s">
        <v>2123</v>
      </c>
    </row>
    <row r="853" spans="1:11" ht="17.149999999999999" customHeight="1">
      <c r="A853" s="155" t="s">
        <v>1023</v>
      </c>
      <c r="B853" s="156" t="s">
        <v>2452</v>
      </c>
      <c r="C853" s="157">
        <v>8.93</v>
      </c>
      <c r="D853" s="158">
        <v>1.8553999999999999</v>
      </c>
      <c r="E853" s="158">
        <v>1</v>
      </c>
      <c r="F853" s="158">
        <v>1</v>
      </c>
      <c r="G853" s="158">
        <v>1.25</v>
      </c>
      <c r="H853" s="158">
        <v>1.25</v>
      </c>
      <c r="I853" s="159" t="s">
        <v>1213</v>
      </c>
      <c r="J853" s="160" t="s">
        <v>1211</v>
      </c>
      <c r="K853" s="64" t="s">
        <v>2123</v>
      </c>
    </row>
    <row r="854" spans="1:11" ht="17.149999999999999" customHeight="1">
      <c r="A854" s="161" t="s">
        <v>1024</v>
      </c>
      <c r="B854" s="162" t="s">
        <v>2452</v>
      </c>
      <c r="C854" s="163">
        <v>15.36</v>
      </c>
      <c r="D854" s="164">
        <v>3.1787000000000001</v>
      </c>
      <c r="E854" s="164">
        <v>1.2</v>
      </c>
      <c r="F854" s="164">
        <v>1.2</v>
      </c>
      <c r="G854" s="164">
        <v>1.65</v>
      </c>
      <c r="H854" s="164">
        <v>1.65</v>
      </c>
      <c r="I854" s="165" t="s">
        <v>1213</v>
      </c>
      <c r="J854" s="166" t="s">
        <v>1211</v>
      </c>
      <c r="K854" s="64" t="s">
        <v>2123</v>
      </c>
    </row>
    <row r="855" spans="1:11" ht="17.149999999999999" customHeight="1">
      <c r="A855" s="167" t="s">
        <v>1025</v>
      </c>
      <c r="B855" s="168" t="s">
        <v>2453</v>
      </c>
      <c r="C855" s="169">
        <v>1.57</v>
      </c>
      <c r="D855" s="170">
        <v>1.1617</v>
      </c>
      <c r="E855" s="170">
        <v>1</v>
      </c>
      <c r="F855" s="170">
        <v>1</v>
      </c>
      <c r="G855" s="170">
        <v>1.25</v>
      </c>
      <c r="H855" s="170">
        <v>1.25</v>
      </c>
      <c r="I855" s="171" t="s">
        <v>1213</v>
      </c>
      <c r="J855" s="172" t="s">
        <v>1211</v>
      </c>
      <c r="K855" s="64" t="s">
        <v>2124</v>
      </c>
    </row>
    <row r="856" spans="1:11" ht="17.149999999999999" customHeight="1">
      <c r="A856" s="155" t="s">
        <v>1026</v>
      </c>
      <c r="B856" s="156" t="s">
        <v>2453</v>
      </c>
      <c r="C856" s="157">
        <v>1.57</v>
      </c>
      <c r="D856" s="158">
        <v>1.4113</v>
      </c>
      <c r="E856" s="158">
        <v>1</v>
      </c>
      <c r="F856" s="158">
        <v>1</v>
      </c>
      <c r="G856" s="158">
        <v>1.25</v>
      </c>
      <c r="H856" s="158">
        <v>1.25</v>
      </c>
      <c r="I856" s="159" t="s">
        <v>1213</v>
      </c>
      <c r="J856" s="160" t="s">
        <v>1211</v>
      </c>
      <c r="K856" s="64" t="s">
        <v>2124</v>
      </c>
    </row>
    <row r="857" spans="1:11" ht="17.149999999999999" customHeight="1">
      <c r="A857" s="155" t="s">
        <v>1027</v>
      </c>
      <c r="B857" s="156" t="s">
        <v>2453</v>
      </c>
      <c r="C857" s="157">
        <v>3.39</v>
      </c>
      <c r="D857" s="158">
        <v>1.6979</v>
      </c>
      <c r="E857" s="158">
        <v>1</v>
      </c>
      <c r="F857" s="158">
        <v>1</v>
      </c>
      <c r="G857" s="158">
        <v>1.25</v>
      </c>
      <c r="H857" s="158">
        <v>1.25</v>
      </c>
      <c r="I857" s="159" t="s">
        <v>1213</v>
      </c>
      <c r="J857" s="160" t="s">
        <v>1211</v>
      </c>
      <c r="K857" s="64" t="s">
        <v>2124</v>
      </c>
    </row>
    <row r="858" spans="1:11" ht="17.149999999999999" customHeight="1">
      <c r="A858" s="161" t="s">
        <v>1028</v>
      </c>
      <c r="B858" s="162" t="s">
        <v>2453</v>
      </c>
      <c r="C858" s="163">
        <v>15.79</v>
      </c>
      <c r="D858" s="164">
        <v>4.0133999999999999</v>
      </c>
      <c r="E858" s="164">
        <v>1.2</v>
      </c>
      <c r="F858" s="164">
        <v>1.2</v>
      </c>
      <c r="G858" s="164">
        <v>1.65</v>
      </c>
      <c r="H858" s="164">
        <v>1.65</v>
      </c>
      <c r="I858" s="165" t="s">
        <v>1213</v>
      </c>
      <c r="J858" s="166" t="s">
        <v>1211</v>
      </c>
      <c r="K858" s="64" t="s">
        <v>2124</v>
      </c>
    </row>
    <row r="859" spans="1:11" ht="17.149999999999999" customHeight="1">
      <c r="A859" s="167" t="s">
        <v>1029</v>
      </c>
      <c r="B859" s="168" t="s">
        <v>2454</v>
      </c>
      <c r="C859" s="169">
        <v>2.52</v>
      </c>
      <c r="D859" s="170">
        <v>0.4501</v>
      </c>
      <c r="E859" s="170">
        <v>1</v>
      </c>
      <c r="F859" s="170">
        <v>1</v>
      </c>
      <c r="G859" s="170">
        <v>1.25</v>
      </c>
      <c r="H859" s="170">
        <v>1.25</v>
      </c>
      <c r="I859" s="171" t="s">
        <v>1213</v>
      </c>
      <c r="J859" s="172" t="s">
        <v>1211</v>
      </c>
      <c r="K859" s="64" t="s">
        <v>2125</v>
      </c>
    </row>
    <row r="860" spans="1:11" ht="17.149999999999999" customHeight="1">
      <c r="A860" s="155" t="s">
        <v>1030</v>
      </c>
      <c r="B860" s="156" t="s">
        <v>2454</v>
      </c>
      <c r="C860" s="157">
        <v>4.25</v>
      </c>
      <c r="D860" s="158">
        <v>0.66039999999999999</v>
      </c>
      <c r="E860" s="158">
        <v>1</v>
      </c>
      <c r="F860" s="158">
        <v>1</v>
      </c>
      <c r="G860" s="158">
        <v>1.25</v>
      </c>
      <c r="H860" s="158">
        <v>1.25</v>
      </c>
      <c r="I860" s="159" t="s">
        <v>1213</v>
      </c>
      <c r="J860" s="160" t="s">
        <v>1211</v>
      </c>
      <c r="K860" s="64" t="s">
        <v>2125</v>
      </c>
    </row>
    <row r="861" spans="1:11" ht="17.149999999999999" customHeight="1">
      <c r="A861" s="155" t="s">
        <v>1031</v>
      </c>
      <c r="B861" s="156" t="s">
        <v>2454</v>
      </c>
      <c r="C861" s="157">
        <v>6.6</v>
      </c>
      <c r="D861" s="158">
        <v>1.0103</v>
      </c>
      <c r="E861" s="158">
        <v>1</v>
      </c>
      <c r="F861" s="158">
        <v>1</v>
      </c>
      <c r="G861" s="158">
        <v>1.25</v>
      </c>
      <c r="H861" s="158">
        <v>1.25</v>
      </c>
      <c r="I861" s="159" t="s">
        <v>1213</v>
      </c>
      <c r="J861" s="160" t="s">
        <v>1211</v>
      </c>
      <c r="K861" s="64" t="s">
        <v>2125</v>
      </c>
    </row>
    <row r="862" spans="1:11" ht="17.149999999999999" customHeight="1">
      <c r="A862" s="161" t="s">
        <v>1032</v>
      </c>
      <c r="B862" s="162" t="s">
        <v>2454</v>
      </c>
      <c r="C862" s="163">
        <v>9.6199999999999992</v>
      </c>
      <c r="D862" s="164">
        <v>1.5079</v>
      </c>
      <c r="E862" s="164">
        <v>1.2</v>
      </c>
      <c r="F862" s="164">
        <v>1.2</v>
      </c>
      <c r="G862" s="164">
        <v>1.65</v>
      </c>
      <c r="H862" s="164">
        <v>1.65</v>
      </c>
      <c r="I862" s="165" t="s">
        <v>1213</v>
      </c>
      <c r="J862" s="166" t="s">
        <v>1211</v>
      </c>
      <c r="K862" s="64" t="s">
        <v>2125</v>
      </c>
    </row>
    <row r="863" spans="1:11" ht="17.149999999999999" customHeight="1">
      <c r="A863" s="167" t="s">
        <v>1033</v>
      </c>
      <c r="B863" s="168" t="s">
        <v>2455</v>
      </c>
      <c r="C863" s="169">
        <v>2.7</v>
      </c>
      <c r="D863" s="170">
        <v>0.46629999999999999</v>
      </c>
      <c r="E863" s="170">
        <v>1</v>
      </c>
      <c r="F863" s="170">
        <v>1</v>
      </c>
      <c r="G863" s="170">
        <v>1.25</v>
      </c>
      <c r="H863" s="170">
        <v>1.25</v>
      </c>
      <c r="I863" s="171" t="s">
        <v>1213</v>
      </c>
      <c r="J863" s="172" t="s">
        <v>1211</v>
      </c>
      <c r="K863" s="64" t="s">
        <v>2126</v>
      </c>
    </row>
    <row r="864" spans="1:11" ht="17.149999999999999" customHeight="1">
      <c r="A864" s="155" t="s">
        <v>1034</v>
      </c>
      <c r="B864" s="156" t="s">
        <v>2455</v>
      </c>
      <c r="C864" s="157">
        <v>3.63</v>
      </c>
      <c r="D864" s="158">
        <v>0.61350000000000005</v>
      </c>
      <c r="E864" s="158">
        <v>1</v>
      </c>
      <c r="F864" s="158">
        <v>1</v>
      </c>
      <c r="G864" s="158">
        <v>1.25</v>
      </c>
      <c r="H864" s="158">
        <v>1.25</v>
      </c>
      <c r="I864" s="159" t="s">
        <v>1213</v>
      </c>
      <c r="J864" s="160" t="s">
        <v>1211</v>
      </c>
      <c r="K864" s="64" t="s">
        <v>2126</v>
      </c>
    </row>
    <row r="865" spans="1:11" ht="17.149999999999999" customHeight="1">
      <c r="A865" s="155" t="s">
        <v>1035</v>
      </c>
      <c r="B865" s="156" t="s">
        <v>2455</v>
      </c>
      <c r="C865" s="157">
        <v>5.64</v>
      </c>
      <c r="D865" s="158">
        <v>0.91590000000000005</v>
      </c>
      <c r="E865" s="158">
        <v>1</v>
      </c>
      <c r="F865" s="158">
        <v>1</v>
      </c>
      <c r="G865" s="158">
        <v>1.25</v>
      </c>
      <c r="H865" s="158">
        <v>1.25</v>
      </c>
      <c r="I865" s="159" t="s">
        <v>1213</v>
      </c>
      <c r="J865" s="160" t="s">
        <v>1211</v>
      </c>
      <c r="K865" s="64" t="s">
        <v>2126</v>
      </c>
    </row>
    <row r="866" spans="1:11" ht="17.149999999999999" customHeight="1">
      <c r="A866" s="161" t="s">
        <v>1036</v>
      </c>
      <c r="B866" s="162" t="s">
        <v>2455</v>
      </c>
      <c r="C866" s="163">
        <v>9.57</v>
      </c>
      <c r="D866" s="164">
        <v>1.6943999999999999</v>
      </c>
      <c r="E866" s="164">
        <v>1.2</v>
      </c>
      <c r="F866" s="164">
        <v>1.2</v>
      </c>
      <c r="G866" s="164">
        <v>1.65</v>
      </c>
      <c r="H866" s="164">
        <v>1.65</v>
      </c>
      <c r="I866" s="165" t="s">
        <v>1213</v>
      </c>
      <c r="J866" s="166" t="s">
        <v>1211</v>
      </c>
      <c r="K866" s="64" t="s">
        <v>2126</v>
      </c>
    </row>
    <row r="867" spans="1:11" ht="17.149999999999999" customHeight="1">
      <c r="A867" s="167" t="s">
        <v>1037</v>
      </c>
      <c r="B867" s="168" t="s">
        <v>2456</v>
      </c>
      <c r="C867" s="169">
        <v>2.5299999999999998</v>
      </c>
      <c r="D867" s="170">
        <v>1.2964</v>
      </c>
      <c r="E867" s="170">
        <v>1</v>
      </c>
      <c r="F867" s="170">
        <v>1</v>
      </c>
      <c r="G867" s="170">
        <v>1.25</v>
      </c>
      <c r="H867" s="170">
        <v>1.25</v>
      </c>
      <c r="I867" s="171" t="s">
        <v>1213</v>
      </c>
      <c r="J867" s="172" t="s">
        <v>1211</v>
      </c>
      <c r="K867" s="64" t="s">
        <v>2127</v>
      </c>
    </row>
    <row r="868" spans="1:11" ht="17.149999999999999" customHeight="1">
      <c r="A868" s="155" t="s">
        <v>1038</v>
      </c>
      <c r="B868" s="156" t="s">
        <v>2456</v>
      </c>
      <c r="C868" s="157">
        <v>3.85</v>
      </c>
      <c r="D868" s="158">
        <v>1.6132</v>
      </c>
      <c r="E868" s="158">
        <v>1</v>
      </c>
      <c r="F868" s="158">
        <v>1</v>
      </c>
      <c r="G868" s="158">
        <v>1.25</v>
      </c>
      <c r="H868" s="158">
        <v>1.25</v>
      </c>
      <c r="I868" s="159" t="s">
        <v>1213</v>
      </c>
      <c r="J868" s="160" t="s">
        <v>1211</v>
      </c>
      <c r="K868" s="64" t="s">
        <v>2127</v>
      </c>
    </row>
    <row r="869" spans="1:11" ht="17.149999999999999" customHeight="1">
      <c r="A869" s="155" t="s">
        <v>1039</v>
      </c>
      <c r="B869" s="156" t="s">
        <v>2456</v>
      </c>
      <c r="C869" s="157">
        <v>7.98</v>
      </c>
      <c r="D869" s="158">
        <v>2.5051000000000001</v>
      </c>
      <c r="E869" s="158">
        <v>1</v>
      </c>
      <c r="F869" s="158">
        <v>1</v>
      </c>
      <c r="G869" s="158">
        <v>1.25</v>
      </c>
      <c r="H869" s="158">
        <v>1.25</v>
      </c>
      <c r="I869" s="159" t="s">
        <v>1213</v>
      </c>
      <c r="J869" s="160" t="s">
        <v>1211</v>
      </c>
      <c r="K869" s="64" t="s">
        <v>2127</v>
      </c>
    </row>
    <row r="870" spans="1:11" ht="17.149999999999999" customHeight="1">
      <c r="A870" s="161" t="s">
        <v>1040</v>
      </c>
      <c r="B870" s="162" t="s">
        <v>2456</v>
      </c>
      <c r="C870" s="163">
        <v>15.48</v>
      </c>
      <c r="D870" s="164">
        <v>4.5740999999999996</v>
      </c>
      <c r="E870" s="164">
        <v>1.2</v>
      </c>
      <c r="F870" s="164">
        <v>1.2</v>
      </c>
      <c r="G870" s="164">
        <v>1.65</v>
      </c>
      <c r="H870" s="164">
        <v>1.65</v>
      </c>
      <c r="I870" s="165" t="s">
        <v>1213</v>
      </c>
      <c r="J870" s="166" t="s">
        <v>1211</v>
      </c>
      <c r="K870" s="64" t="s">
        <v>2127</v>
      </c>
    </row>
    <row r="871" spans="1:11" ht="17.149999999999999" customHeight="1">
      <c r="A871" s="167" t="s">
        <v>1041</v>
      </c>
      <c r="B871" s="168" t="s">
        <v>2457</v>
      </c>
      <c r="C871" s="169">
        <v>3.48</v>
      </c>
      <c r="D871" s="170">
        <v>1.3649</v>
      </c>
      <c r="E871" s="170">
        <v>1</v>
      </c>
      <c r="F871" s="170">
        <v>1</v>
      </c>
      <c r="G871" s="170">
        <v>1.25</v>
      </c>
      <c r="H871" s="170">
        <v>1.25</v>
      </c>
      <c r="I871" s="171" t="s">
        <v>1213</v>
      </c>
      <c r="J871" s="172" t="s">
        <v>1211</v>
      </c>
      <c r="K871" s="64" t="s">
        <v>2128</v>
      </c>
    </row>
    <row r="872" spans="1:11" ht="17.149999999999999" customHeight="1">
      <c r="A872" s="155" t="s">
        <v>1042</v>
      </c>
      <c r="B872" s="156" t="s">
        <v>2457</v>
      </c>
      <c r="C872" s="157">
        <v>4.74</v>
      </c>
      <c r="D872" s="158">
        <v>1.6331</v>
      </c>
      <c r="E872" s="158">
        <v>1</v>
      </c>
      <c r="F872" s="158">
        <v>1</v>
      </c>
      <c r="G872" s="158">
        <v>1.25</v>
      </c>
      <c r="H872" s="158">
        <v>1.25</v>
      </c>
      <c r="I872" s="159" t="s">
        <v>1213</v>
      </c>
      <c r="J872" s="160" t="s">
        <v>1211</v>
      </c>
      <c r="K872" s="64" t="s">
        <v>2128</v>
      </c>
    </row>
    <row r="873" spans="1:11" ht="17.149999999999999" customHeight="1">
      <c r="A873" s="155" t="s">
        <v>1043</v>
      </c>
      <c r="B873" s="156" t="s">
        <v>2457</v>
      </c>
      <c r="C873" s="157">
        <v>8.35</v>
      </c>
      <c r="D873" s="158">
        <v>2.4323000000000001</v>
      </c>
      <c r="E873" s="158">
        <v>1</v>
      </c>
      <c r="F873" s="158">
        <v>1</v>
      </c>
      <c r="G873" s="158">
        <v>1.25</v>
      </c>
      <c r="H873" s="158">
        <v>1.25</v>
      </c>
      <c r="I873" s="159" t="s">
        <v>1213</v>
      </c>
      <c r="J873" s="160" t="s">
        <v>1211</v>
      </c>
      <c r="K873" s="64" t="s">
        <v>2128</v>
      </c>
    </row>
    <row r="874" spans="1:11" ht="17.149999999999999" customHeight="1">
      <c r="A874" s="161" t="s">
        <v>1044</v>
      </c>
      <c r="B874" s="162" t="s">
        <v>2457</v>
      </c>
      <c r="C874" s="163">
        <v>14.9</v>
      </c>
      <c r="D874" s="164">
        <v>4.4684999999999997</v>
      </c>
      <c r="E874" s="164">
        <v>1.2</v>
      </c>
      <c r="F874" s="164">
        <v>1.2</v>
      </c>
      <c r="G874" s="164">
        <v>1.65</v>
      </c>
      <c r="H874" s="164">
        <v>1.65</v>
      </c>
      <c r="I874" s="165" t="s">
        <v>1213</v>
      </c>
      <c r="J874" s="166" t="s">
        <v>1211</v>
      </c>
      <c r="K874" s="64" t="s">
        <v>2128</v>
      </c>
    </row>
    <row r="875" spans="1:11" ht="17.149999999999999" customHeight="1">
      <c r="A875" s="167" t="s">
        <v>1045</v>
      </c>
      <c r="B875" s="168" t="s">
        <v>2458</v>
      </c>
      <c r="C875" s="169">
        <v>2.2200000000000002</v>
      </c>
      <c r="D875" s="170">
        <v>1.2014</v>
      </c>
      <c r="E875" s="170">
        <v>1</v>
      </c>
      <c r="F875" s="170">
        <v>1</v>
      </c>
      <c r="G875" s="170">
        <v>1.25</v>
      </c>
      <c r="H875" s="170">
        <v>1.25</v>
      </c>
      <c r="I875" s="171" t="s">
        <v>1213</v>
      </c>
      <c r="J875" s="172" t="s">
        <v>1211</v>
      </c>
      <c r="K875" s="64" t="s">
        <v>2129</v>
      </c>
    </row>
    <row r="876" spans="1:11" ht="17.149999999999999" customHeight="1">
      <c r="A876" s="155" t="s">
        <v>1046</v>
      </c>
      <c r="B876" s="156" t="s">
        <v>2458</v>
      </c>
      <c r="C876" s="157">
        <v>3.3</v>
      </c>
      <c r="D876" s="158">
        <v>1.4298</v>
      </c>
      <c r="E876" s="158">
        <v>1</v>
      </c>
      <c r="F876" s="158">
        <v>1</v>
      </c>
      <c r="G876" s="158">
        <v>1.25</v>
      </c>
      <c r="H876" s="158">
        <v>1.25</v>
      </c>
      <c r="I876" s="159" t="s">
        <v>1213</v>
      </c>
      <c r="J876" s="160" t="s">
        <v>1211</v>
      </c>
      <c r="K876" s="64" t="s">
        <v>2129</v>
      </c>
    </row>
    <row r="877" spans="1:11" ht="17.149999999999999" customHeight="1">
      <c r="A877" s="155" t="s">
        <v>1047</v>
      </c>
      <c r="B877" s="156" t="s">
        <v>2458</v>
      </c>
      <c r="C877" s="157">
        <v>7.62</v>
      </c>
      <c r="D877" s="158">
        <v>2.2789000000000001</v>
      </c>
      <c r="E877" s="158">
        <v>1</v>
      </c>
      <c r="F877" s="158">
        <v>1</v>
      </c>
      <c r="G877" s="158">
        <v>1.25</v>
      </c>
      <c r="H877" s="158">
        <v>1.25</v>
      </c>
      <c r="I877" s="159" t="s">
        <v>1213</v>
      </c>
      <c r="J877" s="160" t="s">
        <v>1211</v>
      </c>
      <c r="K877" s="64" t="s">
        <v>2129</v>
      </c>
    </row>
    <row r="878" spans="1:11" ht="17.149999999999999" customHeight="1">
      <c r="A878" s="161" t="s">
        <v>1048</v>
      </c>
      <c r="B878" s="162" t="s">
        <v>2458</v>
      </c>
      <c r="C878" s="163">
        <v>13.39</v>
      </c>
      <c r="D878" s="164">
        <v>3.9106999999999998</v>
      </c>
      <c r="E878" s="164">
        <v>1.2</v>
      </c>
      <c r="F878" s="164">
        <v>1.2</v>
      </c>
      <c r="G878" s="164">
        <v>1.65</v>
      </c>
      <c r="H878" s="164">
        <v>1.65</v>
      </c>
      <c r="I878" s="165" t="s">
        <v>1213</v>
      </c>
      <c r="J878" s="166" t="s">
        <v>1211</v>
      </c>
      <c r="K878" s="64" t="s">
        <v>2129</v>
      </c>
    </row>
    <row r="879" spans="1:11" ht="17.149999999999999" customHeight="1">
      <c r="A879" s="167" t="s">
        <v>1049</v>
      </c>
      <c r="B879" s="168" t="s">
        <v>2459</v>
      </c>
      <c r="C879" s="169">
        <v>1.99</v>
      </c>
      <c r="D879" s="170">
        <v>0.93669999999999998</v>
      </c>
      <c r="E879" s="170">
        <v>1</v>
      </c>
      <c r="F879" s="170">
        <v>1</v>
      </c>
      <c r="G879" s="170">
        <v>1.25</v>
      </c>
      <c r="H879" s="170">
        <v>1.25</v>
      </c>
      <c r="I879" s="171" t="s">
        <v>1213</v>
      </c>
      <c r="J879" s="172" t="s">
        <v>1211</v>
      </c>
      <c r="K879" s="64" t="s">
        <v>2130</v>
      </c>
    </row>
    <row r="880" spans="1:11" ht="17.149999999999999" customHeight="1">
      <c r="A880" s="155" t="s">
        <v>1050</v>
      </c>
      <c r="B880" s="156" t="s">
        <v>2459</v>
      </c>
      <c r="C880" s="157">
        <v>2.69</v>
      </c>
      <c r="D880" s="158">
        <v>1.121</v>
      </c>
      <c r="E880" s="158">
        <v>1</v>
      </c>
      <c r="F880" s="158">
        <v>1</v>
      </c>
      <c r="G880" s="158">
        <v>1.25</v>
      </c>
      <c r="H880" s="158">
        <v>1.25</v>
      </c>
      <c r="I880" s="159" t="s">
        <v>1213</v>
      </c>
      <c r="J880" s="160" t="s">
        <v>1211</v>
      </c>
      <c r="K880" s="64" t="s">
        <v>2130</v>
      </c>
    </row>
    <row r="881" spans="1:11" ht="17.149999999999999" customHeight="1">
      <c r="A881" s="155" t="s">
        <v>1051</v>
      </c>
      <c r="B881" s="156" t="s">
        <v>2459</v>
      </c>
      <c r="C881" s="157">
        <v>5.88</v>
      </c>
      <c r="D881" s="158">
        <v>1.8160000000000001</v>
      </c>
      <c r="E881" s="158">
        <v>1</v>
      </c>
      <c r="F881" s="158">
        <v>1</v>
      </c>
      <c r="G881" s="158">
        <v>1.25</v>
      </c>
      <c r="H881" s="158">
        <v>1.25</v>
      </c>
      <c r="I881" s="159" t="s">
        <v>1213</v>
      </c>
      <c r="J881" s="160" t="s">
        <v>1211</v>
      </c>
      <c r="K881" s="64" t="s">
        <v>2130</v>
      </c>
    </row>
    <row r="882" spans="1:11" ht="17.149999999999999" customHeight="1">
      <c r="A882" s="161" t="s">
        <v>1052</v>
      </c>
      <c r="B882" s="162" t="s">
        <v>2459</v>
      </c>
      <c r="C882" s="163">
        <v>11.36</v>
      </c>
      <c r="D882" s="164">
        <v>3.1667999999999998</v>
      </c>
      <c r="E882" s="164">
        <v>1.2</v>
      </c>
      <c r="F882" s="164">
        <v>1.2</v>
      </c>
      <c r="G882" s="164">
        <v>1.65</v>
      </c>
      <c r="H882" s="164">
        <v>1.65</v>
      </c>
      <c r="I882" s="165" t="s">
        <v>1213</v>
      </c>
      <c r="J882" s="166" t="s">
        <v>1211</v>
      </c>
      <c r="K882" s="64" t="s">
        <v>2130</v>
      </c>
    </row>
    <row r="883" spans="1:11" ht="17.149999999999999" customHeight="1">
      <c r="A883" s="167" t="s">
        <v>1053</v>
      </c>
      <c r="B883" s="168" t="s">
        <v>2460</v>
      </c>
      <c r="C883" s="169">
        <v>1.56</v>
      </c>
      <c r="D883" s="170">
        <v>0.76539999999999997</v>
      </c>
      <c r="E883" s="170">
        <v>1</v>
      </c>
      <c r="F883" s="170">
        <v>1</v>
      </c>
      <c r="G883" s="170">
        <v>1.25</v>
      </c>
      <c r="H883" s="170">
        <v>1.25</v>
      </c>
      <c r="I883" s="171" t="s">
        <v>1213</v>
      </c>
      <c r="J883" s="172" t="s">
        <v>1211</v>
      </c>
      <c r="K883" s="64" t="s">
        <v>2131</v>
      </c>
    </row>
    <row r="884" spans="1:11" ht="17.149999999999999" customHeight="1">
      <c r="A884" s="155" t="s">
        <v>1054</v>
      </c>
      <c r="B884" s="156" t="s">
        <v>2460</v>
      </c>
      <c r="C884" s="157">
        <v>1.97</v>
      </c>
      <c r="D884" s="158">
        <v>1.1565000000000001</v>
      </c>
      <c r="E884" s="158">
        <v>1</v>
      </c>
      <c r="F884" s="158">
        <v>1</v>
      </c>
      <c r="G884" s="158">
        <v>1.25</v>
      </c>
      <c r="H884" s="158">
        <v>1.25</v>
      </c>
      <c r="I884" s="159" t="s">
        <v>1213</v>
      </c>
      <c r="J884" s="160" t="s">
        <v>1211</v>
      </c>
      <c r="K884" s="64" t="s">
        <v>2131</v>
      </c>
    </row>
    <row r="885" spans="1:11" ht="17.149999999999999" customHeight="1">
      <c r="A885" s="155" t="s">
        <v>1055</v>
      </c>
      <c r="B885" s="156" t="s">
        <v>2460</v>
      </c>
      <c r="C885" s="157">
        <v>6.8</v>
      </c>
      <c r="D885" s="158">
        <v>2.0388999999999999</v>
      </c>
      <c r="E885" s="158">
        <v>1</v>
      </c>
      <c r="F885" s="158">
        <v>1</v>
      </c>
      <c r="G885" s="158">
        <v>1.25</v>
      </c>
      <c r="H885" s="158">
        <v>1.25</v>
      </c>
      <c r="I885" s="159" t="s">
        <v>1213</v>
      </c>
      <c r="J885" s="160" t="s">
        <v>1211</v>
      </c>
      <c r="K885" s="64" t="s">
        <v>2131</v>
      </c>
    </row>
    <row r="886" spans="1:11" ht="17.149999999999999" customHeight="1">
      <c r="A886" s="161" t="s">
        <v>1056</v>
      </c>
      <c r="B886" s="162" t="s">
        <v>2460</v>
      </c>
      <c r="C886" s="163">
        <v>13.3</v>
      </c>
      <c r="D886" s="164">
        <v>3.0344000000000002</v>
      </c>
      <c r="E886" s="164">
        <v>1.2</v>
      </c>
      <c r="F886" s="164">
        <v>1.2</v>
      </c>
      <c r="G886" s="164">
        <v>1.65</v>
      </c>
      <c r="H886" s="164">
        <v>1.65</v>
      </c>
      <c r="I886" s="165" t="s">
        <v>1213</v>
      </c>
      <c r="J886" s="166" t="s">
        <v>1211</v>
      </c>
      <c r="K886" s="64" t="s">
        <v>2131</v>
      </c>
    </row>
    <row r="887" spans="1:11" ht="17.149999999999999" customHeight="1">
      <c r="A887" s="167" t="s">
        <v>1057</v>
      </c>
      <c r="B887" s="168" t="s">
        <v>2461</v>
      </c>
      <c r="C887" s="169">
        <v>2.06</v>
      </c>
      <c r="D887" s="170">
        <v>0.66459999999999997</v>
      </c>
      <c r="E887" s="170">
        <v>1</v>
      </c>
      <c r="F887" s="170">
        <v>1</v>
      </c>
      <c r="G887" s="170">
        <v>1.25</v>
      </c>
      <c r="H887" s="170">
        <v>1.25</v>
      </c>
      <c r="I887" s="171" t="s">
        <v>1213</v>
      </c>
      <c r="J887" s="172" t="s">
        <v>1211</v>
      </c>
      <c r="K887" s="64" t="s">
        <v>2132</v>
      </c>
    </row>
    <row r="888" spans="1:11" ht="17.149999999999999" customHeight="1">
      <c r="A888" s="155" t="s">
        <v>1058</v>
      </c>
      <c r="B888" s="156" t="s">
        <v>2461</v>
      </c>
      <c r="C888" s="157">
        <v>3.24</v>
      </c>
      <c r="D888" s="158">
        <v>0.87460000000000004</v>
      </c>
      <c r="E888" s="158">
        <v>1</v>
      </c>
      <c r="F888" s="158">
        <v>1</v>
      </c>
      <c r="G888" s="158">
        <v>1.25</v>
      </c>
      <c r="H888" s="158">
        <v>1.25</v>
      </c>
      <c r="I888" s="159" t="s">
        <v>1213</v>
      </c>
      <c r="J888" s="160" t="s">
        <v>1211</v>
      </c>
      <c r="K888" s="64" t="s">
        <v>2132</v>
      </c>
    </row>
    <row r="889" spans="1:11" ht="17.149999999999999" customHeight="1">
      <c r="A889" s="155" t="s">
        <v>1059</v>
      </c>
      <c r="B889" s="156" t="s">
        <v>2461</v>
      </c>
      <c r="C889" s="157">
        <v>7.21</v>
      </c>
      <c r="D889" s="158">
        <v>1.4845999999999999</v>
      </c>
      <c r="E889" s="158">
        <v>1</v>
      </c>
      <c r="F889" s="158">
        <v>1</v>
      </c>
      <c r="G889" s="158">
        <v>1.25</v>
      </c>
      <c r="H889" s="158">
        <v>1.25</v>
      </c>
      <c r="I889" s="159" t="s">
        <v>1213</v>
      </c>
      <c r="J889" s="160" t="s">
        <v>1211</v>
      </c>
      <c r="K889" s="64" t="s">
        <v>2132</v>
      </c>
    </row>
    <row r="890" spans="1:11" ht="17.149999999999999" customHeight="1">
      <c r="A890" s="161" t="s">
        <v>1060</v>
      </c>
      <c r="B890" s="162" t="s">
        <v>2461</v>
      </c>
      <c r="C890" s="163">
        <v>14.58</v>
      </c>
      <c r="D890" s="164">
        <v>3.0203000000000002</v>
      </c>
      <c r="E890" s="164">
        <v>1.2</v>
      </c>
      <c r="F890" s="164">
        <v>1.2</v>
      </c>
      <c r="G890" s="164">
        <v>1.65</v>
      </c>
      <c r="H890" s="164">
        <v>1.65</v>
      </c>
      <c r="I890" s="165" t="s">
        <v>1213</v>
      </c>
      <c r="J890" s="166" t="s">
        <v>1211</v>
      </c>
      <c r="K890" s="64" t="s">
        <v>2132</v>
      </c>
    </row>
    <row r="891" spans="1:11" ht="17.149999999999999" customHeight="1">
      <c r="A891" s="167" t="s">
        <v>1061</v>
      </c>
      <c r="B891" s="168" t="s">
        <v>2462</v>
      </c>
      <c r="C891" s="169">
        <v>2.2999999999999998</v>
      </c>
      <c r="D891" s="170">
        <v>0.82089999999999996</v>
      </c>
      <c r="E891" s="170">
        <v>1</v>
      </c>
      <c r="F891" s="170">
        <v>1</v>
      </c>
      <c r="G891" s="170">
        <v>1.25</v>
      </c>
      <c r="H891" s="170">
        <v>1.25</v>
      </c>
      <c r="I891" s="171" t="s">
        <v>1213</v>
      </c>
      <c r="J891" s="172" t="s">
        <v>1211</v>
      </c>
      <c r="K891" s="64" t="s">
        <v>2133</v>
      </c>
    </row>
    <row r="892" spans="1:11" ht="17.149999999999999" customHeight="1">
      <c r="A892" s="155" t="s">
        <v>1062</v>
      </c>
      <c r="B892" s="156" t="s">
        <v>2462</v>
      </c>
      <c r="C892" s="157">
        <v>4.16</v>
      </c>
      <c r="D892" s="158">
        <v>1.149</v>
      </c>
      <c r="E892" s="158">
        <v>1</v>
      </c>
      <c r="F892" s="158">
        <v>1</v>
      </c>
      <c r="G892" s="158">
        <v>1.25</v>
      </c>
      <c r="H892" s="158">
        <v>1.25</v>
      </c>
      <c r="I892" s="159" t="s">
        <v>1213</v>
      </c>
      <c r="J892" s="160" t="s">
        <v>1211</v>
      </c>
      <c r="K892" s="64" t="s">
        <v>2133</v>
      </c>
    </row>
    <row r="893" spans="1:11" ht="17.149999999999999" customHeight="1">
      <c r="A893" s="155" t="s">
        <v>1063</v>
      </c>
      <c r="B893" s="156" t="s">
        <v>2462</v>
      </c>
      <c r="C893" s="157">
        <v>8.85</v>
      </c>
      <c r="D893" s="158">
        <v>2.0838000000000001</v>
      </c>
      <c r="E893" s="158">
        <v>1</v>
      </c>
      <c r="F893" s="158">
        <v>1</v>
      </c>
      <c r="G893" s="158">
        <v>1.25</v>
      </c>
      <c r="H893" s="158">
        <v>1.25</v>
      </c>
      <c r="I893" s="159" t="s">
        <v>1213</v>
      </c>
      <c r="J893" s="160" t="s">
        <v>1211</v>
      </c>
      <c r="K893" s="64" t="s">
        <v>2133</v>
      </c>
    </row>
    <row r="894" spans="1:11" ht="17.149999999999999" customHeight="1">
      <c r="A894" s="161" t="s">
        <v>1064</v>
      </c>
      <c r="B894" s="162" t="s">
        <v>2462</v>
      </c>
      <c r="C894" s="163">
        <v>13.96</v>
      </c>
      <c r="D894" s="164">
        <v>3.3544</v>
      </c>
      <c r="E894" s="164">
        <v>1.2</v>
      </c>
      <c r="F894" s="164">
        <v>1.2</v>
      </c>
      <c r="G894" s="164">
        <v>1.65</v>
      </c>
      <c r="H894" s="164">
        <v>1.65</v>
      </c>
      <c r="I894" s="165" t="s">
        <v>1213</v>
      </c>
      <c r="J894" s="166" t="s">
        <v>1211</v>
      </c>
      <c r="K894" s="64" t="s">
        <v>2133</v>
      </c>
    </row>
    <row r="895" spans="1:11" ht="17.149999999999999" customHeight="1">
      <c r="A895" s="167" t="s">
        <v>1065</v>
      </c>
      <c r="B895" s="168" t="s">
        <v>2463</v>
      </c>
      <c r="C895" s="169">
        <v>2.11</v>
      </c>
      <c r="D895" s="170">
        <v>0.89059999999999995</v>
      </c>
      <c r="E895" s="170">
        <v>1</v>
      </c>
      <c r="F895" s="170">
        <v>1</v>
      </c>
      <c r="G895" s="170">
        <v>1.25</v>
      </c>
      <c r="H895" s="170">
        <v>1.25</v>
      </c>
      <c r="I895" s="171" t="s">
        <v>1213</v>
      </c>
      <c r="J895" s="172" t="s">
        <v>1211</v>
      </c>
      <c r="K895" s="64" t="s">
        <v>2134</v>
      </c>
    </row>
    <row r="896" spans="1:11" ht="17.149999999999999" customHeight="1">
      <c r="A896" s="155" t="s">
        <v>1066</v>
      </c>
      <c r="B896" s="156" t="s">
        <v>2463</v>
      </c>
      <c r="C896" s="157">
        <v>2.87</v>
      </c>
      <c r="D896" s="158">
        <v>1.1133999999999999</v>
      </c>
      <c r="E896" s="158">
        <v>1</v>
      </c>
      <c r="F896" s="158">
        <v>1</v>
      </c>
      <c r="G896" s="158">
        <v>1.25</v>
      </c>
      <c r="H896" s="158">
        <v>1.25</v>
      </c>
      <c r="I896" s="159" t="s">
        <v>1213</v>
      </c>
      <c r="J896" s="160" t="s">
        <v>1211</v>
      </c>
      <c r="K896" s="64" t="s">
        <v>2134</v>
      </c>
    </row>
    <row r="897" spans="1:11" ht="17.149999999999999" customHeight="1">
      <c r="A897" s="155" t="s">
        <v>1067</v>
      </c>
      <c r="B897" s="156" t="s">
        <v>2463</v>
      </c>
      <c r="C897" s="157">
        <v>5.77</v>
      </c>
      <c r="D897" s="158">
        <v>1.9490000000000001</v>
      </c>
      <c r="E897" s="158">
        <v>1</v>
      </c>
      <c r="F897" s="158">
        <v>1</v>
      </c>
      <c r="G897" s="158">
        <v>1.25</v>
      </c>
      <c r="H897" s="158">
        <v>1.25</v>
      </c>
      <c r="I897" s="159" t="s">
        <v>1213</v>
      </c>
      <c r="J897" s="160" t="s">
        <v>1211</v>
      </c>
      <c r="K897" s="64" t="s">
        <v>2134</v>
      </c>
    </row>
    <row r="898" spans="1:11" ht="17.149999999999999" customHeight="1">
      <c r="A898" s="161" t="s">
        <v>1068</v>
      </c>
      <c r="B898" s="162" t="s">
        <v>2463</v>
      </c>
      <c r="C898" s="163">
        <v>12.01</v>
      </c>
      <c r="D898" s="164">
        <v>3.4802</v>
      </c>
      <c r="E898" s="164">
        <v>1.2</v>
      </c>
      <c r="F898" s="164">
        <v>1.2</v>
      </c>
      <c r="G898" s="164">
        <v>1.65</v>
      </c>
      <c r="H898" s="164">
        <v>1.65</v>
      </c>
      <c r="I898" s="165" t="s">
        <v>1213</v>
      </c>
      <c r="J898" s="166" t="s">
        <v>1211</v>
      </c>
      <c r="K898" s="64" t="s">
        <v>2134</v>
      </c>
    </row>
    <row r="899" spans="1:11" ht="17.149999999999999" customHeight="1">
      <c r="A899" s="167" t="s">
        <v>1069</v>
      </c>
      <c r="B899" s="168" t="s">
        <v>2464</v>
      </c>
      <c r="C899" s="169">
        <v>2.91</v>
      </c>
      <c r="D899" s="170">
        <v>0.50180000000000002</v>
      </c>
      <c r="E899" s="170">
        <v>1</v>
      </c>
      <c r="F899" s="170">
        <v>1</v>
      </c>
      <c r="G899" s="170">
        <v>1.25</v>
      </c>
      <c r="H899" s="170">
        <v>1.25</v>
      </c>
      <c r="I899" s="171" t="s">
        <v>1213</v>
      </c>
      <c r="J899" s="172" t="s">
        <v>1211</v>
      </c>
      <c r="K899" s="64" t="s">
        <v>2135</v>
      </c>
    </row>
    <row r="900" spans="1:11" ht="17.149999999999999" customHeight="1">
      <c r="A900" s="155" t="s">
        <v>1070</v>
      </c>
      <c r="B900" s="156" t="s">
        <v>2464</v>
      </c>
      <c r="C900" s="157">
        <v>3.91</v>
      </c>
      <c r="D900" s="158">
        <v>0.68710000000000004</v>
      </c>
      <c r="E900" s="158">
        <v>1</v>
      </c>
      <c r="F900" s="158">
        <v>1</v>
      </c>
      <c r="G900" s="158">
        <v>1.25</v>
      </c>
      <c r="H900" s="158">
        <v>1.25</v>
      </c>
      <c r="I900" s="159" t="s">
        <v>1213</v>
      </c>
      <c r="J900" s="160" t="s">
        <v>1211</v>
      </c>
      <c r="K900" s="64" t="s">
        <v>2135</v>
      </c>
    </row>
    <row r="901" spans="1:11" ht="17.149999999999999" customHeight="1">
      <c r="A901" s="155" t="s">
        <v>1071</v>
      </c>
      <c r="B901" s="156" t="s">
        <v>2464</v>
      </c>
      <c r="C901" s="157">
        <v>6.29</v>
      </c>
      <c r="D901" s="158">
        <v>1.0389999999999999</v>
      </c>
      <c r="E901" s="158">
        <v>1</v>
      </c>
      <c r="F901" s="158">
        <v>1</v>
      </c>
      <c r="G901" s="158">
        <v>1.25</v>
      </c>
      <c r="H901" s="158">
        <v>1.25</v>
      </c>
      <c r="I901" s="159" t="s">
        <v>1213</v>
      </c>
      <c r="J901" s="160" t="s">
        <v>1211</v>
      </c>
      <c r="K901" s="64" t="s">
        <v>2135</v>
      </c>
    </row>
    <row r="902" spans="1:11" ht="17.149999999999999" customHeight="1">
      <c r="A902" s="161" t="s">
        <v>1072</v>
      </c>
      <c r="B902" s="162" t="s">
        <v>2464</v>
      </c>
      <c r="C902" s="163">
        <v>11.16</v>
      </c>
      <c r="D902" s="164">
        <v>1.7342</v>
      </c>
      <c r="E902" s="164">
        <v>1.2</v>
      </c>
      <c r="F902" s="164">
        <v>1.2</v>
      </c>
      <c r="G902" s="164">
        <v>1.65</v>
      </c>
      <c r="H902" s="164">
        <v>1.65</v>
      </c>
      <c r="I902" s="165" t="s">
        <v>1213</v>
      </c>
      <c r="J902" s="166" t="s">
        <v>1211</v>
      </c>
      <c r="K902" s="64" t="s">
        <v>2135</v>
      </c>
    </row>
    <row r="903" spans="1:11" ht="17.149999999999999" customHeight="1">
      <c r="A903" s="167" t="s">
        <v>1073</v>
      </c>
      <c r="B903" s="168" t="s">
        <v>2465</v>
      </c>
      <c r="C903" s="169">
        <v>2.68</v>
      </c>
      <c r="D903" s="170">
        <v>0.48509999999999998</v>
      </c>
      <c r="E903" s="170">
        <v>1</v>
      </c>
      <c r="F903" s="170">
        <v>1</v>
      </c>
      <c r="G903" s="170">
        <v>1.25</v>
      </c>
      <c r="H903" s="170">
        <v>1.25</v>
      </c>
      <c r="I903" s="171" t="s">
        <v>1213</v>
      </c>
      <c r="J903" s="172" t="s">
        <v>1211</v>
      </c>
      <c r="K903" s="64" t="s">
        <v>2136</v>
      </c>
    </row>
    <row r="904" spans="1:11" ht="17.149999999999999" customHeight="1">
      <c r="A904" s="155" t="s">
        <v>1074</v>
      </c>
      <c r="B904" s="156" t="s">
        <v>2465</v>
      </c>
      <c r="C904" s="157">
        <v>3.74</v>
      </c>
      <c r="D904" s="158">
        <v>0.65510000000000002</v>
      </c>
      <c r="E904" s="158">
        <v>1</v>
      </c>
      <c r="F904" s="158">
        <v>1</v>
      </c>
      <c r="G904" s="158">
        <v>1.25</v>
      </c>
      <c r="H904" s="158">
        <v>1.25</v>
      </c>
      <c r="I904" s="159" t="s">
        <v>1213</v>
      </c>
      <c r="J904" s="160" t="s">
        <v>1211</v>
      </c>
      <c r="K904" s="64" t="s">
        <v>2136</v>
      </c>
    </row>
    <row r="905" spans="1:11" ht="17.149999999999999" customHeight="1">
      <c r="A905" s="155" t="s">
        <v>1075</v>
      </c>
      <c r="B905" s="156" t="s">
        <v>2465</v>
      </c>
      <c r="C905" s="157">
        <v>6.07</v>
      </c>
      <c r="D905" s="158">
        <v>1.0031000000000001</v>
      </c>
      <c r="E905" s="158">
        <v>1</v>
      </c>
      <c r="F905" s="158">
        <v>1</v>
      </c>
      <c r="G905" s="158">
        <v>1.25</v>
      </c>
      <c r="H905" s="158">
        <v>1.25</v>
      </c>
      <c r="I905" s="159" t="s">
        <v>1213</v>
      </c>
      <c r="J905" s="160" t="s">
        <v>1211</v>
      </c>
      <c r="K905" s="64" t="s">
        <v>2136</v>
      </c>
    </row>
    <row r="906" spans="1:11" ht="17.149999999999999" customHeight="1">
      <c r="A906" s="161" t="s">
        <v>1076</v>
      </c>
      <c r="B906" s="162" t="s">
        <v>2465</v>
      </c>
      <c r="C906" s="163">
        <v>9.1199999999999992</v>
      </c>
      <c r="D906" s="164">
        <v>1.4931000000000001</v>
      </c>
      <c r="E906" s="164">
        <v>1.2</v>
      </c>
      <c r="F906" s="164">
        <v>1.2</v>
      </c>
      <c r="G906" s="164">
        <v>1.65</v>
      </c>
      <c r="H906" s="164">
        <v>1.65</v>
      </c>
      <c r="I906" s="165" t="s">
        <v>1213</v>
      </c>
      <c r="J906" s="166" t="s">
        <v>1211</v>
      </c>
      <c r="K906" s="64" t="s">
        <v>2136</v>
      </c>
    </row>
    <row r="907" spans="1:11" ht="17.149999999999999" customHeight="1">
      <c r="A907" s="167" t="s">
        <v>1077</v>
      </c>
      <c r="B907" s="168" t="s">
        <v>2466</v>
      </c>
      <c r="C907" s="169">
        <v>1.85</v>
      </c>
      <c r="D907" s="170">
        <v>0.41210000000000002</v>
      </c>
      <c r="E907" s="170">
        <v>1</v>
      </c>
      <c r="F907" s="170">
        <v>1</v>
      </c>
      <c r="G907" s="170">
        <v>1.25</v>
      </c>
      <c r="H907" s="170">
        <v>1.25</v>
      </c>
      <c r="I907" s="171" t="s">
        <v>1213</v>
      </c>
      <c r="J907" s="172" t="s">
        <v>1211</v>
      </c>
      <c r="K907" s="64" t="s">
        <v>2137</v>
      </c>
    </row>
    <row r="908" spans="1:11" ht="17.149999999999999" customHeight="1">
      <c r="A908" s="155" t="s">
        <v>1078</v>
      </c>
      <c r="B908" s="156" t="s">
        <v>2466</v>
      </c>
      <c r="C908" s="157">
        <v>2.35</v>
      </c>
      <c r="D908" s="158">
        <v>0.51270000000000004</v>
      </c>
      <c r="E908" s="158">
        <v>1</v>
      </c>
      <c r="F908" s="158">
        <v>1</v>
      </c>
      <c r="G908" s="158">
        <v>1.25</v>
      </c>
      <c r="H908" s="158">
        <v>1.25</v>
      </c>
      <c r="I908" s="159" t="s">
        <v>1213</v>
      </c>
      <c r="J908" s="160" t="s">
        <v>1211</v>
      </c>
      <c r="K908" s="64" t="s">
        <v>2137</v>
      </c>
    </row>
    <row r="909" spans="1:11" ht="17.149999999999999" customHeight="1">
      <c r="A909" s="155" t="s">
        <v>1079</v>
      </c>
      <c r="B909" s="156" t="s">
        <v>2466</v>
      </c>
      <c r="C909" s="157">
        <v>4.0999999999999996</v>
      </c>
      <c r="D909" s="158">
        <v>0.77680000000000005</v>
      </c>
      <c r="E909" s="158">
        <v>1</v>
      </c>
      <c r="F909" s="158">
        <v>1</v>
      </c>
      <c r="G909" s="158">
        <v>1.25</v>
      </c>
      <c r="H909" s="158">
        <v>1.25</v>
      </c>
      <c r="I909" s="159" t="s">
        <v>1213</v>
      </c>
      <c r="J909" s="160" t="s">
        <v>1211</v>
      </c>
      <c r="K909" s="64" t="s">
        <v>2137</v>
      </c>
    </row>
    <row r="910" spans="1:11" ht="17.149999999999999" customHeight="1">
      <c r="A910" s="161" t="s">
        <v>1080</v>
      </c>
      <c r="B910" s="162" t="s">
        <v>2466</v>
      </c>
      <c r="C910" s="163">
        <v>9.08</v>
      </c>
      <c r="D910" s="164">
        <v>1.5462</v>
      </c>
      <c r="E910" s="164">
        <v>1.2</v>
      </c>
      <c r="F910" s="164">
        <v>1.2</v>
      </c>
      <c r="G910" s="164">
        <v>1.65</v>
      </c>
      <c r="H910" s="164">
        <v>1.65</v>
      </c>
      <c r="I910" s="165" t="s">
        <v>1213</v>
      </c>
      <c r="J910" s="166" t="s">
        <v>1211</v>
      </c>
      <c r="K910" s="64" t="s">
        <v>2137</v>
      </c>
    </row>
    <row r="911" spans="1:11" ht="17.149999999999999" customHeight="1">
      <c r="A911" s="167" t="s">
        <v>1903</v>
      </c>
      <c r="B911" s="168" t="s">
        <v>2138</v>
      </c>
      <c r="C911" s="169">
        <v>2.73</v>
      </c>
      <c r="D911" s="170">
        <v>0.59719999999999995</v>
      </c>
      <c r="E911" s="170">
        <v>1</v>
      </c>
      <c r="F911" s="170">
        <v>1</v>
      </c>
      <c r="G911" s="170">
        <v>1</v>
      </c>
      <c r="H911" s="170">
        <v>1</v>
      </c>
      <c r="I911" s="171" t="s">
        <v>61</v>
      </c>
      <c r="J911" s="172" t="s">
        <v>61</v>
      </c>
      <c r="K911" s="64" t="s">
        <v>2138</v>
      </c>
    </row>
    <row r="912" spans="1:11" ht="17.149999999999999" customHeight="1">
      <c r="A912" s="155" t="s">
        <v>1904</v>
      </c>
      <c r="B912" s="156" t="s">
        <v>2138</v>
      </c>
      <c r="C912" s="157">
        <v>3.41</v>
      </c>
      <c r="D912" s="158">
        <v>0.68300000000000005</v>
      </c>
      <c r="E912" s="158">
        <v>1</v>
      </c>
      <c r="F912" s="158">
        <v>1</v>
      </c>
      <c r="G912" s="158">
        <v>1</v>
      </c>
      <c r="H912" s="158">
        <v>1</v>
      </c>
      <c r="I912" s="159" t="s">
        <v>61</v>
      </c>
      <c r="J912" s="160" t="s">
        <v>61</v>
      </c>
      <c r="K912" s="64" t="s">
        <v>2138</v>
      </c>
    </row>
    <row r="913" spans="1:11" ht="17.149999999999999" customHeight="1">
      <c r="A913" s="155" t="s">
        <v>1905</v>
      </c>
      <c r="B913" s="156" t="s">
        <v>2138</v>
      </c>
      <c r="C913" s="157">
        <v>5.92</v>
      </c>
      <c r="D913" s="158">
        <v>0.94210000000000005</v>
      </c>
      <c r="E913" s="158">
        <v>1</v>
      </c>
      <c r="F913" s="158">
        <v>1</v>
      </c>
      <c r="G913" s="158">
        <v>1</v>
      </c>
      <c r="H913" s="158">
        <v>1</v>
      </c>
      <c r="I913" s="159" t="s">
        <v>61</v>
      </c>
      <c r="J913" s="160" t="s">
        <v>61</v>
      </c>
      <c r="K913" s="64" t="s">
        <v>2138</v>
      </c>
    </row>
    <row r="914" spans="1:11" ht="17.149999999999999" customHeight="1">
      <c r="A914" s="161" t="s">
        <v>1906</v>
      </c>
      <c r="B914" s="162" t="s">
        <v>2138</v>
      </c>
      <c r="C914" s="163">
        <v>11.15</v>
      </c>
      <c r="D914" s="164">
        <v>1.9624999999999999</v>
      </c>
      <c r="E914" s="164">
        <v>1.3</v>
      </c>
      <c r="F914" s="164">
        <v>1.3</v>
      </c>
      <c r="G914" s="164">
        <v>1.3</v>
      </c>
      <c r="H914" s="164">
        <v>1.3</v>
      </c>
      <c r="I914" s="165" t="s">
        <v>61</v>
      </c>
      <c r="J914" s="166" t="s">
        <v>61</v>
      </c>
      <c r="K914" s="64" t="s">
        <v>2138</v>
      </c>
    </row>
    <row r="915" spans="1:11" ht="17.149999999999999" customHeight="1">
      <c r="A915" s="167" t="s">
        <v>1081</v>
      </c>
      <c r="B915" s="168" t="s">
        <v>2467</v>
      </c>
      <c r="C915" s="169">
        <v>2.97</v>
      </c>
      <c r="D915" s="170">
        <v>0.59099999999999997</v>
      </c>
      <c r="E915" s="170">
        <v>1</v>
      </c>
      <c r="F915" s="170">
        <v>1</v>
      </c>
      <c r="G915" s="170">
        <v>1</v>
      </c>
      <c r="H915" s="170">
        <v>1</v>
      </c>
      <c r="I915" s="171" t="s">
        <v>61</v>
      </c>
      <c r="J915" s="172" t="s">
        <v>61</v>
      </c>
      <c r="K915" s="64" t="s">
        <v>2139</v>
      </c>
    </row>
    <row r="916" spans="1:11" ht="17.149999999999999" customHeight="1">
      <c r="A916" s="155" t="s">
        <v>1082</v>
      </c>
      <c r="B916" s="156" t="s">
        <v>2467</v>
      </c>
      <c r="C916" s="157">
        <v>3.83</v>
      </c>
      <c r="D916" s="158">
        <v>0.71560000000000001</v>
      </c>
      <c r="E916" s="158">
        <v>1</v>
      </c>
      <c r="F916" s="158">
        <v>1</v>
      </c>
      <c r="G916" s="158">
        <v>1</v>
      </c>
      <c r="H916" s="158">
        <v>1</v>
      </c>
      <c r="I916" s="159" t="s">
        <v>61</v>
      </c>
      <c r="J916" s="160" t="s">
        <v>61</v>
      </c>
      <c r="K916" s="64" t="s">
        <v>2139</v>
      </c>
    </row>
    <row r="917" spans="1:11" ht="17.149999999999999" customHeight="1">
      <c r="A917" s="155" t="s">
        <v>1083</v>
      </c>
      <c r="B917" s="156" t="s">
        <v>2467</v>
      </c>
      <c r="C917" s="157">
        <v>5.52</v>
      </c>
      <c r="D917" s="158">
        <v>0.90400000000000003</v>
      </c>
      <c r="E917" s="158">
        <v>1</v>
      </c>
      <c r="F917" s="158">
        <v>1</v>
      </c>
      <c r="G917" s="158">
        <v>1</v>
      </c>
      <c r="H917" s="158">
        <v>1</v>
      </c>
      <c r="I917" s="159" t="s">
        <v>61</v>
      </c>
      <c r="J917" s="160" t="s">
        <v>61</v>
      </c>
      <c r="K917" s="64" t="s">
        <v>2139</v>
      </c>
    </row>
    <row r="918" spans="1:11" ht="17.149999999999999" customHeight="1">
      <c r="A918" s="161" t="s">
        <v>1084</v>
      </c>
      <c r="B918" s="162" t="s">
        <v>2467</v>
      </c>
      <c r="C918" s="163">
        <v>7.99</v>
      </c>
      <c r="D918" s="164">
        <v>1.5544</v>
      </c>
      <c r="E918" s="164">
        <v>1.3</v>
      </c>
      <c r="F918" s="164">
        <v>1.3</v>
      </c>
      <c r="G918" s="164">
        <v>1.3</v>
      </c>
      <c r="H918" s="164">
        <v>1.3</v>
      </c>
      <c r="I918" s="165" t="s">
        <v>61</v>
      </c>
      <c r="J918" s="166" t="s">
        <v>61</v>
      </c>
      <c r="K918" s="64" t="s">
        <v>2139</v>
      </c>
    </row>
    <row r="919" spans="1:11" ht="17.149999999999999" customHeight="1">
      <c r="A919" s="167" t="s">
        <v>1085</v>
      </c>
      <c r="B919" s="168" t="s">
        <v>2468</v>
      </c>
      <c r="C919" s="169">
        <v>2.11</v>
      </c>
      <c r="D919" s="170">
        <v>0.55800000000000005</v>
      </c>
      <c r="E919" s="170">
        <v>1</v>
      </c>
      <c r="F919" s="170">
        <v>1</v>
      </c>
      <c r="G919" s="170">
        <v>1</v>
      </c>
      <c r="H919" s="170">
        <v>1</v>
      </c>
      <c r="I919" s="171" t="s">
        <v>61</v>
      </c>
      <c r="J919" s="172" t="s">
        <v>61</v>
      </c>
      <c r="K919" s="64" t="s">
        <v>2140</v>
      </c>
    </row>
    <row r="920" spans="1:11" ht="17.149999999999999" customHeight="1">
      <c r="A920" s="155" t="s">
        <v>1086</v>
      </c>
      <c r="B920" s="156" t="s">
        <v>2468</v>
      </c>
      <c r="C920" s="157">
        <v>2.44</v>
      </c>
      <c r="D920" s="158">
        <v>0.57920000000000005</v>
      </c>
      <c r="E920" s="158">
        <v>1</v>
      </c>
      <c r="F920" s="158">
        <v>1</v>
      </c>
      <c r="G920" s="158">
        <v>1</v>
      </c>
      <c r="H920" s="158">
        <v>1</v>
      </c>
      <c r="I920" s="159" t="s">
        <v>61</v>
      </c>
      <c r="J920" s="160" t="s">
        <v>61</v>
      </c>
      <c r="K920" s="64" t="s">
        <v>2140</v>
      </c>
    </row>
    <row r="921" spans="1:11" ht="17.149999999999999" customHeight="1">
      <c r="A921" s="155" t="s">
        <v>1087</v>
      </c>
      <c r="B921" s="156" t="s">
        <v>2468</v>
      </c>
      <c r="C921" s="157">
        <v>3.85</v>
      </c>
      <c r="D921" s="158">
        <v>0.7097</v>
      </c>
      <c r="E921" s="158">
        <v>1</v>
      </c>
      <c r="F921" s="158">
        <v>1</v>
      </c>
      <c r="G921" s="158">
        <v>1</v>
      </c>
      <c r="H921" s="158">
        <v>1</v>
      </c>
      <c r="I921" s="159" t="s">
        <v>61</v>
      </c>
      <c r="J921" s="160" t="s">
        <v>61</v>
      </c>
      <c r="K921" s="64" t="s">
        <v>2140</v>
      </c>
    </row>
    <row r="922" spans="1:11" ht="17.149999999999999" customHeight="1">
      <c r="A922" s="161" t="s">
        <v>1088</v>
      </c>
      <c r="B922" s="162" t="s">
        <v>2468</v>
      </c>
      <c r="C922" s="163">
        <v>5.37</v>
      </c>
      <c r="D922" s="164">
        <v>0.98519999999999996</v>
      </c>
      <c r="E922" s="164">
        <v>1.3</v>
      </c>
      <c r="F922" s="164">
        <v>1.3</v>
      </c>
      <c r="G922" s="164">
        <v>1.3</v>
      </c>
      <c r="H922" s="164">
        <v>1.3</v>
      </c>
      <c r="I922" s="165" t="s">
        <v>61</v>
      </c>
      <c r="J922" s="166" t="s">
        <v>61</v>
      </c>
      <c r="K922" s="64" t="s">
        <v>2140</v>
      </c>
    </row>
    <row r="923" spans="1:11" ht="17.149999999999999" customHeight="1">
      <c r="A923" s="167" t="s">
        <v>1089</v>
      </c>
      <c r="B923" s="168" t="s">
        <v>2469</v>
      </c>
      <c r="C923" s="169">
        <v>2.25</v>
      </c>
      <c r="D923" s="170">
        <v>0.39140000000000003</v>
      </c>
      <c r="E923" s="170">
        <v>1</v>
      </c>
      <c r="F923" s="170">
        <v>1</v>
      </c>
      <c r="G923" s="170">
        <v>1</v>
      </c>
      <c r="H923" s="170">
        <v>1</v>
      </c>
      <c r="I923" s="171" t="s">
        <v>61</v>
      </c>
      <c r="J923" s="172" t="s">
        <v>61</v>
      </c>
      <c r="K923" s="64" t="s">
        <v>2141</v>
      </c>
    </row>
    <row r="924" spans="1:11" ht="17.149999999999999" customHeight="1">
      <c r="A924" s="155" t="s">
        <v>1090</v>
      </c>
      <c r="B924" s="156" t="s">
        <v>2469</v>
      </c>
      <c r="C924" s="157">
        <v>2.54</v>
      </c>
      <c r="D924" s="158">
        <v>0.45639999999999997</v>
      </c>
      <c r="E924" s="158">
        <v>1</v>
      </c>
      <c r="F924" s="158">
        <v>1</v>
      </c>
      <c r="G924" s="158">
        <v>1</v>
      </c>
      <c r="H924" s="158">
        <v>1</v>
      </c>
      <c r="I924" s="159" t="s">
        <v>61</v>
      </c>
      <c r="J924" s="160" t="s">
        <v>61</v>
      </c>
      <c r="K924" s="64" t="s">
        <v>2141</v>
      </c>
    </row>
    <row r="925" spans="1:11" ht="17.149999999999999" customHeight="1">
      <c r="A925" s="155" t="s">
        <v>1091</v>
      </c>
      <c r="B925" s="156" t="s">
        <v>2469</v>
      </c>
      <c r="C925" s="157">
        <v>3.73</v>
      </c>
      <c r="D925" s="158">
        <v>0.66410000000000002</v>
      </c>
      <c r="E925" s="158">
        <v>1</v>
      </c>
      <c r="F925" s="158">
        <v>1</v>
      </c>
      <c r="G925" s="158">
        <v>1</v>
      </c>
      <c r="H925" s="158">
        <v>1</v>
      </c>
      <c r="I925" s="159" t="s">
        <v>61</v>
      </c>
      <c r="J925" s="160" t="s">
        <v>61</v>
      </c>
      <c r="K925" s="64" t="s">
        <v>2141</v>
      </c>
    </row>
    <row r="926" spans="1:11" ht="17.149999999999999" customHeight="1">
      <c r="A926" s="161" t="s">
        <v>1092</v>
      </c>
      <c r="B926" s="162" t="s">
        <v>2469</v>
      </c>
      <c r="C926" s="163">
        <v>7.12</v>
      </c>
      <c r="D926" s="164">
        <v>1.6237999999999999</v>
      </c>
      <c r="E926" s="164">
        <v>1.3</v>
      </c>
      <c r="F926" s="164">
        <v>1.3</v>
      </c>
      <c r="G926" s="164">
        <v>1.3</v>
      </c>
      <c r="H926" s="164">
        <v>1.3</v>
      </c>
      <c r="I926" s="165" t="s">
        <v>61</v>
      </c>
      <c r="J926" s="166" t="s">
        <v>61</v>
      </c>
      <c r="K926" s="64" t="s">
        <v>2141</v>
      </c>
    </row>
    <row r="927" spans="1:11" ht="17.149999999999999" customHeight="1">
      <c r="A927" s="167" t="s">
        <v>1907</v>
      </c>
      <c r="B927" s="168" t="s">
        <v>2142</v>
      </c>
      <c r="C927" s="169">
        <v>1.31</v>
      </c>
      <c r="D927" s="170">
        <v>0.47249999999999998</v>
      </c>
      <c r="E927" s="170">
        <v>1</v>
      </c>
      <c r="F927" s="170">
        <v>1</v>
      </c>
      <c r="G927" s="170">
        <v>1</v>
      </c>
      <c r="H927" s="170">
        <v>1</v>
      </c>
      <c r="I927" s="171" t="s">
        <v>61</v>
      </c>
      <c r="J927" s="172" t="s">
        <v>61</v>
      </c>
      <c r="K927" s="64" t="s">
        <v>2142</v>
      </c>
    </row>
    <row r="928" spans="1:11" ht="17.149999999999999" customHeight="1">
      <c r="A928" s="155" t="s">
        <v>1908</v>
      </c>
      <c r="B928" s="156" t="s">
        <v>2142</v>
      </c>
      <c r="C928" s="157">
        <v>1.71</v>
      </c>
      <c r="D928" s="158">
        <v>0.6139</v>
      </c>
      <c r="E928" s="158">
        <v>1</v>
      </c>
      <c r="F928" s="158">
        <v>1</v>
      </c>
      <c r="G928" s="158">
        <v>1</v>
      </c>
      <c r="H928" s="158">
        <v>1</v>
      </c>
      <c r="I928" s="159" t="s">
        <v>61</v>
      </c>
      <c r="J928" s="160" t="s">
        <v>61</v>
      </c>
      <c r="K928" s="64" t="s">
        <v>2142</v>
      </c>
    </row>
    <row r="929" spans="1:11" ht="17.149999999999999" customHeight="1">
      <c r="A929" s="155" t="s">
        <v>1909</v>
      </c>
      <c r="B929" s="156" t="s">
        <v>2142</v>
      </c>
      <c r="C929" s="157">
        <v>2.94</v>
      </c>
      <c r="D929" s="158">
        <v>0.84119999999999995</v>
      </c>
      <c r="E929" s="158">
        <v>1</v>
      </c>
      <c r="F929" s="158">
        <v>1</v>
      </c>
      <c r="G929" s="158">
        <v>1</v>
      </c>
      <c r="H929" s="158">
        <v>1</v>
      </c>
      <c r="I929" s="159" t="s">
        <v>61</v>
      </c>
      <c r="J929" s="160" t="s">
        <v>61</v>
      </c>
      <c r="K929" s="64" t="s">
        <v>2142</v>
      </c>
    </row>
    <row r="930" spans="1:11" ht="17.149999999999999" customHeight="1">
      <c r="A930" s="161" t="s">
        <v>1910</v>
      </c>
      <c r="B930" s="162" t="s">
        <v>2142</v>
      </c>
      <c r="C930" s="163">
        <v>5.99</v>
      </c>
      <c r="D930" s="164">
        <v>1.8675999999999999</v>
      </c>
      <c r="E930" s="164">
        <v>1.3</v>
      </c>
      <c r="F930" s="164">
        <v>1.3</v>
      </c>
      <c r="G930" s="164">
        <v>1.3</v>
      </c>
      <c r="H930" s="164">
        <v>1.3</v>
      </c>
      <c r="I930" s="165" t="s">
        <v>61</v>
      </c>
      <c r="J930" s="166" t="s">
        <v>61</v>
      </c>
      <c r="K930" s="64" t="s">
        <v>2142</v>
      </c>
    </row>
    <row r="931" spans="1:11" ht="17.149999999999999" customHeight="1">
      <c r="A931" s="167" t="s">
        <v>1911</v>
      </c>
      <c r="B931" s="168" t="s">
        <v>2143</v>
      </c>
      <c r="C931" s="169">
        <v>2.21</v>
      </c>
      <c r="D931" s="170">
        <v>0.54259999999999997</v>
      </c>
      <c r="E931" s="170">
        <v>1</v>
      </c>
      <c r="F931" s="170">
        <v>1</v>
      </c>
      <c r="G931" s="170">
        <v>1</v>
      </c>
      <c r="H931" s="170">
        <v>1</v>
      </c>
      <c r="I931" s="171" t="s">
        <v>61</v>
      </c>
      <c r="J931" s="172" t="s">
        <v>61</v>
      </c>
      <c r="K931" s="64" t="s">
        <v>2143</v>
      </c>
    </row>
    <row r="932" spans="1:11" ht="17.149999999999999" customHeight="1">
      <c r="A932" s="155" t="s">
        <v>1912</v>
      </c>
      <c r="B932" s="156" t="s">
        <v>2143</v>
      </c>
      <c r="C932" s="157">
        <v>2.7</v>
      </c>
      <c r="D932" s="158">
        <v>0.79959999999999998</v>
      </c>
      <c r="E932" s="158">
        <v>1</v>
      </c>
      <c r="F932" s="158">
        <v>1</v>
      </c>
      <c r="G932" s="158">
        <v>1</v>
      </c>
      <c r="H932" s="158">
        <v>1</v>
      </c>
      <c r="I932" s="159" t="s">
        <v>61</v>
      </c>
      <c r="J932" s="160" t="s">
        <v>61</v>
      </c>
      <c r="K932" s="64" t="s">
        <v>2143</v>
      </c>
    </row>
    <row r="933" spans="1:11" ht="17.149999999999999" customHeight="1">
      <c r="A933" s="155" t="s">
        <v>1913</v>
      </c>
      <c r="B933" s="156" t="s">
        <v>2143</v>
      </c>
      <c r="C933" s="157">
        <v>5.0599999999999996</v>
      </c>
      <c r="D933" s="158">
        <v>1.2267999999999999</v>
      </c>
      <c r="E933" s="158">
        <v>1</v>
      </c>
      <c r="F933" s="158">
        <v>1</v>
      </c>
      <c r="G933" s="158">
        <v>1</v>
      </c>
      <c r="H933" s="158">
        <v>1</v>
      </c>
      <c r="I933" s="159" t="s">
        <v>61</v>
      </c>
      <c r="J933" s="160" t="s">
        <v>61</v>
      </c>
      <c r="K933" s="64" t="s">
        <v>2143</v>
      </c>
    </row>
    <row r="934" spans="1:11" ht="17.149999999999999" customHeight="1">
      <c r="A934" s="161" t="s">
        <v>1914</v>
      </c>
      <c r="B934" s="162" t="s">
        <v>2143</v>
      </c>
      <c r="C934" s="163">
        <v>8.11</v>
      </c>
      <c r="D934" s="164">
        <v>2.2488000000000001</v>
      </c>
      <c r="E934" s="164">
        <v>1.3</v>
      </c>
      <c r="F934" s="164">
        <v>1.3</v>
      </c>
      <c r="G934" s="164">
        <v>1.3</v>
      </c>
      <c r="H934" s="164">
        <v>1.3</v>
      </c>
      <c r="I934" s="165" t="s">
        <v>61</v>
      </c>
      <c r="J934" s="166" t="s">
        <v>61</v>
      </c>
      <c r="K934" s="64" t="s">
        <v>2143</v>
      </c>
    </row>
    <row r="935" spans="1:11" ht="17.149999999999999" customHeight="1">
      <c r="A935" s="167" t="s">
        <v>1915</v>
      </c>
      <c r="B935" s="168" t="s">
        <v>2144</v>
      </c>
      <c r="C935" s="169">
        <v>2.08</v>
      </c>
      <c r="D935" s="170">
        <v>0.36349999999999999</v>
      </c>
      <c r="E935" s="170">
        <v>1</v>
      </c>
      <c r="F935" s="170">
        <v>1</v>
      </c>
      <c r="G935" s="170">
        <v>1</v>
      </c>
      <c r="H935" s="170">
        <v>1</v>
      </c>
      <c r="I935" s="171" t="s">
        <v>61</v>
      </c>
      <c r="J935" s="172" t="s">
        <v>61</v>
      </c>
      <c r="K935" s="64" t="s">
        <v>2144</v>
      </c>
    </row>
    <row r="936" spans="1:11" ht="17.149999999999999" customHeight="1">
      <c r="A936" s="155" t="s">
        <v>1916</v>
      </c>
      <c r="B936" s="156" t="s">
        <v>2144</v>
      </c>
      <c r="C936" s="157">
        <v>2.82</v>
      </c>
      <c r="D936" s="158">
        <v>0.73850000000000005</v>
      </c>
      <c r="E936" s="158">
        <v>1</v>
      </c>
      <c r="F936" s="158">
        <v>1</v>
      </c>
      <c r="G936" s="158">
        <v>1</v>
      </c>
      <c r="H936" s="158">
        <v>1</v>
      </c>
      <c r="I936" s="159" t="s">
        <v>61</v>
      </c>
      <c r="J936" s="160" t="s">
        <v>61</v>
      </c>
      <c r="K936" s="64" t="s">
        <v>2144</v>
      </c>
    </row>
    <row r="937" spans="1:11" ht="17.149999999999999" customHeight="1">
      <c r="A937" s="155" t="s">
        <v>1917</v>
      </c>
      <c r="B937" s="156" t="s">
        <v>2144</v>
      </c>
      <c r="C937" s="157">
        <v>5.29</v>
      </c>
      <c r="D937" s="158">
        <v>1.4778</v>
      </c>
      <c r="E937" s="158">
        <v>1</v>
      </c>
      <c r="F937" s="158">
        <v>1</v>
      </c>
      <c r="G937" s="158">
        <v>1</v>
      </c>
      <c r="H937" s="158">
        <v>1</v>
      </c>
      <c r="I937" s="159" t="s">
        <v>61</v>
      </c>
      <c r="J937" s="160" t="s">
        <v>61</v>
      </c>
      <c r="K937" s="64" t="s">
        <v>2144</v>
      </c>
    </row>
    <row r="938" spans="1:11" ht="17.149999999999999" customHeight="1">
      <c r="A938" s="161" t="s">
        <v>1918</v>
      </c>
      <c r="B938" s="162" t="s">
        <v>2144</v>
      </c>
      <c r="C938" s="163">
        <v>12.87</v>
      </c>
      <c r="D938" s="164">
        <v>3.9845000000000002</v>
      </c>
      <c r="E938" s="164">
        <v>1.3</v>
      </c>
      <c r="F938" s="164">
        <v>1.3</v>
      </c>
      <c r="G938" s="164">
        <v>1.3</v>
      </c>
      <c r="H938" s="164">
        <v>1.3</v>
      </c>
      <c r="I938" s="165" t="s">
        <v>61</v>
      </c>
      <c r="J938" s="166" t="s">
        <v>61</v>
      </c>
      <c r="K938" s="64" t="s">
        <v>2144</v>
      </c>
    </row>
    <row r="939" spans="1:11" ht="17.149999999999999" customHeight="1">
      <c r="A939" s="167" t="s">
        <v>1093</v>
      </c>
      <c r="B939" s="168" t="s">
        <v>2470</v>
      </c>
      <c r="C939" s="169">
        <v>2.0499999999999998</v>
      </c>
      <c r="D939" s="170">
        <v>0.34739999999999999</v>
      </c>
      <c r="E939" s="170">
        <v>1</v>
      </c>
      <c r="F939" s="170">
        <v>1</v>
      </c>
      <c r="G939" s="170">
        <v>1</v>
      </c>
      <c r="H939" s="170">
        <v>1</v>
      </c>
      <c r="I939" s="171" t="s">
        <v>61</v>
      </c>
      <c r="J939" s="172" t="s">
        <v>61</v>
      </c>
      <c r="K939" s="64" t="s">
        <v>2145</v>
      </c>
    </row>
    <row r="940" spans="1:11" ht="17.149999999999999" customHeight="1">
      <c r="A940" s="155" t="s">
        <v>1094</v>
      </c>
      <c r="B940" s="156" t="s">
        <v>2470</v>
      </c>
      <c r="C940" s="157">
        <v>2.36</v>
      </c>
      <c r="D940" s="158">
        <v>0.39879999999999999</v>
      </c>
      <c r="E940" s="158">
        <v>1</v>
      </c>
      <c r="F940" s="158">
        <v>1</v>
      </c>
      <c r="G940" s="158">
        <v>1</v>
      </c>
      <c r="H940" s="158">
        <v>1</v>
      </c>
      <c r="I940" s="159" t="s">
        <v>61</v>
      </c>
      <c r="J940" s="160" t="s">
        <v>61</v>
      </c>
      <c r="K940" s="64" t="s">
        <v>2145</v>
      </c>
    </row>
    <row r="941" spans="1:11" ht="17.149999999999999" customHeight="1">
      <c r="A941" s="155" t="s">
        <v>1095</v>
      </c>
      <c r="B941" s="156" t="s">
        <v>2470</v>
      </c>
      <c r="C941" s="157">
        <v>3.38</v>
      </c>
      <c r="D941" s="158">
        <v>0.5181</v>
      </c>
      <c r="E941" s="158">
        <v>1</v>
      </c>
      <c r="F941" s="158">
        <v>1</v>
      </c>
      <c r="G941" s="158">
        <v>1</v>
      </c>
      <c r="H941" s="158">
        <v>1</v>
      </c>
      <c r="I941" s="159" t="s">
        <v>61</v>
      </c>
      <c r="J941" s="160" t="s">
        <v>61</v>
      </c>
      <c r="K941" s="64" t="s">
        <v>2145</v>
      </c>
    </row>
    <row r="942" spans="1:11" ht="17.149999999999999" customHeight="1">
      <c r="A942" s="161" t="s">
        <v>1096</v>
      </c>
      <c r="B942" s="162" t="s">
        <v>2470</v>
      </c>
      <c r="C942" s="163">
        <v>4.75</v>
      </c>
      <c r="D942" s="164">
        <v>0.68479999999999996</v>
      </c>
      <c r="E942" s="164">
        <v>1.3</v>
      </c>
      <c r="F942" s="164">
        <v>1.3</v>
      </c>
      <c r="G942" s="164">
        <v>1.3</v>
      </c>
      <c r="H942" s="164">
        <v>1.3</v>
      </c>
      <c r="I942" s="165" t="s">
        <v>61</v>
      </c>
      <c r="J942" s="166" t="s">
        <v>61</v>
      </c>
      <c r="K942" s="64" t="s">
        <v>2145</v>
      </c>
    </row>
    <row r="943" spans="1:11" ht="17.149999999999999" customHeight="1">
      <c r="A943" s="167" t="s">
        <v>1097</v>
      </c>
      <c r="B943" s="168" t="s">
        <v>2471</v>
      </c>
      <c r="C943" s="169">
        <v>1.98</v>
      </c>
      <c r="D943" s="170">
        <v>0.27239999999999998</v>
      </c>
      <c r="E943" s="170">
        <v>1</v>
      </c>
      <c r="F943" s="170">
        <v>1</v>
      </c>
      <c r="G943" s="170">
        <v>1</v>
      </c>
      <c r="H943" s="170">
        <v>1</v>
      </c>
      <c r="I943" s="171" t="s">
        <v>61</v>
      </c>
      <c r="J943" s="172" t="s">
        <v>61</v>
      </c>
      <c r="K943" s="64" t="s">
        <v>2146</v>
      </c>
    </row>
    <row r="944" spans="1:11" ht="17.149999999999999" customHeight="1">
      <c r="A944" s="155" t="s">
        <v>1098</v>
      </c>
      <c r="B944" s="156" t="s">
        <v>2471</v>
      </c>
      <c r="C944" s="157">
        <v>2.54</v>
      </c>
      <c r="D944" s="158">
        <v>0.39250000000000002</v>
      </c>
      <c r="E944" s="158">
        <v>1</v>
      </c>
      <c r="F944" s="158">
        <v>1</v>
      </c>
      <c r="G944" s="158">
        <v>1</v>
      </c>
      <c r="H944" s="158">
        <v>1</v>
      </c>
      <c r="I944" s="159" t="s">
        <v>61</v>
      </c>
      <c r="J944" s="160" t="s">
        <v>61</v>
      </c>
      <c r="K944" s="64" t="s">
        <v>2146</v>
      </c>
    </row>
    <row r="945" spans="1:11" ht="17.149999999999999" customHeight="1">
      <c r="A945" s="155" t="s">
        <v>1099</v>
      </c>
      <c r="B945" s="156" t="s">
        <v>2471</v>
      </c>
      <c r="C945" s="157">
        <v>3.76</v>
      </c>
      <c r="D945" s="158">
        <v>0.6069</v>
      </c>
      <c r="E945" s="158">
        <v>1</v>
      </c>
      <c r="F945" s="158">
        <v>1</v>
      </c>
      <c r="G945" s="158">
        <v>1</v>
      </c>
      <c r="H945" s="158">
        <v>1</v>
      </c>
      <c r="I945" s="159" t="s">
        <v>61</v>
      </c>
      <c r="J945" s="160" t="s">
        <v>61</v>
      </c>
      <c r="K945" s="64" t="s">
        <v>2146</v>
      </c>
    </row>
    <row r="946" spans="1:11" ht="17.149999999999999" customHeight="1">
      <c r="A946" s="161" t="s">
        <v>1100</v>
      </c>
      <c r="B946" s="162" t="s">
        <v>2471</v>
      </c>
      <c r="C946" s="163">
        <v>5.79</v>
      </c>
      <c r="D946" s="164">
        <v>1.2364999999999999</v>
      </c>
      <c r="E946" s="164">
        <v>1.3</v>
      </c>
      <c r="F946" s="164">
        <v>1.3</v>
      </c>
      <c r="G946" s="164">
        <v>1.3</v>
      </c>
      <c r="H946" s="164">
        <v>1.3</v>
      </c>
      <c r="I946" s="165" t="s">
        <v>61</v>
      </c>
      <c r="J946" s="166" t="s">
        <v>61</v>
      </c>
      <c r="K946" s="64" t="s">
        <v>2146</v>
      </c>
    </row>
    <row r="947" spans="1:11" ht="17.149999999999999" customHeight="1">
      <c r="A947" s="167" t="s">
        <v>1101</v>
      </c>
      <c r="B947" s="168" t="s">
        <v>2472</v>
      </c>
      <c r="C947" s="169">
        <v>1.25</v>
      </c>
      <c r="D947" s="170">
        <v>0.28899999999999998</v>
      </c>
      <c r="E947" s="170">
        <v>1</v>
      </c>
      <c r="F947" s="170">
        <v>1</v>
      </c>
      <c r="G947" s="170">
        <v>1</v>
      </c>
      <c r="H947" s="170">
        <v>1</v>
      </c>
      <c r="I947" s="171" t="s">
        <v>61</v>
      </c>
      <c r="J947" s="172" t="s">
        <v>61</v>
      </c>
      <c r="K947" s="64" t="s">
        <v>2147</v>
      </c>
    </row>
    <row r="948" spans="1:11" ht="17.149999999999999" customHeight="1">
      <c r="A948" s="155" t="s">
        <v>1102</v>
      </c>
      <c r="B948" s="156" t="s">
        <v>2472</v>
      </c>
      <c r="C948" s="157">
        <v>1.71</v>
      </c>
      <c r="D948" s="158">
        <v>0.3821</v>
      </c>
      <c r="E948" s="158">
        <v>1</v>
      </c>
      <c r="F948" s="158">
        <v>1</v>
      </c>
      <c r="G948" s="158">
        <v>1</v>
      </c>
      <c r="H948" s="158">
        <v>1</v>
      </c>
      <c r="I948" s="159" t="s">
        <v>61</v>
      </c>
      <c r="J948" s="160" t="s">
        <v>61</v>
      </c>
      <c r="K948" s="64" t="s">
        <v>2147</v>
      </c>
    </row>
    <row r="949" spans="1:11" ht="17.149999999999999" customHeight="1">
      <c r="A949" s="155" t="s">
        <v>1103</v>
      </c>
      <c r="B949" s="156" t="s">
        <v>2472</v>
      </c>
      <c r="C949" s="157">
        <v>2.79</v>
      </c>
      <c r="D949" s="158">
        <v>0.57969999999999999</v>
      </c>
      <c r="E949" s="158">
        <v>1</v>
      </c>
      <c r="F949" s="158">
        <v>1</v>
      </c>
      <c r="G949" s="158">
        <v>1</v>
      </c>
      <c r="H949" s="158">
        <v>1</v>
      </c>
      <c r="I949" s="159" t="s">
        <v>61</v>
      </c>
      <c r="J949" s="160" t="s">
        <v>61</v>
      </c>
      <c r="K949" s="64" t="s">
        <v>2147</v>
      </c>
    </row>
    <row r="950" spans="1:11" ht="17.149999999999999" customHeight="1">
      <c r="A950" s="161" t="s">
        <v>1104</v>
      </c>
      <c r="B950" s="162" t="s">
        <v>2472</v>
      </c>
      <c r="C950" s="163">
        <v>5.44</v>
      </c>
      <c r="D950" s="164">
        <v>1.3214999999999999</v>
      </c>
      <c r="E950" s="164">
        <v>1.3</v>
      </c>
      <c r="F950" s="164">
        <v>1.3</v>
      </c>
      <c r="G950" s="164">
        <v>1.3</v>
      </c>
      <c r="H950" s="164">
        <v>1.3</v>
      </c>
      <c r="I950" s="165" t="s">
        <v>61</v>
      </c>
      <c r="J950" s="166" t="s">
        <v>61</v>
      </c>
      <c r="K950" s="64" t="s">
        <v>2147</v>
      </c>
    </row>
    <row r="951" spans="1:11" ht="17.149999999999999" customHeight="1">
      <c r="A951" s="167" t="s">
        <v>1105</v>
      </c>
      <c r="B951" s="168" t="s">
        <v>2148</v>
      </c>
      <c r="C951" s="169">
        <v>2.11</v>
      </c>
      <c r="D951" s="170">
        <v>0.25290000000000001</v>
      </c>
      <c r="E951" s="170">
        <v>1</v>
      </c>
      <c r="F951" s="170">
        <v>1</v>
      </c>
      <c r="G951" s="170">
        <v>1</v>
      </c>
      <c r="H951" s="170">
        <v>1</v>
      </c>
      <c r="I951" s="171" t="s">
        <v>61</v>
      </c>
      <c r="J951" s="172" t="s">
        <v>61</v>
      </c>
      <c r="K951" s="64" t="s">
        <v>2148</v>
      </c>
    </row>
    <row r="952" spans="1:11" ht="17.149999999999999" customHeight="1">
      <c r="A952" s="155" t="s">
        <v>1106</v>
      </c>
      <c r="B952" s="156" t="s">
        <v>2148</v>
      </c>
      <c r="C952" s="157">
        <v>2.84</v>
      </c>
      <c r="D952" s="158">
        <v>0.3276</v>
      </c>
      <c r="E952" s="158">
        <v>1</v>
      </c>
      <c r="F952" s="158">
        <v>1</v>
      </c>
      <c r="G952" s="158">
        <v>1</v>
      </c>
      <c r="H952" s="158">
        <v>1</v>
      </c>
      <c r="I952" s="159" t="s">
        <v>61</v>
      </c>
      <c r="J952" s="160" t="s">
        <v>61</v>
      </c>
      <c r="K952" s="64" t="s">
        <v>2148</v>
      </c>
    </row>
    <row r="953" spans="1:11" ht="17.149999999999999" customHeight="1">
      <c r="A953" s="155" t="s">
        <v>1107</v>
      </c>
      <c r="B953" s="156" t="s">
        <v>2148</v>
      </c>
      <c r="C953" s="157">
        <v>4.9400000000000004</v>
      </c>
      <c r="D953" s="158">
        <v>0.46400000000000002</v>
      </c>
      <c r="E953" s="158">
        <v>1</v>
      </c>
      <c r="F953" s="158">
        <v>1</v>
      </c>
      <c r="G953" s="158">
        <v>1</v>
      </c>
      <c r="H953" s="158">
        <v>1</v>
      </c>
      <c r="I953" s="159" t="s">
        <v>61</v>
      </c>
      <c r="J953" s="160" t="s">
        <v>61</v>
      </c>
      <c r="K953" s="64" t="s">
        <v>2148</v>
      </c>
    </row>
    <row r="954" spans="1:11" ht="17.149999999999999" customHeight="1">
      <c r="A954" s="161" t="s">
        <v>1108</v>
      </c>
      <c r="B954" s="162" t="s">
        <v>2148</v>
      </c>
      <c r="C954" s="163">
        <v>6.26</v>
      </c>
      <c r="D954" s="164">
        <v>1.0698000000000001</v>
      </c>
      <c r="E954" s="164">
        <v>1.3</v>
      </c>
      <c r="F954" s="164">
        <v>1.3</v>
      </c>
      <c r="G954" s="164">
        <v>1.3</v>
      </c>
      <c r="H954" s="164">
        <v>1.3</v>
      </c>
      <c r="I954" s="165" t="s">
        <v>61</v>
      </c>
      <c r="J954" s="166" t="s">
        <v>61</v>
      </c>
      <c r="K954" s="64" t="s">
        <v>2148</v>
      </c>
    </row>
    <row r="955" spans="1:11" ht="17.149999999999999" customHeight="1">
      <c r="A955" s="167" t="s">
        <v>1109</v>
      </c>
      <c r="B955" s="168" t="s">
        <v>2473</v>
      </c>
      <c r="C955" s="169">
        <v>1.41</v>
      </c>
      <c r="D955" s="170">
        <v>0.22550000000000001</v>
      </c>
      <c r="E955" s="170">
        <v>1.25</v>
      </c>
      <c r="F955" s="170">
        <v>1.75</v>
      </c>
      <c r="G955" s="170">
        <v>1.25</v>
      </c>
      <c r="H955" s="170">
        <v>1.75</v>
      </c>
      <c r="I955" s="171" t="s">
        <v>60</v>
      </c>
      <c r="J955" s="172" t="s">
        <v>60</v>
      </c>
      <c r="K955" s="64" t="s">
        <v>2149</v>
      </c>
    </row>
    <row r="956" spans="1:11" ht="17.149999999999999" customHeight="1">
      <c r="A956" s="155" t="s">
        <v>1110</v>
      </c>
      <c r="B956" s="156" t="s">
        <v>2473</v>
      </c>
      <c r="C956" s="157">
        <v>1.42</v>
      </c>
      <c r="D956" s="158">
        <v>0.31530000000000002</v>
      </c>
      <c r="E956" s="158">
        <v>1.25</v>
      </c>
      <c r="F956" s="158">
        <v>1.75</v>
      </c>
      <c r="G956" s="158">
        <v>1.25</v>
      </c>
      <c r="H956" s="158">
        <v>1.75</v>
      </c>
      <c r="I956" s="159" t="s">
        <v>60</v>
      </c>
      <c r="J956" s="160" t="s">
        <v>60</v>
      </c>
      <c r="K956" s="64" t="s">
        <v>2149</v>
      </c>
    </row>
    <row r="957" spans="1:11" ht="17.149999999999999" customHeight="1">
      <c r="A957" s="155" t="s">
        <v>1111</v>
      </c>
      <c r="B957" s="156" t="s">
        <v>2473</v>
      </c>
      <c r="C957" s="157">
        <v>1.74</v>
      </c>
      <c r="D957" s="158">
        <v>0.51290000000000002</v>
      </c>
      <c r="E957" s="158">
        <v>1.25</v>
      </c>
      <c r="F957" s="158">
        <v>1.75</v>
      </c>
      <c r="G957" s="158">
        <v>1.25</v>
      </c>
      <c r="H957" s="158">
        <v>1.75</v>
      </c>
      <c r="I957" s="159" t="s">
        <v>60</v>
      </c>
      <c r="J957" s="160" t="s">
        <v>60</v>
      </c>
      <c r="K957" s="64" t="s">
        <v>2149</v>
      </c>
    </row>
    <row r="958" spans="1:11" ht="17.149999999999999" customHeight="1">
      <c r="A958" s="161" t="s">
        <v>1112</v>
      </c>
      <c r="B958" s="162" t="s">
        <v>2473</v>
      </c>
      <c r="C958" s="163">
        <v>1.74</v>
      </c>
      <c r="D958" s="164">
        <v>0.84660000000000002</v>
      </c>
      <c r="E958" s="164">
        <v>1.95</v>
      </c>
      <c r="F958" s="164">
        <v>2.4500000000000002</v>
      </c>
      <c r="G958" s="164">
        <v>1.95</v>
      </c>
      <c r="H958" s="164">
        <v>2.4500000000000002</v>
      </c>
      <c r="I958" s="165" t="s">
        <v>60</v>
      </c>
      <c r="J958" s="166" t="s">
        <v>60</v>
      </c>
      <c r="K958" s="64" t="s">
        <v>2149</v>
      </c>
    </row>
    <row r="959" spans="1:11" ht="17.149999999999999" customHeight="1">
      <c r="A959" s="167" t="s">
        <v>1113</v>
      </c>
      <c r="B959" s="168" t="s">
        <v>2474</v>
      </c>
      <c r="C959" s="169">
        <v>1.23</v>
      </c>
      <c r="D959" s="170">
        <v>0.1023</v>
      </c>
      <c r="E959" s="170">
        <v>1.25</v>
      </c>
      <c r="F959" s="170">
        <v>1.75</v>
      </c>
      <c r="G959" s="170">
        <v>1.25</v>
      </c>
      <c r="H959" s="170">
        <v>1.75</v>
      </c>
      <c r="I959" s="171" t="s">
        <v>60</v>
      </c>
      <c r="J959" s="172" t="s">
        <v>60</v>
      </c>
      <c r="K959" s="64" t="s">
        <v>2150</v>
      </c>
    </row>
    <row r="960" spans="1:11" ht="17.149999999999999" customHeight="1">
      <c r="A960" s="155" t="s">
        <v>1114</v>
      </c>
      <c r="B960" s="156" t="s">
        <v>2474</v>
      </c>
      <c r="C960" s="157">
        <v>1.36</v>
      </c>
      <c r="D960" s="158">
        <v>0.15409999999999999</v>
      </c>
      <c r="E960" s="158">
        <v>1.25</v>
      </c>
      <c r="F960" s="158">
        <v>1.75</v>
      </c>
      <c r="G960" s="158">
        <v>1.25</v>
      </c>
      <c r="H960" s="158">
        <v>1.75</v>
      </c>
      <c r="I960" s="159" t="s">
        <v>60</v>
      </c>
      <c r="J960" s="160" t="s">
        <v>60</v>
      </c>
      <c r="K960" s="64" t="s">
        <v>2150</v>
      </c>
    </row>
    <row r="961" spans="1:11" ht="17.149999999999999" customHeight="1">
      <c r="A961" s="155" t="s">
        <v>1115</v>
      </c>
      <c r="B961" s="156" t="s">
        <v>2474</v>
      </c>
      <c r="C961" s="157">
        <v>1.33</v>
      </c>
      <c r="D961" s="158">
        <v>0.2374</v>
      </c>
      <c r="E961" s="158">
        <v>1.25</v>
      </c>
      <c r="F961" s="158">
        <v>1.75</v>
      </c>
      <c r="G961" s="158">
        <v>1.25</v>
      </c>
      <c r="H961" s="158">
        <v>1.75</v>
      </c>
      <c r="I961" s="159" t="s">
        <v>60</v>
      </c>
      <c r="J961" s="160" t="s">
        <v>60</v>
      </c>
      <c r="K961" s="64" t="s">
        <v>2150</v>
      </c>
    </row>
    <row r="962" spans="1:11" ht="17.149999999999999" customHeight="1">
      <c r="A962" s="161" t="s">
        <v>1116</v>
      </c>
      <c r="B962" s="162" t="s">
        <v>2474</v>
      </c>
      <c r="C962" s="163">
        <v>1.33</v>
      </c>
      <c r="D962" s="164">
        <v>0.40870000000000001</v>
      </c>
      <c r="E962" s="164">
        <v>1.95</v>
      </c>
      <c r="F962" s="164">
        <v>2.4500000000000002</v>
      </c>
      <c r="G962" s="164">
        <v>1.95</v>
      </c>
      <c r="H962" s="164">
        <v>2.4500000000000002</v>
      </c>
      <c r="I962" s="165" t="s">
        <v>60</v>
      </c>
      <c r="J962" s="166" t="s">
        <v>60</v>
      </c>
      <c r="K962" s="64" t="s">
        <v>2150</v>
      </c>
    </row>
    <row r="963" spans="1:11" ht="17.149999999999999" customHeight="1">
      <c r="A963" s="167" t="s">
        <v>1117</v>
      </c>
      <c r="B963" s="168" t="s">
        <v>2475</v>
      </c>
      <c r="C963" s="169">
        <v>31.88</v>
      </c>
      <c r="D963" s="170">
        <v>13.747199999999999</v>
      </c>
      <c r="E963" s="170">
        <v>1.25</v>
      </c>
      <c r="F963" s="170">
        <v>1.75</v>
      </c>
      <c r="G963" s="170">
        <v>1.25</v>
      </c>
      <c r="H963" s="170">
        <v>1.75</v>
      </c>
      <c r="I963" s="171" t="s">
        <v>60</v>
      </c>
      <c r="J963" s="172" t="s">
        <v>60</v>
      </c>
      <c r="K963" s="64" t="s">
        <v>2151</v>
      </c>
    </row>
    <row r="964" spans="1:11" ht="17.149999999999999" customHeight="1">
      <c r="A964" s="155" t="s">
        <v>1118</v>
      </c>
      <c r="B964" s="156" t="s">
        <v>2475</v>
      </c>
      <c r="C964" s="157">
        <v>47.39</v>
      </c>
      <c r="D964" s="158">
        <v>14.4222</v>
      </c>
      <c r="E964" s="158">
        <v>1.25</v>
      </c>
      <c r="F964" s="158">
        <v>1.75</v>
      </c>
      <c r="G964" s="158">
        <v>1.25</v>
      </c>
      <c r="H964" s="158">
        <v>1.75</v>
      </c>
      <c r="I964" s="159" t="s">
        <v>60</v>
      </c>
      <c r="J964" s="160" t="s">
        <v>60</v>
      </c>
      <c r="K964" s="64" t="s">
        <v>2151</v>
      </c>
    </row>
    <row r="965" spans="1:11" ht="17.149999999999999" customHeight="1">
      <c r="A965" s="155" t="s">
        <v>1119</v>
      </c>
      <c r="B965" s="156" t="s">
        <v>2475</v>
      </c>
      <c r="C965" s="157">
        <v>63.28</v>
      </c>
      <c r="D965" s="158">
        <v>28.3919</v>
      </c>
      <c r="E965" s="158">
        <v>1.25</v>
      </c>
      <c r="F965" s="158">
        <v>1.75</v>
      </c>
      <c r="G965" s="158">
        <v>1.25</v>
      </c>
      <c r="H965" s="158">
        <v>1.75</v>
      </c>
      <c r="I965" s="159" t="s">
        <v>60</v>
      </c>
      <c r="J965" s="160" t="s">
        <v>60</v>
      </c>
      <c r="K965" s="64" t="s">
        <v>2151</v>
      </c>
    </row>
    <row r="966" spans="1:11" ht="17.149999999999999" customHeight="1">
      <c r="A966" s="161" t="s">
        <v>1120</v>
      </c>
      <c r="B966" s="162" t="s">
        <v>2475</v>
      </c>
      <c r="C966" s="163">
        <v>65.760000000000005</v>
      </c>
      <c r="D966" s="164">
        <v>33.863599999999998</v>
      </c>
      <c r="E966" s="164">
        <v>1.95</v>
      </c>
      <c r="F966" s="164">
        <v>2.4500000000000002</v>
      </c>
      <c r="G966" s="164">
        <v>1.95</v>
      </c>
      <c r="H966" s="164">
        <v>2.4500000000000002</v>
      </c>
      <c r="I966" s="165" t="s">
        <v>60</v>
      </c>
      <c r="J966" s="166" t="s">
        <v>60</v>
      </c>
      <c r="K966" s="64" t="s">
        <v>2151</v>
      </c>
    </row>
    <row r="967" spans="1:11" ht="17.149999999999999" customHeight="1">
      <c r="A967" s="167" t="s">
        <v>1121</v>
      </c>
      <c r="B967" s="168" t="s">
        <v>2476</v>
      </c>
      <c r="C967" s="169">
        <v>6</v>
      </c>
      <c r="D967" s="170">
        <v>5.4881000000000002</v>
      </c>
      <c r="E967" s="170">
        <v>1.25</v>
      </c>
      <c r="F967" s="170">
        <v>1.75</v>
      </c>
      <c r="G967" s="170">
        <v>1.25</v>
      </c>
      <c r="H967" s="170">
        <v>1.75</v>
      </c>
      <c r="I967" s="171" t="s">
        <v>60</v>
      </c>
      <c r="J967" s="172" t="s">
        <v>60</v>
      </c>
      <c r="K967" s="64" t="s">
        <v>2152</v>
      </c>
    </row>
    <row r="968" spans="1:11" ht="17.149999999999999" customHeight="1">
      <c r="A968" s="155" t="s">
        <v>1122</v>
      </c>
      <c r="B968" s="156" t="s">
        <v>2476</v>
      </c>
      <c r="C968" s="157">
        <v>49.79</v>
      </c>
      <c r="D968" s="158">
        <v>7.9397000000000002</v>
      </c>
      <c r="E968" s="158">
        <v>1.25</v>
      </c>
      <c r="F968" s="158">
        <v>1.75</v>
      </c>
      <c r="G968" s="158">
        <v>1.25</v>
      </c>
      <c r="H968" s="158">
        <v>1.75</v>
      </c>
      <c r="I968" s="159" t="s">
        <v>60</v>
      </c>
      <c r="J968" s="160" t="s">
        <v>60</v>
      </c>
      <c r="K968" s="64" t="s">
        <v>2152</v>
      </c>
    </row>
    <row r="969" spans="1:11" ht="17.149999999999999" customHeight="1">
      <c r="A969" s="155" t="s">
        <v>1123</v>
      </c>
      <c r="B969" s="156" t="s">
        <v>2476</v>
      </c>
      <c r="C969" s="157">
        <v>83.64</v>
      </c>
      <c r="D969" s="158">
        <v>15.359</v>
      </c>
      <c r="E969" s="158">
        <v>1.25</v>
      </c>
      <c r="F969" s="158">
        <v>1.75</v>
      </c>
      <c r="G969" s="158">
        <v>1.25</v>
      </c>
      <c r="H969" s="158">
        <v>1.75</v>
      </c>
      <c r="I969" s="159" t="s">
        <v>60</v>
      </c>
      <c r="J969" s="160" t="s">
        <v>60</v>
      </c>
      <c r="K969" s="64" t="s">
        <v>2152</v>
      </c>
    </row>
    <row r="970" spans="1:11" ht="17.149999999999999" customHeight="1">
      <c r="A970" s="161" t="s">
        <v>1124</v>
      </c>
      <c r="B970" s="162" t="s">
        <v>2476</v>
      </c>
      <c r="C970" s="163">
        <v>118.89</v>
      </c>
      <c r="D970" s="164">
        <v>25.023399999999999</v>
      </c>
      <c r="E970" s="164">
        <v>1.95</v>
      </c>
      <c r="F970" s="164">
        <v>2.4500000000000002</v>
      </c>
      <c r="G970" s="164">
        <v>1.95</v>
      </c>
      <c r="H970" s="164">
        <v>2.4500000000000002</v>
      </c>
      <c r="I970" s="165" t="s">
        <v>60</v>
      </c>
      <c r="J970" s="166" t="s">
        <v>60</v>
      </c>
      <c r="K970" s="64" t="s">
        <v>2152</v>
      </c>
    </row>
    <row r="971" spans="1:11" ht="17.149999999999999" customHeight="1">
      <c r="A971" s="167" t="s">
        <v>1125</v>
      </c>
      <c r="B971" s="168" t="s">
        <v>2477</v>
      </c>
      <c r="C971" s="169">
        <v>63.46</v>
      </c>
      <c r="D971" s="170">
        <v>5.2183999999999999</v>
      </c>
      <c r="E971" s="170">
        <v>1.25</v>
      </c>
      <c r="F971" s="170">
        <v>1.75</v>
      </c>
      <c r="G971" s="170">
        <v>1.25</v>
      </c>
      <c r="H971" s="170">
        <v>1.75</v>
      </c>
      <c r="I971" s="171" t="s">
        <v>60</v>
      </c>
      <c r="J971" s="172" t="s">
        <v>60</v>
      </c>
      <c r="K971" s="64" t="s">
        <v>2254</v>
      </c>
    </row>
    <row r="972" spans="1:11" ht="17.149999999999999" customHeight="1">
      <c r="A972" s="155" t="s">
        <v>1126</v>
      </c>
      <c r="B972" s="156" t="s">
        <v>2477</v>
      </c>
      <c r="C972" s="157">
        <v>51.02</v>
      </c>
      <c r="D972" s="158">
        <v>2.7907999999999999</v>
      </c>
      <c r="E972" s="158">
        <v>1.25</v>
      </c>
      <c r="F972" s="158">
        <v>1.75</v>
      </c>
      <c r="G972" s="158">
        <v>1.25</v>
      </c>
      <c r="H972" s="158">
        <v>1.75</v>
      </c>
      <c r="I972" s="159" t="s">
        <v>60</v>
      </c>
      <c r="J972" s="160" t="s">
        <v>60</v>
      </c>
      <c r="K972" s="64" t="s">
        <v>2254</v>
      </c>
    </row>
    <row r="973" spans="1:11" ht="17.149999999999999" customHeight="1">
      <c r="A973" s="155" t="s">
        <v>1127</v>
      </c>
      <c r="B973" s="156" t="s">
        <v>2477</v>
      </c>
      <c r="C973" s="157">
        <v>51.02</v>
      </c>
      <c r="D973" s="158">
        <v>2.6579999999999999</v>
      </c>
      <c r="E973" s="158">
        <v>1.25</v>
      </c>
      <c r="F973" s="158">
        <v>1.75</v>
      </c>
      <c r="G973" s="158">
        <v>1.25</v>
      </c>
      <c r="H973" s="158">
        <v>1.75</v>
      </c>
      <c r="I973" s="159" t="s">
        <v>60</v>
      </c>
      <c r="J973" s="160" t="s">
        <v>60</v>
      </c>
      <c r="K973" s="64" t="s">
        <v>2254</v>
      </c>
    </row>
    <row r="974" spans="1:11" ht="17.149999999999999" customHeight="1">
      <c r="A974" s="161" t="s">
        <v>1128</v>
      </c>
      <c r="B974" s="162" t="s">
        <v>2477</v>
      </c>
      <c r="C974" s="163">
        <v>1.92</v>
      </c>
      <c r="D974" s="164">
        <v>6.88E-2</v>
      </c>
      <c r="E974" s="164">
        <v>1.95</v>
      </c>
      <c r="F974" s="164">
        <v>2.4500000000000002</v>
      </c>
      <c r="G974" s="164">
        <v>1.95</v>
      </c>
      <c r="H974" s="164">
        <v>2.4500000000000002</v>
      </c>
      <c r="I974" s="165" t="s">
        <v>60</v>
      </c>
      <c r="J974" s="166" t="s">
        <v>60</v>
      </c>
      <c r="K974" s="64" t="s">
        <v>2254</v>
      </c>
    </row>
    <row r="975" spans="1:11" ht="17.149999999999999" customHeight="1">
      <c r="A975" s="167" t="s">
        <v>1129</v>
      </c>
      <c r="B975" s="168" t="s">
        <v>2478</v>
      </c>
      <c r="C975" s="169">
        <v>2.67</v>
      </c>
      <c r="D975" s="170">
        <v>0.18010000000000001</v>
      </c>
      <c r="E975" s="170">
        <v>1.25</v>
      </c>
      <c r="F975" s="170">
        <v>1.75</v>
      </c>
      <c r="G975" s="170">
        <v>1.25</v>
      </c>
      <c r="H975" s="170">
        <v>1.75</v>
      </c>
      <c r="I975" s="171" t="s">
        <v>60</v>
      </c>
      <c r="J975" s="172" t="s">
        <v>60</v>
      </c>
      <c r="K975" s="64" t="s">
        <v>2153</v>
      </c>
    </row>
    <row r="976" spans="1:11" ht="17.149999999999999" customHeight="1">
      <c r="A976" s="155" t="s">
        <v>1130</v>
      </c>
      <c r="B976" s="156" t="s">
        <v>2478</v>
      </c>
      <c r="C976" s="157">
        <v>57.31</v>
      </c>
      <c r="D976" s="158">
        <v>5.8742000000000001</v>
      </c>
      <c r="E976" s="158">
        <v>1.25</v>
      </c>
      <c r="F976" s="158">
        <v>1.75</v>
      </c>
      <c r="G976" s="158">
        <v>1.25</v>
      </c>
      <c r="H976" s="158">
        <v>1.75</v>
      </c>
      <c r="I976" s="159" t="s">
        <v>60</v>
      </c>
      <c r="J976" s="160" t="s">
        <v>60</v>
      </c>
      <c r="K976" s="64" t="s">
        <v>2153</v>
      </c>
    </row>
    <row r="977" spans="1:11" ht="17.149999999999999" customHeight="1">
      <c r="A977" s="155" t="s">
        <v>1131</v>
      </c>
      <c r="B977" s="156" t="s">
        <v>2478</v>
      </c>
      <c r="C977" s="157">
        <v>65.84</v>
      </c>
      <c r="D977" s="158">
        <v>7.3693999999999997</v>
      </c>
      <c r="E977" s="158">
        <v>1.25</v>
      </c>
      <c r="F977" s="158">
        <v>1.75</v>
      </c>
      <c r="G977" s="158">
        <v>1.25</v>
      </c>
      <c r="H977" s="158">
        <v>1.75</v>
      </c>
      <c r="I977" s="159" t="s">
        <v>60</v>
      </c>
      <c r="J977" s="160" t="s">
        <v>60</v>
      </c>
      <c r="K977" s="64" t="s">
        <v>2153</v>
      </c>
    </row>
    <row r="978" spans="1:11" ht="17.149999999999999" customHeight="1">
      <c r="A978" s="161" t="s">
        <v>1132</v>
      </c>
      <c r="B978" s="162" t="s">
        <v>2478</v>
      </c>
      <c r="C978" s="163">
        <v>94.68</v>
      </c>
      <c r="D978" s="164">
        <v>17.314299999999999</v>
      </c>
      <c r="E978" s="164">
        <v>1.95</v>
      </c>
      <c r="F978" s="164">
        <v>2.4500000000000002</v>
      </c>
      <c r="G978" s="164">
        <v>1.95</v>
      </c>
      <c r="H978" s="164">
        <v>2.4500000000000002</v>
      </c>
      <c r="I978" s="165" t="s">
        <v>60</v>
      </c>
      <c r="J978" s="166" t="s">
        <v>60</v>
      </c>
      <c r="K978" s="64" t="s">
        <v>2153</v>
      </c>
    </row>
    <row r="979" spans="1:11" ht="17.149999999999999" customHeight="1">
      <c r="A979" s="167" t="s">
        <v>1133</v>
      </c>
      <c r="B979" s="168" t="s">
        <v>2479</v>
      </c>
      <c r="C979" s="169">
        <v>3.76</v>
      </c>
      <c r="D979" s="170">
        <v>0.1951</v>
      </c>
      <c r="E979" s="170">
        <v>1.25</v>
      </c>
      <c r="F979" s="170">
        <v>1.75</v>
      </c>
      <c r="G979" s="170">
        <v>1.25</v>
      </c>
      <c r="H979" s="170">
        <v>1.75</v>
      </c>
      <c r="I979" s="171" t="s">
        <v>60</v>
      </c>
      <c r="J979" s="172" t="s">
        <v>60</v>
      </c>
      <c r="K979" s="64" t="s">
        <v>2154</v>
      </c>
    </row>
    <row r="980" spans="1:11" ht="17.149999999999999" customHeight="1">
      <c r="A980" s="155" t="s">
        <v>1134</v>
      </c>
      <c r="B980" s="156" t="s">
        <v>2479</v>
      </c>
      <c r="C980" s="157">
        <v>61.36</v>
      </c>
      <c r="D980" s="158">
        <v>8.1160999999999994</v>
      </c>
      <c r="E980" s="158">
        <v>1.25</v>
      </c>
      <c r="F980" s="158">
        <v>1.75</v>
      </c>
      <c r="G980" s="158">
        <v>1.25</v>
      </c>
      <c r="H980" s="158">
        <v>1.75</v>
      </c>
      <c r="I980" s="159" t="s">
        <v>60</v>
      </c>
      <c r="J980" s="160" t="s">
        <v>60</v>
      </c>
      <c r="K980" s="64" t="s">
        <v>2154</v>
      </c>
    </row>
    <row r="981" spans="1:11" ht="17.149999999999999" customHeight="1">
      <c r="A981" s="155" t="s">
        <v>1135</v>
      </c>
      <c r="B981" s="156" t="s">
        <v>2479</v>
      </c>
      <c r="C981" s="157">
        <v>69.2</v>
      </c>
      <c r="D981" s="158">
        <v>10.182499999999999</v>
      </c>
      <c r="E981" s="158">
        <v>1.25</v>
      </c>
      <c r="F981" s="158">
        <v>1.75</v>
      </c>
      <c r="G981" s="158">
        <v>1.25</v>
      </c>
      <c r="H981" s="158">
        <v>1.75</v>
      </c>
      <c r="I981" s="159" t="s">
        <v>60</v>
      </c>
      <c r="J981" s="160" t="s">
        <v>60</v>
      </c>
      <c r="K981" s="64" t="s">
        <v>2154</v>
      </c>
    </row>
    <row r="982" spans="1:11" ht="17.149999999999999" customHeight="1">
      <c r="A982" s="161" t="s">
        <v>1136</v>
      </c>
      <c r="B982" s="162" t="s">
        <v>2479</v>
      </c>
      <c r="C982" s="163">
        <v>85.31</v>
      </c>
      <c r="D982" s="164">
        <v>15.1073</v>
      </c>
      <c r="E982" s="164">
        <v>1.95</v>
      </c>
      <c r="F982" s="164">
        <v>2.4500000000000002</v>
      </c>
      <c r="G982" s="164">
        <v>1.95</v>
      </c>
      <c r="H982" s="164">
        <v>2.4500000000000002</v>
      </c>
      <c r="I982" s="165" t="s">
        <v>60</v>
      </c>
      <c r="J982" s="166" t="s">
        <v>60</v>
      </c>
      <c r="K982" s="64" t="s">
        <v>2154</v>
      </c>
    </row>
    <row r="983" spans="1:11" ht="17.149999999999999" customHeight="1">
      <c r="A983" s="167" t="s">
        <v>1137</v>
      </c>
      <c r="B983" s="168" t="s">
        <v>2480</v>
      </c>
      <c r="C983" s="169">
        <v>17.920000000000002</v>
      </c>
      <c r="D983" s="170">
        <v>1.0831999999999999</v>
      </c>
      <c r="E983" s="170">
        <v>1.25</v>
      </c>
      <c r="F983" s="170">
        <v>1.75</v>
      </c>
      <c r="G983" s="170">
        <v>1.25</v>
      </c>
      <c r="H983" s="170">
        <v>1.75</v>
      </c>
      <c r="I983" s="171" t="s">
        <v>60</v>
      </c>
      <c r="J983" s="172" t="s">
        <v>60</v>
      </c>
      <c r="K983" s="64" t="s">
        <v>2155</v>
      </c>
    </row>
    <row r="984" spans="1:11" ht="17.149999999999999" customHeight="1">
      <c r="A984" s="155" t="s">
        <v>1138</v>
      </c>
      <c r="B984" s="156" t="s">
        <v>2480</v>
      </c>
      <c r="C984" s="157">
        <v>50.91</v>
      </c>
      <c r="D984" s="158">
        <v>7.2356999999999996</v>
      </c>
      <c r="E984" s="158">
        <v>1.25</v>
      </c>
      <c r="F984" s="158">
        <v>1.75</v>
      </c>
      <c r="G984" s="158">
        <v>1.25</v>
      </c>
      <c r="H984" s="158">
        <v>1.75</v>
      </c>
      <c r="I984" s="159" t="s">
        <v>60</v>
      </c>
      <c r="J984" s="160" t="s">
        <v>60</v>
      </c>
      <c r="K984" s="64" t="s">
        <v>2155</v>
      </c>
    </row>
    <row r="985" spans="1:11" ht="17.149999999999999" customHeight="1">
      <c r="A985" s="155" t="s">
        <v>1139</v>
      </c>
      <c r="B985" s="156" t="s">
        <v>2480</v>
      </c>
      <c r="C985" s="157">
        <v>57.7</v>
      </c>
      <c r="D985" s="158">
        <v>8.5777000000000001</v>
      </c>
      <c r="E985" s="158">
        <v>1.25</v>
      </c>
      <c r="F985" s="158">
        <v>1.75</v>
      </c>
      <c r="G985" s="158">
        <v>1.25</v>
      </c>
      <c r="H985" s="158">
        <v>1.75</v>
      </c>
      <c r="I985" s="159" t="s">
        <v>60</v>
      </c>
      <c r="J985" s="160" t="s">
        <v>60</v>
      </c>
      <c r="K985" s="64" t="s">
        <v>2155</v>
      </c>
    </row>
    <row r="986" spans="1:11" ht="17.149999999999999" customHeight="1">
      <c r="A986" s="161" t="s">
        <v>1140</v>
      </c>
      <c r="B986" s="162" t="s">
        <v>2480</v>
      </c>
      <c r="C986" s="163">
        <v>69.569999999999993</v>
      </c>
      <c r="D986" s="164">
        <v>11.8642</v>
      </c>
      <c r="E986" s="164">
        <v>1.95</v>
      </c>
      <c r="F986" s="164">
        <v>2.4500000000000002</v>
      </c>
      <c r="G986" s="164">
        <v>1.95</v>
      </c>
      <c r="H986" s="164">
        <v>2.4500000000000002</v>
      </c>
      <c r="I986" s="165" t="s">
        <v>60</v>
      </c>
      <c r="J986" s="166" t="s">
        <v>60</v>
      </c>
      <c r="K986" s="64" t="s">
        <v>2155</v>
      </c>
    </row>
    <row r="987" spans="1:11" ht="17.149999999999999" customHeight="1">
      <c r="A987" s="167" t="s">
        <v>1141</v>
      </c>
      <c r="B987" s="168" t="s">
        <v>2481</v>
      </c>
      <c r="C987" s="169">
        <v>3.02</v>
      </c>
      <c r="D987" s="170">
        <v>0.15720000000000001</v>
      </c>
      <c r="E987" s="170">
        <v>1.25</v>
      </c>
      <c r="F987" s="170">
        <v>1.75</v>
      </c>
      <c r="G987" s="170">
        <v>1.25</v>
      </c>
      <c r="H987" s="170">
        <v>1.75</v>
      </c>
      <c r="I987" s="171" t="s">
        <v>60</v>
      </c>
      <c r="J987" s="172" t="s">
        <v>60</v>
      </c>
      <c r="K987" s="64" t="s">
        <v>2156</v>
      </c>
    </row>
    <row r="988" spans="1:11" ht="17.149999999999999" customHeight="1">
      <c r="A988" s="155" t="s">
        <v>1142</v>
      </c>
      <c r="B988" s="156" t="s">
        <v>2481</v>
      </c>
      <c r="C988" s="157">
        <v>36.35</v>
      </c>
      <c r="D988" s="158">
        <v>3.7370999999999999</v>
      </c>
      <c r="E988" s="158">
        <v>1.25</v>
      </c>
      <c r="F988" s="158">
        <v>1.75</v>
      </c>
      <c r="G988" s="158">
        <v>1.25</v>
      </c>
      <c r="H988" s="158">
        <v>1.75</v>
      </c>
      <c r="I988" s="159" t="s">
        <v>60</v>
      </c>
      <c r="J988" s="160" t="s">
        <v>60</v>
      </c>
      <c r="K988" s="64" t="s">
        <v>2156</v>
      </c>
    </row>
    <row r="989" spans="1:11" ht="17.149999999999999" customHeight="1">
      <c r="A989" s="155" t="s">
        <v>1143</v>
      </c>
      <c r="B989" s="156" t="s">
        <v>2481</v>
      </c>
      <c r="C989" s="157">
        <v>49.59</v>
      </c>
      <c r="D989" s="158">
        <v>6.3604000000000003</v>
      </c>
      <c r="E989" s="158">
        <v>1.25</v>
      </c>
      <c r="F989" s="158">
        <v>1.75</v>
      </c>
      <c r="G989" s="158">
        <v>1.25</v>
      </c>
      <c r="H989" s="158">
        <v>1.75</v>
      </c>
      <c r="I989" s="159" t="s">
        <v>60</v>
      </c>
      <c r="J989" s="160" t="s">
        <v>60</v>
      </c>
      <c r="K989" s="64" t="s">
        <v>2156</v>
      </c>
    </row>
    <row r="990" spans="1:11" ht="17.149999999999999" customHeight="1">
      <c r="A990" s="161" t="s">
        <v>1144</v>
      </c>
      <c r="B990" s="162" t="s">
        <v>2481</v>
      </c>
      <c r="C990" s="163">
        <v>74.3</v>
      </c>
      <c r="D990" s="164">
        <v>13.6561</v>
      </c>
      <c r="E990" s="164">
        <v>1.95</v>
      </c>
      <c r="F990" s="164">
        <v>2.4500000000000002</v>
      </c>
      <c r="G990" s="164">
        <v>1.95</v>
      </c>
      <c r="H990" s="164">
        <v>2.4500000000000002</v>
      </c>
      <c r="I990" s="165" t="s">
        <v>60</v>
      </c>
      <c r="J990" s="166" t="s">
        <v>60</v>
      </c>
      <c r="K990" s="64" t="s">
        <v>2156</v>
      </c>
    </row>
    <row r="991" spans="1:11" ht="17.149999999999999" customHeight="1">
      <c r="A991" s="167" t="s">
        <v>1145</v>
      </c>
      <c r="B991" s="168" t="s">
        <v>2482</v>
      </c>
      <c r="C991" s="169">
        <v>24.79</v>
      </c>
      <c r="D991" s="170">
        <v>2.9821</v>
      </c>
      <c r="E991" s="170">
        <v>1.25</v>
      </c>
      <c r="F991" s="170">
        <v>1.75</v>
      </c>
      <c r="G991" s="170">
        <v>1.25</v>
      </c>
      <c r="H991" s="170">
        <v>1.75</v>
      </c>
      <c r="I991" s="171" t="s">
        <v>60</v>
      </c>
      <c r="J991" s="172" t="s">
        <v>60</v>
      </c>
      <c r="K991" s="64" t="s">
        <v>2157</v>
      </c>
    </row>
    <row r="992" spans="1:11" ht="17.149999999999999" customHeight="1">
      <c r="A992" s="155" t="s">
        <v>1146</v>
      </c>
      <c r="B992" s="156" t="s">
        <v>2482</v>
      </c>
      <c r="C992" s="157">
        <v>39.159999999999997</v>
      </c>
      <c r="D992" s="158">
        <v>5.3701999999999996</v>
      </c>
      <c r="E992" s="158">
        <v>1.25</v>
      </c>
      <c r="F992" s="158">
        <v>1.75</v>
      </c>
      <c r="G992" s="158">
        <v>1.25</v>
      </c>
      <c r="H992" s="158">
        <v>1.75</v>
      </c>
      <c r="I992" s="159" t="s">
        <v>60</v>
      </c>
      <c r="J992" s="160" t="s">
        <v>60</v>
      </c>
      <c r="K992" s="64" t="s">
        <v>2157</v>
      </c>
    </row>
    <row r="993" spans="1:11" ht="17.149999999999999" customHeight="1">
      <c r="A993" s="155" t="s">
        <v>1147</v>
      </c>
      <c r="B993" s="156" t="s">
        <v>2482</v>
      </c>
      <c r="C993" s="157">
        <v>47.13</v>
      </c>
      <c r="D993" s="158">
        <v>6.7990000000000004</v>
      </c>
      <c r="E993" s="158">
        <v>1.25</v>
      </c>
      <c r="F993" s="158">
        <v>1.75</v>
      </c>
      <c r="G993" s="158">
        <v>1.25</v>
      </c>
      <c r="H993" s="158">
        <v>1.75</v>
      </c>
      <c r="I993" s="159" t="s">
        <v>60</v>
      </c>
      <c r="J993" s="160" t="s">
        <v>60</v>
      </c>
      <c r="K993" s="64" t="s">
        <v>2157</v>
      </c>
    </row>
    <row r="994" spans="1:11" ht="17.149999999999999" customHeight="1">
      <c r="A994" s="161" t="s">
        <v>1148</v>
      </c>
      <c r="B994" s="162" t="s">
        <v>2482</v>
      </c>
      <c r="C994" s="163">
        <v>59.78</v>
      </c>
      <c r="D994" s="164">
        <v>9.7553999999999998</v>
      </c>
      <c r="E994" s="164">
        <v>1.95</v>
      </c>
      <c r="F994" s="164">
        <v>2.4500000000000002</v>
      </c>
      <c r="G994" s="164">
        <v>1.95</v>
      </c>
      <c r="H994" s="164">
        <v>2.4500000000000002</v>
      </c>
      <c r="I994" s="165" t="s">
        <v>60</v>
      </c>
      <c r="J994" s="166" t="s">
        <v>60</v>
      </c>
      <c r="K994" s="64" t="s">
        <v>2157</v>
      </c>
    </row>
    <row r="995" spans="1:11" ht="17.149999999999999" customHeight="1">
      <c r="A995" s="167" t="s">
        <v>1149</v>
      </c>
      <c r="B995" s="168" t="s">
        <v>2483</v>
      </c>
      <c r="C995" s="169">
        <v>12.41</v>
      </c>
      <c r="D995" s="170">
        <v>0.65659999999999996</v>
      </c>
      <c r="E995" s="170">
        <v>1.25</v>
      </c>
      <c r="F995" s="170">
        <v>1.75</v>
      </c>
      <c r="G995" s="170">
        <v>1.25</v>
      </c>
      <c r="H995" s="170">
        <v>1.75</v>
      </c>
      <c r="I995" s="171" t="s">
        <v>60</v>
      </c>
      <c r="J995" s="172" t="s">
        <v>60</v>
      </c>
      <c r="K995" s="64" t="s">
        <v>2158</v>
      </c>
    </row>
    <row r="996" spans="1:11" ht="17.149999999999999" customHeight="1">
      <c r="A996" s="155" t="s">
        <v>1150</v>
      </c>
      <c r="B996" s="156" t="s">
        <v>2483</v>
      </c>
      <c r="C996" s="157">
        <v>30.26</v>
      </c>
      <c r="D996" s="158">
        <v>3.6162000000000001</v>
      </c>
      <c r="E996" s="158">
        <v>1.25</v>
      </c>
      <c r="F996" s="158">
        <v>1.75</v>
      </c>
      <c r="G996" s="158">
        <v>1.25</v>
      </c>
      <c r="H996" s="158">
        <v>1.75</v>
      </c>
      <c r="I996" s="159" t="s">
        <v>60</v>
      </c>
      <c r="J996" s="160" t="s">
        <v>60</v>
      </c>
      <c r="K996" s="64" t="s">
        <v>2158</v>
      </c>
    </row>
    <row r="997" spans="1:11" ht="17.149999999999999" customHeight="1">
      <c r="A997" s="155" t="s">
        <v>1151</v>
      </c>
      <c r="B997" s="156" t="s">
        <v>2483</v>
      </c>
      <c r="C997" s="157">
        <v>41.59</v>
      </c>
      <c r="D997" s="158">
        <v>5.7126999999999999</v>
      </c>
      <c r="E997" s="158">
        <v>1.25</v>
      </c>
      <c r="F997" s="158">
        <v>1.75</v>
      </c>
      <c r="G997" s="158">
        <v>1.25</v>
      </c>
      <c r="H997" s="158">
        <v>1.75</v>
      </c>
      <c r="I997" s="159" t="s">
        <v>60</v>
      </c>
      <c r="J997" s="160" t="s">
        <v>60</v>
      </c>
      <c r="K997" s="64" t="s">
        <v>2158</v>
      </c>
    </row>
    <row r="998" spans="1:11" ht="17.149999999999999" customHeight="1">
      <c r="A998" s="161" t="s">
        <v>1152</v>
      </c>
      <c r="B998" s="162" t="s">
        <v>2483</v>
      </c>
      <c r="C998" s="163">
        <v>55.34</v>
      </c>
      <c r="D998" s="164">
        <v>7.4435000000000002</v>
      </c>
      <c r="E998" s="164">
        <v>1.95</v>
      </c>
      <c r="F998" s="164">
        <v>2.4500000000000002</v>
      </c>
      <c r="G998" s="164">
        <v>1.95</v>
      </c>
      <c r="H998" s="164">
        <v>2.4500000000000002</v>
      </c>
      <c r="I998" s="165" t="s">
        <v>60</v>
      </c>
      <c r="J998" s="166" t="s">
        <v>60</v>
      </c>
      <c r="K998" s="64" t="s">
        <v>2158</v>
      </c>
    </row>
    <row r="999" spans="1:11" ht="17.149999999999999" customHeight="1">
      <c r="A999" s="167" t="s">
        <v>1153</v>
      </c>
      <c r="B999" s="168" t="s">
        <v>2484</v>
      </c>
      <c r="C999" s="169">
        <v>15</v>
      </c>
      <c r="D999" s="170">
        <v>1.4688000000000001</v>
      </c>
      <c r="E999" s="170">
        <v>1.25</v>
      </c>
      <c r="F999" s="170">
        <v>1.75</v>
      </c>
      <c r="G999" s="170">
        <v>1.25</v>
      </c>
      <c r="H999" s="170">
        <v>1.75</v>
      </c>
      <c r="I999" s="171" t="s">
        <v>60</v>
      </c>
      <c r="J999" s="172" t="s">
        <v>60</v>
      </c>
      <c r="K999" s="64" t="s">
        <v>2159</v>
      </c>
    </row>
    <row r="1000" spans="1:11" ht="17.149999999999999" customHeight="1">
      <c r="A1000" s="155" t="s">
        <v>1154</v>
      </c>
      <c r="B1000" s="156" t="s">
        <v>2484</v>
      </c>
      <c r="C1000" s="157">
        <v>26.19</v>
      </c>
      <c r="D1000" s="158">
        <v>4.7031999999999998</v>
      </c>
      <c r="E1000" s="158">
        <v>1.25</v>
      </c>
      <c r="F1000" s="158">
        <v>1.75</v>
      </c>
      <c r="G1000" s="158">
        <v>1.25</v>
      </c>
      <c r="H1000" s="158">
        <v>1.75</v>
      </c>
      <c r="I1000" s="159" t="s">
        <v>60</v>
      </c>
      <c r="J1000" s="160" t="s">
        <v>60</v>
      </c>
      <c r="K1000" s="64" t="s">
        <v>2159</v>
      </c>
    </row>
    <row r="1001" spans="1:11" ht="17.149999999999999" customHeight="1">
      <c r="A1001" s="155" t="s">
        <v>1155</v>
      </c>
      <c r="B1001" s="156" t="s">
        <v>2484</v>
      </c>
      <c r="C1001" s="157">
        <v>41.04</v>
      </c>
      <c r="D1001" s="158">
        <v>7.9230999999999998</v>
      </c>
      <c r="E1001" s="158">
        <v>1.25</v>
      </c>
      <c r="F1001" s="158">
        <v>1.75</v>
      </c>
      <c r="G1001" s="158">
        <v>1.25</v>
      </c>
      <c r="H1001" s="158">
        <v>1.75</v>
      </c>
      <c r="I1001" s="159" t="s">
        <v>60</v>
      </c>
      <c r="J1001" s="160" t="s">
        <v>60</v>
      </c>
      <c r="K1001" s="64" t="s">
        <v>2159</v>
      </c>
    </row>
    <row r="1002" spans="1:11" ht="17.149999999999999" customHeight="1">
      <c r="A1002" s="161" t="s">
        <v>1156</v>
      </c>
      <c r="B1002" s="162" t="s">
        <v>2484</v>
      </c>
      <c r="C1002" s="163">
        <v>78.28</v>
      </c>
      <c r="D1002" s="164">
        <v>16.543500000000002</v>
      </c>
      <c r="E1002" s="164">
        <v>1.95</v>
      </c>
      <c r="F1002" s="164">
        <v>2.4500000000000002</v>
      </c>
      <c r="G1002" s="164">
        <v>1.95</v>
      </c>
      <c r="H1002" s="164">
        <v>2.4500000000000002</v>
      </c>
      <c r="I1002" s="165" t="s">
        <v>60</v>
      </c>
      <c r="J1002" s="166" t="s">
        <v>60</v>
      </c>
      <c r="K1002" s="64" t="s">
        <v>2159</v>
      </c>
    </row>
    <row r="1003" spans="1:11" ht="17.149999999999999" customHeight="1">
      <c r="A1003" s="167" t="s">
        <v>1157</v>
      </c>
      <c r="B1003" s="168" t="s">
        <v>2485</v>
      </c>
      <c r="C1003" s="169">
        <v>14.2</v>
      </c>
      <c r="D1003" s="170">
        <v>1.2584</v>
      </c>
      <c r="E1003" s="170">
        <v>1.25</v>
      </c>
      <c r="F1003" s="170">
        <v>1.75</v>
      </c>
      <c r="G1003" s="170">
        <v>1.25</v>
      </c>
      <c r="H1003" s="170">
        <v>1.75</v>
      </c>
      <c r="I1003" s="171" t="s">
        <v>60</v>
      </c>
      <c r="J1003" s="172" t="s">
        <v>60</v>
      </c>
      <c r="K1003" s="64" t="s">
        <v>2160</v>
      </c>
    </row>
    <row r="1004" spans="1:11" ht="17.149999999999999" customHeight="1">
      <c r="A1004" s="155" t="s">
        <v>1158</v>
      </c>
      <c r="B1004" s="156" t="s">
        <v>2485</v>
      </c>
      <c r="C1004" s="157">
        <v>21.81</v>
      </c>
      <c r="D1004" s="158">
        <v>2.5680999999999998</v>
      </c>
      <c r="E1004" s="158">
        <v>1.25</v>
      </c>
      <c r="F1004" s="158">
        <v>1.75</v>
      </c>
      <c r="G1004" s="158">
        <v>1.25</v>
      </c>
      <c r="H1004" s="158">
        <v>1.75</v>
      </c>
      <c r="I1004" s="159" t="s">
        <v>60</v>
      </c>
      <c r="J1004" s="160" t="s">
        <v>60</v>
      </c>
      <c r="K1004" s="64" t="s">
        <v>2160</v>
      </c>
    </row>
    <row r="1005" spans="1:11" ht="17.149999999999999" customHeight="1">
      <c r="A1005" s="155" t="s">
        <v>1159</v>
      </c>
      <c r="B1005" s="156" t="s">
        <v>2485</v>
      </c>
      <c r="C1005" s="157">
        <v>34.58</v>
      </c>
      <c r="D1005" s="158">
        <v>4.4200999999999997</v>
      </c>
      <c r="E1005" s="158">
        <v>1.25</v>
      </c>
      <c r="F1005" s="158">
        <v>1.75</v>
      </c>
      <c r="G1005" s="158">
        <v>1.25</v>
      </c>
      <c r="H1005" s="158">
        <v>1.75</v>
      </c>
      <c r="I1005" s="159" t="s">
        <v>60</v>
      </c>
      <c r="J1005" s="160" t="s">
        <v>60</v>
      </c>
      <c r="K1005" s="64" t="s">
        <v>2160</v>
      </c>
    </row>
    <row r="1006" spans="1:11" ht="17.149999999999999" customHeight="1">
      <c r="A1006" s="161" t="s">
        <v>1160</v>
      </c>
      <c r="B1006" s="162" t="s">
        <v>2485</v>
      </c>
      <c r="C1006" s="163">
        <v>43.81</v>
      </c>
      <c r="D1006" s="164">
        <v>6.6239999999999997</v>
      </c>
      <c r="E1006" s="164">
        <v>1.95</v>
      </c>
      <c r="F1006" s="164">
        <v>2.4500000000000002</v>
      </c>
      <c r="G1006" s="164">
        <v>1.95</v>
      </c>
      <c r="H1006" s="164">
        <v>2.4500000000000002</v>
      </c>
      <c r="I1006" s="165" t="s">
        <v>60</v>
      </c>
      <c r="J1006" s="166" t="s">
        <v>60</v>
      </c>
      <c r="K1006" s="64" t="s">
        <v>2160</v>
      </c>
    </row>
    <row r="1007" spans="1:11" ht="17.149999999999999" customHeight="1">
      <c r="A1007" s="167" t="s">
        <v>1161</v>
      </c>
      <c r="B1007" s="168" t="s">
        <v>2486</v>
      </c>
      <c r="C1007" s="169">
        <v>18.39</v>
      </c>
      <c r="D1007" s="170">
        <v>2.2431000000000001</v>
      </c>
      <c r="E1007" s="170">
        <v>1.25</v>
      </c>
      <c r="F1007" s="170">
        <v>1.75</v>
      </c>
      <c r="G1007" s="170">
        <v>1.25</v>
      </c>
      <c r="H1007" s="170">
        <v>1.75</v>
      </c>
      <c r="I1007" s="171" t="s">
        <v>60</v>
      </c>
      <c r="J1007" s="172" t="s">
        <v>60</v>
      </c>
      <c r="K1007" s="64" t="s">
        <v>1703</v>
      </c>
    </row>
    <row r="1008" spans="1:11" ht="17.149999999999999" customHeight="1">
      <c r="A1008" s="155" t="s">
        <v>1162</v>
      </c>
      <c r="B1008" s="156" t="s">
        <v>2486</v>
      </c>
      <c r="C1008" s="157">
        <v>26.51</v>
      </c>
      <c r="D1008" s="158">
        <v>3.4424000000000001</v>
      </c>
      <c r="E1008" s="158">
        <v>1.25</v>
      </c>
      <c r="F1008" s="158">
        <v>1.75</v>
      </c>
      <c r="G1008" s="158">
        <v>1.25</v>
      </c>
      <c r="H1008" s="158">
        <v>1.75</v>
      </c>
      <c r="I1008" s="159" t="s">
        <v>60</v>
      </c>
      <c r="J1008" s="160" t="s">
        <v>60</v>
      </c>
      <c r="K1008" s="64" t="s">
        <v>1703</v>
      </c>
    </row>
    <row r="1009" spans="1:11" ht="17.149999999999999" customHeight="1">
      <c r="A1009" s="155" t="s">
        <v>1163</v>
      </c>
      <c r="B1009" s="156" t="s">
        <v>2486</v>
      </c>
      <c r="C1009" s="157">
        <v>33.78</v>
      </c>
      <c r="D1009" s="158">
        <v>4.5796000000000001</v>
      </c>
      <c r="E1009" s="158">
        <v>1.25</v>
      </c>
      <c r="F1009" s="158">
        <v>1.75</v>
      </c>
      <c r="G1009" s="158">
        <v>1.25</v>
      </c>
      <c r="H1009" s="158">
        <v>1.75</v>
      </c>
      <c r="I1009" s="159" t="s">
        <v>60</v>
      </c>
      <c r="J1009" s="160" t="s">
        <v>60</v>
      </c>
      <c r="K1009" s="64" t="s">
        <v>1703</v>
      </c>
    </row>
    <row r="1010" spans="1:11" ht="17.149999999999999" customHeight="1">
      <c r="A1010" s="161" t="s">
        <v>1164</v>
      </c>
      <c r="B1010" s="162" t="s">
        <v>2486</v>
      </c>
      <c r="C1010" s="163">
        <v>43.39</v>
      </c>
      <c r="D1010" s="164">
        <v>6.5080999999999998</v>
      </c>
      <c r="E1010" s="164">
        <v>1.95</v>
      </c>
      <c r="F1010" s="164">
        <v>2.4500000000000002</v>
      </c>
      <c r="G1010" s="164">
        <v>1.95</v>
      </c>
      <c r="H1010" s="164">
        <v>2.4500000000000002</v>
      </c>
      <c r="I1010" s="165" t="s">
        <v>60</v>
      </c>
      <c r="J1010" s="166" t="s">
        <v>60</v>
      </c>
      <c r="K1010" s="64" t="s">
        <v>1703</v>
      </c>
    </row>
    <row r="1011" spans="1:11" ht="17.149999999999999" customHeight="1">
      <c r="A1011" s="167" t="s">
        <v>1165</v>
      </c>
      <c r="B1011" s="168" t="s">
        <v>2487</v>
      </c>
      <c r="C1011" s="169">
        <v>14.74</v>
      </c>
      <c r="D1011" s="170">
        <v>1.5765</v>
      </c>
      <c r="E1011" s="170">
        <v>1.25</v>
      </c>
      <c r="F1011" s="170">
        <v>1.75</v>
      </c>
      <c r="G1011" s="170">
        <v>1.25</v>
      </c>
      <c r="H1011" s="170">
        <v>1.75</v>
      </c>
      <c r="I1011" s="171" t="s">
        <v>60</v>
      </c>
      <c r="J1011" s="172" t="s">
        <v>60</v>
      </c>
      <c r="K1011" s="64" t="s">
        <v>2161</v>
      </c>
    </row>
    <row r="1012" spans="1:11" ht="17.149999999999999" customHeight="1">
      <c r="A1012" s="155" t="s">
        <v>1166</v>
      </c>
      <c r="B1012" s="156" t="s">
        <v>2487</v>
      </c>
      <c r="C1012" s="157">
        <v>23.02</v>
      </c>
      <c r="D1012" s="158">
        <v>2.6360999999999999</v>
      </c>
      <c r="E1012" s="158">
        <v>1.25</v>
      </c>
      <c r="F1012" s="158">
        <v>1.75</v>
      </c>
      <c r="G1012" s="158">
        <v>1.25</v>
      </c>
      <c r="H1012" s="158">
        <v>1.75</v>
      </c>
      <c r="I1012" s="159" t="s">
        <v>60</v>
      </c>
      <c r="J1012" s="160" t="s">
        <v>60</v>
      </c>
      <c r="K1012" s="64" t="s">
        <v>2161</v>
      </c>
    </row>
    <row r="1013" spans="1:11" ht="17.149999999999999" customHeight="1">
      <c r="A1013" s="155" t="s">
        <v>1167</v>
      </c>
      <c r="B1013" s="156" t="s">
        <v>2487</v>
      </c>
      <c r="C1013" s="157">
        <v>34.39</v>
      </c>
      <c r="D1013" s="158">
        <v>4.5320999999999998</v>
      </c>
      <c r="E1013" s="158">
        <v>1.25</v>
      </c>
      <c r="F1013" s="158">
        <v>1.75</v>
      </c>
      <c r="G1013" s="158">
        <v>1.25</v>
      </c>
      <c r="H1013" s="158">
        <v>1.75</v>
      </c>
      <c r="I1013" s="159" t="s">
        <v>60</v>
      </c>
      <c r="J1013" s="160" t="s">
        <v>60</v>
      </c>
      <c r="K1013" s="64" t="s">
        <v>2161</v>
      </c>
    </row>
    <row r="1014" spans="1:11" ht="17.149999999999999" customHeight="1">
      <c r="A1014" s="161" t="s">
        <v>1168</v>
      </c>
      <c r="B1014" s="162" t="s">
        <v>2487</v>
      </c>
      <c r="C1014" s="163">
        <v>38.42</v>
      </c>
      <c r="D1014" s="164">
        <v>6.7510000000000003</v>
      </c>
      <c r="E1014" s="164">
        <v>1.95</v>
      </c>
      <c r="F1014" s="164">
        <v>2.4500000000000002</v>
      </c>
      <c r="G1014" s="164">
        <v>1.95</v>
      </c>
      <c r="H1014" s="164">
        <v>2.4500000000000002</v>
      </c>
      <c r="I1014" s="165" t="s">
        <v>60</v>
      </c>
      <c r="J1014" s="166" t="s">
        <v>60</v>
      </c>
      <c r="K1014" s="64" t="s">
        <v>2161</v>
      </c>
    </row>
    <row r="1015" spans="1:11" ht="17.149999999999999" customHeight="1">
      <c r="A1015" s="167" t="s">
        <v>1169</v>
      </c>
      <c r="B1015" s="168" t="s">
        <v>2488</v>
      </c>
      <c r="C1015" s="169">
        <v>10.89</v>
      </c>
      <c r="D1015" s="170">
        <v>0.89200000000000002</v>
      </c>
      <c r="E1015" s="170">
        <v>1.25</v>
      </c>
      <c r="F1015" s="170">
        <v>1.75</v>
      </c>
      <c r="G1015" s="170">
        <v>1.25</v>
      </c>
      <c r="H1015" s="170">
        <v>1.75</v>
      </c>
      <c r="I1015" s="171" t="s">
        <v>60</v>
      </c>
      <c r="J1015" s="172" t="s">
        <v>60</v>
      </c>
      <c r="K1015" s="64" t="s">
        <v>2162</v>
      </c>
    </row>
    <row r="1016" spans="1:11" ht="17.149999999999999" customHeight="1">
      <c r="A1016" s="155" t="s">
        <v>1170</v>
      </c>
      <c r="B1016" s="156" t="s">
        <v>2488</v>
      </c>
      <c r="C1016" s="157">
        <v>19.52</v>
      </c>
      <c r="D1016" s="158">
        <v>2.1688000000000001</v>
      </c>
      <c r="E1016" s="158">
        <v>1.25</v>
      </c>
      <c r="F1016" s="158">
        <v>1.75</v>
      </c>
      <c r="G1016" s="158">
        <v>1.25</v>
      </c>
      <c r="H1016" s="158">
        <v>1.75</v>
      </c>
      <c r="I1016" s="159" t="s">
        <v>60</v>
      </c>
      <c r="J1016" s="160" t="s">
        <v>60</v>
      </c>
      <c r="K1016" s="64" t="s">
        <v>2162</v>
      </c>
    </row>
    <row r="1017" spans="1:11" ht="17.149999999999999" customHeight="1">
      <c r="A1017" s="155" t="s">
        <v>1171</v>
      </c>
      <c r="B1017" s="156" t="s">
        <v>2488</v>
      </c>
      <c r="C1017" s="157">
        <v>30.2</v>
      </c>
      <c r="D1017" s="158">
        <v>3.625</v>
      </c>
      <c r="E1017" s="158">
        <v>1.25</v>
      </c>
      <c r="F1017" s="158">
        <v>1.75</v>
      </c>
      <c r="G1017" s="158">
        <v>1.25</v>
      </c>
      <c r="H1017" s="158">
        <v>1.75</v>
      </c>
      <c r="I1017" s="159" t="s">
        <v>60</v>
      </c>
      <c r="J1017" s="160" t="s">
        <v>60</v>
      </c>
      <c r="K1017" s="64" t="s">
        <v>2162</v>
      </c>
    </row>
    <row r="1018" spans="1:11" ht="17.149999999999999" customHeight="1">
      <c r="A1018" s="161" t="s">
        <v>1172</v>
      </c>
      <c r="B1018" s="162" t="s">
        <v>2488</v>
      </c>
      <c r="C1018" s="163">
        <v>33.97</v>
      </c>
      <c r="D1018" s="164">
        <v>4.0349000000000004</v>
      </c>
      <c r="E1018" s="164">
        <v>1.95</v>
      </c>
      <c r="F1018" s="164">
        <v>2.4500000000000002</v>
      </c>
      <c r="G1018" s="164">
        <v>1.95</v>
      </c>
      <c r="H1018" s="164">
        <v>2.4500000000000002</v>
      </c>
      <c r="I1018" s="165" t="s">
        <v>60</v>
      </c>
      <c r="J1018" s="166" t="s">
        <v>60</v>
      </c>
      <c r="K1018" s="64" t="s">
        <v>2162</v>
      </c>
    </row>
    <row r="1019" spans="1:11" ht="17.149999999999999" customHeight="1">
      <c r="A1019" s="167" t="s">
        <v>1173</v>
      </c>
      <c r="B1019" s="168" t="s">
        <v>2489</v>
      </c>
      <c r="C1019" s="169">
        <v>6.76</v>
      </c>
      <c r="D1019" s="170">
        <v>0.43619999999999998</v>
      </c>
      <c r="E1019" s="170">
        <v>1.25</v>
      </c>
      <c r="F1019" s="170">
        <v>1.75</v>
      </c>
      <c r="G1019" s="170">
        <v>1.25</v>
      </c>
      <c r="H1019" s="170">
        <v>1.75</v>
      </c>
      <c r="I1019" s="171" t="s">
        <v>60</v>
      </c>
      <c r="J1019" s="172" t="s">
        <v>60</v>
      </c>
      <c r="K1019" s="64" t="s">
        <v>2163</v>
      </c>
    </row>
    <row r="1020" spans="1:11" ht="17.149999999999999" customHeight="1">
      <c r="A1020" s="155" t="s">
        <v>1174</v>
      </c>
      <c r="B1020" s="156" t="s">
        <v>2489</v>
      </c>
      <c r="C1020" s="157">
        <v>15.31</v>
      </c>
      <c r="D1020" s="158">
        <v>1.5428999999999999</v>
      </c>
      <c r="E1020" s="158">
        <v>1.25</v>
      </c>
      <c r="F1020" s="158">
        <v>1.75</v>
      </c>
      <c r="G1020" s="158">
        <v>1.25</v>
      </c>
      <c r="H1020" s="158">
        <v>1.75</v>
      </c>
      <c r="I1020" s="159" t="s">
        <v>60</v>
      </c>
      <c r="J1020" s="160" t="s">
        <v>60</v>
      </c>
      <c r="K1020" s="64" t="s">
        <v>2163</v>
      </c>
    </row>
    <row r="1021" spans="1:11" ht="17.149999999999999" customHeight="1">
      <c r="A1021" s="155" t="s">
        <v>1175</v>
      </c>
      <c r="B1021" s="156" t="s">
        <v>2489</v>
      </c>
      <c r="C1021" s="157">
        <v>24.96</v>
      </c>
      <c r="D1021" s="158">
        <v>3.2627999999999999</v>
      </c>
      <c r="E1021" s="158">
        <v>1.25</v>
      </c>
      <c r="F1021" s="158">
        <v>1.75</v>
      </c>
      <c r="G1021" s="158">
        <v>1.25</v>
      </c>
      <c r="H1021" s="158">
        <v>1.75</v>
      </c>
      <c r="I1021" s="159" t="s">
        <v>60</v>
      </c>
      <c r="J1021" s="160" t="s">
        <v>60</v>
      </c>
      <c r="K1021" s="64" t="s">
        <v>2163</v>
      </c>
    </row>
    <row r="1022" spans="1:11" ht="17.149999999999999" customHeight="1">
      <c r="A1022" s="161" t="s">
        <v>1176</v>
      </c>
      <c r="B1022" s="162" t="s">
        <v>2489</v>
      </c>
      <c r="C1022" s="163">
        <v>31.26</v>
      </c>
      <c r="D1022" s="164">
        <v>4.9870999999999999</v>
      </c>
      <c r="E1022" s="164">
        <v>1.95</v>
      </c>
      <c r="F1022" s="164">
        <v>2.4500000000000002</v>
      </c>
      <c r="G1022" s="164">
        <v>1.95</v>
      </c>
      <c r="H1022" s="164">
        <v>2.4500000000000002</v>
      </c>
      <c r="I1022" s="165" t="s">
        <v>60</v>
      </c>
      <c r="J1022" s="166" t="s">
        <v>60</v>
      </c>
      <c r="K1022" s="64" t="s">
        <v>2163</v>
      </c>
    </row>
    <row r="1023" spans="1:11" ht="17.149999999999999" customHeight="1">
      <c r="A1023" s="167" t="s">
        <v>1177</v>
      </c>
      <c r="B1023" s="168" t="s">
        <v>2490</v>
      </c>
      <c r="C1023" s="169">
        <v>11.47</v>
      </c>
      <c r="D1023" s="170">
        <v>1.3855999999999999</v>
      </c>
      <c r="E1023" s="170">
        <v>1.25</v>
      </c>
      <c r="F1023" s="170">
        <v>1.75</v>
      </c>
      <c r="G1023" s="170">
        <v>1.25</v>
      </c>
      <c r="H1023" s="170">
        <v>1.75</v>
      </c>
      <c r="I1023" s="171" t="s">
        <v>60</v>
      </c>
      <c r="J1023" s="172" t="s">
        <v>60</v>
      </c>
      <c r="K1023" s="64" t="s">
        <v>1704</v>
      </c>
    </row>
    <row r="1024" spans="1:11" ht="17.149999999999999" customHeight="1">
      <c r="A1024" s="155" t="s">
        <v>1178</v>
      </c>
      <c r="B1024" s="156" t="s">
        <v>2490</v>
      </c>
      <c r="C1024" s="157">
        <v>16.2</v>
      </c>
      <c r="D1024" s="158">
        <v>2.0663</v>
      </c>
      <c r="E1024" s="158">
        <v>1.25</v>
      </c>
      <c r="F1024" s="158">
        <v>1.75</v>
      </c>
      <c r="G1024" s="158">
        <v>1.25</v>
      </c>
      <c r="H1024" s="158">
        <v>1.75</v>
      </c>
      <c r="I1024" s="159" t="s">
        <v>60</v>
      </c>
      <c r="J1024" s="160" t="s">
        <v>60</v>
      </c>
      <c r="K1024" s="64" t="s">
        <v>1704</v>
      </c>
    </row>
    <row r="1025" spans="1:11" ht="17.149999999999999" customHeight="1">
      <c r="A1025" s="155" t="s">
        <v>1179</v>
      </c>
      <c r="B1025" s="156" t="s">
        <v>2490</v>
      </c>
      <c r="C1025" s="157">
        <v>20.38</v>
      </c>
      <c r="D1025" s="158">
        <v>2.7275</v>
      </c>
      <c r="E1025" s="158">
        <v>1.25</v>
      </c>
      <c r="F1025" s="158">
        <v>1.75</v>
      </c>
      <c r="G1025" s="158">
        <v>1.25</v>
      </c>
      <c r="H1025" s="158">
        <v>1.75</v>
      </c>
      <c r="I1025" s="159" t="s">
        <v>60</v>
      </c>
      <c r="J1025" s="160" t="s">
        <v>60</v>
      </c>
      <c r="K1025" s="64" t="s">
        <v>1704</v>
      </c>
    </row>
    <row r="1026" spans="1:11" ht="17.149999999999999" customHeight="1">
      <c r="A1026" s="161" t="s">
        <v>1180</v>
      </c>
      <c r="B1026" s="162" t="s">
        <v>2490</v>
      </c>
      <c r="C1026" s="163">
        <v>25.92</v>
      </c>
      <c r="D1026" s="164">
        <v>4.9001999999999999</v>
      </c>
      <c r="E1026" s="164">
        <v>1.95</v>
      </c>
      <c r="F1026" s="164">
        <v>2.4500000000000002</v>
      </c>
      <c r="G1026" s="164">
        <v>1.95</v>
      </c>
      <c r="H1026" s="164">
        <v>2.4500000000000002</v>
      </c>
      <c r="I1026" s="165" t="s">
        <v>60</v>
      </c>
      <c r="J1026" s="166" t="s">
        <v>60</v>
      </c>
      <c r="K1026" s="64" t="s">
        <v>1704</v>
      </c>
    </row>
    <row r="1027" spans="1:11" ht="17.149999999999999" customHeight="1">
      <c r="A1027" s="167" t="s">
        <v>1181</v>
      </c>
      <c r="B1027" s="168" t="s">
        <v>2491</v>
      </c>
      <c r="C1027" s="169">
        <v>8.89</v>
      </c>
      <c r="D1027" s="170">
        <v>0.88990000000000002</v>
      </c>
      <c r="E1027" s="170">
        <v>1.25</v>
      </c>
      <c r="F1027" s="170">
        <v>1.75</v>
      </c>
      <c r="G1027" s="170">
        <v>1.25</v>
      </c>
      <c r="H1027" s="170">
        <v>1.75</v>
      </c>
      <c r="I1027" s="171" t="s">
        <v>60</v>
      </c>
      <c r="J1027" s="172" t="s">
        <v>60</v>
      </c>
      <c r="K1027" s="64" t="s">
        <v>2164</v>
      </c>
    </row>
    <row r="1028" spans="1:11" ht="17.149999999999999" customHeight="1">
      <c r="A1028" s="155" t="s">
        <v>1182</v>
      </c>
      <c r="B1028" s="156" t="s">
        <v>2491</v>
      </c>
      <c r="C1028" s="157">
        <v>14.33</v>
      </c>
      <c r="D1028" s="158">
        <v>1.5685</v>
      </c>
      <c r="E1028" s="158">
        <v>1.25</v>
      </c>
      <c r="F1028" s="158">
        <v>1.75</v>
      </c>
      <c r="G1028" s="158">
        <v>1.25</v>
      </c>
      <c r="H1028" s="158">
        <v>1.75</v>
      </c>
      <c r="I1028" s="159" t="s">
        <v>60</v>
      </c>
      <c r="J1028" s="160" t="s">
        <v>60</v>
      </c>
      <c r="K1028" s="64" t="s">
        <v>2164</v>
      </c>
    </row>
    <row r="1029" spans="1:11" ht="17.149999999999999" customHeight="1">
      <c r="A1029" s="155" t="s">
        <v>1183</v>
      </c>
      <c r="B1029" s="156" t="s">
        <v>2491</v>
      </c>
      <c r="C1029" s="157">
        <v>22.14</v>
      </c>
      <c r="D1029" s="158">
        <v>3.0411000000000001</v>
      </c>
      <c r="E1029" s="158">
        <v>1.25</v>
      </c>
      <c r="F1029" s="158">
        <v>1.75</v>
      </c>
      <c r="G1029" s="158">
        <v>1.25</v>
      </c>
      <c r="H1029" s="158">
        <v>1.75</v>
      </c>
      <c r="I1029" s="159" t="s">
        <v>60</v>
      </c>
      <c r="J1029" s="160" t="s">
        <v>60</v>
      </c>
      <c r="K1029" s="64" t="s">
        <v>2164</v>
      </c>
    </row>
    <row r="1030" spans="1:11" ht="17.149999999999999" customHeight="1">
      <c r="A1030" s="161" t="s">
        <v>1184</v>
      </c>
      <c r="B1030" s="162" t="s">
        <v>2491</v>
      </c>
      <c r="C1030" s="163">
        <v>25.67</v>
      </c>
      <c r="D1030" s="164">
        <v>3.6536</v>
      </c>
      <c r="E1030" s="164">
        <v>1.95</v>
      </c>
      <c r="F1030" s="164">
        <v>2.4500000000000002</v>
      </c>
      <c r="G1030" s="164">
        <v>1.95</v>
      </c>
      <c r="H1030" s="164">
        <v>2.4500000000000002</v>
      </c>
      <c r="I1030" s="165" t="s">
        <v>60</v>
      </c>
      <c r="J1030" s="166" t="s">
        <v>60</v>
      </c>
      <c r="K1030" s="64" t="s">
        <v>2164</v>
      </c>
    </row>
    <row r="1031" spans="1:11" ht="17.149999999999999" customHeight="1">
      <c r="A1031" s="167" t="s">
        <v>1185</v>
      </c>
      <c r="B1031" s="168" t="s">
        <v>2492</v>
      </c>
      <c r="C1031" s="169">
        <v>11.3</v>
      </c>
      <c r="D1031" s="170">
        <v>1.0613999999999999</v>
      </c>
      <c r="E1031" s="170">
        <v>1.25</v>
      </c>
      <c r="F1031" s="170">
        <v>1.75</v>
      </c>
      <c r="G1031" s="170">
        <v>1.25</v>
      </c>
      <c r="H1031" s="170">
        <v>1.75</v>
      </c>
      <c r="I1031" s="171" t="s">
        <v>60</v>
      </c>
      <c r="J1031" s="172" t="s">
        <v>60</v>
      </c>
      <c r="K1031" s="64" t="s">
        <v>2165</v>
      </c>
    </row>
    <row r="1032" spans="1:11" ht="17.149999999999999" customHeight="1">
      <c r="A1032" s="155" t="s">
        <v>0</v>
      </c>
      <c r="B1032" s="156" t="s">
        <v>2492</v>
      </c>
      <c r="C1032" s="157">
        <v>16.09</v>
      </c>
      <c r="D1032" s="158">
        <v>1.7475000000000001</v>
      </c>
      <c r="E1032" s="158">
        <v>1.25</v>
      </c>
      <c r="F1032" s="158">
        <v>1.75</v>
      </c>
      <c r="G1032" s="158">
        <v>1.25</v>
      </c>
      <c r="H1032" s="158">
        <v>1.75</v>
      </c>
      <c r="I1032" s="159" t="s">
        <v>60</v>
      </c>
      <c r="J1032" s="160" t="s">
        <v>60</v>
      </c>
      <c r="K1032" s="64" t="s">
        <v>2165</v>
      </c>
    </row>
    <row r="1033" spans="1:11" ht="17.149999999999999" customHeight="1">
      <c r="A1033" s="155" t="s">
        <v>1</v>
      </c>
      <c r="B1033" s="156" t="s">
        <v>2492</v>
      </c>
      <c r="C1033" s="157">
        <v>24.22</v>
      </c>
      <c r="D1033" s="158">
        <v>3.1212</v>
      </c>
      <c r="E1033" s="158">
        <v>1.25</v>
      </c>
      <c r="F1033" s="158">
        <v>1.75</v>
      </c>
      <c r="G1033" s="158">
        <v>1.25</v>
      </c>
      <c r="H1033" s="158">
        <v>1.75</v>
      </c>
      <c r="I1033" s="159" t="s">
        <v>60</v>
      </c>
      <c r="J1033" s="160" t="s">
        <v>60</v>
      </c>
      <c r="K1033" s="64" t="s">
        <v>2165</v>
      </c>
    </row>
    <row r="1034" spans="1:11" ht="17.149999999999999" customHeight="1">
      <c r="A1034" s="161" t="s">
        <v>2</v>
      </c>
      <c r="B1034" s="162" t="s">
        <v>2492</v>
      </c>
      <c r="C1034" s="163">
        <v>38.64</v>
      </c>
      <c r="D1034" s="164">
        <v>6.9024999999999999</v>
      </c>
      <c r="E1034" s="164">
        <v>1.95</v>
      </c>
      <c r="F1034" s="164">
        <v>2.4500000000000002</v>
      </c>
      <c r="G1034" s="164">
        <v>1.95</v>
      </c>
      <c r="H1034" s="164">
        <v>2.4500000000000002</v>
      </c>
      <c r="I1034" s="165" t="s">
        <v>60</v>
      </c>
      <c r="J1034" s="166" t="s">
        <v>60</v>
      </c>
      <c r="K1034" s="64" t="s">
        <v>2165</v>
      </c>
    </row>
    <row r="1035" spans="1:11" ht="17.149999999999999" customHeight="1">
      <c r="A1035" s="167" t="s">
        <v>3</v>
      </c>
      <c r="B1035" s="168" t="s">
        <v>2493</v>
      </c>
      <c r="C1035" s="169">
        <v>2.85</v>
      </c>
      <c r="D1035" s="170">
        <v>0.15579999999999999</v>
      </c>
      <c r="E1035" s="170">
        <v>1</v>
      </c>
      <c r="F1035" s="170">
        <v>1</v>
      </c>
      <c r="G1035" s="170">
        <v>1</v>
      </c>
      <c r="H1035" s="170">
        <v>1</v>
      </c>
      <c r="I1035" s="171" t="s">
        <v>1187</v>
      </c>
      <c r="J1035" s="172" t="s">
        <v>1187</v>
      </c>
      <c r="K1035" s="64" t="s">
        <v>2166</v>
      </c>
    </row>
    <row r="1036" spans="1:11" ht="17.149999999999999" customHeight="1">
      <c r="A1036" s="155" t="s">
        <v>4</v>
      </c>
      <c r="B1036" s="156" t="s">
        <v>2493</v>
      </c>
      <c r="C1036" s="157">
        <v>3.39</v>
      </c>
      <c r="D1036" s="158">
        <v>0.18709999999999999</v>
      </c>
      <c r="E1036" s="158">
        <v>1</v>
      </c>
      <c r="F1036" s="158">
        <v>1</v>
      </c>
      <c r="G1036" s="158">
        <v>1</v>
      </c>
      <c r="H1036" s="158">
        <v>1</v>
      </c>
      <c r="I1036" s="159" t="s">
        <v>1187</v>
      </c>
      <c r="J1036" s="160" t="s">
        <v>1187</v>
      </c>
      <c r="K1036" s="64" t="s">
        <v>2166</v>
      </c>
    </row>
    <row r="1037" spans="1:11" ht="17.149999999999999" customHeight="1">
      <c r="A1037" s="155" t="s">
        <v>5</v>
      </c>
      <c r="B1037" s="156" t="s">
        <v>2493</v>
      </c>
      <c r="C1037" s="157">
        <v>6.53</v>
      </c>
      <c r="D1037" s="158">
        <v>0.4577</v>
      </c>
      <c r="E1037" s="158">
        <v>1.25</v>
      </c>
      <c r="F1037" s="158">
        <v>1.75</v>
      </c>
      <c r="G1037" s="158">
        <v>1.25</v>
      </c>
      <c r="H1037" s="158">
        <v>1.75</v>
      </c>
      <c r="I1037" s="159" t="s">
        <v>60</v>
      </c>
      <c r="J1037" s="160" t="s">
        <v>60</v>
      </c>
      <c r="K1037" s="64" t="s">
        <v>2166</v>
      </c>
    </row>
    <row r="1038" spans="1:11" ht="17.149999999999999" customHeight="1">
      <c r="A1038" s="161" t="s">
        <v>6</v>
      </c>
      <c r="B1038" s="162" t="s">
        <v>2493</v>
      </c>
      <c r="C1038" s="163">
        <v>13.44</v>
      </c>
      <c r="D1038" s="164">
        <v>2.2149999999999999</v>
      </c>
      <c r="E1038" s="164">
        <v>1.95</v>
      </c>
      <c r="F1038" s="164">
        <v>2.4500000000000002</v>
      </c>
      <c r="G1038" s="164">
        <v>1.95</v>
      </c>
      <c r="H1038" s="164">
        <v>2.4500000000000002</v>
      </c>
      <c r="I1038" s="165" t="s">
        <v>60</v>
      </c>
      <c r="J1038" s="166" t="s">
        <v>60</v>
      </c>
      <c r="K1038" s="64" t="s">
        <v>2166</v>
      </c>
    </row>
    <row r="1039" spans="1:11" ht="17.149999999999999" customHeight="1">
      <c r="A1039" s="167" t="s">
        <v>7</v>
      </c>
      <c r="B1039" s="168" t="s">
        <v>2494</v>
      </c>
      <c r="C1039" s="169">
        <v>8.31</v>
      </c>
      <c r="D1039" s="170">
        <v>2.4786999999999999</v>
      </c>
      <c r="E1039" s="170">
        <v>1.25</v>
      </c>
      <c r="F1039" s="170">
        <v>1.75</v>
      </c>
      <c r="G1039" s="170">
        <v>1.25</v>
      </c>
      <c r="H1039" s="170">
        <v>1.75</v>
      </c>
      <c r="I1039" s="171" t="s">
        <v>60</v>
      </c>
      <c r="J1039" s="172" t="s">
        <v>60</v>
      </c>
      <c r="K1039" s="64" t="s">
        <v>2167</v>
      </c>
    </row>
    <row r="1040" spans="1:11" ht="17.149999999999999" customHeight="1">
      <c r="A1040" s="155" t="s">
        <v>8</v>
      </c>
      <c r="B1040" s="156" t="s">
        <v>2494</v>
      </c>
      <c r="C1040" s="157">
        <v>12.36</v>
      </c>
      <c r="D1040" s="158">
        <v>4.1718000000000002</v>
      </c>
      <c r="E1040" s="158">
        <v>1.25</v>
      </c>
      <c r="F1040" s="158">
        <v>1.75</v>
      </c>
      <c r="G1040" s="158">
        <v>1.25</v>
      </c>
      <c r="H1040" s="158">
        <v>1.75</v>
      </c>
      <c r="I1040" s="159" t="s">
        <v>60</v>
      </c>
      <c r="J1040" s="160" t="s">
        <v>60</v>
      </c>
      <c r="K1040" s="64" t="s">
        <v>2167</v>
      </c>
    </row>
    <row r="1041" spans="1:11" ht="17.149999999999999" customHeight="1">
      <c r="A1041" s="155" t="s">
        <v>9</v>
      </c>
      <c r="B1041" s="156" t="s">
        <v>2494</v>
      </c>
      <c r="C1041" s="157">
        <v>20.170000000000002</v>
      </c>
      <c r="D1041" s="158">
        <v>7.6988000000000003</v>
      </c>
      <c r="E1041" s="158">
        <v>1.25</v>
      </c>
      <c r="F1041" s="158">
        <v>1.75</v>
      </c>
      <c r="G1041" s="158">
        <v>1.25</v>
      </c>
      <c r="H1041" s="158">
        <v>1.75</v>
      </c>
      <c r="I1041" s="159" t="s">
        <v>60</v>
      </c>
      <c r="J1041" s="160" t="s">
        <v>60</v>
      </c>
      <c r="K1041" s="64" t="s">
        <v>2167</v>
      </c>
    </row>
    <row r="1042" spans="1:11" ht="17.149999999999999" customHeight="1">
      <c r="A1042" s="161" t="s">
        <v>10</v>
      </c>
      <c r="B1042" s="162" t="s">
        <v>2494</v>
      </c>
      <c r="C1042" s="163">
        <v>45.56</v>
      </c>
      <c r="D1042" s="164">
        <v>14.6914</v>
      </c>
      <c r="E1042" s="164">
        <v>1.95</v>
      </c>
      <c r="F1042" s="164">
        <v>2.4500000000000002</v>
      </c>
      <c r="G1042" s="164">
        <v>1.95</v>
      </c>
      <c r="H1042" s="164">
        <v>2.4500000000000002</v>
      </c>
      <c r="I1042" s="165" t="s">
        <v>60</v>
      </c>
      <c r="J1042" s="166" t="s">
        <v>60</v>
      </c>
      <c r="K1042" s="64" t="s">
        <v>2167</v>
      </c>
    </row>
    <row r="1043" spans="1:11" ht="17.149999999999999" customHeight="1">
      <c r="A1043" s="167" t="s">
        <v>11</v>
      </c>
      <c r="B1043" s="168" t="s">
        <v>2495</v>
      </c>
      <c r="C1043" s="169">
        <v>4.8899999999999997</v>
      </c>
      <c r="D1043" s="170">
        <v>1.0519000000000001</v>
      </c>
      <c r="E1043" s="170">
        <v>1.25</v>
      </c>
      <c r="F1043" s="170">
        <v>1.75</v>
      </c>
      <c r="G1043" s="170">
        <v>1.25</v>
      </c>
      <c r="H1043" s="170">
        <v>1.75</v>
      </c>
      <c r="I1043" s="171" t="s">
        <v>60</v>
      </c>
      <c r="J1043" s="172" t="s">
        <v>60</v>
      </c>
      <c r="K1043" s="64" t="s">
        <v>2168</v>
      </c>
    </row>
    <row r="1044" spans="1:11" ht="17.149999999999999" customHeight="1">
      <c r="A1044" s="155" t="s">
        <v>12</v>
      </c>
      <c r="B1044" s="156" t="s">
        <v>2495</v>
      </c>
      <c r="C1044" s="157">
        <v>13.02</v>
      </c>
      <c r="D1044" s="158">
        <v>2.6797</v>
      </c>
      <c r="E1044" s="158">
        <v>1.25</v>
      </c>
      <c r="F1044" s="158">
        <v>1.75</v>
      </c>
      <c r="G1044" s="158">
        <v>1.25</v>
      </c>
      <c r="H1044" s="158">
        <v>1.75</v>
      </c>
      <c r="I1044" s="159" t="s">
        <v>60</v>
      </c>
      <c r="J1044" s="160" t="s">
        <v>60</v>
      </c>
      <c r="K1044" s="64" t="s">
        <v>2168</v>
      </c>
    </row>
    <row r="1045" spans="1:11" ht="17.149999999999999" customHeight="1">
      <c r="A1045" s="155" t="s">
        <v>13</v>
      </c>
      <c r="B1045" s="156" t="s">
        <v>2495</v>
      </c>
      <c r="C1045" s="157">
        <v>28.61</v>
      </c>
      <c r="D1045" s="158">
        <v>5.2215999999999996</v>
      </c>
      <c r="E1045" s="158">
        <v>1.25</v>
      </c>
      <c r="F1045" s="158">
        <v>1.75</v>
      </c>
      <c r="G1045" s="158">
        <v>1.25</v>
      </c>
      <c r="H1045" s="158">
        <v>1.75</v>
      </c>
      <c r="I1045" s="159" t="s">
        <v>60</v>
      </c>
      <c r="J1045" s="160" t="s">
        <v>60</v>
      </c>
      <c r="K1045" s="64" t="s">
        <v>2168</v>
      </c>
    </row>
    <row r="1046" spans="1:11" ht="17.149999999999999" customHeight="1">
      <c r="A1046" s="161" t="s">
        <v>14</v>
      </c>
      <c r="B1046" s="162" t="s">
        <v>2495</v>
      </c>
      <c r="C1046" s="163">
        <v>68.89</v>
      </c>
      <c r="D1046" s="164">
        <v>14.1257</v>
      </c>
      <c r="E1046" s="164">
        <v>1.95</v>
      </c>
      <c r="F1046" s="164">
        <v>2.4500000000000002</v>
      </c>
      <c r="G1046" s="164">
        <v>1.95</v>
      </c>
      <c r="H1046" s="164">
        <v>2.4500000000000002</v>
      </c>
      <c r="I1046" s="165" t="s">
        <v>60</v>
      </c>
      <c r="J1046" s="166" t="s">
        <v>60</v>
      </c>
      <c r="K1046" s="64" t="s">
        <v>2168</v>
      </c>
    </row>
    <row r="1047" spans="1:11" ht="17.149999999999999" customHeight="1">
      <c r="A1047" s="167" t="s">
        <v>15</v>
      </c>
      <c r="B1047" s="168" t="s">
        <v>2496</v>
      </c>
      <c r="C1047" s="169">
        <v>2.91</v>
      </c>
      <c r="D1047" s="170">
        <v>0.19869999999999999</v>
      </c>
      <c r="E1047" s="170">
        <v>1.25</v>
      </c>
      <c r="F1047" s="170">
        <v>1.75</v>
      </c>
      <c r="G1047" s="170">
        <v>1.25</v>
      </c>
      <c r="H1047" s="170">
        <v>1.75</v>
      </c>
      <c r="I1047" s="171" t="s">
        <v>60</v>
      </c>
      <c r="J1047" s="172" t="s">
        <v>60</v>
      </c>
      <c r="K1047" s="64" t="s">
        <v>2169</v>
      </c>
    </row>
    <row r="1048" spans="1:11" ht="17.149999999999999" customHeight="1">
      <c r="A1048" s="155" t="s">
        <v>16</v>
      </c>
      <c r="B1048" s="156" t="s">
        <v>2496</v>
      </c>
      <c r="C1048" s="157">
        <v>7.38</v>
      </c>
      <c r="D1048" s="158">
        <v>0.64139999999999997</v>
      </c>
      <c r="E1048" s="158">
        <v>1.25</v>
      </c>
      <c r="F1048" s="158">
        <v>1.75</v>
      </c>
      <c r="G1048" s="158">
        <v>1.25</v>
      </c>
      <c r="H1048" s="158">
        <v>1.75</v>
      </c>
      <c r="I1048" s="159" t="s">
        <v>60</v>
      </c>
      <c r="J1048" s="160" t="s">
        <v>60</v>
      </c>
      <c r="K1048" s="64" t="s">
        <v>2169</v>
      </c>
    </row>
    <row r="1049" spans="1:11" ht="17.149999999999999" customHeight="1">
      <c r="A1049" s="155" t="s">
        <v>17</v>
      </c>
      <c r="B1049" s="156" t="s">
        <v>2496</v>
      </c>
      <c r="C1049" s="157">
        <v>16.72</v>
      </c>
      <c r="D1049" s="158">
        <v>2.0489000000000002</v>
      </c>
      <c r="E1049" s="158">
        <v>1.25</v>
      </c>
      <c r="F1049" s="158">
        <v>1.75</v>
      </c>
      <c r="G1049" s="158">
        <v>1.25</v>
      </c>
      <c r="H1049" s="158">
        <v>1.75</v>
      </c>
      <c r="I1049" s="159" t="s">
        <v>60</v>
      </c>
      <c r="J1049" s="160" t="s">
        <v>60</v>
      </c>
      <c r="K1049" s="64" t="s">
        <v>2169</v>
      </c>
    </row>
    <row r="1050" spans="1:11" ht="17.149999999999999" customHeight="1">
      <c r="A1050" s="161" t="s">
        <v>18</v>
      </c>
      <c r="B1050" s="162" t="s">
        <v>2496</v>
      </c>
      <c r="C1050" s="163">
        <v>26.8</v>
      </c>
      <c r="D1050" s="164">
        <v>4.8819999999999997</v>
      </c>
      <c r="E1050" s="164">
        <v>1.95</v>
      </c>
      <c r="F1050" s="164">
        <v>2.4500000000000002</v>
      </c>
      <c r="G1050" s="164">
        <v>1.95</v>
      </c>
      <c r="H1050" s="164">
        <v>2.4500000000000002</v>
      </c>
      <c r="I1050" s="165" t="s">
        <v>60</v>
      </c>
      <c r="J1050" s="166" t="s">
        <v>60</v>
      </c>
      <c r="K1050" s="64" t="s">
        <v>2169</v>
      </c>
    </row>
    <row r="1051" spans="1:11" ht="17.149999999999999" customHeight="1">
      <c r="A1051" s="167" t="s">
        <v>19</v>
      </c>
      <c r="B1051" s="168" t="s">
        <v>2497</v>
      </c>
      <c r="C1051" s="169">
        <v>4.97</v>
      </c>
      <c r="D1051" s="170">
        <v>0.55300000000000005</v>
      </c>
      <c r="E1051" s="170">
        <v>1.25</v>
      </c>
      <c r="F1051" s="170">
        <v>1.75</v>
      </c>
      <c r="G1051" s="170">
        <v>1.25</v>
      </c>
      <c r="H1051" s="170">
        <v>1.75</v>
      </c>
      <c r="I1051" s="171" t="s">
        <v>60</v>
      </c>
      <c r="J1051" s="172" t="s">
        <v>60</v>
      </c>
      <c r="K1051" s="64" t="s">
        <v>2170</v>
      </c>
    </row>
    <row r="1052" spans="1:11" ht="17.149999999999999" customHeight="1">
      <c r="A1052" s="155" t="s">
        <v>20</v>
      </c>
      <c r="B1052" s="156" t="s">
        <v>2497</v>
      </c>
      <c r="C1052" s="157">
        <v>8.75</v>
      </c>
      <c r="D1052" s="158">
        <v>1.1194</v>
      </c>
      <c r="E1052" s="158">
        <v>1.25</v>
      </c>
      <c r="F1052" s="158">
        <v>1.75</v>
      </c>
      <c r="G1052" s="158">
        <v>1.25</v>
      </c>
      <c r="H1052" s="158">
        <v>1.75</v>
      </c>
      <c r="I1052" s="159" t="s">
        <v>60</v>
      </c>
      <c r="J1052" s="160" t="s">
        <v>60</v>
      </c>
      <c r="K1052" s="64" t="s">
        <v>2170</v>
      </c>
    </row>
    <row r="1053" spans="1:11" ht="17.149999999999999" customHeight="1">
      <c r="A1053" s="155" t="s">
        <v>21</v>
      </c>
      <c r="B1053" s="156" t="s">
        <v>2497</v>
      </c>
      <c r="C1053" s="157">
        <v>11.22</v>
      </c>
      <c r="D1053" s="158">
        <v>1.4540999999999999</v>
      </c>
      <c r="E1053" s="158">
        <v>1.25</v>
      </c>
      <c r="F1053" s="158">
        <v>1.75</v>
      </c>
      <c r="G1053" s="158">
        <v>1.25</v>
      </c>
      <c r="H1053" s="158">
        <v>1.75</v>
      </c>
      <c r="I1053" s="159" t="s">
        <v>60</v>
      </c>
      <c r="J1053" s="160" t="s">
        <v>60</v>
      </c>
      <c r="K1053" s="64" t="s">
        <v>2170</v>
      </c>
    </row>
    <row r="1054" spans="1:11" ht="17.149999999999999" customHeight="1">
      <c r="A1054" s="161" t="s">
        <v>22</v>
      </c>
      <c r="B1054" s="162" t="s">
        <v>2497</v>
      </c>
      <c r="C1054" s="163">
        <v>18.53</v>
      </c>
      <c r="D1054" s="164">
        <v>3.7837999999999998</v>
      </c>
      <c r="E1054" s="164">
        <v>1.95</v>
      </c>
      <c r="F1054" s="164">
        <v>2.4500000000000002</v>
      </c>
      <c r="G1054" s="164">
        <v>1.95</v>
      </c>
      <c r="H1054" s="164">
        <v>2.4500000000000002</v>
      </c>
      <c r="I1054" s="165" t="s">
        <v>60</v>
      </c>
      <c r="J1054" s="166" t="s">
        <v>60</v>
      </c>
      <c r="K1054" s="64" t="s">
        <v>2170</v>
      </c>
    </row>
    <row r="1055" spans="1:11" ht="17.149999999999999" customHeight="1">
      <c r="A1055" s="167" t="s">
        <v>23</v>
      </c>
      <c r="B1055" s="168" t="s">
        <v>2498</v>
      </c>
      <c r="C1055" s="169">
        <v>5.34</v>
      </c>
      <c r="D1055" s="170">
        <v>0.51570000000000005</v>
      </c>
      <c r="E1055" s="170">
        <v>1.25</v>
      </c>
      <c r="F1055" s="170">
        <v>1.75</v>
      </c>
      <c r="G1055" s="170">
        <v>1.25</v>
      </c>
      <c r="H1055" s="170">
        <v>1.75</v>
      </c>
      <c r="I1055" s="171" t="s">
        <v>60</v>
      </c>
      <c r="J1055" s="172" t="s">
        <v>60</v>
      </c>
      <c r="K1055" s="64" t="s">
        <v>2171</v>
      </c>
    </row>
    <row r="1056" spans="1:11" ht="17.149999999999999" customHeight="1">
      <c r="A1056" s="155" t="s">
        <v>24</v>
      </c>
      <c r="B1056" s="156" t="s">
        <v>2498</v>
      </c>
      <c r="C1056" s="157">
        <v>8.48</v>
      </c>
      <c r="D1056" s="158">
        <v>0.95499999999999996</v>
      </c>
      <c r="E1056" s="158">
        <v>1.25</v>
      </c>
      <c r="F1056" s="158">
        <v>1.75</v>
      </c>
      <c r="G1056" s="158">
        <v>1.25</v>
      </c>
      <c r="H1056" s="158">
        <v>1.75</v>
      </c>
      <c r="I1056" s="159" t="s">
        <v>60</v>
      </c>
      <c r="J1056" s="160" t="s">
        <v>60</v>
      </c>
      <c r="K1056" s="64" t="s">
        <v>2171</v>
      </c>
    </row>
    <row r="1057" spans="1:11" ht="17.149999999999999" customHeight="1">
      <c r="A1057" s="155" t="s">
        <v>25</v>
      </c>
      <c r="B1057" s="156" t="s">
        <v>2498</v>
      </c>
      <c r="C1057" s="157">
        <v>14.83</v>
      </c>
      <c r="D1057" s="158">
        <v>1.9366000000000001</v>
      </c>
      <c r="E1057" s="158">
        <v>1.25</v>
      </c>
      <c r="F1057" s="158">
        <v>1.75</v>
      </c>
      <c r="G1057" s="158">
        <v>1.25</v>
      </c>
      <c r="H1057" s="158">
        <v>1.75</v>
      </c>
      <c r="I1057" s="159" t="s">
        <v>60</v>
      </c>
      <c r="J1057" s="160" t="s">
        <v>60</v>
      </c>
      <c r="K1057" s="64" t="s">
        <v>2171</v>
      </c>
    </row>
    <row r="1058" spans="1:11" ht="17.149999999999999" customHeight="1">
      <c r="A1058" s="161" t="s">
        <v>26</v>
      </c>
      <c r="B1058" s="162" t="s">
        <v>2498</v>
      </c>
      <c r="C1058" s="163">
        <v>22.1</v>
      </c>
      <c r="D1058" s="164">
        <v>3.3618000000000001</v>
      </c>
      <c r="E1058" s="164">
        <v>1.95</v>
      </c>
      <c r="F1058" s="164">
        <v>2.4500000000000002</v>
      </c>
      <c r="G1058" s="164">
        <v>1.95</v>
      </c>
      <c r="H1058" s="164">
        <v>2.4500000000000002</v>
      </c>
      <c r="I1058" s="165" t="s">
        <v>60</v>
      </c>
      <c r="J1058" s="166" t="s">
        <v>60</v>
      </c>
      <c r="K1058" s="64" t="s">
        <v>2171</v>
      </c>
    </row>
    <row r="1059" spans="1:11" ht="17.149999999999999" customHeight="1">
      <c r="A1059" s="167" t="s">
        <v>27</v>
      </c>
      <c r="B1059" s="168" t="s">
        <v>2499</v>
      </c>
      <c r="C1059" s="169">
        <v>6.08</v>
      </c>
      <c r="D1059" s="170">
        <v>0.40539999999999998</v>
      </c>
      <c r="E1059" s="170">
        <v>1.25</v>
      </c>
      <c r="F1059" s="170">
        <v>1.75</v>
      </c>
      <c r="G1059" s="170">
        <v>1.25</v>
      </c>
      <c r="H1059" s="170">
        <v>1.75</v>
      </c>
      <c r="I1059" s="171" t="s">
        <v>60</v>
      </c>
      <c r="J1059" s="172" t="s">
        <v>60</v>
      </c>
      <c r="K1059" s="64" t="s">
        <v>2172</v>
      </c>
    </row>
    <row r="1060" spans="1:11" ht="17.149999999999999" customHeight="1">
      <c r="A1060" s="155" t="s">
        <v>28</v>
      </c>
      <c r="B1060" s="156" t="s">
        <v>2499</v>
      </c>
      <c r="C1060" s="157">
        <v>10.050000000000001</v>
      </c>
      <c r="D1060" s="158">
        <v>0.88739999999999997</v>
      </c>
      <c r="E1060" s="158">
        <v>1.25</v>
      </c>
      <c r="F1060" s="158">
        <v>1.75</v>
      </c>
      <c r="G1060" s="158">
        <v>1.25</v>
      </c>
      <c r="H1060" s="158">
        <v>1.75</v>
      </c>
      <c r="I1060" s="159" t="s">
        <v>60</v>
      </c>
      <c r="J1060" s="160" t="s">
        <v>60</v>
      </c>
      <c r="K1060" s="64" t="s">
        <v>2172</v>
      </c>
    </row>
    <row r="1061" spans="1:11" ht="17.149999999999999" customHeight="1">
      <c r="A1061" s="155" t="s">
        <v>29</v>
      </c>
      <c r="B1061" s="156" t="s">
        <v>2499</v>
      </c>
      <c r="C1061" s="157">
        <v>13.07</v>
      </c>
      <c r="D1061" s="158">
        <v>1.4827999999999999</v>
      </c>
      <c r="E1061" s="158">
        <v>1.25</v>
      </c>
      <c r="F1061" s="158">
        <v>1.75</v>
      </c>
      <c r="G1061" s="158">
        <v>1.25</v>
      </c>
      <c r="H1061" s="158">
        <v>1.75</v>
      </c>
      <c r="I1061" s="159" t="s">
        <v>60</v>
      </c>
      <c r="J1061" s="160" t="s">
        <v>60</v>
      </c>
      <c r="K1061" s="64" t="s">
        <v>2172</v>
      </c>
    </row>
    <row r="1062" spans="1:11" ht="17.149999999999999" customHeight="1">
      <c r="A1062" s="161" t="s">
        <v>30</v>
      </c>
      <c r="B1062" s="162" t="s">
        <v>2499</v>
      </c>
      <c r="C1062" s="163">
        <v>13.07</v>
      </c>
      <c r="D1062" s="164">
        <v>2.056</v>
      </c>
      <c r="E1062" s="164">
        <v>1.95</v>
      </c>
      <c r="F1062" s="164">
        <v>2.4500000000000002</v>
      </c>
      <c r="G1062" s="164">
        <v>1.95</v>
      </c>
      <c r="H1062" s="164">
        <v>2.4500000000000002</v>
      </c>
      <c r="I1062" s="165" t="s">
        <v>60</v>
      </c>
      <c r="J1062" s="166" t="s">
        <v>60</v>
      </c>
      <c r="K1062" s="64" t="s">
        <v>2172</v>
      </c>
    </row>
    <row r="1063" spans="1:11" ht="17.149999999999999" customHeight="1">
      <c r="A1063" s="167" t="s">
        <v>31</v>
      </c>
      <c r="B1063" s="168" t="s">
        <v>2500</v>
      </c>
      <c r="C1063" s="169">
        <v>2.02</v>
      </c>
      <c r="D1063" s="170">
        <v>0.108</v>
      </c>
      <c r="E1063" s="170">
        <v>1</v>
      </c>
      <c r="F1063" s="170">
        <v>1</v>
      </c>
      <c r="G1063" s="170">
        <v>1</v>
      </c>
      <c r="H1063" s="170">
        <v>1</v>
      </c>
      <c r="I1063" s="171" t="s">
        <v>1187</v>
      </c>
      <c r="J1063" s="172" t="s">
        <v>1187</v>
      </c>
      <c r="K1063" s="64" t="s">
        <v>2173</v>
      </c>
    </row>
    <row r="1064" spans="1:11" ht="17.149999999999999" customHeight="1">
      <c r="A1064" s="155" t="s">
        <v>32</v>
      </c>
      <c r="B1064" s="156" t="s">
        <v>2500</v>
      </c>
      <c r="C1064" s="157">
        <v>2.39</v>
      </c>
      <c r="D1064" s="158">
        <v>0.14130000000000001</v>
      </c>
      <c r="E1064" s="158">
        <v>1</v>
      </c>
      <c r="F1064" s="158">
        <v>1</v>
      </c>
      <c r="G1064" s="158">
        <v>1</v>
      </c>
      <c r="H1064" s="158">
        <v>1</v>
      </c>
      <c r="I1064" s="159" t="s">
        <v>1187</v>
      </c>
      <c r="J1064" s="160" t="s">
        <v>1187</v>
      </c>
      <c r="K1064" s="64" t="s">
        <v>2173</v>
      </c>
    </row>
    <row r="1065" spans="1:11" ht="17.149999999999999" customHeight="1">
      <c r="A1065" s="155" t="s">
        <v>33</v>
      </c>
      <c r="B1065" s="156" t="s">
        <v>2500</v>
      </c>
      <c r="C1065" s="157">
        <v>3.55</v>
      </c>
      <c r="D1065" s="158">
        <v>0.26450000000000001</v>
      </c>
      <c r="E1065" s="158">
        <v>1</v>
      </c>
      <c r="F1065" s="158">
        <v>1</v>
      </c>
      <c r="G1065" s="158">
        <v>1</v>
      </c>
      <c r="H1065" s="158">
        <v>1</v>
      </c>
      <c r="I1065" s="159" t="s">
        <v>1187</v>
      </c>
      <c r="J1065" s="160" t="s">
        <v>1187</v>
      </c>
      <c r="K1065" s="64" t="s">
        <v>2173</v>
      </c>
    </row>
    <row r="1066" spans="1:11" ht="17.149999999999999" customHeight="1">
      <c r="A1066" s="161" t="s">
        <v>34</v>
      </c>
      <c r="B1066" s="162" t="s">
        <v>2500</v>
      </c>
      <c r="C1066" s="163">
        <v>14.17</v>
      </c>
      <c r="D1066" s="164">
        <v>2.1581999999999999</v>
      </c>
      <c r="E1066" s="164">
        <v>1.95</v>
      </c>
      <c r="F1066" s="164">
        <v>2.4500000000000002</v>
      </c>
      <c r="G1066" s="164">
        <v>1.95</v>
      </c>
      <c r="H1066" s="164">
        <v>2.4500000000000002</v>
      </c>
      <c r="I1066" s="165" t="s">
        <v>60</v>
      </c>
      <c r="J1066" s="166" t="s">
        <v>60</v>
      </c>
      <c r="K1066" s="64" t="s">
        <v>2173</v>
      </c>
    </row>
    <row r="1067" spans="1:11" ht="17.149999999999999" customHeight="1">
      <c r="A1067" s="167" t="s">
        <v>35</v>
      </c>
      <c r="B1067" s="168" t="s">
        <v>2501</v>
      </c>
      <c r="C1067" s="169">
        <v>3.4</v>
      </c>
      <c r="D1067" s="170">
        <v>1.4124000000000001</v>
      </c>
      <c r="E1067" s="170">
        <v>1</v>
      </c>
      <c r="F1067" s="170">
        <v>1</v>
      </c>
      <c r="G1067" s="170">
        <v>1.25</v>
      </c>
      <c r="H1067" s="170">
        <v>1.25</v>
      </c>
      <c r="I1067" s="171" t="s">
        <v>1213</v>
      </c>
      <c r="J1067" s="172" t="s">
        <v>1211</v>
      </c>
      <c r="K1067" s="64" t="s">
        <v>2174</v>
      </c>
    </row>
    <row r="1068" spans="1:11" ht="17.149999999999999" customHeight="1">
      <c r="A1068" s="155" t="s">
        <v>36</v>
      </c>
      <c r="B1068" s="156" t="s">
        <v>2501</v>
      </c>
      <c r="C1068" s="157">
        <v>5.22</v>
      </c>
      <c r="D1068" s="158">
        <v>1.8025</v>
      </c>
      <c r="E1068" s="158">
        <v>1</v>
      </c>
      <c r="F1068" s="158">
        <v>1</v>
      </c>
      <c r="G1068" s="158">
        <v>1.25</v>
      </c>
      <c r="H1068" s="158">
        <v>1.25</v>
      </c>
      <c r="I1068" s="159" t="s">
        <v>1213</v>
      </c>
      <c r="J1068" s="160" t="s">
        <v>1211</v>
      </c>
      <c r="K1068" s="64" t="s">
        <v>2174</v>
      </c>
    </row>
    <row r="1069" spans="1:11" ht="17.149999999999999" customHeight="1">
      <c r="A1069" s="155" t="s">
        <v>37</v>
      </c>
      <c r="B1069" s="156" t="s">
        <v>2501</v>
      </c>
      <c r="C1069" s="157">
        <v>9.16</v>
      </c>
      <c r="D1069" s="158">
        <v>2.7799</v>
      </c>
      <c r="E1069" s="158">
        <v>1</v>
      </c>
      <c r="F1069" s="158">
        <v>1</v>
      </c>
      <c r="G1069" s="158">
        <v>1.25</v>
      </c>
      <c r="H1069" s="158">
        <v>1.25</v>
      </c>
      <c r="I1069" s="159" t="s">
        <v>1213</v>
      </c>
      <c r="J1069" s="160" t="s">
        <v>1211</v>
      </c>
      <c r="K1069" s="64" t="s">
        <v>2174</v>
      </c>
    </row>
    <row r="1070" spans="1:11" ht="17.149999999999999" customHeight="1">
      <c r="A1070" s="161" t="s">
        <v>38</v>
      </c>
      <c r="B1070" s="162" t="s">
        <v>2501</v>
      </c>
      <c r="C1070" s="163">
        <v>11.43</v>
      </c>
      <c r="D1070" s="164">
        <v>3.8574999999999999</v>
      </c>
      <c r="E1070" s="164">
        <v>1.2</v>
      </c>
      <c r="F1070" s="164">
        <v>1.2</v>
      </c>
      <c r="G1070" s="164">
        <v>1.65</v>
      </c>
      <c r="H1070" s="164">
        <v>1.65</v>
      </c>
      <c r="I1070" s="165" t="s">
        <v>1213</v>
      </c>
      <c r="J1070" s="166" t="s">
        <v>1211</v>
      </c>
      <c r="K1070" s="64" t="s">
        <v>2174</v>
      </c>
    </row>
    <row r="1071" spans="1:11" ht="17.149999999999999" customHeight="1">
      <c r="A1071" s="167" t="s">
        <v>39</v>
      </c>
      <c r="B1071" s="168" t="s">
        <v>2502</v>
      </c>
      <c r="C1071" s="169">
        <v>3.33</v>
      </c>
      <c r="D1071" s="170">
        <v>1.0350999999999999</v>
      </c>
      <c r="E1071" s="170">
        <v>1</v>
      </c>
      <c r="F1071" s="170">
        <v>1</v>
      </c>
      <c r="G1071" s="170">
        <v>1.25</v>
      </c>
      <c r="H1071" s="170">
        <v>1.25</v>
      </c>
      <c r="I1071" s="171" t="s">
        <v>1213</v>
      </c>
      <c r="J1071" s="172" t="s">
        <v>1211</v>
      </c>
      <c r="K1071" s="64" t="s">
        <v>2175</v>
      </c>
    </row>
    <row r="1072" spans="1:11" ht="17.149999999999999" customHeight="1">
      <c r="A1072" s="155" t="s">
        <v>40</v>
      </c>
      <c r="B1072" s="156" t="s">
        <v>2502</v>
      </c>
      <c r="C1072" s="157">
        <v>4.37</v>
      </c>
      <c r="D1072" s="158">
        <v>1.4516</v>
      </c>
      <c r="E1072" s="158">
        <v>1</v>
      </c>
      <c r="F1072" s="158">
        <v>1</v>
      </c>
      <c r="G1072" s="158">
        <v>1.25</v>
      </c>
      <c r="H1072" s="158">
        <v>1.25</v>
      </c>
      <c r="I1072" s="159" t="s">
        <v>1213</v>
      </c>
      <c r="J1072" s="160" t="s">
        <v>1211</v>
      </c>
      <c r="K1072" s="64" t="s">
        <v>2175</v>
      </c>
    </row>
    <row r="1073" spans="1:11" ht="17.149999999999999" customHeight="1">
      <c r="A1073" s="155" t="s">
        <v>41</v>
      </c>
      <c r="B1073" s="156" t="s">
        <v>2502</v>
      </c>
      <c r="C1073" s="157">
        <v>9.76</v>
      </c>
      <c r="D1073" s="158">
        <v>2.2597999999999998</v>
      </c>
      <c r="E1073" s="158">
        <v>1</v>
      </c>
      <c r="F1073" s="158">
        <v>1</v>
      </c>
      <c r="G1073" s="158">
        <v>1.25</v>
      </c>
      <c r="H1073" s="158">
        <v>1.25</v>
      </c>
      <c r="I1073" s="159" t="s">
        <v>1213</v>
      </c>
      <c r="J1073" s="160" t="s">
        <v>1211</v>
      </c>
      <c r="K1073" s="64" t="s">
        <v>2175</v>
      </c>
    </row>
    <row r="1074" spans="1:11" ht="17.149999999999999" customHeight="1">
      <c r="A1074" s="161" t="s">
        <v>42</v>
      </c>
      <c r="B1074" s="162" t="s">
        <v>2502</v>
      </c>
      <c r="C1074" s="163">
        <v>18.63</v>
      </c>
      <c r="D1074" s="164">
        <v>5.1032999999999999</v>
      </c>
      <c r="E1074" s="164">
        <v>1.2</v>
      </c>
      <c r="F1074" s="164">
        <v>1.2</v>
      </c>
      <c r="G1074" s="164">
        <v>1.65</v>
      </c>
      <c r="H1074" s="164">
        <v>1.65</v>
      </c>
      <c r="I1074" s="165" t="s">
        <v>1213</v>
      </c>
      <c r="J1074" s="166" t="s">
        <v>1211</v>
      </c>
      <c r="K1074" s="64" t="s">
        <v>2175</v>
      </c>
    </row>
    <row r="1075" spans="1:11" ht="17.149999999999999" customHeight="1">
      <c r="A1075" s="167" t="s">
        <v>43</v>
      </c>
      <c r="B1075" s="168" t="s">
        <v>2503</v>
      </c>
      <c r="C1075" s="169">
        <v>3.18</v>
      </c>
      <c r="D1075" s="170">
        <v>0.61319999999999997</v>
      </c>
      <c r="E1075" s="170">
        <v>1</v>
      </c>
      <c r="F1075" s="170">
        <v>1</v>
      </c>
      <c r="G1075" s="170">
        <v>1.25</v>
      </c>
      <c r="H1075" s="170">
        <v>1.25</v>
      </c>
      <c r="I1075" s="171" t="s">
        <v>1213</v>
      </c>
      <c r="J1075" s="172" t="s">
        <v>1211</v>
      </c>
      <c r="K1075" s="64" t="s">
        <v>2176</v>
      </c>
    </row>
    <row r="1076" spans="1:11" ht="17.149999999999999" customHeight="1">
      <c r="A1076" s="155" t="s">
        <v>44</v>
      </c>
      <c r="B1076" s="156" t="s">
        <v>2503</v>
      </c>
      <c r="C1076" s="157">
        <v>4.09</v>
      </c>
      <c r="D1076" s="158">
        <v>0.74350000000000005</v>
      </c>
      <c r="E1076" s="158">
        <v>1</v>
      </c>
      <c r="F1076" s="158">
        <v>1</v>
      </c>
      <c r="G1076" s="158">
        <v>1.25</v>
      </c>
      <c r="H1076" s="158">
        <v>1.25</v>
      </c>
      <c r="I1076" s="159" t="s">
        <v>1213</v>
      </c>
      <c r="J1076" s="160" t="s">
        <v>1211</v>
      </c>
      <c r="K1076" s="64" t="s">
        <v>2176</v>
      </c>
    </row>
    <row r="1077" spans="1:11" ht="17.149999999999999" customHeight="1">
      <c r="A1077" s="155" t="s">
        <v>45</v>
      </c>
      <c r="B1077" s="156" t="s">
        <v>2503</v>
      </c>
      <c r="C1077" s="157">
        <v>6.59</v>
      </c>
      <c r="D1077" s="158">
        <v>1.2117</v>
      </c>
      <c r="E1077" s="158">
        <v>1</v>
      </c>
      <c r="F1077" s="158">
        <v>1</v>
      </c>
      <c r="G1077" s="158">
        <v>1.25</v>
      </c>
      <c r="H1077" s="158">
        <v>1.25</v>
      </c>
      <c r="I1077" s="159" t="s">
        <v>1213</v>
      </c>
      <c r="J1077" s="160" t="s">
        <v>1211</v>
      </c>
      <c r="K1077" s="64" t="s">
        <v>2176</v>
      </c>
    </row>
    <row r="1078" spans="1:11" ht="17.149999999999999" customHeight="1">
      <c r="A1078" s="161" t="s">
        <v>46</v>
      </c>
      <c r="B1078" s="162" t="s">
        <v>2503</v>
      </c>
      <c r="C1078" s="163">
        <v>13.6</v>
      </c>
      <c r="D1078" s="164">
        <v>2.7113999999999998</v>
      </c>
      <c r="E1078" s="164">
        <v>1.2</v>
      </c>
      <c r="F1078" s="164">
        <v>1.2</v>
      </c>
      <c r="G1078" s="164">
        <v>1.65</v>
      </c>
      <c r="H1078" s="164">
        <v>1.65</v>
      </c>
      <c r="I1078" s="165" t="s">
        <v>1213</v>
      </c>
      <c r="J1078" s="166" t="s">
        <v>1211</v>
      </c>
      <c r="K1078" s="64" t="s">
        <v>2176</v>
      </c>
    </row>
    <row r="1079" spans="1:11" ht="17.149999999999999" customHeight="1">
      <c r="A1079" s="167" t="s">
        <v>47</v>
      </c>
      <c r="B1079" s="168" t="s">
        <v>2504</v>
      </c>
      <c r="C1079" s="169">
        <v>2.96</v>
      </c>
      <c r="D1079" s="170">
        <v>0.70009999999999994</v>
      </c>
      <c r="E1079" s="170">
        <v>1</v>
      </c>
      <c r="F1079" s="170">
        <v>1</v>
      </c>
      <c r="G1079" s="170">
        <v>1.25</v>
      </c>
      <c r="H1079" s="170">
        <v>1.25</v>
      </c>
      <c r="I1079" s="171" t="s">
        <v>1213</v>
      </c>
      <c r="J1079" s="172" t="s">
        <v>1211</v>
      </c>
      <c r="K1079" s="64" t="s">
        <v>2177</v>
      </c>
    </row>
    <row r="1080" spans="1:11" ht="17.149999999999999" customHeight="1">
      <c r="A1080" s="155" t="s">
        <v>48</v>
      </c>
      <c r="B1080" s="156" t="s">
        <v>2504</v>
      </c>
      <c r="C1080" s="157">
        <v>3.94</v>
      </c>
      <c r="D1080" s="158">
        <v>0.93389999999999995</v>
      </c>
      <c r="E1080" s="158">
        <v>1</v>
      </c>
      <c r="F1080" s="158">
        <v>1</v>
      </c>
      <c r="G1080" s="158">
        <v>1.25</v>
      </c>
      <c r="H1080" s="158">
        <v>1.25</v>
      </c>
      <c r="I1080" s="159" t="s">
        <v>1213</v>
      </c>
      <c r="J1080" s="160" t="s">
        <v>1211</v>
      </c>
      <c r="K1080" s="64" t="s">
        <v>2177</v>
      </c>
    </row>
    <row r="1081" spans="1:11" ht="17.149999999999999" customHeight="1">
      <c r="A1081" s="155" t="s">
        <v>49</v>
      </c>
      <c r="B1081" s="156" t="s">
        <v>2504</v>
      </c>
      <c r="C1081" s="157">
        <v>5.91</v>
      </c>
      <c r="D1081" s="158">
        <v>1.2989999999999999</v>
      </c>
      <c r="E1081" s="158">
        <v>1</v>
      </c>
      <c r="F1081" s="158">
        <v>1</v>
      </c>
      <c r="G1081" s="158">
        <v>1.25</v>
      </c>
      <c r="H1081" s="158">
        <v>1.25</v>
      </c>
      <c r="I1081" s="159" t="s">
        <v>1213</v>
      </c>
      <c r="J1081" s="160" t="s">
        <v>1211</v>
      </c>
      <c r="K1081" s="64" t="s">
        <v>2177</v>
      </c>
    </row>
    <row r="1082" spans="1:11" ht="17.149999999999999" customHeight="1">
      <c r="A1082" s="161" t="s">
        <v>50</v>
      </c>
      <c r="B1082" s="162" t="s">
        <v>2504</v>
      </c>
      <c r="C1082" s="163">
        <v>11.24</v>
      </c>
      <c r="D1082" s="164">
        <v>2.5089999999999999</v>
      </c>
      <c r="E1082" s="164">
        <v>1.2</v>
      </c>
      <c r="F1082" s="164">
        <v>1.2</v>
      </c>
      <c r="G1082" s="164">
        <v>1.65</v>
      </c>
      <c r="H1082" s="164">
        <v>1.65</v>
      </c>
      <c r="I1082" s="165" t="s">
        <v>1213</v>
      </c>
      <c r="J1082" s="166" t="s">
        <v>1211</v>
      </c>
      <c r="K1082" s="64" t="s">
        <v>2177</v>
      </c>
    </row>
    <row r="1083" spans="1:11" ht="17.149999999999999" customHeight="1">
      <c r="A1083" s="167" t="s">
        <v>51</v>
      </c>
      <c r="B1083" s="168" t="s">
        <v>2505</v>
      </c>
      <c r="C1083" s="169">
        <v>4.09</v>
      </c>
      <c r="D1083" s="170">
        <v>0.51619999999999999</v>
      </c>
      <c r="E1083" s="170">
        <v>1</v>
      </c>
      <c r="F1083" s="170">
        <v>1</v>
      </c>
      <c r="G1083" s="170">
        <v>1.25</v>
      </c>
      <c r="H1083" s="170">
        <v>1.25</v>
      </c>
      <c r="I1083" s="171" t="s">
        <v>1213</v>
      </c>
      <c r="J1083" s="172" t="s">
        <v>1211</v>
      </c>
      <c r="K1083" s="64" t="s">
        <v>2178</v>
      </c>
    </row>
    <row r="1084" spans="1:11" ht="17.149999999999999" customHeight="1">
      <c r="A1084" s="155" t="s">
        <v>52</v>
      </c>
      <c r="B1084" s="156" t="s">
        <v>2505</v>
      </c>
      <c r="C1084" s="157">
        <v>5.28</v>
      </c>
      <c r="D1084" s="158">
        <v>0.70089999999999997</v>
      </c>
      <c r="E1084" s="158">
        <v>1</v>
      </c>
      <c r="F1084" s="158">
        <v>1</v>
      </c>
      <c r="G1084" s="158">
        <v>1.25</v>
      </c>
      <c r="H1084" s="158">
        <v>1.25</v>
      </c>
      <c r="I1084" s="159" t="s">
        <v>1213</v>
      </c>
      <c r="J1084" s="160" t="s">
        <v>1211</v>
      </c>
      <c r="K1084" s="64" t="s">
        <v>2178</v>
      </c>
    </row>
    <row r="1085" spans="1:11" ht="17.149999999999999" customHeight="1">
      <c r="A1085" s="155" t="s">
        <v>53</v>
      </c>
      <c r="B1085" s="156" t="s">
        <v>2505</v>
      </c>
      <c r="C1085" s="157">
        <v>7.21</v>
      </c>
      <c r="D1085" s="158">
        <v>0.97689999999999999</v>
      </c>
      <c r="E1085" s="158">
        <v>1</v>
      </c>
      <c r="F1085" s="158">
        <v>1</v>
      </c>
      <c r="G1085" s="158">
        <v>1.25</v>
      </c>
      <c r="H1085" s="158">
        <v>1.25</v>
      </c>
      <c r="I1085" s="159" t="s">
        <v>1213</v>
      </c>
      <c r="J1085" s="160" t="s">
        <v>1211</v>
      </c>
      <c r="K1085" s="64" t="s">
        <v>2178</v>
      </c>
    </row>
    <row r="1086" spans="1:11" ht="17.149999999999999" customHeight="1">
      <c r="A1086" s="161" t="s">
        <v>54</v>
      </c>
      <c r="B1086" s="162" t="s">
        <v>2505</v>
      </c>
      <c r="C1086" s="163">
        <v>11.94</v>
      </c>
      <c r="D1086" s="164">
        <v>2.0869</v>
      </c>
      <c r="E1086" s="164">
        <v>1.2</v>
      </c>
      <c r="F1086" s="164">
        <v>1.2</v>
      </c>
      <c r="G1086" s="164">
        <v>1.65</v>
      </c>
      <c r="H1086" s="164">
        <v>1.65</v>
      </c>
      <c r="I1086" s="165" t="s">
        <v>1213</v>
      </c>
      <c r="J1086" s="166" t="s">
        <v>1211</v>
      </c>
      <c r="K1086" s="64" t="s">
        <v>2178</v>
      </c>
    </row>
    <row r="1087" spans="1:11" ht="17.149999999999999" customHeight="1">
      <c r="A1087" s="167" t="s">
        <v>55</v>
      </c>
      <c r="B1087" s="168" t="s">
        <v>2506</v>
      </c>
      <c r="C1087" s="169">
        <v>2.39</v>
      </c>
      <c r="D1087" s="170">
        <v>0.50309999999999999</v>
      </c>
      <c r="E1087" s="170">
        <v>1</v>
      </c>
      <c r="F1087" s="170">
        <v>1</v>
      </c>
      <c r="G1087" s="170">
        <v>1.25</v>
      </c>
      <c r="H1087" s="170">
        <v>1.25</v>
      </c>
      <c r="I1087" s="171" t="s">
        <v>1213</v>
      </c>
      <c r="J1087" s="172" t="s">
        <v>1211</v>
      </c>
      <c r="K1087" s="64" t="s">
        <v>2179</v>
      </c>
    </row>
    <row r="1088" spans="1:11" ht="17.149999999999999" customHeight="1">
      <c r="A1088" s="155" t="s">
        <v>56</v>
      </c>
      <c r="B1088" s="156" t="s">
        <v>2506</v>
      </c>
      <c r="C1088" s="157">
        <v>3.25</v>
      </c>
      <c r="D1088" s="158">
        <v>0.67900000000000005</v>
      </c>
      <c r="E1088" s="158">
        <v>1</v>
      </c>
      <c r="F1088" s="158">
        <v>1</v>
      </c>
      <c r="G1088" s="158">
        <v>1.25</v>
      </c>
      <c r="H1088" s="158">
        <v>1.25</v>
      </c>
      <c r="I1088" s="159" t="s">
        <v>1213</v>
      </c>
      <c r="J1088" s="160" t="s">
        <v>1211</v>
      </c>
      <c r="K1088" s="64" t="s">
        <v>2179</v>
      </c>
    </row>
    <row r="1089" spans="1:11" ht="17.149999999999999" customHeight="1">
      <c r="A1089" s="155" t="s">
        <v>57</v>
      </c>
      <c r="B1089" s="156" t="s">
        <v>2506</v>
      </c>
      <c r="C1089" s="157">
        <v>4.7300000000000004</v>
      </c>
      <c r="D1089" s="158">
        <v>0.95079999999999998</v>
      </c>
      <c r="E1089" s="158">
        <v>1</v>
      </c>
      <c r="F1089" s="158">
        <v>1</v>
      </c>
      <c r="G1089" s="158">
        <v>1.25</v>
      </c>
      <c r="H1089" s="158">
        <v>1.25</v>
      </c>
      <c r="I1089" s="159" t="s">
        <v>1213</v>
      </c>
      <c r="J1089" s="160" t="s">
        <v>1211</v>
      </c>
      <c r="K1089" s="64" t="s">
        <v>2179</v>
      </c>
    </row>
    <row r="1090" spans="1:11" ht="17.149999999999999" customHeight="1">
      <c r="A1090" s="161" t="s">
        <v>58</v>
      </c>
      <c r="B1090" s="162" t="s">
        <v>2506</v>
      </c>
      <c r="C1090" s="163">
        <v>7.97</v>
      </c>
      <c r="D1090" s="164">
        <v>1.5483</v>
      </c>
      <c r="E1090" s="164">
        <v>1.2</v>
      </c>
      <c r="F1090" s="164">
        <v>1.2</v>
      </c>
      <c r="G1090" s="164">
        <v>1.65</v>
      </c>
      <c r="H1090" s="164">
        <v>1.65</v>
      </c>
      <c r="I1090" s="165" t="s">
        <v>1213</v>
      </c>
      <c r="J1090" s="166" t="s">
        <v>1211</v>
      </c>
      <c r="K1090" s="64" t="s">
        <v>2179</v>
      </c>
    </row>
    <row r="1091" spans="1:11" ht="17.149999999999999" customHeight="1">
      <c r="A1091" s="167" t="s">
        <v>59</v>
      </c>
      <c r="B1091" s="168" t="s">
        <v>2507</v>
      </c>
      <c r="C1091" s="169">
        <v>3.86</v>
      </c>
      <c r="D1091" s="170">
        <v>1.5548999999999999</v>
      </c>
      <c r="E1091" s="170">
        <v>1</v>
      </c>
      <c r="F1091" s="170">
        <v>1</v>
      </c>
      <c r="G1091" s="170">
        <v>1.25</v>
      </c>
      <c r="H1091" s="170">
        <v>1.25</v>
      </c>
      <c r="I1091" s="171" t="s">
        <v>1213</v>
      </c>
      <c r="J1091" s="172" t="s">
        <v>1211</v>
      </c>
      <c r="K1091" s="64" t="s">
        <v>2180</v>
      </c>
    </row>
    <row r="1092" spans="1:11" ht="17.149999999999999" customHeight="1">
      <c r="A1092" s="155" t="s">
        <v>62</v>
      </c>
      <c r="B1092" s="156" t="s">
        <v>2507</v>
      </c>
      <c r="C1092" s="157">
        <v>6.59</v>
      </c>
      <c r="D1092" s="158">
        <v>2.1446000000000001</v>
      </c>
      <c r="E1092" s="158">
        <v>1</v>
      </c>
      <c r="F1092" s="158">
        <v>1</v>
      </c>
      <c r="G1092" s="158">
        <v>1.25</v>
      </c>
      <c r="H1092" s="158">
        <v>1.25</v>
      </c>
      <c r="I1092" s="159" t="s">
        <v>1213</v>
      </c>
      <c r="J1092" s="160" t="s">
        <v>1211</v>
      </c>
      <c r="K1092" s="64" t="s">
        <v>2180</v>
      </c>
    </row>
    <row r="1093" spans="1:11" ht="17.149999999999999" customHeight="1">
      <c r="A1093" s="155" t="s">
        <v>63</v>
      </c>
      <c r="B1093" s="156" t="s">
        <v>2507</v>
      </c>
      <c r="C1093" s="157">
        <v>11.66</v>
      </c>
      <c r="D1093" s="158">
        <v>3.3624999999999998</v>
      </c>
      <c r="E1093" s="158">
        <v>1</v>
      </c>
      <c r="F1093" s="158">
        <v>1</v>
      </c>
      <c r="G1093" s="158">
        <v>1.25</v>
      </c>
      <c r="H1093" s="158">
        <v>1.25</v>
      </c>
      <c r="I1093" s="159" t="s">
        <v>1213</v>
      </c>
      <c r="J1093" s="160" t="s">
        <v>1211</v>
      </c>
      <c r="K1093" s="64" t="s">
        <v>2180</v>
      </c>
    </row>
    <row r="1094" spans="1:11" ht="17.149999999999999" customHeight="1">
      <c r="A1094" s="161" t="s">
        <v>64</v>
      </c>
      <c r="B1094" s="162" t="s">
        <v>2507</v>
      </c>
      <c r="C1094" s="163">
        <v>23.81</v>
      </c>
      <c r="D1094" s="164">
        <v>6.3282999999999996</v>
      </c>
      <c r="E1094" s="164">
        <v>1.2</v>
      </c>
      <c r="F1094" s="164">
        <v>1.2</v>
      </c>
      <c r="G1094" s="164">
        <v>1.65</v>
      </c>
      <c r="H1094" s="164">
        <v>1.65</v>
      </c>
      <c r="I1094" s="165" t="s">
        <v>1213</v>
      </c>
      <c r="J1094" s="166" t="s">
        <v>1211</v>
      </c>
      <c r="K1094" s="64" t="s">
        <v>2180</v>
      </c>
    </row>
    <row r="1095" spans="1:11" ht="17.149999999999999" customHeight="1">
      <c r="A1095" s="167" t="s">
        <v>65</v>
      </c>
      <c r="B1095" s="168" t="s">
        <v>2508</v>
      </c>
      <c r="C1095" s="169">
        <v>2.81</v>
      </c>
      <c r="D1095" s="170">
        <v>1.1376999999999999</v>
      </c>
      <c r="E1095" s="170">
        <v>1</v>
      </c>
      <c r="F1095" s="170">
        <v>1</v>
      </c>
      <c r="G1095" s="170">
        <v>1.25</v>
      </c>
      <c r="H1095" s="170">
        <v>1.25</v>
      </c>
      <c r="I1095" s="171" t="s">
        <v>1213</v>
      </c>
      <c r="J1095" s="172" t="s">
        <v>1211</v>
      </c>
      <c r="K1095" s="64" t="s">
        <v>2181</v>
      </c>
    </row>
    <row r="1096" spans="1:11" ht="17.149999999999999" customHeight="1">
      <c r="A1096" s="155" t="s">
        <v>66</v>
      </c>
      <c r="B1096" s="156" t="s">
        <v>2508</v>
      </c>
      <c r="C1096" s="157">
        <v>5.46</v>
      </c>
      <c r="D1096" s="158">
        <v>1.5365</v>
      </c>
      <c r="E1096" s="158">
        <v>1</v>
      </c>
      <c r="F1096" s="158">
        <v>1</v>
      </c>
      <c r="G1096" s="158">
        <v>1.25</v>
      </c>
      <c r="H1096" s="158">
        <v>1.25</v>
      </c>
      <c r="I1096" s="159" t="s">
        <v>1213</v>
      </c>
      <c r="J1096" s="160" t="s">
        <v>1211</v>
      </c>
      <c r="K1096" s="64" t="s">
        <v>2181</v>
      </c>
    </row>
    <row r="1097" spans="1:11" ht="17.149999999999999" customHeight="1">
      <c r="A1097" s="155" t="s">
        <v>67</v>
      </c>
      <c r="B1097" s="156" t="s">
        <v>2508</v>
      </c>
      <c r="C1097" s="157">
        <v>11.76</v>
      </c>
      <c r="D1097" s="158">
        <v>2.6257000000000001</v>
      </c>
      <c r="E1097" s="158">
        <v>1</v>
      </c>
      <c r="F1097" s="158">
        <v>1</v>
      </c>
      <c r="G1097" s="158">
        <v>1.25</v>
      </c>
      <c r="H1097" s="158">
        <v>1.25</v>
      </c>
      <c r="I1097" s="159" t="s">
        <v>1213</v>
      </c>
      <c r="J1097" s="160" t="s">
        <v>1211</v>
      </c>
      <c r="K1097" s="64" t="s">
        <v>2181</v>
      </c>
    </row>
    <row r="1098" spans="1:11" ht="17.149999999999999" customHeight="1">
      <c r="A1098" s="161" t="s">
        <v>68</v>
      </c>
      <c r="B1098" s="162" t="s">
        <v>2508</v>
      </c>
      <c r="C1098" s="163">
        <v>23.68</v>
      </c>
      <c r="D1098" s="164">
        <v>5.3802000000000003</v>
      </c>
      <c r="E1098" s="164">
        <v>1.2</v>
      </c>
      <c r="F1098" s="164">
        <v>1.2</v>
      </c>
      <c r="G1098" s="164">
        <v>1.65</v>
      </c>
      <c r="H1098" s="164">
        <v>1.65</v>
      </c>
      <c r="I1098" s="165" t="s">
        <v>1213</v>
      </c>
      <c r="J1098" s="166" t="s">
        <v>1211</v>
      </c>
      <c r="K1098" s="64" t="s">
        <v>2181</v>
      </c>
    </row>
    <row r="1099" spans="1:11" ht="17.149999999999999" customHeight="1">
      <c r="A1099" s="167" t="s">
        <v>69</v>
      </c>
      <c r="B1099" s="168" t="s">
        <v>2509</v>
      </c>
      <c r="C1099" s="169">
        <v>4.74</v>
      </c>
      <c r="D1099" s="170">
        <v>0.77090000000000003</v>
      </c>
      <c r="E1099" s="170">
        <v>1</v>
      </c>
      <c r="F1099" s="170">
        <v>1</v>
      </c>
      <c r="G1099" s="170">
        <v>1.25</v>
      </c>
      <c r="H1099" s="170">
        <v>1.25</v>
      </c>
      <c r="I1099" s="171" t="s">
        <v>1213</v>
      </c>
      <c r="J1099" s="172" t="s">
        <v>1211</v>
      </c>
      <c r="K1099" s="64" t="s">
        <v>2182</v>
      </c>
    </row>
    <row r="1100" spans="1:11" ht="17.149999999999999" customHeight="1">
      <c r="A1100" s="155" t="s">
        <v>70</v>
      </c>
      <c r="B1100" s="156" t="s">
        <v>2509</v>
      </c>
      <c r="C1100" s="157">
        <v>9.11</v>
      </c>
      <c r="D1100" s="158">
        <v>1.5111000000000001</v>
      </c>
      <c r="E1100" s="158">
        <v>1</v>
      </c>
      <c r="F1100" s="158">
        <v>1</v>
      </c>
      <c r="G1100" s="158">
        <v>1.25</v>
      </c>
      <c r="H1100" s="158">
        <v>1.25</v>
      </c>
      <c r="I1100" s="159" t="s">
        <v>1213</v>
      </c>
      <c r="J1100" s="160" t="s">
        <v>1211</v>
      </c>
      <c r="K1100" s="64" t="s">
        <v>2182</v>
      </c>
    </row>
    <row r="1101" spans="1:11" ht="17.149999999999999" customHeight="1">
      <c r="A1101" s="155" t="s">
        <v>71</v>
      </c>
      <c r="B1101" s="156" t="s">
        <v>2509</v>
      </c>
      <c r="C1101" s="157">
        <v>18.09</v>
      </c>
      <c r="D1101" s="158">
        <v>3.1371000000000002</v>
      </c>
      <c r="E1101" s="158">
        <v>1</v>
      </c>
      <c r="F1101" s="158">
        <v>1</v>
      </c>
      <c r="G1101" s="158">
        <v>1.25</v>
      </c>
      <c r="H1101" s="158">
        <v>1.25</v>
      </c>
      <c r="I1101" s="159" t="s">
        <v>1213</v>
      </c>
      <c r="J1101" s="160" t="s">
        <v>1211</v>
      </c>
      <c r="K1101" s="64" t="s">
        <v>2182</v>
      </c>
    </row>
    <row r="1102" spans="1:11" ht="17.149999999999999" customHeight="1">
      <c r="A1102" s="161" t="s">
        <v>72</v>
      </c>
      <c r="B1102" s="162" t="s">
        <v>2509</v>
      </c>
      <c r="C1102" s="163">
        <v>24.68</v>
      </c>
      <c r="D1102" s="164">
        <v>5.2935999999999996</v>
      </c>
      <c r="E1102" s="164">
        <v>1.2</v>
      </c>
      <c r="F1102" s="164">
        <v>1.2</v>
      </c>
      <c r="G1102" s="164">
        <v>1.65</v>
      </c>
      <c r="H1102" s="164">
        <v>1.65</v>
      </c>
      <c r="I1102" s="165" t="s">
        <v>1213</v>
      </c>
      <c r="J1102" s="166" t="s">
        <v>1211</v>
      </c>
      <c r="K1102" s="64" t="s">
        <v>2182</v>
      </c>
    </row>
    <row r="1103" spans="1:11" ht="17.149999999999999" customHeight="1">
      <c r="A1103" s="167" t="s">
        <v>73</v>
      </c>
      <c r="B1103" s="168" t="s">
        <v>2510</v>
      </c>
      <c r="C1103" s="169">
        <v>3.85</v>
      </c>
      <c r="D1103" s="170">
        <v>0.80559999999999998</v>
      </c>
      <c r="E1103" s="170">
        <v>1</v>
      </c>
      <c r="F1103" s="170">
        <v>1</v>
      </c>
      <c r="G1103" s="170">
        <v>1.25</v>
      </c>
      <c r="H1103" s="170">
        <v>1.25</v>
      </c>
      <c r="I1103" s="171" t="s">
        <v>1213</v>
      </c>
      <c r="J1103" s="172" t="s">
        <v>1211</v>
      </c>
      <c r="K1103" s="64" t="s">
        <v>2183</v>
      </c>
    </row>
    <row r="1104" spans="1:11" ht="17.149999999999999" customHeight="1">
      <c r="A1104" s="155" t="s">
        <v>74</v>
      </c>
      <c r="B1104" s="156" t="s">
        <v>2510</v>
      </c>
      <c r="C1104" s="157">
        <v>5.62</v>
      </c>
      <c r="D1104" s="158">
        <v>1.0749</v>
      </c>
      <c r="E1104" s="158">
        <v>1</v>
      </c>
      <c r="F1104" s="158">
        <v>1</v>
      </c>
      <c r="G1104" s="158">
        <v>1.25</v>
      </c>
      <c r="H1104" s="158">
        <v>1.25</v>
      </c>
      <c r="I1104" s="159" t="s">
        <v>1213</v>
      </c>
      <c r="J1104" s="160" t="s">
        <v>1211</v>
      </c>
      <c r="K1104" s="64" t="s">
        <v>2183</v>
      </c>
    </row>
    <row r="1105" spans="1:11" ht="17.149999999999999" customHeight="1">
      <c r="A1105" s="155" t="s">
        <v>75</v>
      </c>
      <c r="B1105" s="156" t="s">
        <v>2510</v>
      </c>
      <c r="C1105" s="157">
        <v>9.07</v>
      </c>
      <c r="D1105" s="158">
        <v>1.6669</v>
      </c>
      <c r="E1105" s="158">
        <v>1</v>
      </c>
      <c r="F1105" s="158">
        <v>1</v>
      </c>
      <c r="G1105" s="158">
        <v>1.25</v>
      </c>
      <c r="H1105" s="158">
        <v>1.25</v>
      </c>
      <c r="I1105" s="159" t="s">
        <v>1213</v>
      </c>
      <c r="J1105" s="160" t="s">
        <v>1211</v>
      </c>
      <c r="K1105" s="64" t="s">
        <v>2183</v>
      </c>
    </row>
    <row r="1106" spans="1:11" ht="17.149999999999999" customHeight="1">
      <c r="A1106" s="161" t="s">
        <v>76</v>
      </c>
      <c r="B1106" s="162" t="s">
        <v>2510</v>
      </c>
      <c r="C1106" s="163">
        <v>16.05</v>
      </c>
      <c r="D1106" s="164">
        <v>3.1507000000000001</v>
      </c>
      <c r="E1106" s="164">
        <v>1.2</v>
      </c>
      <c r="F1106" s="164">
        <v>1.2</v>
      </c>
      <c r="G1106" s="164">
        <v>1.65</v>
      </c>
      <c r="H1106" s="164">
        <v>1.65</v>
      </c>
      <c r="I1106" s="165" t="s">
        <v>1213</v>
      </c>
      <c r="J1106" s="166" t="s">
        <v>1211</v>
      </c>
      <c r="K1106" s="64" t="s">
        <v>2183</v>
      </c>
    </row>
    <row r="1107" spans="1:11" ht="17.149999999999999" customHeight="1">
      <c r="A1107" s="167" t="s">
        <v>77</v>
      </c>
      <c r="B1107" s="168" t="s">
        <v>2511</v>
      </c>
      <c r="C1107" s="169">
        <v>3.15</v>
      </c>
      <c r="D1107" s="170">
        <v>0.57550000000000001</v>
      </c>
      <c r="E1107" s="170">
        <v>1</v>
      </c>
      <c r="F1107" s="170">
        <v>1</v>
      </c>
      <c r="G1107" s="170">
        <v>1.25</v>
      </c>
      <c r="H1107" s="170">
        <v>1.25</v>
      </c>
      <c r="I1107" s="171" t="s">
        <v>1213</v>
      </c>
      <c r="J1107" s="172" t="s">
        <v>1211</v>
      </c>
      <c r="K1107" s="64" t="s">
        <v>2184</v>
      </c>
    </row>
    <row r="1108" spans="1:11" ht="17.149999999999999" customHeight="1">
      <c r="A1108" s="155" t="s">
        <v>78</v>
      </c>
      <c r="B1108" s="156" t="s">
        <v>2511</v>
      </c>
      <c r="C1108" s="157">
        <v>5.56</v>
      </c>
      <c r="D1108" s="158">
        <v>1.0660000000000001</v>
      </c>
      <c r="E1108" s="158">
        <v>1</v>
      </c>
      <c r="F1108" s="158">
        <v>1</v>
      </c>
      <c r="G1108" s="158">
        <v>1.25</v>
      </c>
      <c r="H1108" s="158">
        <v>1.25</v>
      </c>
      <c r="I1108" s="159" t="s">
        <v>1213</v>
      </c>
      <c r="J1108" s="160" t="s">
        <v>1211</v>
      </c>
      <c r="K1108" s="64" t="s">
        <v>2184</v>
      </c>
    </row>
    <row r="1109" spans="1:11" ht="17.149999999999999" customHeight="1">
      <c r="A1109" s="155" t="s">
        <v>79</v>
      </c>
      <c r="B1109" s="156" t="s">
        <v>2511</v>
      </c>
      <c r="C1109" s="157">
        <v>9.69</v>
      </c>
      <c r="D1109" s="158">
        <v>1.9072</v>
      </c>
      <c r="E1109" s="158">
        <v>1</v>
      </c>
      <c r="F1109" s="158">
        <v>1</v>
      </c>
      <c r="G1109" s="158">
        <v>1.25</v>
      </c>
      <c r="H1109" s="158">
        <v>1.25</v>
      </c>
      <c r="I1109" s="159" t="s">
        <v>1213</v>
      </c>
      <c r="J1109" s="160" t="s">
        <v>1211</v>
      </c>
      <c r="K1109" s="64" t="s">
        <v>2184</v>
      </c>
    </row>
    <row r="1110" spans="1:11" ht="17.149999999999999" customHeight="1">
      <c r="A1110" s="161" t="s">
        <v>80</v>
      </c>
      <c r="B1110" s="162" t="s">
        <v>2511</v>
      </c>
      <c r="C1110" s="163">
        <v>14.37</v>
      </c>
      <c r="D1110" s="164">
        <v>3.1280999999999999</v>
      </c>
      <c r="E1110" s="164">
        <v>1.2</v>
      </c>
      <c r="F1110" s="164">
        <v>1.2</v>
      </c>
      <c r="G1110" s="164">
        <v>1.65</v>
      </c>
      <c r="H1110" s="164">
        <v>1.65</v>
      </c>
      <c r="I1110" s="165" t="s">
        <v>1213</v>
      </c>
      <c r="J1110" s="166" t="s">
        <v>1211</v>
      </c>
      <c r="K1110" s="64" t="s">
        <v>2184</v>
      </c>
    </row>
    <row r="1111" spans="1:11" ht="17.149999999999999" customHeight="1">
      <c r="A1111" s="167" t="s">
        <v>81</v>
      </c>
      <c r="B1111" s="168" t="s">
        <v>2512</v>
      </c>
      <c r="C1111" s="169">
        <v>2.89</v>
      </c>
      <c r="D1111" s="170">
        <v>0.56920000000000004</v>
      </c>
      <c r="E1111" s="170">
        <v>1</v>
      </c>
      <c r="F1111" s="170">
        <v>1</v>
      </c>
      <c r="G1111" s="170">
        <v>1.25</v>
      </c>
      <c r="H1111" s="170">
        <v>1.25</v>
      </c>
      <c r="I1111" s="171" t="s">
        <v>1213</v>
      </c>
      <c r="J1111" s="172" t="s">
        <v>1211</v>
      </c>
      <c r="K1111" s="64" t="s">
        <v>2185</v>
      </c>
    </row>
    <row r="1112" spans="1:11" ht="17.149999999999999" customHeight="1">
      <c r="A1112" s="155" t="s">
        <v>82</v>
      </c>
      <c r="B1112" s="156" t="s">
        <v>2512</v>
      </c>
      <c r="C1112" s="157">
        <v>4.24</v>
      </c>
      <c r="D1112" s="158">
        <v>0.76280000000000003</v>
      </c>
      <c r="E1112" s="158">
        <v>1</v>
      </c>
      <c r="F1112" s="158">
        <v>1</v>
      </c>
      <c r="G1112" s="158">
        <v>1.25</v>
      </c>
      <c r="H1112" s="158">
        <v>1.25</v>
      </c>
      <c r="I1112" s="159" t="s">
        <v>1213</v>
      </c>
      <c r="J1112" s="160" t="s">
        <v>1211</v>
      </c>
      <c r="K1112" s="64" t="s">
        <v>2185</v>
      </c>
    </row>
    <row r="1113" spans="1:11" ht="17.149999999999999" customHeight="1">
      <c r="A1113" s="155" t="s">
        <v>83</v>
      </c>
      <c r="B1113" s="156" t="s">
        <v>2512</v>
      </c>
      <c r="C1113" s="157">
        <v>6.69</v>
      </c>
      <c r="D1113" s="158">
        <v>1.1395999999999999</v>
      </c>
      <c r="E1113" s="158">
        <v>1</v>
      </c>
      <c r="F1113" s="158">
        <v>1</v>
      </c>
      <c r="G1113" s="158">
        <v>1.25</v>
      </c>
      <c r="H1113" s="158">
        <v>1.25</v>
      </c>
      <c r="I1113" s="159" t="s">
        <v>1213</v>
      </c>
      <c r="J1113" s="160" t="s">
        <v>1211</v>
      </c>
      <c r="K1113" s="64" t="s">
        <v>2185</v>
      </c>
    </row>
    <row r="1114" spans="1:11" ht="17.149999999999999" customHeight="1">
      <c r="A1114" s="161" t="s">
        <v>84</v>
      </c>
      <c r="B1114" s="162" t="s">
        <v>2512</v>
      </c>
      <c r="C1114" s="163">
        <v>11.22</v>
      </c>
      <c r="D1114" s="164">
        <v>2.0068999999999999</v>
      </c>
      <c r="E1114" s="164">
        <v>1.2</v>
      </c>
      <c r="F1114" s="164">
        <v>1.2</v>
      </c>
      <c r="G1114" s="164">
        <v>1.65</v>
      </c>
      <c r="H1114" s="164">
        <v>1.65</v>
      </c>
      <c r="I1114" s="165" t="s">
        <v>1213</v>
      </c>
      <c r="J1114" s="166" t="s">
        <v>1211</v>
      </c>
      <c r="K1114" s="64" t="s">
        <v>2185</v>
      </c>
    </row>
    <row r="1115" spans="1:11" ht="17.149999999999999" customHeight="1">
      <c r="A1115" s="167" t="s">
        <v>1625</v>
      </c>
      <c r="B1115" s="168" t="s">
        <v>2513</v>
      </c>
      <c r="C1115" s="169">
        <v>4.5599999999999996</v>
      </c>
      <c r="D1115" s="170">
        <v>0.68959999999999999</v>
      </c>
      <c r="E1115" s="170">
        <v>1</v>
      </c>
      <c r="F1115" s="170">
        <v>1</v>
      </c>
      <c r="G1115" s="170">
        <v>1.25</v>
      </c>
      <c r="H1115" s="170">
        <v>1.25</v>
      </c>
      <c r="I1115" s="171" t="s">
        <v>1213</v>
      </c>
      <c r="J1115" s="172" t="s">
        <v>1211</v>
      </c>
      <c r="K1115" s="64" t="s">
        <v>2186</v>
      </c>
    </row>
    <row r="1116" spans="1:11" ht="17.149999999999999" customHeight="1">
      <c r="A1116" s="155" t="s">
        <v>1626</v>
      </c>
      <c r="B1116" s="156" t="s">
        <v>2513</v>
      </c>
      <c r="C1116" s="157">
        <v>4.5599999999999996</v>
      </c>
      <c r="D1116" s="158">
        <v>0.79390000000000005</v>
      </c>
      <c r="E1116" s="158">
        <v>1</v>
      </c>
      <c r="F1116" s="158">
        <v>1</v>
      </c>
      <c r="G1116" s="158">
        <v>1.25</v>
      </c>
      <c r="H1116" s="158">
        <v>1.25</v>
      </c>
      <c r="I1116" s="159" t="s">
        <v>1213</v>
      </c>
      <c r="J1116" s="160" t="s">
        <v>1211</v>
      </c>
      <c r="K1116" s="64" t="s">
        <v>2186</v>
      </c>
    </row>
    <row r="1117" spans="1:11" ht="17.149999999999999" customHeight="1">
      <c r="A1117" s="155" t="s">
        <v>1627</v>
      </c>
      <c r="B1117" s="156" t="s">
        <v>2513</v>
      </c>
      <c r="C1117" s="157">
        <v>11.23</v>
      </c>
      <c r="D1117" s="158">
        <v>1.7016</v>
      </c>
      <c r="E1117" s="158">
        <v>1</v>
      </c>
      <c r="F1117" s="158">
        <v>1</v>
      </c>
      <c r="G1117" s="158">
        <v>1.25</v>
      </c>
      <c r="H1117" s="158">
        <v>1.25</v>
      </c>
      <c r="I1117" s="159" t="s">
        <v>1213</v>
      </c>
      <c r="J1117" s="160" t="s">
        <v>1211</v>
      </c>
      <c r="K1117" s="64" t="s">
        <v>2186</v>
      </c>
    </row>
    <row r="1118" spans="1:11" ht="17.149999999999999" customHeight="1">
      <c r="A1118" s="161" t="s">
        <v>1628</v>
      </c>
      <c r="B1118" s="162" t="s">
        <v>2513</v>
      </c>
      <c r="C1118" s="163">
        <v>25.93</v>
      </c>
      <c r="D1118" s="164">
        <v>5.0696000000000003</v>
      </c>
      <c r="E1118" s="164">
        <v>1.2</v>
      </c>
      <c r="F1118" s="164">
        <v>1.2</v>
      </c>
      <c r="G1118" s="164">
        <v>1.65</v>
      </c>
      <c r="H1118" s="164">
        <v>1.65</v>
      </c>
      <c r="I1118" s="165" t="s">
        <v>1213</v>
      </c>
      <c r="J1118" s="166" t="s">
        <v>1211</v>
      </c>
      <c r="K1118" s="64" t="s">
        <v>2186</v>
      </c>
    </row>
    <row r="1119" spans="1:11" ht="17.149999999999999" customHeight="1">
      <c r="A1119" s="167" t="s">
        <v>1629</v>
      </c>
      <c r="B1119" s="168" t="s">
        <v>2514</v>
      </c>
      <c r="C1119" s="169">
        <v>3.06</v>
      </c>
      <c r="D1119" s="170">
        <v>0.6401</v>
      </c>
      <c r="E1119" s="170">
        <v>1</v>
      </c>
      <c r="F1119" s="170">
        <v>1</v>
      </c>
      <c r="G1119" s="170">
        <v>1.25</v>
      </c>
      <c r="H1119" s="170">
        <v>1.25</v>
      </c>
      <c r="I1119" s="171" t="s">
        <v>1213</v>
      </c>
      <c r="J1119" s="172" t="s">
        <v>1211</v>
      </c>
      <c r="K1119" s="64" t="s">
        <v>2187</v>
      </c>
    </row>
    <row r="1120" spans="1:11" ht="17.149999999999999" customHeight="1">
      <c r="A1120" s="155" t="s">
        <v>1630</v>
      </c>
      <c r="B1120" s="156" t="s">
        <v>2514</v>
      </c>
      <c r="C1120" s="157">
        <v>3.89</v>
      </c>
      <c r="D1120" s="158">
        <v>0.8639</v>
      </c>
      <c r="E1120" s="158">
        <v>1</v>
      </c>
      <c r="F1120" s="158">
        <v>1</v>
      </c>
      <c r="G1120" s="158">
        <v>1.25</v>
      </c>
      <c r="H1120" s="158">
        <v>1.25</v>
      </c>
      <c r="I1120" s="159" t="s">
        <v>1213</v>
      </c>
      <c r="J1120" s="160" t="s">
        <v>1211</v>
      </c>
      <c r="K1120" s="64" t="s">
        <v>2187</v>
      </c>
    </row>
    <row r="1121" spans="1:11" ht="17.149999999999999" customHeight="1">
      <c r="A1121" s="155" t="s">
        <v>1631</v>
      </c>
      <c r="B1121" s="156" t="s">
        <v>2514</v>
      </c>
      <c r="C1121" s="157">
        <v>6.18</v>
      </c>
      <c r="D1121" s="158">
        <v>1.3361000000000001</v>
      </c>
      <c r="E1121" s="158">
        <v>1</v>
      </c>
      <c r="F1121" s="158">
        <v>1</v>
      </c>
      <c r="G1121" s="158">
        <v>1.25</v>
      </c>
      <c r="H1121" s="158">
        <v>1.25</v>
      </c>
      <c r="I1121" s="159" t="s">
        <v>1213</v>
      </c>
      <c r="J1121" s="160" t="s">
        <v>1211</v>
      </c>
      <c r="K1121" s="64" t="s">
        <v>2187</v>
      </c>
    </row>
    <row r="1122" spans="1:11" ht="17.149999999999999" customHeight="1">
      <c r="A1122" s="161" t="s">
        <v>1632</v>
      </c>
      <c r="B1122" s="162" t="s">
        <v>2514</v>
      </c>
      <c r="C1122" s="163">
        <v>14.84</v>
      </c>
      <c r="D1122" s="164">
        <v>2.9278</v>
      </c>
      <c r="E1122" s="164">
        <v>1.2</v>
      </c>
      <c r="F1122" s="164">
        <v>1.2</v>
      </c>
      <c r="G1122" s="164">
        <v>1.65</v>
      </c>
      <c r="H1122" s="164">
        <v>1.65</v>
      </c>
      <c r="I1122" s="165" t="s">
        <v>1213</v>
      </c>
      <c r="J1122" s="166" t="s">
        <v>1211</v>
      </c>
      <c r="K1122" s="64" t="s">
        <v>2187</v>
      </c>
    </row>
    <row r="1123" spans="1:11" ht="17.149999999999999" customHeight="1">
      <c r="A1123" s="167" t="s">
        <v>85</v>
      </c>
      <c r="B1123" s="168" t="s">
        <v>2515</v>
      </c>
      <c r="C1123" s="169">
        <v>4.41</v>
      </c>
      <c r="D1123" s="170">
        <v>1.0803</v>
      </c>
      <c r="E1123" s="170">
        <v>1</v>
      </c>
      <c r="F1123" s="170">
        <v>1</v>
      </c>
      <c r="G1123" s="170">
        <v>1.25</v>
      </c>
      <c r="H1123" s="170">
        <v>1.25</v>
      </c>
      <c r="I1123" s="171" t="s">
        <v>1213</v>
      </c>
      <c r="J1123" s="172" t="s">
        <v>1211</v>
      </c>
      <c r="K1123" s="64" t="s">
        <v>2188</v>
      </c>
    </row>
    <row r="1124" spans="1:11" ht="17.149999999999999" customHeight="1">
      <c r="A1124" s="155" t="s">
        <v>86</v>
      </c>
      <c r="B1124" s="156" t="s">
        <v>2515</v>
      </c>
      <c r="C1124" s="157">
        <v>6.54</v>
      </c>
      <c r="D1124" s="158">
        <v>1.579</v>
      </c>
      <c r="E1124" s="158">
        <v>1</v>
      </c>
      <c r="F1124" s="158">
        <v>1</v>
      </c>
      <c r="G1124" s="158">
        <v>1.25</v>
      </c>
      <c r="H1124" s="158">
        <v>1.25</v>
      </c>
      <c r="I1124" s="159" t="s">
        <v>1213</v>
      </c>
      <c r="J1124" s="160" t="s">
        <v>1211</v>
      </c>
      <c r="K1124" s="64" t="s">
        <v>2188</v>
      </c>
    </row>
    <row r="1125" spans="1:11" ht="17.149999999999999" customHeight="1">
      <c r="A1125" s="155" t="s">
        <v>87</v>
      </c>
      <c r="B1125" s="156" t="s">
        <v>2515</v>
      </c>
      <c r="C1125" s="157">
        <v>10.96</v>
      </c>
      <c r="D1125" s="158">
        <v>2.5387</v>
      </c>
      <c r="E1125" s="158">
        <v>1</v>
      </c>
      <c r="F1125" s="158">
        <v>1</v>
      </c>
      <c r="G1125" s="158">
        <v>1.25</v>
      </c>
      <c r="H1125" s="158">
        <v>1.25</v>
      </c>
      <c r="I1125" s="159" t="s">
        <v>1213</v>
      </c>
      <c r="J1125" s="160" t="s">
        <v>1211</v>
      </c>
      <c r="K1125" s="64" t="s">
        <v>2188</v>
      </c>
    </row>
    <row r="1126" spans="1:11" ht="17.149999999999999" customHeight="1">
      <c r="A1126" s="161" t="s">
        <v>88</v>
      </c>
      <c r="B1126" s="162" t="s">
        <v>2515</v>
      </c>
      <c r="C1126" s="163">
        <v>16.920000000000002</v>
      </c>
      <c r="D1126" s="164">
        <v>4.5968</v>
      </c>
      <c r="E1126" s="164">
        <v>1.2</v>
      </c>
      <c r="F1126" s="164">
        <v>1.2</v>
      </c>
      <c r="G1126" s="164">
        <v>1.65</v>
      </c>
      <c r="H1126" s="164">
        <v>1.65</v>
      </c>
      <c r="I1126" s="165" t="s">
        <v>1213</v>
      </c>
      <c r="J1126" s="166" t="s">
        <v>1211</v>
      </c>
      <c r="K1126" s="64" t="s">
        <v>2188</v>
      </c>
    </row>
    <row r="1127" spans="1:11" ht="17.149999999999999" customHeight="1">
      <c r="A1127" s="167" t="s">
        <v>89</v>
      </c>
      <c r="B1127" s="168" t="s">
        <v>2516</v>
      </c>
      <c r="C1127" s="169">
        <v>4.57</v>
      </c>
      <c r="D1127" s="170">
        <v>1.0551999999999999</v>
      </c>
      <c r="E1127" s="170">
        <v>1</v>
      </c>
      <c r="F1127" s="170">
        <v>1</v>
      </c>
      <c r="G1127" s="170">
        <v>1.25</v>
      </c>
      <c r="H1127" s="170">
        <v>1.25</v>
      </c>
      <c r="I1127" s="171" t="s">
        <v>1213</v>
      </c>
      <c r="J1127" s="172" t="s">
        <v>1211</v>
      </c>
      <c r="K1127" s="64" t="s">
        <v>2189</v>
      </c>
    </row>
    <row r="1128" spans="1:11" ht="17.149999999999999" customHeight="1">
      <c r="A1128" s="155" t="s">
        <v>90</v>
      </c>
      <c r="B1128" s="156" t="s">
        <v>2516</v>
      </c>
      <c r="C1128" s="157">
        <v>6.38</v>
      </c>
      <c r="D1128" s="158">
        <v>1.3688</v>
      </c>
      <c r="E1128" s="158">
        <v>1</v>
      </c>
      <c r="F1128" s="158">
        <v>1</v>
      </c>
      <c r="G1128" s="158">
        <v>1.25</v>
      </c>
      <c r="H1128" s="158">
        <v>1.25</v>
      </c>
      <c r="I1128" s="159" t="s">
        <v>1213</v>
      </c>
      <c r="J1128" s="160" t="s">
        <v>1211</v>
      </c>
      <c r="K1128" s="64" t="s">
        <v>2189</v>
      </c>
    </row>
    <row r="1129" spans="1:11" ht="17.149999999999999" customHeight="1">
      <c r="A1129" s="155" t="s">
        <v>91</v>
      </c>
      <c r="B1129" s="156" t="s">
        <v>2516</v>
      </c>
      <c r="C1129" s="157">
        <v>10.71</v>
      </c>
      <c r="D1129" s="158">
        <v>2.2892999999999999</v>
      </c>
      <c r="E1129" s="158">
        <v>1</v>
      </c>
      <c r="F1129" s="158">
        <v>1</v>
      </c>
      <c r="G1129" s="158">
        <v>1.25</v>
      </c>
      <c r="H1129" s="158">
        <v>1.25</v>
      </c>
      <c r="I1129" s="159" t="s">
        <v>1213</v>
      </c>
      <c r="J1129" s="160" t="s">
        <v>1211</v>
      </c>
      <c r="K1129" s="64" t="s">
        <v>2189</v>
      </c>
    </row>
    <row r="1130" spans="1:11" ht="17.149999999999999" customHeight="1">
      <c r="A1130" s="161" t="s">
        <v>92</v>
      </c>
      <c r="B1130" s="162" t="s">
        <v>2516</v>
      </c>
      <c r="C1130" s="163">
        <v>18.09</v>
      </c>
      <c r="D1130" s="164">
        <v>4.3041</v>
      </c>
      <c r="E1130" s="164">
        <v>1.2</v>
      </c>
      <c r="F1130" s="164">
        <v>1.2</v>
      </c>
      <c r="G1130" s="164">
        <v>1.65</v>
      </c>
      <c r="H1130" s="164">
        <v>1.65</v>
      </c>
      <c r="I1130" s="165" t="s">
        <v>1213</v>
      </c>
      <c r="J1130" s="166" t="s">
        <v>1211</v>
      </c>
      <c r="K1130" s="64" t="s">
        <v>2189</v>
      </c>
    </row>
    <row r="1131" spans="1:11" ht="17.149999999999999" customHeight="1">
      <c r="A1131" s="167" t="s">
        <v>93</v>
      </c>
      <c r="B1131" s="168" t="s">
        <v>2517</v>
      </c>
      <c r="C1131" s="169">
        <v>3.17</v>
      </c>
      <c r="D1131" s="170">
        <v>0.5857</v>
      </c>
      <c r="E1131" s="170">
        <v>1</v>
      </c>
      <c r="F1131" s="170">
        <v>1</v>
      </c>
      <c r="G1131" s="170">
        <v>1.25</v>
      </c>
      <c r="H1131" s="170">
        <v>1.25</v>
      </c>
      <c r="I1131" s="171" t="s">
        <v>1213</v>
      </c>
      <c r="J1131" s="172" t="s">
        <v>1211</v>
      </c>
      <c r="K1131" s="64" t="s">
        <v>2190</v>
      </c>
    </row>
    <row r="1132" spans="1:11" ht="17.149999999999999" customHeight="1">
      <c r="A1132" s="155" t="s">
        <v>94</v>
      </c>
      <c r="B1132" s="156" t="s">
        <v>2517</v>
      </c>
      <c r="C1132" s="157">
        <v>4.16</v>
      </c>
      <c r="D1132" s="158">
        <v>0.75990000000000002</v>
      </c>
      <c r="E1132" s="158">
        <v>1</v>
      </c>
      <c r="F1132" s="158">
        <v>1</v>
      </c>
      <c r="G1132" s="158">
        <v>1.25</v>
      </c>
      <c r="H1132" s="158">
        <v>1.25</v>
      </c>
      <c r="I1132" s="159" t="s">
        <v>1213</v>
      </c>
      <c r="J1132" s="160" t="s">
        <v>1211</v>
      </c>
      <c r="K1132" s="64" t="s">
        <v>2190</v>
      </c>
    </row>
    <row r="1133" spans="1:11" ht="17.149999999999999" customHeight="1">
      <c r="A1133" s="155" t="s">
        <v>95</v>
      </c>
      <c r="B1133" s="156" t="s">
        <v>2517</v>
      </c>
      <c r="C1133" s="157">
        <v>5.99</v>
      </c>
      <c r="D1133" s="158">
        <v>1.1184000000000001</v>
      </c>
      <c r="E1133" s="158">
        <v>1</v>
      </c>
      <c r="F1133" s="158">
        <v>1</v>
      </c>
      <c r="G1133" s="158">
        <v>1.25</v>
      </c>
      <c r="H1133" s="158">
        <v>1.25</v>
      </c>
      <c r="I1133" s="159" t="s">
        <v>1213</v>
      </c>
      <c r="J1133" s="160" t="s">
        <v>1211</v>
      </c>
      <c r="K1133" s="64" t="s">
        <v>2190</v>
      </c>
    </row>
    <row r="1134" spans="1:11" ht="17.149999999999999" customHeight="1">
      <c r="A1134" s="161" t="s">
        <v>96</v>
      </c>
      <c r="B1134" s="162" t="s">
        <v>2517</v>
      </c>
      <c r="C1134" s="163">
        <v>8.9600000000000009</v>
      </c>
      <c r="D1134" s="164">
        <v>1.9446000000000001</v>
      </c>
      <c r="E1134" s="164">
        <v>1.2</v>
      </c>
      <c r="F1134" s="164">
        <v>1.2</v>
      </c>
      <c r="G1134" s="164">
        <v>1.65</v>
      </c>
      <c r="H1134" s="164">
        <v>1.65</v>
      </c>
      <c r="I1134" s="165" t="s">
        <v>1213</v>
      </c>
      <c r="J1134" s="166" t="s">
        <v>1211</v>
      </c>
      <c r="K1134" s="64" t="s">
        <v>2190</v>
      </c>
    </row>
    <row r="1135" spans="1:11" ht="17.149999999999999" customHeight="1">
      <c r="A1135" s="167" t="s">
        <v>97</v>
      </c>
      <c r="B1135" s="168" t="s">
        <v>2518</v>
      </c>
      <c r="C1135" s="169">
        <v>3.55</v>
      </c>
      <c r="D1135" s="170">
        <v>0.56299999999999994</v>
      </c>
      <c r="E1135" s="170">
        <v>1</v>
      </c>
      <c r="F1135" s="170">
        <v>1</v>
      </c>
      <c r="G1135" s="170">
        <v>1.25</v>
      </c>
      <c r="H1135" s="170">
        <v>1.25</v>
      </c>
      <c r="I1135" s="171" t="s">
        <v>1213</v>
      </c>
      <c r="J1135" s="172" t="s">
        <v>1211</v>
      </c>
      <c r="K1135" s="64" t="s">
        <v>2191</v>
      </c>
    </row>
    <row r="1136" spans="1:11" ht="17.149999999999999" customHeight="1">
      <c r="A1136" s="155" t="s">
        <v>98</v>
      </c>
      <c r="B1136" s="156" t="s">
        <v>2518</v>
      </c>
      <c r="C1136" s="157">
        <v>4.55</v>
      </c>
      <c r="D1136" s="158">
        <v>0.74850000000000005</v>
      </c>
      <c r="E1136" s="158">
        <v>1</v>
      </c>
      <c r="F1136" s="158">
        <v>1</v>
      </c>
      <c r="G1136" s="158">
        <v>1.25</v>
      </c>
      <c r="H1136" s="158">
        <v>1.25</v>
      </c>
      <c r="I1136" s="159" t="s">
        <v>1213</v>
      </c>
      <c r="J1136" s="160" t="s">
        <v>1211</v>
      </c>
      <c r="K1136" s="64" t="s">
        <v>2191</v>
      </c>
    </row>
    <row r="1137" spans="1:11" ht="17.149999999999999" customHeight="1">
      <c r="A1137" s="155" t="s">
        <v>99</v>
      </c>
      <c r="B1137" s="156" t="s">
        <v>2518</v>
      </c>
      <c r="C1137" s="157">
        <v>6.87</v>
      </c>
      <c r="D1137" s="158">
        <v>1.1931</v>
      </c>
      <c r="E1137" s="158">
        <v>1</v>
      </c>
      <c r="F1137" s="158">
        <v>1</v>
      </c>
      <c r="G1137" s="158">
        <v>1.25</v>
      </c>
      <c r="H1137" s="158">
        <v>1.25</v>
      </c>
      <c r="I1137" s="159" t="s">
        <v>1213</v>
      </c>
      <c r="J1137" s="160" t="s">
        <v>1211</v>
      </c>
      <c r="K1137" s="64" t="s">
        <v>2191</v>
      </c>
    </row>
    <row r="1138" spans="1:11" ht="17.149999999999999" customHeight="1">
      <c r="A1138" s="161" t="s">
        <v>100</v>
      </c>
      <c r="B1138" s="162" t="s">
        <v>2518</v>
      </c>
      <c r="C1138" s="163">
        <v>10.63</v>
      </c>
      <c r="D1138" s="164">
        <v>2.1061999999999999</v>
      </c>
      <c r="E1138" s="164">
        <v>1.2</v>
      </c>
      <c r="F1138" s="164">
        <v>1.2</v>
      </c>
      <c r="G1138" s="164">
        <v>1.65</v>
      </c>
      <c r="H1138" s="164">
        <v>1.65</v>
      </c>
      <c r="I1138" s="165" t="s">
        <v>1213</v>
      </c>
      <c r="J1138" s="166" t="s">
        <v>1211</v>
      </c>
      <c r="K1138" s="64" t="s">
        <v>2191</v>
      </c>
    </row>
    <row r="1139" spans="1:11" ht="17.149999999999999" customHeight="1">
      <c r="A1139" s="167" t="s">
        <v>101</v>
      </c>
      <c r="B1139" s="168" t="s">
        <v>2192</v>
      </c>
      <c r="C1139" s="169">
        <v>2.34</v>
      </c>
      <c r="D1139" s="170">
        <v>0.38590000000000002</v>
      </c>
      <c r="E1139" s="170">
        <v>1</v>
      </c>
      <c r="F1139" s="170">
        <v>1</v>
      </c>
      <c r="G1139" s="170">
        <v>1.25</v>
      </c>
      <c r="H1139" s="170">
        <v>1.25</v>
      </c>
      <c r="I1139" s="171" t="s">
        <v>1213</v>
      </c>
      <c r="J1139" s="172" t="s">
        <v>1211</v>
      </c>
      <c r="K1139" s="64" t="s">
        <v>2192</v>
      </c>
    </row>
    <row r="1140" spans="1:11" ht="17.149999999999999" customHeight="1">
      <c r="A1140" s="155" t="s">
        <v>102</v>
      </c>
      <c r="B1140" s="156" t="s">
        <v>2192</v>
      </c>
      <c r="C1140" s="157">
        <v>3.06</v>
      </c>
      <c r="D1140" s="158">
        <v>0.57369999999999999</v>
      </c>
      <c r="E1140" s="158">
        <v>1</v>
      </c>
      <c r="F1140" s="158">
        <v>1</v>
      </c>
      <c r="G1140" s="158">
        <v>1.25</v>
      </c>
      <c r="H1140" s="158">
        <v>1.25</v>
      </c>
      <c r="I1140" s="159" t="s">
        <v>1213</v>
      </c>
      <c r="J1140" s="160" t="s">
        <v>1211</v>
      </c>
      <c r="K1140" s="64" t="s">
        <v>2192</v>
      </c>
    </row>
    <row r="1141" spans="1:11" ht="17.149999999999999" customHeight="1">
      <c r="A1141" s="155" t="s">
        <v>103</v>
      </c>
      <c r="B1141" s="156" t="s">
        <v>2192</v>
      </c>
      <c r="C1141" s="157">
        <v>4.18</v>
      </c>
      <c r="D1141" s="158">
        <v>0.78220000000000001</v>
      </c>
      <c r="E1141" s="158">
        <v>1</v>
      </c>
      <c r="F1141" s="158">
        <v>1</v>
      </c>
      <c r="G1141" s="158">
        <v>1.25</v>
      </c>
      <c r="H1141" s="158">
        <v>1.25</v>
      </c>
      <c r="I1141" s="159" t="s">
        <v>1213</v>
      </c>
      <c r="J1141" s="160" t="s">
        <v>1211</v>
      </c>
      <c r="K1141" s="64" t="s">
        <v>2192</v>
      </c>
    </row>
    <row r="1142" spans="1:11" ht="17.149999999999999" customHeight="1">
      <c r="A1142" s="161" t="s">
        <v>104</v>
      </c>
      <c r="B1142" s="162" t="s">
        <v>2192</v>
      </c>
      <c r="C1142" s="163">
        <v>6.46</v>
      </c>
      <c r="D1142" s="164">
        <v>1.2099</v>
      </c>
      <c r="E1142" s="164">
        <v>1.2</v>
      </c>
      <c r="F1142" s="164">
        <v>1.2</v>
      </c>
      <c r="G1142" s="164">
        <v>1.65</v>
      </c>
      <c r="H1142" s="164">
        <v>1.65</v>
      </c>
      <c r="I1142" s="165" t="s">
        <v>1213</v>
      </c>
      <c r="J1142" s="166" t="s">
        <v>1211</v>
      </c>
      <c r="K1142" s="64" t="s">
        <v>2192</v>
      </c>
    </row>
    <row r="1143" spans="1:11" ht="17.149999999999999" customHeight="1">
      <c r="A1143" s="167" t="s">
        <v>105</v>
      </c>
      <c r="B1143" s="168" t="s">
        <v>2519</v>
      </c>
      <c r="C1143" s="169">
        <v>2.15</v>
      </c>
      <c r="D1143" s="170">
        <v>0.36099999999999999</v>
      </c>
      <c r="E1143" s="170">
        <v>1</v>
      </c>
      <c r="F1143" s="170">
        <v>1</v>
      </c>
      <c r="G1143" s="170">
        <v>1.25</v>
      </c>
      <c r="H1143" s="170">
        <v>1.25</v>
      </c>
      <c r="I1143" s="171" t="s">
        <v>1213</v>
      </c>
      <c r="J1143" s="172" t="s">
        <v>1211</v>
      </c>
      <c r="K1143" s="64" t="s">
        <v>2193</v>
      </c>
    </row>
    <row r="1144" spans="1:11" ht="17.149999999999999" customHeight="1">
      <c r="A1144" s="155" t="s">
        <v>106</v>
      </c>
      <c r="B1144" s="156" t="s">
        <v>2519</v>
      </c>
      <c r="C1144" s="157">
        <v>2.89</v>
      </c>
      <c r="D1144" s="158">
        <v>0.52969999999999995</v>
      </c>
      <c r="E1144" s="158">
        <v>1</v>
      </c>
      <c r="F1144" s="158">
        <v>1</v>
      </c>
      <c r="G1144" s="158">
        <v>1.25</v>
      </c>
      <c r="H1144" s="158">
        <v>1.25</v>
      </c>
      <c r="I1144" s="159" t="s">
        <v>1213</v>
      </c>
      <c r="J1144" s="160" t="s">
        <v>1211</v>
      </c>
      <c r="K1144" s="64" t="s">
        <v>2193</v>
      </c>
    </row>
    <row r="1145" spans="1:11" ht="17.149999999999999" customHeight="1">
      <c r="A1145" s="155" t="s">
        <v>107</v>
      </c>
      <c r="B1145" s="156" t="s">
        <v>2519</v>
      </c>
      <c r="C1145" s="157">
        <v>4.57</v>
      </c>
      <c r="D1145" s="158">
        <v>0.80510000000000004</v>
      </c>
      <c r="E1145" s="158">
        <v>1</v>
      </c>
      <c r="F1145" s="158">
        <v>1</v>
      </c>
      <c r="G1145" s="158">
        <v>1.25</v>
      </c>
      <c r="H1145" s="158">
        <v>1.25</v>
      </c>
      <c r="I1145" s="159" t="s">
        <v>1213</v>
      </c>
      <c r="J1145" s="160" t="s">
        <v>1211</v>
      </c>
      <c r="K1145" s="64" t="s">
        <v>2193</v>
      </c>
    </row>
    <row r="1146" spans="1:11" ht="17.149999999999999" customHeight="1">
      <c r="A1146" s="161" t="s">
        <v>108</v>
      </c>
      <c r="B1146" s="162" t="s">
        <v>2519</v>
      </c>
      <c r="C1146" s="163">
        <v>9.2100000000000009</v>
      </c>
      <c r="D1146" s="164">
        <v>1.653</v>
      </c>
      <c r="E1146" s="164">
        <v>1.2</v>
      </c>
      <c r="F1146" s="164">
        <v>1.2</v>
      </c>
      <c r="G1146" s="164">
        <v>1.65</v>
      </c>
      <c r="H1146" s="164">
        <v>1.65</v>
      </c>
      <c r="I1146" s="165" t="s">
        <v>1213</v>
      </c>
      <c r="J1146" s="166" t="s">
        <v>1211</v>
      </c>
      <c r="K1146" s="64" t="s">
        <v>2193</v>
      </c>
    </row>
    <row r="1147" spans="1:11" ht="17.149999999999999" customHeight="1">
      <c r="A1147" s="167" t="s">
        <v>109</v>
      </c>
      <c r="B1147" s="168" t="s">
        <v>2520</v>
      </c>
      <c r="C1147" s="169">
        <v>3.7</v>
      </c>
      <c r="D1147" s="170">
        <v>0.55359999999999998</v>
      </c>
      <c r="E1147" s="170">
        <v>1</v>
      </c>
      <c r="F1147" s="170">
        <v>1</v>
      </c>
      <c r="G1147" s="170">
        <v>1.25</v>
      </c>
      <c r="H1147" s="170">
        <v>1.25</v>
      </c>
      <c r="I1147" s="171" t="s">
        <v>1213</v>
      </c>
      <c r="J1147" s="172" t="s">
        <v>1211</v>
      </c>
      <c r="K1147" s="64" t="s">
        <v>2194</v>
      </c>
    </row>
    <row r="1148" spans="1:11" ht="17.149999999999999" customHeight="1">
      <c r="A1148" s="155" t="s">
        <v>110</v>
      </c>
      <c r="B1148" s="156" t="s">
        <v>2520</v>
      </c>
      <c r="C1148" s="157">
        <v>4.43</v>
      </c>
      <c r="D1148" s="158">
        <v>0.69230000000000003</v>
      </c>
      <c r="E1148" s="158">
        <v>1</v>
      </c>
      <c r="F1148" s="158">
        <v>1</v>
      </c>
      <c r="G1148" s="158">
        <v>1.25</v>
      </c>
      <c r="H1148" s="158">
        <v>1.25</v>
      </c>
      <c r="I1148" s="159" t="s">
        <v>1213</v>
      </c>
      <c r="J1148" s="160" t="s">
        <v>1211</v>
      </c>
      <c r="K1148" s="64" t="s">
        <v>2194</v>
      </c>
    </row>
    <row r="1149" spans="1:11" ht="17.149999999999999" customHeight="1">
      <c r="A1149" s="155" t="s">
        <v>111</v>
      </c>
      <c r="B1149" s="156" t="s">
        <v>2520</v>
      </c>
      <c r="C1149" s="157">
        <v>6.84</v>
      </c>
      <c r="D1149" s="158">
        <v>1.151</v>
      </c>
      <c r="E1149" s="158">
        <v>1</v>
      </c>
      <c r="F1149" s="158">
        <v>1</v>
      </c>
      <c r="G1149" s="158">
        <v>1.25</v>
      </c>
      <c r="H1149" s="158">
        <v>1.25</v>
      </c>
      <c r="I1149" s="159" t="s">
        <v>1213</v>
      </c>
      <c r="J1149" s="160" t="s">
        <v>1211</v>
      </c>
      <c r="K1149" s="64" t="s">
        <v>2194</v>
      </c>
    </row>
    <row r="1150" spans="1:11" ht="17.149999999999999" customHeight="1">
      <c r="A1150" s="161" t="s">
        <v>112</v>
      </c>
      <c r="B1150" s="162" t="s">
        <v>2520</v>
      </c>
      <c r="C1150" s="163">
        <v>12.14</v>
      </c>
      <c r="D1150" s="164">
        <v>2.3163999999999998</v>
      </c>
      <c r="E1150" s="164">
        <v>1.2</v>
      </c>
      <c r="F1150" s="164">
        <v>1.2</v>
      </c>
      <c r="G1150" s="164">
        <v>1.65</v>
      </c>
      <c r="H1150" s="164">
        <v>1.65</v>
      </c>
      <c r="I1150" s="165" t="s">
        <v>1213</v>
      </c>
      <c r="J1150" s="166" t="s">
        <v>1211</v>
      </c>
      <c r="K1150" s="64" t="s">
        <v>2194</v>
      </c>
    </row>
    <row r="1151" spans="1:11" ht="17.149999999999999" customHeight="1">
      <c r="A1151" s="167" t="s">
        <v>113</v>
      </c>
      <c r="B1151" s="168" t="s">
        <v>2521</v>
      </c>
      <c r="C1151" s="169">
        <v>4.37</v>
      </c>
      <c r="D1151" s="170">
        <v>1.0013000000000001</v>
      </c>
      <c r="E1151" s="170">
        <v>1</v>
      </c>
      <c r="F1151" s="170">
        <v>1</v>
      </c>
      <c r="G1151" s="170">
        <v>1</v>
      </c>
      <c r="H1151" s="170">
        <v>1</v>
      </c>
      <c r="I1151" s="171" t="s">
        <v>1217</v>
      </c>
      <c r="J1151" s="172" t="s">
        <v>1217</v>
      </c>
      <c r="K1151" s="64" t="s">
        <v>2195</v>
      </c>
    </row>
    <row r="1152" spans="1:11" ht="17.149999999999999" customHeight="1">
      <c r="A1152" s="155" t="s">
        <v>114</v>
      </c>
      <c r="B1152" s="156" t="s">
        <v>2521</v>
      </c>
      <c r="C1152" s="157">
        <v>10.28</v>
      </c>
      <c r="D1152" s="158">
        <v>1.0822000000000001</v>
      </c>
      <c r="E1152" s="158">
        <v>1</v>
      </c>
      <c r="F1152" s="158">
        <v>1</v>
      </c>
      <c r="G1152" s="158">
        <v>1</v>
      </c>
      <c r="H1152" s="158">
        <v>1</v>
      </c>
      <c r="I1152" s="159" t="s">
        <v>1217</v>
      </c>
      <c r="J1152" s="160" t="s">
        <v>1217</v>
      </c>
      <c r="K1152" s="64" t="s">
        <v>2195</v>
      </c>
    </row>
    <row r="1153" spans="1:11" ht="17.149999999999999" customHeight="1">
      <c r="A1153" s="155" t="s">
        <v>115</v>
      </c>
      <c r="B1153" s="156" t="s">
        <v>2521</v>
      </c>
      <c r="C1153" s="157">
        <v>18.28</v>
      </c>
      <c r="D1153" s="158">
        <v>2.2927</v>
      </c>
      <c r="E1153" s="158">
        <v>1</v>
      </c>
      <c r="F1153" s="158">
        <v>1</v>
      </c>
      <c r="G1153" s="158">
        <v>1</v>
      </c>
      <c r="H1153" s="158">
        <v>1</v>
      </c>
      <c r="I1153" s="159" t="s">
        <v>1217</v>
      </c>
      <c r="J1153" s="160" t="s">
        <v>1217</v>
      </c>
      <c r="K1153" s="64" t="s">
        <v>2195</v>
      </c>
    </row>
    <row r="1154" spans="1:11" ht="17.149999999999999" customHeight="1">
      <c r="A1154" s="161" t="s">
        <v>116</v>
      </c>
      <c r="B1154" s="162" t="s">
        <v>2521</v>
      </c>
      <c r="C1154" s="163">
        <v>28.15</v>
      </c>
      <c r="D1154" s="164">
        <v>3.8607999999999998</v>
      </c>
      <c r="E1154" s="164">
        <v>1.25</v>
      </c>
      <c r="F1154" s="164">
        <v>1.25</v>
      </c>
      <c r="G1154" s="164">
        <v>1.25</v>
      </c>
      <c r="H1154" s="164">
        <v>1.25</v>
      </c>
      <c r="I1154" s="165" t="s">
        <v>1217</v>
      </c>
      <c r="J1154" s="166" t="s">
        <v>1217</v>
      </c>
      <c r="K1154" s="64" t="s">
        <v>2195</v>
      </c>
    </row>
    <row r="1155" spans="1:11" ht="17.149999999999999" customHeight="1">
      <c r="A1155" s="167" t="s">
        <v>117</v>
      </c>
      <c r="B1155" s="168" t="s">
        <v>2522</v>
      </c>
      <c r="C1155" s="169">
        <v>8.82</v>
      </c>
      <c r="D1155" s="170">
        <v>0.52170000000000005</v>
      </c>
      <c r="E1155" s="170">
        <v>1</v>
      </c>
      <c r="F1155" s="170">
        <v>1</v>
      </c>
      <c r="G1155" s="170">
        <v>1</v>
      </c>
      <c r="H1155" s="170">
        <v>1</v>
      </c>
      <c r="I1155" s="171" t="s">
        <v>1217</v>
      </c>
      <c r="J1155" s="172" t="s">
        <v>1217</v>
      </c>
      <c r="K1155" s="64" t="s">
        <v>2196</v>
      </c>
    </row>
    <row r="1156" spans="1:11" ht="17.149999999999999" customHeight="1">
      <c r="A1156" s="155" t="s">
        <v>118</v>
      </c>
      <c r="B1156" s="156" t="s">
        <v>2522</v>
      </c>
      <c r="C1156" s="157">
        <v>10.93</v>
      </c>
      <c r="D1156" s="158">
        <v>0.63900000000000001</v>
      </c>
      <c r="E1156" s="158">
        <v>1</v>
      </c>
      <c r="F1156" s="158">
        <v>1</v>
      </c>
      <c r="G1156" s="158">
        <v>1</v>
      </c>
      <c r="H1156" s="158">
        <v>1</v>
      </c>
      <c r="I1156" s="159" t="s">
        <v>1217</v>
      </c>
      <c r="J1156" s="160" t="s">
        <v>1217</v>
      </c>
      <c r="K1156" s="64" t="s">
        <v>2196</v>
      </c>
    </row>
    <row r="1157" spans="1:11" ht="17.149999999999999" customHeight="1">
      <c r="A1157" s="155" t="s">
        <v>119</v>
      </c>
      <c r="B1157" s="156" t="s">
        <v>2522</v>
      </c>
      <c r="C1157" s="157">
        <v>16.71</v>
      </c>
      <c r="D1157" s="158">
        <v>1.012</v>
      </c>
      <c r="E1157" s="158">
        <v>1</v>
      </c>
      <c r="F1157" s="158">
        <v>1</v>
      </c>
      <c r="G1157" s="158">
        <v>1</v>
      </c>
      <c r="H1157" s="158">
        <v>1</v>
      </c>
      <c r="I1157" s="159" t="s">
        <v>1217</v>
      </c>
      <c r="J1157" s="160" t="s">
        <v>1217</v>
      </c>
      <c r="K1157" s="64" t="s">
        <v>2196</v>
      </c>
    </row>
    <row r="1158" spans="1:11" ht="17.149999999999999" customHeight="1">
      <c r="A1158" s="161" t="s">
        <v>120</v>
      </c>
      <c r="B1158" s="162" t="s">
        <v>2522</v>
      </c>
      <c r="C1158" s="163">
        <v>32.76</v>
      </c>
      <c r="D1158" s="164">
        <v>2.3454000000000002</v>
      </c>
      <c r="E1158" s="164">
        <v>1.25</v>
      </c>
      <c r="F1158" s="164">
        <v>1.25</v>
      </c>
      <c r="G1158" s="164">
        <v>1.25</v>
      </c>
      <c r="H1158" s="164">
        <v>1.25</v>
      </c>
      <c r="I1158" s="165" t="s">
        <v>1217</v>
      </c>
      <c r="J1158" s="166" t="s">
        <v>1217</v>
      </c>
      <c r="K1158" s="64" t="s">
        <v>2196</v>
      </c>
    </row>
    <row r="1159" spans="1:11" ht="17.149999999999999" customHeight="1">
      <c r="A1159" s="167" t="s">
        <v>121</v>
      </c>
      <c r="B1159" s="168" t="s">
        <v>2523</v>
      </c>
      <c r="C1159" s="169">
        <v>5.23</v>
      </c>
      <c r="D1159" s="170">
        <v>0.36909999999999998</v>
      </c>
      <c r="E1159" s="170">
        <v>1</v>
      </c>
      <c r="F1159" s="170">
        <v>1</v>
      </c>
      <c r="G1159" s="170">
        <v>1</v>
      </c>
      <c r="H1159" s="170">
        <v>1</v>
      </c>
      <c r="I1159" s="171" t="s">
        <v>1217</v>
      </c>
      <c r="J1159" s="172" t="s">
        <v>1217</v>
      </c>
      <c r="K1159" s="64" t="s">
        <v>2197</v>
      </c>
    </row>
    <row r="1160" spans="1:11" ht="17.149999999999999" customHeight="1">
      <c r="A1160" s="155" t="s">
        <v>122</v>
      </c>
      <c r="B1160" s="156" t="s">
        <v>2523</v>
      </c>
      <c r="C1160" s="157">
        <v>7.17</v>
      </c>
      <c r="D1160" s="158">
        <v>0.49509999999999998</v>
      </c>
      <c r="E1160" s="158">
        <v>1</v>
      </c>
      <c r="F1160" s="158">
        <v>1</v>
      </c>
      <c r="G1160" s="158">
        <v>1</v>
      </c>
      <c r="H1160" s="158">
        <v>1</v>
      </c>
      <c r="I1160" s="159" t="s">
        <v>1217</v>
      </c>
      <c r="J1160" s="160" t="s">
        <v>1217</v>
      </c>
      <c r="K1160" s="64" t="s">
        <v>2197</v>
      </c>
    </row>
    <row r="1161" spans="1:11" ht="17.149999999999999" customHeight="1">
      <c r="A1161" s="155" t="s">
        <v>123</v>
      </c>
      <c r="B1161" s="156" t="s">
        <v>2523</v>
      </c>
      <c r="C1161" s="157">
        <v>11.74</v>
      </c>
      <c r="D1161" s="158">
        <v>0.89990000000000003</v>
      </c>
      <c r="E1161" s="158">
        <v>1</v>
      </c>
      <c r="F1161" s="158">
        <v>1</v>
      </c>
      <c r="G1161" s="158">
        <v>1</v>
      </c>
      <c r="H1161" s="158">
        <v>1</v>
      </c>
      <c r="I1161" s="159" t="s">
        <v>1217</v>
      </c>
      <c r="J1161" s="160" t="s">
        <v>1217</v>
      </c>
      <c r="K1161" s="64" t="s">
        <v>2197</v>
      </c>
    </row>
    <row r="1162" spans="1:11" ht="17.149999999999999" customHeight="1">
      <c r="A1162" s="161" t="s">
        <v>124</v>
      </c>
      <c r="B1162" s="162" t="s">
        <v>2523</v>
      </c>
      <c r="C1162" s="163">
        <v>20.76</v>
      </c>
      <c r="D1162" s="164">
        <v>1.7927</v>
      </c>
      <c r="E1162" s="164">
        <v>1.25</v>
      </c>
      <c r="F1162" s="164">
        <v>1.25</v>
      </c>
      <c r="G1162" s="164">
        <v>1.25</v>
      </c>
      <c r="H1162" s="164">
        <v>1.25</v>
      </c>
      <c r="I1162" s="165" t="s">
        <v>1217</v>
      </c>
      <c r="J1162" s="166" t="s">
        <v>1217</v>
      </c>
      <c r="K1162" s="64" t="s">
        <v>2197</v>
      </c>
    </row>
    <row r="1163" spans="1:11" ht="17.149999999999999" customHeight="1">
      <c r="A1163" s="167" t="s">
        <v>125</v>
      </c>
      <c r="B1163" s="168" t="s">
        <v>2524</v>
      </c>
      <c r="C1163" s="169">
        <v>4.3600000000000003</v>
      </c>
      <c r="D1163" s="170">
        <v>0.30570000000000003</v>
      </c>
      <c r="E1163" s="170">
        <v>1</v>
      </c>
      <c r="F1163" s="170">
        <v>1</v>
      </c>
      <c r="G1163" s="170">
        <v>1</v>
      </c>
      <c r="H1163" s="170">
        <v>1</v>
      </c>
      <c r="I1163" s="171" t="s">
        <v>1217</v>
      </c>
      <c r="J1163" s="172" t="s">
        <v>1217</v>
      </c>
      <c r="K1163" s="64" t="s">
        <v>2198</v>
      </c>
    </row>
    <row r="1164" spans="1:11" ht="17.149999999999999" customHeight="1">
      <c r="A1164" s="155" t="s">
        <v>126</v>
      </c>
      <c r="B1164" s="156" t="s">
        <v>2524</v>
      </c>
      <c r="C1164" s="157">
        <v>5.86</v>
      </c>
      <c r="D1164" s="158">
        <v>0.4103</v>
      </c>
      <c r="E1164" s="158">
        <v>1</v>
      </c>
      <c r="F1164" s="158">
        <v>1</v>
      </c>
      <c r="G1164" s="158">
        <v>1</v>
      </c>
      <c r="H1164" s="158">
        <v>1</v>
      </c>
      <c r="I1164" s="159" t="s">
        <v>1217</v>
      </c>
      <c r="J1164" s="160" t="s">
        <v>1217</v>
      </c>
      <c r="K1164" s="64" t="s">
        <v>2198</v>
      </c>
    </row>
    <row r="1165" spans="1:11" ht="17.149999999999999" customHeight="1">
      <c r="A1165" s="155" t="s">
        <v>127</v>
      </c>
      <c r="B1165" s="156" t="s">
        <v>2524</v>
      </c>
      <c r="C1165" s="157">
        <v>12.06</v>
      </c>
      <c r="D1165" s="158">
        <v>0.84130000000000005</v>
      </c>
      <c r="E1165" s="158">
        <v>1</v>
      </c>
      <c r="F1165" s="158">
        <v>1</v>
      </c>
      <c r="G1165" s="158">
        <v>1</v>
      </c>
      <c r="H1165" s="158">
        <v>1</v>
      </c>
      <c r="I1165" s="159" t="s">
        <v>1217</v>
      </c>
      <c r="J1165" s="160" t="s">
        <v>1217</v>
      </c>
      <c r="K1165" s="64" t="s">
        <v>2198</v>
      </c>
    </row>
    <row r="1166" spans="1:11" ht="17.149999999999999" customHeight="1">
      <c r="A1166" s="161" t="s">
        <v>128</v>
      </c>
      <c r="B1166" s="162" t="s">
        <v>2524</v>
      </c>
      <c r="C1166" s="163">
        <v>12.06</v>
      </c>
      <c r="D1166" s="164">
        <v>3.52</v>
      </c>
      <c r="E1166" s="164">
        <v>1.25</v>
      </c>
      <c r="F1166" s="164">
        <v>1.25</v>
      </c>
      <c r="G1166" s="164">
        <v>1.25</v>
      </c>
      <c r="H1166" s="164">
        <v>1.25</v>
      </c>
      <c r="I1166" s="165" t="s">
        <v>1217</v>
      </c>
      <c r="J1166" s="166" t="s">
        <v>1217</v>
      </c>
      <c r="K1166" s="64" t="s">
        <v>2198</v>
      </c>
    </row>
    <row r="1167" spans="1:11" ht="17.149999999999999" customHeight="1">
      <c r="A1167" s="167" t="s">
        <v>129</v>
      </c>
      <c r="B1167" s="168" t="s">
        <v>2525</v>
      </c>
      <c r="C1167" s="169">
        <v>5.72</v>
      </c>
      <c r="D1167" s="170">
        <v>0.39560000000000001</v>
      </c>
      <c r="E1167" s="170">
        <v>1</v>
      </c>
      <c r="F1167" s="170">
        <v>1</v>
      </c>
      <c r="G1167" s="170">
        <v>1</v>
      </c>
      <c r="H1167" s="170">
        <v>1</v>
      </c>
      <c r="I1167" s="171" t="s">
        <v>1217</v>
      </c>
      <c r="J1167" s="172" t="s">
        <v>1217</v>
      </c>
      <c r="K1167" s="64" t="s">
        <v>2199</v>
      </c>
    </row>
    <row r="1168" spans="1:11" ht="17.149999999999999" customHeight="1">
      <c r="A1168" s="155" t="s">
        <v>130</v>
      </c>
      <c r="B1168" s="156" t="s">
        <v>2525</v>
      </c>
      <c r="C1168" s="157">
        <v>8.07</v>
      </c>
      <c r="D1168" s="158">
        <v>0.53129999999999999</v>
      </c>
      <c r="E1168" s="158">
        <v>1</v>
      </c>
      <c r="F1168" s="158">
        <v>1</v>
      </c>
      <c r="G1168" s="158">
        <v>1</v>
      </c>
      <c r="H1168" s="158">
        <v>1</v>
      </c>
      <c r="I1168" s="159" t="s">
        <v>1217</v>
      </c>
      <c r="J1168" s="160" t="s">
        <v>1217</v>
      </c>
      <c r="K1168" s="64" t="s">
        <v>2199</v>
      </c>
    </row>
    <row r="1169" spans="1:11" ht="17.149999999999999" customHeight="1">
      <c r="A1169" s="155" t="s">
        <v>131</v>
      </c>
      <c r="B1169" s="156" t="s">
        <v>2525</v>
      </c>
      <c r="C1169" s="157">
        <v>12.28</v>
      </c>
      <c r="D1169" s="158">
        <v>0.88800000000000001</v>
      </c>
      <c r="E1169" s="158">
        <v>1</v>
      </c>
      <c r="F1169" s="158">
        <v>1</v>
      </c>
      <c r="G1169" s="158">
        <v>1</v>
      </c>
      <c r="H1169" s="158">
        <v>1</v>
      </c>
      <c r="I1169" s="159" t="s">
        <v>1217</v>
      </c>
      <c r="J1169" s="160" t="s">
        <v>1217</v>
      </c>
      <c r="K1169" s="64" t="s">
        <v>2199</v>
      </c>
    </row>
    <row r="1170" spans="1:11" ht="17.149999999999999" customHeight="1">
      <c r="A1170" s="161" t="s">
        <v>132</v>
      </c>
      <c r="B1170" s="162" t="s">
        <v>2525</v>
      </c>
      <c r="C1170" s="163">
        <v>22.75</v>
      </c>
      <c r="D1170" s="164">
        <v>1.7807999999999999</v>
      </c>
      <c r="E1170" s="164">
        <v>1.25</v>
      </c>
      <c r="F1170" s="164">
        <v>1.25</v>
      </c>
      <c r="G1170" s="164">
        <v>1.25</v>
      </c>
      <c r="H1170" s="164">
        <v>1.25</v>
      </c>
      <c r="I1170" s="165" t="s">
        <v>1217</v>
      </c>
      <c r="J1170" s="166" t="s">
        <v>1217</v>
      </c>
      <c r="K1170" s="64" t="s">
        <v>2199</v>
      </c>
    </row>
    <row r="1171" spans="1:11" ht="17.149999999999999" customHeight="1">
      <c r="A1171" s="167" t="s">
        <v>133</v>
      </c>
      <c r="B1171" s="168" t="s">
        <v>2526</v>
      </c>
      <c r="C1171" s="169">
        <v>4.3600000000000003</v>
      </c>
      <c r="D1171" s="170">
        <v>0.31690000000000002</v>
      </c>
      <c r="E1171" s="170">
        <v>1</v>
      </c>
      <c r="F1171" s="170">
        <v>1</v>
      </c>
      <c r="G1171" s="170">
        <v>1</v>
      </c>
      <c r="H1171" s="170">
        <v>1</v>
      </c>
      <c r="I1171" s="171" t="s">
        <v>1217</v>
      </c>
      <c r="J1171" s="172" t="s">
        <v>1217</v>
      </c>
      <c r="K1171" s="64" t="s">
        <v>2200</v>
      </c>
    </row>
    <row r="1172" spans="1:11" ht="17.149999999999999" customHeight="1">
      <c r="A1172" s="155" t="s">
        <v>134</v>
      </c>
      <c r="B1172" s="156" t="s">
        <v>2526</v>
      </c>
      <c r="C1172" s="157">
        <v>5.96</v>
      </c>
      <c r="D1172" s="158">
        <v>0.4239</v>
      </c>
      <c r="E1172" s="158">
        <v>1</v>
      </c>
      <c r="F1172" s="158">
        <v>1</v>
      </c>
      <c r="G1172" s="158">
        <v>1</v>
      </c>
      <c r="H1172" s="158">
        <v>1</v>
      </c>
      <c r="I1172" s="159" t="s">
        <v>1217</v>
      </c>
      <c r="J1172" s="160" t="s">
        <v>1217</v>
      </c>
      <c r="K1172" s="64" t="s">
        <v>2200</v>
      </c>
    </row>
    <row r="1173" spans="1:11" ht="17.149999999999999" customHeight="1">
      <c r="A1173" s="155" t="s">
        <v>135</v>
      </c>
      <c r="B1173" s="156" t="s">
        <v>2526</v>
      </c>
      <c r="C1173" s="157">
        <v>8.77</v>
      </c>
      <c r="D1173" s="158">
        <v>0.68959999999999999</v>
      </c>
      <c r="E1173" s="158">
        <v>1</v>
      </c>
      <c r="F1173" s="158">
        <v>1</v>
      </c>
      <c r="G1173" s="158">
        <v>1</v>
      </c>
      <c r="H1173" s="158">
        <v>1</v>
      </c>
      <c r="I1173" s="159" t="s">
        <v>1217</v>
      </c>
      <c r="J1173" s="160" t="s">
        <v>1217</v>
      </c>
      <c r="K1173" s="64" t="s">
        <v>2200</v>
      </c>
    </row>
    <row r="1174" spans="1:11" ht="17.149999999999999" customHeight="1">
      <c r="A1174" s="161" t="s">
        <v>136</v>
      </c>
      <c r="B1174" s="162" t="s">
        <v>2526</v>
      </c>
      <c r="C1174" s="163">
        <v>18.96</v>
      </c>
      <c r="D1174" s="164">
        <v>1.4953000000000001</v>
      </c>
      <c r="E1174" s="164">
        <v>1.25</v>
      </c>
      <c r="F1174" s="164">
        <v>1.25</v>
      </c>
      <c r="G1174" s="164">
        <v>1.25</v>
      </c>
      <c r="H1174" s="164">
        <v>1.25</v>
      </c>
      <c r="I1174" s="165" t="s">
        <v>1217</v>
      </c>
      <c r="J1174" s="166" t="s">
        <v>1217</v>
      </c>
      <c r="K1174" s="64" t="s">
        <v>2200</v>
      </c>
    </row>
    <row r="1175" spans="1:11" ht="17.149999999999999" customHeight="1">
      <c r="A1175" s="167" t="s">
        <v>137</v>
      </c>
      <c r="B1175" s="168" t="s">
        <v>2527</v>
      </c>
      <c r="C1175" s="169">
        <v>3.72</v>
      </c>
      <c r="D1175" s="170">
        <v>0.28339999999999999</v>
      </c>
      <c r="E1175" s="170">
        <v>1</v>
      </c>
      <c r="F1175" s="170">
        <v>1</v>
      </c>
      <c r="G1175" s="170">
        <v>1</v>
      </c>
      <c r="H1175" s="170">
        <v>1</v>
      </c>
      <c r="I1175" s="171" t="s">
        <v>1217</v>
      </c>
      <c r="J1175" s="172" t="s">
        <v>1217</v>
      </c>
      <c r="K1175" s="64" t="s">
        <v>2201</v>
      </c>
    </row>
    <row r="1176" spans="1:11" ht="17.149999999999999" customHeight="1">
      <c r="A1176" s="155" t="s">
        <v>138</v>
      </c>
      <c r="B1176" s="156" t="s">
        <v>2527</v>
      </c>
      <c r="C1176" s="157">
        <v>5.64</v>
      </c>
      <c r="D1176" s="158">
        <v>0.42970000000000003</v>
      </c>
      <c r="E1176" s="158">
        <v>1</v>
      </c>
      <c r="F1176" s="158">
        <v>1</v>
      </c>
      <c r="G1176" s="158">
        <v>1</v>
      </c>
      <c r="H1176" s="158">
        <v>1</v>
      </c>
      <c r="I1176" s="159" t="s">
        <v>1217</v>
      </c>
      <c r="J1176" s="160" t="s">
        <v>1217</v>
      </c>
      <c r="K1176" s="64" t="s">
        <v>2201</v>
      </c>
    </row>
    <row r="1177" spans="1:11" ht="17.149999999999999" customHeight="1">
      <c r="A1177" s="155" t="s">
        <v>139</v>
      </c>
      <c r="B1177" s="156" t="s">
        <v>2527</v>
      </c>
      <c r="C1177" s="157">
        <v>9.4700000000000006</v>
      </c>
      <c r="D1177" s="158">
        <v>0.63590000000000002</v>
      </c>
      <c r="E1177" s="158">
        <v>1</v>
      </c>
      <c r="F1177" s="158">
        <v>1</v>
      </c>
      <c r="G1177" s="158">
        <v>1</v>
      </c>
      <c r="H1177" s="158">
        <v>1</v>
      </c>
      <c r="I1177" s="159" t="s">
        <v>1217</v>
      </c>
      <c r="J1177" s="160" t="s">
        <v>1217</v>
      </c>
      <c r="K1177" s="64" t="s">
        <v>2201</v>
      </c>
    </row>
    <row r="1178" spans="1:11" ht="17.149999999999999" customHeight="1">
      <c r="A1178" s="161" t="s">
        <v>140</v>
      </c>
      <c r="B1178" s="162" t="s">
        <v>2527</v>
      </c>
      <c r="C1178" s="163">
        <v>11.93</v>
      </c>
      <c r="D1178" s="164">
        <v>1.5018</v>
      </c>
      <c r="E1178" s="164">
        <v>1.25</v>
      </c>
      <c r="F1178" s="164">
        <v>1.25</v>
      </c>
      <c r="G1178" s="164">
        <v>1.25</v>
      </c>
      <c r="H1178" s="164">
        <v>1.25</v>
      </c>
      <c r="I1178" s="165" t="s">
        <v>1217</v>
      </c>
      <c r="J1178" s="166" t="s">
        <v>1217</v>
      </c>
      <c r="K1178" s="64" t="s">
        <v>2201</v>
      </c>
    </row>
    <row r="1179" spans="1:11" ht="17.149999999999999" customHeight="1">
      <c r="A1179" s="167" t="s">
        <v>141</v>
      </c>
      <c r="B1179" s="168" t="s">
        <v>2528</v>
      </c>
      <c r="C1179" s="169">
        <v>3.43</v>
      </c>
      <c r="D1179" s="170">
        <v>0.41389999999999999</v>
      </c>
      <c r="E1179" s="170">
        <v>1</v>
      </c>
      <c r="F1179" s="170">
        <v>1</v>
      </c>
      <c r="G1179" s="170">
        <v>1</v>
      </c>
      <c r="H1179" s="170">
        <v>1</v>
      </c>
      <c r="I1179" s="171" t="s">
        <v>1217</v>
      </c>
      <c r="J1179" s="172" t="s">
        <v>1217</v>
      </c>
      <c r="K1179" s="64" t="s">
        <v>2202</v>
      </c>
    </row>
    <row r="1180" spans="1:11" ht="17.149999999999999" customHeight="1">
      <c r="A1180" s="155" t="s">
        <v>142</v>
      </c>
      <c r="B1180" s="156" t="s">
        <v>2528</v>
      </c>
      <c r="C1180" s="157">
        <v>4.22</v>
      </c>
      <c r="D1180" s="158">
        <v>0.55069999999999997</v>
      </c>
      <c r="E1180" s="158">
        <v>1</v>
      </c>
      <c r="F1180" s="158">
        <v>1</v>
      </c>
      <c r="G1180" s="158">
        <v>1</v>
      </c>
      <c r="H1180" s="158">
        <v>1</v>
      </c>
      <c r="I1180" s="159" t="s">
        <v>1217</v>
      </c>
      <c r="J1180" s="160" t="s">
        <v>1217</v>
      </c>
      <c r="K1180" s="64" t="s">
        <v>2202</v>
      </c>
    </row>
    <row r="1181" spans="1:11" ht="17.149999999999999" customHeight="1">
      <c r="A1181" s="155" t="s">
        <v>143</v>
      </c>
      <c r="B1181" s="156" t="s">
        <v>2528</v>
      </c>
      <c r="C1181" s="157">
        <v>4.82</v>
      </c>
      <c r="D1181" s="158">
        <v>0.56659999999999999</v>
      </c>
      <c r="E1181" s="158">
        <v>1</v>
      </c>
      <c r="F1181" s="158">
        <v>1</v>
      </c>
      <c r="G1181" s="158">
        <v>1</v>
      </c>
      <c r="H1181" s="158">
        <v>1</v>
      </c>
      <c r="I1181" s="159" t="s">
        <v>1217</v>
      </c>
      <c r="J1181" s="160" t="s">
        <v>1217</v>
      </c>
      <c r="K1181" s="64" t="s">
        <v>2202</v>
      </c>
    </row>
    <row r="1182" spans="1:11" ht="17.149999999999999" customHeight="1">
      <c r="A1182" s="161" t="s">
        <v>144</v>
      </c>
      <c r="B1182" s="162" t="s">
        <v>2528</v>
      </c>
      <c r="C1182" s="163">
        <v>8.58</v>
      </c>
      <c r="D1182" s="164">
        <v>1.4477</v>
      </c>
      <c r="E1182" s="164">
        <v>1.25</v>
      </c>
      <c r="F1182" s="164">
        <v>1.25</v>
      </c>
      <c r="G1182" s="164">
        <v>1.25</v>
      </c>
      <c r="H1182" s="164">
        <v>1.25</v>
      </c>
      <c r="I1182" s="165" t="s">
        <v>1217</v>
      </c>
      <c r="J1182" s="166" t="s">
        <v>1217</v>
      </c>
      <c r="K1182" s="64" t="s">
        <v>2202</v>
      </c>
    </row>
    <row r="1183" spans="1:11" ht="17.149999999999999" customHeight="1">
      <c r="A1183" s="167" t="s">
        <v>145</v>
      </c>
      <c r="B1183" s="168" t="s">
        <v>2529</v>
      </c>
      <c r="C1183" s="169">
        <v>5.85</v>
      </c>
      <c r="D1183" s="170">
        <v>0.4163</v>
      </c>
      <c r="E1183" s="170">
        <v>1</v>
      </c>
      <c r="F1183" s="170">
        <v>1</v>
      </c>
      <c r="G1183" s="170">
        <v>1</v>
      </c>
      <c r="H1183" s="170">
        <v>1</v>
      </c>
      <c r="I1183" s="171" t="s">
        <v>1217</v>
      </c>
      <c r="J1183" s="172" t="s">
        <v>1217</v>
      </c>
      <c r="K1183" s="64" t="s">
        <v>2203</v>
      </c>
    </row>
    <row r="1184" spans="1:11" ht="17.149999999999999" customHeight="1">
      <c r="A1184" s="155" t="s">
        <v>146</v>
      </c>
      <c r="B1184" s="156" t="s">
        <v>2529</v>
      </c>
      <c r="C1184" s="157">
        <v>8.43</v>
      </c>
      <c r="D1184" s="158">
        <v>0.57310000000000005</v>
      </c>
      <c r="E1184" s="158">
        <v>1</v>
      </c>
      <c r="F1184" s="158">
        <v>1</v>
      </c>
      <c r="G1184" s="158">
        <v>1</v>
      </c>
      <c r="H1184" s="158">
        <v>1</v>
      </c>
      <c r="I1184" s="159" t="s">
        <v>1217</v>
      </c>
      <c r="J1184" s="160" t="s">
        <v>1217</v>
      </c>
      <c r="K1184" s="64" t="s">
        <v>2203</v>
      </c>
    </row>
    <row r="1185" spans="1:11" ht="17.149999999999999" customHeight="1">
      <c r="A1185" s="155" t="s">
        <v>147</v>
      </c>
      <c r="B1185" s="156" t="s">
        <v>2529</v>
      </c>
      <c r="C1185" s="157">
        <v>12.06</v>
      </c>
      <c r="D1185" s="158">
        <v>0.96879999999999999</v>
      </c>
      <c r="E1185" s="158">
        <v>1</v>
      </c>
      <c r="F1185" s="158">
        <v>1</v>
      </c>
      <c r="G1185" s="158">
        <v>1</v>
      </c>
      <c r="H1185" s="158">
        <v>1</v>
      </c>
      <c r="I1185" s="159" t="s">
        <v>1217</v>
      </c>
      <c r="J1185" s="160" t="s">
        <v>1217</v>
      </c>
      <c r="K1185" s="64" t="s">
        <v>2203</v>
      </c>
    </row>
    <row r="1186" spans="1:11" ht="17.149999999999999" customHeight="1">
      <c r="A1186" s="161" t="s">
        <v>148</v>
      </c>
      <c r="B1186" s="162" t="s">
        <v>2529</v>
      </c>
      <c r="C1186" s="163">
        <v>23.14</v>
      </c>
      <c r="D1186" s="164">
        <v>2.0266999999999999</v>
      </c>
      <c r="E1186" s="164">
        <v>1.25</v>
      </c>
      <c r="F1186" s="164">
        <v>1.25</v>
      </c>
      <c r="G1186" s="164">
        <v>1.25</v>
      </c>
      <c r="H1186" s="164">
        <v>1.25</v>
      </c>
      <c r="I1186" s="165" t="s">
        <v>1217</v>
      </c>
      <c r="J1186" s="166" t="s">
        <v>1217</v>
      </c>
      <c r="K1186" s="64" t="s">
        <v>2203</v>
      </c>
    </row>
    <row r="1187" spans="1:11" ht="17.149999999999999" customHeight="1">
      <c r="A1187" s="167" t="s">
        <v>149</v>
      </c>
      <c r="B1187" s="168" t="s">
        <v>2530</v>
      </c>
      <c r="C1187" s="169">
        <v>5.9</v>
      </c>
      <c r="D1187" s="170">
        <v>0.36890000000000001</v>
      </c>
      <c r="E1187" s="170">
        <v>1</v>
      </c>
      <c r="F1187" s="170">
        <v>1</v>
      </c>
      <c r="G1187" s="170">
        <v>1</v>
      </c>
      <c r="H1187" s="170">
        <v>1</v>
      </c>
      <c r="I1187" s="171" t="s">
        <v>1217</v>
      </c>
      <c r="J1187" s="172" t="s">
        <v>1217</v>
      </c>
      <c r="K1187" s="64" t="s">
        <v>2204</v>
      </c>
    </row>
    <row r="1188" spans="1:11" ht="17.149999999999999" customHeight="1">
      <c r="A1188" s="155" t="s">
        <v>150</v>
      </c>
      <c r="B1188" s="156" t="s">
        <v>2530</v>
      </c>
      <c r="C1188" s="157">
        <v>7.55</v>
      </c>
      <c r="D1188" s="158">
        <v>0.4617</v>
      </c>
      <c r="E1188" s="158">
        <v>1</v>
      </c>
      <c r="F1188" s="158">
        <v>1</v>
      </c>
      <c r="G1188" s="158">
        <v>1</v>
      </c>
      <c r="H1188" s="158">
        <v>1</v>
      </c>
      <c r="I1188" s="159" t="s">
        <v>1217</v>
      </c>
      <c r="J1188" s="160" t="s">
        <v>1217</v>
      </c>
      <c r="K1188" s="64" t="s">
        <v>2204</v>
      </c>
    </row>
    <row r="1189" spans="1:11" ht="17.149999999999999" customHeight="1">
      <c r="A1189" s="155" t="s">
        <v>151</v>
      </c>
      <c r="B1189" s="156" t="s">
        <v>2530</v>
      </c>
      <c r="C1189" s="157">
        <v>13.07</v>
      </c>
      <c r="D1189" s="158">
        <v>0.76780000000000004</v>
      </c>
      <c r="E1189" s="158">
        <v>1</v>
      </c>
      <c r="F1189" s="158">
        <v>1</v>
      </c>
      <c r="G1189" s="158">
        <v>1</v>
      </c>
      <c r="H1189" s="158">
        <v>1</v>
      </c>
      <c r="I1189" s="159" t="s">
        <v>1217</v>
      </c>
      <c r="J1189" s="160" t="s">
        <v>1217</v>
      </c>
      <c r="K1189" s="64" t="s">
        <v>2204</v>
      </c>
    </row>
    <row r="1190" spans="1:11" ht="17.149999999999999" customHeight="1">
      <c r="A1190" s="161" t="s">
        <v>152</v>
      </c>
      <c r="B1190" s="162" t="s">
        <v>2530</v>
      </c>
      <c r="C1190" s="163">
        <v>33.67</v>
      </c>
      <c r="D1190" s="164">
        <v>0.98080000000000001</v>
      </c>
      <c r="E1190" s="164">
        <v>1.25</v>
      </c>
      <c r="F1190" s="164">
        <v>1.25</v>
      </c>
      <c r="G1190" s="164">
        <v>1.25</v>
      </c>
      <c r="H1190" s="164">
        <v>1.25</v>
      </c>
      <c r="I1190" s="165" t="s">
        <v>1217</v>
      </c>
      <c r="J1190" s="166" t="s">
        <v>1217</v>
      </c>
      <c r="K1190" s="64" t="s">
        <v>2204</v>
      </c>
    </row>
    <row r="1191" spans="1:11" ht="17.149999999999999" customHeight="1">
      <c r="A1191" s="167" t="s">
        <v>153</v>
      </c>
      <c r="B1191" s="168" t="s">
        <v>2531</v>
      </c>
      <c r="C1191" s="169">
        <v>12.1</v>
      </c>
      <c r="D1191" s="170">
        <v>0.74939999999999996</v>
      </c>
      <c r="E1191" s="170">
        <v>1</v>
      </c>
      <c r="F1191" s="170">
        <v>1</v>
      </c>
      <c r="G1191" s="170">
        <v>1</v>
      </c>
      <c r="H1191" s="170">
        <v>1</v>
      </c>
      <c r="I1191" s="171" t="s">
        <v>1217</v>
      </c>
      <c r="J1191" s="172" t="s">
        <v>1217</v>
      </c>
      <c r="K1191" s="64" t="s">
        <v>2205</v>
      </c>
    </row>
    <row r="1192" spans="1:11" ht="17.149999999999999" customHeight="1">
      <c r="A1192" s="155" t="s">
        <v>154</v>
      </c>
      <c r="B1192" s="156" t="s">
        <v>2531</v>
      </c>
      <c r="C1192" s="157">
        <v>12.71</v>
      </c>
      <c r="D1192" s="158">
        <v>0.90610000000000002</v>
      </c>
      <c r="E1192" s="158">
        <v>1</v>
      </c>
      <c r="F1192" s="158">
        <v>1</v>
      </c>
      <c r="G1192" s="158">
        <v>1</v>
      </c>
      <c r="H1192" s="158">
        <v>1</v>
      </c>
      <c r="I1192" s="159" t="s">
        <v>1217</v>
      </c>
      <c r="J1192" s="160" t="s">
        <v>1217</v>
      </c>
      <c r="K1192" s="64" t="s">
        <v>2205</v>
      </c>
    </row>
    <row r="1193" spans="1:11" ht="17.149999999999999" customHeight="1">
      <c r="A1193" s="155" t="s">
        <v>155</v>
      </c>
      <c r="B1193" s="156" t="s">
        <v>2531</v>
      </c>
      <c r="C1193" s="157">
        <v>15.57</v>
      </c>
      <c r="D1193" s="158">
        <v>1.2745</v>
      </c>
      <c r="E1193" s="158">
        <v>1</v>
      </c>
      <c r="F1193" s="158">
        <v>1</v>
      </c>
      <c r="G1193" s="158">
        <v>1</v>
      </c>
      <c r="H1193" s="158">
        <v>1</v>
      </c>
      <c r="I1193" s="159" t="s">
        <v>1217</v>
      </c>
      <c r="J1193" s="160" t="s">
        <v>1217</v>
      </c>
      <c r="K1193" s="64" t="s">
        <v>2205</v>
      </c>
    </row>
    <row r="1194" spans="1:11" ht="17.149999999999999" customHeight="1">
      <c r="A1194" s="161" t="s">
        <v>156</v>
      </c>
      <c r="B1194" s="162" t="s">
        <v>2531</v>
      </c>
      <c r="C1194" s="163">
        <v>25.29</v>
      </c>
      <c r="D1194" s="164">
        <v>3.2383999999999999</v>
      </c>
      <c r="E1194" s="164">
        <v>1.25</v>
      </c>
      <c r="F1194" s="164">
        <v>1.25</v>
      </c>
      <c r="G1194" s="164">
        <v>1.25</v>
      </c>
      <c r="H1194" s="164">
        <v>1.25</v>
      </c>
      <c r="I1194" s="165" t="s">
        <v>1217</v>
      </c>
      <c r="J1194" s="166" t="s">
        <v>1217</v>
      </c>
      <c r="K1194" s="64" t="s">
        <v>2205</v>
      </c>
    </row>
    <row r="1195" spans="1:11" ht="17.149999999999999" customHeight="1">
      <c r="A1195" s="167" t="s">
        <v>157</v>
      </c>
      <c r="B1195" s="168" t="s">
        <v>2532</v>
      </c>
      <c r="C1195" s="169">
        <v>5.73</v>
      </c>
      <c r="D1195" s="170">
        <v>0.48309999999999997</v>
      </c>
      <c r="E1195" s="170">
        <v>1</v>
      </c>
      <c r="F1195" s="170">
        <v>1</v>
      </c>
      <c r="G1195" s="170">
        <v>1</v>
      </c>
      <c r="H1195" s="170">
        <v>1</v>
      </c>
      <c r="I1195" s="171" t="s">
        <v>1217</v>
      </c>
      <c r="J1195" s="172" t="s">
        <v>1217</v>
      </c>
      <c r="K1195" s="64" t="s">
        <v>2206</v>
      </c>
    </row>
    <row r="1196" spans="1:11" ht="17.149999999999999" customHeight="1">
      <c r="A1196" s="155" t="s">
        <v>158</v>
      </c>
      <c r="B1196" s="156" t="s">
        <v>2532</v>
      </c>
      <c r="C1196" s="157">
        <v>7.82</v>
      </c>
      <c r="D1196" s="158">
        <v>0.62480000000000002</v>
      </c>
      <c r="E1196" s="158">
        <v>1</v>
      </c>
      <c r="F1196" s="158">
        <v>1</v>
      </c>
      <c r="G1196" s="158">
        <v>1</v>
      </c>
      <c r="H1196" s="158">
        <v>1</v>
      </c>
      <c r="I1196" s="159" t="s">
        <v>1217</v>
      </c>
      <c r="J1196" s="160" t="s">
        <v>1217</v>
      </c>
      <c r="K1196" s="64" t="s">
        <v>2206</v>
      </c>
    </row>
    <row r="1197" spans="1:11" ht="17.149999999999999" customHeight="1">
      <c r="A1197" s="155" t="s">
        <v>159</v>
      </c>
      <c r="B1197" s="156" t="s">
        <v>2532</v>
      </c>
      <c r="C1197" s="157">
        <v>8.42</v>
      </c>
      <c r="D1197" s="158">
        <v>0.85819999999999996</v>
      </c>
      <c r="E1197" s="158">
        <v>1</v>
      </c>
      <c r="F1197" s="158">
        <v>1</v>
      </c>
      <c r="G1197" s="158">
        <v>1</v>
      </c>
      <c r="H1197" s="158">
        <v>1</v>
      </c>
      <c r="I1197" s="159" t="s">
        <v>1217</v>
      </c>
      <c r="J1197" s="160" t="s">
        <v>1217</v>
      </c>
      <c r="K1197" s="64" t="s">
        <v>2206</v>
      </c>
    </row>
    <row r="1198" spans="1:11" ht="17.149999999999999" customHeight="1">
      <c r="A1198" s="161" t="s">
        <v>160</v>
      </c>
      <c r="B1198" s="162" t="s">
        <v>2532</v>
      </c>
      <c r="C1198" s="163">
        <v>8.42</v>
      </c>
      <c r="D1198" s="164">
        <v>1.0985</v>
      </c>
      <c r="E1198" s="164">
        <v>1.25</v>
      </c>
      <c r="F1198" s="164">
        <v>1.25</v>
      </c>
      <c r="G1198" s="164">
        <v>1.25</v>
      </c>
      <c r="H1198" s="164">
        <v>1.25</v>
      </c>
      <c r="I1198" s="165" t="s">
        <v>1217</v>
      </c>
      <c r="J1198" s="166" t="s">
        <v>1217</v>
      </c>
      <c r="K1198" s="64" t="s">
        <v>2206</v>
      </c>
    </row>
    <row r="1199" spans="1:11" ht="17.149999999999999" customHeight="1">
      <c r="A1199" s="167" t="s">
        <v>161</v>
      </c>
      <c r="B1199" s="168" t="s">
        <v>2533</v>
      </c>
      <c r="C1199" s="169">
        <v>2.23</v>
      </c>
      <c r="D1199" s="170">
        <v>0.2366</v>
      </c>
      <c r="E1199" s="170">
        <v>1</v>
      </c>
      <c r="F1199" s="170">
        <v>1</v>
      </c>
      <c r="G1199" s="170">
        <v>1</v>
      </c>
      <c r="H1199" s="170">
        <v>1</v>
      </c>
      <c r="I1199" s="171" t="s">
        <v>1217</v>
      </c>
      <c r="J1199" s="172" t="s">
        <v>1217</v>
      </c>
      <c r="K1199" s="64" t="s">
        <v>2207</v>
      </c>
    </row>
    <row r="1200" spans="1:11" ht="17.149999999999999" customHeight="1">
      <c r="A1200" s="155" t="s">
        <v>162</v>
      </c>
      <c r="B1200" s="156" t="s">
        <v>2533</v>
      </c>
      <c r="C1200" s="157">
        <v>2.4700000000000002</v>
      </c>
      <c r="D1200" s="158">
        <v>0.35389999999999999</v>
      </c>
      <c r="E1200" s="158">
        <v>1</v>
      </c>
      <c r="F1200" s="158">
        <v>1</v>
      </c>
      <c r="G1200" s="158">
        <v>1</v>
      </c>
      <c r="H1200" s="158">
        <v>1</v>
      </c>
      <c r="I1200" s="159" t="s">
        <v>1217</v>
      </c>
      <c r="J1200" s="160" t="s">
        <v>1217</v>
      </c>
      <c r="K1200" s="64" t="s">
        <v>2207</v>
      </c>
    </row>
    <row r="1201" spans="1:11" ht="17.149999999999999" customHeight="1">
      <c r="A1201" s="155" t="s">
        <v>163</v>
      </c>
      <c r="B1201" s="156" t="s">
        <v>2533</v>
      </c>
      <c r="C1201" s="157">
        <v>3.19</v>
      </c>
      <c r="D1201" s="158">
        <v>0.62080000000000002</v>
      </c>
      <c r="E1201" s="158">
        <v>1</v>
      </c>
      <c r="F1201" s="158">
        <v>1</v>
      </c>
      <c r="G1201" s="158">
        <v>1</v>
      </c>
      <c r="H1201" s="158">
        <v>1</v>
      </c>
      <c r="I1201" s="159" t="s">
        <v>1217</v>
      </c>
      <c r="J1201" s="160" t="s">
        <v>1217</v>
      </c>
      <c r="K1201" s="64" t="s">
        <v>2207</v>
      </c>
    </row>
    <row r="1202" spans="1:11" ht="17.149999999999999" customHeight="1">
      <c r="A1202" s="161" t="s">
        <v>164</v>
      </c>
      <c r="B1202" s="162" t="s">
        <v>2533</v>
      </c>
      <c r="C1202" s="163">
        <v>5.71</v>
      </c>
      <c r="D1202" s="164">
        <v>1.2944</v>
      </c>
      <c r="E1202" s="164">
        <v>1.25</v>
      </c>
      <c r="F1202" s="164">
        <v>1.25</v>
      </c>
      <c r="G1202" s="164">
        <v>1.25</v>
      </c>
      <c r="H1202" s="164">
        <v>1.25</v>
      </c>
      <c r="I1202" s="165" t="s">
        <v>1217</v>
      </c>
      <c r="J1202" s="166" t="s">
        <v>1217</v>
      </c>
      <c r="K1202" s="64" t="s">
        <v>2207</v>
      </c>
    </row>
    <row r="1203" spans="1:11" ht="17.149999999999999" customHeight="1">
      <c r="A1203" s="167" t="s">
        <v>165</v>
      </c>
      <c r="B1203" s="168" t="s">
        <v>2534</v>
      </c>
      <c r="C1203" s="169">
        <v>8.8699999999999992</v>
      </c>
      <c r="D1203" s="170">
        <v>0.45329999999999998</v>
      </c>
      <c r="E1203" s="170">
        <v>1</v>
      </c>
      <c r="F1203" s="170">
        <v>1</v>
      </c>
      <c r="G1203" s="170">
        <v>1</v>
      </c>
      <c r="H1203" s="170">
        <v>1</v>
      </c>
      <c r="I1203" s="171" t="s">
        <v>1217</v>
      </c>
      <c r="J1203" s="172" t="s">
        <v>1217</v>
      </c>
      <c r="K1203" s="64" t="s">
        <v>2208</v>
      </c>
    </row>
    <row r="1204" spans="1:11" ht="17.149999999999999" customHeight="1">
      <c r="A1204" s="155" t="s">
        <v>166</v>
      </c>
      <c r="B1204" s="156" t="s">
        <v>2534</v>
      </c>
      <c r="C1204" s="157">
        <v>10.58</v>
      </c>
      <c r="D1204" s="158">
        <v>0.57950000000000002</v>
      </c>
      <c r="E1204" s="158">
        <v>1</v>
      </c>
      <c r="F1204" s="158">
        <v>1</v>
      </c>
      <c r="G1204" s="158">
        <v>1</v>
      </c>
      <c r="H1204" s="158">
        <v>1</v>
      </c>
      <c r="I1204" s="159" t="s">
        <v>1217</v>
      </c>
      <c r="J1204" s="160" t="s">
        <v>1217</v>
      </c>
      <c r="K1204" s="64" t="s">
        <v>2208</v>
      </c>
    </row>
    <row r="1205" spans="1:11" ht="17.149999999999999" customHeight="1">
      <c r="A1205" s="155" t="s">
        <v>167</v>
      </c>
      <c r="B1205" s="156" t="s">
        <v>2534</v>
      </c>
      <c r="C1205" s="157">
        <v>10.58</v>
      </c>
      <c r="D1205" s="158">
        <v>0.72860000000000003</v>
      </c>
      <c r="E1205" s="158">
        <v>1</v>
      </c>
      <c r="F1205" s="158">
        <v>1</v>
      </c>
      <c r="G1205" s="158">
        <v>1</v>
      </c>
      <c r="H1205" s="158">
        <v>1</v>
      </c>
      <c r="I1205" s="159" t="s">
        <v>1217</v>
      </c>
      <c r="J1205" s="160" t="s">
        <v>1217</v>
      </c>
      <c r="K1205" s="64" t="s">
        <v>2208</v>
      </c>
    </row>
    <row r="1206" spans="1:11" ht="17.149999999999999" customHeight="1">
      <c r="A1206" s="161" t="s">
        <v>168</v>
      </c>
      <c r="B1206" s="162" t="s">
        <v>2534</v>
      </c>
      <c r="C1206" s="163">
        <v>16.559999999999999</v>
      </c>
      <c r="D1206" s="164">
        <v>2.1587000000000001</v>
      </c>
      <c r="E1206" s="164">
        <v>1.25</v>
      </c>
      <c r="F1206" s="164">
        <v>1.25</v>
      </c>
      <c r="G1206" s="164">
        <v>1.25</v>
      </c>
      <c r="H1206" s="164">
        <v>1.25</v>
      </c>
      <c r="I1206" s="165" t="s">
        <v>1217</v>
      </c>
      <c r="J1206" s="166" t="s">
        <v>1217</v>
      </c>
      <c r="K1206" s="64" t="s">
        <v>2208</v>
      </c>
    </row>
    <row r="1207" spans="1:11" ht="17.149999999999999" customHeight="1">
      <c r="A1207" s="167" t="s">
        <v>169</v>
      </c>
      <c r="B1207" s="168" t="s">
        <v>2535</v>
      </c>
      <c r="C1207" s="169">
        <v>3.73</v>
      </c>
      <c r="D1207" s="170">
        <v>0.29170000000000001</v>
      </c>
      <c r="E1207" s="170">
        <v>1</v>
      </c>
      <c r="F1207" s="170">
        <v>1</v>
      </c>
      <c r="G1207" s="170">
        <v>1</v>
      </c>
      <c r="H1207" s="170">
        <v>1</v>
      </c>
      <c r="I1207" s="171" t="s">
        <v>1217</v>
      </c>
      <c r="J1207" s="172" t="s">
        <v>1217</v>
      </c>
      <c r="K1207" s="64" t="s">
        <v>2209</v>
      </c>
    </row>
    <row r="1208" spans="1:11" ht="17.149999999999999" customHeight="1">
      <c r="A1208" s="155" t="s">
        <v>170</v>
      </c>
      <c r="B1208" s="156" t="s">
        <v>2535</v>
      </c>
      <c r="C1208" s="157">
        <v>4.49</v>
      </c>
      <c r="D1208" s="158">
        <v>0.3931</v>
      </c>
      <c r="E1208" s="158">
        <v>1</v>
      </c>
      <c r="F1208" s="158">
        <v>1</v>
      </c>
      <c r="G1208" s="158">
        <v>1</v>
      </c>
      <c r="H1208" s="158">
        <v>1</v>
      </c>
      <c r="I1208" s="159" t="s">
        <v>1217</v>
      </c>
      <c r="J1208" s="160" t="s">
        <v>1217</v>
      </c>
      <c r="K1208" s="64" t="s">
        <v>2209</v>
      </c>
    </row>
    <row r="1209" spans="1:11" ht="17.149999999999999" customHeight="1">
      <c r="A1209" s="155" t="s">
        <v>171</v>
      </c>
      <c r="B1209" s="156" t="s">
        <v>2535</v>
      </c>
      <c r="C1209" s="157">
        <v>5.26</v>
      </c>
      <c r="D1209" s="158">
        <v>0.71940000000000004</v>
      </c>
      <c r="E1209" s="158">
        <v>1</v>
      </c>
      <c r="F1209" s="158">
        <v>1</v>
      </c>
      <c r="G1209" s="158">
        <v>1</v>
      </c>
      <c r="H1209" s="158">
        <v>1</v>
      </c>
      <c r="I1209" s="159" t="s">
        <v>1217</v>
      </c>
      <c r="J1209" s="160" t="s">
        <v>1217</v>
      </c>
      <c r="K1209" s="64" t="s">
        <v>2209</v>
      </c>
    </row>
    <row r="1210" spans="1:11" ht="17.149999999999999" customHeight="1">
      <c r="A1210" s="161" t="s">
        <v>172</v>
      </c>
      <c r="B1210" s="162" t="s">
        <v>2535</v>
      </c>
      <c r="C1210" s="163">
        <v>8.9600000000000009</v>
      </c>
      <c r="D1210" s="164">
        <v>1.7322</v>
      </c>
      <c r="E1210" s="164">
        <v>1.25</v>
      </c>
      <c r="F1210" s="164">
        <v>1.25</v>
      </c>
      <c r="G1210" s="164">
        <v>1.25</v>
      </c>
      <c r="H1210" s="164">
        <v>1.25</v>
      </c>
      <c r="I1210" s="165" t="s">
        <v>1217</v>
      </c>
      <c r="J1210" s="166" t="s">
        <v>1217</v>
      </c>
      <c r="K1210" s="64" t="s">
        <v>2209</v>
      </c>
    </row>
    <row r="1211" spans="1:11" ht="17.149999999999999" customHeight="1">
      <c r="A1211" s="167" t="s">
        <v>173</v>
      </c>
      <c r="B1211" s="168" t="s">
        <v>2536</v>
      </c>
      <c r="C1211" s="169">
        <v>3.85</v>
      </c>
      <c r="D1211" s="170">
        <v>0.307</v>
      </c>
      <c r="E1211" s="170">
        <v>1</v>
      </c>
      <c r="F1211" s="170">
        <v>1</v>
      </c>
      <c r="G1211" s="170">
        <v>1</v>
      </c>
      <c r="H1211" s="170">
        <v>1</v>
      </c>
      <c r="I1211" s="171" t="s">
        <v>1217</v>
      </c>
      <c r="J1211" s="172" t="s">
        <v>1217</v>
      </c>
      <c r="K1211" s="64" t="s">
        <v>2210</v>
      </c>
    </row>
    <row r="1212" spans="1:11" ht="17.149999999999999" customHeight="1">
      <c r="A1212" s="155" t="s">
        <v>174</v>
      </c>
      <c r="B1212" s="156" t="s">
        <v>2536</v>
      </c>
      <c r="C1212" s="157">
        <v>4.17</v>
      </c>
      <c r="D1212" s="158">
        <v>0.37759999999999999</v>
      </c>
      <c r="E1212" s="158">
        <v>1</v>
      </c>
      <c r="F1212" s="158">
        <v>1</v>
      </c>
      <c r="G1212" s="158">
        <v>1</v>
      </c>
      <c r="H1212" s="158">
        <v>1</v>
      </c>
      <c r="I1212" s="159" t="s">
        <v>1217</v>
      </c>
      <c r="J1212" s="160" t="s">
        <v>1217</v>
      </c>
      <c r="K1212" s="64" t="s">
        <v>2210</v>
      </c>
    </row>
    <row r="1213" spans="1:11" ht="17.149999999999999" customHeight="1">
      <c r="A1213" s="155" t="s">
        <v>175</v>
      </c>
      <c r="B1213" s="156" t="s">
        <v>2536</v>
      </c>
      <c r="C1213" s="157">
        <v>4.7</v>
      </c>
      <c r="D1213" s="158">
        <v>0.66959999999999997</v>
      </c>
      <c r="E1213" s="158">
        <v>1</v>
      </c>
      <c r="F1213" s="158">
        <v>1</v>
      </c>
      <c r="G1213" s="158">
        <v>1</v>
      </c>
      <c r="H1213" s="158">
        <v>1</v>
      </c>
      <c r="I1213" s="159" t="s">
        <v>1217</v>
      </c>
      <c r="J1213" s="160" t="s">
        <v>1217</v>
      </c>
      <c r="K1213" s="64" t="s">
        <v>2210</v>
      </c>
    </row>
    <row r="1214" spans="1:11" ht="17.149999999999999" customHeight="1">
      <c r="A1214" s="161" t="s">
        <v>176</v>
      </c>
      <c r="B1214" s="162" t="s">
        <v>2536</v>
      </c>
      <c r="C1214" s="163">
        <v>9.49</v>
      </c>
      <c r="D1214" s="164">
        <v>1.7568999999999999</v>
      </c>
      <c r="E1214" s="164">
        <v>1.25</v>
      </c>
      <c r="F1214" s="164">
        <v>1.25</v>
      </c>
      <c r="G1214" s="164">
        <v>1.25</v>
      </c>
      <c r="H1214" s="164">
        <v>1.25</v>
      </c>
      <c r="I1214" s="165" t="s">
        <v>1217</v>
      </c>
      <c r="J1214" s="166" t="s">
        <v>1217</v>
      </c>
      <c r="K1214" s="64" t="s">
        <v>2210</v>
      </c>
    </row>
    <row r="1215" spans="1:11" ht="17.149999999999999" customHeight="1">
      <c r="A1215" s="167" t="s">
        <v>177</v>
      </c>
      <c r="B1215" s="168" t="s">
        <v>2537</v>
      </c>
      <c r="C1215" s="169">
        <v>3.38</v>
      </c>
      <c r="D1215" s="170">
        <v>0.3705</v>
      </c>
      <c r="E1215" s="170">
        <v>1</v>
      </c>
      <c r="F1215" s="170">
        <v>1</v>
      </c>
      <c r="G1215" s="170">
        <v>1</v>
      </c>
      <c r="H1215" s="170">
        <v>1</v>
      </c>
      <c r="I1215" s="171" t="s">
        <v>1217</v>
      </c>
      <c r="J1215" s="172" t="s">
        <v>1217</v>
      </c>
      <c r="K1215" s="64" t="s">
        <v>2211</v>
      </c>
    </row>
    <row r="1216" spans="1:11" ht="17.149999999999999" customHeight="1">
      <c r="A1216" s="155" t="s">
        <v>178</v>
      </c>
      <c r="B1216" s="156" t="s">
        <v>2537</v>
      </c>
      <c r="C1216" s="157">
        <v>3.99</v>
      </c>
      <c r="D1216" s="158">
        <v>0.5131</v>
      </c>
      <c r="E1216" s="158">
        <v>1</v>
      </c>
      <c r="F1216" s="158">
        <v>1</v>
      </c>
      <c r="G1216" s="158">
        <v>1</v>
      </c>
      <c r="H1216" s="158">
        <v>1</v>
      </c>
      <c r="I1216" s="159" t="s">
        <v>1217</v>
      </c>
      <c r="J1216" s="160" t="s">
        <v>1217</v>
      </c>
      <c r="K1216" s="64" t="s">
        <v>2211</v>
      </c>
    </row>
    <row r="1217" spans="1:11" ht="17.149999999999999" customHeight="1">
      <c r="A1217" s="155" t="s">
        <v>179</v>
      </c>
      <c r="B1217" s="156" t="s">
        <v>2537</v>
      </c>
      <c r="C1217" s="157">
        <v>5.81</v>
      </c>
      <c r="D1217" s="158">
        <v>0.89359999999999995</v>
      </c>
      <c r="E1217" s="158">
        <v>1</v>
      </c>
      <c r="F1217" s="158">
        <v>1</v>
      </c>
      <c r="G1217" s="158">
        <v>1</v>
      </c>
      <c r="H1217" s="158">
        <v>1</v>
      </c>
      <c r="I1217" s="159" t="s">
        <v>1217</v>
      </c>
      <c r="J1217" s="160" t="s">
        <v>1217</v>
      </c>
      <c r="K1217" s="64" t="s">
        <v>2211</v>
      </c>
    </row>
    <row r="1218" spans="1:11" ht="17.149999999999999" customHeight="1">
      <c r="A1218" s="161" t="s">
        <v>180</v>
      </c>
      <c r="B1218" s="162" t="s">
        <v>2537</v>
      </c>
      <c r="C1218" s="163">
        <v>11.01</v>
      </c>
      <c r="D1218" s="164">
        <v>2.0859999999999999</v>
      </c>
      <c r="E1218" s="164">
        <v>1.25</v>
      </c>
      <c r="F1218" s="164">
        <v>1.25</v>
      </c>
      <c r="G1218" s="164">
        <v>1.25</v>
      </c>
      <c r="H1218" s="164">
        <v>1.25</v>
      </c>
      <c r="I1218" s="165" t="s">
        <v>1217</v>
      </c>
      <c r="J1218" s="166" t="s">
        <v>1217</v>
      </c>
      <c r="K1218" s="64" t="s">
        <v>2211</v>
      </c>
    </row>
    <row r="1219" spans="1:11" ht="17.149999999999999" customHeight="1">
      <c r="A1219" s="167" t="s">
        <v>181</v>
      </c>
      <c r="B1219" s="168" t="s">
        <v>2538</v>
      </c>
      <c r="C1219" s="169">
        <v>4.29</v>
      </c>
      <c r="D1219" s="170">
        <v>0.3417</v>
      </c>
      <c r="E1219" s="170">
        <v>1</v>
      </c>
      <c r="F1219" s="170">
        <v>1</v>
      </c>
      <c r="G1219" s="170">
        <v>1</v>
      </c>
      <c r="H1219" s="170">
        <v>1</v>
      </c>
      <c r="I1219" s="171" t="s">
        <v>1217</v>
      </c>
      <c r="J1219" s="172" t="s">
        <v>1217</v>
      </c>
      <c r="K1219" s="64" t="s">
        <v>2212</v>
      </c>
    </row>
    <row r="1220" spans="1:11" ht="17.149999999999999" customHeight="1">
      <c r="A1220" s="155" t="s">
        <v>182</v>
      </c>
      <c r="B1220" s="156" t="s">
        <v>2538</v>
      </c>
      <c r="C1220" s="157">
        <v>4.3899999999999997</v>
      </c>
      <c r="D1220" s="158">
        <v>0.41010000000000002</v>
      </c>
      <c r="E1220" s="158">
        <v>1</v>
      </c>
      <c r="F1220" s="158">
        <v>1</v>
      </c>
      <c r="G1220" s="158">
        <v>1</v>
      </c>
      <c r="H1220" s="158">
        <v>1</v>
      </c>
      <c r="I1220" s="159" t="s">
        <v>1217</v>
      </c>
      <c r="J1220" s="160" t="s">
        <v>1217</v>
      </c>
      <c r="K1220" s="64" t="s">
        <v>2212</v>
      </c>
    </row>
    <row r="1221" spans="1:11" ht="17.149999999999999" customHeight="1">
      <c r="A1221" s="155" t="s">
        <v>183</v>
      </c>
      <c r="B1221" s="156" t="s">
        <v>2538</v>
      </c>
      <c r="C1221" s="157">
        <v>4.6399999999999997</v>
      </c>
      <c r="D1221" s="158">
        <v>0.74280000000000002</v>
      </c>
      <c r="E1221" s="158">
        <v>1</v>
      </c>
      <c r="F1221" s="158">
        <v>1</v>
      </c>
      <c r="G1221" s="158">
        <v>1</v>
      </c>
      <c r="H1221" s="158">
        <v>1</v>
      </c>
      <c r="I1221" s="159" t="s">
        <v>1217</v>
      </c>
      <c r="J1221" s="160" t="s">
        <v>1217</v>
      </c>
      <c r="K1221" s="64" t="s">
        <v>2212</v>
      </c>
    </row>
    <row r="1222" spans="1:11" ht="17.149999999999999" customHeight="1">
      <c r="A1222" s="161" t="s">
        <v>184</v>
      </c>
      <c r="B1222" s="162" t="s">
        <v>2538</v>
      </c>
      <c r="C1222" s="163">
        <v>6.64</v>
      </c>
      <c r="D1222" s="164">
        <v>1.4319999999999999</v>
      </c>
      <c r="E1222" s="164">
        <v>1.25</v>
      </c>
      <c r="F1222" s="164">
        <v>1.25</v>
      </c>
      <c r="G1222" s="164">
        <v>1.25</v>
      </c>
      <c r="H1222" s="164">
        <v>1.25</v>
      </c>
      <c r="I1222" s="165" t="s">
        <v>1217</v>
      </c>
      <c r="J1222" s="166" t="s">
        <v>1217</v>
      </c>
      <c r="K1222" s="64" t="s">
        <v>2212</v>
      </c>
    </row>
    <row r="1223" spans="1:11" ht="17.149999999999999" customHeight="1">
      <c r="A1223" s="167" t="s">
        <v>1705</v>
      </c>
      <c r="B1223" s="168" t="s">
        <v>2539</v>
      </c>
      <c r="C1223" s="169">
        <v>3.66</v>
      </c>
      <c r="D1223" s="170">
        <v>1.4291</v>
      </c>
      <c r="E1223" s="170">
        <v>1</v>
      </c>
      <c r="F1223" s="170">
        <v>1</v>
      </c>
      <c r="G1223" s="170">
        <v>1.25</v>
      </c>
      <c r="H1223" s="170">
        <v>1.25</v>
      </c>
      <c r="I1223" s="171" t="s">
        <v>1213</v>
      </c>
      <c r="J1223" s="172" t="s">
        <v>1211</v>
      </c>
      <c r="K1223" s="64" t="s">
        <v>2213</v>
      </c>
    </row>
    <row r="1224" spans="1:11" ht="17.149999999999999" customHeight="1">
      <c r="A1224" s="155" t="s">
        <v>1706</v>
      </c>
      <c r="B1224" s="156" t="s">
        <v>2539</v>
      </c>
      <c r="C1224" s="157">
        <v>5.6</v>
      </c>
      <c r="D1224" s="158">
        <v>1.7769999999999999</v>
      </c>
      <c r="E1224" s="158">
        <v>1</v>
      </c>
      <c r="F1224" s="158">
        <v>1</v>
      </c>
      <c r="G1224" s="158">
        <v>1.25</v>
      </c>
      <c r="H1224" s="158">
        <v>1.25</v>
      </c>
      <c r="I1224" s="159" t="s">
        <v>1213</v>
      </c>
      <c r="J1224" s="160" t="s">
        <v>1211</v>
      </c>
      <c r="K1224" s="64" t="s">
        <v>2213</v>
      </c>
    </row>
    <row r="1225" spans="1:11" ht="17.149999999999999" customHeight="1">
      <c r="A1225" s="155" t="s">
        <v>1707</v>
      </c>
      <c r="B1225" s="156" t="s">
        <v>2539</v>
      </c>
      <c r="C1225" s="157">
        <v>9.0500000000000007</v>
      </c>
      <c r="D1225" s="158">
        <v>2.5192999999999999</v>
      </c>
      <c r="E1225" s="158">
        <v>1</v>
      </c>
      <c r="F1225" s="158">
        <v>1</v>
      </c>
      <c r="G1225" s="158">
        <v>1.25</v>
      </c>
      <c r="H1225" s="158">
        <v>1.25</v>
      </c>
      <c r="I1225" s="159" t="s">
        <v>1213</v>
      </c>
      <c r="J1225" s="160" t="s">
        <v>1211</v>
      </c>
      <c r="K1225" s="64" t="s">
        <v>2213</v>
      </c>
    </row>
    <row r="1226" spans="1:11" ht="17.149999999999999" customHeight="1">
      <c r="A1226" s="161" t="s">
        <v>1708</v>
      </c>
      <c r="B1226" s="162" t="s">
        <v>2539</v>
      </c>
      <c r="C1226" s="163">
        <v>16.559999999999999</v>
      </c>
      <c r="D1226" s="164">
        <v>4.7103000000000002</v>
      </c>
      <c r="E1226" s="164">
        <v>1.2</v>
      </c>
      <c r="F1226" s="164">
        <v>1.2</v>
      </c>
      <c r="G1226" s="164">
        <v>1.65</v>
      </c>
      <c r="H1226" s="164">
        <v>1.65</v>
      </c>
      <c r="I1226" s="165" t="s">
        <v>1213</v>
      </c>
      <c r="J1226" s="166" t="s">
        <v>1211</v>
      </c>
      <c r="K1226" s="64" t="s">
        <v>2213</v>
      </c>
    </row>
    <row r="1227" spans="1:11" ht="17.149999999999999" customHeight="1">
      <c r="A1227" s="167" t="s">
        <v>1709</v>
      </c>
      <c r="B1227" s="168" t="s">
        <v>2540</v>
      </c>
      <c r="C1227" s="169">
        <v>3.13</v>
      </c>
      <c r="D1227" s="170">
        <v>0.91900000000000004</v>
      </c>
      <c r="E1227" s="170">
        <v>1</v>
      </c>
      <c r="F1227" s="170">
        <v>1</v>
      </c>
      <c r="G1227" s="170">
        <v>1.25</v>
      </c>
      <c r="H1227" s="170">
        <v>1.25</v>
      </c>
      <c r="I1227" s="171" t="s">
        <v>1213</v>
      </c>
      <c r="J1227" s="172" t="s">
        <v>1211</v>
      </c>
      <c r="K1227" s="64" t="s">
        <v>2214</v>
      </c>
    </row>
    <row r="1228" spans="1:11" ht="17.149999999999999" customHeight="1">
      <c r="A1228" s="155" t="s">
        <v>1710</v>
      </c>
      <c r="B1228" s="156" t="s">
        <v>2540</v>
      </c>
      <c r="C1228" s="157">
        <v>5.08</v>
      </c>
      <c r="D1228" s="158">
        <v>1.2858000000000001</v>
      </c>
      <c r="E1228" s="158">
        <v>1</v>
      </c>
      <c r="F1228" s="158">
        <v>1</v>
      </c>
      <c r="G1228" s="158">
        <v>1.25</v>
      </c>
      <c r="H1228" s="158">
        <v>1.25</v>
      </c>
      <c r="I1228" s="159" t="s">
        <v>1213</v>
      </c>
      <c r="J1228" s="160" t="s">
        <v>1211</v>
      </c>
      <c r="K1228" s="64" t="s">
        <v>2214</v>
      </c>
    </row>
    <row r="1229" spans="1:11" ht="17.149999999999999" customHeight="1">
      <c r="A1229" s="155" t="s">
        <v>1711</v>
      </c>
      <c r="B1229" s="156" t="s">
        <v>2540</v>
      </c>
      <c r="C1229" s="157">
        <v>8.2799999999999994</v>
      </c>
      <c r="D1229" s="158">
        <v>1.9897</v>
      </c>
      <c r="E1229" s="158">
        <v>1</v>
      </c>
      <c r="F1229" s="158">
        <v>1</v>
      </c>
      <c r="G1229" s="158">
        <v>1.25</v>
      </c>
      <c r="H1229" s="158">
        <v>1.25</v>
      </c>
      <c r="I1229" s="159" t="s">
        <v>1213</v>
      </c>
      <c r="J1229" s="160" t="s">
        <v>1211</v>
      </c>
      <c r="K1229" s="64" t="s">
        <v>2214</v>
      </c>
    </row>
    <row r="1230" spans="1:11" ht="17.149999999999999" customHeight="1">
      <c r="A1230" s="161" t="s">
        <v>1712</v>
      </c>
      <c r="B1230" s="162" t="s">
        <v>2540</v>
      </c>
      <c r="C1230" s="163">
        <v>14.75</v>
      </c>
      <c r="D1230" s="164">
        <v>3.7686999999999999</v>
      </c>
      <c r="E1230" s="164">
        <v>1.2</v>
      </c>
      <c r="F1230" s="164">
        <v>1.2</v>
      </c>
      <c r="G1230" s="164">
        <v>1.65</v>
      </c>
      <c r="H1230" s="164">
        <v>1.65</v>
      </c>
      <c r="I1230" s="165" t="s">
        <v>1213</v>
      </c>
      <c r="J1230" s="166" t="s">
        <v>1211</v>
      </c>
      <c r="K1230" s="64" t="s">
        <v>2214</v>
      </c>
    </row>
    <row r="1231" spans="1:11" ht="17.149999999999999" customHeight="1">
      <c r="A1231" s="167" t="s">
        <v>1713</v>
      </c>
      <c r="B1231" s="168" t="s">
        <v>2541</v>
      </c>
      <c r="C1231" s="169">
        <v>2.97</v>
      </c>
      <c r="D1231" s="170">
        <v>0.84730000000000005</v>
      </c>
      <c r="E1231" s="170">
        <v>1</v>
      </c>
      <c r="F1231" s="170">
        <v>1</v>
      </c>
      <c r="G1231" s="170">
        <v>1.25</v>
      </c>
      <c r="H1231" s="170">
        <v>1.25</v>
      </c>
      <c r="I1231" s="171" t="s">
        <v>1213</v>
      </c>
      <c r="J1231" s="172" t="s">
        <v>1211</v>
      </c>
      <c r="K1231" s="64" t="s">
        <v>2215</v>
      </c>
    </row>
    <row r="1232" spans="1:11" ht="17.149999999999999" customHeight="1">
      <c r="A1232" s="155" t="s">
        <v>1714</v>
      </c>
      <c r="B1232" s="156" t="s">
        <v>2541</v>
      </c>
      <c r="C1232" s="157">
        <v>4.12</v>
      </c>
      <c r="D1232" s="158">
        <v>1.0630999999999999</v>
      </c>
      <c r="E1232" s="158">
        <v>1</v>
      </c>
      <c r="F1232" s="158">
        <v>1</v>
      </c>
      <c r="G1232" s="158">
        <v>1.25</v>
      </c>
      <c r="H1232" s="158">
        <v>1.25</v>
      </c>
      <c r="I1232" s="159" t="s">
        <v>1213</v>
      </c>
      <c r="J1232" s="160" t="s">
        <v>1211</v>
      </c>
      <c r="K1232" s="64" t="s">
        <v>2215</v>
      </c>
    </row>
    <row r="1233" spans="1:11" ht="17.149999999999999" customHeight="1">
      <c r="A1233" s="155" t="s">
        <v>1715</v>
      </c>
      <c r="B1233" s="156" t="s">
        <v>2541</v>
      </c>
      <c r="C1233" s="157">
        <v>7.26</v>
      </c>
      <c r="D1233" s="158">
        <v>1.6544000000000001</v>
      </c>
      <c r="E1233" s="158">
        <v>1</v>
      </c>
      <c r="F1233" s="158">
        <v>1</v>
      </c>
      <c r="G1233" s="158">
        <v>1.25</v>
      </c>
      <c r="H1233" s="158">
        <v>1.25</v>
      </c>
      <c r="I1233" s="159" t="s">
        <v>1213</v>
      </c>
      <c r="J1233" s="160" t="s">
        <v>1211</v>
      </c>
      <c r="K1233" s="64" t="s">
        <v>2215</v>
      </c>
    </row>
    <row r="1234" spans="1:11" ht="17.149999999999999" customHeight="1">
      <c r="A1234" s="161" t="s">
        <v>1716</v>
      </c>
      <c r="B1234" s="162" t="s">
        <v>2541</v>
      </c>
      <c r="C1234" s="163">
        <v>11.36</v>
      </c>
      <c r="D1234" s="164">
        <v>2.7387000000000001</v>
      </c>
      <c r="E1234" s="164">
        <v>1.2</v>
      </c>
      <c r="F1234" s="164">
        <v>1.2</v>
      </c>
      <c r="G1234" s="164">
        <v>1.65</v>
      </c>
      <c r="H1234" s="164">
        <v>1.65</v>
      </c>
      <c r="I1234" s="165" t="s">
        <v>1213</v>
      </c>
      <c r="J1234" s="166" t="s">
        <v>1211</v>
      </c>
      <c r="K1234" s="64" t="s">
        <v>2215</v>
      </c>
    </row>
    <row r="1235" spans="1:11" ht="17.149999999999999" customHeight="1">
      <c r="A1235" s="167" t="s">
        <v>1717</v>
      </c>
      <c r="B1235" s="168" t="s">
        <v>2542</v>
      </c>
      <c r="C1235" s="169">
        <v>2.33</v>
      </c>
      <c r="D1235" s="170">
        <v>0.47539999999999999</v>
      </c>
      <c r="E1235" s="170">
        <v>1</v>
      </c>
      <c r="F1235" s="170">
        <v>1</v>
      </c>
      <c r="G1235" s="170">
        <v>1.25</v>
      </c>
      <c r="H1235" s="170">
        <v>1.25</v>
      </c>
      <c r="I1235" s="171" t="s">
        <v>1213</v>
      </c>
      <c r="J1235" s="172" t="s">
        <v>1211</v>
      </c>
      <c r="K1235" s="64" t="s">
        <v>2216</v>
      </c>
    </row>
    <row r="1236" spans="1:11" ht="17.149999999999999" customHeight="1">
      <c r="A1236" s="155" t="s">
        <v>1718</v>
      </c>
      <c r="B1236" s="156" t="s">
        <v>2542</v>
      </c>
      <c r="C1236" s="157">
        <v>3.2</v>
      </c>
      <c r="D1236" s="158">
        <v>0.65949999999999998</v>
      </c>
      <c r="E1236" s="158">
        <v>1</v>
      </c>
      <c r="F1236" s="158">
        <v>1</v>
      </c>
      <c r="G1236" s="158">
        <v>1.25</v>
      </c>
      <c r="H1236" s="158">
        <v>1.25</v>
      </c>
      <c r="I1236" s="159" t="s">
        <v>1213</v>
      </c>
      <c r="J1236" s="160" t="s">
        <v>1211</v>
      </c>
      <c r="K1236" s="64" t="s">
        <v>2216</v>
      </c>
    </row>
    <row r="1237" spans="1:11" ht="17.149999999999999" customHeight="1">
      <c r="A1237" s="155" t="s">
        <v>1719</v>
      </c>
      <c r="B1237" s="156" t="s">
        <v>2542</v>
      </c>
      <c r="C1237" s="157">
        <v>4.78</v>
      </c>
      <c r="D1237" s="158">
        <v>1.0011000000000001</v>
      </c>
      <c r="E1237" s="158">
        <v>1</v>
      </c>
      <c r="F1237" s="158">
        <v>1</v>
      </c>
      <c r="G1237" s="158">
        <v>1.25</v>
      </c>
      <c r="H1237" s="158">
        <v>1.25</v>
      </c>
      <c r="I1237" s="159" t="s">
        <v>1213</v>
      </c>
      <c r="J1237" s="160" t="s">
        <v>1211</v>
      </c>
      <c r="K1237" s="64" t="s">
        <v>2216</v>
      </c>
    </row>
    <row r="1238" spans="1:11" ht="17.149999999999999" customHeight="1">
      <c r="A1238" s="161" t="s">
        <v>1720</v>
      </c>
      <c r="B1238" s="162" t="s">
        <v>2542</v>
      </c>
      <c r="C1238" s="163">
        <v>8.48</v>
      </c>
      <c r="D1238" s="164">
        <v>1.9328000000000001</v>
      </c>
      <c r="E1238" s="164">
        <v>1.2</v>
      </c>
      <c r="F1238" s="164">
        <v>1.2</v>
      </c>
      <c r="G1238" s="164">
        <v>1.65</v>
      </c>
      <c r="H1238" s="164">
        <v>1.65</v>
      </c>
      <c r="I1238" s="165" t="s">
        <v>1213</v>
      </c>
      <c r="J1238" s="166" t="s">
        <v>1211</v>
      </c>
      <c r="K1238" s="64" t="s">
        <v>2216</v>
      </c>
    </row>
    <row r="1239" spans="1:11" ht="17.149999999999999" customHeight="1">
      <c r="A1239" s="167" t="s">
        <v>185</v>
      </c>
      <c r="B1239" s="168" t="s">
        <v>2543</v>
      </c>
      <c r="C1239" s="169">
        <v>1.59</v>
      </c>
      <c r="D1239" s="170">
        <v>0.31809999999999999</v>
      </c>
      <c r="E1239" s="170">
        <v>1</v>
      </c>
      <c r="F1239" s="170">
        <v>1</v>
      </c>
      <c r="G1239" s="170">
        <v>1.25</v>
      </c>
      <c r="H1239" s="170">
        <v>1.25</v>
      </c>
      <c r="I1239" s="171" t="s">
        <v>1213</v>
      </c>
      <c r="J1239" s="172" t="s">
        <v>1211</v>
      </c>
      <c r="K1239" s="64" t="s">
        <v>2217</v>
      </c>
    </row>
    <row r="1240" spans="1:11" ht="17.149999999999999" customHeight="1">
      <c r="A1240" s="155" t="s">
        <v>186</v>
      </c>
      <c r="B1240" s="156" t="s">
        <v>2543</v>
      </c>
      <c r="C1240" s="157">
        <v>2.3199999999999998</v>
      </c>
      <c r="D1240" s="158">
        <v>0.47470000000000001</v>
      </c>
      <c r="E1240" s="158">
        <v>1</v>
      </c>
      <c r="F1240" s="158">
        <v>1</v>
      </c>
      <c r="G1240" s="158">
        <v>1.25</v>
      </c>
      <c r="H1240" s="158">
        <v>1.25</v>
      </c>
      <c r="I1240" s="159" t="s">
        <v>1213</v>
      </c>
      <c r="J1240" s="160" t="s">
        <v>1211</v>
      </c>
      <c r="K1240" s="64" t="s">
        <v>2217</v>
      </c>
    </row>
    <row r="1241" spans="1:11" ht="17.149999999999999" customHeight="1">
      <c r="A1241" s="155" t="s">
        <v>187</v>
      </c>
      <c r="B1241" s="156" t="s">
        <v>2543</v>
      </c>
      <c r="C1241" s="157">
        <v>4.05</v>
      </c>
      <c r="D1241" s="158">
        <v>0.95679999999999998</v>
      </c>
      <c r="E1241" s="158">
        <v>1</v>
      </c>
      <c r="F1241" s="158">
        <v>1</v>
      </c>
      <c r="G1241" s="158">
        <v>1.25</v>
      </c>
      <c r="H1241" s="158">
        <v>1.25</v>
      </c>
      <c r="I1241" s="159" t="s">
        <v>1213</v>
      </c>
      <c r="J1241" s="160" t="s">
        <v>1211</v>
      </c>
      <c r="K1241" s="64" t="s">
        <v>2217</v>
      </c>
    </row>
    <row r="1242" spans="1:11" ht="17.149999999999999" customHeight="1">
      <c r="A1242" s="161" t="s">
        <v>188</v>
      </c>
      <c r="B1242" s="162" t="s">
        <v>2543</v>
      </c>
      <c r="C1242" s="163">
        <v>7.77</v>
      </c>
      <c r="D1242" s="164">
        <v>1.8492999999999999</v>
      </c>
      <c r="E1242" s="164">
        <v>1.2</v>
      </c>
      <c r="F1242" s="164">
        <v>1.2</v>
      </c>
      <c r="G1242" s="164">
        <v>1.65</v>
      </c>
      <c r="H1242" s="164">
        <v>1.65</v>
      </c>
      <c r="I1242" s="165" t="s">
        <v>1213</v>
      </c>
      <c r="J1242" s="166" t="s">
        <v>1211</v>
      </c>
      <c r="K1242" s="64" t="s">
        <v>2217</v>
      </c>
    </row>
    <row r="1243" spans="1:11" ht="17.149999999999999" customHeight="1">
      <c r="A1243" s="167" t="s">
        <v>189</v>
      </c>
      <c r="B1243" s="168" t="s">
        <v>2544</v>
      </c>
      <c r="C1243" s="169">
        <v>1.83</v>
      </c>
      <c r="D1243" s="170">
        <v>0.36409999999999998</v>
      </c>
      <c r="E1243" s="170">
        <v>1</v>
      </c>
      <c r="F1243" s="170">
        <v>1</v>
      </c>
      <c r="G1243" s="170">
        <v>1.25</v>
      </c>
      <c r="H1243" s="170">
        <v>1.25</v>
      </c>
      <c r="I1243" s="171" t="s">
        <v>1213</v>
      </c>
      <c r="J1243" s="172" t="s">
        <v>1211</v>
      </c>
      <c r="K1243" s="64" t="s">
        <v>2218</v>
      </c>
    </row>
    <row r="1244" spans="1:11" ht="17.149999999999999" customHeight="1">
      <c r="A1244" s="155" t="s">
        <v>190</v>
      </c>
      <c r="B1244" s="156" t="s">
        <v>2544</v>
      </c>
      <c r="C1244" s="157">
        <v>2.65</v>
      </c>
      <c r="D1244" s="158">
        <v>0.51380000000000003</v>
      </c>
      <c r="E1244" s="158">
        <v>1</v>
      </c>
      <c r="F1244" s="158">
        <v>1</v>
      </c>
      <c r="G1244" s="158">
        <v>1.25</v>
      </c>
      <c r="H1244" s="158">
        <v>1.25</v>
      </c>
      <c r="I1244" s="159" t="s">
        <v>1213</v>
      </c>
      <c r="J1244" s="160" t="s">
        <v>1211</v>
      </c>
      <c r="K1244" s="64" t="s">
        <v>2218</v>
      </c>
    </row>
    <row r="1245" spans="1:11" ht="17.149999999999999" customHeight="1">
      <c r="A1245" s="155" t="s">
        <v>191</v>
      </c>
      <c r="B1245" s="156" t="s">
        <v>2544</v>
      </c>
      <c r="C1245" s="157">
        <v>3.8</v>
      </c>
      <c r="D1245" s="158">
        <v>0.76519999999999999</v>
      </c>
      <c r="E1245" s="158">
        <v>1</v>
      </c>
      <c r="F1245" s="158">
        <v>1</v>
      </c>
      <c r="G1245" s="158">
        <v>1.25</v>
      </c>
      <c r="H1245" s="158">
        <v>1.25</v>
      </c>
      <c r="I1245" s="159" t="s">
        <v>1213</v>
      </c>
      <c r="J1245" s="160" t="s">
        <v>1211</v>
      </c>
      <c r="K1245" s="64" t="s">
        <v>2218</v>
      </c>
    </row>
    <row r="1246" spans="1:11" ht="17.149999999999999" customHeight="1">
      <c r="A1246" s="161" t="s">
        <v>192</v>
      </c>
      <c r="B1246" s="162" t="s">
        <v>2544</v>
      </c>
      <c r="C1246" s="163">
        <v>5.7</v>
      </c>
      <c r="D1246" s="164">
        <v>1.3712</v>
      </c>
      <c r="E1246" s="164">
        <v>1.2</v>
      </c>
      <c r="F1246" s="164">
        <v>1.2</v>
      </c>
      <c r="G1246" s="164">
        <v>1.65</v>
      </c>
      <c r="H1246" s="164">
        <v>1.65</v>
      </c>
      <c r="I1246" s="165" t="s">
        <v>1213</v>
      </c>
      <c r="J1246" s="166" t="s">
        <v>1211</v>
      </c>
      <c r="K1246" s="64" t="s">
        <v>2218</v>
      </c>
    </row>
    <row r="1247" spans="1:11" ht="17.149999999999999" customHeight="1">
      <c r="A1247" s="167" t="s">
        <v>193</v>
      </c>
      <c r="B1247" s="168" t="s">
        <v>2545</v>
      </c>
      <c r="C1247" s="169">
        <v>3.03</v>
      </c>
      <c r="D1247" s="170">
        <v>0.55559999999999998</v>
      </c>
      <c r="E1247" s="170">
        <v>1</v>
      </c>
      <c r="F1247" s="170">
        <v>1</v>
      </c>
      <c r="G1247" s="170">
        <v>1.25</v>
      </c>
      <c r="H1247" s="170">
        <v>1.25</v>
      </c>
      <c r="I1247" s="171" t="s">
        <v>1213</v>
      </c>
      <c r="J1247" s="172" t="s">
        <v>1211</v>
      </c>
      <c r="K1247" s="64" t="s">
        <v>2219</v>
      </c>
    </row>
    <row r="1248" spans="1:11" ht="17.149999999999999" customHeight="1">
      <c r="A1248" s="155" t="s">
        <v>194</v>
      </c>
      <c r="B1248" s="156" t="s">
        <v>2545</v>
      </c>
      <c r="C1248" s="157">
        <v>3.77</v>
      </c>
      <c r="D1248" s="158">
        <v>0.68240000000000001</v>
      </c>
      <c r="E1248" s="158">
        <v>1</v>
      </c>
      <c r="F1248" s="158">
        <v>1</v>
      </c>
      <c r="G1248" s="158">
        <v>1.25</v>
      </c>
      <c r="H1248" s="158">
        <v>1.25</v>
      </c>
      <c r="I1248" s="159" t="s">
        <v>1213</v>
      </c>
      <c r="J1248" s="160" t="s">
        <v>1211</v>
      </c>
      <c r="K1248" s="64" t="s">
        <v>2219</v>
      </c>
    </row>
    <row r="1249" spans="1:11" ht="17.149999999999999" customHeight="1">
      <c r="A1249" s="155" t="s">
        <v>195</v>
      </c>
      <c r="B1249" s="156" t="s">
        <v>2545</v>
      </c>
      <c r="C1249" s="157">
        <v>5.51</v>
      </c>
      <c r="D1249" s="158">
        <v>1.0001</v>
      </c>
      <c r="E1249" s="158">
        <v>1</v>
      </c>
      <c r="F1249" s="158">
        <v>1</v>
      </c>
      <c r="G1249" s="158">
        <v>1.25</v>
      </c>
      <c r="H1249" s="158">
        <v>1.25</v>
      </c>
      <c r="I1249" s="159" t="s">
        <v>1213</v>
      </c>
      <c r="J1249" s="160" t="s">
        <v>1211</v>
      </c>
      <c r="K1249" s="64" t="s">
        <v>2219</v>
      </c>
    </row>
    <row r="1250" spans="1:11" ht="17.149999999999999" customHeight="1">
      <c r="A1250" s="161" t="s">
        <v>196</v>
      </c>
      <c r="B1250" s="162" t="s">
        <v>2545</v>
      </c>
      <c r="C1250" s="163">
        <v>9.16</v>
      </c>
      <c r="D1250" s="164">
        <v>1.7867</v>
      </c>
      <c r="E1250" s="164">
        <v>1.2</v>
      </c>
      <c r="F1250" s="164">
        <v>1.2</v>
      </c>
      <c r="G1250" s="164">
        <v>1.65</v>
      </c>
      <c r="H1250" s="164">
        <v>1.65</v>
      </c>
      <c r="I1250" s="165" t="s">
        <v>1213</v>
      </c>
      <c r="J1250" s="166" t="s">
        <v>1211</v>
      </c>
      <c r="K1250" s="64" t="s">
        <v>2219</v>
      </c>
    </row>
    <row r="1251" spans="1:11" ht="17.149999999999999" customHeight="1">
      <c r="A1251" s="167" t="s">
        <v>197</v>
      </c>
      <c r="B1251" s="168" t="s">
        <v>2546</v>
      </c>
      <c r="C1251" s="169">
        <v>2.19</v>
      </c>
      <c r="D1251" s="170">
        <v>0.37709999999999999</v>
      </c>
      <c r="E1251" s="170">
        <v>1</v>
      </c>
      <c r="F1251" s="170">
        <v>1</v>
      </c>
      <c r="G1251" s="170">
        <v>1.25</v>
      </c>
      <c r="H1251" s="170">
        <v>1.25</v>
      </c>
      <c r="I1251" s="171" t="s">
        <v>1213</v>
      </c>
      <c r="J1251" s="172" t="s">
        <v>1211</v>
      </c>
      <c r="K1251" s="64" t="s">
        <v>2220</v>
      </c>
    </row>
    <row r="1252" spans="1:11" ht="17.149999999999999" customHeight="1">
      <c r="A1252" s="155" t="s">
        <v>198</v>
      </c>
      <c r="B1252" s="156" t="s">
        <v>2546</v>
      </c>
      <c r="C1252" s="157">
        <v>3.35</v>
      </c>
      <c r="D1252" s="158">
        <v>0.53239999999999998</v>
      </c>
      <c r="E1252" s="158">
        <v>1</v>
      </c>
      <c r="F1252" s="158">
        <v>1</v>
      </c>
      <c r="G1252" s="158">
        <v>1.25</v>
      </c>
      <c r="H1252" s="158">
        <v>1.25</v>
      </c>
      <c r="I1252" s="159" t="s">
        <v>1213</v>
      </c>
      <c r="J1252" s="160" t="s">
        <v>1211</v>
      </c>
      <c r="K1252" s="64" t="s">
        <v>2220</v>
      </c>
    </row>
    <row r="1253" spans="1:11" ht="17.149999999999999" customHeight="1">
      <c r="A1253" s="155" t="s">
        <v>199</v>
      </c>
      <c r="B1253" s="156" t="s">
        <v>2546</v>
      </c>
      <c r="C1253" s="157">
        <v>5.51</v>
      </c>
      <c r="D1253" s="158">
        <v>0.88800000000000001</v>
      </c>
      <c r="E1253" s="158">
        <v>1</v>
      </c>
      <c r="F1253" s="158">
        <v>1</v>
      </c>
      <c r="G1253" s="158">
        <v>1.25</v>
      </c>
      <c r="H1253" s="158">
        <v>1.25</v>
      </c>
      <c r="I1253" s="159" t="s">
        <v>1213</v>
      </c>
      <c r="J1253" s="160" t="s">
        <v>1211</v>
      </c>
      <c r="K1253" s="64" t="s">
        <v>2220</v>
      </c>
    </row>
    <row r="1254" spans="1:11" ht="17.149999999999999" customHeight="1">
      <c r="A1254" s="161" t="s">
        <v>200</v>
      </c>
      <c r="B1254" s="162" t="s">
        <v>2546</v>
      </c>
      <c r="C1254" s="163">
        <v>9.36</v>
      </c>
      <c r="D1254" s="164">
        <v>2.0470999999999999</v>
      </c>
      <c r="E1254" s="164">
        <v>1.2</v>
      </c>
      <c r="F1254" s="164">
        <v>1.2</v>
      </c>
      <c r="G1254" s="164">
        <v>1.65</v>
      </c>
      <c r="H1254" s="164">
        <v>1.65</v>
      </c>
      <c r="I1254" s="165" t="s">
        <v>1213</v>
      </c>
      <c r="J1254" s="166" t="s">
        <v>1211</v>
      </c>
      <c r="K1254" s="64" t="s">
        <v>2220</v>
      </c>
    </row>
    <row r="1255" spans="1:11" ht="17.149999999999999" customHeight="1">
      <c r="A1255" s="167" t="s">
        <v>201</v>
      </c>
      <c r="B1255" s="168" t="s">
        <v>2547</v>
      </c>
      <c r="C1255" s="169">
        <v>1.8</v>
      </c>
      <c r="D1255" s="170">
        <v>0.49830000000000002</v>
      </c>
      <c r="E1255" s="170">
        <v>1</v>
      </c>
      <c r="F1255" s="170">
        <v>1</v>
      </c>
      <c r="G1255" s="170">
        <v>1.25</v>
      </c>
      <c r="H1255" s="170">
        <v>1.25</v>
      </c>
      <c r="I1255" s="171" t="s">
        <v>1213</v>
      </c>
      <c r="J1255" s="172" t="s">
        <v>1211</v>
      </c>
      <c r="K1255" s="64" t="s">
        <v>2221</v>
      </c>
    </row>
    <row r="1256" spans="1:11" ht="17.149999999999999" customHeight="1">
      <c r="A1256" s="155" t="s">
        <v>202</v>
      </c>
      <c r="B1256" s="156" t="s">
        <v>2547</v>
      </c>
      <c r="C1256" s="157">
        <v>2.5</v>
      </c>
      <c r="D1256" s="158">
        <v>0.53410000000000002</v>
      </c>
      <c r="E1256" s="158">
        <v>1</v>
      </c>
      <c r="F1256" s="158">
        <v>1</v>
      </c>
      <c r="G1256" s="158">
        <v>1.25</v>
      </c>
      <c r="H1256" s="158">
        <v>1.25</v>
      </c>
      <c r="I1256" s="159" t="s">
        <v>1213</v>
      </c>
      <c r="J1256" s="160" t="s">
        <v>1211</v>
      </c>
      <c r="K1256" s="64" t="s">
        <v>2221</v>
      </c>
    </row>
    <row r="1257" spans="1:11" ht="17.149999999999999" customHeight="1">
      <c r="A1257" s="155" t="s">
        <v>203</v>
      </c>
      <c r="B1257" s="156" t="s">
        <v>2547</v>
      </c>
      <c r="C1257" s="157">
        <v>3.4</v>
      </c>
      <c r="D1257" s="158">
        <v>0.72060000000000002</v>
      </c>
      <c r="E1257" s="158">
        <v>1</v>
      </c>
      <c r="F1257" s="158">
        <v>1</v>
      </c>
      <c r="G1257" s="158">
        <v>1.25</v>
      </c>
      <c r="H1257" s="158">
        <v>1.25</v>
      </c>
      <c r="I1257" s="159" t="s">
        <v>1213</v>
      </c>
      <c r="J1257" s="160" t="s">
        <v>1211</v>
      </c>
      <c r="K1257" s="64" t="s">
        <v>2221</v>
      </c>
    </row>
    <row r="1258" spans="1:11" ht="17.149999999999999" customHeight="1">
      <c r="A1258" s="161" t="s">
        <v>204</v>
      </c>
      <c r="B1258" s="162" t="s">
        <v>2547</v>
      </c>
      <c r="C1258" s="163">
        <v>5.48</v>
      </c>
      <c r="D1258" s="164">
        <v>1.3496999999999999</v>
      </c>
      <c r="E1258" s="164">
        <v>1.2</v>
      </c>
      <c r="F1258" s="164">
        <v>1.2</v>
      </c>
      <c r="G1258" s="164">
        <v>1.65</v>
      </c>
      <c r="H1258" s="164">
        <v>1.65</v>
      </c>
      <c r="I1258" s="165" t="s">
        <v>1213</v>
      </c>
      <c r="J1258" s="166" t="s">
        <v>1211</v>
      </c>
      <c r="K1258" s="64" t="s">
        <v>2221</v>
      </c>
    </row>
    <row r="1259" spans="1:11" ht="17.149999999999999" customHeight="1">
      <c r="A1259" s="167" t="s">
        <v>1721</v>
      </c>
      <c r="B1259" s="168" t="s">
        <v>2222</v>
      </c>
      <c r="C1259" s="169">
        <v>2.27</v>
      </c>
      <c r="D1259" s="170">
        <v>0.3881</v>
      </c>
      <c r="E1259" s="170">
        <v>1</v>
      </c>
      <c r="F1259" s="170">
        <v>1</v>
      </c>
      <c r="G1259" s="170">
        <v>1.25</v>
      </c>
      <c r="H1259" s="170">
        <v>1.25</v>
      </c>
      <c r="I1259" s="171" t="s">
        <v>1213</v>
      </c>
      <c r="J1259" s="172" t="s">
        <v>1211</v>
      </c>
      <c r="K1259" s="64" t="s">
        <v>2222</v>
      </c>
    </row>
    <row r="1260" spans="1:11" ht="17.149999999999999" customHeight="1">
      <c r="A1260" s="155" t="s">
        <v>1722</v>
      </c>
      <c r="B1260" s="156" t="s">
        <v>2222</v>
      </c>
      <c r="C1260" s="157">
        <v>3.03</v>
      </c>
      <c r="D1260" s="158">
        <v>0.4839</v>
      </c>
      <c r="E1260" s="158">
        <v>1</v>
      </c>
      <c r="F1260" s="158">
        <v>1</v>
      </c>
      <c r="G1260" s="158">
        <v>1.25</v>
      </c>
      <c r="H1260" s="158">
        <v>1.25</v>
      </c>
      <c r="I1260" s="159" t="s">
        <v>1213</v>
      </c>
      <c r="J1260" s="160" t="s">
        <v>1211</v>
      </c>
      <c r="K1260" s="64" t="s">
        <v>2222</v>
      </c>
    </row>
    <row r="1261" spans="1:11" ht="17.149999999999999" customHeight="1">
      <c r="A1261" s="155" t="s">
        <v>1723</v>
      </c>
      <c r="B1261" s="156" t="s">
        <v>2222</v>
      </c>
      <c r="C1261" s="157">
        <v>4.12</v>
      </c>
      <c r="D1261" s="158">
        <v>0.78639999999999999</v>
      </c>
      <c r="E1261" s="158">
        <v>1</v>
      </c>
      <c r="F1261" s="158">
        <v>1</v>
      </c>
      <c r="G1261" s="158">
        <v>1.25</v>
      </c>
      <c r="H1261" s="158">
        <v>1.25</v>
      </c>
      <c r="I1261" s="159" t="s">
        <v>1213</v>
      </c>
      <c r="J1261" s="160" t="s">
        <v>1211</v>
      </c>
      <c r="K1261" s="64" t="s">
        <v>2222</v>
      </c>
    </row>
    <row r="1262" spans="1:11" ht="17.149999999999999" customHeight="1">
      <c r="A1262" s="161" t="s">
        <v>1724</v>
      </c>
      <c r="B1262" s="162" t="s">
        <v>2222</v>
      </c>
      <c r="C1262" s="163">
        <v>6.21</v>
      </c>
      <c r="D1262" s="164">
        <v>1.4749000000000001</v>
      </c>
      <c r="E1262" s="164">
        <v>1.2</v>
      </c>
      <c r="F1262" s="164">
        <v>1.2</v>
      </c>
      <c r="G1262" s="164">
        <v>1.65</v>
      </c>
      <c r="H1262" s="164">
        <v>1.65</v>
      </c>
      <c r="I1262" s="165" t="s">
        <v>1213</v>
      </c>
      <c r="J1262" s="166" t="s">
        <v>1211</v>
      </c>
      <c r="K1262" s="64" t="s">
        <v>2222</v>
      </c>
    </row>
    <row r="1263" spans="1:11" ht="17.149999999999999" customHeight="1">
      <c r="A1263" s="167" t="s">
        <v>205</v>
      </c>
      <c r="B1263" s="168" t="s">
        <v>2548</v>
      </c>
      <c r="C1263" s="169">
        <v>7.5</v>
      </c>
      <c r="D1263" s="170">
        <v>1.6303000000000001</v>
      </c>
      <c r="E1263" s="170">
        <v>1</v>
      </c>
      <c r="F1263" s="170">
        <v>1</v>
      </c>
      <c r="G1263" s="170">
        <v>1.25</v>
      </c>
      <c r="H1263" s="170">
        <v>1.25</v>
      </c>
      <c r="I1263" s="171" t="s">
        <v>1213</v>
      </c>
      <c r="J1263" s="172" t="s">
        <v>1211</v>
      </c>
      <c r="K1263" s="64" t="s">
        <v>2223</v>
      </c>
    </row>
    <row r="1264" spans="1:11" ht="17.149999999999999" customHeight="1">
      <c r="A1264" s="155" t="s">
        <v>206</v>
      </c>
      <c r="B1264" s="156" t="s">
        <v>2548</v>
      </c>
      <c r="C1264" s="157">
        <v>7.5</v>
      </c>
      <c r="D1264" s="158">
        <v>1.8555999999999999</v>
      </c>
      <c r="E1264" s="158">
        <v>1</v>
      </c>
      <c r="F1264" s="158">
        <v>1</v>
      </c>
      <c r="G1264" s="158">
        <v>1.25</v>
      </c>
      <c r="H1264" s="158">
        <v>1.25</v>
      </c>
      <c r="I1264" s="159" t="s">
        <v>1213</v>
      </c>
      <c r="J1264" s="160" t="s">
        <v>1211</v>
      </c>
      <c r="K1264" s="64" t="s">
        <v>2223</v>
      </c>
    </row>
    <row r="1265" spans="1:11" ht="17.149999999999999" customHeight="1">
      <c r="A1265" s="155" t="s">
        <v>207</v>
      </c>
      <c r="B1265" s="156" t="s">
        <v>2548</v>
      </c>
      <c r="C1265" s="157">
        <v>22.69</v>
      </c>
      <c r="D1265" s="158">
        <v>5.7117000000000004</v>
      </c>
      <c r="E1265" s="158">
        <v>1</v>
      </c>
      <c r="F1265" s="158">
        <v>1</v>
      </c>
      <c r="G1265" s="158">
        <v>1.25</v>
      </c>
      <c r="H1265" s="158">
        <v>1.25</v>
      </c>
      <c r="I1265" s="159" t="s">
        <v>1213</v>
      </c>
      <c r="J1265" s="160" t="s">
        <v>1211</v>
      </c>
      <c r="K1265" s="64" t="s">
        <v>2223</v>
      </c>
    </row>
    <row r="1266" spans="1:11" ht="17.149999999999999" customHeight="1">
      <c r="A1266" s="161" t="s">
        <v>208</v>
      </c>
      <c r="B1266" s="162" t="s">
        <v>2548</v>
      </c>
      <c r="C1266" s="163">
        <v>40.49</v>
      </c>
      <c r="D1266" s="164">
        <v>17.1294</v>
      </c>
      <c r="E1266" s="164">
        <v>1.2</v>
      </c>
      <c r="F1266" s="164">
        <v>1.2</v>
      </c>
      <c r="G1266" s="164">
        <v>1.65</v>
      </c>
      <c r="H1266" s="164">
        <v>1.65</v>
      </c>
      <c r="I1266" s="165" t="s">
        <v>1213</v>
      </c>
      <c r="J1266" s="166" t="s">
        <v>1211</v>
      </c>
      <c r="K1266" s="64" t="s">
        <v>2223</v>
      </c>
    </row>
    <row r="1267" spans="1:11" ht="17.149999999999999" customHeight="1">
      <c r="A1267" s="167" t="s">
        <v>209</v>
      </c>
      <c r="B1267" s="168" t="s">
        <v>2549</v>
      </c>
      <c r="C1267" s="169">
        <v>4.4000000000000004</v>
      </c>
      <c r="D1267" s="170">
        <v>1.1634</v>
      </c>
      <c r="E1267" s="170">
        <v>1</v>
      </c>
      <c r="F1267" s="170">
        <v>1</v>
      </c>
      <c r="G1267" s="170">
        <v>1.25</v>
      </c>
      <c r="H1267" s="170">
        <v>1.25</v>
      </c>
      <c r="I1267" s="171" t="s">
        <v>1213</v>
      </c>
      <c r="J1267" s="172" t="s">
        <v>1211</v>
      </c>
      <c r="K1267" s="64" t="s">
        <v>2224</v>
      </c>
    </row>
    <row r="1268" spans="1:11" ht="17.149999999999999" customHeight="1">
      <c r="A1268" s="155" t="s">
        <v>210</v>
      </c>
      <c r="B1268" s="156" t="s">
        <v>2549</v>
      </c>
      <c r="C1268" s="157">
        <v>7.92</v>
      </c>
      <c r="D1268" s="158">
        <v>1.8177000000000001</v>
      </c>
      <c r="E1268" s="158">
        <v>1</v>
      </c>
      <c r="F1268" s="158">
        <v>1</v>
      </c>
      <c r="G1268" s="158">
        <v>1.25</v>
      </c>
      <c r="H1268" s="158">
        <v>1.25</v>
      </c>
      <c r="I1268" s="159" t="s">
        <v>1213</v>
      </c>
      <c r="J1268" s="160" t="s">
        <v>1211</v>
      </c>
      <c r="K1268" s="64" t="s">
        <v>2224</v>
      </c>
    </row>
    <row r="1269" spans="1:11" ht="17.149999999999999" customHeight="1">
      <c r="A1269" s="155" t="s">
        <v>211</v>
      </c>
      <c r="B1269" s="156" t="s">
        <v>2549</v>
      </c>
      <c r="C1269" s="157">
        <v>13.89</v>
      </c>
      <c r="D1269" s="158">
        <v>3.2932000000000001</v>
      </c>
      <c r="E1269" s="158">
        <v>1</v>
      </c>
      <c r="F1269" s="158">
        <v>1</v>
      </c>
      <c r="G1269" s="158">
        <v>1.25</v>
      </c>
      <c r="H1269" s="158">
        <v>1.25</v>
      </c>
      <c r="I1269" s="159" t="s">
        <v>1213</v>
      </c>
      <c r="J1269" s="160" t="s">
        <v>1211</v>
      </c>
      <c r="K1269" s="64" t="s">
        <v>2224</v>
      </c>
    </row>
    <row r="1270" spans="1:11" ht="17.149999999999999" customHeight="1">
      <c r="A1270" s="161" t="s">
        <v>212</v>
      </c>
      <c r="B1270" s="162" t="s">
        <v>2549</v>
      </c>
      <c r="C1270" s="163">
        <v>27.17</v>
      </c>
      <c r="D1270" s="164">
        <v>8.2007999999999992</v>
      </c>
      <c r="E1270" s="164">
        <v>1.2</v>
      </c>
      <c r="F1270" s="164">
        <v>1.2</v>
      </c>
      <c r="G1270" s="164">
        <v>1.65</v>
      </c>
      <c r="H1270" s="164">
        <v>1.65</v>
      </c>
      <c r="I1270" s="165" t="s">
        <v>1213</v>
      </c>
      <c r="J1270" s="166" t="s">
        <v>1211</v>
      </c>
      <c r="K1270" s="64" t="s">
        <v>2224</v>
      </c>
    </row>
    <row r="1271" spans="1:11" ht="17.149999999999999" customHeight="1">
      <c r="A1271" s="167" t="s">
        <v>213</v>
      </c>
      <c r="B1271" s="168" t="s">
        <v>2225</v>
      </c>
      <c r="C1271" s="169">
        <v>3.25</v>
      </c>
      <c r="D1271" s="170">
        <v>0.46650000000000003</v>
      </c>
      <c r="E1271" s="170">
        <v>1</v>
      </c>
      <c r="F1271" s="170">
        <v>1</v>
      </c>
      <c r="G1271" s="170">
        <v>1.25</v>
      </c>
      <c r="H1271" s="170">
        <v>1.25</v>
      </c>
      <c r="I1271" s="171" t="s">
        <v>1213</v>
      </c>
      <c r="J1271" s="172" t="s">
        <v>1211</v>
      </c>
      <c r="K1271" s="64" t="s">
        <v>2225</v>
      </c>
    </row>
    <row r="1272" spans="1:11" ht="17.149999999999999" customHeight="1">
      <c r="A1272" s="155" t="s">
        <v>214</v>
      </c>
      <c r="B1272" s="156" t="s">
        <v>2225</v>
      </c>
      <c r="C1272" s="157">
        <v>4.82</v>
      </c>
      <c r="D1272" s="158">
        <v>0.76770000000000005</v>
      </c>
      <c r="E1272" s="158">
        <v>1</v>
      </c>
      <c r="F1272" s="158">
        <v>1</v>
      </c>
      <c r="G1272" s="158">
        <v>1.25</v>
      </c>
      <c r="H1272" s="158">
        <v>1.25</v>
      </c>
      <c r="I1272" s="159" t="s">
        <v>1213</v>
      </c>
      <c r="J1272" s="160" t="s">
        <v>1211</v>
      </c>
      <c r="K1272" s="64" t="s">
        <v>2225</v>
      </c>
    </row>
    <row r="1273" spans="1:11" ht="17.149999999999999" customHeight="1">
      <c r="A1273" s="155" t="s">
        <v>215</v>
      </c>
      <c r="B1273" s="156" t="s">
        <v>2225</v>
      </c>
      <c r="C1273" s="157">
        <v>7.17</v>
      </c>
      <c r="D1273" s="158">
        <v>1.0629</v>
      </c>
      <c r="E1273" s="158">
        <v>1</v>
      </c>
      <c r="F1273" s="158">
        <v>1</v>
      </c>
      <c r="G1273" s="158">
        <v>1.25</v>
      </c>
      <c r="H1273" s="158">
        <v>1.25</v>
      </c>
      <c r="I1273" s="159" t="s">
        <v>1213</v>
      </c>
      <c r="J1273" s="160" t="s">
        <v>1211</v>
      </c>
      <c r="K1273" s="64" t="s">
        <v>2225</v>
      </c>
    </row>
    <row r="1274" spans="1:11" ht="17.149999999999999" customHeight="1">
      <c r="A1274" s="161" t="s">
        <v>216</v>
      </c>
      <c r="B1274" s="162" t="s">
        <v>2225</v>
      </c>
      <c r="C1274" s="163">
        <v>13.05</v>
      </c>
      <c r="D1274" s="164">
        <v>3.3115000000000001</v>
      </c>
      <c r="E1274" s="164">
        <v>1.2</v>
      </c>
      <c r="F1274" s="164">
        <v>1.2</v>
      </c>
      <c r="G1274" s="164">
        <v>1.65</v>
      </c>
      <c r="H1274" s="164">
        <v>1.65</v>
      </c>
      <c r="I1274" s="165" t="s">
        <v>1213</v>
      </c>
      <c r="J1274" s="166" t="s">
        <v>1211</v>
      </c>
      <c r="K1274" s="64" t="s">
        <v>2225</v>
      </c>
    </row>
    <row r="1275" spans="1:11" ht="17.149999999999999" customHeight="1">
      <c r="A1275" s="167" t="s">
        <v>217</v>
      </c>
      <c r="B1275" s="168" t="s">
        <v>2550</v>
      </c>
      <c r="C1275" s="169">
        <v>2.38</v>
      </c>
      <c r="D1275" s="170">
        <v>0.3458</v>
      </c>
      <c r="E1275" s="170">
        <v>1</v>
      </c>
      <c r="F1275" s="170">
        <v>1</v>
      </c>
      <c r="G1275" s="170">
        <v>1.25</v>
      </c>
      <c r="H1275" s="170">
        <v>1.25</v>
      </c>
      <c r="I1275" s="171" t="s">
        <v>1213</v>
      </c>
      <c r="J1275" s="172" t="s">
        <v>1211</v>
      </c>
      <c r="K1275" s="64" t="s">
        <v>2226</v>
      </c>
    </row>
    <row r="1276" spans="1:11" ht="17.149999999999999" customHeight="1">
      <c r="A1276" s="155" t="s">
        <v>218</v>
      </c>
      <c r="B1276" s="156" t="s">
        <v>2550</v>
      </c>
      <c r="C1276" s="157">
        <v>3.98</v>
      </c>
      <c r="D1276" s="158">
        <v>0.60740000000000005</v>
      </c>
      <c r="E1276" s="158">
        <v>1</v>
      </c>
      <c r="F1276" s="158">
        <v>1</v>
      </c>
      <c r="G1276" s="158">
        <v>1.25</v>
      </c>
      <c r="H1276" s="158">
        <v>1.25</v>
      </c>
      <c r="I1276" s="159" t="s">
        <v>1213</v>
      </c>
      <c r="J1276" s="160" t="s">
        <v>1211</v>
      </c>
      <c r="K1276" s="64" t="s">
        <v>2226</v>
      </c>
    </row>
    <row r="1277" spans="1:11" ht="17.149999999999999" customHeight="1">
      <c r="A1277" s="155" t="s">
        <v>219</v>
      </c>
      <c r="B1277" s="156" t="s">
        <v>2550</v>
      </c>
      <c r="C1277" s="157">
        <v>5.89</v>
      </c>
      <c r="D1277" s="158">
        <v>1.0583</v>
      </c>
      <c r="E1277" s="158">
        <v>1</v>
      </c>
      <c r="F1277" s="158">
        <v>1</v>
      </c>
      <c r="G1277" s="158">
        <v>1.25</v>
      </c>
      <c r="H1277" s="158">
        <v>1.25</v>
      </c>
      <c r="I1277" s="159" t="s">
        <v>1213</v>
      </c>
      <c r="J1277" s="160" t="s">
        <v>1211</v>
      </c>
      <c r="K1277" s="64" t="s">
        <v>2226</v>
      </c>
    </row>
    <row r="1278" spans="1:11" ht="17.149999999999999" customHeight="1">
      <c r="A1278" s="161" t="s">
        <v>220</v>
      </c>
      <c r="B1278" s="162" t="s">
        <v>2550</v>
      </c>
      <c r="C1278" s="163">
        <v>11.16</v>
      </c>
      <c r="D1278" s="164">
        <v>2.2374999999999998</v>
      </c>
      <c r="E1278" s="164">
        <v>1.2</v>
      </c>
      <c r="F1278" s="164">
        <v>1.2</v>
      </c>
      <c r="G1278" s="164">
        <v>1.65</v>
      </c>
      <c r="H1278" s="164">
        <v>1.65</v>
      </c>
      <c r="I1278" s="165" t="s">
        <v>1213</v>
      </c>
      <c r="J1278" s="166" t="s">
        <v>1211</v>
      </c>
      <c r="K1278" s="64" t="s">
        <v>2226</v>
      </c>
    </row>
    <row r="1279" spans="1:11" ht="17.149999999999999" customHeight="1">
      <c r="A1279" s="167" t="s">
        <v>221</v>
      </c>
      <c r="B1279" s="168" t="s">
        <v>2551</v>
      </c>
      <c r="C1279" s="169">
        <v>2.93</v>
      </c>
      <c r="D1279" s="170">
        <v>1.5771999999999999</v>
      </c>
      <c r="E1279" s="170">
        <v>1</v>
      </c>
      <c r="F1279" s="170">
        <v>1</v>
      </c>
      <c r="G1279" s="170">
        <v>1</v>
      </c>
      <c r="H1279" s="170">
        <v>1</v>
      </c>
      <c r="I1279" s="171" t="s">
        <v>1213</v>
      </c>
      <c r="J1279" s="172" t="s">
        <v>1211</v>
      </c>
      <c r="K1279" s="64" t="s">
        <v>2227</v>
      </c>
    </row>
    <row r="1280" spans="1:11" ht="17.149999999999999" customHeight="1">
      <c r="A1280" s="155" t="s">
        <v>222</v>
      </c>
      <c r="B1280" s="156" t="s">
        <v>2551</v>
      </c>
      <c r="C1280" s="157">
        <v>4.8099999999999996</v>
      </c>
      <c r="D1280" s="158">
        <v>2.0697999999999999</v>
      </c>
      <c r="E1280" s="158">
        <v>1</v>
      </c>
      <c r="F1280" s="158">
        <v>1</v>
      </c>
      <c r="G1280" s="158">
        <v>1</v>
      </c>
      <c r="H1280" s="158">
        <v>1</v>
      </c>
      <c r="I1280" s="159" t="s">
        <v>1213</v>
      </c>
      <c r="J1280" s="160" t="s">
        <v>1211</v>
      </c>
      <c r="K1280" s="64" t="s">
        <v>2227</v>
      </c>
    </row>
    <row r="1281" spans="1:11" ht="17.149999999999999" customHeight="1">
      <c r="A1281" s="155" t="s">
        <v>223</v>
      </c>
      <c r="B1281" s="156" t="s">
        <v>2551</v>
      </c>
      <c r="C1281" s="157">
        <v>10.18</v>
      </c>
      <c r="D1281" s="158">
        <v>2.5823</v>
      </c>
      <c r="E1281" s="158">
        <v>1</v>
      </c>
      <c r="F1281" s="158">
        <v>1</v>
      </c>
      <c r="G1281" s="158">
        <v>1</v>
      </c>
      <c r="H1281" s="158">
        <v>1</v>
      </c>
      <c r="I1281" s="159" t="s">
        <v>1213</v>
      </c>
      <c r="J1281" s="160" t="s">
        <v>1211</v>
      </c>
      <c r="K1281" s="64" t="s">
        <v>2227</v>
      </c>
    </row>
    <row r="1282" spans="1:11" ht="17.149999999999999" customHeight="1">
      <c r="A1282" s="161" t="s">
        <v>224</v>
      </c>
      <c r="B1282" s="162" t="s">
        <v>2551</v>
      </c>
      <c r="C1282" s="163">
        <v>27</v>
      </c>
      <c r="D1282" s="164">
        <v>5.0152999999999999</v>
      </c>
      <c r="E1282" s="164">
        <v>1</v>
      </c>
      <c r="F1282" s="164">
        <v>1</v>
      </c>
      <c r="G1282" s="164">
        <v>1</v>
      </c>
      <c r="H1282" s="164">
        <v>1</v>
      </c>
      <c r="I1282" s="165" t="s">
        <v>1213</v>
      </c>
      <c r="J1282" s="166" t="s">
        <v>1211</v>
      </c>
      <c r="K1282" s="64" t="s">
        <v>2227</v>
      </c>
    </row>
    <row r="1283" spans="1:11" ht="17.149999999999999" customHeight="1">
      <c r="A1283" s="167" t="s">
        <v>225</v>
      </c>
      <c r="B1283" s="168" t="s">
        <v>2552</v>
      </c>
      <c r="C1283" s="169">
        <v>11.37</v>
      </c>
      <c r="D1283" s="170">
        <v>1.0022</v>
      </c>
      <c r="E1283" s="170">
        <v>1</v>
      </c>
      <c r="F1283" s="170">
        <v>1</v>
      </c>
      <c r="G1283" s="170">
        <v>1</v>
      </c>
      <c r="H1283" s="170">
        <v>1</v>
      </c>
      <c r="I1283" s="171" t="s">
        <v>1217</v>
      </c>
      <c r="J1283" s="172" t="s">
        <v>1217</v>
      </c>
      <c r="K1283" s="64" t="s">
        <v>2228</v>
      </c>
    </row>
    <row r="1284" spans="1:11" ht="17.149999999999999" customHeight="1">
      <c r="A1284" s="155" t="s">
        <v>226</v>
      </c>
      <c r="B1284" s="156" t="s">
        <v>2552</v>
      </c>
      <c r="C1284" s="157">
        <v>13.29</v>
      </c>
      <c r="D1284" s="158">
        <v>1.2558</v>
      </c>
      <c r="E1284" s="158">
        <v>1</v>
      </c>
      <c r="F1284" s="158">
        <v>1</v>
      </c>
      <c r="G1284" s="158">
        <v>1</v>
      </c>
      <c r="H1284" s="158">
        <v>1</v>
      </c>
      <c r="I1284" s="159" t="s">
        <v>1217</v>
      </c>
      <c r="J1284" s="160" t="s">
        <v>1217</v>
      </c>
      <c r="K1284" s="64" t="s">
        <v>2228</v>
      </c>
    </row>
    <row r="1285" spans="1:11" ht="17.149999999999999" customHeight="1">
      <c r="A1285" s="155" t="s">
        <v>227</v>
      </c>
      <c r="B1285" s="156" t="s">
        <v>2552</v>
      </c>
      <c r="C1285" s="157">
        <v>15.34</v>
      </c>
      <c r="D1285" s="158">
        <v>1.5829</v>
      </c>
      <c r="E1285" s="158">
        <v>1</v>
      </c>
      <c r="F1285" s="158">
        <v>1</v>
      </c>
      <c r="G1285" s="158">
        <v>1</v>
      </c>
      <c r="H1285" s="158">
        <v>1</v>
      </c>
      <c r="I1285" s="159" t="s">
        <v>1217</v>
      </c>
      <c r="J1285" s="160" t="s">
        <v>1217</v>
      </c>
      <c r="K1285" s="64" t="s">
        <v>2228</v>
      </c>
    </row>
    <row r="1286" spans="1:11" ht="17.149999999999999" customHeight="1">
      <c r="A1286" s="161" t="s">
        <v>228</v>
      </c>
      <c r="B1286" s="162" t="s">
        <v>2552</v>
      </c>
      <c r="C1286" s="163">
        <v>17.77</v>
      </c>
      <c r="D1286" s="164">
        <v>1.958</v>
      </c>
      <c r="E1286" s="164">
        <v>1.25</v>
      </c>
      <c r="F1286" s="164">
        <v>1.25</v>
      </c>
      <c r="G1286" s="164">
        <v>1.25</v>
      </c>
      <c r="H1286" s="164">
        <v>1.25</v>
      </c>
      <c r="I1286" s="165" t="s">
        <v>1217</v>
      </c>
      <c r="J1286" s="166" t="s">
        <v>1217</v>
      </c>
      <c r="K1286" s="64" t="s">
        <v>2228</v>
      </c>
    </row>
    <row r="1287" spans="1:11" ht="17.149999999999999" customHeight="1">
      <c r="A1287" s="167" t="s">
        <v>229</v>
      </c>
      <c r="B1287" s="168" t="s">
        <v>2553</v>
      </c>
      <c r="C1287" s="169">
        <v>2.87</v>
      </c>
      <c r="D1287" s="170">
        <v>0.44040000000000001</v>
      </c>
      <c r="E1287" s="170">
        <v>1</v>
      </c>
      <c r="F1287" s="170">
        <v>1</v>
      </c>
      <c r="G1287" s="170">
        <v>1.25</v>
      </c>
      <c r="H1287" s="170">
        <v>1.25</v>
      </c>
      <c r="I1287" s="171" t="s">
        <v>1213</v>
      </c>
      <c r="J1287" s="172" t="s">
        <v>1211</v>
      </c>
      <c r="K1287" s="64" t="s">
        <v>2229</v>
      </c>
    </row>
    <row r="1288" spans="1:11" ht="17.149999999999999" customHeight="1">
      <c r="A1288" s="155" t="s">
        <v>230</v>
      </c>
      <c r="B1288" s="156" t="s">
        <v>2553</v>
      </c>
      <c r="C1288" s="157">
        <v>4.33</v>
      </c>
      <c r="D1288" s="158">
        <v>0.61270000000000002</v>
      </c>
      <c r="E1288" s="158">
        <v>1</v>
      </c>
      <c r="F1288" s="158">
        <v>1</v>
      </c>
      <c r="G1288" s="158">
        <v>1.25</v>
      </c>
      <c r="H1288" s="158">
        <v>1.25</v>
      </c>
      <c r="I1288" s="159" t="s">
        <v>1213</v>
      </c>
      <c r="J1288" s="160" t="s">
        <v>1211</v>
      </c>
      <c r="K1288" s="64" t="s">
        <v>2229</v>
      </c>
    </row>
    <row r="1289" spans="1:11" ht="17.149999999999999" customHeight="1">
      <c r="A1289" s="155" t="s">
        <v>231</v>
      </c>
      <c r="B1289" s="156" t="s">
        <v>2553</v>
      </c>
      <c r="C1289" s="157">
        <v>6.55</v>
      </c>
      <c r="D1289" s="158">
        <v>0.86519999999999997</v>
      </c>
      <c r="E1289" s="158">
        <v>1</v>
      </c>
      <c r="F1289" s="158">
        <v>1</v>
      </c>
      <c r="G1289" s="158">
        <v>1.25</v>
      </c>
      <c r="H1289" s="158">
        <v>1.25</v>
      </c>
      <c r="I1289" s="159" t="s">
        <v>1213</v>
      </c>
      <c r="J1289" s="160" t="s">
        <v>1211</v>
      </c>
      <c r="K1289" s="64" t="s">
        <v>2229</v>
      </c>
    </row>
    <row r="1290" spans="1:11" ht="17.149999999999999" customHeight="1">
      <c r="A1290" s="161" t="s">
        <v>232</v>
      </c>
      <c r="B1290" s="162" t="s">
        <v>2553</v>
      </c>
      <c r="C1290" s="163">
        <v>9.93</v>
      </c>
      <c r="D1290" s="164">
        <v>1.3347</v>
      </c>
      <c r="E1290" s="164">
        <v>1.2</v>
      </c>
      <c r="F1290" s="164">
        <v>1.2</v>
      </c>
      <c r="G1290" s="164">
        <v>1.65</v>
      </c>
      <c r="H1290" s="164">
        <v>1.65</v>
      </c>
      <c r="I1290" s="165" t="s">
        <v>1213</v>
      </c>
      <c r="J1290" s="166" t="s">
        <v>1211</v>
      </c>
      <c r="K1290" s="64" t="s">
        <v>2229</v>
      </c>
    </row>
    <row r="1291" spans="1:11" ht="17.149999999999999" customHeight="1">
      <c r="A1291" s="167" t="s">
        <v>233</v>
      </c>
      <c r="B1291" s="168" t="s">
        <v>2554</v>
      </c>
      <c r="C1291" s="169">
        <v>8.7799999999999994</v>
      </c>
      <c r="D1291" s="170">
        <v>0.62719999999999998</v>
      </c>
      <c r="E1291" s="170">
        <v>1</v>
      </c>
      <c r="F1291" s="170">
        <v>1</v>
      </c>
      <c r="G1291" s="170">
        <v>1.25</v>
      </c>
      <c r="H1291" s="170">
        <v>1.25</v>
      </c>
      <c r="I1291" s="171" t="s">
        <v>1213</v>
      </c>
      <c r="J1291" s="172" t="s">
        <v>1211</v>
      </c>
      <c r="K1291" s="64" t="s">
        <v>2230</v>
      </c>
    </row>
    <row r="1292" spans="1:11" ht="17.149999999999999" customHeight="1">
      <c r="A1292" s="155" t="s">
        <v>234</v>
      </c>
      <c r="B1292" s="156" t="s">
        <v>2554</v>
      </c>
      <c r="C1292" s="157">
        <v>11.43</v>
      </c>
      <c r="D1292" s="158">
        <v>1.0148999999999999</v>
      </c>
      <c r="E1292" s="158">
        <v>1</v>
      </c>
      <c r="F1292" s="158">
        <v>1</v>
      </c>
      <c r="G1292" s="158">
        <v>1.25</v>
      </c>
      <c r="H1292" s="158">
        <v>1.25</v>
      </c>
      <c r="I1292" s="159" t="s">
        <v>1213</v>
      </c>
      <c r="J1292" s="160" t="s">
        <v>1211</v>
      </c>
      <c r="K1292" s="64" t="s">
        <v>2230</v>
      </c>
    </row>
    <row r="1293" spans="1:11" ht="17.149999999999999" customHeight="1">
      <c r="A1293" s="155" t="s">
        <v>235</v>
      </c>
      <c r="B1293" s="156" t="s">
        <v>2554</v>
      </c>
      <c r="C1293" s="157">
        <v>13.33</v>
      </c>
      <c r="D1293" s="158">
        <v>1.2565999999999999</v>
      </c>
      <c r="E1293" s="158">
        <v>1</v>
      </c>
      <c r="F1293" s="158">
        <v>1</v>
      </c>
      <c r="G1293" s="158">
        <v>1.25</v>
      </c>
      <c r="H1293" s="158">
        <v>1.25</v>
      </c>
      <c r="I1293" s="159" t="s">
        <v>1213</v>
      </c>
      <c r="J1293" s="160" t="s">
        <v>1211</v>
      </c>
      <c r="K1293" s="64" t="s">
        <v>2230</v>
      </c>
    </row>
    <row r="1294" spans="1:11" ht="17.149999999999999" customHeight="1">
      <c r="A1294" s="161" t="s">
        <v>236</v>
      </c>
      <c r="B1294" s="162" t="s">
        <v>2554</v>
      </c>
      <c r="C1294" s="163">
        <v>13.33</v>
      </c>
      <c r="D1294" s="164">
        <v>1.6285000000000001</v>
      </c>
      <c r="E1294" s="164">
        <v>1.2</v>
      </c>
      <c r="F1294" s="164">
        <v>1.2</v>
      </c>
      <c r="G1294" s="164">
        <v>1.65</v>
      </c>
      <c r="H1294" s="164">
        <v>1.65</v>
      </c>
      <c r="I1294" s="165" t="s">
        <v>1213</v>
      </c>
      <c r="J1294" s="166" t="s">
        <v>1211</v>
      </c>
      <c r="K1294" s="64" t="s">
        <v>2230</v>
      </c>
    </row>
    <row r="1295" spans="1:11" ht="17.149999999999999" customHeight="1">
      <c r="A1295" s="167" t="s">
        <v>237</v>
      </c>
      <c r="B1295" s="168" t="s">
        <v>2555</v>
      </c>
      <c r="C1295" s="169">
        <v>8.26</v>
      </c>
      <c r="D1295" s="170">
        <v>0.5625</v>
      </c>
      <c r="E1295" s="170">
        <v>1.25</v>
      </c>
      <c r="F1295" s="170">
        <v>1.75</v>
      </c>
      <c r="G1295" s="170">
        <v>1.25</v>
      </c>
      <c r="H1295" s="170">
        <v>1.75</v>
      </c>
      <c r="I1295" s="171" t="s">
        <v>60</v>
      </c>
      <c r="J1295" s="172" t="s">
        <v>60</v>
      </c>
      <c r="K1295" s="64" t="s">
        <v>2231</v>
      </c>
    </row>
    <row r="1296" spans="1:11" ht="17.149999999999999" customHeight="1">
      <c r="A1296" s="155" t="s">
        <v>238</v>
      </c>
      <c r="B1296" s="156" t="s">
        <v>2555</v>
      </c>
      <c r="C1296" s="157">
        <v>17.34</v>
      </c>
      <c r="D1296" s="158">
        <v>1.4381999999999999</v>
      </c>
      <c r="E1296" s="158">
        <v>1.25</v>
      </c>
      <c r="F1296" s="158">
        <v>1.75</v>
      </c>
      <c r="G1296" s="158">
        <v>1.25</v>
      </c>
      <c r="H1296" s="158">
        <v>1.75</v>
      </c>
      <c r="I1296" s="159" t="s">
        <v>60</v>
      </c>
      <c r="J1296" s="160" t="s">
        <v>60</v>
      </c>
      <c r="K1296" s="64" t="s">
        <v>2231</v>
      </c>
    </row>
    <row r="1297" spans="1:11" ht="17.149999999999999" customHeight="1">
      <c r="A1297" s="155" t="s">
        <v>239</v>
      </c>
      <c r="B1297" s="156" t="s">
        <v>2555</v>
      </c>
      <c r="C1297" s="157">
        <v>31.71</v>
      </c>
      <c r="D1297" s="158">
        <v>3.4348999999999998</v>
      </c>
      <c r="E1297" s="158">
        <v>1.25</v>
      </c>
      <c r="F1297" s="158">
        <v>1.75</v>
      </c>
      <c r="G1297" s="158">
        <v>1.25</v>
      </c>
      <c r="H1297" s="158">
        <v>1.75</v>
      </c>
      <c r="I1297" s="159" t="s">
        <v>60</v>
      </c>
      <c r="J1297" s="160" t="s">
        <v>60</v>
      </c>
      <c r="K1297" s="64" t="s">
        <v>2231</v>
      </c>
    </row>
    <row r="1298" spans="1:11" ht="17.149999999999999" customHeight="1">
      <c r="A1298" s="161" t="s">
        <v>240</v>
      </c>
      <c r="B1298" s="162" t="s">
        <v>2555</v>
      </c>
      <c r="C1298" s="163">
        <v>61.88</v>
      </c>
      <c r="D1298" s="164">
        <v>9.4443999999999999</v>
      </c>
      <c r="E1298" s="164">
        <v>1.95</v>
      </c>
      <c r="F1298" s="164">
        <v>2.4500000000000002</v>
      </c>
      <c r="G1298" s="164">
        <v>1.95</v>
      </c>
      <c r="H1298" s="164">
        <v>2.4500000000000002</v>
      </c>
      <c r="I1298" s="165" t="s">
        <v>60</v>
      </c>
      <c r="J1298" s="166" t="s">
        <v>60</v>
      </c>
      <c r="K1298" s="64" t="s">
        <v>2231</v>
      </c>
    </row>
    <row r="1299" spans="1:11" ht="17.149999999999999" customHeight="1">
      <c r="A1299" s="167" t="s">
        <v>241</v>
      </c>
      <c r="B1299" s="168" t="s">
        <v>2556</v>
      </c>
      <c r="C1299" s="169">
        <v>5.31</v>
      </c>
      <c r="D1299" s="170">
        <v>0.8609</v>
      </c>
      <c r="E1299" s="170">
        <v>1</v>
      </c>
      <c r="F1299" s="170">
        <v>1</v>
      </c>
      <c r="G1299" s="170">
        <v>1.25</v>
      </c>
      <c r="H1299" s="170">
        <v>1.25</v>
      </c>
      <c r="I1299" s="171" t="s">
        <v>1213</v>
      </c>
      <c r="J1299" s="172" t="s">
        <v>1211</v>
      </c>
      <c r="K1299" s="64" t="s">
        <v>2232</v>
      </c>
    </row>
    <row r="1300" spans="1:11" ht="17.149999999999999" customHeight="1">
      <c r="A1300" s="155" t="s">
        <v>242</v>
      </c>
      <c r="B1300" s="156" t="s">
        <v>2556</v>
      </c>
      <c r="C1300" s="157">
        <v>5.31</v>
      </c>
      <c r="D1300" s="158">
        <v>0.8629</v>
      </c>
      <c r="E1300" s="158">
        <v>1</v>
      </c>
      <c r="F1300" s="158">
        <v>1</v>
      </c>
      <c r="G1300" s="158">
        <v>1.25</v>
      </c>
      <c r="H1300" s="158">
        <v>1.25</v>
      </c>
      <c r="I1300" s="159" t="s">
        <v>1213</v>
      </c>
      <c r="J1300" s="160" t="s">
        <v>1211</v>
      </c>
      <c r="K1300" s="64" t="s">
        <v>2232</v>
      </c>
    </row>
    <row r="1301" spans="1:11" ht="17.149999999999999" customHeight="1">
      <c r="A1301" s="155" t="s">
        <v>243</v>
      </c>
      <c r="B1301" s="156" t="s">
        <v>2556</v>
      </c>
      <c r="C1301" s="157">
        <v>8.5399999999999991</v>
      </c>
      <c r="D1301" s="158">
        <v>1.3412999999999999</v>
      </c>
      <c r="E1301" s="158">
        <v>1</v>
      </c>
      <c r="F1301" s="158">
        <v>1</v>
      </c>
      <c r="G1301" s="158">
        <v>1.25</v>
      </c>
      <c r="H1301" s="158">
        <v>1.25</v>
      </c>
      <c r="I1301" s="159" t="s">
        <v>1213</v>
      </c>
      <c r="J1301" s="160" t="s">
        <v>1211</v>
      </c>
      <c r="K1301" s="64" t="s">
        <v>2232</v>
      </c>
    </row>
    <row r="1302" spans="1:11" ht="17.149999999999999" customHeight="1">
      <c r="A1302" s="161" t="s">
        <v>244</v>
      </c>
      <c r="B1302" s="162" t="s">
        <v>2556</v>
      </c>
      <c r="C1302" s="163">
        <v>13.5</v>
      </c>
      <c r="D1302" s="164">
        <v>2.5764</v>
      </c>
      <c r="E1302" s="164">
        <v>1.2</v>
      </c>
      <c r="F1302" s="164">
        <v>1.2</v>
      </c>
      <c r="G1302" s="164">
        <v>1.65</v>
      </c>
      <c r="H1302" s="164">
        <v>1.65</v>
      </c>
      <c r="I1302" s="165" t="s">
        <v>1213</v>
      </c>
      <c r="J1302" s="166" t="s">
        <v>1211</v>
      </c>
      <c r="K1302" s="64" t="s">
        <v>2232</v>
      </c>
    </row>
    <row r="1303" spans="1:11" ht="17.149999999999999" customHeight="1">
      <c r="A1303" s="167" t="s">
        <v>245</v>
      </c>
      <c r="B1303" s="168" t="s">
        <v>2557</v>
      </c>
      <c r="C1303" s="169">
        <v>3.33</v>
      </c>
      <c r="D1303" s="170">
        <v>0.57889999999999997</v>
      </c>
      <c r="E1303" s="170">
        <v>1</v>
      </c>
      <c r="F1303" s="170">
        <v>1</v>
      </c>
      <c r="G1303" s="170">
        <v>1.25</v>
      </c>
      <c r="H1303" s="170">
        <v>1.25</v>
      </c>
      <c r="I1303" s="171" t="s">
        <v>1213</v>
      </c>
      <c r="J1303" s="172" t="s">
        <v>1211</v>
      </c>
      <c r="K1303" s="64" t="s">
        <v>2233</v>
      </c>
    </row>
    <row r="1304" spans="1:11" ht="17.149999999999999" customHeight="1">
      <c r="A1304" s="155" t="s">
        <v>246</v>
      </c>
      <c r="B1304" s="156" t="s">
        <v>2557</v>
      </c>
      <c r="C1304" s="157">
        <v>4.34</v>
      </c>
      <c r="D1304" s="158">
        <v>0.71519999999999995</v>
      </c>
      <c r="E1304" s="158">
        <v>1</v>
      </c>
      <c r="F1304" s="158">
        <v>1</v>
      </c>
      <c r="G1304" s="158">
        <v>1.25</v>
      </c>
      <c r="H1304" s="158">
        <v>1.25</v>
      </c>
      <c r="I1304" s="159" t="s">
        <v>1213</v>
      </c>
      <c r="J1304" s="160" t="s">
        <v>1211</v>
      </c>
      <c r="K1304" s="64" t="s">
        <v>2233</v>
      </c>
    </row>
    <row r="1305" spans="1:11" ht="17.149999999999999" customHeight="1">
      <c r="A1305" s="155" t="s">
        <v>247</v>
      </c>
      <c r="B1305" s="156" t="s">
        <v>2557</v>
      </c>
      <c r="C1305" s="157">
        <v>6.44</v>
      </c>
      <c r="D1305" s="158">
        <v>1.0475000000000001</v>
      </c>
      <c r="E1305" s="158">
        <v>1</v>
      </c>
      <c r="F1305" s="158">
        <v>1</v>
      </c>
      <c r="G1305" s="158">
        <v>1.25</v>
      </c>
      <c r="H1305" s="158">
        <v>1.25</v>
      </c>
      <c r="I1305" s="159" t="s">
        <v>1213</v>
      </c>
      <c r="J1305" s="160" t="s">
        <v>1211</v>
      </c>
      <c r="K1305" s="64" t="s">
        <v>2233</v>
      </c>
    </row>
    <row r="1306" spans="1:11" ht="17.149999999999999" customHeight="1">
      <c r="A1306" s="161" t="s">
        <v>248</v>
      </c>
      <c r="B1306" s="162" t="s">
        <v>2557</v>
      </c>
      <c r="C1306" s="163">
        <v>10.050000000000001</v>
      </c>
      <c r="D1306" s="164">
        <v>1.6993</v>
      </c>
      <c r="E1306" s="164">
        <v>1.2</v>
      </c>
      <c r="F1306" s="164">
        <v>1.2</v>
      </c>
      <c r="G1306" s="164">
        <v>1.65</v>
      </c>
      <c r="H1306" s="164">
        <v>1.65</v>
      </c>
      <c r="I1306" s="165" t="s">
        <v>1213</v>
      </c>
      <c r="J1306" s="166" t="s">
        <v>1211</v>
      </c>
      <c r="K1306" s="64" t="s">
        <v>2233</v>
      </c>
    </row>
    <row r="1307" spans="1:11" ht="17.149999999999999" customHeight="1">
      <c r="A1307" s="167" t="s">
        <v>249</v>
      </c>
      <c r="B1307" s="168" t="s">
        <v>2558</v>
      </c>
      <c r="C1307" s="169">
        <v>3.52</v>
      </c>
      <c r="D1307" s="170">
        <v>0.63719999999999999</v>
      </c>
      <c r="E1307" s="170">
        <v>1</v>
      </c>
      <c r="F1307" s="170">
        <v>1</v>
      </c>
      <c r="G1307" s="170">
        <v>1.25</v>
      </c>
      <c r="H1307" s="170">
        <v>1.25</v>
      </c>
      <c r="I1307" s="171" t="s">
        <v>1213</v>
      </c>
      <c r="J1307" s="172" t="s">
        <v>1211</v>
      </c>
      <c r="K1307" s="64" t="s">
        <v>2234</v>
      </c>
    </row>
    <row r="1308" spans="1:11" ht="17.149999999999999" customHeight="1">
      <c r="A1308" s="155" t="s">
        <v>250</v>
      </c>
      <c r="B1308" s="156" t="s">
        <v>2558</v>
      </c>
      <c r="C1308" s="157">
        <v>4.87</v>
      </c>
      <c r="D1308" s="158">
        <v>0.81940000000000002</v>
      </c>
      <c r="E1308" s="158">
        <v>1</v>
      </c>
      <c r="F1308" s="158">
        <v>1</v>
      </c>
      <c r="G1308" s="158">
        <v>1.25</v>
      </c>
      <c r="H1308" s="158">
        <v>1.25</v>
      </c>
      <c r="I1308" s="159" t="s">
        <v>1213</v>
      </c>
      <c r="J1308" s="160" t="s">
        <v>1211</v>
      </c>
      <c r="K1308" s="64" t="s">
        <v>2234</v>
      </c>
    </row>
    <row r="1309" spans="1:11" ht="17.149999999999999" customHeight="1">
      <c r="A1309" s="155" t="s">
        <v>251</v>
      </c>
      <c r="B1309" s="156" t="s">
        <v>2558</v>
      </c>
      <c r="C1309" s="157">
        <v>7.23</v>
      </c>
      <c r="D1309" s="158">
        <v>1.127</v>
      </c>
      <c r="E1309" s="158">
        <v>1</v>
      </c>
      <c r="F1309" s="158">
        <v>1</v>
      </c>
      <c r="G1309" s="158">
        <v>1.25</v>
      </c>
      <c r="H1309" s="158">
        <v>1.25</v>
      </c>
      <c r="I1309" s="159" t="s">
        <v>1213</v>
      </c>
      <c r="J1309" s="160" t="s">
        <v>1211</v>
      </c>
      <c r="K1309" s="64" t="s">
        <v>2234</v>
      </c>
    </row>
    <row r="1310" spans="1:11" ht="17.149999999999999" customHeight="1">
      <c r="A1310" s="161" t="s">
        <v>252</v>
      </c>
      <c r="B1310" s="162" t="s">
        <v>2558</v>
      </c>
      <c r="C1310" s="163">
        <v>12.97</v>
      </c>
      <c r="D1310" s="164">
        <v>1.9298999999999999</v>
      </c>
      <c r="E1310" s="164">
        <v>1.2</v>
      </c>
      <c r="F1310" s="164">
        <v>1.2</v>
      </c>
      <c r="G1310" s="164">
        <v>1.65</v>
      </c>
      <c r="H1310" s="164">
        <v>1.65</v>
      </c>
      <c r="I1310" s="165" t="s">
        <v>1213</v>
      </c>
      <c r="J1310" s="166" t="s">
        <v>1211</v>
      </c>
      <c r="K1310" s="64" t="s">
        <v>2234</v>
      </c>
    </row>
    <row r="1311" spans="1:11" ht="17.149999999999999" customHeight="1">
      <c r="A1311" s="167" t="s">
        <v>253</v>
      </c>
      <c r="B1311" s="168" t="s">
        <v>2559</v>
      </c>
      <c r="C1311" s="169">
        <v>3.15</v>
      </c>
      <c r="D1311" s="170">
        <v>0.54239999999999999</v>
      </c>
      <c r="E1311" s="170">
        <v>1</v>
      </c>
      <c r="F1311" s="170">
        <v>1</v>
      </c>
      <c r="G1311" s="170">
        <v>1.25</v>
      </c>
      <c r="H1311" s="170">
        <v>1.25</v>
      </c>
      <c r="I1311" s="171" t="s">
        <v>1213</v>
      </c>
      <c r="J1311" s="172" t="s">
        <v>1211</v>
      </c>
      <c r="K1311" s="64" t="s">
        <v>2235</v>
      </c>
    </row>
    <row r="1312" spans="1:11" ht="17.149999999999999" customHeight="1">
      <c r="A1312" s="155" t="s">
        <v>254</v>
      </c>
      <c r="B1312" s="156" t="s">
        <v>2559</v>
      </c>
      <c r="C1312" s="157">
        <v>4.03</v>
      </c>
      <c r="D1312" s="158">
        <v>0.68959999999999999</v>
      </c>
      <c r="E1312" s="158">
        <v>1</v>
      </c>
      <c r="F1312" s="158">
        <v>1</v>
      </c>
      <c r="G1312" s="158">
        <v>1.25</v>
      </c>
      <c r="H1312" s="158">
        <v>1.25</v>
      </c>
      <c r="I1312" s="159" t="s">
        <v>1213</v>
      </c>
      <c r="J1312" s="160" t="s">
        <v>1211</v>
      </c>
      <c r="K1312" s="64" t="s">
        <v>2235</v>
      </c>
    </row>
    <row r="1313" spans="1:11" ht="17.149999999999999" customHeight="1">
      <c r="A1313" s="155" t="s">
        <v>255</v>
      </c>
      <c r="B1313" s="156" t="s">
        <v>2559</v>
      </c>
      <c r="C1313" s="157">
        <v>5.34</v>
      </c>
      <c r="D1313" s="158">
        <v>0.9446</v>
      </c>
      <c r="E1313" s="158">
        <v>1</v>
      </c>
      <c r="F1313" s="158">
        <v>1</v>
      </c>
      <c r="G1313" s="158">
        <v>1.25</v>
      </c>
      <c r="H1313" s="158">
        <v>1.25</v>
      </c>
      <c r="I1313" s="159" t="s">
        <v>1213</v>
      </c>
      <c r="J1313" s="160" t="s">
        <v>1211</v>
      </c>
      <c r="K1313" s="64" t="s">
        <v>2235</v>
      </c>
    </row>
    <row r="1314" spans="1:11" ht="17.149999999999999" customHeight="1">
      <c r="A1314" s="161" t="s">
        <v>256</v>
      </c>
      <c r="B1314" s="162" t="s">
        <v>2559</v>
      </c>
      <c r="C1314" s="163">
        <v>7.57</v>
      </c>
      <c r="D1314" s="164">
        <v>1.3737999999999999</v>
      </c>
      <c r="E1314" s="164">
        <v>1.2</v>
      </c>
      <c r="F1314" s="164">
        <v>1.2</v>
      </c>
      <c r="G1314" s="164">
        <v>1.65</v>
      </c>
      <c r="H1314" s="164">
        <v>1.65</v>
      </c>
      <c r="I1314" s="165" t="s">
        <v>1213</v>
      </c>
      <c r="J1314" s="166" t="s">
        <v>1211</v>
      </c>
      <c r="K1314" s="64" t="s">
        <v>2235</v>
      </c>
    </row>
    <row r="1315" spans="1:11" ht="17.149999999999999" customHeight="1">
      <c r="A1315" s="167" t="s">
        <v>257</v>
      </c>
      <c r="B1315" s="168" t="s">
        <v>2560</v>
      </c>
      <c r="C1315" s="169">
        <v>7.94</v>
      </c>
      <c r="D1315" s="170">
        <v>2.4542999999999999</v>
      </c>
      <c r="E1315" s="170">
        <v>1</v>
      </c>
      <c r="F1315" s="170">
        <v>1</v>
      </c>
      <c r="G1315" s="170">
        <v>1.25</v>
      </c>
      <c r="H1315" s="170">
        <v>1.25</v>
      </c>
      <c r="I1315" s="171" t="s">
        <v>1213</v>
      </c>
      <c r="J1315" s="172" t="s">
        <v>1211</v>
      </c>
      <c r="K1315" s="64" t="s">
        <v>2236</v>
      </c>
    </row>
    <row r="1316" spans="1:11" ht="17.149999999999999" customHeight="1">
      <c r="A1316" s="155" t="s">
        <v>258</v>
      </c>
      <c r="B1316" s="156" t="s">
        <v>2560</v>
      </c>
      <c r="C1316" s="157">
        <v>7.94</v>
      </c>
      <c r="D1316" s="158">
        <v>3.1907000000000001</v>
      </c>
      <c r="E1316" s="158">
        <v>1</v>
      </c>
      <c r="F1316" s="158">
        <v>1</v>
      </c>
      <c r="G1316" s="158">
        <v>1.25</v>
      </c>
      <c r="H1316" s="158">
        <v>1.25</v>
      </c>
      <c r="I1316" s="159" t="s">
        <v>1213</v>
      </c>
      <c r="J1316" s="160" t="s">
        <v>1211</v>
      </c>
      <c r="K1316" s="64" t="s">
        <v>2236</v>
      </c>
    </row>
    <row r="1317" spans="1:11" ht="17.149999999999999" customHeight="1">
      <c r="A1317" s="155" t="s">
        <v>259</v>
      </c>
      <c r="B1317" s="156" t="s">
        <v>2560</v>
      </c>
      <c r="C1317" s="157">
        <v>9.9700000000000006</v>
      </c>
      <c r="D1317" s="158">
        <v>4.0891000000000002</v>
      </c>
      <c r="E1317" s="158">
        <v>1</v>
      </c>
      <c r="F1317" s="158">
        <v>1</v>
      </c>
      <c r="G1317" s="158">
        <v>1.25</v>
      </c>
      <c r="H1317" s="158">
        <v>1.25</v>
      </c>
      <c r="I1317" s="159" t="s">
        <v>1213</v>
      </c>
      <c r="J1317" s="160" t="s">
        <v>1211</v>
      </c>
      <c r="K1317" s="64" t="s">
        <v>2236</v>
      </c>
    </row>
    <row r="1318" spans="1:11" ht="17.149999999999999" customHeight="1">
      <c r="A1318" s="161" t="s">
        <v>260</v>
      </c>
      <c r="B1318" s="162" t="s">
        <v>2560</v>
      </c>
      <c r="C1318" s="163">
        <v>16.72</v>
      </c>
      <c r="D1318" s="164">
        <v>6.6527000000000003</v>
      </c>
      <c r="E1318" s="164">
        <v>1.2</v>
      </c>
      <c r="F1318" s="164">
        <v>1.2</v>
      </c>
      <c r="G1318" s="164">
        <v>1.65</v>
      </c>
      <c r="H1318" s="164">
        <v>1.65</v>
      </c>
      <c r="I1318" s="165" t="s">
        <v>1213</v>
      </c>
      <c r="J1318" s="166" t="s">
        <v>1211</v>
      </c>
      <c r="K1318" s="64" t="s">
        <v>2236</v>
      </c>
    </row>
    <row r="1319" spans="1:11" ht="17.149999999999999" customHeight="1">
      <c r="A1319" s="155" t="s">
        <v>261</v>
      </c>
      <c r="B1319" s="156" t="s">
        <v>2561</v>
      </c>
      <c r="C1319" s="157">
        <v>4</v>
      </c>
      <c r="D1319" s="158">
        <v>1.6323000000000001</v>
      </c>
      <c r="E1319" s="158">
        <v>1</v>
      </c>
      <c r="F1319" s="158">
        <v>1</v>
      </c>
      <c r="G1319" s="158">
        <v>1.25</v>
      </c>
      <c r="H1319" s="158">
        <v>1.25</v>
      </c>
      <c r="I1319" s="159" t="s">
        <v>1213</v>
      </c>
      <c r="J1319" s="160" t="s">
        <v>1211</v>
      </c>
      <c r="K1319" s="64" t="s">
        <v>2237</v>
      </c>
    </row>
    <row r="1320" spans="1:11" ht="17.149999999999999" customHeight="1">
      <c r="A1320" s="155" t="s">
        <v>262</v>
      </c>
      <c r="B1320" s="156" t="s">
        <v>2561</v>
      </c>
      <c r="C1320" s="157">
        <v>5.66</v>
      </c>
      <c r="D1320" s="158">
        <v>2.1739000000000002</v>
      </c>
      <c r="E1320" s="158">
        <v>1</v>
      </c>
      <c r="F1320" s="158">
        <v>1</v>
      </c>
      <c r="G1320" s="158">
        <v>1.25</v>
      </c>
      <c r="H1320" s="158">
        <v>1.25</v>
      </c>
      <c r="I1320" s="159" t="s">
        <v>1213</v>
      </c>
      <c r="J1320" s="160" t="s">
        <v>1211</v>
      </c>
      <c r="K1320" s="64" t="s">
        <v>2237</v>
      </c>
    </row>
    <row r="1321" spans="1:11" ht="17.149999999999999" customHeight="1">
      <c r="A1321" s="155" t="s">
        <v>263</v>
      </c>
      <c r="B1321" s="156" t="s">
        <v>2561</v>
      </c>
      <c r="C1321" s="157">
        <v>8.3000000000000007</v>
      </c>
      <c r="D1321" s="158">
        <v>2.9775999999999998</v>
      </c>
      <c r="E1321" s="158">
        <v>1</v>
      </c>
      <c r="F1321" s="158">
        <v>1</v>
      </c>
      <c r="G1321" s="158">
        <v>1.25</v>
      </c>
      <c r="H1321" s="158">
        <v>1.25</v>
      </c>
      <c r="I1321" s="159" t="s">
        <v>1213</v>
      </c>
      <c r="J1321" s="160" t="s">
        <v>1211</v>
      </c>
      <c r="K1321" s="64" t="s">
        <v>2237</v>
      </c>
    </row>
    <row r="1322" spans="1:11" ht="17.149999999999999" customHeight="1">
      <c r="A1322" s="161" t="s">
        <v>264</v>
      </c>
      <c r="B1322" s="162" t="s">
        <v>2561</v>
      </c>
      <c r="C1322" s="163">
        <v>16.62</v>
      </c>
      <c r="D1322" s="164">
        <v>6.4024000000000001</v>
      </c>
      <c r="E1322" s="164">
        <v>1.2</v>
      </c>
      <c r="F1322" s="164">
        <v>1.2</v>
      </c>
      <c r="G1322" s="164">
        <v>1.65</v>
      </c>
      <c r="H1322" s="164">
        <v>1.65</v>
      </c>
      <c r="I1322" s="165" t="s">
        <v>1213</v>
      </c>
      <c r="J1322" s="166" t="s">
        <v>1211</v>
      </c>
      <c r="K1322" s="64" t="s">
        <v>2237</v>
      </c>
    </row>
    <row r="1323" spans="1:11" ht="17.149999999999999" customHeight="1">
      <c r="A1323" s="155" t="s">
        <v>265</v>
      </c>
      <c r="B1323" s="156" t="s">
        <v>2562</v>
      </c>
      <c r="C1323" s="157">
        <v>4.7699999999999996</v>
      </c>
      <c r="D1323" s="158">
        <v>1.8163</v>
      </c>
      <c r="E1323" s="158">
        <v>1</v>
      </c>
      <c r="F1323" s="158">
        <v>1</v>
      </c>
      <c r="G1323" s="158">
        <v>1.25</v>
      </c>
      <c r="H1323" s="158">
        <v>1.25</v>
      </c>
      <c r="I1323" s="159" t="s">
        <v>1213</v>
      </c>
      <c r="J1323" s="160" t="s">
        <v>1211</v>
      </c>
      <c r="K1323" s="64" t="s">
        <v>2238</v>
      </c>
    </row>
    <row r="1324" spans="1:11" ht="17.149999999999999" customHeight="1">
      <c r="A1324" s="155" t="s">
        <v>266</v>
      </c>
      <c r="B1324" s="156" t="s">
        <v>2562</v>
      </c>
      <c r="C1324" s="157">
        <v>5.63</v>
      </c>
      <c r="D1324" s="158">
        <v>2.2096</v>
      </c>
      <c r="E1324" s="158">
        <v>1</v>
      </c>
      <c r="F1324" s="158">
        <v>1</v>
      </c>
      <c r="G1324" s="158">
        <v>1.25</v>
      </c>
      <c r="H1324" s="158">
        <v>1.25</v>
      </c>
      <c r="I1324" s="159" t="s">
        <v>1213</v>
      </c>
      <c r="J1324" s="160" t="s">
        <v>1211</v>
      </c>
      <c r="K1324" s="64" t="s">
        <v>2238</v>
      </c>
    </row>
    <row r="1325" spans="1:11" ht="17.149999999999999" customHeight="1">
      <c r="A1325" s="155" t="s">
        <v>267</v>
      </c>
      <c r="B1325" s="156" t="s">
        <v>2562</v>
      </c>
      <c r="C1325" s="157">
        <v>9.09</v>
      </c>
      <c r="D1325" s="158">
        <v>3.4540000000000002</v>
      </c>
      <c r="E1325" s="158">
        <v>1</v>
      </c>
      <c r="F1325" s="158">
        <v>1</v>
      </c>
      <c r="G1325" s="158">
        <v>1.25</v>
      </c>
      <c r="H1325" s="158">
        <v>1.25</v>
      </c>
      <c r="I1325" s="159" t="s">
        <v>1213</v>
      </c>
      <c r="J1325" s="160" t="s">
        <v>1211</v>
      </c>
      <c r="K1325" s="64" t="s">
        <v>2238</v>
      </c>
    </row>
    <row r="1326" spans="1:11" ht="17.149999999999999" customHeight="1">
      <c r="A1326" s="161" t="s">
        <v>268</v>
      </c>
      <c r="B1326" s="162" t="s">
        <v>2562</v>
      </c>
      <c r="C1326" s="163">
        <v>16.77</v>
      </c>
      <c r="D1326" s="164">
        <v>6.3924000000000003</v>
      </c>
      <c r="E1326" s="164">
        <v>1.2</v>
      </c>
      <c r="F1326" s="164">
        <v>1.2</v>
      </c>
      <c r="G1326" s="164">
        <v>1.65</v>
      </c>
      <c r="H1326" s="164">
        <v>1.65</v>
      </c>
      <c r="I1326" s="165" t="s">
        <v>1213</v>
      </c>
      <c r="J1326" s="166" t="s">
        <v>1211</v>
      </c>
      <c r="K1326" s="64" t="s">
        <v>2238</v>
      </c>
    </row>
    <row r="1327" spans="1:11" ht="17.149999999999999" customHeight="1">
      <c r="A1327" s="155" t="s">
        <v>269</v>
      </c>
      <c r="B1327" s="156" t="s">
        <v>2563</v>
      </c>
      <c r="C1327" s="157">
        <v>2.61</v>
      </c>
      <c r="D1327" s="158">
        <v>0.75700000000000001</v>
      </c>
      <c r="E1327" s="158">
        <v>1</v>
      </c>
      <c r="F1327" s="158">
        <v>1</v>
      </c>
      <c r="G1327" s="158">
        <v>1.25</v>
      </c>
      <c r="H1327" s="158">
        <v>1.25</v>
      </c>
      <c r="I1327" s="159" t="s">
        <v>1213</v>
      </c>
      <c r="J1327" s="160" t="s">
        <v>1211</v>
      </c>
      <c r="K1327" s="64" t="s">
        <v>2239</v>
      </c>
    </row>
    <row r="1328" spans="1:11" ht="17.149999999999999" customHeight="1">
      <c r="A1328" s="155" t="s">
        <v>270</v>
      </c>
      <c r="B1328" s="156" t="s">
        <v>2563</v>
      </c>
      <c r="C1328" s="157">
        <v>3.72</v>
      </c>
      <c r="D1328" s="158">
        <v>0.94359999999999999</v>
      </c>
      <c r="E1328" s="158">
        <v>1</v>
      </c>
      <c r="F1328" s="158">
        <v>1</v>
      </c>
      <c r="G1328" s="158">
        <v>1.25</v>
      </c>
      <c r="H1328" s="158">
        <v>1.25</v>
      </c>
      <c r="I1328" s="159" t="s">
        <v>1213</v>
      </c>
      <c r="J1328" s="160" t="s">
        <v>1211</v>
      </c>
      <c r="K1328" s="64" t="s">
        <v>2239</v>
      </c>
    </row>
    <row r="1329" spans="1:11" ht="17.149999999999999" customHeight="1">
      <c r="A1329" s="155" t="s">
        <v>271</v>
      </c>
      <c r="B1329" s="156" t="s">
        <v>2563</v>
      </c>
      <c r="C1329" s="157">
        <v>5.97</v>
      </c>
      <c r="D1329" s="158">
        <v>1.4890000000000001</v>
      </c>
      <c r="E1329" s="158">
        <v>1</v>
      </c>
      <c r="F1329" s="158">
        <v>1</v>
      </c>
      <c r="G1329" s="158">
        <v>1.25</v>
      </c>
      <c r="H1329" s="158">
        <v>1.25</v>
      </c>
      <c r="I1329" s="159" t="s">
        <v>1213</v>
      </c>
      <c r="J1329" s="160" t="s">
        <v>1211</v>
      </c>
      <c r="K1329" s="64" t="s">
        <v>2239</v>
      </c>
    </row>
    <row r="1330" spans="1:11" ht="17.149999999999999" customHeight="1">
      <c r="A1330" s="161" t="s">
        <v>272</v>
      </c>
      <c r="B1330" s="162" t="s">
        <v>2563</v>
      </c>
      <c r="C1330" s="163">
        <v>9.82</v>
      </c>
      <c r="D1330" s="164">
        <v>2.9419</v>
      </c>
      <c r="E1330" s="164">
        <v>1.2</v>
      </c>
      <c r="F1330" s="164">
        <v>1.2</v>
      </c>
      <c r="G1330" s="164">
        <v>1.65</v>
      </c>
      <c r="H1330" s="164">
        <v>1.65</v>
      </c>
      <c r="I1330" s="165" t="s">
        <v>1213</v>
      </c>
      <c r="J1330" s="166" t="s">
        <v>1211</v>
      </c>
      <c r="K1330" s="64" t="s">
        <v>2239</v>
      </c>
    </row>
    <row r="1331" spans="1:11" ht="17.149999999999999" customHeight="1">
      <c r="A1331" s="155" t="s">
        <v>273</v>
      </c>
      <c r="B1331" s="156" t="s">
        <v>2240</v>
      </c>
      <c r="C1331" s="157">
        <v>3.17</v>
      </c>
      <c r="D1331" s="158">
        <v>1.4845999999999999</v>
      </c>
      <c r="E1331" s="158">
        <v>1</v>
      </c>
      <c r="F1331" s="158">
        <v>1</v>
      </c>
      <c r="G1331" s="158">
        <v>1.25</v>
      </c>
      <c r="H1331" s="158">
        <v>1.25</v>
      </c>
      <c r="I1331" s="159" t="s">
        <v>1213</v>
      </c>
      <c r="J1331" s="160" t="s">
        <v>1211</v>
      </c>
      <c r="K1331" s="64" t="s">
        <v>2240</v>
      </c>
    </row>
    <row r="1332" spans="1:11" ht="17.149999999999999" customHeight="1">
      <c r="A1332" s="155" t="s">
        <v>274</v>
      </c>
      <c r="B1332" s="156" t="s">
        <v>2240</v>
      </c>
      <c r="C1332" s="157">
        <v>6.04</v>
      </c>
      <c r="D1332" s="158">
        <v>2.0345</v>
      </c>
      <c r="E1332" s="158">
        <v>1</v>
      </c>
      <c r="F1332" s="158">
        <v>1</v>
      </c>
      <c r="G1332" s="158">
        <v>1.25</v>
      </c>
      <c r="H1332" s="158">
        <v>1.25</v>
      </c>
      <c r="I1332" s="159" t="s">
        <v>1213</v>
      </c>
      <c r="J1332" s="160" t="s">
        <v>1211</v>
      </c>
      <c r="K1332" s="64" t="s">
        <v>2240</v>
      </c>
    </row>
    <row r="1333" spans="1:11" ht="17.149999999999999" customHeight="1">
      <c r="A1333" s="155" t="s">
        <v>275</v>
      </c>
      <c r="B1333" s="156" t="s">
        <v>2240</v>
      </c>
      <c r="C1333" s="157">
        <v>11.2</v>
      </c>
      <c r="D1333" s="158">
        <v>3.0019</v>
      </c>
      <c r="E1333" s="158">
        <v>1</v>
      </c>
      <c r="F1333" s="158">
        <v>1</v>
      </c>
      <c r="G1333" s="158">
        <v>1.25</v>
      </c>
      <c r="H1333" s="158">
        <v>1.25</v>
      </c>
      <c r="I1333" s="159" t="s">
        <v>1213</v>
      </c>
      <c r="J1333" s="160" t="s">
        <v>1211</v>
      </c>
      <c r="K1333" s="64" t="s">
        <v>2240</v>
      </c>
    </row>
    <row r="1334" spans="1:11" ht="17.149999999999999" customHeight="1">
      <c r="A1334" s="161" t="s">
        <v>276</v>
      </c>
      <c r="B1334" s="162" t="s">
        <v>2240</v>
      </c>
      <c r="C1334" s="163">
        <v>19.77</v>
      </c>
      <c r="D1334" s="164">
        <v>5.5254000000000003</v>
      </c>
      <c r="E1334" s="164">
        <v>1.2</v>
      </c>
      <c r="F1334" s="164">
        <v>1.2</v>
      </c>
      <c r="G1334" s="164">
        <v>1.65</v>
      </c>
      <c r="H1334" s="164">
        <v>1.65</v>
      </c>
      <c r="I1334" s="165" t="s">
        <v>1213</v>
      </c>
      <c r="J1334" s="166" t="s">
        <v>1211</v>
      </c>
      <c r="K1334" s="64" t="s">
        <v>2240</v>
      </c>
    </row>
    <row r="1335" spans="1:11" ht="17.149999999999999" customHeight="1">
      <c r="A1335" s="155" t="s">
        <v>277</v>
      </c>
      <c r="B1335" s="156" t="s">
        <v>2241</v>
      </c>
      <c r="C1335" s="157">
        <v>2.99</v>
      </c>
      <c r="D1335" s="158">
        <v>1.0431999999999999</v>
      </c>
      <c r="E1335" s="158">
        <v>1</v>
      </c>
      <c r="F1335" s="158">
        <v>1</v>
      </c>
      <c r="G1335" s="158">
        <v>1.25</v>
      </c>
      <c r="H1335" s="158">
        <v>1.25</v>
      </c>
      <c r="I1335" s="159" t="s">
        <v>1213</v>
      </c>
      <c r="J1335" s="160" t="s">
        <v>1211</v>
      </c>
      <c r="K1335" s="64" t="s">
        <v>2241</v>
      </c>
    </row>
    <row r="1336" spans="1:11" ht="17.149999999999999" customHeight="1">
      <c r="A1336" s="155" t="s">
        <v>278</v>
      </c>
      <c r="B1336" s="156" t="s">
        <v>2241</v>
      </c>
      <c r="C1336" s="157">
        <v>5.53</v>
      </c>
      <c r="D1336" s="158">
        <v>1.4571000000000001</v>
      </c>
      <c r="E1336" s="158">
        <v>1</v>
      </c>
      <c r="F1336" s="158">
        <v>1</v>
      </c>
      <c r="G1336" s="158">
        <v>1.25</v>
      </c>
      <c r="H1336" s="158">
        <v>1.25</v>
      </c>
      <c r="I1336" s="159" t="s">
        <v>1213</v>
      </c>
      <c r="J1336" s="160" t="s">
        <v>1211</v>
      </c>
      <c r="K1336" s="64" t="s">
        <v>2241</v>
      </c>
    </row>
    <row r="1337" spans="1:11" ht="17.149999999999999" customHeight="1">
      <c r="A1337" s="155" t="s">
        <v>279</v>
      </c>
      <c r="B1337" s="156" t="s">
        <v>2241</v>
      </c>
      <c r="C1337" s="157">
        <v>9.58</v>
      </c>
      <c r="D1337" s="158">
        <v>2.2464</v>
      </c>
      <c r="E1337" s="158">
        <v>1</v>
      </c>
      <c r="F1337" s="158">
        <v>1</v>
      </c>
      <c r="G1337" s="158">
        <v>1.25</v>
      </c>
      <c r="H1337" s="158">
        <v>1.25</v>
      </c>
      <c r="I1337" s="159" t="s">
        <v>1213</v>
      </c>
      <c r="J1337" s="160" t="s">
        <v>1211</v>
      </c>
      <c r="K1337" s="64" t="s">
        <v>2241</v>
      </c>
    </row>
    <row r="1338" spans="1:11" ht="17.149999999999999" customHeight="1">
      <c r="A1338" s="161" t="s">
        <v>280</v>
      </c>
      <c r="B1338" s="162" t="s">
        <v>2241</v>
      </c>
      <c r="C1338" s="163">
        <v>16.899999999999999</v>
      </c>
      <c r="D1338" s="164">
        <v>4.1124000000000001</v>
      </c>
      <c r="E1338" s="164">
        <v>1.2</v>
      </c>
      <c r="F1338" s="164">
        <v>1.2</v>
      </c>
      <c r="G1338" s="164">
        <v>1.65</v>
      </c>
      <c r="H1338" s="164">
        <v>1.65</v>
      </c>
      <c r="I1338" s="165" t="s">
        <v>1213</v>
      </c>
      <c r="J1338" s="166" t="s">
        <v>1211</v>
      </c>
      <c r="K1338" s="64" t="s">
        <v>2241</v>
      </c>
    </row>
    <row r="1339" spans="1:11" ht="17.149999999999999" customHeight="1">
      <c r="A1339" s="155" t="s">
        <v>281</v>
      </c>
      <c r="B1339" s="156" t="s">
        <v>2242</v>
      </c>
      <c r="C1339" s="157">
        <v>3.16</v>
      </c>
      <c r="D1339" s="158">
        <v>0.89</v>
      </c>
      <c r="E1339" s="158">
        <v>1</v>
      </c>
      <c r="F1339" s="158">
        <v>1</v>
      </c>
      <c r="G1339" s="158">
        <v>1.25</v>
      </c>
      <c r="H1339" s="158">
        <v>1.25</v>
      </c>
      <c r="I1339" s="159" t="s">
        <v>1213</v>
      </c>
      <c r="J1339" s="160" t="s">
        <v>1211</v>
      </c>
      <c r="K1339" s="64" t="s">
        <v>2242</v>
      </c>
    </row>
    <row r="1340" spans="1:11" ht="17.149999999999999" customHeight="1">
      <c r="A1340" s="155" t="s">
        <v>282</v>
      </c>
      <c r="B1340" s="156" t="s">
        <v>2242</v>
      </c>
      <c r="C1340" s="157">
        <v>5.33</v>
      </c>
      <c r="D1340" s="158">
        <v>1.2528999999999999</v>
      </c>
      <c r="E1340" s="158">
        <v>1</v>
      </c>
      <c r="F1340" s="158">
        <v>1</v>
      </c>
      <c r="G1340" s="158">
        <v>1.25</v>
      </c>
      <c r="H1340" s="158">
        <v>1.25</v>
      </c>
      <c r="I1340" s="159" t="s">
        <v>1213</v>
      </c>
      <c r="J1340" s="160" t="s">
        <v>1211</v>
      </c>
      <c r="K1340" s="64" t="s">
        <v>2242</v>
      </c>
    </row>
    <row r="1341" spans="1:11" ht="17.149999999999999" customHeight="1">
      <c r="A1341" s="173" t="s">
        <v>283</v>
      </c>
      <c r="B1341" s="156" t="s">
        <v>2242</v>
      </c>
      <c r="C1341" s="157">
        <v>9.32</v>
      </c>
      <c r="D1341" s="158">
        <v>2.0304000000000002</v>
      </c>
      <c r="E1341" s="158">
        <v>1</v>
      </c>
      <c r="F1341" s="158">
        <v>1</v>
      </c>
      <c r="G1341" s="158">
        <v>1.25</v>
      </c>
      <c r="H1341" s="158">
        <v>1.25</v>
      </c>
      <c r="I1341" s="159" t="s">
        <v>1213</v>
      </c>
      <c r="J1341" s="159" t="s">
        <v>1211</v>
      </c>
      <c r="K1341" s="64" t="s">
        <v>2242</v>
      </c>
    </row>
    <row r="1342" spans="1:11" ht="17.149999999999999" customHeight="1">
      <c r="A1342" s="161" t="s">
        <v>284</v>
      </c>
      <c r="B1342" s="162" t="s">
        <v>2242</v>
      </c>
      <c r="C1342" s="174">
        <v>16.2</v>
      </c>
      <c r="D1342" s="164">
        <v>3.67</v>
      </c>
      <c r="E1342" s="164">
        <v>1.2</v>
      </c>
      <c r="F1342" s="164">
        <v>1.2</v>
      </c>
      <c r="G1342" s="164">
        <v>1.65</v>
      </c>
      <c r="H1342" s="164">
        <v>1.65</v>
      </c>
      <c r="I1342" s="165" t="s">
        <v>1213</v>
      </c>
      <c r="J1342" s="165" t="s">
        <v>1211</v>
      </c>
      <c r="K1342" s="64" t="s">
        <v>2242</v>
      </c>
    </row>
    <row r="1343" spans="1:11" s="117" customFormat="1" ht="17.149999999999999" customHeight="1">
      <c r="A1343" s="175" t="s">
        <v>2265</v>
      </c>
      <c r="B1343" s="176" t="s">
        <v>2266</v>
      </c>
      <c r="C1343" s="177">
        <v>0</v>
      </c>
      <c r="D1343" s="178">
        <v>-1</v>
      </c>
      <c r="E1343" s="179" t="s">
        <v>1764</v>
      </c>
      <c r="F1343" s="179" t="s">
        <v>1764</v>
      </c>
      <c r="G1343" s="179" t="s">
        <v>1764</v>
      </c>
      <c r="H1343" s="257"/>
      <c r="I1343" s="258"/>
      <c r="J1343" s="259"/>
    </row>
    <row r="1344" spans="1:11">
      <c r="A1344" s="161" t="s">
        <v>285</v>
      </c>
      <c r="B1344" s="162" t="s">
        <v>1725</v>
      </c>
      <c r="C1344" s="174">
        <v>0</v>
      </c>
      <c r="D1344" s="180">
        <v>-1</v>
      </c>
      <c r="E1344" s="174" t="s">
        <v>1764</v>
      </c>
      <c r="F1344" s="180" t="s">
        <v>1764</v>
      </c>
      <c r="G1344" s="164" t="s">
        <v>1764</v>
      </c>
      <c r="H1344" s="260"/>
      <c r="I1344" s="261"/>
      <c r="J1344" s="262"/>
      <c r="K1344" s="64" t="s">
        <v>1725</v>
      </c>
    </row>
    <row r="1345" spans="3:10" hidden="1">
      <c r="C1345" s="82"/>
      <c r="D1345" s="83"/>
      <c r="E1345" s="80"/>
      <c r="F1345" s="80"/>
      <c r="G1345" s="80"/>
      <c r="H1345" s="80"/>
      <c r="I1345" s="80"/>
      <c r="J1345" s="80"/>
    </row>
    <row r="1346" spans="3:10"/>
  </sheetData>
  <sheetProtection sheet="1" objects="1" scenarios="1" selectLockedCells="1"/>
  <pageMargins left="0.7" right="0.7" top="1.25" bottom="0.75" header="0.3" footer="0.3"/>
  <pageSetup scale="52" fitToHeight="0" pageOrder="overThenDown" orientation="landscape" r:id="rId1"/>
  <headerFooter scaleWithDoc="0">
    <oddHeader>&amp;L&amp;9
Medi-Cal DRG 2021-21 Pricing Calculator</oddHeader>
    <oddFooter>&amp;L&amp;9Tab 3- DRG Table&amp;R&amp;9 2019-05-30</oddFooter>
  </headerFooter>
  <rowBreaks count="25" manualBreakCount="25">
    <brk id="46" max="16383" man="1"/>
    <brk id="98" max="16383" man="1"/>
    <brk id="150" max="16383" man="1"/>
    <brk id="202" max="16383" man="1"/>
    <brk id="254" max="16383" man="1"/>
    <brk id="306" max="16383" man="1"/>
    <brk id="358" max="16383" man="1"/>
    <brk id="410" max="16383" man="1"/>
    <brk id="462" max="16383" man="1"/>
    <brk id="514" max="16383" man="1"/>
    <brk id="566" max="16383" man="1"/>
    <brk id="618" max="16383" man="1"/>
    <brk id="670" max="16383" man="1"/>
    <brk id="722" max="16383" man="1"/>
    <brk id="774" max="16383" man="1"/>
    <brk id="826" max="16383" man="1"/>
    <brk id="878" max="16383" man="1"/>
    <brk id="930" max="16383" man="1"/>
    <brk id="982" max="16383" man="1"/>
    <brk id="1034" max="16383" man="1"/>
    <brk id="1086" max="16383" man="1"/>
    <brk id="1138" max="16383" man="1"/>
    <brk id="1190" max="16383" man="1"/>
    <brk id="1242" max="16383" man="1"/>
    <brk id="1294"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O423"/>
  <sheetViews>
    <sheetView zoomScale="60" zoomScaleNormal="60" workbookViewId="0"/>
  </sheetViews>
  <sheetFormatPr defaultColWidth="0" defaultRowHeight="15.5" zeroHeight="1"/>
  <cols>
    <col min="1" max="1" width="14.453125" style="32" customWidth="1"/>
    <col min="2" max="2" width="82.1796875" style="32" customWidth="1"/>
    <col min="3" max="3" width="15.1796875" style="19" customWidth="1"/>
    <col min="4" max="4" width="9.7265625" style="19" customWidth="1"/>
    <col min="5" max="5" width="13.453125" style="19" customWidth="1"/>
    <col min="6" max="6" width="11.54296875" style="19" customWidth="1"/>
    <col min="7" max="7" width="13.54296875" style="19" customWidth="1"/>
    <col min="8" max="8" width="16.7265625" style="19" customWidth="1"/>
    <col min="9" max="9" width="14.26953125" style="19" customWidth="1"/>
    <col min="10" max="10" width="16.7265625" style="19" customWidth="1"/>
    <col min="11" max="12" width="16.7265625" style="32" customWidth="1"/>
    <col min="13" max="13" width="15.453125" style="41" customWidth="1"/>
    <col min="14" max="14" width="18" style="32" customWidth="1"/>
    <col min="15" max="15" width="18.453125" style="32" customWidth="1"/>
    <col min="16" max="16384" width="9.1796875" hidden="1"/>
  </cols>
  <sheetData>
    <row r="1" spans="1:15">
      <c r="A1" s="115" t="s">
        <v>1842</v>
      </c>
      <c r="B1" s="308" t="s">
        <v>1743</v>
      </c>
      <c r="C1" s="309"/>
      <c r="D1" s="309"/>
      <c r="E1" s="309"/>
      <c r="F1" s="309"/>
      <c r="G1" s="309"/>
      <c r="H1" s="309"/>
      <c r="I1" s="309"/>
      <c r="J1" s="309"/>
      <c r="K1" s="309"/>
      <c r="L1" s="310"/>
      <c r="M1" s="310"/>
      <c r="N1" s="309"/>
      <c r="O1" s="311"/>
    </row>
    <row r="2" spans="1:15">
      <c r="A2" s="312" t="s">
        <v>1836</v>
      </c>
      <c r="B2" s="313"/>
      <c r="C2" s="313"/>
      <c r="D2" s="313"/>
      <c r="E2" s="313"/>
      <c r="F2" s="313"/>
      <c r="G2" s="313"/>
      <c r="H2" s="313"/>
      <c r="I2" s="313"/>
      <c r="J2" s="313"/>
      <c r="K2" s="313"/>
      <c r="L2" s="314"/>
      <c r="M2" s="314"/>
      <c r="N2" s="313"/>
      <c r="O2" s="315"/>
    </row>
    <row r="3" spans="1:15">
      <c r="A3" s="229" t="s">
        <v>1744</v>
      </c>
      <c r="B3" s="24"/>
      <c r="C3" s="25"/>
      <c r="D3" s="25"/>
      <c r="E3" s="25"/>
      <c r="F3" s="25"/>
      <c r="G3" s="25"/>
      <c r="H3" s="25"/>
      <c r="I3" s="25"/>
      <c r="J3" s="25"/>
      <c r="K3" s="25"/>
      <c r="L3" s="25"/>
      <c r="M3" s="25"/>
      <c r="N3" s="25"/>
      <c r="O3" s="26"/>
    </row>
    <row r="4" spans="1:15">
      <c r="A4" s="225" t="s">
        <v>1236</v>
      </c>
      <c r="B4" s="225" t="s">
        <v>1242</v>
      </c>
      <c r="C4" s="227" t="s">
        <v>1745</v>
      </c>
      <c r="D4" s="33"/>
      <c r="E4" s="34"/>
      <c r="F4" s="34"/>
      <c r="G4" s="34"/>
      <c r="H4" s="34"/>
      <c r="I4" s="34"/>
      <c r="J4" s="34"/>
      <c r="K4" s="34"/>
      <c r="L4" s="34"/>
      <c r="M4" s="34"/>
      <c r="N4" s="34"/>
      <c r="O4" s="35"/>
    </row>
    <row r="5" spans="1:15">
      <c r="A5" s="225" t="s">
        <v>1237</v>
      </c>
      <c r="B5" s="225" t="s">
        <v>1245</v>
      </c>
      <c r="C5" s="227" t="s">
        <v>1746</v>
      </c>
      <c r="D5" s="33"/>
      <c r="E5" s="34"/>
      <c r="F5" s="34"/>
      <c r="G5" s="34"/>
      <c r="H5" s="34"/>
      <c r="I5" s="34"/>
      <c r="J5" s="34"/>
      <c r="K5" s="34"/>
      <c r="L5" s="34"/>
      <c r="M5" s="34"/>
      <c r="N5" s="34"/>
      <c r="O5" s="35"/>
    </row>
    <row r="6" spans="1:15">
      <c r="A6" s="225" t="s">
        <v>286</v>
      </c>
      <c r="B6" s="225" t="s">
        <v>1243</v>
      </c>
      <c r="C6" s="227" t="s">
        <v>1747</v>
      </c>
      <c r="D6" s="33"/>
      <c r="E6" s="34"/>
      <c r="F6" s="34"/>
      <c r="G6" s="34"/>
      <c r="H6" s="34"/>
      <c r="I6" s="34"/>
      <c r="J6" s="34"/>
      <c r="K6" s="34"/>
      <c r="L6" s="34"/>
      <c r="M6" s="34"/>
      <c r="N6" s="34"/>
      <c r="O6" s="35"/>
    </row>
    <row r="7" spans="1:15">
      <c r="A7" s="225" t="s">
        <v>287</v>
      </c>
      <c r="B7" s="225" t="s">
        <v>1244</v>
      </c>
      <c r="C7" s="227" t="s">
        <v>1748</v>
      </c>
      <c r="D7" s="33"/>
      <c r="E7" s="34"/>
      <c r="F7" s="34"/>
      <c r="G7" s="34"/>
      <c r="H7" s="34"/>
      <c r="I7" s="34"/>
      <c r="J7" s="34"/>
      <c r="K7" s="34"/>
      <c r="L7" s="34"/>
      <c r="M7" s="34"/>
      <c r="N7" s="34"/>
      <c r="O7" s="35"/>
    </row>
    <row r="8" spans="1:15">
      <c r="A8" s="226" t="s">
        <v>1749</v>
      </c>
      <c r="B8" s="226" t="s">
        <v>1252</v>
      </c>
      <c r="C8" s="228" t="s">
        <v>2592</v>
      </c>
      <c r="D8" s="36"/>
      <c r="E8" s="37"/>
      <c r="F8" s="37"/>
      <c r="G8" s="37"/>
      <c r="H8" s="37"/>
      <c r="I8" s="37"/>
      <c r="J8" s="37"/>
      <c r="K8" s="37"/>
      <c r="L8" s="37"/>
      <c r="M8" s="37"/>
      <c r="N8" s="37"/>
      <c r="O8" s="38"/>
    </row>
    <row r="9" spans="1:15">
      <c r="A9" s="225" t="s">
        <v>1750</v>
      </c>
      <c r="B9" s="225" t="s">
        <v>1282</v>
      </c>
      <c r="C9" s="227" t="s">
        <v>1751</v>
      </c>
      <c r="D9" s="33"/>
      <c r="E9" s="34"/>
      <c r="F9" s="34"/>
      <c r="G9" s="34"/>
      <c r="H9" s="34"/>
      <c r="I9" s="34"/>
      <c r="J9" s="34"/>
      <c r="K9" s="34"/>
      <c r="L9" s="34"/>
      <c r="M9" s="34"/>
      <c r="N9" s="34"/>
      <c r="O9" s="35"/>
    </row>
    <row r="10" spans="1:15">
      <c r="A10" s="226" t="s">
        <v>1752</v>
      </c>
      <c r="B10" s="226" t="s">
        <v>1283</v>
      </c>
      <c r="C10" s="228" t="s">
        <v>2593</v>
      </c>
      <c r="D10" s="36"/>
      <c r="E10" s="39"/>
      <c r="F10" s="39"/>
      <c r="G10" s="39"/>
      <c r="H10" s="39"/>
      <c r="I10" s="39"/>
      <c r="J10" s="39"/>
      <c r="K10" s="39"/>
      <c r="L10" s="39"/>
      <c r="M10" s="39"/>
      <c r="N10" s="39"/>
      <c r="O10" s="40"/>
    </row>
    <row r="11" spans="1:15">
      <c r="A11" s="225" t="s">
        <v>1753</v>
      </c>
      <c r="B11" s="225" t="s">
        <v>2243</v>
      </c>
      <c r="C11" s="227" t="s">
        <v>2251</v>
      </c>
      <c r="D11" s="33"/>
      <c r="E11" s="34"/>
      <c r="F11" s="34"/>
      <c r="G11" s="34"/>
      <c r="H11" s="34"/>
      <c r="I11" s="34"/>
      <c r="J11" s="34"/>
      <c r="K11" s="34"/>
      <c r="L11" s="34"/>
      <c r="M11" s="34"/>
      <c r="N11" s="34"/>
      <c r="O11" s="35"/>
    </row>
    <row r="12" spans="1:15">
      <c r="A12" s="225" t="s">
        <v>1754</v>
      </c>
      <c r="B12" s="225" t="s">
        <v>2244</v>
      </c>
      <c r="C12" s="227" t="s">
        <v>1848</v>
      </c>
      <c r="D12" s="33"/>
      <c r="E12" s="34"/>
      <c r="F12" s="34"/>
      <c r="G12" s="34"/>
      <c r="H12" s="34"/>
      <c r="I12" s="34"/>
      <c r="J12" s="34"/>
      <c r="K12" s="34"/>
      <c r="L12" s="34"/>
      <c r="M12" s="34"/>
      <c r="N12" s="34"/>
      <c r="O12" s="35"/>
    </row>
    <row r="13" spans="1:15">
      <c r="A13" s="226" t="s">
        <v>1755</v>
      </c>
      <c r="B13" s="226" t="s">
        <v>2245</v>
      </c>
      <c r="C13" s="228" t="s">
        <v>2594</v>
      </c>
      <c r="D13" s="36"/>
      <c r="E13" s="39"/>
      <c r="F13" s="39"/>
      <c r="G13" s="39"/>
      <c r="H13" s="39"/>
      <c r="I13" s="39"/>
      <c r="J13" s="39"/>
      <c r="K13" s="39"/>
      <c r="L13" s="39"/>
      <c r="M13" s="39"/>
      <c r="N13" s="39"/>
      <c r="O13" s="40"/>
    </row>
    <row r="14" spans="1:15">
      <c r="A14" s="225" t="s">
        <v>1756</v>
      </c>
      <c r="B14" s="225" t="s">
        <v>2246</v>
      </c>
      <c r="C14" s="227" t="s">
        <v>2252</v>
      </c>
      <c r="D14" s="33"/>
      <c r="E14" s="34"/>
      <c r="F14" s="34"/>
      <c r="G14" s="34"/>
      <c r="H14" s="34"/>
      <c r="I14" s="34"/>
      <c r="J14" s="34"/>
      <c r="K14" s="34"/>
      <c r="L14" s="34"/>
      <c r="M14" s="34"/>
      <c r="N14" s="34"/>
      <c r="O14" s="35"/>
    </row>
    <row r="15" spans="1:15">
      <c r="A15" s="225" t="s">
        <v>1757</v>
      </c>
      <c r="B15" s="225" t="s">
        <v>2247</v>
      </c>
      <c r="C15" s="227" t="s">
        <v>1758</v>
      </c>
      <c r="D15" s="33"/>
      <c r="E15" s="34"/>
      <c r="F15" s="34"/>
      <c r="G15" s="34"/>
      <c r="H15" s="34"/>
      <c r="I15" s="34"/>
      <c r="J15" s="34"/>
      <c r="K15" s="34"/>
      <c r="L15" s="34"/>
      <c r="M15" s="34"/>
      <c r="N15" s="34"/>
      <c r="O15" s="35"/>
    </row>
    <row r="16" spans="1:15">
      <c r="A16" s="225" t="s">
        <v>1759</v>
      </c>
      <c r="B16" s="225" t="s">
        <v>2248</v>
      </c>
      <c r="C16" s="227" t="s">
        <v>2253</v>
      </c>
      <c r="D16" s="33"/>
      <c r="E16" s="34"/>
      <c r="F16" s="34"/>
      <c r="G16" s="34"/>
      <c r="H16" s="34"/>
      <c r="I16" s="34"/>
      <c r="J16" s="34"/>
      <c r="K16" s="34"/>
      <c r="L16" s="34"/>
      <c r="M16" s="34"/>
      <c r="N16" s="34"/>
      <c r="O16" s="35"/>
    </row>
    <row r="17" spans="1:15">
      <c r="A17" s="226" t="s">
        <v>1760</v>
      </c>
      <c r="B17" s="226" t="s">
        <v>2249</v>
      </c>
      <c r="C17" s="228" t="s">
        <v>2595</v>
      </c>
      <c r="D17" s="36"/>
      <c r="E17" s="39"/>
      <c r="F17" s="39"/>
      <c r="G17" s="39"/>
      <c r="H17" s="39"/>
      <c r="I17" s="39"/>
      <c r="J17" s="39"/>
      <c r="K17" s="39"/>
      <c r="L17" s="39"/>
      <c r="M17" s="39"/>
      <c r="N17" s="39"/>
      <c r="O17" s="40"/>
    </row>
    <row r="18" spans="1:15">
      <c r="A18" s="226" t="s">
        <v>1761</v>
      </c>
      <c r="B18" s="226" t="s">
        <v>2250</v>
      </c>
      <c r="C18" s="228" t="s">
        <v>2596</v>
      </c>
      <c r="D18" s="36"/>
      <c r="E18" s="39"/>
      <c r="F18" s="39"/>
      <c r="G18" s="39"/>
      <c r="H18" s="39"/>
      <c r="I18" s="39"/>
      <c r="J18" s="39"/>
      <c r="K18" s="39"/>
      <c r="L18" s="39"/>
      <c r="M18" s="39"/>
      <c r="N18" s="39"/>
      <c r="O18" s="40"/>
    </row>
    <row r="19" spans="1:15">
      <c r="A19" s="27"/>
      <c r="B19" s="28"/>
      <c r="C19" s="28"/>
      <c r="D19" s="29"/>
      <c r="E19" s="29"/>
      <c r="F19" s="29"/>
      <c r="G19" s="29"/>
      <c r="H19" s="29"/>
      <c r="I19" s="29"/>
      <c r="J19" s="29"/>
      <c r="K19" s="29"/>
      <c r="L19" s="30"/>
      <c r="M19" s="30"/>
      <c r="N19" s="29"/>
      <c r="O19" s="31"/>
    </row>
    <row r="20" spans="1:15">
      <c r="A20" s="221" t="s">
        <v>1236</v>
      </c>
      <c r="B20" s="222" t="s">
        <v>1237</v>
      </c>
      <c r="C20" s="222" t="s">
        <v>286</v>
      </c>
      <c r="D20" s="222" t="s">
        <v>287</v>
      </c>
      <c r="E20" s="222" t="s">
        <v>1749</v>
      </c>
      <c r="F20" s="222" t="s">
        <v>1750</v>
      </c>
      <c r="G20" s="222" t="s">
        <v>1752</v>
      </c>
      <c r="H20" s="222" t="s">
        <v>1753</v>
      </c>
      <c r="I20" s="222" t="s">
        <v>1754</v>
      </c>
      <c r="J20" s="222" t="s">
        <v>1755</v>
      </c>
      <c r="K20" s="222" t="s">
        <v>1756</v>
      </c>
      <c r="L20" s="223" t="s">
        <v>1757</v>
      </c>
      <c r="M20" s="223" t="s">
        <v>1759</v>
      </c>
      <c r="N20" s="222" t="s">
        <v>1760</v>
      </c>
      <c r="O20" s="224" t="s">
        <v>1761</v>
      </c>
    </row>
    <row r="21" spans="1:15" ht="112.5" customHeight="1">
      <c r="A21" s="316" t="s">
        <v>1242</v>
      </c>
      <c r="B21" s="316" t="s">
        <v>1855</v>
      </c>
      <c r="C21" s="317" t="s">
        <v>1243</v>
      </c>
      <c r="D21" s="318" t="s">
        <v>1244</v>
      </c>
      <c r="E21" s="316" t="s">
        <v>1252</v>
      </c>
      <c r="F21" s="318" t="s">
        <v>1282</v>
      </c>
      <c r="G21" s="316" t="s">
        <v>1283</v>
      </c>
      <c r="H21" s="319" t="s">
        <v>2255</v>
      </c>
      <c r="I21" s="319" t="s">
        <v>2244</v>
      </c>
      <c r="J21" s="320" t="s">
        <v>2245</v>
      </c>
      <c r="K21" s="319" t="s">
        <v>2256</v>
      </c>
      <c r="L21" s="319" t="s">
        <v>2257</v>
      </c>
      <c r="M21" s="321" t="s">
        <v>2258</v>
      </c>
      <c r="N21" s="321" t="s">
        <v>2259</v>
      </c>
      <c r="O21" s="321" t="s">
        <v>2260</v>
      </c>
    </row>
    <row r="22" spans="1:15">
      <c r="A22" s="263"/>
      <c r="B22" s="186" t="s">
        <v>1765</v>
      </c>
      <c r="C22" s="187" t="s">
        <v>1192</v>
      </c>
      <c r="D22" s="187" t="s">
        <v>1192</v>
      </c>
      <c r="E22" s="188" t="s">
        <v>1192</v>
      </c>
      <c r="F22" s="187" t="s">
        <v>1192</v>
      </c>
      <c r="G22" s="187" t="s">
        <v>1192</v>
      </c>
      <c r="H22" s="189">
        <v>0.20899999999999999</v>
      </c>
      <c r="I22" s="190">
        <v>1</v>
      </c>
      <c r="J22" s="190">
        <v>1</v>
      </c>
      <c r="K22" s="191">
        <v>6941</v>
      </c>
      <c r="L22" s="191">
        <v>6941</v>
      </c>
      <c r="M22" s="191">
        <v>0</v>
      </c>
      <c r="N22" s="192">
        <v>1157.18</v>
      </c>
      <c r="O22" s="192">
        <v>1097.3699999999999</v>
      </c>
    </row>
    <row r="23" spans="1:15">
      <c r="A23" s="193">
        <v>106580996</v>
      </c>
      <c r="B23" s="193" t="s">
        <v>1803</v>
      </c>
      <c r="C23" s="194" t="s">
        <v>1192</v>
      </c>
      <c r="D23" s="194" t="s">
        <v>1192</v>
      </c>
      <c r="E23" s="194" t="s">
        <v>1192</v>
      </c>
      <c r="F23" s="195" t="s">
        <v>1192</v>
      </c>
      <c r="G23" s="194" t="s">
        <v>1192</v>
      </c>
      <c r="H23" s="218">
        <v>0.34315000000000001</v>
      </c>
      <c r="I23" s="220">
        <v>1.2753000000000001</v>
      </c>
      <c r="J23" s="220">
        <v>1.2228000000000001</v>
      </c>
      <c r="K23" s="191">
        <v>6941</v>
      </c>
      <c r="L23" s="191">
        <v>7997</v>
      </c>
      <c r="M23" s="191">
        <v>0</v>
      </c>
      <c r="N23" s="219">
        <v>1157.18</v>
      </c>
      <c r="O23" s="219">
        <v>1097.3699999999999</v>
      </c>
    </row>
    <row r="24" spans="1:15">
      <c r="A24" s="193">
        <v>106150788</v>
      </c>
      <c r="B24" s="193" t="s">
        <v>1804</v>
      </c>
      <c r="C24" s="194" t="s">
        <v>1192</v>
      </c>
      <c r="D24" s="194" t="s">
        <v>1192</v>
      </c>
      <c r="E24" s="194" t="s">
        <v>1192</v>
      </c>
      <c r="F24" s="195" t="s">
        <v>1192</v>
      </c>
      <c r="G24" s="194" t="s">
        <v>1192</v>
      </c>
      <c r="H24" s="218">
        <v>0.21279999999999996</v>
      </c>
      <c r="I24" s="220">
        <v>1.2753000000000001</v>
      </c>
      <c r="J24" s="220">
        <v>1.2228000000000001</v>
      </c>
      <c r="K24" s="191">
        <v>6941</v>
      </c>
      <c r="L24" s="191">
        <v>7997</v>
      </c>
      <c r="M24" s="191">
        <v>0</v>
      </c>
      <c r="N24" s="219">
        <v>1157.18</v>
      </c>
      <c r="O24" s="219">
        <v>1097.3699999999999</v>
      </c>
    </row>
    <row r="25" spans="1:15">
      <c r="A25" s="193">
        <v>106171049</v>
      </c>
      <c r="B25" s="193" t="s">
        <v>1805</v>
      </c>
      <c r="C25" s="194" t="s">
        <v>1192</v>
      </c>
      <c r="D25" s="194" t="s">
        <v>1192</v>
      </c>
      <c r="E25" s="194" t="s">
        <v>1192</v>
      </c>
      <c r="F25" s="194" t="s">
        <v>1191</v>
      </c>
      <c r="G25" s="194" t="s">
        <v>1191</v>
      </c>
      <c r="H25" s="218">
        <v>0.50082000000000004</v>
      </c>
      <c r="I25" s="220">
        <v>1.2753000000000001</v>
      </c>
      <c r="J25" s="220">
        <v>1.2228000000000001</v>
      </c>
      <c r="K25" s="191">
        <v>15091</v>
      </c>
      <c r="L25" s="191">
        <v>17387</v>
      </c>
      <c r="M25" s="191">
        <v>0</v>
      </c>
      <c r="N25" s="219">
        <v>1157.18</v>
      </c>
      <c r="O25" s="219">
        <v>1097.3699999999999</v>
      </c>
    </row>
    <row r="26" spans="1:15">
      <c r="A26" s="193">
        <v>106190323</v>
      </c>
      <c r="B26" s="193" t="s">
        <v>1806</v>
      </c>
      <c r="C26" s="194" t="s">
        <v>1192</v>
      </c>
      <c r="D26" s="194" t="s">
        <v>1192</v>
      </c>
      <c r="E26" s="194" t="s">
        <v>1192</v>
      </c>
      <c r="F26" s="195" t="s">
        <v>1192</v>
      </c>
      <c r="G26" s="194" t="s">
        <v>1192</v>
      </c>
      <c r="H26" s="218">
        <v>0.14888999999999999</v>
      </c>
      <c r="I26" s="220">
        <v>1.4181999999999999</v>
      </c>
      <c r="J26" s="220">
        <v>1.3597999999999999</v>
      </c>
      <c r="K26" s="191">
        <v>6941</v>
      </c>
      <c r="L26" s="191">
        <v>8647</v>
      </c>
      <c r="M26" s="191">
        <v>1286</v>
      </c>
      <c r="N26" s="219">
        <v>1157.18</v>
      </c>
      <c r="O26" s="219">
        <v>1097.3699999999999</v>
      </c>
    </row>
    <row r="27" spans="1:15">
      <c r="A27" s="196">
        <v>106164029</v>
      </c>
      <c r="B27" s="193" t="s">
        <v>2564</v>
      </c>
      <c r="C27" s="197" t="s">
        <v>1192</v>
      </c>
      <c r="D27" s="197" t="s">
        <v>1192</v>
      </c>
      <c r="E27" s="197" t="s">
        <v>1192</v>
      </c>
      <c r="F27" s="194" t="s">
        <v>1191</v>
      </c>
      <c r="G27" s="197" t="s">
        <v>1191</v>
      </c>
      <c r="H27" s="218">
        <v>0.33446999999999999</v>
      </c>
      <c r="I27" s="220">
        <v>1.2753000000000001</v>
      </c>
      <c r="J27" s="220">
        <v>1.2228000000000001</v>
      </c>
      <c r="K27" s="191">
        <v>15091</v>
      </c>
      <c r="L27" s="191">
        <v>17387</v>
      </c>
      <c r="M27" s="191">
        <v>0</v>
      </c>
      <c r="N27" s="219">
        <v>1157.18</v>
      </c>
      <c r="O27" s="219">
        <v>1097.3699999999999</v>
      </c>
    </row>
    <row r="28" spans="1:15">
      <c r="A28" s="193">
        <v>106390923</v>
      </c>
      <c r="B28" s="193" t="s">
        <v>1807</v>
      </c>
      <c r="C28" s="194" t="s">
        <v>1192</v>
      </c>
      <c r="D28" s="194" t="s">
        <v>1192</v>
      </c>
      <c r="E28" s="194" t="s">
        <v>1192</v>
      </c>
      <c r="F28" s="194" t="s">
        <v>1192</v>
      </c>
      <c r="G28" s="194" t="s">
        <v>1192</v>
      </c>
      <c r="H28" s="218">
        <v>0.14527999999999999</v>
      </c>
      <c r="I28" s="220">
        <v>1.5271000000000001</v>
      </c>
      <c r="J28" s="220">
        <v>1.4641999999999999</v>
      </c>
      <c r="K28" s="191">
        <v>6941</v>
      </c>
      <c r="L28" s="191">
        <v>9142</v>
      </c>
      <c r="M28" s="191">
        <v>1359</v>
      </c>
      <c r="N28" s="219">
        <v>1157.18</v>
      </c>
      <c r="O28" s="219">
        <v>1097.3699999999999</v>
      </c>
    </row>
    <row r="29" spans="1:15">
      <c r="A29" s="193">
        <v>106100797</v>
      </c>
      <c r="B29" s="193" t="s">
        <v>1808</v>
      </c>
      <c r="C29" s="194" t="s">
        <v>1192</v>
      </c>
      <c r="D29" s="194" t="s">
        <v>1192</v>
      </c>
      <c r="E29" s="194" t="s">
        <v>1192</v>
      </c>
      <c r="F29" s="195" t="s">
        <v>1191</v>
      </c>
      <c r="G29" s="194" t="s">
        <v>1191</v>
      </c>
      <c r="H29" s="218">
        <v>0.72652000000000005</v>
      </c>
      <c r="I29" s="220">
        <v>1.2753000000000001</v>
      </c>
      <c r="J29" s="220">
        <v>1.2228000000000001</v>
      </c>
      <c r="K29" s="191">
        <v>15091</v>
      </c>
      <c r="L29" s="191">
        <v>17387</v>
      </c>
      <c r="M29" s="191">
        <v>0</v>
      </c>
      <c r="N29" s="219">
        <v>1157.18</v>
      </c>
      <c r="O29" s="219">
        <v>1097.3699999999999</v>
      </c>
    </row>
    <row r="30" spans="1:15">
      <c r="A30" s="193">
        <v>106100793</v>
      </c>
      <c r="B30" s="193" t="s">
        <v>1809</v>
      </c>
      <c r="C30" s="194" t="s">
        <v>1192</v>
      </c>
      <c r="D30" s="194" t="s">
        <v>1192</v>
      </c>
      <c r="E30" s="194" t="s">
        <v>1192</v>
      </c>
      <c r="F30" s="194" t="s">
        <v>1191</v>
      </c>
      <c r="G30" s="194" t="s">
        <v>1191</v>
      </c>
      <c r="H30" s="218">
        <v>0.33446999999999999</v>
      </c>
      <c r="I30" s="220">
        <v>1.2753000000000001</v>
      </c>
      <c r="J30" s="220">
        <v>1.2228000000000001</v>
      </c>
      <c r="K30" s="191">
        <v>15091</v>
      </c>
      <c r="L30" s="191">
        <v>17387</v>
      </c>
      <c r="M30" s="191">
        <v>0</v>
      </c>
      <c r="N30" s="219">
        <v>1157.18</v>
      </c>
      <c r="O30" s="219">
        <v>1097.3699999999999</v>
      </c>
    </row>
    <row r="31" spans="1:15">
      <c r="A31" s="193">
        <v>106560525</v>
      </c>
      <c r="B31" s="193" t="s">
        <v>1810</v>
      </c>
      <c r="C31" s="195" t="s">
        <v>1192</v>
      </c>
      <c r="D31" s="195" t="s">
        <v>1192</v>
      </c>
      <c r="E31" s="195" t="s">
        <v>1192</v>
      </c>
      <c r="F31" s="195" t="s">
        <v>1192</v>
      </c>
      <c r="G31" s="195" t="s">
        <v>1192</v>
      </c>
      <c r="H31" s="218">
        <v>0.21765000000000001</v>
      </c>
      <c r="I31" s="220">
        <v>1.4181999999999999</v>
      </c>
      <c r="J31" s="220">
        <v>1.3597999999999999</v>
      </c>
      <c r="K31" s="191">
        <v>6941</v>
      </c>
      <c r="L31" s="191">
        <v>8647</v>
      </c>
      <c r="M31" s="191">
        <v>0</v>
      </c>
      <c r="N31" s="219">
        <v>1157.18</v>
      </c>
      <c r="O31" s="219">
        <v>1097.3699999999999</v>
      </c>
    </row>
    <row r="32" spans="1:15">
      <c r="A32" s="193">
        <v>106554011</v>
      </c>
      <c r="B32" s="193" t="s">
        <v>1811</v>
      </c>
      <c r="C32" s="194" t="s">
        <v>1192</v>
      </c>
      <c r="D32" s="194" t="s">
        <v>1192</v>
      </c>
      <c r="E32" s="194" t="s">
        <v>1192</v>
      </c>
      <c r="F32" s="194" t="s">
        <v>1191</v>
      </c>
      <c r="G32" s="194" t="s">
        <v>1191</v>
      </c>
      <c r="H32" s="218">
        <v>0.20608000000000001</v>
      </c>
      <c r="I32" s="220">
        <v>1.2753000000000001</v>
      </c>
      <c r="J32" s="220">
        <v>1.2228000000000001</v>
      </c>
      <c r="K32" s="191">
        <v>15091</v>
      </c>
      <c r="L32" s="191">
        <v>17387</v>
      </c>
      <c r="M32" s="191">
        <v>0</v>
      </c>
      <c r="N32" s="219">
        <v>1157.18</v>
      </c>
      <c r="O32" s="219">
        <v>1097.3699999999999</v>
      </c>
    </row>
    <row r="33" spans="1:15">
      <c r="A33" s="193">
        <v>106281078</v>
      </c>
      <c r="B33" s="193" t="s">
        <v>1812</v>
      </c>
      <c r="C33" s="194" t="s">
        <v>1192</v>
      </c>
      <c r="D33" s="194" t="s">
        <v>1192</v>
      </c>
      <c r="E33" s="194" t="s">
        <v>1192</v>
      </c>
      <c r="F33" s="195" t="s">
        <v>1192</v>
      </c>
      <c r="G33" s="194" t="s">
        <v>1192</v>
      </c>
      <c r="H33" s="218">
        <v>0.59155999999999997</v>
      </c>
      <c r="I33" s="220">
        <v>1.6139999999999999</v>
      </c>
      <c r="J33" s="220">
        <v>1.5475000000000001</v>
      </c>
      <c r="K33" s="191">
        <v>6941</v>
      </c>
      <c r="L33" s="191">
        <v>9537</v>
      </c>
      <c r="M33" s="191">
        <v>0</v>
      </c>
      <c r="N33" s="219">
        <v>1157.18</v>
      </c>
      <c r="O33" s="219">
        <v>1097.3699999999999</v>
      </c>
    </row>
    <row r="34" spans="1:15">
      <c r="A34" s="193">
        <v>106154168</v>
      </c>
      <c r="B34" s="193" t="s">
        <v>1813</v>
      </c>
      <c r="C34" s="194" t="s">
        <v>1192</v>
      </c>
      <c r="D34" s="194" t="s">
        <v>1191</v>
      </c>
      <c r="E34" s="194" t="s">
        <v>1192</v>
      </c>
      <c r="F34" s="194" t="s">
        <v>1191</v>
      </c>
      <c r="G34" s="194" t="s">
        <v>1191</v>
      </c>
      <c r="H34" s="218">
        <v>0.17849999999999999</v>
      </c>
      <c r="I34" s="220">
        <v>1.2753000000000001</v>
      </c>
      <c r="J34" s="220">
        <v>1.2228000000000001</v>
      </c>
      <c r="K34" s="191">
        <v>15091</v>
      </c>
      <c r="L34" s="191">
        <v>17387</v>
      </c>
      <c r="M34" s="191">
        <v>0</v>
      </c>
      <c r="N34" s="219">
        <v>1157.18</v>
      </c>
      <c r="O34" s="219">
        <v>1097.3699999999999</v>
      </c>
    </row>
    <row r="35" spans="1:15">
      <c r="A35" s="193">
        <v>106540816</v>
      </c>
      <c r="B35" s="193" t="s">
        <v>1837</v>
      </c>
      <c r="C35" s="194" t="s">
        <v>1192</v>
      </c>
      <c r="D35" s="194" t="s">
        <v>1191</v>
      </c>
      <c r="E35" s="194" t="s">
        <v>1192</v>
      </c>
      <c r="F35" s="194" t="s">
        <v>1192</v>
      </c>
      <c r="G35" s="194" t="s">
        <v>1192</v>
      </c>
      <c r="H35" s="218">
        <v>0.874</v>
      </c>
      <c r="I35" s="220">
        <v>1.2753000000000001</v>
      </c>
      <c r="J35" s="220">
        <v>1.2228000000000001</v>
      </c>
      <c r="K35" s="191">
        <v>6941</v>
      </c>
      <c r="L35" s="191">
        <v>7997</v>
      </c>
      <c r="M35" s="191">
        <v>0</v>
      </c>
      <c r="N35" s="219">
        <v>1157.18</v>
      </c>
      <c r="O35" s="219">
        <v>1097.3699999999999</v>
      </c>
    </row>
    <row r="36" spans="1:15">
      <c r="A36" s="193">
        <v>106231396</v>
      </c>
      <c r="B36" s="193" t="s">
        <v>1814</v>
      </c>
      <c r="C36" s="194" t="s">
        <v>1192</v>
      </c>
      <c r="D36" s="194" t="s">
        <v>1192</v>
      </c>
      <c r="E36" s="194" t="s">
        <v>1192</v>
      </c>
      <c r="F36" s="194" t="s">
        <v>1191</v>
      </c>
      <c r="G36" s="194" t="s">
        <v>1191</v>
      </c>
      <c r="H36" s="218">
        <v>0.36823</v>
      </c>
      <c r="I36" s="220">
        <v>1.2753000000000001</v>
      </c>
      <c r="J36" s="220">
        <v>1.2228000000000001</v>
      </c>
      <c r="K36" s="191">
        <v>15091</v>
      </c>
      <c r="L36" s="191">
        <v>17387</v>
      </c>
      <c r="M36" s="191">
        <v>0</v>
      </c>
      <c r="N36" s="219">
        <v>1157.18</v>
      </c>
      <c r="O36" s="219">
        <v>1097.3699999999999</v>
      </c>
    </row>
    <row r="37" spans="1:15">
      <c r="A37" s="193">
        <v>106190878</v>
      </c>
      <c r="B37" s="193" t="s">
        <v>1815</v>
      </c>
      <c r="C37" s="195" t="s">
        <v>1192</v>
      </c>
      <c r="D37" s="195" t="s">
        <v>1192</v>
      </c>
      <c r="E37" s="195" t="s">
        <v>1192</v>
      </c>
      <c r="F37" s="195" t="s">
        <v>1192</v>
      </c>
      <c r="G37" s="195" t="s">
        <v>1192</v>
      </c>
      <c r="H37" s="218">
        <v>0.16019</v>
      </c>
      <c r="I37" s="220">
        <v>1.4181999999999999</v>
      </c>
      <c r="J37" s="220">
        <v>1.3597999999999999</v>
      </c>
      <c r="K37" s="191">
        <v>6941</v>
      </c>
      <c r="L37" s="191">
        <v>8647</v>
      </c>
      <c r="M37" s="191">
        <v>1286</v>
      </c>
      <c r="N37" s="219">
        <v>1157.18</v>
      </c>
      <c r="O37" s="219">
        <v>1097.3699999999999</v>
      </c>
    </row>
    <row r="38" spans="1:15">
      <c r="A38" s="193">
        <v>106301098</v>
      </c>
      <c r="B38" s="193" t="s">
        <v>1284</v>
      </c>
      <c r="C38" s="194" t="s">
        <v>1192</v>
      </c>
      <c r="D38" s="194" t="s">
        <v>1192</v>
      </c>
      <c r="E38" s="194" t="s">
        <v>1192</v>
      </c>
      <c r="F38" s="195" t="s">
        <v>1192</v>
      </c>
      <c r="G38" s="194" t="s">
        <v>1192</v>
      </c>
      <c r="H38" s="218">
        <v>0.15390000000000001</v>
      </c>
      <c r="I38" s="220">
        <v>1.2753000000000001</v>
      </c>
      <c r="J38" s="220">
        <v>1.2228000000000001</v>
      </c>
      <c r="K38" s="191">
        <v>6941</v>
      </c>
      <c r="L38" s="191">
        <v>7997</v>
      </c>
      <c r="M38" s="191">
        <v>0</v>
      </c>
      <c r="N38" s="219">
        <v>1157.18</v>
      </c>
      <c r="O38" s="219">
        <v>1097.3699999999999</v>
      </c>
    </row>
    <row r="39" spans="1:15">
      <c r="A39" s="193">
        <v>106010735</v>
      </c>
      <c r="B39" s="193" t="s">
        <v>1816</v>
      </c>
      <c r="C39" s="194" t="s">
        <v>1191</v>
      </c>
      <c r="D39" s="194" t="s">
        <v>1192</v>
      </c>
      <c r="E39" s="194" t="s">
        <v>1192</v>
      </c>
      <c r="F39" s="195" t="s">
        <v>1192</v>
      </c>
      <c r="G39" s="194" t="s">
        <v>1192</v>
      </c>
      <c r="H39" s="218">
        <v>0.28333999999999998</v>
      </c>
      <c r="I39" s="220">
        <v>1.7561</v>
      </c>
      <c r="J39" s="220">
        <v>1.6837</v>
      </c>
      <c r="K39" s="191">
        <v>6941</v>
      </c>
      <c r="L39" s="191">
        <v>10182</v>
      </c>
      <c r="M39" s="191">
        <v>0</v>
      </c>
      <c r="N39" s="219">
        <v>0</v>
      </c>
      <c r="O39" s="219">
        <v>0</v>
      </c>
    </row>
    <row r="40" spans="1:15">
      <c r="A40" s="193">
        <v>106190017</v>
      </c>
      <c r="B40" s="193" t="s">
        <v>1285</v>
      </c>
      <c r="C40" s="194" t="s">
        <v>1192</v>
      </c>
      <c r="D40" s="194" t="s">
        <v>1192</v>
      </c>
      <c r="E40" s="194" t="s">
        <v>1192</v>
      </c>
      <c r="F40" s="195" t="s">
        <v>1192</v>
      </c>
      <c r="G40" s="194" t="s">
        <v>1192</v>
      </c>
      <c r="H40" s="218">
        <v>0.18825</v>
      </c>
      <c r="I40" s="220">
        <v>1.2895000000000001</v>
      </c>
      <c r="J40" s="220">
        <v>1.2363999999999999</v>
      </c>
      <c r="K40" s="191">
        <v>6941</v>
      </c>
      <c r="L40" s="191">
        <v>8062</v>
      </c>
      <c r="M40" s="191">
        <v>1199</v>
      </c>
      <c r="N40" s="219">
        <v>1157.18</v>
      </c>
      <c r="O40" s="219">
        <v>1097.3699999999999</v>
      </c>
    </row>
    <row r="41" spans="1:15">
      <c r="A41" s="193">
        <v>106010937</v>
      </c>
      <c r="B41" s="193" t="s">
        <v>1286</v>
      </c>
      <c r="C41" s="194" t="s">
        <v>1192</v>
      </c>
      <c r="D41" s="194" t="s">
        <v>1192</v>
      </c>
      <c r="E41" s="194" t="s">
        <v>1192</v>
      </c>
      <c r="F41" s="195" t="s">
        <v>1192</v>
      </c>
      <c r="G41" s="194" t="s">
        <v>1192</v>
      </c>
      <c r="H41" s="218">
        <v>0.2747</v>
      </c>
      <c r="I41" s="220">
        <v>1.7561</v>
      </c>
      <c r="J41" s="220">
        <v>1.6837</v>
      </c>
      <c r="K41" s="191">
        <v>6941</v>
      </c>
      <c r="L41" s="191">
        <v>10182</v>
      </c>
      <c r="M41" s="191">
        <v>1514</v>
      </c>
      <c r="N41" s="219">
        <v>1157.18</v>
      </c>
      <c r="O41" s="219">
        <v>1097.3699999999999</v>
      </c>
    </row>
    <row r="42" spans="1:15">
      <c r="A42" s="196">
        <v>106013626</v>
      </c>
      <c r="B42" s="193" t="s">
        <v>1287</v>
      </c>
      <c r="C42" s="195" t="s">
        <v>1192</v>
      </c>
      <c r="D42" s="195" t="s">
        <v>1192</v>
      </c>
      <c r="E42" s="195" t="s">
        <v>1192</v>
      </c>
      <c r="F42" s="195" t="s">
        <v>1192</v>
      </c>
      <c r="G42" s="195" t="s">
        <v>1192</v>
      </c>
      <c r="H42" s="218">
        <v>0.2747</v>
      </c>
      <c r="I42" s="220">
        <v>1.7561</v>
      </c>
      <c r="J42" s="220">
        <v>1.6837</v>
      </c>
      <c r="K42" s="191">
        <v>6941</v>
      </c>
      <c r="L42" s="191">
        <v>10182</v>
      </c>
      <c r="M42" s="191">
        <v>1514</v>
      </c>
      <c r="N42" s="219">
        <v>1157.18</v>
      </c>
      <c r="O42" s="219">
        <v>1097.3699999999999</v>
      </c>
    </row>
    <row r="43" spans="1:15">
      <c r="A43" s="193">
        <v>106010739</v>
      </c>
      <c r="B43" s="193" t="s">
        <v>1288</v>
      </c>
      <c r="C43" s="195" t="s">
        <v>1192</v>
      </c>
      <c r="D43" s="195" t="s">
        <v>1192</v>
      </c>
      <c r="E43" s="195" t="s">
        <v>1192</v>
      </c>
      <c r="F43" s="195" t="s">
        <v>1192</v>
      </c>
      <c r="G43" s="195" t="s">
        <v>1192</v>
      </c>
      <c r="H43" s="218">
        <v>0.30684</v>
      </c>
      <c r="I43" s="220">
        <v>1.7485999999999999</v>
      </c>
      <c r="J43" s="220">
        <v>1.6766000000000001</v>
      </c>
      <c r="K43" s="191">
        <v>6941</v>
      </c>
      <c r="L43" s="191">
        <v>10149</v>
      </c>
      <c r="M43" s="191">
        <v>1509</v>
      </c>
      <c r="N43" s="219">
        <v>1157.18</v>
      </c>
      <c r="O43" s="219">
        <v>1097.3699999999999</v>
      </c>
    </row>
    <row r="44" spans="1:15">
      <c r="A44" s="193">
        <v>106370652</v>
      </c>
      <c r="B44" s="193" t="s">
        <v>1289</v>
      </c>
      <c r="C44" s="194" t="s">
        <v>1192</v>
      </c>
      <c r="D44" s="194" t="s">
        <v>1192</v>
      </c>
      <c r="E44" s="194" t="s">
        <v>1192</v>
      </c>
      <c r="F44" s="195" t="s">
        <v>1192</v>
      </c>
      <c r="G44" s="194" t="s">
        <v>1192</v>
      </c>
      <c r="H44" s="218">
        <v>0.20623</v>
      </c>
      <c r="I44" s="220">
        <v>1.2753000000000001</v>
      </c>
      <c r="J44" s="220">
        <v>1.2228000000000001</v>
      </c>
      <c r="K44" s="191">
        <v>6941</v>
      </c>
      <c r="L44" s="191">
        <v>7997</v>
      </c>
      <c r="M44" s="191">
        <v>1189</v>
      </c>
      <c r="N44" s="219">
        <v>1157.18</v>
      </c>
      <c r="O44" s="219">
        <v>1097.3699999999999</v>
      </c>
    </row>
    <row r="45" spans="1:15">
      <c r="A45" s="193">
        <v>106301188</v>
      </c>
      <c r="B45" s="193" t="s">
        <v>1290</v>
      </c>
      <c r="C45" s="194" t="s">
        <v>1192</v>
      </c>
      <c r="D45" s="194" t="s">
        <v>1192</v>
      </c>
      <c r="E45" s="194" t="s">
        <v>1192</v>
      </c>
      <c r="F45" s="195" t="s">
        <v>1192</v>
      </c>
      <c r="G45" s="194" t="s">
        <v>1192</v>
      </c>
      <c r="H45" s="218">
        <v>0.30356</v>
      </c>
      <c r="I45" s="220">
        <v>1.2753000000000001</v>
      </c>
      <c r="J45" s="220">
        <v>1.2228000000000001</v>
      </c>
      <c r="K45" s="191">
        <v>6941</v>
      </c>
      <c r="L45" s="191">
        <v>7997</v>
      </c>
      <c r="M45" s="191">
        <v>0</v>
      </c>
      <c r="N45" s="219">
        <v>1157.18</v>
      </c>
      <c r="O45" s="219">
        <v>1097.3699999999999</v>
      </c>
    </row>
    <row r="46" spans="1:15">
      <c r="A46" s="193">
        <v>106190034</v>
      </c>
      <c r="B46" s="193" t="s">
        <v>1291</v>
      </c>
      <c r="C46" s="194" t="s">
        <v>1192</v>
      </c>
      <c r="D46" s="194" t="s">
        <v>1191</v>
      </c>
      <c r="E46" s="194" t="s">
        <v>1192</v>
      </c>
      <c r="F46" s="195" t="s">
        <v>1192</v>
      </c>
      <c r="G46" s="194" t="s">
        <v>1192</v>
      </c>
      <c r="H46" s="218">
        <v>0.19364000000000001</v>
      </c>
      <c r="I46" s="220">
        <v>1.2895000000000001</v>
      </c>
      <c r="J46" s="220">
        <v>1.2363999999999999</v>
      </c>
      <c r="K46" s="191">
        <v>6941</v>
      </c>
      <c r="L46" s="191">
        <v>8062</v>
      </c>
      <c r="M46" s="191">
        <v>0</v>
      </c>
      <c r="N46" s="219">
        <v>1157.18</v>
      </c>
      <c r="O46" s="219">
        <v>1097.3699999999999</v>
      </c>
    </row>
    <row r="47" spans="1:15">
      <c r="A47" s="193">
        <v>106364231</v>
      </c>
      <c r="B47" s="193" t="s">
        <v>1292</v>
      </c>
      <c r="C47" s="194" t="s">
        <v>1191</v>
      </c>
      <c r="D47" s="194" t="s">
        <v>1192</v>
      </c>
      <c r="E47" s="195" t="s">
        <v>1192</v>
      </c>
      <c r="F47" s="195" t="s">
        <v>1192</v>
      </c>
      <c r="G47" s="194" t="s">
        <v>1192</v>
      </c>
      <c r="H47" s="218">
        <v>0.34004000000000001</v>
      </c>
      <c r="I47" s="220">
        <v>1.2753000000000001</v>
      </c>
      <c r="J47" s="220">
        <v>1.2228000000000001</v>
      </c>
      <c r="K47" s="191">
        <v>6941</v>
      </c>
      <c r="L47" s="191">
        <v>7997</v>
      </c>
      <c r="M47" s="191">
        <v>0</v>
      </c>
      <c r="N47" s="219">
        <v>0</v>
      </c>
      <c r="O47" s="219">
        <v>0</v>
      </c>
    </row>
    <row r="48" spans="1:15">
      <c r="A48" s="193">
        <v>106154101</v>
      </c>
      <c r="B48" s="193" t="s">
        <v>1293</v>
      </c>
      <c r="C48" s="194" t="s">
        <v>1192</v>
      </c>
      <c r="D48" s="194" t="s">
        <v>1192</v>
      </c>
      <c r="E48" s="194" t="s">
        <v>1192</v>
      </c>
      <c r="F48" s="195" t="s">
        <v>1192</v>
      </c>
      <c r="G48" s="194" t="s">
        <v>1192</v>
      </c>
      <c r="H48" s="218">
        <v>0.19895999999999997</v>
      </c>
      <c r="I48" s="220">
        <v>1.2753000000000001</v>
      </c>
      <c r="J48" s="220">
        <v>1.2228000000000001</v>
      </c>
      <c r="K48" s="191">
        <v>6941</v>
      </c>
      <c r="L48" s="191">
        <v>7997</v>
      </c>
      <c r="M48" s="191">
        <v>0</v>
      </c>
      <c r="N48" s="219">
        <v>1157.18</v>
      </c>
      <c r="O48" s="219">
        <v>1097.3699999999999</v>
      </c>
    </row>
    <row r="49" spans="1:15">
      <c r="A49" s="193">
        <v>106150722</v>
      </c>
      <c r="B49" s="193" t="s">
        <v>1294</v>
      </c>
      <c r="C49" s="194" t="s">
        <v>1192</v>
      </c>
      <c r="D49" s="194" t="s">
        <v>1192</v>
      </c>
      <c r="E49" s="194" t="s">
        <v>1192</v>
      </c>
      <c r="F49" s="195" t="s">
        <v>1192</v>
      </c>
      <c r="G49" s="194" t="s">
        <v>1192</v>
      </c>
      <c r="H49" s="218">
        <v>0.22850999999999999</v>
      </c>
      <c r="I49" s="220">
        <v>1.2753000000000001</v>
      </c>
      <c r="J49" s="220">
        <v>1.2228000000000001</v>
      </c>
      <c r="K49" s="191">
        <v>6941</v>
      </c>
      <c r="L49" s="191">
        <v>7997</v>
      </c>
      <c r="M49" s="191">
        <v>0</v>
      </c>
      <c r="N49" s="219">
        <v>1157.18</v>
      </c>
      <c r="O49" s="219">
        <v>1097.3699999999999</v>
      </c>
    </row>
    <row r="50" spans="1:15">
      <c r="A50" s="248">
        <v>106150820</v>
      </c>
      <c r="B50" s="249" t="s">
        <v>2587</v>
      </c>
      <c r="C50" s="250" t="s">
        <v>1192</v>
      </c>
      <c r="D50" s="250" t="s">
        <v>1192</v>
      </c>
      <c r="E50" s="250" t="s">
        <v>1192</v>
      </c>
      <c r="F50" s="248" t="s">
        <v>1192</v>
      </c>
      <c r="G50" s="250" t="s">
        <v>1192</v>
      </c>
      <c r="H50" s="251">
        <v>0.20899999999999999</v>
      </c>
      <c r="I50" s="252">
        <v>1.2753000000000001</v>
      </c>
      <c r="J50" s="252">
        <v>1.2228000000000001</v>
      </c>
      <c r="K50" s="253">
        <v>6941</v>
      </c>
      <c r="L50" s="254">
        <v>7997</v>
      </c>
      <c r="M50" s="255">
        <v>1189</v>
      </c>
      <c r="N50" s="255">
        <v>1157.18</v>
      </c>
      <c r="O50" s="256">
        <v>1097.3699999999999</v>
      </c>
    </row>
    <row r="51" spans="1:15">
      <c r="A51" s="193">
        <v>106364121</v>
      </c>
      <c r="B51" s="193" t="s">
        <v>1295</v>
      </c>
      <c r="C51" s="194" t="s">
        <v>1192</v>
      </c>
      <c r="D51" s="194" t="s">
        <v>1192</v>
      </c>
      <c r="E51" s="194" t="s">
        <v>1192</v>
      </c>
      <c r="F51" s="195" t="s">
        <v>1192</v>
      </c>
      <c r="G51" s="194" t="s">
        <v>1192</v>
      </c>
      <c r="H51" s="218">
        <v>0.49653999999999998</v>
      </c>
      <c r="I51" s="220">
        <v>1.2753000000000001</v>
      </c>
      <c r="J51" s="220">
        <v>1.2228000000000001</v>
      </c>
      <c r="K51" s="191">
        <v>1</v>
      </c>
      <c r="L51" s="191">
        <v>1</v>
      </c>
      <c r="M51" s="191">
        <v>1391</v>
      </c>
      <c r="N51" s="219">
        <v>1157.18</v>
      </c>
      <c r="O51" s="219">
        <v>1097.3699999999999</v>
      </c>
    </row>
    <row r="52" spans="1:15">
      <c r="A52" s="193">
        <v>106184008</v>
      </c>
      <c r="B52" s="193" t="s">
        <v>1296</v>
      </c>
      <c r="C52" s="194" t="s">
        <v>1192</v>
      </c>
      <c r="D52" s="194" t="s">
        <v>1192</v>
      </c>
      <c r="E52" s="194" t="s">
        <v>1192</v>
      </c>
      <c r="F52" s="194" t="s">
        <v>1191</v>
      </c>
      <c r="G52" s="194" t="s">
        <v>1191</v>
      </c>
      <c r="H52" s="218">
        <v>0.75531999999999999</v>
      </c>
      <c r="I52" s="220">
        <v>1.2753000000000001</v>
      </c>
      <c r="J52" s="220">
        <v>1.2228000000000001</v>
      </c>
      <c r="K52" s="191">
        <v>15091</v>
      </c>
      <c r="L52" s="191">
        <v>17387</v>
      </c>
      <c r="M52" s="191">
        <v>0</v>
      </c>
      <c r="N52" s="219">
        <v>1157.18</v>
      </c>
      <c r="O52" s="219">
        <v>1097.3699999999999</v>
      </c>
    </row>
    <row r="53" spans="1:15">
      <c r="A53" s="193">
        <v>106190052</v>
      </c>
      <c r="B53" s="193" t="s">
        <v>1297</v>
      </c>
      <c r="C53" s="194" t="s">
        <v>1192</v>
      </c>
      <c r="D53" s="194" t="s">
        <v>1192</v>
      </c>
      <c r="E53" s="194" t="s">
        <v>1192</v>
      </c>
      <c r="F53" s="195" t="s">
        <v>1192</v>
      </c>
      <c r="G53" s="194" t="s">
        <v>1192</v>
      </c>
      <c r="H53" s="218">
        <v>9.0690000000000007E-2</v>
      </c>
      <c r="I53" s="220">
        <v>1.2895000000000001</v>
      </c>
      <c r="J53" s="220">
        <v>1.2363999999999999</v>
      </c>
      <c r="K53" s="191">
        <v>6941</v>
      </c>
      <c r="L53" s="191">
        <v>8062</v>
      </c>
      <c r="M53" s="191">
        <v>0</v>
      </c>
      <c r="N53" s="219">
        <v>1157.18</v>
      </c>
      <c r="O53" s="219">
        <v>1097.3699999999999</v>
      </c>
    </row>
    <row r="54" spans="1:15">
      <c r="A54" s="193">
        <v>106364430</v>
      </c>
      <c r="B54" s="193" t="s">
        <v>1298</v>
      </c>
      <c r="C54" s="194" t="s">
        <v>1192</v>
      </c>
      <c r="D54" s="194" t="s">
        <v>1192</v>
      </c>
      <c r="E54" s="194" t="s">
        <v>1192</v>
      </c>
      <c r="F54" s="194" t="s">
        <v>1191</v>
      </c>
      <c r="G54" s="194" t="s">
        <v>1191</v>
      </c>
      <c r="H54" s="218">
        <v>0.18010999999999999</v>
      </c>
      <c r="I54" s="220">
        <v>1.2753000000000001</v>
      </c>
      <c r="J54" s="220">
        <v>1.2228000000000001</v>
      </c>
      <c r="K54" s="191">
        <v>15091</v>
      </c>
      <c r="L54" s="191">
        <v>17387</v>
      </c>
      <c r="M54" s="191">
        <v>0</v>
      </c>
      <c r="N54" s="219">
        <v>1157.18</v>
      </c>
      <c r="O54" s="219">
        <v>1097.3699999999999</v>
      </c>
    </row>
    <row r="55" spans="1:15">
      <c r="A55" s="193">
        <v>106090793</v>
      </c>
      <c r="B55" s="193" t="s">
        <v>1299</v>
      </c>
      <c r="C55" s="195" t="s">
        <v>1192</v>
      </c>
      <c r="D55" s="195" t="s">
        <v>1192</v>
      </c>
      <c r="E55" s="195" t="s">
        <v>1192</v>
      </c>
      <c r="F55" s="194" t="s">
        <v>1191</v>
      </c>
      <c r="G55" s="195" t="s">
        <v>1191</v>
      </c>
      <c r="H55" s="218">
        <v>0.22303000000000001</v>
      </c>
      <c r="I55" s="220">
        <v>1.6243000000000001</v>
      </c>
      <c r="J55" s="220">
        <v>1.5573999999999999</v>
      </c>
      <c r="K55" s="191">
        <v>15091</v>
      </c>
      <c r="L55" s="191">
        <v>20836</v>
      </c>
      <c r="M55" s="191">
        <v>0</v>
      </c>
      <c r="N55" s="219">
        <v>1157.18</v>
      </c>
      <c r="O55" s="219">
        <v>1097.3699999999999</v>
      </c>
    </row>
    <row r="56" spans="1:15">
      <c r="A56" s="193">
        <v>106361110</v>
      </c>
      <c r="B56" s="193" t="s">
        <v>1300</v>
      </c>
      <c r="C56" s="195" t="s">
        <v>1192</v>
      </c>
      <c r="D56" s="195" t="s">
        <v>1191</v>
      </c>
      <c r="E56" s="195" t="s">
        <v>1192</v>
      </c>
      <c r="F56" s="194" t="s">
        <v>1191</v>
      </c>
      <c r="G56" s="195" t="s">
        <v>1191</v>
      </c>
      <c r="H56" s="218">
        <v>0.57518999999999998</v>
      </c>
      <c r="I56" s="220">
        <v>1.2753000000000001</v>
      </c>
      <c r="J56" s="220">
        <v>1.2228000000000001</v>
      </c>
      <c r="K56" s="191">
        <v>15091</v>
      </c>
      <c r="L56" s="191">
        <v>17387</v>
      </c>
      <c r="M56" s="191">
        <v>0</v>
      </c>
      <c r="N56" s="219">
        <v>1157.18</v>
      </c>
      <c r="O56" s="219">
        <v>1097.3699999999999</v>
      </c>
    </row>
    <row r="57" spans="1:15">
      <c r="A57" s="193">
        <v>106190081</v>
      </c>
      <c r="B57" s="193" t="s">
        <v>1301</v>
      </c>
      <c r="C57" s="195" t="s">
        <v>1192</v>
      </c>
      <c r="D57" s="195" t="s">
        <v>1192</v>
      </c>
      <c r="E57" s="195" t="s">
        <v>1192</v>
      </c>
      <c r="F57" s="195" t="s">
        <v>1192</v>
      </c>
      <c r="G57" s="195" t="s">
        <v>1192</v>
      </c>
      <c r="H57" s="218">
        <v>0.33822999999999998</v>
      </c>
      <c r="I57" s="220">
        <v>1.2895000000000001</v>
      </c>
      <c r="J57" s="220">
        <v>1.2363999999999999</v>
      </c>
      <c r="K57" s="191">
        <v>6941</v>
      </c>
      <c r="L57" s="191">
        <v>8062</v>
      </c>
      <c r="M57" s="191">
        <v>0</v>
      </c>
      <c r="N57" s="219">
        <v>1157.18</v>
      </c>
      <c r="O57" s="219">
        <v>1097.3699999999999</v>
      </c>
    </row>
    <row r="58" spans="1:15">
      <c r="A58" s="193">
        <v>106190125</v>
      </c>
      <c r="B58" s="193" t="s">
        <v>1302</v>
      </c>
      <c r="C58" s="195" t="s">
        <v>1192</v>
      </c>
      <c r="D58" s="195" t="s">
        <v>1192</v>
      </c>
      <c r="E58" s="195" t="s">
        <v>1192</v>
      </c>
      <c r="F58" s="195" t="s">
        <v>1192</v>
      </c>
      <c r="G58" s="195" t="s">
        <v>1192</v>
      </c>
      <c r="H58" s="218">
        <v>0.24987000000000001</v>
      </c>
      <c r="I58" s="220">
        <v>1.4181999999999999</v>
      </c>
      <c r="J58" s="220">
        <v>1.3597999999999999</v>
      </c>
      <c r="K58" s="191">
        <v>6941</v>
      </c>
      <c r="L58" s="191">
        <v>8647</v>
      </c>
      <c r="M58" s="191">
        <v>0</v>
      </c>
      <c r="N58" s="219">
        <v>1157.18</v>
      </c>
      <c r="O58" s="219">
        <v>1097.3699999999999</v>
      </c>
    </row>
    <row r="59" spans="1:15">
      <c r="A59" s="193">
        <v>106380933</v>
      </c>
      <c r="B59" s="193" t="s">
        <v>1303</v>
      </c>
      <c r="C59" s="194" t="s">
        <v>1192</v>
      </c>
      <c r="D59" s="194" t="s">
        <v>1192</v>
      </c>
      <c r="E59" s="194" t="s">
        <v>1192</v>
      </c>
      <c r="F59" s="195" t="s">
        <v>1192</v>
      </c>
      <c r="G59" s="194" t="s">
        <v>1192</v>
      </c>
      <c r="H59" s="218">
        <v>0.27322999999999997</v>
      </c>
      <c r="I59" s="220">
        <v>1.8250999999999999</v>
      </c>
      <c r="J59" s="220">
        <v>1.7499</v>
      </c>
      <c r="K59" s="191">
        <v>6941</v>
      </c>
      <c r="L59" s="191">
        <v>10496</v>
      </c>
      <c r="M59" s="191">
        <v>1561</v>
      </c>
      <c r="N59" s="219">
        <v>1157.18</v>
      </c>
      <c r="O59" s="219">
        <v>1097.3699999999999</v>
      </c>
    </row>
    <row r="60" spans="1:15">
      <c r="A60" s="193">
        <v>106380929</v>
      </c>
      <c r="B60" s="193" t="s">
        <v>1817</v>
      </c>
      <c r="C60" s="195" t="s">
        <v>1192</v>
      </c>
      <c r="D60" s="195" t="s">
        <v>1192</v>
      </c>
      <c r="E60" s="195" t="s">
        <v>1191</v>
      </c>
      <c r="F60" s="195" t="s">
        <v>1192</v>
      </c>
      <c r="G60" s="195" t="s">
        <v>1192</v>
      </c>
      <c r="H60" s="218">
        <v>0.37642999999999999</v>
      </c>
      <c r="I60" s="220">
        <v>1.8250999999999999</v>
      </c>
      <c r="J60" s="220">
        <v>1.7499</v>
      </c>
      <c r="K60" s="191">
        <v>6941</v>
      </c>
      <c r="L60" s="191">
        <v>10496</v>
      </c>
      <c r="M60" s="191">
        <v>0</v>
      </c>
      <c r="N60" s="219">
        <v>1157.18</v>
      </c>
      <c r="O60" s="219">
        <v>1097.3699999999999</v>
      </c>
    </row>
    <row r="61" spans="1:15">
      <c r="A61" s="198">
        <v>106384176</v>
      </c>
      <c r="B61" s="198" t="s">
        <v>2580</v>
      </c>
      <c r="C61" s="195" t="s">
        <v>1192</v>
      </c>
      <c r="D61" s="195" t="s">
        <v>1192</v>
      </c>
      <c r="E61" s="195" t="s">
        <v>1191</v>
      </c>
      <c r="F61" s="195" t="s">
        <v>1192</v>
      </c>
      <c r="G61" s="195" t="s">
        <v>1192</v>
      </c>
      <c r="H61" s="218">
        <v>0.37642999999999999</v>
      </c>
      <c r="I61" s="220">
        <v>1.8250999999999999</v>
      </c>
      <c r="J61" s="220">
        <v>1.7499</v>
      </c>
      <c r="K61" s="191">
        <v>6941</v>
      </c>
      <c r="L61" s="191">
        <v>10496</v>
      </c>
      <c r="M61" s="191">
        <v>0</v>
      </c>
      <c r="N61" s="219">
        <v>1157.18</v>
      </c>
      <c r="O61" s="219">
        <v>1097.3699999999999</v>
      </c>
    </row>
    <row r="62" spans="1:15">
      <c r="A62" s="193">
        <v>106380964</v>
      </c>
      <c r="B62" s="193" t="s">
        <v>1304</v>
      </c>
      <c r="C62" s="194" t="s">
        <v>1192</v>
      </c>
      <c r="D62" s="194" t="s">
        <v>1192</v>
      </c>
      <c r="E62" s="194" t="s">
        <v>1192</v>
      </c>
      <c r="F62" s="195" t="s">
        <v>1192</v>
      </c>
      <c r="G62" s="194" t="s">
        <v>1192</v>
      </c>
      <c r="H62" s="218">
        <v>0.51844000000000001</v>
      </c>
      <c r="I62" s="220">
        <v>1.8250999999999999</v>
      </c>
      <c r="J62" s="220">
        <v>1.7499</v>
      </c>
      <c r="K62" s="191">
        <v>6941</v>
      </c>
      <c r="L62" s="191">
        <v>10496</v>
      </c>
      <c r="M62" s="191">
        <v>0</v>
      </c>
      <c r="N62" s="219">
        <v>1157.18</v>
      </c>
      <c r="O62" s="219">
        <v>1097.3699999999999</v>
      </c>
    </row>
    <row r="63" spans="1:15">
      <c r="A63" s="193">
        <v>106190155</v>
      </c>
      <c r="B63" s="193" t="s">
        <v>1818</v>
      </c>
      <c r="C63" s="194" t="s">
        <v>1192</v>
      </c>
      <c r="D63" s="194" t="s">
        <v>1192</v>
      </c>
      <c r="E63" s="197" t="s">
        <v>1192</v>
      </c>
      <c r="F63" s="194" t="s">
        <v>1192</v>
      </c>
      <c r="G63" s="194" t="s">
        <v>1192</v>
      </c>
      <c r="H63" s="218">
        <v>0.19773999999999997</v>
      </c>
      <c r="I63" s="220">
        <v>1.2895000000000001</v>
      </c>
      <c r="J63" s="220">
        <v>1.2363999999999999</v>
      </c>
      <c r="K63" s="191">
        <v>1</v>
      </c>
      <c r="L63" s="191">
        <v>1</v>
      </c>
      <c r="M63" s="191">
        <v>1199</v>
      </c>
      <c r="N63" s="219">
        <v>1157.18</v>
      </c>
      <c r="O63" s="219">
        <v>1097.3699999999999</v>
      </c>
    </row>
    <row r="64" spans="1:15">
      <c r="A64" s="196">
        <v>106190137</v>
      </c>
      <c r="B64" s="193" t="s">
        <v>1649</v>
      </c>
      <c r="C64" s="197" t="s">
        <v>1192</v>
      </c>
      <c r="D64" s="197" t="s">
        <v>1192</v>
      </c>
      <c r="E64" s="194" t="s">
        <v>1192</v>
      </c>
      <c r="F64" s="195" t="s">
        <v>1192</v>
      </c>
      <c r="G64" s="197" t="s">
        <v>1192</v>
      </c>
      <c r="H64" s="218">
        <v>0.33011000000000001</v>
      </c>
      <c r="I64" s="220">
        <v>1.2895000000000001</v>
      </c>
      <c r="J64" s="220">
        <v>1.2363999999999999</v>
      </c>
      <c r="K64" s="191">
        <v>6941</v>
      </c>
      <c r="L64" s="191">
        <v>8062</v>
      </c>
      <c r="M64" s="191">
        <v>1199</v>
      </c>
      <c r="N64" s="219">
        <v>1157.18</v>
      </c>
      <c r="O64" s="219">
        <v>1097.3699999999999</v>
      </c>
    </row>
    <row r="65" spans="1:15">
      <c r="A65" s="193">
        <v>106190045</v>
      </c>
      <c r="B65" s="193" t="s">
        <v>1305</v>
      </c>
      <c r="C65" s="194" t="s">
        <v>1192</v>
      </c>
      <c r="D65" s="194" t="s">
        <v>1192</v>
      </c>
      <c r="E65" s="194" t="s">
        <v>1192</v>
      </c>
      <c r="F65" s="194" t="s">
        <v>1191</v>
      </c>
      <c r="G65" s="194" t="s">
        <v>1191</v>
      </c>
      <c r="H65" s="218">
        <v>0.20899999999999999</v>
      </c>
      <c r="I65" s="220">
        <v>1.2895000000000001</v>
      </c>
      <c r="J65" s="220">
        <v>1.2363999999999999</v>
      </c>
      <c r="K65" s="191">
        <v>15091</v>
      </c>
      <c r="L65" s="191">
        <v>17528</v>
      </c>
      <c r="M65" s="191">
        <v>0</v>
      </c>
      <c r="N65" s="219">
        <v>1157.18</v>
      </c>
      <c r="O65" s="219">
        <v>1097.3699999999999</v>
      </c>
    </row>
    <row r="66" spans="1:15">
      <c r="A66" s="193">
        <v>106190555</v>
      </c>
      <c r="B66" s="193" t="s">
        <v>1306</v>
      </c>
      <c r="C66" s="194" t="s">
        <v>1192</v>
      </c>
      <c r="D66" s="194" t="s">
        <v>1192</v>
      </c>
      <c r="E66" s="194" t="s">
        <v>1191</v>
      </c>
      <c r="F66" s="195" t="s">
        <v>1192</v>
      </c>
      <c r="G66" s="194" t="s">
        <v>1192</v>
      </c>
      <c r="H66" s="218">
        <v>0.13199</v>
      </c>
      <c r="I66" s="220">
        <v>1.4181999999999999</v>
      </c>
      <c r="J66" s="220">
        <v>1.3597999999999999</v>
      </c>
      <c r="K66" s="191">
        <v>6941</v>
      </c>
      <c r="L66" s="191">
        <v>8647</v>
      </c>
      <c r="M66" s="191">
        <v>1286</v>
      </c>
      <c r="N66" s="219">
        <v>1157.18</v>
      </c>
      <c r="O66" s="219">
        <v>1097.3699999999999</v>
      </c>
    </row>
    <row r="67" spans="1:15">
      <c r="A67" s="193">
        <v>106190148</v>
      </c>
      <c r="B67" s="193" t="s">
        <v>1272</v>
      </c>
      <c r="C67" s="194" t="s">
        <v>1192</v>
      </c>
      <c r="D67" s="194" t="s">
        <v>1192</v>
      </c>
      <c r="E67" s="194" t="s">
        <v>1192</v>
      </c>
      <c r="F67" s="195" t="s">
        <v>1192</v>
      </c>
      <c r="G67" s="194" t="s">
        <v>1192</v>
      </c>
      <c r="H67" s="218">
        <v>0.12597</v>
      </c>
      <c r="I67" s="220">
        <v>1.2895000000000001</v>
      </c>
      <c r="J67" s="220">
        <v>1.2363999999999999</v>
      </c>
      <c r="K67" s="191">
        <v>6941</v>
      </c>
      <c r="L67" s="191">
        <v>8062</v>
      </c>
      <c r="M67" s="191">
        <v>1199</v>
      </c>
      <c r="N67" s="219">
        <v>1157.18</v>
      </c>
      <c r="O67" s="219">
        <v>1097.3699999999999</v>
      </c>
    </row>
    <row r="68" spans="1:15">
      <c r="A68" s="193">
        <v>106500954</v>
      </c>
      <c r="B68" s="193" t="s">
        <v>1273</v>
      </c>
      <c r="C68" s="194" t="s">
        <v>1192</v>
      </c>
      <c r="D68" s="194" t="s">
        <v>1192</v>
      </c>
      <c r="E68" s="194" t="s">
        <v>1192</v>
      </c>
      <c r="F68" s="195" t="s">
        <v>1192</v>
      </c>
      <c r="G68" s="194" t="s">
        <v>1192</v>
      </c>
      <c r="H68" s="218">
        <v>0.23184999999999997</v>
      </c>
      <c r="I68" s="220">
        <v>1.2910999999999999</v>
      </c>
      <c r="J68" s="220">
        <v>1.2379</v>
      </c>
      <c r="K68" s="191">
        <v>6941</v>
      </c>
      <c r="L68" s="191">
        <v>8069</v>
      </c>
      <c r="M68" s="191">
        <v>0</v>
      </c>
      <c r="N68" s="219">
        <v>1157.18</v>
      </c>
      <c r="O68" s="219">
        <v>1097.3699999999999</v>
      </c>
    </row>
    <row r="69" spans="1:15">
      <c r="A69" s="193">
        <v>106301140</v>
      </c>
      <c r="B69" s="193" t="s">
        <v>1307</v>
      </c>
      <c r="C69" s="194" t="s">
        <v>1192</v>
      </c>
      <c r="D69" s="194" t="s">
        <v>1192</v>
      </c>
      <c r="E69" s="194" t="s">
        <v>1192</v>
      </c>
      <c r="F69" s="195" t="s">
        <v>1192</v>
      </c>
      <c r="G69" s="194" t="s">
        <v>1192</v>
      </c>
      <c r="H69" s="218">
        <v>0.20457</v>
      </c>
      <c r="I69" s="220">
        <v>1.2753000000000001</v>
      </c>
      <c r="J69" s="220">
        <v>1.2228000000000001</v>
      </c>
      <c r="K69" s="191">
        <v>6941</v>
      </c>
      <c r="L69" s="191">
        <v>7997</v>
      </c>
      <c r="M69" s="191">
        <v>0</v>
      </c>
      <c r="N69" s="219">
        <v>1157.18</v>
      </c>
      <c r="O69" s="219">
        <v>1097.3699999999999</v>
      </c>
    </row>
    <row r="70" spans="1:15">
      <c r="A70" s="193">
        <v>106010776</v>
      </c>
      <c r="B70" s="193" t="s">
        <v>1308</v>
      </c>
      <c r="C70" s="195" t="s">
        <v>1192</v>
      </c>
      <c r="D70" s="195" t="s">
        <v>1192</v>
      </c>
      <c r="E70" s="195" t="s">
        <v>1191</v>
      </c>
      <c r="F70" s="195" t="s">
        <v>1192</v>
      </c>
      <c r="G70" s="195" t="s">
        <v>1192</v>
      </c>
      <c r="H70" s="218">
        <v>0.34154000000000001</v>
      </c>
      <c r="I70" s="220">
        <v>1.7327999999999999</v>
      </c>
      <c r="J70" s="220">
        <v>1.6614</v>
      </c>
      <c r="K70" s="191">
        <v>6941</v>
      </c>
      <c r="L70" s="191">
        <v>10077</v>
      </c>
      <c r="M70" s="191">
        <v>2673</v>
      </c>
      <c r="N70" s="219">
        <v>1157.18</v>
      </c>
      <c r="O70" s="219">
        <v>1097.3699999999999</v>
      </c>
    </row>
    <row r="71" spans="1:15">
      <c r="A71" s="193">
        <v>106304113</v>
      </c>
      <c r="B71" s="193" t="s">
        <v>1309</v>
      </c>
      <c r="C71" s="194" t="s">
        <v>1192</v>
      </c>
      <c r="D71" s="194" t="s">
        <v>1192</v>
      </c>
      <c r="E71" s="194" t="s">
        <v>1192</v>
      </c>
      <c r="F71" s="195" t="s">
        <v>1192</v>
      </c>
      <c r="G71" s="194" t="s">
        <v>1192</v>
      </c>
      <c r="H71" s="218">
        <v>0.25413000000000002</v>
      </c>
      <c r="I71" s="220">
        <v>1.2753000000000001</v>
      </c>
      <c r="J71" s="220">
        <v>1.2228000000000001</v>
      </c>
      <c r="K71" s="191">
        <v>6941</v>
      </c>
      <c r="L71" s="191">
        <v>7997</v>
      </c>
      <c r="M71" s="191">
        <v>0</v>
      </c>
      <c r="N71" s="219">
        <v>1157.18</v>
      </c>
      <c r="O71" s="219">
        <v>1097.3699999999999</v>
      </c>
    </row>
    <row r="72" spans="1:15">
      <c r="A72" s="193">
        <v>106190170</v>
      </c>
      <c r="B72" s="193" t="s">
        <v>1310</v>
      </c>
      <c r="C72" s="195" t="s">
        <v>1192</v>
      </c>
      <c r="D72" s="195" t="s">
        <v>1192</v>
      </c>
      <c r="E72" s="195" t="s">
        <v>1191</v>
      </c>
      <c r="F72" s="195" t="s">
        <v>1192</v>
      </c>
      <c r="G72" s="195" t="s">
        <v>1192</v>
      </c>
      <c r="H72" s="218">
        <v>0.27888000000000002</v>
      </c>
      <c r="I72" s="220">
        <v>1.2895000000000001</v>
      </c>
      <c r="J72" s="220">
        <v>1.2363999999999999</v>
      </c>
      <c r="K72" s="191">
        <v>6941</v>
      </c>
      <c r="L72" s="191">
        <v>8062</v>
      </c>
      <c r="M72" s="191">
        <v>2138</v>
      </c>
      <c r="N72" s="219">
        <v>1157.18</v>
      </c>
      <c r="O72" s="219">
        <v>1097.3699999999999</v>
      </c>
    </row>
    <row r="73" spans="1:15">
      <c r="A73" s="193">
        <v>106300032</v>
      </c>
      <c r="B73" s="193" t="s">
        <v>1311</v>
      </c>
      <c r="C73" s="194" t="s">
        <v>1192</v>
      </c>
      <c r="D73" s="194" t="s">
        <v>1192</v>
      </c>
      <c r="E73" s="194" t="s">
        <v>1191</v>
      </c>
      <c r="F73" s="195" t="s">
        <v>1192</v>
      </c>
      <c r="G73" s="194" t="s">
        <v>1192</v>
      </c>
      <c r="H73" s="218">
        <v>0.19943</v>
      </c>
      <c r="I73" s="220">
        <v>1.2753000000000001</v>
      </c>
      <c r="J73" s="220">
        <v>1.2228000000000001</v>
      </c>
      <c r="K73" s="191">
        <v>6941</v>
      </c>
      <c r="L73" s="191">
        <v>7997</v>
      </c>
      <c r="M73" s="191">
        <v>0</v>
      </c>
      <c r="N73" s="219">
        <v>1157.18</v>
      </c>
      <c r="O73" s="219">
        <v>1097.3699999999999</v>
      </c>
    </row>
    <row r="74" spans="1:15">
      <c r="A74" s="196">
        <v>106434051</v>
      </c>
      <c r="B74" s="193" t="s">
        <v>1819</v>
      </c>
      <c r="C74" s="197" t="s">
        <v>1192</v>
      </c>
      <c r="D74" s="197" t="s">
        <v>1192</v>
      </c>
      <c r="E74" s="197" t="s">
        <v>1192</v>
      </c>
      <c r="F74" s="195" t="s">
        <v>1192</v>
      </c>
      <c r="G74" s="197" t="s">
        <v>1192</v>
      </c>
      <c r="H74" s="218">
        <v>0.37916</v>
      </c>
      <c r="I74" s="220">
        <v>1.8431999999999999</v>
      </c>
      <c r="J74" s="220">
        <v>1.7673000000000001</v>
      </c>
      <c r="K74" s="191">
        <v>6941</v>
      </c>
      <c r="L74" s="191">
        <v>10579</v>
      </c>
      <c r="M74" s="191">
        <v>0</v>
      </c>
      <c r="N74" s="219">
        <v>1157.18</v>
      </c>
      <c r="O74" s="219">
        <v>1097.3699999999999</v>
      </c>
    </row>
    <row r="75" spans="1:15">
      <c r="A75" s="193">
        <v>106382715</v>
      </c>
      <c r="B75" s="193" t="s">
        <v>1312</v>
      </c>
      <c r="C75" s="195" t="s">
        <v>1192</v>
      </c>
      <c r="D75" s="195" t="s">
        <v>1192</v>
      </c>
      <c r="E75" s="195" t="s">
        <v>1192</v>
      </c>
      <c r="F75" s="195" t="s">
        <v>1192</v>
      </c>
      <c r="G75" s="195" t="s">
        <v>1192</v>
      </c>
      <c r="H75" s="218">
        <v>0.39117999999999997</v>
      </c>
      <c r="I75" s="220">
        <v>1.8250999999999999</v>
      </c>
      <c r="J75" s="220">
        <v>1.7499</v>
      </c>
      <c r="K75" s="191">
        <v>6941</v>
      </c>
      <c r="L75" s="191">
        <v>10496</v>
      </c>
      <c r="M75" s="191">
        <v>0</v>
      </c>
      <c r="N75" s="219">
        <v>1157.18</v>
      </c>
      <c r="O75" s="219">
        <v>1097.3699999999999</v>
      </c>
    </row>
    <row r="76" spans="1:15">
      <c r="A76" s="193">
        <v>106361144</v>
      </c>
      <c r="B76" s="193" t="s">
        <v>1313</v>
      </c>
      <c r="C76" s="195" t="s">
        <v>1192</v>
      </c>
      <c r="D76" s="195" t="s">
        <v>1192</v>
      </c>
      <c r="E76" s="195" t="s">
        <v>1192</v>
      </c>
      <c r="F76" s="195" t="s">
        <v>1192</v>
      </c>
      <c r="G76" s="195" t="s">
        <v>1192</v>
      </c>
      <c r="H76" s="218">
        <v>0.27406000000000003</v>
      </c>
      <c r="I76" s="220">
        <v>1.2753000000000001</v>
      </c>
      <c r="J76" s="220">
        <v>1.2228000000000001</v>
      </c>
      <c r="K76" s="191">
        <v>6941</v>
      </c>
      <c r="L76" s="191">
        <v>7997</v>
      </c>
      <c r="M76" s="191">
        <v>0</v>
      </c>
      <c r="N76" s="219">
        <v>1157.18</v>
      </c>
      <c r="O76" s="219">
        <v>1097.3699999999999</v>
      </c>
    </row>
    <row r="77" spans="1:15">
      <c r="A77" s="193">
        <v>106190413</v>
      </c>
      <c r="B77" s="193" t="s">
        <v>1314</v>
      </c>
      <c r="C77" s="195" t="s">
        <v>1192</v>
      </c>
      <c r="D77" s="195" t="s">
        <v>1192</v>
      </c>
      <c r="E77" s="195" t="s">
        <v>1192</v>
      </c>
      <c r="F77" s="195" t="s">
        <v>1192</v>
      </c>
      <c r="G77" s="195" t="s">
        <v>1192</v>
      </c>
      <c r="H77" s="218">
        <v>0.32506000000000002</v>
      </c>
      <c r="I77" s="220">
        <v>1.2895000000000001</v>
      </c>
      <c r="J77" s="220">
        <v>1.2363999999999999</v>
      </c>
      <c r="K77" s="191">
        <v>6941</v>
      </c>
      <c r="L77" s="191">
        <v>8062</v>
      </c>
      <c r="M77" s="191">
        <v>0</v>
      </c>
      <c r="N77" s="219">
        <v>1157.18</v>
      </c>
      <c r="O77" s="219">
        <v>1097.3699999999999</v>
      </c>
    </row>
    <row r="78" spans="1:15">
      <c r="A78" s="193">
        <v>106190636</v>
      </c>
      <c r="B78" s="193" t="s">
        <v>1315</v>
      </c>
      <c r="C78" s="195" t="s">
        <v>1192</v>
      </c>
      <c r="D78" s="195" t="s">
        <v>1192</v>
      </c>
      <c r="E78" s="195" t="s">
        <v>1191</v>
      </c>
      <c r="F78" s="195" t="s">
        <v>1192</v>
      </c>
      <c r="G78" s="195" t="s">
        <v>1192</v>
      </c>
      <c r="H78" s="218">
        <v>0.32506000000000002</v>
      </c>
      <c r="I78" s="220">
        <v>1.2895000000000001</v>
      </c>
      <c r="J78" s="220">
        <v>1.2363999999999999</v>
      </c>
      <c r="K78" s="191">
        <v>6941</v>
      </c>
      <c r="L78" s="191">
        <v>8062</v>
      </c>
      <c r="M78" s="191">
        <v>1199</v>
      </c>
      <c r="N78" s="219">
        <v>1157.18</v>
      </c>
      <c r="O78" s="219">
        <v>1097.3699999999999</v>
      </c>
    </row>
    <row r="79" spans="1:15">
      <c r="A79" s="193">
        <v>106190176</v>
      </c>
      <c r="B79" s="193" t="s">
        <v>1316</v>
      </c>
      <c r="C79" s="195" t="s">
        <v>1192</v>
      </c>
      <c r="D79" s="195" t="s">
        <v>1192</v>
      </c>
      <c r="E79" s="195" t="s">
        <v>1192</v>
      </c>
      <c r="F79" s="195" t="s">
        <v>1192</v>
      </c>
      <c r="G79" s="195" t="s">
        <v>1192</v>
      </c>
      <c r="H79" s="218">
        <v>0.25346999999999997</v>
      </c>
      <c r="I79" s="220">
        <v>1.2895000000000001</v>
      </c>
      <c r="J79" s="220">
        <v>1.2363999999999999</v>
      </c>
      <c r="K79" s="191">
        <v>6941</v>
      </c>
      <c r="L79" s="191">
        <v>8062</v>
      </c>
      <c r="M79" s="191">
        <v>0</v>
      </c>
      <c r="N79" s="219">
        <v>1157.18</v>
      </c>
      <c r="O79" s="219">
        <v>1097.3699999999999</v>
      </c>
    </row>
    <row r="80" spans="1:15">
      <c r="A80" s="193">
        <v>106100697</v>
      </c>
      <c r="B80" s="193" t="s">
        <v>2583</v>
      </c>
      <c r="C80" s="194" t="s">
        <v>1192</v>
      </c>
      <c r="D80" s="194" t="s">
        <v>1191</v>
      </c>
      <c r="E80" s="194" t="s">
        <v>1192</v>
      </c>
      <c r="F80" s="195" t="s">
        <v>1191</v>
      </c>
      <c r="G80" s="194" t="s">
        <v>1191</v>
      </c>
      <c r="H80" s="218">
        <v>0.20899999999999999</v>
      </c>
      <c r="I80" s="220">
        <v>1.2753000000000001</v>
      </c>
      <c r="J80" s="220">
        <v>1.2228000000000001</v>
      </c>
      <c r="K80" s="191">
        <v>15091</v>
      </c>
      <c r="L80" s="191">
        <v>17387</v>
      </c>
      <c r="M80" s="191">
        <v>0</v>
      </c>
      <c r="N80" s="219">
        <v>1157.18</v>
      </c>
      <c r="O80" s="219">
        <v>1097.3699999999999</v>
      </c>
    </row>
    <row r="81" spans="1:15">
      <c r="A81" s="202">
        <v>106100005</v>
      </c>
      <c r="B81" s="202" t="s">
        <v>1317</v>
      </c>
      <c r="C81" s="203" t="s">
        <v>1192</v>
      </c>
      <c r="D81" s="203" t="s">
        <v>1192</v>
      </c>
      <c r="E81" s="203" t="s">
        <v>1192</v>
      </c>
      <c r="F81" s="204" t="s">
        <v>1192</v>
      </c>
      <c r="G81" s="203" t="s">
        <v>1192</v>
      </c>
      <c r="H81" s="205">
        <v>0.20763999999999999</v>
      </c>
      <c r="I81" s="206">
        <v>1.2753000000000001</v>
      </c>
      <c r="J81" s="206">
        <v>1.2228000000000001</v>
      </c>
      <c r="K81" s="207">
        <v>6941</v>
      </c>
      <c r="L81" s="191">
        <v>7997</v>
      </c>
      <c r="M81" s="208">
        <v>0</v>
      </c>
      <c r="N81" s="208">
        <v>1157.18</v>
      </c>
      <c r="O81" s="208">
        <v>1097.3699999999999</v>
      </c>
    </row>
    <row r="82" spans="1:15">
      <c r="A82" s="193">
        <v>106190766</v>
      </c>
      <c r="B82" s="193" t="s">
        <v>1318</v>
      </c>
      <c r="C82" s="195" t="s">
        <v>1192</v>
      </c>
      <c r="D82" s="195" t="s">
        <v>1192</v>
      </c>
      <c r="E82" s="195" t="s">
        <v>1192</v>
      </c>
      <c r="F82" s="194" t="s">
        <v>1192</v>
      </c>
      <c r="G82" s="195" t="s">
        <v>1192</v>
      </c>
      <c r="H82" s="218">
        <v>0.17885000000000001</v>
      </c>
      <c r="I82" s="220">
        <v>1.2895000000000001</v>
      </c>
      <c r="J82" s="220">
        <v>1.2363999999999999</v>
      </c>
      <c r="K82" s="191">
        <v>6941</v>
      </c>
      <c r="L82" s="191">
        <v>8062</v>
      </c>
      <c r="M82" s="191">
        <v>0</v>
      </c>
      <c r="N82" s="219">
        <v>1157.18</v>
      </c>
      <c r="O82" s="219">
        <v>1097.3699999999999</v>
      </c>
    </row>
    <row r="83" spans="1:15">
      <c r="A83" s="193">
        <v>106301155</v>
      </c>
      <c r="B83" s="193" t="s">
        <v>1319</v>
      </c>
      <c r="C83" s="195" t="s">
        <v>1192</v>
      </c>
      <c r="D83" s="195" t="s">
        <v>1192</v>
      </c>
      <c r="E83" s="195" t="s">
        <v>1192</v>
      </c>
      <c r="F83" s="195" t="s">
        <v>1192</v>
      </c>
      <c r="G83" s="195" t="s">
        <v>1192</v>
      </c>
      <c r="H83" s="218">
        <v>0.38775999999999999</v>
      </c>
      <c r="I83" s="220">
        <v>1.2753000000000001</v>
      </c>
      <c r="J83" s="220">
        <v>1.2228000000000001</v>
      </c>
      <c r="K83" s="191">
        <v>6941</v>
      </c>
      <c r="L83" s="191">
        <v>7997</v>
      </c>
      <c r="M83" s="191">
        <v>0</v>
      </c>
      <c r="N83" s="219">
        <v>1157.18</v>
      </c>
      <c r="O83" s="219">
        <v>1097.3699999999999</v>
      </c>
    </row>
    <row r="84" spans="1:15">
      <c r="A84" s="193">
        <v>106190587</v>
      </c>
      <c r="B84" s="193" t="s">
        <v>1274</v>
      </c>
      <c r="C84" s="195" t="s">
        <v>1192</v>
      </c>
      <c r="D84" s="195" t="s">
        <v>1192</v>
      </c>
      <c r="E84" s="195" t="s">
        <v>1192</v>
      </c>
      <c r="F84" s="195" t="s">
        <v>1192</v>
      </c>
      <c r="G84" s="195" t="s">
        <v>1192</v>
      </c>
      <c r="H84" s="218">
        <v>0.23162999999999997</v>
      </c>
      <c r="I84" s="220">
        <v>1.2895000000000001</v>
      </c>
      <c r="J84" s="220">
        <v>1.2363999999999999</v>
      </c>
      <c r="K84" s="191">
        <v>6941</v>
      </c>
      <c r="L84" s="191">
        <v>8062</v>
      </c>
      <c r="M84" s="191">
        <v>0</v>
      </c>
      <c r="N84" s="219">
        <v>1157.18</v>
      </c>
      <c r="O84" s="219">
        <v>1097.3699999999999</v>
      </c>
    </row>
    <row r="85" spans="1:15">
      <c r="A85" s="193">
        <v>106361458</v>
      </c>
      <c r="B85" s="193" t="s">
        <v>1320</v>
      </c>
      <c r="C85" s="195" t="s">
        <v>1192</v>
      </c>
      <c r="D85" s="195" t="s">
        <v>1192</v>
      </c>
      <c r="E85" s="195" t="s">
        <v>1192</v>
      </c>
      <c r="F85" s="195" t="s">
        <v>1191</v>
      </c>
      <c r="G85" s="195" t="s">
        <v>1191</v>
      </c>
      <c r="H85" s="218">
        <v>0.43029000000000001</v>
      </c>
      <c r="I85" s="220">
        <v>1.2753000000000001</v>
      </c>
      <c r="J85" s="220">
        <v>1.2228000000000001</v>
      </c>
      <c r="K85" s="191">
        <v>15091</v>
      </c>
      <c r="L85" s="191">
        <v>17387</v>
      </c>
      <c r="M85" s="191">
        <v>0</v>
      </c>
      <c r="N85" s="219">
        <v>1157.18</v>
      </c>
      <c r="O85" s="219">
        <v>1097.3699999999999</v>
      </c>
    </row>
    <row r="86" spans="1:15">
      <c r="A86" s="193">
        <v>106060870</v>
      </c>
      <c r="B86" s="193" t="s">
        <v>1820</v>
      </c>
      <c r="C86" s="194" t="s">
        <v>1192</v>
      </c>
      <c r="D86" s="194" t="s">
        <v>1192</v>
      </c>
      <c r="E86" s="194" t="s">
        <v>1192</v>
      </c>
      <c r="F86" s="194" t="s">
        <v>1191</v>
      </c>
      <c r="G86" s="194" t="s">
        <v>1191</v>
      </c>
      <c r="H86" s="218">
        <v>0.43021999999999999</v>
      </c>
      <c r="I86" s="220">
        <v>1.2753000000000001</v>
      </c>
      <c r="J86" s="220">
        <v>1.2228000000000001</v>
      </c>
      <c r="K86" s="191">
        <v>15091</v>
      </c>
      <c r="L86" s="191">
        <v>17387</v>
      </c>
      <c r="M86" s="191">
        <v>0</v>
      </c>
      <c r="N86" s="219">
        <v>1157.18</v>
      </c>
      <c r="O86" s="219">
        <v>1097.3699999999999</v>
      </c>
    </row>
    <row r="87" spans="1:15">
      <c r="A87" s="196">
        <v>106190475</v>
      </c>
      <c r="B87" s="193" t="s">
        <v>1321</v>
      </c>
      <c r="C87" s="197" t="s">
        <v>1192</v>
      </c>
      <c r="D87" s="197" t="s">
        <v>1192</v>
      </c>
      <c r="E87" s="197" t="s">
        <v>1192</v>
      </c>
      <c r="F87" s="197" t="s">
        <v>1192</v>
      </c>
      <c r="G87" s="197" t="s">
        <v>1192</v>
      </c>
      <c r="H87" s="218">
        <v>0.24881</v>
      </c>
      <c r="I87" s="220">
        <v>1.2895000000000001</v>
      </c>
      <c r="J87" s="220">
        <v>1.2363999999999999</v>
      </c>
      <c r="K87" s="191">
        <v>6941</v>
      </c>
      <c r="L87" s="191">
        <v>8062</v>
      </c>
      <c r="M87" s="191">
        <v>0</v>
      </c>
      <c r="N87" s="219">
        <v>1157.18</v>
      </c>
      <c r="O87" s="219">
        <v>1097.3699999999999</v>
      </c>
    </row>
    <row r="88" spans="1:15">
      <c r="A88" s="193">
        <v>106190197</v>
      </c>
      <c r="B88" s="193" t="s">
        <v>1322</v>
      </c>
      <c r="C88" s="194" t="s">
        <v>1192</v>
      </c>
      <c r="D88" s="194" t="s">
        <v>1192</v>
      </c>
      <c r="E88" s="194" t="s">
        <v>1192</v>
      </c>
      <c r="F88" s="195" t="s">
        <v>1192</v>
      </c>
      <c r="G88" s="194" t="s">
        <v>1192</v>
      </c>
      <c r="H88" s="218">
        <v>0.13266</v>
      </c>
      <c r="I88" s="220">
        <v>1.2895000000000001</v>
      </c>
      <c r="J88" s="220">
        <v>1.2363999999999999</v>
      </c>
      <c r="K88" s="191">
        <v>6941</v>
      </c>
      <c r="L88" s="191">
        <v>8062</v>
      </c>
      <c r="M88" s="191">
        <v>0</v>
      </c>
      <c r="N88" s="219">
        <v>1157.18</v>
      </c>
      <c r="O88" s="219">
        <v>1097.3699999999999</v>
      </c>
    </row>
    <row r="89" spans="1:15">
      <c r="A89" s="193">
        <v>106361323</v>
      </c>
      <c r="B89" s="193" t="s">
        <v>1323</v>
      </c>
      <c r="C89" s="194" t="s">
        <v>1192</v>
      </c>
      <c r="D89" s="194" t="s">
        <v>1192</v>
      </c>
      <c r="E89" s="194" t="s">
        <v>1192</v>
      </c>
      <c r="F89" s="195" t="s">
        <v>1192</v>
      </c>
      <c r="G89" s="194" t="s">
        <v>1192</v>
      </c>
      <c r="H89" s="218">
        <v>0.28353</v>
      </c>
      <c r="I89" s="220">
        <v>1.2753000000000001</v>
      </c>
      <c r="J89" s="220">
        <v>1.2228000000000001</v>
      </c>
      <c r="K89" s="191">
        <v>6941</v>
      </c>
      <c r="L89" s="191">
        <v>7997</v>
      </c>
      <c r="M89" s="191">
        <v>0</v>
      </c>
      <c r="N89" s="219">
        <v>1157.18</v>
      </c>
      <c r="O89" s="219">
        <v>1097.3699999999999</v>
      </c>
    </row>
    <row r="90" spans="1:15">
      <c r="A90" s="193">
        <v>106270744</v>
      </c>
      <c r="B90" s="193" t="s">
        <v>1324</v>
      </c>
      <c r="C90" s="194" t="s">
        <v>1192</v>
      </c>
      <c r="D90" s="194" t="s">
        <v>1192</v>
      </c>
      <c r="E90" s="194" t="s">
        <v>1192</v>
      </c>
      <c r="F90" s="195" t="s">
        <v>1192</v>
      </c>
      <c r="G90" s="194" t="s">
        <v>1192</v>
      </c>
      <c r="H90" s="218">
        <v>0.29024</v>
      </c>
      <c r="I90" s="220">
        <v>1.7729999999999999</v>
      </c>
      <c r="J90" s="220">
        <v>1.7</v>
      </c>
      <c r="K90" s="191">
        <v>6941</v>
      </c>
      <c r="L90" s="191">
        <v>10259</v>
      </c>
      <c r="M90" s="191">
        <v>1525</v>
      </c>
      <c r="N90" s="219">
        <v>1157.18</v>
      </c>
      <c r="O90" s="219">
        <v>1097.3699999999999</v>
      </c>
    </row>
    <row r="91" spans="1:15">
      <c r="A91" s="193">
        <v>106560473</v>
      </c>
      <c r="B91" s="193" t="s">
        <v>1325</v>
      </c>
      <c r="C91" s="194" t="s">
        <v>1192</v>
      </c>
      <c r="D91" s="194" t="s">
        <v>1192</v>
      </c>
      <c r="E91" s="194" t="s">
        <v>1192</v>
      </c>
      <c r="F91" s="195" t="s">
        <v>1192</v>
      </c>
      <c r="G91" s="194" t="s">
        <v>1192</v>
      </c>
      <c r="H91" s="218">
        <v>0.42335</v>
      </c>
      <c r="I91" s="220">
        <v>1.4181999999999999</v>
      </c>
      <c r="J91" s="220">
        <v>1.3597999999999999</v>
      </c>
      <c r="K91" s="191">
        <v>6941</v>
      </c>
      <c r="L91" s="191">
        <v>8647</v>
      </c>
      <c r="M91" s="191">
        <v>0</v>
      </c>
      <c r="N91" s="219">
        <v>1157.18</v>
      </c>
      <c r="O91" s="219">
        <v>1097.3699999999999</v>
      </c>
    </row>
    <row r="92" spans="1:15">
      <c r="A92" s="193">
        <v>106100717</v>
      </c>
      <c r="B92" s="193" t="s">
        <v>1326</v>
      </c>
      <c r="C92" s="195" t="s">
        <v>1192</v>
      </c>
      <c r="D92" s="195" t="s">
        <v>1192</v>
      </c>
      <c r="E92" s="195" t="s">
        <v>1191</v>
      </c>
      <c r="F92" s="195" t="s">
        <v>1192</v>
      </c>
      <c r="G92" s="195" t="s">
        <v>1192</v>
      </c>
      <c r="H92" s="218">
        <v>0.18869</v>
      </c>
      <c r="I92" s="220">
        <v>1.2753000000000001</v>
      </c>
      <c r="J92" s="220">
        <v>1.2228000000000001</v>
      </c>
      <c r="K92" s="191">
        <v>6941</v>
      </c>
      <c r="L92" s="191">
        <v>7997</v>
      </c>
      <c r="M92" s="191">
        <v>1613</v>
      </c>
      <c r="N92" s="219">
        <v>1157.18</v>
      </c>
      <c r="O92" s="219">
        <v>872.94</v>
      </c>
    </row>
    <row r="93" spans="1:15">
      <c r="A93" s="193">
        <v>106070924</v>
      </c>
      <c r="B93" s="193" t="s">
        <v>1327</v>
      </c>
      <c r="C93" s="195" t="s">
        <v>1191</v>
      </c>
      <c r="D93" s="195" t="s">
        <v>1192</v>
      </c>
      <c r="E93" s="195" t="s">
        <v>1192</v>
      </c>
      <c r="F93" s="195" t="s">
        <v>1192</v>
      </c>
      <c r="G93" s="195" t="s">
        <v>1192</v>
      </c>
      <c r="H93" s="218">
        <v>0.51283000000000001</v>
      </c>
      <c r="I93" s="220">
        <v>1.7327999999999999</v>
      </c>
      <c r="J93" s="220">
        <v>1.6614</v>
      </c>
      <c r="K93" s="191">
        <v>6941</v>
      </c>
      <c r="L93" s="191">
        <v>10077</v>
      </c>
      <c r="M93" s="191">
        <v>0</v>
      </c>
      <c r="N93" s="219">
        <v>0</v>
      </c>
      <c r="O93" s="219">
        <v>0</v>
      </c>
    </row>
    <row r="94" spans="1:15">
      <c r="A94" s="193">
        <v>106331145</v>
      </c>
      <c r="B94" s="193" t="s">
        <v>1328</v>
      </c>
      <c r="C94" s="194" t="s">
        <v>1192</v>
      </c>
      <c r="D94" s="194" t="s">
        <v>1192</v>
      </c>
      <c r="E94" s="195" t="s">
        <v>1192</v>
      </c>
      <c r="F94" s="195" t="s">
        <v>1192</v>
      </c>
      <c r="G94" s="194" t="s">
        <v>1192</v>
      </c>
      <c r="H94" s="218">
        <v>0.17745</v>
      </c>
      <c r="I94" s="220">
        <v>1.2753000000000001</v>
      </c>
      <c r="J94" s="220">
        <v>1.2228000000000001</v>
      </c>
      <c r="K94" s="191">
        <v>6941</v>
      </c>
      <c r="L94" s="191">
        <v>7997</v>
      </c>
      <c r="M94" s="191">
        <v>0</v>
      </c>
      <c r="N94" s="219">
        <v>1157.18</v>
      </c>
      <c r="O94" s="219">
        <v>967.17</v>
      </c>
    </row>
    <row r="95" spans="1:15">
      <c r="A95" s="193">
        <v>106331152</v>
      </c>
      <c r="B95" s="193" t="s">
        <v>1329</v>
      </c>
      <c r="C95" s="194" t="s">
        <v>1192</v>
      </c>
      <c r="D95" s="194" t="s">
        <v>1192</v>
      </c>
      <c r="E95" s="194" t="s">
        <v>1192</v>
      </c>
      <c r="F95" s="195" t="s">
        <v>1192</v>
      </c>
      <c r="G95" s="194" t="s">
        <v>1192</v>
      </c>
      <c r="H95" s="218">
        <v>0.17745</v>
      </c>
      <c r="I95" s="220">
        <v>1.2753000000000001</v>
      </c>
      <c r="J95" s="220">
        <v>1.2228000000000001</v>
      </c>
      <c r="K95" s="191">
        <v>6941</v>
      </c>
      <c r="L95" s="191">
        <v>7997</v>
      </c>
      <c r="M95" s="191">
        <v>0</v>
      </c>
      <c r="N95" s="219">
        <v>1157.18</v>
      </c>
      <c r="O95" s="219">
        <v>1097.3699999999999</v>
      </c>
    </row>
    <row r="96" spans="1:15">
      <c r="A96" s="193">
        <v>106390846</v>
      </c>
      <c r="B96" s="193" t="s">
        <v>1330</v>
      </c>
      <c r="C96" s="194" t="s">
        <v>1192</v>
      </c>
      <c r="D96" s="194" t="s">
        <v>1192</v>
      </c>
      <c r="E96" s="194" t="s">
        <v>1192</v>
      </c>
      <c r="F96" s="195" t="s">
        <v>1192</v>
      </c>
      <c r="G96" s="194" t="s">
        <v>1192</v>
      </c>
      <c r="H96" s="218">
        <v>0.18343999999999999</v>
      </c>
      <c r="I96" s="220">
        <v>1.5271000000000001</v>
      </c>
      <c r="J96" s="220">
        <v>1.4641999999999999</v>
      </c>
      <c r="K96" s="191">
        <v>6941</v>
      </c>
      <c r="L96" s="191">
        <v>9142</v>
      </c>
      <c r="M96" s="191">
        <v>0</v>
      </c>
      <c r="N96" s="219">
        <v>1157.18</v>
      </c>
      <c r="O96" s="219">
        <v>1097.3699999999999</v>
      </c>
    </row>
    <row r="97" spans="1:15">
      <c r="A97" s="193">
        <v>106150706</v>
      </c>
      <c r="B97" s="193" t="s">
        <v>1331</v>
      </c>
      <c r="C97" s="194" t="s">
        <v>1192</v>
      </c>
      <c r="D97" s="194" t="s">
        <v>1192</v>
      </c>
      <c r="E97" s="194" t="s">
        <v>1192</v>
      </c>
      <c r="F97" s="195" t="s">
        <v>1192</v>
      </c>
      <c r="G97" s="194" t="s">
        <v>1192</v>
      </c>
      <c r="H97" s="218">
        <v>0.47244999999999993</v>
      </c>
      <c r="I97" s="220">
        <v>1.2753000000000001</v>
      </c>
      <c r="J97" s="220">
        <v>1.2228000000000001</v>
      </c>
      <c r="K97" s="191">
        <v>6941</v>
      </c>
      <c r="L97" s="191">
        <v>7997</v>
      </c>
      <c r="M97" s="191">
        <v>0</v>
      </c>
      <c r="N97" s="219">
        <v>1157.18</v>
      </c>
      <c r="O97" s="219">
        <v>819.13</v>
      </c>
    </row>
    <row r="98" spans="1:15">
      <c r="A98" s="193">
        <v>106331164</v>
      </c>
      <c r="B98" s="193" t="s">
        <v>1332</v>
      </c>
      <c r="C98" s="195" t="s">
        <v>1192</v>
      </c>
      <c r="D98" s="195" t="s">
        <v>1192</v>
      </c>
      <c r="E98" s="195" t="s">
        <v>1192</v>
      </c>
      <c r="F98" s="195" t="s">
        <v>1192</v>
      </c>
      <c r="G98" s="195" t="s">
        <v>1192</v>
      </c>
      <c r="H98" s="218">
        <v>0.12604000000000001</v>
      </c>
      <c r="I98" s="220">
        <v>1.2753000000000001</v>
      </c>
      <c r="J98" s="220">
        <v>1.2228000000000001</v>
      </c>
      <c r="K98" s="191">
        <v>6941</v>
      </c>
      <c r="L98" s="191">
        <v>7997</v>
      </c>
      <c r="M98" s="191">
        <v>1410</v>
      </c>
      <c r="N98" s="219">
        <v>1157.18</v>
      </c>
      <c r="O98" s="219">
        <v>1097.3699999999999</v>
      </c>
    </row>
    <row r="99" spans="1:15">
      <c r="A99" s="193">
        <v>106364144</v>
      </c>
      <c r="B99" s="193" t="s">
        <v>1333</v>
      </c>
      <c r="C99" s="195" t="s">
        <v>1192</v>
      </c>
      <c r="D99" s="195" t="s">
        <v>1192</v>
      </c>
      <c r="E99" s="195" t="s">
        <v>1192</v>
      </c>
      <c r="F99" s="195" t="s">
        <v>1192</v>
      </c>
      <c r="G99" s="195" t="s">
        <v>1192</v>
      </c>
      <c r="H99" s="218">
        <v>0.15153</v>
      </c>
      <c r="I99" s="220">
        <v>1.2753000000000001</v>
      </c>
      <c r="J99" s="220">
        <v>1.2228000000000001</v>
      </c>
      <c r="K99" s="191">
        <v>6941</v>
      </c>
      <c r="L99" s="191">
        <v>7997</v>
      </c>
      <c r="M99" s="191">
        <v>0</v>
      </c>
      <c r="N99" s="219">
        <v>1157.18</v>
      </c>
      <c r="O99" s="219">
        <v>1097.3699999999999</v>
      </c>
    </row>
    <row r="100" spans="1:15">
      <c r="A100" s="193">
        <v>106392287</v>
      </c>
      <c r="B100" s="193" t="s">
        <v>1334</v>
      </c>
      <c r="C100" s="194" t="s">
        <v>1192</v>
      </c>
      <c r="D100" s="194" t="s">
        <v>1192</v>
      </c>
      <c r="E100" s="194" t="s">
        <v>1192</v>
      </c>
      <c r="F100" s="195" t="s">
        <v>1192</v>
      </c>
      <c r="G100" s="194" t="s">
        <v>1192</v>
      </c>
      <c r="H100" s="218">
        <v>0.12576000000000001</v>
      </c>
      <c r="I100" s="220">
        <v>1.5271000000000001</v>
      </c>
      <c r="J100" s="220">
        <v>1.4641999999999999</v>
      </c>
      <c r="K100" s="191">
        <v>6941</v>
      </c>
      <c r="L100" s="191">
        <v>9142</v>
      </c>
      <c r="M100" s="191">
        <v>0</v>
      </c>
      <c r="N100" s="219">
        <v>1157.18</v>
      </c>
      <c r="O100" s="219">
        <v>1097.3699999999999</v>
      </c>
    </row>
    <row r="101" spans="1:15">
      <c r="A101" s="193">
        <v>106331293</v>
      </c>
      <c r="B101" s="193" t="s">
        <v>1849</v>
      </c>
      <c r="C101" s="195" t="s">
        <v>1192</v>
      </c>
      <c r="D101" s="195" t="s">
        <v>1192</v>
      </c>
      <c r="E101" s="195" t="s">
        <v>1192</v>
      </c>
      <c r="F101" s="195" t="s">
        <v>1192</v>
      </c>
      <c r="G101" s="195" t="s">
        <v>1192</v>
      </c>
      <c r="H101" s="218">
        <v>0.29265000000000002</v>
      </c>
      <c r="I101" s="220">
        <v>1.2753000000000001</v>
      </c>
      <c r="J101" s="220">
        <v>1.2228000000000001</v>
      </c>
      <c r="K101" s="191">
        <v>6941</v>
      </c>
      <c r="L101" s="191">
        <v>7997</v>
      </c>
      <c r="M101" s="191">
        <v>0</v>
      </c>
      <c r="N101" s="219">
        <v>1157.18</v>
      </c>
      <c r="O101" s="219">
        <v>1097.3699999999999</v>
      </c>
    </row>
    <row r="102" spans="1:15">
      <c r="A102" s="193">
        <v>106500852</v>
      </c>
      <c r="B102" s="193" t="s">
        <v>1335</v>
      </c>
      <c r="C102" s="195" t="s">
        <v>1192</v>
      </c>
      <c r="D102" s="195" t="s">
        <v>1192</v>
      </c>
      <c r="E102" s="195" t="s">
        <v>1192</v>
      </c>
      <c r="F102" s="195" t="s">
        <v>1192</v>
      </c>
      <c r="G102" s="195" t="s">
        <v>1192</v>
      </c>
      <c r="H102" s="218">
        <v>9.3560000000000004E-2</v>
      </c>
      <c r="I102" s="220">
        <v>1.4349000000000001</v>
      </c>
      <c r="J102" s="220">
        <v>1.3757999999999999</v>
      </c>
      <c r="K102" s="191">
        <v>6941</v>
      </c>
      <c r="L102" s="191">
        <v>8723</v>
      </c>
      <c r="M102" s="191">
        <v>0</v>
      </c>
      <c r="N102" s="219">
        <v>1157.18</v>
      </c>
      <c r="O102" s="219">
        <v>1097.3699999999999</v>
      </c>
    </row>
    <row r="103" spans="1:15">
      <c r="A103" s="193">
        <v>106070904</v>
      </c>
      <c r="B103" s="193" t="s">
        <v>1336</v>
      </c>
      <c r="C103" s="194" t="s">
        <v>1192</v>
      </c>
      <c r="D103" s="194" t="s">
        <v>1191</v>
      </c>
      <c r="E103" s="194" t="s">
        <v>1192</v>
      </c>
      <c r="F103" s="195" t="s">
        <v>1192</v>
      </c>
      <c r="G103" s="194" t="s">
        <v>1192</v>
      </c>
      <c r="H103" s="218">
        <v>0.35866999999999999</v>
      </c>
      <c r="I103" s="220">
        <v>1.7327999999999999</v>
      </c>
      <c r="J103" s="220">
        <v>1.6614</v>
      </c>
      <c r="K103" s="191">
        <v>6941</v>
      </c>
      <c r="L103" s="191">
        <v>10077</v>
      </c>
      <c r="M103" s="191">
        <v>0</v>
      </c>
      <c r="N103" s="219">
        <v>1157.18</v>
      </c>
      <c r="O103" s="219">
        <v>1097.3699999999999</v>
      </c>
    </row>
    <row r="104" spans="1:15">
      <c r="A104" s="193">
        <v>106440755</v>
      </c>
      <c r="B104" s="193" t="s">
        <v>1337</v>
      </c>
      <c r="C104" s="194" t="s">
        <v>1192</v>
      </c>
      <c r="D104" s="194" t="s">
        <v>1192</v>
      </c>
      <c r="E104" s="194" t="s">
        <v>1192</v>
      </c>
      <c r="F104" s="195" t="s">
        <v>1192</v>
      </c>
      <c r="G104" s="194" t="s">
        <v>1192</v>
      </c>
      <c r="H104" s="218">
        <v>0.20832999999999996</v>
      </c>
      <c r="I104" s="220">
        <v>1.8543000000000001</v>
      </c>
      <c r="J104" s="220">
        <v>1.7779</v>
      </c>
      <c r="K104" s="191">
        <v>6941</v>
      </c>
      <c r="L104" s="191">
        <v>10629</v>
      </c>
      <c r="M104" s="191">
        <v>1580</v>
      </c>
      <c r="N104" s="219">
        <v>1157.18</v>
      </c>
      <c r="O104" s="219">
        <v>1097.3699999999999</v>
      </c>
    </row>
    <row r="105" spans="1:15">
      <c r="A105" s="193">
        <v>106196168</v>
      </c>
      <c r="B105" s="193" t="s">
        <v>1338</v>
      </c>
      <c r="C105" s="194" t="s">
        <v>1192</v>
      </c>
      <c r="D105" s="194" t="s">
        <v>1192</v>
      </c>
      <c r="E105" s="194" t="s">
        <v>1191</v>
      </c>
      <c r="F105" s="195" t="s">
        <v>1192</v>
      </c>
      <c r="G105" s="194" t="s">
        <v>1192</v>
      </c>
      <c r="H105" s="218">
        <v>0.26805000000000001</v>
      </c>
      <c r="I105" s="220">
        <v>1.2895000000000001</v>
      </c>
      <c r="J105" s="220">
        <v>1.2363999999999999</v>
      </c>
      <c r="K105" s="191">
        <v>6941</v>
      </c>
      <c r="L105" s="191">
        <v>8062</v>
      </c>
      <c r="M105" s="191">
        <v>0</v>
      </c>
      <c r="N105" s="219">
        <v>1157.18</v>
      </c>
      <c r="O105" s="219">
        <v>1097.3699999999999</v>
      </c>
    </row>
    <row r="106" spans="1:15">
      <c r="A106" s="193">
        <v>106190256</v>
      </c>
      <c r="B106" s="193" t="s">
        <v>1339</v>
      </c>
      <c r="C106" s="194" t="s">
        <v>1192</v>
      </c>
      <c r="D106" s="194" t="s">
        <v>1192</v>
      </c>
      <c r="E106" s="194" t="s">
        <v>1192</v>
      </c>
      <c r="F106" s="195" t="s">
        <v>1192</v>
      </c>
      <c r="G106" s="194" t="s">
        <v>1192</v>
      </c>
      <c r="H106" s="218">
        <v>0.19181999999999999</v>
      </c>
      <c r="I106" s="220">
        <v>1.2895000000000001</v>
      </c>
      <c r="J106" s="220">
        <v>1.2363999999999999</v>
      </c>
      <c r="K106" s="191">
        <v>6941</v>
      </c>
      <c r="L106" s="191">
        <v>8062</v>
      </c>
      <c r="M106" s="191">
        <v>0</v>
      </c>
      <c r="N106" s="219">
        <v>1157.18</v>
      </c>
      <c r="O106" s="219">
        <v>1078.5</v>
      </c>
    </row>
    <row r="107" spans="1:15">
      <c r="A107" s="193">
        <v>106320859</v>
      </c>
      <c r="B107" s="193" t="s">
        <v>1340</v>
      </c>
      <c r="C107" s="194" t="s">
        <v>1192</v>
      </c>
      <c r="D107" s="194" t="s">
        <v>1191</v>
      </c>
      <c r="E107" s="194" t="s">
        <v>1192</v>
      </c>
      <c r="F107" s="194" t="s">
        <v>1191</v>
      </c>
      <c r="G107" s="194" t="s">
        <v>1191</v>
      </c>
      <c r="H107" s="218">
        <v>0.43464000000000003</v>
      </c>
      <c r="I107" s="220">
        <v>1.2753000000000001</v>
      </c>
      <c r="J107" s="220">
        <v>1.2228000000000001</v>
      </c>
      <c r="K107" s="191">
        <v>15091</v>
      </c>
      <c r="L107" s="191">
        <v>17387</v>
      </c>
      <c r="M107" s="191">
        <v>0</v>
      </c>
      <c r="N107" s="219">
        <v>1157.18</v>
      </c>
      <c r="O107" s="219">
        <v>1097.3699999999999</v>
      </c>
    </row>
    <row r="108" spans="1:15">
      <c r="A108" s="193">
        <v>106014233</v>
      </c>
      <c r="B108" s="193" t="s">
        <v>1341</v>
      </c>
      <c r="C108" s="195" t="s">
        <v>1192</v>
      </c>
      <c r="D108" s="195" t="s">
        <v>1192</v>
      </c>
      <c r="E108" s="195" t="s">
        <v>1192</v>
      </c>
      <c r="F108" s="194" t="s">
        <v>1192</v>
      </c>
      <c r="G108" s="195" t="s">
        <v>1192</v>
      </c>
      <c r="H108" s="218">
        <v>0.26722000000000001</v>
      </c>
      <c r="I108" s="220">
        <v>1.7561</v>
      </c>
      <c r="J108" s="220">
        <v>1.6837</v>
      </c>
      <c r="K108" s="191">
        <v>6941</v>
      </c>
      <c r="L108" s="191">
        <v>10182</v>
      </c>
      <c r="M108" s="191">
        <v>0</v>
      </c>
      <c r="N108" s="219">
        <v>1157.18</v>
      </c>
      <c r="O108" s="219">
        <v>1097.3699999999999</v>
      </c>
    </row>
    <row r="109" spans="1:15">
      <c r="A109" s="193">
        <v>106331168</v>
      </c>
      <c r="B109" s="193" t="s">
        <v>1342</v>
      </c>
      <c r="C109" s="195" t="s">
        <v>1192</v>
      </c>
      <c r="D109" s="195" t="s">
        <v>1192</v>
      </c>
      <c r="E109" s="195" t="s">
        <v>1192</v>
      </c>
      <c r="F109" s="195" t="s">
        <v>1192</v>
      </c>
      <c r="G109" s="195" t="s">
        <v>1192</v>
      </c>
      <c r="H109" s="218">
        <v>0.16234999999999999</v>
      </c>
      <c r="I109" s="220">
        <v>1.2753000000000001</v>
      </c>
      <c r="J109" s="220">
        <v>1.2228000000000001</v>
      </c>
      <c r="K109" s="191">
        <v>6941</v>
      </c>
      <c r="L109" s="191">
        <v>7997</v>
      </c>
      <c r="M109" s="191">
        <v>0</v>
      </c>
      <c r="N109" s="219">
        <v>1157.18</v>
      </c>
      <c r="O109" s="219">
        <v>1097.3699999999999</v>
      </c>
    </row>
    <row r="110" spans="1:15">
      <c r="A110" s="193">
        <v>106430763</v>
      </c>
      <c r="B110" s="193" t="s">
        <v>1343</v>
      </c>
      <c r="C110" s="195" t="s">
        <v>1192</v>
      </c>
      <c r="D110" s="195" t="s">
        <v>1191</v>
      </c>
      <c r="E110" s="195" t="s">
        <v>1192</v>
      </c>
      <c r="F110" s="195" t="s">
        <v>1192</v>
      </c>
      <c r="G110" s="195" t="s">
        <v>1192</v>
      </c>
      <c r="H110" s="218">
        <v>0.26368999999999998</v>
      </c>
      <c r="I110" s="220">
        <v>1.8431999999999999</v>
      </c>
      <c r="J110" s="220">
        <v>1.7673000000000001</v>
      </c>
      <c r="K110" s="191">
        <v>6941</v>
      </c>
      <c r="L110" s="191">
        <v>10579</v>
      </c>
      <c r="M110" s="191">
        <v>1573</v>
      </c>
      <c r="N110" s="219">
        <v>1157.18</v>
      </c>
      <c r="O110" s="219">
        <v>1097.3699999999999</v>
      </c>
    </row>
    <row r="111" spans="1:15">
      <c r="A111" s="193">
        <v>106430743</v>
      </c>
      <c r="B111" s="193" t="s">
        <v>1343</v>
      </c>
      <c r="C111" s="195" t="s">
        <v>1192</v>
      </c>
      <c r="D111" s="195" t="s">
        <v>1191</v>
      </c>
      <c r="E111" s="195" t="s">
        <v>1192</v>
      </c>
      <c r="F111" s="195" t="s">
        <v>1192</v>
      </c>
      <c r="G111" s="195" t="s">
        <v>1192</v>
      </c>
      <c r="H111" s="218">
        <v>0.26368999999999998</v>
      </c>
      <c r="I111" s="220">
        <v>1.8431999999999999</v>
      </c>
      <c r="J111" s="220">
        <v>1.7673000000000001</v>
      </c>
      <c r="K111" s="191">
        <v>6941</v>
      </c>
      <c r="L111" s="191">
        <v>10579</v>
      </c>
      <c r="M111" s="191">
        <v>1573</v>
      </c>
      <c r="N111" s="219">
        <v>1157.18</v>
      </c>
      <c r="O111" s="219">
        <v>1097.3699999999999</v>
      </c>
    </row>
    <row r="112" spans="1:15">
      <c r="A112" s="193">
        <v>106130699</v>
      </c>
      <c r="B112" s="193" t="s">
        <v>1344</v>
      </c>
      <c r="C112" s="194" t="s">
        <v>1192</v>
      </c>
      <c r="D112" s="194" t="s">
        <v>1191</v>
      </c>
      <c r="E112" s="194" t="s">
        <v>1192</v>
      </c>
      <c r="F112" s="195" t="s">
        <v>1192</v>
      </c>
      <c r="G112" s="194" t="s">
        <v>1192</v>
      </c>
      <c r="H112" s="218">
        <v>0.20674999999999999</v>
      </c>
      <c r="I112" s="220">
        <v>1.2753000000000001</v>
      </c>
      <c r="J112" s="220">
        <v>1.2228000000000001</v>
      </c>
      <c r="K112" s="191">
        <v>6941</v>
      </c>
      <c r="L112" s="191">
        <v>7997</v>
      </c>
      <c r="M112" s="191">
        <v>0</v>
      </c>
      <c r="N112" s="219">
        <v>1157.18</v>
      </c>
      <c r="O112" s="219">
        <v>1097.3699999999999</v>
      </c>
    </row>
    <row r="113" spans="1:15">
      <c r="A113" s="193">
        <v>106500867</v>
      </c>
      <c r="B113" s="193" t="s">
        <v>1345</v>
      </c>
      <c r="C113" s="194" t="s">
        <v>1192</v>
      </c>
      <c r="D113" s="194" t="s">
        <v>1192</v>
      </c>
      <c r="E113" s="194" t="s">
        <v>1192</v>
      </c>
      <c r="F113" s="194" t="s">
        <v>1192</v>
      </c>
      <c r="G113" s="194" t="s">
        <v>1192</v>
      </c>
      <c r="H113" s="218">
        <v>0.11595999999999999</v>
      </c>
      <c r="I113" s="220">
        <v>1.3312999999999999</v>
      </c>
      <c r="J113" s="220">
        <v>1.2765</v>
      </c>
      <c r="K113" s="191">
        <v>6941</v>
      </c>
      <c r="L113" s="191">
        <v>8252</v>
      </c>
      <c r="M113" s="191">
        <v>0</v>
      </c>
      <c r="N113" s="219">
        <v>1157.18</v>
      </c>
      <c r="O113" s="219">
        <v>1097.3699999999999</v>
      </c>
    </row>
    <row r="114" spans="1:15">
      <c r="A114" s="193">
        <v>106190280</v>
      </c>
      <c r="B114" s="193" t="s">
        <v>1346</v>
      </c>
      <c r="C114" s="194" t="s">
        <v>1192</v>
      </c>
      <c r="D114" s="194" t="s">
        <v>1192</v>
      </c>
      <c r="E114" s="194" t="s">
        <v>1192</v>
      </c>
      <c r="F114" s="195" t="s">
        <v>1192</v>
      </c>
      <c r="G114" s="194" t="s">
        <v>1192</v>
      </c>
      <c r="H114" s="218">
        <v>0.21242000000000003</v>
      </c>
      <c r="I114" s="220">
        <v>1.2895000000000001</v>
      </c>
      <c r="J114" s="220">
        <v>1.2363999999999999</v>
      </c>
      <c r="K114" s="191">
        <v>6941</v>
      </c>
      <c r="L114" s="191">
        <v>8062</v>
      </c>
      <c r="M114" s="191">
        <v>1199</v>
      </c>
      <c r="N114" s="219">
        <v>1157.18</v>
      </c>
      <c r="O114" s="219">
        <v>1097.3699999999999</v>
      </c>
    </row>
    <row r="115" spans="1:15">
      <c r="A115" s="193">
        <v>106504079</v>
      </c>
      <c r="B115" s="193" t="s">
        <v>2565</v>
      </c>
      <c r="C115" s="195" t="s">
        <v>1192</v>
      </c>
      <c r="D115" s="195" t="s">
        <v>1192</v>
      </c>
      <c r="E115" s="195" t="s">
        <v>1192</v>
      </c>
      <c r="F115" s="195" t="s">
        <v>1192</v>
      </c>
      <c r="G115" s="195" t="s">
        <v>1192</v>
      </c>
      <c r="H115" s="218">
        <v>0.63095000000000001</v>
      </c>
      <c r="I115" s="220">
        <v>1.2910999999999999</v>
      </c>
      <c r="J115" s="220">
        <v>1.2379</v>
      </c>
      <c r="K115" s="191">
        <v>1</v>
      </c>
      <c r="L115" s="191">
        <v>1</v>
      </c>
      <c r="M115" s="191">
        <v>1200</v>
      </c>
      <c r="N115" s="219">
        <v>1157.18</v>
      </c>
      <c r="O115" s="219">
        <v>1097.3699999999999</v>
      </c>
    </row>
    <row r="116" spans="1:15">
      <c r="A116" s="199">
        <v>106334678</v>
      </c>
      <c r="B116" s="200" t="s">
        <v>2570</v>
      </c>
      <c r="C116" s="201" t="s">
        <v>1192</v>
      </c>
      <c r="D116" s="201" t="s">
        <v>1192</v>
      </c>
      <c r="E116" s="201" t="s">
        <v>1192</v>
      </c>
      <c r="F116" s="201" t="s">
        <v>1192</v>
      </c>
      <c r="G116" s="201" t="s">
        <v>1192</v>
      </c>
      <c r="H116" s="218">
        <v>0.20899999999999999</v>
      </c>
      <c r="I116" s="220">
        <v>1.2753000000000001</v>
      </c>
      <c r="J116" s="220">
        <v>1.2228000000000001</v>
      </c>
      <c r="K116" s="191">
        <v>6941</v>
      </c>
      <c r="L116" s="191">
        <v>7997</v>
      </c>
      <c r="M116" s="191">
        <v>1189</v>
      </c>
      <c r="N116" s="191">
        <v>1157.18</v>
      </c>
      <c r="O116" s="219">
        <v>1097.3699999999999</v>
      </c>
    </row>
    <row r="117" spans="1:15">
      <c r="A117" s="193">
        <v>106304079</v>
      </c>
      <c r="B117" s="193" t="s">
        <v>2566</v>
      </c>
      <c r="C117" s="195" t="s">
        <v>1192</v>
      </c>
      <c r="D117" s="195" t="s">
        <v>1192</v>
      </c>
      <c r="E117" s="195" t="s">
        <v>1192</v>
      </c>
      <c r="F117" s="195" t="s">
        <v>1192</v>
      </c>
      <c r="G117" s="195" t="s">
        <v>1192</v>
      </c>
      <c r="H117" s="218">
        <v>0.20899999999999999</v>
      </c>
      <c r="I117" s="220">
        <v>1.2753000000000001</v>
      </c>
      <c r="J117" s="220">
        <v>1.2228000000000001</v>
      </c>
      <c r="K117" s="191">
        <v>1</v>
      </c>
      <c r="L117" s="191">
        <v>1</v>
      </c>
      <c r="M117" s="191">
        <v>1189</v>
      </c>
      <c r="N117" s="219">
        <v>1157.18</v>
      </c>
      <c r="O117" s="219">
        <v>1097.3699999999999</v>
      </c>
    </row>
    <row r="118" spans="1:15">
      <c r="A118" s="193">
        <v>106040962</v>
      </c>
      <c r="B118" s="193" t="s">
        <v>1347</v>
      </c>
      <c r="C118" s="194" t="s">
        <v>1192</v>
      </c>
      <c r="D118" s="194" t="s">
        <v>1192</v>
      </c>
      <c r="E118" s="194" t="s">
        <v>1192</v>
      </c>
      <c r="F118" s="195" t="s">
        <v>1192</v>
      </c>
      <c r="G118" s="194" t="s">
        <v>1192</v>
      </c>
      <c r="H118" s="218">
        <v>0.16883000000000001</v>
      </c>
      <c r="I118" s="220">
        <v>1.2753000000000001</v>
      </c>
      <c r="J118" s="220">
        <v>1.2228000000000001</v>
      </c>
      <c r="K118" s="191">
        <v>6941</v>
      </c>
      <c r="L118" s="191">
        <v>7997</v>
      </c>
      <c r="M118" s="191">
        <v>1354</v>
      </c>
      <c r="N118" s="219">
        <v>1157.18</v>
      </c>
      <c r="O118" s="219">
        <v>1097.3699999999999</v>
      </c>
    </row>
    <row r="119" spans="1:15">
      <c r="A119" s="193">
        <v>106474007</v>
      </c>
      <c r="B119" s="193" t="s">
        <v>1348</v>
      </c>
      <c r="C119" s="195" t="s">
        <v>1192</v>
      </c>
      <c r="D119" s="195" t="s">
        <v>1192</v>
      </c>
      <c r="E119" s="195" t="s">
        <v>1192</v>
      </c>
      <c r="F119" s="194" t="s">
        <v>1191</v>
      </c>
      <c r="G119" s="195" t="s">
        <v>1191</v>
      </c>
      <c r="H119" s="218">
        <v>0.37508999999999998</v>
      </c>
      <c r="I119" s="220">
        <v>1.2753000000000001</v>
      </c>
      <c r="J119" s="220">
        <v>1.2228000000000001</v>
      </c>
      <c r="K119" s="191">
        <v>15091</v>
      </c>
      <c r="L119" s="191">
        <v>17387</v>
      </c>
      <c r="M119" s="191">
        <v>0</v>
      </c>
      <c r="N119" s="219">
        <v>1157.18</v>
      </c>
      <c r="O119" s="219">
        <v>1097.3699999999999</v>
      </c>
    </row>
    <row r="120" spans="1:15">
      <c r="A120" s="193">
        <v>106010811</v>
      </c>
      <c r="B120" s="193" t="s">
        <v>1349</v>
      </c>
      <c r="C120" s="195" t="s">
        <v>1191</v>
      </c>
      <c r="D120" s="195" t="s">
        <v>1192</v>
      </c>
      <c r="E120" s="195" t="s">
        <v>1192</v>
      </c>
      <c r="F120" s="195" t="s">
        <v>1192</v>
      </c>
      <c r="G120" s="195" t="s">
        <v>1192</v>
      </c>
      <c r="H120" s="218">
        <v>0.31881999999999999</v>
      </c>
      <c r="I120" s="220">
        <v>1.7327999999999999</v>
      </c>
      <c r="J120" s="220">
        <v>1.6614</v>
      </c>
      <c r="K120" s="191">
        <v>6941</v>
      </c>
      <c r="L120" s="191">
        <v>10077</v>
      </c>
      <c r="M120" s="191">
        <v>0</v>
      </c>
      <c r="N120" s="219">
        <v>0</v>
      </c>
      <c r="O120" s="219">
        <v>0</v>
      </c>
    </row>
    <row r="121" spans="1:15">
      <c r="A121" s="193">
        <v>106190298</v>
      </c>
      <c r="B121" s="193" t="s">
        <v>1350</v>
      </c>
      <c r="C121" s="195" t="s">
        <v>1192</v>
      </c>
      <c r="D121" s="195" t="s">
        <v>1192</v>
      </c>
      <c r="E121" s="195" t="s">
        <v>1192</v>
      </c>
      <c r="F121" s="195" t="s">
        <v>1192</v>
      </c>
      <c r="G121" s="195" t="s">
        <v>1192</v>
      </c>
      <c r="H121" s="218">
        <v>0.30075000000000002</v>
      </c>
      <c r="I121" s="220">
        <v>1.2895000000000001</v>
      </c>
      <c r="J121" s="220">
        <v>1.2363999999999999</v>
      </c>
      <c r="K121" s="191">
        <v>6941</v>
      </c>
      <c r="L121" s="191">
        <v>8062</v>
      </c>
      <c r="M121" s="191">
        <v>0</v>
      </c>
      <c r="N121" s="219">
        <v>1157.18</v>
      </c>
      <c r="O121" s="219">
        <v>1097.3699999999999</v>
      </c>
    </row>
    <row r="122" spans="1:15">
      <c r="A122" s="193">
        <v>106301357</v>
      </c>
      <c r="B122" s="193" t="s">
        <v>1351</v>
      </c>
      <c r="C122" s="195" t="s">
        <v>1192</v>
      </c>
      <c r="D122" s="195" t="s">
        <v>1192</v>
      </c>
      <c r="E122" s="195" t="s">
        <v>1192</v>
      </c>
      <c r="F122" s="195" t="s">
        <v>1192</v>
      </c>
      <c r="G122" s="195" t="s">
        <v>1192</v>
      </c>
      <c r="H122" s="218">
        <v>0.23493</v>
      </c>
      <c r="I122" s="220">
        <v>1.2753000000000001</v>
      </c>
      <c r="J122" s="220">
        <v>1.2228000000000001</v>
      </c>
      <c r="K122" s="191">
        <v>6941</v>
      </c>
      <c r="L122" s="191">
        <v>7997</v>
      </c>
      <c r="M122" s="191">
        <v>0</v>
      </c>
      <c r="N122" s="219">
        <v>1157.18</v>
      </c>
      <c r="O122" s="219">
        <v>1097.3699999999999</v>
      </c>
    </row>
    <row r="123" spans="1:15">
      <c r="A123" s="193">
        <v>106301175</v>
      </c>
      <c r="B123" s="193" t="s">
        <v>1352</v>
      </c>
      <c r="C123" s="194" t="s">
        <v>1192</v>
      </c>
      <c r="D123" s="194" t="s">
        <v>1192</v>
      </c>
      <c r="E123" s="194" t="s">
        <v>1192</v>
      </c>
      <c r="F123" s="195" t="s">
        <v>1192</v>
      </c>
      <c r="G123" s="194" t="s">
        <v>1192</v>
      </c>
      <c r="H123" s="218">
        <v>0.15068000000000001</v>
      </c>
      <c r="I123" s="220">
        <v>1.2753000000000001</v>
      </c>
      <c r="J123" s="220">
        <v>1.2228000000000001</v>
      </c>
      <c r="K123" s="191">
        <v>6941</v>
      </c>
      <c r="L123" s="191">
        <v>7997</v>
      </c>
      <c r="M123" s="191">
        <v>0</v>
      </c>
      <c r="N123" s="219">
        <v>1157.18</v>
      </c>
      <c r="O123" s="219">
        <v>1097.3699999999999</v>
      </c>
    </row>
    <row r="124" spans="1:15">
      <c r="A124" s="193">
        <v>106230949</v>
      </c>
      <c r="B124" s="193" t="s">
        <v>1353</v>
      </c>
      <c r="C124" s="194" t="s">
        <v>1192</v>
      </c>
      <c r="D124" s="194" t="s">
        <v>1192</v>
      </c>
      <c r="E124" s="194" t="s">
        <v>1192</v>
      </c>
      <c r="F124" s="194" t="s">
        <v>1191</v>
      </c>
      <c r="G124" s="194" t="s">
        <v>1191</v>
      </c>
      <c r="H124" s="218">
        <v>0.34111000000000002</v>
      </c>
      <c r="I124" s="220">
        <v>1.2753000000000001</v>
      </c>
      <c r="J124" s="220">
        <v>1.2228000000000001</v>
      </c>
      <c r="K124" s="191">
        <v>15091</v>
      </c>
      <c r="L124" s="191">
        <v>17387</v>
      </c>
      <c r="M124" s="191">
        <v>0</v>
      </c>
      <c r="N124" s="219">
        <v>1157.18</v>
      </c>
      <c r="O124" s="219">
        <v>1097.3699999999999</v>
      </c>
    </row>
    <row r="125" spans="1:15">
      <c r="A125" s="193">
        <v>106400480</v>
      </c>
      <c r="B125" s="193" t="s">
        <v>1354</v>
      </c>
      <c r="C125" s="195" t="s">
        <v>1192</v>
      </c>
      <c r="D125" s="195" t="s">
        <v>1192</v>
      </c>
      <c r="E125" s="195" t="s">
        <v>1192</v>
      </c>
      <c r="F125" s="195" t="s">
        <v>1192</v>
      </c>
      <c r="G125" s="195" t="s">
        <v>1192</v>
      </c>
      <c r="H125" s="218">
        <v>0.25115999999999999</v>
      </c>
      <c r="I125" s="220">
        <v>1.2791999999999999</v>
      </c>
      <c r="J125" s="220">
        <v>1.2264999999999999</v>
      </c>
      <c r="K125" s="191">
        <v>6941</v>
      </c>
      <c r="L125" s="191">
        <v>8015</v>
      </c>
      <c r="M125" s="191">
        <v>0</v>
      </c>
      <c r="N125" s="219">
        <v>1157.18</v>
      </c>
      <c r="O125" s="219">
        <v>1097.3699999999999</v>
      </c>
    </row>
    <row r="126" spans="1:15">
      <c r="A126" s="193">
        <v>106105029</v>
      </c>
      <c r="B126" s="193" t="s">
        <v>1355</v>
      </c>
      <c r="C126" s="195" t="s">
        <v>1192</v>
      </c>
      <c r="D126" s="195" t="s">
        <v>1192</v>
      </c>
      <c r="E126" s="195" t="s">
        <v>1192</v>
      </c>
      <c r="F126" s="195" t="s">
        <v>1192</v>
      </c>
      <c r="G126" s="195" t="s">
        <v>1192</v>
      </c>
      <c r="H126" s="218">
        <v>0.18869</v>
      </c>
      <c r="I126" s="220">
        <v>1.2753000000000001</v>
      </c>
      <c r="J126" s="220">
        <v>1.2228000000000001</v>
      </c>
      <c r="K126" s="191">
        <v>6941</v>
      </c>
      <c r="L126" s="191">
        <v>7997</v>
      </c>
      <c r="M126" s="191">
        <v>1613</v>
      </c>
      <c r="N126" s="219">
        <v>1157.18</v>
      </c>
      <c r="O126" s="219">
        <v>872.94</v>
      </c>
    </row>
    <row r="127" spans="1:15">
      <c r="A127" s="193">
        <v>106104047</v>
      </c>
      <c r="B127" s="193" t="s">
        <v>1356</v>
      </c>
      <c r="C127" s="194" t="s">
        <v>1192</v>
      </c>
      <c r="D127" s="194" t="s">
        <v>1192</v>
      </c>
      <c r="E127" s="194" t="s">
        <v>1192</v>
      </c>
      <c r="F127" s="195" t="s">
        <v>1192</v>
      </c>
      <c r="G127" s="194" t="s">
        <v>1192</v>
      </c>
      <c r="H127" s="218">
        <v>0.20899999999999999</v>
      </c>
      <c r="I127" s="220">
        <v>1.2753000000000001</v>
      </c>
      <c r="J127" s="220">
        <v>1.2228000000000001</v>
      </c>
      <c r="K127" s="191">
        <v>6941</v>
      </c>
      <c r="L127" s="191">
        <v>7997</v>
      </c>
      <c r="M127" s="191">
        <v>0</v>
      </c>
      <c r="N127" s="219">
        <v>1157.18</v>
      </c>
      <c r="O127" s="219">
        <v>1097.3699999999999</v>
      </c>
    </row>
    <row r="128" spans="1:15">
      <c r="A128" s="193">
        <v>106301283</v>
      </c>
      <c r="B128" s="193" t="s">
        <v>1357</v>
      </c>
      <c r="C128" s="194" t="s">
        <v>1192</v>
      </c>
      <c r="D128" s="194" t="s">
        <v>1192</v>
      </c>
      <c r="E128" s="194" t="s">
        <v>1192</v>
      </c>
      <c r="F128" s="195" t="s">
        <v>1192</v>
      </c>
      <c r="G128" s="194" t="s">
        <v>1192</v>
      </c>
      <c r="H128" s="218">
        <v>0.27964</v>
      </c>
      <c r="I128" s="220">
        <v>1.2753000000000001</v>
      </c>
      <c r="J128" s="220">
        <v>1.2228000000000001</v>
      </c>
      <c r="K128" s="191">
        <v>6941</v>
      </c>
      <c r="L128" s="191">
        <v>7997</v>
      </c>
      <c r="M128" s="191">
        <v>0</v>
      </c>
      <c r="N128" s="219">
        <v>1157.18</v>
      </c>
      <c r="O128" s="219">
        <v>1097.3699999999999</v>
      </c>
    </row>
    <row r="129" spans="1:15">
      <c r="A129" s="196">
        <v>106190315</v>
      </c>
      <c r="B129" s="193" t="s">
        <v>1358</v>
      </c>
      <c r="C129" s="194" t="s">
        <v>1192</v>
      </c>
      <c r="D129" s="194" t="s">
        <v>1192</v>
      </c>
      <c r="E129" s="194" t="s">
        <v>1192</v>
      </c>
      <c r="F129" s="195" t="s">
        <v>1192</v>
      </c>
      <c r="G129" s="194" t="s">
        <v>1192</v>
      </c>
      <c r="H129" s="218">
        <v>0.14702999999999999</v>
      </c>
      <c r="I129" s="220">
        <v>1.2895000000000001</v>
      </c>
      <c r="J129" s="220">
        <v>1.2363999999999999</v>
      </c>
      <c r="K129" s="191">
        <v>6941</v>
      </c>
      <c r="L129" s="191">
        <v>8062</v>
      </c>
      <c r="M129" s="191">
        <v>1369</v>
      </c>
      <c r="N129" s="219">
        <v>1157.18</v>
      </c>
      <c r="O129" s="219">
        <v>1097.3699999999999</v>
      </c>
    </row>
    <row r="130" spans="1:15">
      <c r="A130" s="193">
        <v>106270777</v>
      </c>
      <c r="B130" s="193" t="s">
        <v>1359</v>
      </c>
      <c r="C130" s="194" t="s">
        <v>1192</v>
      </c>
      <c r="D130" s="194" t="s">
        <v>1192</v>
      </c>
      <c r="E130" s="194" t="s">
        <v>1192</v>
      </c>
      <c r="F130" s="195" t="s">
        <v>1191</v>
      </c>
      <c r="G130" s="194" t="s">
        <v>1191</v>
      </c>
      <c r="H130" s="218">
        <v>0.50105999999999995</v>
      </c>
      <c r="I130" s="220">
        <v>1.7729999999999999</v>
      </c>
      <c r="J130" s="220">
        <v>1.7</v>
      </c>
      <c r="K130" s="191">
        <v>15091</v>
      </c>
      <c r="L130" s="191">
        <v>22306</v>
      </c>
      <c r="M130" s="191">
        <v>0</v>
      </c>
      <c r="N130" s="219">
        <v>1157.18</v>
      </c>
      <c r="O130" s="219">
        <v>1097.3699999999999</v>
      </c>
    </row>
    <row r="131" spans="1:15">
      <c r="A131" s="193">
        <v>106190522</v>
      </c>
      <c r="B131" s="193" t="s">
        <v>1360</v>
      </c>
      <c r="C131" s="194" t="s">
        <v>1192</v>
      </c>
      <c r="D131" s="194" t="s">
        <v>1192</v>
      </c>
      <c r="E131" s="194" t="s">
        <v>1192</v>
      </c>
      <c r="F131" s="195" t="s">
        <v>1192</v>
      </c>
      <c r="G131" s="194" t="s">
        <v>1192</v>
      </c>
      <c r="H131" s="218">
        <v>0.24161999999999997</v>
      </c>
      <c r="I131" s="220">
        <v>1.4181999999999999</v>
      </c>
      <c r="J131" s="220">
        <v>1.3597999999999999</v>
      </c>
      <c r="K131" s="191">
        <v>6941</v>
      </c>
      <c r="L131" s="191">
        <v>8647</v>
      </c>
      <c r="M131" s="191">
        <v>1286</v>
      </c>
      <c r="N131" s="219">
        <v>1157.18</v>
      </c>
      <c r="O131" s="219">
        <v>1097.3699999999999</v>
      </c>
    </row>
    <row r="132" spans="1:15">
      <c r="A132" s="193">
        <v>106190328</v>
      </c>
      <c r="B132" s="193" t="s">
        <v>1361</v>
      </c>
      <c r="C132" s="194" t="s">
        <v>1192</v>
      </c>
      <c r="D132" s="194" t="s">
        <v>1192</v>
      </c>
      <c r="E132" s="194" t="s">
        <v>1192</v>
      </c>
      <c r="F132" s="194" t="s">
        <v>1192</v>
      </c>
      <c r="G132" s="194" t="s">
        <v>1192</v>
      </c>
      <c r="H132" s="218">
        <v>0.38385999999999998</v>
      </c>
      <c r="I132" s="220">
        <v>1.2895000000000001</v>
      </c>
      <c r="J132" s="220">
        <v>1.2363999999999999</v>
      </c>
      <c r="K132" s="191">
        <v>6941</v>
      </c>
      <c r="L132" s="191">
        <v>8062</v>
      </c>
      <c r="M132" s="191">
        <v>0</v>
      </c>
      <c r="N132" s="219">
        <v>1157.18</v>
      </c>
      <c r="O132" s="219">
        <v>1097.3699999999999</v>
      </c>
    </row>
    <row r="133" spans="1:15">
      <c r="A133" s="193">
        <v>106110889</v>
      </c>
      <c r="B133" s="193" t="s">
        <v>1362</v>
      </c>
      <c r="C133" s="195" t="s">
        <v>1192</v>
      </c>
      <c r="D133" s="195" t="s">
        <v>1192</v>
      </c>
      <c r="E133" s="195" t="s">
        <v>1192</v>
      </c>
      <c r="F133" s="195" t="s">
        <v>1191</v>
      </c>
      <c r="G133" s="195" t="s">
        <v>1191</v>
      </c>
      <c r="H133" s="218">
        <v>1</v>
      </c>
      <c r="I133" s="220">
        <v>1.2753000000000001</v>
      </c>
      <c r="J133" s="220">
        <v>1.2228000000000001</v>
      </c>
      <c r="K133" s="191">
        <v>15091</v>
      </c>
      <c r="L133" s="191">
        <v>17387</v>
      </c>
      <c r="M133" s="191">
        <v>0</v>
      </c>
      <c r="N133" s="219">
        <v>1157.18</v>
      </c>
      <c r="O133" s="219">
        <v>1097.3699999999999</v>
      </c>
    </row>
    <row r="134" spans="1:15">
      <c r="A134" s="193">
        <v>106420483</v>
      </c>
      <c r="B134" s="193" t="s">
        <v>1363</v>
      </c>
      <c r="C134" s="195" t="s">
        <v>1192</v>
      </c>
      <c r="D134" s="195" t="s">
        <v>1192</v>
      </c>
      <c r="E134" s="195" t="s">
        <v>1192</v>
      </c>
      <c r="F134" s="195" t="s">
        <v>1192</v>
      </c>
      <c r="G134" s="195" t="s">
        <v>1192</v>
      </c>
      <c r="H134" s="218">
        <v>0.31007000000000001</v>
      </c>
      <c r="I134" s="220">
        <v>1.4052</v>
      </c>
      <c r="J134" s="220">
        <v>1.3472999999999999</v>
      </c>
      <c r="K134" s="191">
        <v>6941</v>
      </c>
      <c r="L134" s="191">
        <v>8587</v>
      </c>
      <c r="M134" s="191">
        <v>0</v>
      </c>
      <c r="N134" s="219">
        <v>1157.18</v>
      </c>
      <c r="O134" s="219">
        <v>1097.3699999999999</v>
      </c>
    </row>
    <row r="135" spans="1:15">
      <c r="A135" s="193">
        <v>106150775</v>
      </c>
      <c r="B135" s="193" t="s">
        <v>1364</v>
      </c>
      <c r="C135" s="194" t="s">
        <v>1192</v>
      </c>
      <c r="D135" s="194" t="s">
        <v>1192</v>
      </c>
      <c r="E135" s="194" t="s">
        <v>1192</v>
      </c>
      <c r="F135" s="195" t="s">
        <v>1192</v>
      </c>
      <c r="G135" s="194" t="s">
        <v>1192</v>
      </c>
      <c r="H135" s="218">
        <v>0.22119000000000003</v>
      </c>
      <c r="I135" s="220">
        <v>1.2753000000000001</v>
      </c>
      <c r="J135" s="220">
        <v>1.2228000000000001</v>
      </c>
      <c r="K135" s="191">
        <v>6941</v>
      </c>
      <c r="L135" s="191">
        <v>7997</v>
      </c>
      <c r="M135" s="191">
        <v>0</v>
      </c>
      <c r="N135" s="219">
        <v>1157.18</v>
      </c>
      <c r="O135" s="219">
        <v>1097.3699999999999</v>
      </c>
    </row>
    <row r="136" spans="1:15">
      <c r="A136" s="193">
        <v>106190392</v>
      </c>
      <c r="B136" s="193" t="s">
        <v>1365</v>
      </c>
      <c r="C136" s="194" t="s">
        <v>1192</v>
      </c>
      <c r="D136" s="194" t="s">
        <v>1192</v>
      </c>
      <c r="E136" s="194" t="s">
        <v>1192</v>
      </c>
      <c r="F136" s="195" t="s">
        <v>1192</v>
      </c>
      <c r="G136" s="194" t="s">
        <v>1192</v>
      </c>
      <c r="H136" s="218">
        <v>0.21085000000000001</v>
      </c>
      <c r="I136" s="220">
        <v>1.2895000000000001</v>
      </c>
      <c r="J136" s="220">
        <v>1.2363999999999999</v>
      </c>
      <c r="K136" s="191">
        <v>6941</v>
      </c>
      <c r="L136" s="191">
        <v>8062</v>
      </c>
      <c r="M136" s="191">
        <v>1199</v>
      </c>
      <c r="N136" s="219">
        <v>1157.18</v>
      </c>
      <c r="O136" s="219">
        <v>1097.3699999999999</v>
      </c>
    </row>
    <row r="137" spans="1:15">
      <c r="A137" s="202">
        <v>106430915</v>
      </c>
      <c r="B137" s="202" t="s">
        <v>2578</v>
      </c>
      <c r="C137" s="203" t="s">
        <v>1192</v>
      </c>
      <c r="D137" s="203" t="s">
        <v>1192</v>
      </c>
      <c r="E137" s="203" t="s">
        <v>1191</v>
      </c>
      <c r="F137" s="204" t="s">
        <v>1192</v>
      </c>
      <c r="G137" s="203" t="s">
        <v>1192</v>
      </c>
      <c r="H137" s="205">
        <v>0.12697</v>
      </c>
      <c r="I137" s="206">
        <v>1.8431999999999999</v>
      </c>
      <c r="J137" s="206">
        <v>1.7673000000000001</v>
      </c>
      <c r="K137" s="207">
        <v>6941</v>
      </c>
      <c r="L137" s="191">
        <v>10579</v>
      </c>
      <c r="M137" s="208">
        <v>1573</v>
      </c>
      <c r="N137" s="208">
        <v>1157.18</v>
      </c>
      <c r="O137" s="208">
        <v>1097.3699999999999</v>
      </c>
    </row>
    <row r="138" spans="1:15">
      <c r="A138" s="193">
        <v>106430779</v>
      </c>
      <c r="B138" s="193" t="s">
        <v>1366</v>
      </c>
      <c r="C138" s="194" t="s">
        <v>1192</v>
      </c>
      <c r="D138" s="194" t="s">
        <v>1192</v>
      </c>
      <c r="E138" s="194" t="s">
        <v>1191</v>
      </c>
      <c r="F138" s="195" t="s">
        <v>1192</v>
      </c>
      <c r="G138" s="194" t="s">
        <v>1192</v>
      </c>
      <c r="H138" s="218">
        <v>0.12697</v>
      </c>
      <c r="I138" s="220">
        <v>1.8431999999999999</v>
      </c>
      <c r="J138" s="220">
        <v>1.7673000000000001</v>
      </c>
      <c r="K138" s="191">
        <v>6941</v>
      </c>
      <c r="L138" s="191">
        <v>10579</v>
      </c>
      <c r="M138" s="191">
        <v>1573</v>
      </c>
      <c r="N138" s="219">
        <v>1157.18</v>
      </c>
      <c r="O138" s="219">
        <v>1097.3699999999999</v>
      </c>
    </row>
    <row r="139" spans="1:15">
      <c r="A139" s="193">
        <v>106190352</v>
      </c>
      <c r="B139" s="193" t="s">
        <v>1367</v>
      </c>
      <c r="C139" s="194" t="s">
        <v>1192</v>
      </c>
      <c r="D139" s="194" t="s">
        <v>1192</v>
      </c>
      <c r="E139" s="194" t="s">
        <v>1192</v>
      </c>
      <c r="F139" s="195" t="s">
        <v>1192</v>
      </c>
      <c r="G139" s="194" t="s">
        <v>1192</v>
      </c>
      <c r="H139" s="218">
        <v>0.19452</v>
      </c>
      <c r="I139" s="220">
        <v>1.2895000000000001</v>
      </c>
      <c r="J139" s="220">
        <v>1.2363999999999999</v>
      </c>
      <c r="K139" s="191">
        <v>6941</v>
      </c>
      <c r="L139" s="191">
        <v>8062</v>
      </c>
      <c r="M139" s="191">
        <v>0</v>
      </c>
      <c r="N139" s="219">
        <v>1157.18</v>
      </c>
      <c r="O139" s="219">
        <v>1097.3699999999999</v>
      </c>
    </row>
    <row r="140" spans="1:15">
      <c r="A140" s="193">
        <v>106370714</v>
      </c>
      <c r="B140" s="193" t="s">
        <v>1368</v>
      </c>
      <c r="C140" s="194" t="s">
        <v>1192</v>
      </c>
      <c r="D140" s="194" t="s">
        <v>1192</v>
      </c>
      <c r="E140" s="194" t="s">
        <v>1192</v>
      </c>
      <c r="F140" s="194" t="s">
        <v>1192</v>
      </c>
      <c r="G140" s="194" t="s">
        <v>1192</v>
      </c>
      <c r="H140" s="218">
        <v>0.18279000000000001</v>
      </c>
      <c r="I140" s="220">
        <v>1.2753000000000001</v>
      </c>
      <c r="J140" s="220">
        <v>1.2228000000000001</v>
      </c>
      <c r="K140" s="191">
        <v>6941</v>
      </c>
      <c r="L140" s="191">
        <v>7997</v>
      </c>
      <c r="M140" s="191">
        <v>1189</v>
      </c>
      <c r="N140" s="219">
        <v>1157.18</v>
      </c>
      <c r="O140" s="219">
        <v>1097.3699999999999</v>
      </c>
    </row>
    <row r="141" spans="1:15">
      <c r="A141" s="193">
        <v>106350784</v>
      </c>
      <c r="B141" s="193" t="s">
        <v>1369</v>
      </c>
      <c r="C141" s="195" t="s">
        <v>1192</v>
      </c>
      <c r="D141" s="195" t="s">
        <v>1191</v>
      </c>
      <c r="E141" s="195" t="s">
        <v>1192</v>
      </c>
      <c r="F141" s="194" t="s">
        <v>1191</v>
      </c>
      <c r="G141" s="195" t="s">
        <v>1191</v>
      </c>
      <c r="H141" s="218">
        <v>0.33840999999999999</v>
      </c>
      <c r="I141" s="220">
        <v>1.6329</v>
      </c>
      <c r="J141" s="220">
        <v>1.5656000000000001</v>
      </c>
      <c r="K141" s="191">
        <v>15091</v>
      </c>
      <c r="L141" s="191">
        <v>20921</v>
      </c>
      <c r="M141" s="191">
        <v>0</v>
      </c>
      <c r="N141" s="219">
        <v>1157.18</v>
      </c>
      <c r="O141" s="219">
        <v>1097.3699999999999</v>
      </c>
    </row>
    <row r="142" spans="1:15">
      <c r="A142" s="193">
        <v>106490964</v>
      </c>
      <c r="B142" s="193" t="s">
        <v>2588</v>
      </c>
      <c r="C142" s="195" t="s">
        <v>1192</v>
      </c>
      <c r="D142" s="195" t="s">
        <v>1191</v>
      </c>
      <c r="E142" s="195" t="s">
        <v>1192</v>
      </c>
      <c r="F142" s="195" t="s">
        <v>1191</v>
      </c>
      <c r="G142" s="195" t="s">
        <v>1191</v>
      </c>
      <c r="H142" s="218">
        <v>0.93557999999999997</v>
      </c>
      <c r="I142" s="220">
        <v>1.6438999999999999</v>
      </c>
      <c r="J142" s="220">
        <v>1.5762</v>
      </c>
      <c r="K142" s="191">
        <v>15091</v>
      </c>
      <c r="L142" s="191">
        <v>21030</v>
      </c>
      <c r="M142" s="191">
        <v>0</v>
      </c>
      <c r="N142" s="219">
        <v>1157.18</v>
      </c>
      <c r="O142" s="219">
        <v>1048.45</v>
      </c>
    </row>
    <row r="143" spans="1:15">
      <c r="A143" s="193">
        <v>106304159</v>
      </c>
      <c r="B143" s="193" t="s">
        <v>1370</v>
      </c>
      <c r="C143" s="194" t="s">
        <v>1192</v>
      </c>
      <c r="D143" s="194" t="s">
        <v>1192</v>
      </c>
      <c r="E143" s="194" t="s">
        <v>1192</v>
      </c>
      <c r="F143" s="195" t="s">
        <v>1192</v>
      </c>
      <c r="G143" s="194" t="s">
        <v>1192</v>
      </c>
      <c r="H143" s="218">
        <v>0.19178000000000001</v>
      </c>
      <c r="I143" s="220">
        <v>1.2753000000000001</v>
      </c>
      <c r="J143" s="220">
        <v>1.2228000000000001</v>
      </c>
      <c r="K143" s="191">
        <v>6941</v>
      </c>
      <c r="L143" s="191">
        <v>7997</v>
      </c>
      <c r="M143" s="191">
        <v>2121</v>
      </c>
      <c r="N143" s="219">
        <v>1157.18</v>
      </c>
      <c r="O143" s="219">
        <v>1097.3699999999999</v>
      </c>
    </row>
    <row r="144" spans="1:15">
      <c r="A144" s="193">
        <v>106154022</v>
      </c>
      <c r="B144" s="193" t="s">
        <v>1371</v>
      </c>
      <c r="C144" s="195" t="s">
        <v>1192</v>
      </c>
      <c r="D144" s="195" t="s">
        <v>1192</v>
      </c>
      <c r="E144" s="194" t="s">
        <v>1192</v>
      </c>
      <c r="F144" s="195" t="s">
        <v>1192</v>
      </c>
      <c r="G144" s="194" t="s">
        <v>1192</v>
      </c>
      <c r="H144" s="218">
        <v>0.55628</v>
      </c>
      <c r="I144" s="220">
        <v>1.2753000000000001</v>
      </c>
      <c r="J144" s="220">
        <v>1.2228000000000001</v>
      </c>
      <c r="K144" s="191">
        <v>1</v>
      </c>
      <c r="L144" s="191">
        <v>1</v>
      </c>
      <c r="M144" s="191">
        <v>1347</v>
      </c>
      <c r="N144" s="219">
        <v>1157.18</v>
      </c>
      <c r="O144" s="219">
        <v>1097.3699999999999</v>
      </c>
    </row>
    <row r="145" spans="1:15">
      <c r="A145" s="193">
        <v>106331194</v>
      </c>
      <c r="B145" s="193" t="s">
        <v>1372</v>
      </c>
      <c r="C145" s="194" t="s">
        <v>1192</v>
      </c>
      <c r="D145" s="194" t="s">
        <v>1192</v>
      </c>
      <c r="E145" s="194" t="s">
        <v>1192</v>
      </c>
      <c r="F145" s="195" t="s">
        <v>1192</v>
      </c>
      <c r="G145" s="194" t="s">
        <v>1192</v>
      </c>
      <c r="H145" s="218">
        <v>0.21887999999999999</v>
      </c>
      <c r="I145" s="220">
        <v>1.2753000000000001</v>
      </c>
      <c r="J145" s="220">
        <v>1.2228000000000001</v>
      </c>
      <c r="K145" s="191">
        <v>6941</v>
      </c>
      <c r="L145" s="191">
        <v>7997</v>
      </c>
      <c r="M145" s="191">
        <v>0</v>
      </c>
      <c r="N145" s="219">
        <v>1157.18</v>
      </c>
      <c r="O145" s="219">
        <v>1077.58</v>
      </c>
    </row>
    <row r="146" spans="1:15">
      <c r="A146" s="193">
        <v>106190949</v>
      </c>
      <c r="B146" s="193" t="s">
        <v>1373</v>
      </c>
      <c r="C146" s="194" t="s">
        <v>1192</v>
      </c>
      <c r="D146" s="194" t="s">
        <v>1192</v>
      </c>
      <c r="E146" s="194" t="s">
        <v>1192</v>
      </c>
      <c r="F146" s="194" t="s">
        <v>1192</v>
      </c>
      <c r="G146" s="194" t="s">
        <v>1192</v>
      </c>
      <c r="H146" s="218">
        <v>0.24745</v>
      </c>
      <c r="I146" s="220">
        <v>1.2895000000000001</v>
      </c>
      <c r="J146" s="220">
        <v>1.2363999999999999</v>
      </c>
      <c r="K146" s="191">
        <v>6941</v>
      </c>
      <c r="L146" s="191">
        <v>8062</v>
      </c>
      <c r="M146" s="191">
        <v>1199</v>
      </c>
      <c r="N146" s="219">
        <v>1157.18</v>
      </c>
      <c r="O146" s="219">
        <v>1097.3699999999999</v>
      </c>
    </row>
    <row r="147" spans="1:15">
      <c r="A147" s="193">
        <v>106362041</v>
      </c>
      <c r="B147" s="193" t="s">
        <v>1374</v>
      </c>
      <c r="C147" s="194" t="s">
        <v>1192</v>
      </c>
      <c r="D147" s="194" t="s">
        <v>1192</v>
      </c>
      <c r="E147" s="195" t="s">
        <v>1192</v>
      </c>
      <c r="F147" s="195" t="s">
        <v>1191</v>
      </c>
      <c r="G147" s="194" t="s">
        <v>1191</v>
      </c>
      <c r="H147" s="218">
        <v>0.24945000000000001</v>
      </c>
      <c r="I147" s="220">
        <v>1.2753000000000001</v>
      </c>
      <c r="J147" s="220">
        <v>1.2228000000000001</v>
      </c>
      <c r="K147" s="191">
        <v>15091</v>
      </c>
      <c r="L147" s="191">
        <v>17387</v>
      </c>
      <c r="M147" s="191">
        <v>0</v>
      </c>
      <c r="N147" s="219">
        <v>1157.18</v>
      </c>
      <c r="O147" s="219">
        <v>1097.3699999999999</v>
      </c>
    </row>
    <row r="148" spans="1:15">
      <c r="A148" s="193">
        <v>106010846</v>
      </c>
      <c r="B148" s="193" t="s">
        <v>1375</v>
      </c>
      <c r="C148" s="194" t="s">
        <v>1191</v>
      </c>
      <c r="D148" s="194" t="s">
        <v>1192</v>
      </c>
      <c r="E148" s="194" t="s">
        <v>1192</v>
      </c>
      <c r="F148" s="195" t="s">
        <v>1192</v>
      </c>
      <c r="G148" s="194" t="s">
        <v>1192</v>
      </c>
      <c r="H148" s="218">
        <v>0.31881999999999999</v>
      </c>
      <c r="I148" s="220">
        <v>1.7561</v>
      </c>
      <c r="J148" s="220">
        <v>1.6837</v>
      </c>
      <c r="K148" s="191">
        <v>6941</v>
      </c>
      <c r="L148" s="191">
        <v>10182</v>
      </c>
      <c r="M148" s="191">
        <v>0</v>
      </c>
      <c r="N148" s="219">
        <v>0</v>
      </c>
      <c r="O148" s="219">
        <v>0</v>
      </c>
    </row>
    <row r="149" spans="1:15">
      <c r="A149" s="209">
        <v>106304045</v>
      </c>
      <c r="B149" s="209" t="s">
        <v>2575</v>
      </c>
      <c r="C149" s="210" t="s">
        <v>1192</v>
      </c>
      <c r="D149" s="210" t="s">
        <v>1192</v>
      </c>
      <c r="E149" s="210" t="s">
        <v>1192</v>
      </c>
      <c r="F149" s="211" t="s">
        <v>1192</v>
      </c>
      <c r="G149" s="210" t="s">
        <v>1192</v>
      </c>
      <c r="H149" s="213">
        <v>0.32044</v>
      </c>
      <c r="I149" s="214">
        <v>1.2753000000000001</v>
      </c>
      <c r="J149" s="214">
        <v>1.2228000000000001</v>
      </c>
      <c r="K149" s="191">
        <v>6941</v>
      </c>
      <c r="L149" s="212">
        <v>7997</v>
      </c>
      <c r="M149" s="215">
        <v>0</v>
      </c>
      <c r="N149" s="215">
        <v>1157.18</v>
      </c>
      <c r="O149" s="215">
        <v>1097.3699999999999</v>
      </c>
    </row>
    <row r="150" spans="1:15">
      <c r="A150" s="193">
        <v>106301205</v>
      </c>
      <c r="B150" s="193" t="s">
        <v>1376</v>
      </c>
      <c r="C150" s="195" t="s">
        <v>1192</v>
      </c>
      <c r="D150" s="195" t="s">
        <v>1192</v>
      </c>
      <c r="E150" s="195" t="s">
        <v>1192</v>
      </c>
      <c r="F150" s="195" t="s">
        <v>1192</v>
      </c>
      <c r="G150" s="195" t="s">
        <v>1192</v>
      </c>
      <c r="H150" s="218">
        <v>0.32044</v>
      </c>
      <c r="I150" s="220">
        <v>1.2753000000000001</v>
      </c>
      <c r="J150" s="220">
        <v>1.2228000000000001</v>
      </c>
      <c r="K150" s="191">
        <v>6941</v>
      </c>
      <c r="L150" s="191">
        <v>7997</v>
      </c>
      <c r="M150" s="191">
        <v>0</v>
      </c>
      <c r="N150" s="219">
        <v>1157.18</v>
      </c>
      <c r="O150" s="219">
        <v>1097.3699999999999</v>
      </c>
    </row>
    <row r="151" spans="1:15">
      <c r="A151" s="193">
        <v>106304460</v>
      </c>
      <c r="B151" s="193" t="s">
        <v>1377</v>
      </c>
      <c r="C151" s="195" t="s">
        <v>1192</v>
      </c>
      <c r="D151" s="195" t="s">
        <v>1192</v>
      </c>
      <c r="E151" s="195" t="s">
        <v>1192</v>
      </c>
      <c r="F151" s="195" t="s">
        <v>1192</v>
      </c>
      <c r="G151" s="195" t="s">
        <v>1192</v>
      </c>
      <c r="H151" s="218">
        <v>0.22605</v>
      </c>
      <c r="I151" s="220">
        <v>1.2753000000000001</v>
      </c>
      <c r="J151" s="220">
        <v>1.2228000000000001</v>
      </c>
      <c r="K151" s="191">
        <v>6941</v>
      </c>
      <c r="L151" s="191">
        <v>7997</v>
      </c>
      <c r="M151" s="191">
        <v>0</v>
      </c>
      <c r="N151" s="219">
        <v>1157.18</v>
      </c>
      <c r="O151" s="219">
        <v>1097.3699999999999</v>
      </c>
    </row>
    <row r="152" spans="1:15">
      <c r="A152" s="193">
        <v>106190382</v>
      </c>
      <c r="B152" s="193" t="s">
        <v>1378</v>
      </c>
      <c r="C152" s="195" t="s">
        <v>1192</v>
      </c>
      <c r="D152" s="195" t="s">
        <v>1192</v>
      </c>
      <c r="E152" s="195" t="s">
        <v>1192</v>
      </c>
      <c r="F152" s="195" t="s">
        <v>1192</v>
      </c>
      <c r="G152" s="195" t="s">
        <v>1192</v>
      </c>
      <c r="H152" s="218">
        <v>0.29125000000000001</v>
      </c>
      <c r="I152" s="220">
        <v>1.2753000000000001</v>
      </c>
      <c r="J152" s="220">
        <v>1.2228000000000001</v>
      </c>
      <c r="K152" s="191">
        <v>6941</v>
      </c>
      <c r="L152" s="191">
        <v>7997</v>
      </c>
      <c r="M152" s="191">
        <v>1189</v>
      </c>
      <c r="N152" s="219">
        <v>1157.18</v>
      </c>
      <c r="O152" s="219">
        <v>1079.1300000000001</v>
      </c>
    </row>
    <row r="153" spans="1:15">
      <c r="A153" s="193">
        <v>106301209</v>
      </c>
      <c r="B153" s="193" t="s">
        <v>1379</v>
      </c>
      <c r="C153" s="194" t="s">
        <v>1192</v>
      </c>
      <c r="D153" s="194" t="s">
        <v>1192</v>
      </c>
      <c r="E153" s="194" t="s">
        <v>1192</v>
      </c>
      <c r="F153" s="195" t="s">
        <v>1192</v>
      </c>
      <c r="G153" s="194" t="s">
        <v>1192</v>
      </c>
      <c r="H153" s="218">
        <v>0.24507000000000001</v>
      </c>
      <c r="I153" s="220">
        <v>1.2753000000000001</v>
      </c>
      <c r="J153" s="220">
        <v>1.2228000000000001</v>
      </c>
      <c r="K153" s="191">
        <v>6941</v>
      </c>
      <c r="L153" s="191">
        <v>7997</v>
      </c>
      <c r="M153" s="191">
        <v>0</v>
      </c>
      <c r="N153" s="219">
        <v>1157.18</v>
      </c>
      <c r="O153" s="219">
        <v>1097.3699999999999</v>
      </c>
    </row>
    <row r="154" spans="1:15">
      <c r="A154" s="193">
        <v>106190400</v>
      </c>
      <c r="B154" s="193" t="s">
        <v>1380</v>
      </c>
      <c r="C154" s="195" t="s">
        <v>1192</v>
      </c>
      <c r="D154" s="195" t="s">
        <v>1192</v>
      </c>
      <c r="E154" s="195" t="s">
        <v>1191</v>
      </c>
      <c r="F154" s="194" t="s">
        <v>1192</v>
      </c>
      <c r="G154" s="195" t="s">
        <v>1192</v>
      </c>
      <c r="H154" s="218">
        <v>0.17956</v>
      </c>
      <c r="I154" s="220">
        <v>1.4181999999999999</v>
      </c>
      <c r="J154" s="220">
        <v>1.3597999999999999</v>
      </c>
      <c r="K154" s="191">
        <v>6941</v>
      </c>
      <c r="L154" s="191">
        <v>8647</v>
      </c>
      <c r="M154" s="191">
        <v>1286</v>
      </c>
      <c r="N154" s="219">
        <v>1157.18</v>
      </c>
      <c r="O154" s="219">
        <v>1097.3699999999999</v>
      </c>
    </row>
    <row r="155" spans="1:15">
      <c r="A155" s="193">
        <v>106121031</v>
      </c>
      <c r="B155" s="193" t="s">
        <v>1381</v>
      </c>
      <c r="C155" s="194" t="s">
        <v>1192</v>
      </c>
      <c r="D155" s="194" t="s">
        <v>1191</v>
      </c>
      <c r="E155" s="194" t="s">
        <v>1192</v>
      </c>
      <c r="F155" s="194" t="s">
        <v>1191</v>
      </c>
      <c r="G155" s="194" t="s">
        <v>1191</v>
      </c>
      <c r="H155" s="218">
        <v>1</v>
      </c>
      <c r="I155" s="220">
        <v>1.2753000000000001</v>
      </c>
      <c r="J155" s="220">
        <v>1.2228000000000001</v>
      </c>
      <c r="K155" s="191">
        <v>15091</v>
      </c>
      <c r="L155" s="191">
        <v>17387</v>
      </c>
      <c r="M155" s="191">
        <v>0</v>
      </c>
      <c r="N155" s="219">
        <v>1157.18</v>
      </c>
      <c r="O155" s="219">
        <v>1097.3699999999999</v>
      </c>
    </row>
    <row r="156" spans="1:15">
      <c r="A156" s="193">
        <v>106220733</v>
      </c>
      <c r="B156" s="193" t="s">
        <v>1382</v>
      </c>
      <c r="C156" s="194" t="s">
        <v>1192</v>
      </c>
      <c r="D156" s="194" t="s">
        <v>1191</v>
      </c>
      <c r="E156" s="194" t="s">
        <v>1192</v>
      </c>
      <c r="F156" s="195" t="s">
        <v>1191</v>
      </c>
      <c r="G156" s="194" t="s">
        <v>1191</v>
      </c>
      <c r="H156" s="218">
        <v>0.51043000000000005</v>
      </c>
      <c r="I156" s="220">
        <v>1.2753000000000001</v>
      </c>
      <c r="J156" s="220">
        <v>1.2228000000000001</v>
      </c>
      <c r="K156" s="191">
        <v>15091</v>
      </c>
      <c r="L156" s="191">
        <v>17387</v>
      </c>
      <c r="M156" s="191">
        <v>0</v>
      </c>
      <c r="N156" s="219">
        <v>1157.18</v>
      </c>
      <c r="O156" s="219">
        <v>1097.3699999999999</v>
      </c>
    </row>
    <row r="157" spans="1:15">
      <c r="A157" s="193">
        <v>106331216</v>
      </c>
      <c r="B157" s="193" t="s">
        <v>1383</v>
      </c>
      <c r="C157" s="194" t="s">
        <v>1192</v>
      </c>
      <c r="D157" s="194" t="s">
        <v>1192</v>
      </c>
      <c r="E157" s="194" t="s">
        <v>1192</v>
      </c>
      <c r="F157" s="195" t="s">
        <v>1192</v>
      </c>
      <c r="G157" s="194" t="s">
        <v>1192</v>
      </c>
      <c r="H157" s="218">
        <v>0.15304000000000001</v>
      </c>
      <c r="I157" s="220">
        <v>1.2753000000000001</v>
      </c>
      <c r="J157" s="220">
        <v>1.2228000000000001</v>
      </c>
      <c r="K157" s="191">
        <v>6941</v>
      </c>
      <c r="L157" s="191">
        <v>7997</v>
      </c>
      <c r="M157" s="191">
        <v>0</v>
      </c>
      <c r="N157" s="219">
        <v>1157.18</v>
      </c>
      <c r="O157" s="219">
        <v>1097.3699999999999</v>
      </c>
    </row>
    <row r="158" spans="1:15">
      <c r="A158" s="193">
        <v>106071018</v>
      </c>
      <c r="B158" s="193" t="s">
        <v>1384</v>
      </c>
      <c r="C158" s="194" t="s">
        <v>1192</v>
      </c>
      <c r="D158" s="194" t="s">
        <v>1192</v>
      </c>
      <c r="E158" s="194" t="s">
        <v>1192</v>
      </c>
      <c r="F158" s="195" t="s">
        <v>1192</v>
      </c>
      <c r="G158" s="194" t="s">
        <v>1192</v>
      </c>
      <c r="H158" s="218">
        <v>0.15917000000000001</v>
      </c>
      <c r="I158" s="220">
        <v>1.7327999999999999</v>
      </c>
      <c r="J158" s="220">
        <v>1.6614</v>
      </c>
      <c r="K158" s="191">
        <v>6941</v>
      </c>
      <c r="L158" s="191">
        <v>10077</v>
      </c>
      <c r="M158" s="191">
        <v>0</v>
      </c>
      <c r="N158" s="219">
        <v>1157.18</v>
      </c>
      <c r="O158" s="219">
        <v>1097.3699999999999</v>
      </c>
    </row>
    <row r="159" spans="1:15">
      <c r="A159" s="193">
        <v>106070988</v>
      </c>
      <c r="B159" s="193" t="s">
        <v>1385</v>
      </c>
      <c r="C159" s="195" t="s">
        <v>1192</v>
      </c>
      <c r="D159" s="195" t="s">
        <v>1192</v>
      </c>
      <c r="E159" s="195" t="s">
        <v>1192</v>
      </c>
      <c r="F159" s="195" t="s">
        <v>1192</v>
      </c>
      <c r="G159" s="195" t="s">
        <v>1192</v>
      </c>
      <c r="H159" s="218">
        <v>0.14018</v>
      </c>
      <c r="I159" s="220">
        <v>1.7327999999999999</v>
      </c>
      <c r="J159" s="220">
        <v>1.6614</v>
      </c>
      <c r="K159" s="191">
        <v>6941</v>
      </c>
      <c r="L159" s="191">
        <v>10077</v>
      </c>
      <c r="M159" s="191">
        <v>1498</v>
      </c>
      <c r="N159" s="219">
        <v>1157.18</v>
      </c>
      <c r="O159" s="219">
        <v>1097.3699999999999</v>
      </c>
    </row>
    <row r="160" spans="1:15">
      <c r="A160" s="193">
        <v>106301132</v>
      </c>
      <c r="B160" s="193" t="s">
        <v>1386</v>
      </c>
      <c r="C160" s="194" t="s">
        <v>1192</v>
      </c>
      <c r="D160" s="194" t="s">
        <v>1192</v>
      </c>
      <c r="E160" s="194" t="s">
        <v>1191</v>
      </c>
      <c r="F160" s="195" t="s">
        <v>1192</v>
      </c>
      <c r="G160" s="194" t="s">
        <v>1192</v>
      </c>
      <c r="H160" s="218">
        <v>0.39833000000000002</v>
      </c>
      <c r="I160" s="220">
        <v>1.2753000000000001</v>
      </c>
      <c r="J160" s="220">
        <v>1.2228000000000001</v>
      </c>
      <c r="K160" s="191">
        <v>6941</v>
      </c>
      <c r="L160" s="191">
        <v>7997</v>
      </c>
      <c r="M160" s="191">
        <v>0</v>
      </c>
      <c r="N160" s="219">
        <v>1157.18</v>
      </c>
      <c r="O160" s="219">
        <v>1097.3699999999999</v>
      </c>
    </row>
    <row r="161" spans="1:15">
      <c r="A161" s="193">
        <v>106304409</v>
      </c>
      <c r="B161" s="193" t="s">
        <v>1386</v>
      </c>
      <c r="C161" s="194" t="s">
        <v>1192</v>
      </c>
      <c r="D161" s="194" t="s">
        <v>1192</v>
      </c>
      <c r="E161" s="194" t="s">
        <v>1191</v>
      </c>
      <c r="F161" s="195" t="s">
        <v>1192</v>
      </c>
      <c r="G161" s="194" t="s">
        <v>1192</v>
      </c>
      <c r="H161" s="218">
        <v>0.39833000000000002</v>
      </c>
      <c r="I161" s="220">
        <v>1.2753000000000001</v>
      </c>
      <c r="J161" s="220">
        <v>1.2228000000000001</v>
      </c>
      <c r="K161" s="191">
        <v>6941</v>
      </c>
      <c r="L161" s="191">
        <v>7997</v>
      </c>
      <c r="M161" s="191">
        <v>0</v>
      </c>
      <c r="N161" s="219">
        <v>1157.18</v>
      </c>
      <c r="O161" s="219">
        <v>1097.3699999999999</v>
      </c>
    </row>
    <row r="162" spans="1:15">
      <c r="A162" s="193">
        <v>106074097</v>
      </c>
      <c r="B162" s="193" t="s">
        <v>1387</v>
      </c>
      <c r="C162" s="194" t="s">
        <v>1192</v>
      </c>
      <c r="D162" s="194" t="s">
        <v>1192</v>
      </c>
      <c r="E162" s="194" t="s">
        <v>1192</v>
      </c>
      <c r="F162" s="195" t="s">
        <v>1192</v>
      </c>
      <c r="G162" s="194" t="s">
        <v>1192</v>
      </c>
      <c r="H162" s="218">
        <v>0.51376999999999995</v>
      </c>
      <c r="I162" s="220">
        <v>1.7327999999999999</v>
      </c>
      <c r="J162" s="220">
        <v>1.6614</v>
      </c>
      <c r="K162" s="191">
        <v>6941</v>
      </c>
      <c r="L162" s="191">
        <v>10077</v>
      </c>
      <c r="M162" s="191">
        <v>0</v>
      </c>
      <c r="N162" s="219">
        <v>1157.18</v>
      </c>
      <c r="O162" s="219">
        <v>1097.3699999999999</v>
      </c>
    </row>
    <row r="163" spans="1:15">
      <c r="A163" s="196">
        <v>106196035</v>
      </c>
      <c r="B163" s="193" t="s">
        <v>1388</v>
      </c>
      <c r="C163" s="194" t="s">
        <v>1192</v>
      </c>
      <c r="D163" s="194" t="s">
        <v>1192</v>
      </c>
      <c r="E163" s="194" t="s">
        <v>1192</v>
      </c>
      <c r="F163" s="195" t="s">
        <v>1192</v>
      </c>
      <c r="G163" s="194" t="s">
        <v>1192</v>
      </c>
      <c r="H163" s="218">
        <v>0.42438999999999999</v>
      </c>
      <c r="I163" s="220">
        <v>1.2895000000000001</v>
      </c>
      <c r="J163" s="220">
        <v>1.2363999999999999</v>
      </c>
      <c r="K163" s="191">
        <v>6941</v>
      </c>
      <c r="L163" s="191">
        <v>8062</v>
      </c>
      <c r="M163" s="191">
        <v>0</v>
      </c>
      <c r="N163" s="219">
        <v>1157.18</v>
      </c>
      <c r="O163" s="219">
        <v>1097.3699999999999</v>
      </c>
    </row>
    <row r="164" spans="1:15">
      <c r="A164" s="193">
        <v>106196403</v>
      </c>
      <c r="B164" s="193" t="s">
        <v>1389</v>
      </c>
      <c r="C164" s="194" t="s">
        <v>1192</v>
      </c>
      <c r="D164" s="194" t="s">
        <v>1192</v>
      </c>
      <c r="E164" s="194" t="s">
        <v>1191</v>
      </c>
      <c r="F164" s="195" t="s">
        <v>1192</v>
      </c>
      <c r="G164" s="194" t="s">
        <v>1192</v>
      </c>
      <c r="H164" s="218">
        <v>0.39296999999999993</v>
      </c>
      <c r="I164" s="220">
        <v>1.2895000000000001</v>
      </c>
      <c r="J164" s="220">
        <v>1.2363999999999999</v>
      </c>
      <c r="K164" s="191">
        <v>6941</v>
      </c>
      <c r="L164" s="191">
        <v>8062</v>
      </c>
      <c r="M164" s="191">
        <v>0</v>
      </c>
      <c r="N164" s="219">
        <v>1157.18</v>
      </c>
      <c r="O164" s="219">
        <v>1097.3699999999999</v>
      </c>
    </row>
    <row r="165" spans="1:15">
      <c r="A165" s="199">
        <v>106361223</v>
      </c>
      <c r="B165" s="200" t="s">
        <v>2571</v>
      </c>
      <c r="C165" s="201" t="s">
        <v>1192</v>
      </c>
      <c r="D165" s="201" t="s">
        <v>1192</v>
      </c>
      <c r="E165" s="201" t="s">
        <v>1191</v>
      </c>
      <c r="F165" s="201" t="s">
        <v>1192</v>
      </c>
      <c r="G165" s="201" t="s">
        <v>1192</v>
      </c>
      <c r="H165" s="218">
        <v>0.40157999999999999</v>
      </c>
      <c r="I165" s="220">
        <v>1.2753000000000001</v>
      </c>
      <c r="J165" s="220">
        <v>1.2228000000000001</v>
      </c>
      <c r="K165" s="191">
        <v>6941</v>
      </c>
      <c r="L165" s="191">
        <v>7997</v>
      </c>
      <c r="M165" s="191">
        <v>1189</v>
      </c>
      <c r="N165" s="191">
        <v>1157.18</v>
      </c>
      <c r="O165" s="219">
        <v>1097.3699999999999</v>
      </c>
    </row>
    <row r="166" spans="1:15">
      <c r="A166" s="193">
        <v>106014132</v>
      </c>
      <c r="B166" s="193" t="s">
        <v>1390</v>
      </c>
      <c r="C166" s="194" t="s">
        <v>1192</v>
      </c>
      <c r="D166" s="194" t="s">
        <v>1192</v>
      </c>
      <c r="E166" s="194" t="s">
        <v>1192</v>
      </c>
      <c r="F166" s="195" t="s">
        <v>1192</v>
      </c>
      <c r="G166" s="194" t="s">
        <v>1192</v>
      </c>
      <c r="H166" s="218">
        <v>0.44930999999999999</v>
      </c>
      <c r="I166" s="220">
        <v>1.7561</v>
      </c>
      <c r="J166" s="220">
        <v>1.6837</v>
      </c>
      <c r="K166" s="191">
        <v>6941</v>
      </c>
      <c r="L166" s="191">
        <v>10182</v>
      </c>
      <c r="M166" s="191">
        <v>0</v>
      </c>
      <c r="N166" s="219">
        <v>1157.18</v>
      </c>
      <c r="O166" s="219">
        <v>1097.3699999999999</v>
      </c>
    </row>
    <row r="167" spans="1:15">
      <c r="A167" s="193">
        <v>106104062</v>
      </c>
      <c r="B167" s="193" t="s">
        <v>1391</v>
      </c>
      <c r="C167" s="194" t="s">
        <v>1192</v>
      </c>
      <c r="D167" s="194" t="s">
        <v>1192</v>
      </c>
      <c r="E167" s="194" t="s">
        <v>1192</v>
      </c>
      <c r="F167" s="195" t="s">
        <v>1192</v>
      </c>
      <c r="G167" s="194" t="s">
        <v>1192</v>
      </c>
      <c r="H167" s="218">
        <v>0.36701</v>
      </c>
      <c r="I167" s="220">
        <v>1.2753000000000001</v>
      </c>
      <c r="J167" s="220">
        <v>1.2228000000000001</v>
      </c>
      <c r="K167" s="191">
        <v>6941</v>
      </c>
      <c r="L167" s="191">
        <v>7997</v>
      </c>
      <c r="M167" s="191">
        <v>0</v>
      </c>
      <c r="N167" s="219">
        <v>1157.18</v>
      </c>
      <c r="O167" s="219">
        <v>1097.3699999999999</v>
      </c>
    </row>
    <row r="168" spans="1:15">
      <c r="A168" s="196">
        <v>106190429</v>
      </c>
      <c r="B168" s="193" t="s">
        <v>1392</v>
      </c>
      <c r="C168" s="197" t="s">
        <v>1192</v>
      </c>
      <c r="D168" s="197" t="s">
        <v>1192</v>
      </c>
      <c r="E168" s="197" t="s">
        <v>1191</v>
      </c>
      <c r="F168" s="195" t="s">
        <v>1192</v>
      </c>
      <c r="G168" s="197" t="s">
        <v>1192</v>
      </c>
      <c r="H168" s="218">
        <v>0.40239999999999998</v>
      </c>
      <c r="I168" s="220">
        <v>1.4181999999999999</v>
      </c>
      <c r="J168" s="220">
        <v>1.3597999999999999</v>
      </c>
      <c r="K168" s="191">
        <v>6941</v>
      </c>
      <c r="L168" s="191">
        <v>8647</v>
      </c>
      <c r="M168" s="191">
        <v>0</v>
      </c>
      <c r="N168" s="219">
        <v>1157.18</v>
      </c>
      <c r="O168" s="219">
        <v>1097.3699999999999</v>
      </c>
    </row>
    <row r="169" spans="1:15">
      <c r="A169" s="193">
        <v>106394009</v>
      </c>
      <c r="B169" s="193" t="s">
        <v>1393</v>
      </c>
      <c r="C169" s="195" t="s">
        <v>1192</v>
      </c>
      <c r="D169" s="195" t="s">
        <v>1192</v>
      </c>
      <c r="E169" s="195" t="s">
        <v>1192</v>
      </c>
      <c r="F169" s="195" t="s">
        <v>1192</v>
      </c>
      <c r="G169" s="195" t="s">
        <v>1192</v>
      </c>
      <c r="H169" s="218">
        <v>0.41181000000000006</v>
      </c>
      <c r="I169" s="220">
        <v>1.5271000000000001</v>
      </c>
      <c r="J169" s="220">
        <v>1.4641999999999999</v>
      </c>
      <c r="K169" s="191">
        <v>6941</v>
      </c>
      <c r="L169" s="191">
        <v>9142</v>
      </c>
      <c r="M169" s="191">
        <v>0</v>
      </c>
      <c r="N169" s="219">
        <v>1157.18</v>
      </c>
      <c r="O169" s="219">
        <v>1097.3699999999999</v>
      </c>
    </row>
    <row r="170" spans="1:15">
      <c r="A170" s="193">
        <v>106504042</v>
      </c>
      <c r="B170" s="193" t="s">
        <v>1393</v>
      </c>
      <c r="C170" s="194" t="s">
        <v>1192</v>
      </c>
      <c r="D170" s="194" t="s">
        <v>1192</v>
      </c>
      <c r="E170" s="194" t="s">
        <v>1192</v>
      </c>
      <c r="F170" s="195" t="s">
        <v>1192</v>
      </c>
      <c r="G170" s="194" t="s">
        <v>1192</v>
      </c>
      <c r="H170" s="218">
        <v>0.41181000000000006</v>
      </c>
      <c r="I170" s="220">
        <v>1.5271000000000001</v>
      </c>
      <c r="J170" s="220">
        <v>1.4641999999999999</v>
      </c>
      <c r="K170" s="191">
        <v>6941</v>
      </c>
      <c r="L170" s="191">
        <v>9142</v>
      </c>
      <c r="M170" s="191">
        <v>0</v>
      </c>
      <c r="N170" s="219">
        <v>1157.18</v>
      </c>
      <c r="O170" s="219">
        <v>1097.3699999999999</v>
      </c>
    </row>
    <row r="171" spans="1:15">
      <c r="A171" s="193">
        <v>106334048</v>
      </c>
      <c r="B171" s="193" t="s">
        <v>1394</v>
      </c>
      <c r="C171" s="194" t="s">
        <v>1192</v>
      </c>
      <c r="D171" s="194" t="s">
        <v>1192</v>
      </c>
      <c r="E171" s="194" t="s">
        <v>1192</v>
      </c>
      <c r="F171" s="195" t="s">
        <v>1192</v>
      </c>
      <c r="G171" s="194" t="s">
        <v>1192</v>
      </c>
      <c r="H171" s="218">
        <v>0.54088999999999998</v>
      </c>
      <c r="I171" s="220">
        <v>1.2753000000000001</v>
      </c>
      <c r="J171" s="220">
        <v>1.2228000000000001</v>
      </c>
      <c r="K171" s="191">
        <v>6941</v>
      </c>
      <c r="L171" s="191">
        <v>7997</v>
      </c>
      <c r="M171" s="191">
        <v>0</v>
      </c>
      <c r="N171" s="219">
        <v>1157.18</v>
      </c>
      <c r="O171" s="219">
        <v>1097.3699999999999</v>
      </c>
    </row>
    <row r="172" spans="1:15">
      <c r="A172" s="193">
        <v>106014326</v>
      </c>
      <c r="B172" s="193" t="s">
        <v>1395</v>
      </c>
      <c r="C172" s="195" t="s">
        <v>1192</v>
      </c>
      <c r="D172" s="195" t="s">
        <v>1192</v>
      </c>
      <c r="E172" s="195" t="s">
        <v>1191</v>
      </c>
      <c r="F172" s="195" t="s">
        <v>1192</v>
      </c>
      <c r="G172" s="195" t="s">
        <v>1192</v>
      </c>
      <c r="H172" s="218">
        <v>0.44724000000000003</v>
      </c>
      <c r="I172" s="220">
        <v>1.7561</v>
      </c>
      <c r="J172" s="220">
        <v>1.6837</v>
      </c>
      <c r="K172" s="191">
        <v>6941</v>
      </c>
      <c r="L172" s="191">
        <v>10182</v>
      </c>
      <c r="M172" s="191">
        <v>0</v>
      </c>
      <c r="N172" s="219">
        <v>1157.18</v>
      </c>
      <c r="O172" s="219">
        <v>1097.3699999999999</v>
      </c>
    </row>
    <row r="173" spans="1:15">
      <c r="A173" s="193">
        <v>106364265</v>
      </c>
      <c r="B173" s="193" t="s">
        <v>1396</v>
      </c>
      <c r="C173" s="194" t="s">
        <v>1192</v>
      </c>
      <c r="D173" s="194" t="s">
        <v>1192</v>
      </c>
      <c r="E173" s="194" t="s">
        <v>1191</v>
      </c>
      <c r="F173" s="195" t="s">
        <v>1192</v>
      </c>
      <c r="G173" s="194" t="s">
        <v>1192</v>
      </c>
      <c r="H173" s="218">
        <v>0.40157999999999999</v>
      </c>
      <c r="I173" s="220">
        <v>1.2753000000000001</v>
      </c>
      <c r="J173" s="220">
        <v>1.2228000000000001</v>
      </c>
      <c r="K173" s="191">
        <v>6941</v>
      </c>
      <c r="L173" s="191">
        <v>7997</v>
      </c>
      <c r="M173" s="191">
        <v>1189</v>
      </c>
      <c r="N173" s="219">
        <v>1157.18</v>
      </c>
      <c r="O173" s="219">
        <v>1097.3699999999999</v>
      </c>
    </row>
    <row r="174" spans="1:15">
      <c r="A174" s="193">
        <v>106190432</v>
      </c>
      <c r="B174" s="193" t="s">
        <v>1397</v>
      </c>
      <c r="C174" s="194" t="s">
        <v>1192</v>
      </c>
      <c r="D174" s="194" t="s">
        <v>1192</v>
      </c>
      <c r="E174" s="194" t="s">
        <v>1192</v>
      </c>
      <c r="F174" s="195" t="s">
        <v>1192</v>
      </c>
      <c r="G174" s="194" t="s">
        <v>1192</v>
      </c>
      <c r="H174" s="218">
        <v>0.44431999999999994</v>
      </c>
      <c r="I174" s="220">
        <v>1.4181999999999999</v>
      </c>
      <c r="J174" s="220">
        <v>1.3597999999999999</v>
      </c>
      <c r="K174" s="191">
        <v>6941</v>
      </c>
      <c r="L174" s="191">
        <v>8647</v>
      </c>
      <c r="M174" s="191">
        <v>0</v>
      </c>
      <c r="N174" s="219">
        <v>1157.18</v>
      </c>
      <c r="O174" s="219">
        <v>1097.3699999999999</v>
      </c>
    </row>
    <row r="175" spans="1:15">
      <c r="A175" s="196">
        <v>106414139</v>
      </c>
      <c r="B175" s="193" t="s">
        <v>1398</v>
      </c>
      <c r="C175" s="194" t="s">
        <v>1192</v>
      </c>
      <c r="D175" s="194" t="s">
        <v>1192</v>
      </c>
      <c r="E175" s="194" t="s">
        <v>1192</v>
      </c>
      <c r="F175" s="195" t="s">
        <v>1192</v>
      </c>
      <c r="G175" s="194" t="s">
        <v>1192</v>
      </c>
      <c r="H175" s="218">
        <v>0.39605999999999997</v>
      </c>
      <c r="I175" s="220">
        <v>1.8250999999999999</v>
      </c>
      <c r="J175" s="220">
        <v>1.7499</v>
      </c>
      <c r="K175" s="191">
        <v>6941</v>
      </c>
      <c r="L175" s="191">
        <v>10496</v>
      </c>
      <c r="M175" s="191">
        <v>0</v>
      </c>
      <c r="N175" s="219">
        <v>1157.18</v>
      </c>
      <c r="O175" s="219">
        <v>1097.3699999999999</v>
      </c>
    </row>
    <row r="176" spans="1:15">
      <c r="A176" s="193">
        <v>106334025</v>
      </c>
      <c r="B176" s="193" t="s">
        <v>1399</v>
      </c>
      <c r="C176" s="195" t="s">
        <v>1192</v>
      </c>
      <c r="D176" s="195" t="s">
        <v>1192</v>
      </c>
      <c r="E176" s="195" t="s">
        <v>1192</v>
      </c>
      <c r="F176" s="195" t="s">
        <v>1192</v>
      </c>
      <c r="G176" s="195" t="s">
        <v>1192</v>
      </c>
      <c r="H176" s="218">
        <v>0.46082000000000001</v>
      </c>
      <c r="I176" s="220">
        <v>1.2753000000000001</v>
      </c>
      <c r="J176" s="220">
        <v>1.2228000000000001</v>
      </c>
      <c r="K176" s="191">
        <v>6941</v>
      </c>
      <c r="L176" s="191">
        <v>7997</v>
      </c>
      <c r="M176" s="191">
        <v>0</v>
      </c>
      <c r="N176" s="219">
        <v>1157.18</v>
      </c>
      <c r="O176" s="219">
        <v>1097.3699999999999</v>
      </c>
    </row>
    <row r="177" spans="1:15">
      <c r="A177" s="193">
        <v>106314024</v>
      </c>
      <c r="B177" s="193" t="s">
        <v>1400</v>
      </c>
      <c r="C177" s="195" t="s">
        <v>1192</v>
      </c>
      <c r="D177" s="195" t="s">
        <v>1192</v>
      </c>
      <c r="E177" s="195" t="s">
        <v>1191</v>
      </c>
      <c r="F177" s="195" t="s">
        <v>1192</v>
      </c>
      <c r="G177" s="195" t="s">
        <v>1192</v>
      </c>
      <c r="H177" s="218">
        <v>0.34886</v>
      </c>
      <c r="I177" s="220">
        <v>1.6243000000000001</v>
      </c>
      <c r="J177" s="220">
        <v>1.5573999999999999</v>
      </c>
      <c r="K177" s="191">
        <v>6941</v>
      </c>
      <c r="L177" s="191">
        <v>9583</v>
      </c>
      <c r="M177" s="191">
        <v>0</v>
      </c>
      <c r="N177" s="219">
        <v>1157.18</v>
      </c>
      <c r="O177" s="219">
        <v>1097.3699999999999</v>
      </c>
    </row>
    <row r="178" spans="1:15">
      <c r="A178" s="193">
        <v>106340913</v>
      </c>
      <c r="B178" s="193" t="s">
        <v>1401</v>
      </c>
      <c r="C178" s="195" t="s">
        <v>1192</v>
      </c>
      <c r="D178" s="195" t="s">
        <v>1192</v>
      </c>
      <c r="E178" s="195" t="s">
        <v>1192</v>
      </c>
      <c r="F178" s="195" t="s">
        <v>1192</v>
      </c>
      <c r="G178" s="195" t="s">
        <v>1192</v>
      </c>
      <c r="H178" s="218">
        <v>0.34398000000000001</v>
      </c>
      <c r="I178" s="220">
        <v>1.6243000000000001</v>
      </c>
      <c r="J178" s="220">
        <v>1.5573999999999999</v>
      </c>
      <c r="K178" s="191">
        <v>6941</v>
      </c>
      <c r="L178" s="191">
        <v>9583</v>
      </c>
      <c r="M178" s="191">
        <v>0</v>
      </c>
      <c r="N178" s="219">
        <v>1157.18</v>
      </c>
      <c r="O178" s="219">
        <v>1097.3699999999999</v>
      </c>
    </row>
    <row r="179" spans="1:15">
      <c r="A179" s="199">
        <v>106374465</v>
      </c>
      <c r="B179" s="200" t="s">
        <v>2572</v>
      </c>
      <c r="C179" s="201" t="s">
        <v>1192</v>
      </c>
      <c r="D179" s="201" t="s">
        <v>1192</v>
      </c>
      <c r="E179" s="201" t="s">
        <v>1191</v>
      </c>
      <c r="F179" s="201" t="s">
        <v>1192</v>
      </c>
      <c r="G179" s="201" t="s">
        <v>1192</v>
      </c>
      <c r="H179" s="218">
        <v>0.40377999999999992</v>
      </c>
      <c r="I179" s="220">
        <v>1.2753000000000001</v>
      </c>
      <c r="J179" s="220">
        <v>1.2228000000000001</v>
      </c>
      <c r="K179" s="191">
        <v>6941</v>
      </c>
      <c r="L179" s="191">
        <v>7997</v>
      </c>
      <c r="M179" s="191">
        <v>0</v>
      </c>
      <c r="N179" s="191">
        <v>1157.18</v>
      </c>
      <c r="O179" s="219">
        <v>1097.3699999999999</v>
      </c>
    </row>
    <row r="180" spans="1:15">
      <c r="A180" s="193">
        <v>106370730</v>
      </c>
      <c r="B180" s="193" t="s">
        <v>1821</v>
      </c>
      <c r="C180" s="195" t="s">
        <v>1192</v>
      </c>
      <c r="D180" s="195" t="s">
        <v>1192</v>
      </c>
      <c r="E180" s="195" t="s">
        <v>1191</v>
      </c>
      <c r="F180" s="195" t="s">
        <v>1192</v>
      </c>
      <c r="G180" s="195" t="s">
        <v>1192</v>
      </c>
      <c r="H180" s="218">
        <v>0.40377999999999992</v>
      </c>
      <c r="I180" s="220">
        <v>1.2753000000000001</v>
      </c>
      <c r="J180" s="220">
        <v>1.2228000000000001</v>
      </c>
      <c r="K180" s="191">
        <v>6941</v>
      </c>
      <c r="L180" s="191">
        <v>7997</v>
      </c>
      <c r="M180" s="191">
        <v>0</v>
      </c>
      <c r="N180" s="219">
        <v>1157.18</v>
      </c>
      <c r="O180" s="219">
        <v>1097.3699999999999</v>
      </c>
    </row>
    <row r="181" spans="1:15">
      <c r="A181" s="193">
        <v>106380857</v>
      </c>
      <c r="B181" s="193" t="s">
        <v>1402</v>
      </c>
      <c r="C181" s="195" t="s">
        <v>1192</v>
      </c>
      <c r="D181" s="195" t="s">
        <v>1192</v>
      </c>
      <c r="E181" s="195" t="s">
        <v>1192</v>
      </c>
      <c r="F181" s="195" t="s">
        <v>1192</v>
      </c>
      <c r="G181" s="195" t="s">
        <v>1192</v>
      </c>
      <c r="H181" s="218">
        <v>0.43493999999999999</v>
      </c>
      <c r="I181" s="220">
        <v>1.8431999999999999</v>
      </c>
      <c r="J181" s="220">
        <v>1.7673000000000001</v>
      </c>
      <c r="K181" s="191">
        <v>6941</v>
      </c>
      <c r="L181" s="191">
        <v>10579</v>
      </c>
      <c r="M181" s="191">
        <v>0</v>
      </c>
      <c r="N181" s="219">
        <v>1157.18</v>
      </c>
      <c r="O181" s="219">
        <v>1097.3699999999999</v>
      </c>
    </row>
    <row r="182" spans="1:15">
      <c r="A182" s="193">
        <v>106431506</v>
      </c>
      <c r="B182" s="193" t="s">
        <v>1403</v>
      </c>
      <c r="C182" s="194" t="s">
        <v>1192</v>
      </c>
      <c r="D182" s="194" t="s">
        <v>1192</v>
      </c>
      <c r="E182" s="194" t="s">
        <v>1192</v>
      </c>
      <c r="F182" s="195" t="s">
        <v>1192</v>
      </c>
      <c r="G182" s="194" t="s">
        <v>1192</v>
      </c>
      <c r="H182" s="218">
        <v>0.48447999999999997</v>
      </c>
      <c r="I182" s="220">
        <v>1.8431999999999999</v>
      </c>
      <c r="J182" s="220">
        <v>1.7673000000000001</v>
      </c>
      <c r="K182" s="191">
        <v>6941</v>
      </c>
      <c r="L182" s="191">
        <v>10579</v>
      </c>
      <c r="M182" s="191">
        <v>0</v>
      </c>
      <c r="N182" s="219">
        <v>1157.18</v>
      </c>
      <c r="O182" s="219">
        <v>1097.3699999999999</v>
      </c>
    </row>
    <row r="183" spans="1:15">
      <c r="A183" s="193">
        <v>106014337</v>
      </c>
      <c r="B183" s="193" t="s">
        <v>1404</v>
      </c>
      <c r="C183" s="195" t="s">
        <v>1192</v>
      </c>
      <c r="D183" s="195" t="s">
        <v>1192</v>
      </c>
      <c r="E183" s="195" t="s">
        <v>1192</v>
      </c>
      <c r="F183" s="195" t="s">
        <v>1192</v>
      </c>
      <c r="G183" s="195" t="s">
        <v>1192</v>
      </c>
      <c r="H183" s="218">
        <v>0.34131</v>
      </c>
      <c r="I183" s="220">
        <v>1.7561</v>
      </c>
      <c r="J183" s="220">
        <v>1.6837</v>
      </c>
      <c r="K183" s="191">
        <v>6941</v>
      </c>
      <c r="L183" s="191">
        <v>10182</v>
      </c>
      <c r="M183" s="191">
        <v>0</v>
      </c>
      <c r="N183" s="219">
        <v>1157.18</v>
      </c>
      <c r="O183" s="219">
        <v>1097.3699999999999</v>
      </c>
    </row>
    <row r="184" spans="1:15">
      <c r="A184" s="193">
        <v>106210992</v>
      </c>
      <c r="B184" s="193" t="s">
        <v>1405</v>
      </c>
      <c r="C184" s="194" t="s">
        <v>1192</v>
      </c>
      <c r="D184" s="194" t="s">
        <v>1192</v>
      </c>
      <c r="E184" s="194" t="s">
        <v>1192</v>
      </c>
      <c r="F184" s="195" t="s">
        <v>1192</v>
      </c>
      <c r="G184" s="194" t="s">
        <v>1192</v>
      </c>
      <c r="H184" s="218">
        <v>0.35842000000000002</v>
      </c>
      <c r="I184" s="220">
        <v>1.8015000000000001</v>
      </c>
      <c r="J184" s="220">
        <v>1.7273000000000001</v>
      </c>
      <c r="K184" s="191">
        <v>6941</v>
      </c>
      <c r="L184" s="191">
        <v>10389</v>
      </c>
      <c r="M184" s="191">
        <v>0</v>
      </c>
      <c r="N184" s="219">
        <v>1157.18</v>
      </c>
      <c r="O184" s="219">
        <v>1097.3699999999999</v>
      </c>
    </row>
    <row r="185" spans="1:15">
      <c r="A185" s="193">
        <v>106434153</v>
      </c>
      <c r="B185" s="193" t="s">
        <v>1406</v>
      </c>
      <c r="C185" s="194" t="s">
        <v>1192</v>
      </c>
      <c r="D185" s="194" t="s">
        <v>1192</v>
      </c>
      <c r="E185" s="194" t="s">
        <v>1191</v>
      </c>
      <c r="F185" s="195" t="s">
        <v>1192</v>
      </c>
      <c r="G185" s="194" t="s">
        <v>1192</v>
      </c>
      <c r="H185" s="218">
        <v>0.38306000000000001</v>
      </c>
      <c r="I185" s="220">
        <v>1.8431999999999999</v>
      </c>
      <c r="J185" s="220">
        <v>1.7673000000000001</v>
      </c>
      <c r="K185" s="191">
        <v>6941</v>
      </c>
      <c r="L185" s="191">
        <v>10579</v>
      </c>
      <c r="M185" s="191">
        <v>0</v>
      </c>
      <c r="N185" s="219">
        <v>1157.18</v>
      </c>
      <c r="O185" s="219">
        <v>1097.3699999999999</v>
      </c>
    </row>
    <row r="186" spans="1:15">
      <c r="A186" s="193">
        <v>106494019</v>
      </c>
      <c r="B186" s="193" t="s">
        <v>1407</v>
      </c>
      <c r="C186" s="194" t="s">
        <v>1192</v>
      </c>
      <c r="D186" s="194" t="s">
        <v>1192</v>
      </c>
      <c r="E186" s="194" t="s">
        <v>1192</v>
      </c>
      <c r="F186" s="195" t="s">
        <v>1192</v>
      </c>
      <c r="G186" s="194" t="s">
        <v>1192</v>
      </c>
      <c r="H186" s="218">
        <v>0.46113999999999999</v>
      </c>
      <c r="I186" s="220">
        <v>1.6649999999999998</v>
      </c>
      <c r="J186" s="220">
        <v>1.5964</v>
      </c>
      <c r="K186" s="191">
        <v>6941</v>
      </c>
      <c r="L186" s="191">
        <v>9768</v>
      </c>
      <c r="M186" s="191">
        <v>0</v>
      </c>
      <c r="N186" s="219">
        <v>1157.18</v>
      </c>
      <c r="O186" s="219">
        <v>1097.3699999999999</v>
      </c>
    </row>
    <row r="187" spans="1:15">
      <c r="A187" s="193">
        <v>106190431</v>
      </c>
      <c r="B187" s="193" t="s">
        <v>1408</v>
      </c>
      <c r="C187" s="194" t="s">
        <v>1192</v>
      </c>
      <c r="D187" s="194" t="s">
        <v>1192</v>
      </c>
      <c r="E187" s="194" t="s">
        <v>1192</v>
      </c>
      <c r="F187" s="195" t="s">
        <v>1192</v>
      </c>
      <c r="G187" s="194" t="s">
        <v>1192</v>
      </c>
      <c r="H187" s="218">
        <v>0.41134999999999999</v>
      </c>
      <c r="I187" s="220">
        <v>1.2895000000000001</v>
      </c>
      <c r="J187" s="220">
        <v>1.2363999999999999</v>
      </c>
      <c r="K187" s="191">
        <v>6941</v>
      </c>
      <c r="L187" s="191">
        <v>8062</v>
      </c>
      <c r="M187" s="191">
        <v>0</v>
      </c>
      <c r="N187" s="219">
        <v>1157.18</v>
      </c>
      <c r="O187" s="219">
        <v>1097.3699999999999</v>
      </c>
    </row>
    <row r="188" spans="1:15">
      <c r="A188" s="193">
        <v>106342344</v>
      </c>
      <c r="B188" s="193" t="s">
        <v>1409</v>
      </c>
      <c r="C188" s="195" t="s">
        <v>1192</v>
      </c>
      <c r="D188" s="195" t="s">
        <v>1192</v>
      </c>
      <c r="E188" s="195" t="s">
        <v>1192</v>
      </c>
      <c r="F188" s="195" t="s">
        <v>1192</v>
      </c>
      <c r="G188" s="195" t="s">
        <v>1192</v>
      </c>
      <c r="H188" s="218">
        <v>0.27145999999999998</v>
      </c>
      <c r="I188" s="220">
        <v>1.6243000000000001</v>
      </c>
      <c r="J188" s="220">
        <v>1.5573999999999999</v>
      </c>
      <c r="K188" s="191">
        <v>6941</v>
      </c>
      <c r="L188" s="191">
        <v>9583</v>
      </c>
      <c r="M188" s="191">
        <v>0</v>
      </c>
      <c r="N188" s="219">
        <v>1157.18</v>
      </c>
      <c r="O188" s="219">
        <v>1097.3699999999999</v>
      </c>
    </row>
    <row r="189" spans="1:15">
      <c r="A189" s="193">
        <v>106410806</v>
      </c>
      <c r="B189" s="193" t="s">
        <v>1410</v>
      </c>
      <c r="C189" s="194" t="s">
        <v>1192</v>
      </c>
      <c r="D189" s="194" t="s">
        <v>1192</v>
      </c>
      <c r="E189" s="194" t="s">
        <v>1192</v>
      </c>
      <c r="F189" s="195" t="s">
        <v>1192</v>
      </c>
      <c r="G189" s="194" t="s">
        <v>1192</v>
      </c>
      <c r="H189" s="218">
        <v>0.40093999999999996</v>
      </c>
      <c r="I189" s="220">
        <v>1.8250999999999999</v>
      </c>
      <c r="J189" s="220">
        <v>1.7499</v>
      </c>
      <c r="K189" s="191">
        <v>6941</v>
      </c>
      <c r="L189" s="191">
        <v>10496</v>
      </c>
      <c r="M189" s="191">
        <v>0</v>
      </c>
      <c r="N189" s="219">
        <v>1157.18</v>
      </c>
      <c r="O189" s="219">
        <v>1097.3699999999999</v>
      </c>
    </row>
    <row r="190" spans="1:15">
      <c r="A190" s="193">
        <v>106484044</v>
      </c>
      <c r="B190" s="193" t="s">
        <v>1411</v>
      </c>
      <c r="C190" s="194" t="s">
        <v>1192</v>
      </c>
      <c r="D190" s="194" t="s">
        <v>1192</v>
      </c>
      <c r="E190" s="194" t="s">
        <v>1192</v>
      </c>
      <c r="F190" s="195" t="s">
        <v>1192</v>
      </c>
      <c r="G190" s="194" t="s">
        <v>1192</v>
      </c>
      <c r="H190" s="218">
        <v>0.35870000000000002</v>
      </c>
      <c r="I190" s="220">
        <v>1.7571000000000001</v>
      </c>
      <c r="J190" s="220">
        <v>1.6847000000000001</v>
      </c>
      <c r="K190" s="191">
        <v>6941</v>
      </c>
      <c r="L190" s="191">
        <v>10187</v>
      </c>
      <c r="M190" s="191">
        <v>0</v>
      </c>
      <c r="N190" s="219">
        <v>1157.18</v>
      </c>
      <c r="O190" s="219">
        <v>1097.3699999999999</v>
      </c>
    </row>
    <row r="191" spans="1:15">
      <c r="A191" s="193">
        <v>106070990</v>
      </c>
      <c r="B191" s="193" t="s">
        <v>1412</v>
      </c>
      <c r="C191" s="195" t="s">
        <v>1192</v>
      </c>
      <c r="D191" s="195" t="s">
        <v>1192</v>
      </c>
      <c r="E191" s="195" t="s">
        <v>1192</v>
      </c>
      <c r="F191" s="195" t="s">
        <v>1192</v>
      </c>
      <c r="G191" s="195" t="s">
        <v>1192</v>
      </c>
      <c r="H191" s="218">
        <v>0.36670000000000003</v>
      </c>
      <c r="I191" s="220">
        <v>1.7327999999999999</v>
      </c>
      <c r="J191" s="220">
        <v>1.6614</v>
      </c>
      <c r="K191" s="191">
        <v>6941</v>
      </c>
      <c r="L191" s="191">
        <v>10077</v>
      </c>
      <c r="M191" s="191">
        <v>0</v>
      </c>
      <c r="N191" s="219">
        <v>1157.18</v>
      </c>
      <c r="O191" s="219">
        <v>1097.3699999999999</v>
      </c>
    </row>
    <row r="192" spans="1:15">
      <c r="A192" s="193">
        <v>106190434</v>
      </c>
      <c r="B192" s="193" t="s">
        <v>1413</v>
      </c>
      <c r="C192" s="194" t="s">
        <v>1192</v>
      </c>
      <c r="D192" s="194" t="s">
        <v>1192</v>
      </c>
      <c r="E192" s="194" t="s">
        <v>1192</v>
      </c>
      <c r="F192" s="195" t="s">
        <v>1192</v>
      </c>
      <c r="G192" s="194" t="s">
        <v>1192</v>
      </c>
      <c r="H192" s="218">
        <v>0.42874000000000001</v>
      </c>
      <c r="I192" s="220">
        <v>1.4181999999999999</v>
      </c>
      <c r="J192" s="220">
        <v>1.3597999999999999</v>
      </c>
      <c r="K192" s="191">
        <v>6941</v>
      </c>
      <c r="L192" s="191">
        <v>8647</v>
      </c>
      <c r="M192" s="191">
        <v>0</v>
      </c>
      <c r="N192" s="219">
        <v>1157.18</v>
      </c>
      <c r="O192" s="219">
        <v>1097.3699999999999</v>
      </c>
    </row>
    <row r="193" spans="1:15">
      <c r="A193" s="193">
        <v>106191450</v>
      </c>
      <c r="B193" s="193" t="s">
        <v>1414</v>
      </c>
      <c r="C193" s="194" t="s">
        <v>1192</v>
      </c>
      <c r="D193" s="194" t="s">
        <v>1192</v>
      </c>
      <c r="E193" s="194" t="s">
        <v>1192</v>
      </c>
      <c r="F193" s="195" t="s">
        <v>1192</v>
      </c>
      <c r="G193" s="194" t="s">
        <v>1192</v>
      </c>
      <c r="H193" s="218">
        <v>0.53064</v>
      </c>
      <c r="I193" s="220">
        <v>1.4181999999999999</v>
      </c>
      <c r="J193" s="220">
        <v>1.3597999999999999</v>
      </c>
      <c r="K193" s="191">
        <v>6941</v>
      </c>
      <c r="L193" s="191">
        <v>8647</v>
      </c>
      <c r="M193" s="191">
        <v>0</v>
      </c>
      <c r="N193" s="219">
        <v>1157.18</v>
      </c>
      <c r="O193" s="219">
        <v>1097.3699999999999</v>
      </c>
    </row>
    <row r="194" spans="1:15">
      <c r="A194" s="193">
        <v>106480989</v>
      </c>
      <c r="B194" s="193" t="s">
        <v>1822</v>
      </c>
      <c r="C194" s="194" t="s">
        <v>1192</v>
      </c>
      <c r="D194" s="194" t="s">
        <v>1192</v>
      </c>
      <c r="E194" s="194" t="s">
        <v>1192</v>
      </c>
      <c r="F194" s="195" t="s">
        <v>1192</v>
      </c>
      <c r="G194" s="194" t="s">
        <v>1192</v>
      </c>
      <c r="H194" s="218">
        <v>0.40637000000000001</v>
      </c>
      <c r="I194" s="220">
        <v>1.7571000000000001</v>
      </c>
      <c r="J194" s="220">
        <v>1.6847000000000001</v>
      </c>
      <c r="K194" s="191">
        <v>6941</v>
      </c>
      <c r="L194" s="191">
        <v>10187</v>
      </c>
      <c r="M194" s="191">
        <v>2627</v>
      </c>
      <c r="N194" s="219">
        <v>1157.18</v>
      </c>
      <c r="O194" s="219">
        <v>1097.3699999999999</v>
      </c>
    </row>
    <row r="195" spans="1:15">
      <c r="A195" s="196">
        <v>106540734</v>
      </c>
      <c r="B195" s="193" t="s">
        <v>1275</v>
      </c>
      <c r="C195" s="194" t="s">
        <v>1192</v>
      </c>
      <c r="D195" s="194" t="s">
        <v>1191</v>
      </c>
      <c r="E195" s="194" t="s">
        <v>1192</v>
      </c>
      <c r="F195" s="195" t="s">
        <v>1192</v>
      </c>
      <c r="G195" s="194" t="s">
        <v>1192</v>
      </c>
      <c r="H195" s="218">
        <v>0.32651999999999998</v>
      </c>
      <c r="I195" s="220">
        <v>1.2753000000000001</v>
      </c>
      <c r="J195" s="220">
        <v>1.2228000000000001</v>
      </c>
      <c r="K195" s="191">
        <v>6941</v>
      </c>
      <c r="L195" s="191">
        <v>7997</v>
      </c>
      <c r="M195" s="191">
        <v>1189</v>
      </c>
      <c r="N195" s="219">
        <v>1157.18</v>
      </c>
      <c r="O195" s="219">
        <v>814.65</v>
      </c>
    </row>
    <row r="196" spans="1:15">
      <c r="A196" s="193">
        <v>106194219</v>
      </c>
      <c r="B196" s="193" t="s">
        <v>1276</v>
      </c>
      <c r="C196" s="194" t="s">
        <v>1192</v>
      </c>
      <c r="D196" s="194" t="s">
        <v>1192</v>
      </c>
      <c r="E196" s="194" t="s">
        <v>1192</v>
      </c>
      <c r="F196" s="195" t="s">
        <v>1192</v>
      </c>
      <c r="G196" s="194" t="s">
        <v>1192</v>
      </c>
      <c r="H196" s="218">
        <v>0.20401</v>
      </c>
      <c r="I196" s="220">
        <v>1.4181999999999999</v>
      </c>
      <c r="J196" s="220">
        <v>1.3597999999999999</v>
      </c>
      <c r="K196" s="191">
        <v>6941</v>
      </c>
      <c r="L196" s="191">
        <v>8647</v>
      </c>
      <c r="M196" s="191">
        <v>1286</v>
      </c>
      <c r="N196" s="219">
        <v>1157.18</v>
      </c>
      <c r="O196" s="219">
        <v>1097.3699999999999</v>
      </c>
    </row>
    <row r="197" spans="1:15">
      <c r="A197" s="193">
        <v>106210993</v>
      </c>
      <c r="B197" s="193" t="s">
        <v>1823</v>
      </c>
      <c r="C197" s="195" t="s">
        <v>1192</v>
      </c>
      <c r="D197" s="195" t="s">
        <v>1192</v>
      </c>
      <c r="E197" s="195" t="s">
        <v>1192</v>
      </c>
      <c r="F197" s="195" t="s">
        <v>1192</v>
      </c>
      <c r="G197" s="195" t="s">
        <v>1192</v>
      </c>
      <c r="H197" s="218">
        <v>0.38796999999999998</v>
      </c>
      <c r="I197" s="220">
        <v>1.7857000000000001</v>
      </c>
      <c r="J197" s="220">
        <v>1.7121</v>
      </c>
      <c r="K197" s="191">
        <v>6941</v>
      </c>
      <c r="L197" s="191">
        <v>10317</v>
      </c>
      <c r="M197" s="191">
        <v>1534</v>
      </c>
      <c r="N197" s="219">
        <v>1157.18</v>
      </c>
      <c r="O197" s="219">
        <v>1097.3699999999999</v>
      </c>
    </row>
    <row r="198" spans="1:15">
      <c r="A198" s="193">
        <v>106384238</v>
      </c>
      <c r="B198" s="193" t="s">
        <v>1650</v>
      </c>
      <c r="C198" s="194" t="s">
        <v>1192</v>
      </c>
      <c r="D198" s="194" t="s">
        <v>1192</v>
      </c>
      <c r="E198" s="195" t="s">
        <v>1192</v>
      </c>
      <c r="F198" s="195" t="s">
        <v>1192</v>
      </c>
      <c r="G198" s="194" t="s">
        <v>1192</v>
      </c>
      <c r="H198" s="218">
        <v>0.38796999999999998</v>
      </c>
      <c r="I198" s="220">
        <v>1.8250999999999999</v>
      </c>
      <c r="J198" s="220">
        <v>1.7499</v>
      </c>
      <c r="K198" s="191">
        <v>6941</v>
      </c>
      <c r="L198" s="191">
        <v>10496</v>
      </c>
      <c r="M198" s="191">
        <v>0</v>
      </c>
      <c r="N198" s="219">
        <v>1157.18</v>
      </c>
      <c r="O198" s="219">
        <v>1097.3699999999999</v>
      </c>
    </row>
    <row r="199" spans="1:15">
      <c r="A199" s="193">
        <v>106150736</v>
      </c>
      <c r="B199" s="193" t="s">
        <v>1415</v>
      </c>
      <c r="C199" s="194" t="s">
        <v>1191</v>
      </c>
      <c r="D199" s="194" t="s">
        <v>1192</v>
      </c>
      <c r="E199" s="194" t="s">
        <v>1192</v>
      </c>
      <c r="F199" s="194" t="s">
        <v>1192</v>
      </c>
      <c r="G199" s="194" t="s">
        <v>1192</v>
      </c>
      <c r="H199" s="218">
        <v>0.40423999999999999</v>
      </c>
      <c r="I199" s="220">
        <v>1.2753000000000001</v>
      </c>
      <c r="J199" s="220">
        <v>1.2228000000000001</v>
      </c>
      <c r="K199" s="191">
        <v>6941</v>
      </c>
      <c r="L199" s="191">
        <v>7997</v>
      </c>
      <c r="M199" s="191">
        <v>0</v>
      </c>
      <c r="N199" s="219">
        <v>0</v>
      </c>
      <c r="O199" s="219">
        <v>0</v>
      </c>
    </row>
    <row r="200" spans="1:15">
      <c r="A200" s="193">
        <v>106150737</v>
      </c>
      <c r="B200" s="193" t="s">
        <v>1416</v>
      </c>
      <c r="C200" s="194" t="s">
        <v>1192</v>
      </c>
      <c r="D200" s="194" t="s">
        <v>1191</v>
      </c>
      <c r="E200" s="194" t="s">
        <v>1192</v>
      </c>
      <c r="F200" s="195" t="s">
        <v>1191</v>
      </c>
      <c r="G200" s="194" t="s">
        <v>1191</v>
      </c>
      <c r="H200" s="218">
        <v>0.25919999999999999</v>
      </c>
      <c r="I200" s="220">
        <v>1.2753000000000001</v>
      </c>
      <c r="J200" s="220">
        <v>1.2228000000000001</v>
      </c>
      <c r="K200" s="191">
        <v>15091</v>
      </c>
      <c r="L200" s="191">
        <v>17387</v>
      </c>
      <c r="M200" s="191">
        <v>0</v>
      </c>
      <c r="N200" s="219">
        <v>1157.18</v>
      </c>
      <c r="O200" s="219">
        <v>1097.3699999999999</v>
      </c>
    </row>
    <row r="201" spans="1:15">
      <c r="A201" s="193">
        <v>106190049</v>
      </c>
      <c r="B201" s="193" t="s">
        <v>1417</v>
      </c>
      <c r="C201" s="194" t="s">
        <v>1192</v>
      </c>
      <c r="D201" s="194" t="s">
        <v>1192</v>
      </c>
      <c r="E201" s="194" t="s">
        <v>1192</v>
      </c>
      <c r="F201" s="195" t="s">
        <v>1192</v>
      </c>
      <c r="G201" s="194" t="s">
        <v>1192</v>
      </c>
      <c r="H201" s="218">
        <v>0.22861999999999999</v>
      </c>
      <c r="I201" s="220">
        <v>1.2895000000000001</v>
      </c>
      <c r="J201" s="220">
        <v>1.2363999999999999</v>
      </c>
      <c r="K201" s="191">
        <v>6941</v>
      </c>
      <c r="L201" s="191">
        <v>8062</v>
      </c>
      <c r="M201" s="191">
        <v>0</v>
      </c>
      <c r="N201" s="219">
        <v>1157.18</v>
      </c>
      <c r="O201" s="219">
        <v>1097.3699999999999</v>
      </c>
    </row>
    <row r="202" spans="1:15">
      <c r="A202" s="193">
        <v>106301127</v>
      </c>
      <c r="B202" s="193" t="s">
        <v>1418</v>
      </c>
      <c r="C202" s="195" t="s">
        <v>1192</v>
      </c>
      <c r="D202" s="195" t="s">
        <v>1192</v>
      </c>
      <c r="E202" s="195" t="s">
        <v>1192</v>
      </c>
      <c r="F202" s="195" t="s">
        <v>1192</v>
      </c>
      <c r="G202" s="195" t="s">
        <v>1192</v>
      </c>
      <c r="H202" s="218">
        <v>0.1893</v>
      </c>
      <c r="I202" s="220">
        <v>1.2753000000000001</v>
      </c>
      <c r="J202" s="220">
        <v>1.2228000000000001</v>
      </c>
      <c r="K202" s="191">
        <v>6941</v>
      </c>
      <c r="L202" s="191">
        <v>7997</v>
      </c>
      <c r="M202" s="191">
        <v>0</v>
      </c>
      <c r="N202" s="219">
        <v>1157.18</v>
      </c>
      <c r="O202" s="219">
        <v>1070.56</v>
      </c>
    </row>
    <row r="203" spans="1:15">
      <c r="A203" s="193">
        <v>106190449</v>
      </c>
      <c r="B203" s="193" t="s">
        <v>1419</v>
      </c>
      <c r="C203" s="194" t="s">
        <v>1192</v>
      </c>
      <c r="D203" s="194" t="s">
        <v>1192</v>
      </c>
      <c r="E203" s="194" t="s">
        <v>1192</v>
      </c>
      <c r="F203" s="195" t="s">
        <v>1192</v>
      </c>
      <c r="G203" s="194" t="s">
        <v>1192</v>
      </c>
      <c r="H203" s="218">
        <v>0.20746000000000003</v>
      </c>
      <c r="I203" s="220">
        <v>1.2895000000000001</v>
      </c>
      <c r="J203" s="220">
        <v>1.2363999999999999</v>
      </c>
      <c r="K203" s="191">
        <v>6941</v>
      </c>
      <c r="L203" s="191">
        <v>8062</v>
      </c>
      <c r="M203" s="191">
        <v>1199</v>
      </c>
      <c r="N203" s="219">
        <v>1157.18</v>
      </c>
      <c r="O203" s="219">
        <v>1097.3699999999999</v>
      </c>
    </row>
    <row r="204" spans="1:15">
      <c r="A204" s="193">
        <v>106190305</v>
      </c>
      <c r="B204" s="193" t="s">
        <v>1420</v>
      </c>
      <c r="C204" s="195" t="s">
        <v>1192</v>
      </c>
      <c r="D204" s="195" t="s">
        <v>1192</v>
      </c>
      <c r="E204" s="195" t="s">
        <v>1192</v>
      </c>
      <c r="F204" s="195" t="s">
        <v>1192</v>
      </c>
      <c r="G204" s="195" t="s">
        <v>1192</v>
      </c>
      <c r="H204" s="218">
        <v>0.15858</v>
      </c>
      <c r="I204" s="220">
        <v>1.2895000000000001</v>
      </c>
      <c r="J204" s="220">
        <v>1.2363999999999999</v>
      </c>
      <c r="K204" s="191">
        <v>6941</v>
      </c>
      <c r="L204" s="191">
        <v>8062</v>
      </c>
      <c r="M204" s="191">
        <v>0</v>
      </c>
      <c r="N204" s="219">
        <v>1157.18</v>
      </c>
      <c r="O204" s="219">
        <v>1097.3699999999999</v>
      </c>
    </row>
    <row r="205" spans="1:15">
      <c r="A205" s="193">
        <v>106361274</v>
      </c>
      <c r="B205" s="193" t="s">
        <v>1421</v>
      </c>
      <c r="C205" s="195" t="s">
        <v>1192</v>
      </c>
      <c r="D205" s="195" t="s">
        <v>1192</v>
      </c>
      <c r="E205" s="195" t="s">
        <v>1192</v>
      </c>
      <c r="F205" s="195" t="s">
        <v>1192</v>
      </c>
      <c r="G205" s="195" t="s">
        <v>1192</v>
      </c>
      <c r="H205" s="218">
        <v>0.19089</v>
      </c>
      <c r="I205" s="220">
        <v>1.2753000000000001</v>
      </c>
      <c r="J205" s="220">
        <v>1.2228000000000001</v>
      </c>
      <c r="K205" s="191">
        <v>6941</v>
      </c>
      <c r="L205" s="191">
        <v>7997</v>
      </c>
      <c r="M205" s="191">
        <v>0</v>
      </c>
      <c r="N205" s="219">
        <v>1157.18</v>
      </c>
      <c r="O205" s="219">
        <v>1097.3699999999999</v>
      </c>
    </row>
    <row r="206" spans="1:15">
      <c r="A206" s="193">
        <v>106364188</v>
      </c>
      <c r="B206" s="193" t="s">
        <v>1422</v>
      </c>
      <c r="C206" s="195" t="s">
        <v>1192</v>
      </c>
      <c r="D206" s="195" t="s">
        <v>1192</v>
      </c>
      <c r="E206" s="195" t="s">
        <v>1192</v>
      </c>
      <c r="F206" s="195" t="s">
        <v>1192</v>
      </c>
      <c r="G206" s="195" t="s">
        <v>1192</v>
      </c>
      <c r="H206" s="218">
        <v>0.16213</v>
      </c>
      <c r="I206" s="220">
        <v>1.2753000000000001</v>
      </c>
      <c r="J206" s="220">
        <v>1.2228000000000001</v>
      </c>
      <c r="K206" s="191">
        <v>6941</v>
      </c>
      <c r="L206" s="191">
        <v>7997</v>
      </c>
      <c r="M206" s="191">
        <v>0</v>
      </c>
      <c r="N206" s="219">
        <v>1157.18</v>
      </c>
      <c r="O206" s="219">
        <v>1097.3699999999999</v>
      </c>
    </row>
    <row r="207" spans="1:15">
      <c r="A207" s="193">
        <v>106332172</v>
      </c>
      <c r="B207" s="193" t="s">
        <v>1423</v>
      </c>
      <c r="C207" s="195" t="s">
        <v>1192</v>
      </c>
      <c r="D207" s="195" t="s">
        <v>1192</v>
      </c>
      <c r="E207" s="195" t="s">
        <v>1192</v>
      </c>
      <c r="F207" s="195" t="s">
        <v>1192</v>
      </c>
      <c r="G207" s="195" t="s">
        <v>1192</v>
      </c>
      <c r="H207" s="218">
        <v>0.20412</v>
      </c>
      <c r="I207" s="220">
        <v>1.2753000000000001</v>
      </c>
      <c r="J207" s="220">
        <v>1.2228000000000001</v>
      </c>
      <c r="K207" s="191">
        <v>6941</v>
      </c>
      <c r="L207" s="191">
        <v>7997</v>
      </c>
      <c r="M207" s="191">
        <v>0</v>
      </c>
      <c r="N207" s="219">
        <v>1157.18</v>
      </c>
      <c r="O207" s="219">
        <v>1097.3699999999999</v>
      </c>
    </row>
    <row r="208" spans="1:15">
      <c r="A208" s="193">
        <v>106370721</v>
      </c>
      <c r="B208" s="193" t="s">
        <v>1424</v>
      </c>
      <c r="C208" s="194" t="s">
        <v>1192</v>
      </c>
      <c r="D208" s="194" t="s">
        <v>1192</v>
      </c>
      <c r="E208" s="194" t="s">
        <v>1192</v>
      </c>
      <c r="F208" s="195" t="s">
        <v>1192</v>
      </c>
      <c r="G208" s="194" t="s">
        <v>1192</v>
      </c>
      <c r="H208" s="218">
        <v>0.23461000000000004</v>
      </c>
      <c r="I208" s="220">
        <v>1.2753000000000001</v>
      </c>
      <c r="J208" s="220">
        <v>1.2228000000000001</v>
      </c>
      <c r="K208" s="191">
        <v>6941</v>
      </c>
      <c r="L208" s="191">
        <v>7997</v>
      </c>
      <c r="M208" s="191">
        <v>0</v>
      </c>
      <c r="N208" s="219">
        <v>1157.18</v>
      </c>
      <c r="O208" s="219">
        <v>1097.3699999999999</v>
      </c>
    </row>
    <row r="209" spans="1:15">
      <c r="A209" s="196">
        <v>106010887</v>
      </c>
      <c r="B209" s="193" t="s">
        <v>1425</v>
      </c>
      <c r="C209" s="195" t="s">
        <v>1192</v>
      </c>
      <c r="D209" s="195" t="s">
        <v>1192</v>
      </c>
      <c r="E209" s="195" t="s">
        <v>1192</v>
      </c>
      <c r="F209" s="195" t="s">
        <v>1192</v>
      </c>
      <c r="G209" s="195" t="s">
        <v>1192</v>
      </c>
      <c r="H209" s="218">
        <v>0.25551000000000001</v>
      </c>
      <c r="I209" s="220">
        <v>1.7327999999999999</v>
      </c>
      <c r="J209" s="220">
        <v>1.6614</v>
      </c>
      <c r="K209" s="191">
        <v>6941</v>
      </c>
      <c r="L209" s="191">
        <v>10077</v>
      </c>
      <c r="M209" s="191">
        <v>0</v>
      </c>
      <c r="N209" s="219">
        <v>1157.18</v>
      </c>
      <c r="O209" s="219">
        <v>1097.3699999999999</v>
      </c>
    </row>
    <row r="210" spans="1:15">
      <c r="A210" s="196">
        <v>106190458</v>
      </c>
      <c r="B210" s="193" t="s">
        <v>1426</v>
      </c>
      <c r="C210" s="195" t="s">
        <v>1192</v>
      </c>
      <c r="D210" s="195" t="s">
        <v>1192</v>
      </c>
      <c r="E210" s="195" t="s">
        <v>1192</v>
      </c>
      <c r="F210" s="195" t="s">
        <v>1192</v>
      </c>
      <c r="G210" s="195" t="s">
        <v>1192</v>
      </c>
      <c r="H210" s="218">
        <v>0.20746000000000003</v>
      </c>
      <c r="I210" s="220">
        <v>1.2895000000000001</v>
      </c>
      <c r="J210" s="220">
        <v>1.2363999999999999</v>
      </c>
      <c r="K210" s="191">
        <v>6941</v>
      </c>
      <c r="L210" s="191">
        <v>8062</v>
      </c>
      <c r="M210" s="191">
        <v>0</v>
      </c>
      <c r="N210" s="219">
        <v>1157.18</v>
      </c>
      <c r="O210" s="219">
        <v>1097.3699999999999</v>
      </c>
    </row>
    <row r="211" spans="1:15">
      <c r="A211" s="193">
        <v>106301167</v>
      </c>
      <c r="B211" s="193" t="s">
        <v>1427</v>
      </c>
      <c r="C211" s="195" t="s">
        <v>1192</v>
      </c>
      <c r="D211" s="195" t="s">
        <v>1192</v>
      </c>
      <c r="E211" s="195" t="s">
        <v>1192</v>
      </c>
      <c r="F211" s="195" t="s">
        <v>1192</v>
      </c>
      <c r="G211" s="195" t="s">
        <v>1192</v>
      </c>
      <c r="H211" s="218">
        <v>0.20746000000000003</v>
      </c>
      <c r="I211" s="220">
        <v>1.2753000000000001</v>
      </c>
      <c r="J211" s="220">
        <v>1.2228000000000001</v>
      </c>
      <c r="K211" s="191">
        <v>6941</v>
      </c>
      <c r="L211" s="191">
        <v>7997</v>
      </c>
      <c r="M211" s="191">
        <v>0</v>
      </c>
      <c r="N211" s="219">
        <v>1157.18</v>
      </c>
      <c r="O211" s="219">
        <v>1097.3699999999999</v>
      </c>
    </row>
    <row r="212" spans="1:15">
      <c r="A212" s="193">
        <v>106190196</v>
      </c>
      <c r="B212" s="193" t="s">
        <v>1428</v>
      </c>
      <c r="C212" s="194" t="s">
        <v>1192</v>
      </c>
      <c r="D212" s="194" t="s">
        <v>1192</v>
      </c>
      <c r="E212" s="194" t="s">
        <v>1192</v>
      </c>
      <c r="F212" s="195" t="s">
        <v>1192</v>
      </c>
      <c r="G212" s="194" t="s">
        <v>1192</v>
      </c>
      <c r="H212" s="218">
        <v>0.15489</v>
      </c>
      <c r="I212" s="220">
        <v>1.2895000000000001</v>
      </c>
      <c r="J212" s="220">
        <v>1.2363999999999999</v>
      </c>
      <c r="K212" s="191">
        <v>6941</v>
      </c>
      <c r="L212" s="191">
        <v>8062</v>
      </c>
      <c r="M212" s="191">
        <v>0</v>
      </c>
      <c r="N212" s="219">
        <v>1157.18</v>
      </c>
      <c r="O212" s="219">
        <v>1097.3699999999999</v>
      </c>
    </row>
    <row r="213" spans="1:15">
      <c r="A213" s="193">
        <v>106301380</v>
      </c>
      <c r="B213" s="193" t="s">
        <v>1429</v>
      </c>
      <c r="C213" s="194" t="s">
        <v>1192</v>
      </c>
      <c r="D213" s="194" t="s">
        <v>1192</v>
      </c>
      <c r="E213" s="194" t="s">
        <v>1192</v>
      </c>
      <c r="F213" s="195" t="s">
        <v>1192</v>
      </c>
      <c r="G213" s="194" t="s">
        <v>1192</v>
      </c>
      <c r="H213" s="218">
        <v>0.15692999999999999</v>
      </c>
      <c r="I213" s="220">
        <v>1.2753000000000001</v>
      </c>
      <c r="J213" s="220">
        <v>1.2228000000000001</v>
      </c>
      <c r="K213" s="191">
        <v>6941</v>
      </c>
      <c r="L213" s="191">
        <v>7997</v>
      </c>
      <c r="M213" s="191">
        <v>0</v>
      </c>
      <c r="N213" s="219">
        <v>1157.18</v>
      </c>
      <c r="O213" s="219">
        <v>1097.3699999999999</v>
      </c>
    </row>
    <row r="214" spans="1:15">
      <c r="A214" s="193">
        <v>106190599</v>
      </c>
      <c r="B214" s="193" t="s">
        <v>1850</v>
      </c>
      <c r="C214" s="195" t="s">
        <v>1192</v>
      </c>
      <c r="D214" s="195" t="s">
        <v>1192</v>
      </c>
      <c r="E214" s="195" t="s">
        <v>1192</v>
      </c>
      <c r="F214" s="195" t="s">
        <v>1192</v>
      </c>
      <c r="G214" s="195" t="s">
        <v>1192</v>
      </c>
      <c r="H214" s="218">
        <v>0.24624000000000001</v>
      </c>
      <c r="I214" s="220">
        <v>1.2895000000000001</v>
      </c>
      <c r="J214" s="220">
        <v>1.2363999999999999</v>
      </c>
      <c r="K214" s="191">
        <v>6941</v>
      </c>
      <c r="L214" s="191">
        <v>8062</v>
      </c>
      <c r="M214" s="191">
        <v>0</v>
      </c>
      <c r="N214" s="219">
        <v>1157.18</v>
      </c>
      <c r="O214" s="219">
        <v>1097.3699999999999</v>
      </c>
    </row>
    <row r="215" spans="1:15">
      <c r="A215" s="193">
        <v>106190661</v>
      </c>
      <c r="B215" s="193" t="s">
        <v>1851</v>
      </c>
      <c r="C215" s="194" t="s">
        <v>1192</v>
      </c>
      <c r="D215" s="194" t="s">
        <v>1192</v>
      </c>
      <c r="E215" s="195" t="s">
        <v>1192</v>
      </c>
      <c r="F215" s="195" t="s">
        <v>1192</v>
      </c>
      <c r="G215" s="194" t="s">
        <v>1192</v>
      </c>
      <c r="H215" s="218">
        <v>0.24227000000000004</v>
      </c>
      <c r="I215" s="220">
        <v>1.2895000000000001</v>
      </c>
      <c r="J215" s="220">
        <v>1.2363999999999999</v>
      </c>
      <c r="K215" s="191">
        <v>6941</v>
      </c>
      <c r="L215" s="191">
        <v>8062</v>
      </c>
      <c r="M215" s="191">
        <v>0</v>
      </c>
      <c r="N215" s="219">
        <v>1157.18</v>
      </c>
      <c r="O215" s="219">
        <v>1097.3699999999999</v>
      </c>
    </row>
    <row r="216" spans="1:15">
      <c r="A216" s="193">
        <v>106301234</v>
      </c>
      <c r="B216" s="193" t="s">
        <v>1430</v>
      </c>
      <c r="C216" s="194" t="s">
        <v>1192</v>
      </c>
      <c r="D216" s="194" t="s">
        <v>1192</v>
      </c>
      <c r="E216" s="194" t="s">
        <v>1192</v>
      </c>
      <c r="F216" s="195" t="s">
        <v>1192</v>
      </c>
      <c r="G216" s="194" t="s">
        <v>1192</v>
      </c>
      <c r="H216" s="218">
        <v>0.22337999999999997</v>
      </c>
      <c r="I216" s="220">
        <v>1.2753000000000001</v>
      </c>
      <c r="J216" s="220">
        <v>1.2228000000000001</v>
      </c>
      <c r="K216" s="191">
        <v>6941</v>
      </c>
      <c r="L216" s="191">
        <v>7997</v>
      </c>
      <c r="M216" s="191">
        <v>0</v>
      </c>
      <c r="N216" s="219">
        <v>1157.18</v>
      </c>
      <c r="O216" s="219">
        <v>1097.3699999999999</v>
      </c>
    </row>
    <row r="217" spans="1:15">
      <c r="A217" s="193">
        <v>106191227</v>
      </c>
      <c r="B217" s="193" t="s">
        <v>1431</v>
      </c>
      <c r="C217" s="194" t="s">
        <v>1191</v>
      </c>
      <c r="D217" s="194" t="s">
        <v>1192</v>
      </c>
      <c r="E217" s="195" t="s">
        <v>1191</v>
      </c>
      <c r="F217" s="195" t="s">
        <v>1192</v>
      </c>
      <c r="G217" s="194" t="s">
        <v>1192</v>
      </c>
      <c r="H217" s="218">
        <v>0.31580000000000003</v>
      </c>
      <c r="I217" s="220">
        <v>1.2895000000000001</v>
      </c>
      <c r="J217" s="220">
        <v>1.2363999999999999</v>
      </c>
      <c r="K217" s="191">
        <v>6941</v>
      </c>
      <c r="L217" s="191">
        <v>8062</v>
      </c>
      <c r="M217" s="191">
        <v>0</v>
      </c>
      <c r="N217" s="219">
        <v>0</v>
      </c>
      <c r="O217" s="219">
        <v>0</v>
      </c>
    </row>
    <row r="218" spans="1:15">
      <c r="A218" s="193">
        <v>106191306</v>
      </c>
      <c r="B218" s="193" t="s">
        <v>1432</v>
      </c>
      <c r="C218" s="195" t="s">
        <v>1191</v>
      </c>
      <c r="D218" s="195" t="s">
        <v>1192</v>
      </c>
      <c r="E218" s="195" t="s">
        <v>1192</v>
      </c>
      <c r="F218" s="195" t="s">
        <v>1192</v>
      </c>
      <c r="G218" s="195" t="s">
        <v>1192</v>
      </c>
      <c r="H218" s="218">
        <v>0.34488000000000002</v>
      </c>
      <c r="I218" s="220">
        <v>1.2895000000000001</v>
      </c>
      <c r="J218" s="220">
        <v>1.2363999999999999</v>
      </c>
      <c r="K218" s="191">
        <v>6941</v>
      </c>
      <c r="L218" s="191">
        <v>8062</v>
      </c>
      <c r="M218" s="191">
        <v>0</v>
      </c>
      <c r="N218" s="219">
        <v>0</v>
      </c>
      <c r="O218" s="219">
        <v>0</v>
      </c>
    </row>
    <row r="219" spans="1:15">
      <c r="A219" s="196">
        <v>106191228</v>
      </c>
      <c r="B219" s="196" t="s">
        <v>1433</v>
      </c>
      <c r="C219" s="194" t="s">
        <v>1191</v>
      </c>
      <c r="D219" s="194" t="s">
        <v>1192</v>
      </c>
      <c r="E219" s="194" t="s">
        <v>1191</v>
      </c>
      <c r="F219" s="195" t="s">
        <v>1192</v>
      </c>
      <c r="G219" s="194" t="s">
        <v>1192</v>
      </c>
      <c r="H219" s="218">
        <v>0.31880999999999998</v>
      </c>
      <c r="I219" s="220">
        <v>1.2895000000000001</v>
      </c>
      <c r="J219" s="220">
        <v>1.2363999999999999</v>
      </c>
      <c r="K219" s="191">
        <v>6941</v>
      </c>
      <c r="L219" s="191">
        <v>8062</v>
      </c>
      <c r="M219" s="191">
        <v>0</v>
      </c>
      <c r="N219" s="219">
        <v>0</v>
      </c>
      <c r="O219" s="219">
        <v>0</v>
      </c>
    </row>
    <row r="220" spans="1:15">
      <c r="A220" s="193">
        <v>106380865</v>
      </c>
      <c r="B220" s="193" t="s">
        <v>1434</v>
      </c>
      <c r="C220" s="195" t="s">
        <v>1191</v>
      </c>
      <c r="D220" s="195" t="s">
        <v>1192</v>
      </c>
      <c r="E220" s="195" t="s">
        <v>1192</v>
      </c>
      <c r="F220" s="195" t="s">
        <v>1192</v>
      </c>
      <c r="G220" s="195" t="s">
        <v>1192</v>
      </c>
      <c r="H220" s="218">
        <v>0.29736000000000001</v>
      </c>
      <c r="I220" s="220">
        <v>1.8250999999999999</v>
      </c>
      <c r="J220" s="220">
        <v>1.7499</v>
      </c>
      <c r="K220" s="191">
        <v>6941</v>
      </c>
      <c r="L220" s="191">
        <v>10496</v>
      </c>
      <c r="M220" s="191">
        <v>0</v>
      </c>
      <c r="N220" s="219">
        <v>0</v>
      </c>
      <c r="O220" s="219">
        <v>0</v>
      </c>
    </row>
    <row r="221" spans="1:15">
      <c r="A221" s="193">
        <v>106190240</v>
      </c>
      <c r="B221" s="193" t="s">
        <v>1435</v>
      </c>
      <c r="C221" s="194" t="s">
        <v>1192</v>
      </c>
      <c r="D221" s="194" t="s">
        <v>1192</v>
      </c>
      <c r="E221" s="194" t="s">
        <v>1192</v>
      </c>
      <c r="F221" s="195" t="s">
        <v>1192</v>
      </c>
      <c r="G221" s="194" t="s">
        <v>1192</v>
      </c>
      <c r="H221" s="218">
        <v>0.13446</v>
      </c>
      <c r="I221" s="220">
        <v>1.2895000000000001</v>
      </c>
      <c r="J221" s="220">
        <v>1.2363999999999999</v>
      </c>
      <c r="K221" s="191">
        <v>6941</v>
      </c>
      <c r="L221" s="191">
        <v>8062</v>
      </c>
      <c r="M221" s="191">
        <v>1199</v>
      </c>
      <c r="N221" s="219">
        <v>1157.18</v>
      </c>
      <c r="O221" s="219">
        <v>1097.3699999999999</v>
      </c>
    </row>
    <row r="222" spans="1:15">
      <c r="A222" s="193">
        <v>106361245</v>
      </c>
      <c r="B222" s="193" t="s">
        <v>1436</v>
      </c>
      <c r="C222" s="194" t="s">
        <v>1192</v>
      </c>
      <c r="D222" s="194" t="s">
        <v>1192</v>
      </c>
      <c r="E222" s="194" t="s">
        <v>1191</v>
      </c>
      <c r="F222" s="195" t="s">
        <v>1192</v>
      </c>
      <c r="G222" s="194" t="s">
        <v>1192</v>
      </c>
      <c r="H222" s="218">
        <v>0.17249999999999999</v>
      </c>
      <c r="I222" s="220">
        <v>1.2753000000000001</v>
      </c>
      <c r="J222" s="220">
        <v>1.2228000000000001</v>
      </c>
      <c r="K222" s="191">
        <v>6941</v>
      </c>
      <c r="L222" s="191">
        <v>7997</v>
      </c>
      <c r="M222" s="191">
        <v>1453</v>
      </c>
      <c r="N222" s="219">
        <v>1157.18</v>
      </c>
      <c r="O222" s="219">
        <v>1097.3699999999999</v>
      </c>
    </row>
    <row r="223" spans="1:15">
      <c r="A223" s="193">
        <v>106364502</v>
      </c>
      <c r="B223" s="193" t="s">
        <v>1437</v>
      </c>
      <c r="C223" s="194" t="s">
        <v>1192</v>
      </c>
      <c r="D223" s="194" t="s">
        <v>1192</v>
      </c>
      <c r="E223" s="194" t="s">
        <v>1191</v>
      </c>
      <c r="F223" s="195" t="s">
        <v>1192</v>
      </c>
      <c r="G223" s="194" t="s">
        <v>1192</v>
      </c>
      <c r="H223" s="218">
        <v>0.18690000000000001</v>
      </c>
      <c r="I223" s="220">
        <v>1.2753000000000001</v>
      </c>
      <c r="J223" s="220">
        <v>1.2228000000000001</v>
      </c>
      <c r="K223" s="191">
        <v>6941</v>
      </c>
      <c r="L223" s="191">
        <v>7997</v>
      </c>
      <c r="M223" s="191">
        <v>2121</v>
      </c>
      <c r="N223" s="219">
        <v>1157.18</v>
      </c>
      <c r="O223" s="219">
        <v>1097.3699999999999</v>
      </c>
    </row>
    <row r="224" spans="1:15">
      <c r="A224" s="193">
        <v>106361246</v>
      </c>
      <c r="B224" s="193" t="s">
        <v>1438</v>
      </c>
      <c r="C224" s="195" t="s">
        <v>1192</v>
      </c>
      <c r="D224" s="195" t="s">
        <v>1192</v>
      </c>
      <c r="E224" s="195" t="s">
        <v>1191</v>
      </c>
      <c r="F224" s="194" t="s">
        <v>1192</v>
      </c>
      <c r="G224" s="195" t="s">
        <v>1192</v>
      </c>
      <c r="H224" s="218">
        <v>0.17249999999999999</v>
      </c>
      <c r="I224" s="220">
        <v>1.2753000000000001</v>
      </c>
      <c r="J224" s="220">
        <v>1.2228000000000001</v>
      </c>
      <c r="K224" s="191">
        <v>6941</v>
      </c>
      <c r="L224" s="191">
        <v>7997</v>
      </c>
      <c r="M224" s="191">
        <v>1453</v>
      </c>
      <c r="N224" s="219">
        <v>1157.18</v>
      </c>
      <c r="O224" s="219">
        <v>1097.3699999999999</v>
      </c>
    </row>
    <row r="225" spans="1:15">
      <c r="A225" s="193">
        <v>106334589</v>
      </c>
      <c r="B225" s="193" t="s">
        <v>1439</v>
      </c>
      <c r="C225" s="195" t="s">
        <v>1192</v>
      </c>
      <c r="D225" s="195" t="s">
        <v>1192</v>
      </c>
      <c r="E225" s="195" t="s">
        <v>1192</v>
      </c>
      <c r="F225" s="195" t="s">
        <v>1192</v>
      </c>
      <c r="G225" s="195" t="s">
        <v>1192</v>
      </c>
      <c r="H225" s="218">
        <v>0.19031999999999999</v>
      </c>
      <c r="I225" s="220">
        <v>1.2753000000000001</v>
      </c>
      <c r="J225" s="220">
        <v>1.2228000000000001</v>
      </c>
      <c r="K225" s="191">
        <v>6941</v>
      </c>
      <c r="L225" s="191">
        <v>7997</v>
      </c>
      <c r="M225" s="191">
        <v>0</v>
      </c>
      <c r="N225" s="219">
        <v>1157.18</v>
      </c>
      <c r="O225" s="219">
        <v>1097.3699999999999</v>
      </c>
    </row>
    <row r="226" spans="1:15">
      <c r="A226" s="193">
        <v>106364268</v>
      </c>
      <c r="B226" s="193" t="s">
        <v>1824</v>
      </c>
      <c r="C226" s="194" t="s">
        <v>1192</v>
      </c>
      <c r="D226" s="194" t="s">
        <v>1192</v>
      </c>
      <c r="E226" s="194" t="s">
        <v>1191</v>
      </c>
      <c r="F226" s="195" t="s">
        <v>1192</v>
      </c>
      <c r="G226" s="194" t="s">
        <v>1192</v>
      </c>
      <c r="H226" s="218">
        <v>0.17249999999999999</v>
      </c>
      <c r="I226" s="220">
        <v>1.2753000000000001</v>
      </c>
      <c r="J226" s="220">
        <v>1.2228000000000001</v>
      </c>
      <c r="K226" s="191">
        <v>6941</v>
      </c>
      <c r="L226" s="191">
        <v>7997</v>
      </c>
      <c r="M226" s="191">
        <v>1453</v>
      </c>
      <c r="N226" s="219">
        <v>1157.18</v>
      </c>
      <c r="O226" s="219">
        <v>1097.3699999999999</v>
      </c>
    </row>
    <row r="227" spans="1:15">
      <c r="A227" s="193">
        <v>106420491</v>
      </c>
      <c r="B227" s="193" t="s">
        <v>1440</v>
      </c>
      <c r="C227" s="195" t="s">
        <v>1192</v>
      </c>
      <c r="D227" s="195" t="s">
        <v>1191</v>
      </c>
      <c r="E227" s="195" t="s">
        <v>1192</v>
      </c>
      <c r="F227" s="195" t="s">
        <v>1191</v>
      </c>
      <c r="G227" s="195" t="s">
        <v>1191</v>
      </c>
      <c r="H227" s="218">
        <v>0.73426999999999998</v>
      </c>
      <c r="I227" s="220">
        <v>1.4052</v>
      </c>
      <c r="J227" s="220">
        <v>1.3472999999999999</v>
      </c>
      <c r="K227" s="191">
        <v>15091</v>
      </c>
      <c r="L227" s="191">
        <v>18671</v>
      </c>
      <c r="M227" s="191">
        <v>0</v>
      </c>
      <c r="N227" s="219">
        <v>1157.18</v>
      </c>
      <c r="O227" s="219">
        <v>1097.3699999999999</v>
      </c>
    </row>
    <row r="228" spans="1:15">
      <c r="A228" s="193">
        <v>106190525</v>
      </c>
      <c r="B228" s="193" t="s">
        <v>1441</v>
      </c>
      <c r="C228" s="194" t="s">
        <v>1192</v>
      </c>
      <c r="D228" s="194" t="s">
        <v>1192</v>
      </c>
      <c r="E228" s="195" t="s">
        <v>1192</v>
      </c>
      <c r="F228" s="195" t="s">
        <v>1192</v>
      </c>
      <c r="G228" s="194" t="s">
        <v>1192</v>
      </c>
      <c r="H228" s="218">
        <v>0.19778000000000001</v>
      </c>
      <c r="I228" s="220">
        <v>1.2895000000000001</v>
      </c>
      <c r="J228" s="220">
        <v>1.2363999999999999</v>
      </c>
      <c r="K228" s="191">
        <v>6941</v>
      </c>
      <c r="L228" s="191">
        <v>8062</v>
      </c>
      <c r="M228" s="191">
        <v>1598</v>
      </c>
      <c r="N228" s="219">
        <v>1157.18</v>
      </c>
      <c r="O228" s="219">
        <v>1097.3699999999999</v>
      </c>
    </row>
    <row r="229" spans="1:15">
      <c r="A229" s="193">
        <v>106301248</v>
      </c>
      <c r="B229" s="193" t="s">
        <v>1442</v>
      </c>
      <c r="C229" s="195" t="s">
        <v>1192</v>
      </c>
      <c r="D229" s="195" t="s">
        <v>1192</v>
      </c>
      <c r="E229" s="195" t="s">
        <v>1192</v>
      </c>
      <c r="F229" s="194" t="s">
        <v>1192</v>
      </c>
      <c r="G229" s="195" t="s">
        <v>1192</v>
      </c>
      <c r="H229" s="218">
        <v>0.13722000000000001</v>
      </c>
      <c r="I229" s="220">
        <v>1.2753000000000001</v>
      </c>
      <c r="J229" s="220">
        <v>1.2228000000000001</v>
      </c>
      <c r="K229" s="191">
        <v>6941</v>
      </c>
      <c r="L229" s="191">
        <v>7997</v>
      </c>
      <c r="M229" s="191">
        <v>0</v>
      </c>
      <c r="N229" s="219">
        <v>1157.18</v>
      </c>
      <c r="O229" s="219">
        <v>1097.3699999999999</v>
      </c>
    </row>
    <row r="230" spans="1:15">
      <c r="A230" s="193">
        <v>106190198</v>
      </c>
      <c r="B230" s="193" t="s">
        <v>1443</v>
      </c>
      <c r="C230" s="194" t="s">
        <v>1192</v>
      </c>
      <c r="D230" s="194" t="s">
        <v>1192</v>
      </c>
      <c r="E230" s="194" t="s">
        <v>1192</v>
      </c>
      <c r="F230" s="195" t="s">
        <v>1192</v>
      </c>
      <c r="G230" s="194" t="s">
        <v>1192</v>
      </c>
      <c r="H230" s="218">
        <v>0.34342</v>
      </c>
      <c r="I230" s="220">
        <v>1.2895000000000001</v>
      </c>
      <c r="J230" s="220">
        <v>1.2363999999999999</v>
      </c>
      <c r="K230" s="191">
        <v>6941</v>
      </c>
      <c r="L230" s="191">
        <v>8062</v>
      </c>
      <c r="M230" s="191">
        <v>0</v>
      </c>
      <c r="N230" s="219">
        <v>1157.18</v>
      </c>
      <c r="O230" s="219">
        <v>1097.3699999999999</v>
      </c>
    </row>
    <row r="231" spans="1:15">
      <c r="A231" s="193">
        <v>106191231</v>
      </c>
      <c r="B231" s="193" t="s">
        <v>1444</v>
      </c>
      <c r="C231" s="194" t="s">
        <v>1191</v>
      </c>
      <c r="D231" s="194" t="s">
        <v>1192</v>
      </c>
      <c r="E231" s="194" t="s">
        <v>1192</v>
      </c>
      <c r="F231" s="195" t="s">
        <v>1192</v>
      </c>
      <c r="G231" s="194" t="s">
        <v>1192</v>
      </c>
      <c r="H231" s="218">
        <v>0.31462000000000001</v>
      </c>
      <c r="I231" s="220">
        <v>1.2895000000000001</v>
      </c>
      <c r="J231" s="220">
        <v>1.2363999999999999</v>
      </c>
      <c r="K231" s="191">
        <v>6941</v>
      </c>
      <c r="L231" s="191">
        <v>8062</v>
      </c>
      <c r="M231" s="191">
        <v>0</v>
      </c>
      <c r="N231" s="219">
        <v>0</v>
      </c>
      <c r="O231" s="219">
        <v>0</v>
      </c>
    </row>
    <row r="232" spans="1:15">
      <c r="A232" s="193">
        <v>106560492</v>
      </c>
      <c r="B232" s="193" t="s">
        <v>1445</v>
      </c>
      <c r="C232" s="194" t="s">
        <v>1192</v>
      </c>
      <c r="D232" s="194" t="s">
        <v>1192</v>
      </c>
      <c r="E232" s="194" t="s">
        <v>1192</v>
      </c>
      <c r="F232" s="195" t="s">
        <v>1192</v>
      </c>
      <c r="G232" s="194" t="s">
        <v>1192</v>
      </c>
      <c r="H232" s="218">
        <v>0.12448999999999999</v>
      </c>
      <c r="I232" s="220">
        <v>1.4181999999999999</v>
      </c>
      <c r="J232" s="220">
        <v>1.3597999999999999</v>
      </c>
      <c r="K232" s="191">
        <v>6941</v>
      </c>
      <c r="L232" s="191">
        <v>8647</v>
      </c>
      <c r="M232" s="191">
        <v>0</v>
      </c>
      <c r="N232" s="219">
        <v>1157.18</v>
      </c>
      <c r="O232" s="219">
        <v>1097.3699999999999</v>
      </c>
    </row>
    <row r="233" spans="1:15">
      <c r="A233" s="193">
        <v>106434040</v>
      </c>
      <c r="B233" s="193" t="s">
        <v>1825</v>
      </c>
      <c r="C233" s="195" t="s">
        <v>1192</v>
      </c>
      <c r="D233" s="195" t="s">
        <v>1192</v>
      </c>
      <c r="E233" s="195" t="s">
        <v>1191</v>
      </c>
      <c r="F233" s="194" t="s">
        <v>1192</v>
      </c>
      <c r="G233" s="195" t="s">
        <v>1192</v>
      </c>
      <c r="H233" s="218">
        <v>0.20593</v>
      </c>
      <c r="I233" s="220">
        <v>1.8431999999999999</v>
      </c>
      <c r="J233" s="220">
        <v>1.7673000000000001</v>
      </c>
      <c r="K233" s="191">
        <v>6941</v>
      </c>
      <c r="L233" s="191">
        <v>10579</v>
      </c>
      <c r="M233" s="191">
        <v>0</v>
      </c>
      <c r="N233" s="219">
        <v>1157.18</v>
      </c>
      <c r="O233" s="219">
        <v>1097.3699999999999</v>
      </c>
    </row>
    <row r="234" spans="1:15">
      <c r="A234" s="193">
        <v>106121002</v>
      </c>
      <c r="B234" s="193" t="s">
        <v>1446</v>
      </c>
      <c r="C234" s="194" t="s">
        <v>1192</v>
      </c>
      <c r="D234" s="194" t="s">
        <v>1192</v>
      </c>
      <c r="E234" s="194" t="s">
        <v>1192</v>
      </c>
      <c r="F234" s="195" t="s">
        <v>1192</v>
      </c>
      <c r="G234" s="194" t="s">
        <v>1192</v>
      </c>
      <c r="H234" s="218">
        <v>0.36116999999999999</v>
      </c>
      <c r="I234" s="220">
        <v>1.2753000000000001</v>
      </c>
      <c r="J234" s="220">
        <v>1.2228000000000001</v>
      </c>
      <c r="K234" s="191">
        <v>6941</v>
      </c>
      <c r="L234" s="191">
        <v>7997</v>
      </c>
      <c r="M234" s="191">
        <v>0</v>
      </c>
      <c r="N234" s="219">
        <v>1157.18</v>
      </c>
      <c r="O234" s="219">
        <v>1097.3699999999999</v>
      </c>
    </row>
    <row r="235" spans="1:15">
      <c r="A235" s="193">
        <v>106201281</v>
      </c>
      <c r="B235" s="193" t="s">
        <v>1280</v>
      </c>
      <c r="C235" s="194" t="s">
        <v>1192</v>
      </c>
      <c r="D235" s="194" t="s">
        <v>1192</v>
      </c>
      <c r="E235" s="194" t="s">
        <v>1192</v>
      </c>
      <c r="F235" s="195" t="s">
        <v>1192</v>
      </c>
      <c r="G235" s="194" t="s">
        <v>1192</v>
      </c>
      <c r="H235" s="218">
        <v>0.42557</v>
      </c>
      <c r="I235" s="220">
        <v>1.2753000000000001</v>
      </c>
      <c r="J235" s="220">
        <v>1.2228000000000001</v>
      </c>
      <c r="K235" s="191">
        <v>6941</v>
      </c>
      <c r="L235" s="191">
        <v>7997</v>
      </c>
      <c r="M235" s="191">
        <v>0</v>
      </c>
      <c r="N235" s="219">
        <v>1157.18</v>
      </c>
      <c r="O235" s="219">
        <v>1097.3699999999999</v>
      </c>
    </row>
    <row r="236" spans="1:15">
      <c r="A236" s="193">
        <v>106260011</v>
      </c>
      <c r="B236" s="193" t="s">
        <v>1447</v>
      </c>
      <c r="C236" s="194" t="s">
        <v>1192</v>
      </c>
      <c r="D236" s="194" t="s">
        <v>1191</v>
      </c>
      <c r="E236" s="194" t="s">
        <v>1192</v>
      </c>
      <c r="F236" s="195" t="s">
        <v>1191</v>
      </c>
      <c r="G236" s="194" t="s">
        <v>1191</v>
      </c>
      <c r="H236" s="218">
        <v>0.59779000000000004</v>
      </c>
      <c r="I236" s="220">
        <v>1.2753000000000001</v>
      </c>
      <c r="J236" s="220">
        <v>1.2228000000000001</v>
      </c>
      <c r="K236" s="191">
        <v>15091</v>
      </c>
      <c r="L236" s="191">
        <v>17387</v>
      </c>
      <c r="M236" s="191">
        <v>0</v>
      </c>
      <c r="N236" s="219">
        <v>1157.18</v>
      </c>
      <c r="O236" s="219">
        <v>1097.3699999999999</v>
      </c>
    </row>
    <row r="237" spans="1:15">
      <c r="A237" s="193">
        <v>106420493</v>
      </c>
      <c r="B237" s="193" t="s">
        <v>1448</v>
      </c>
      <c r="C237" s="195" t="s">
        <v>1192</v>
      </c>
      <c r="D237" s="195" t="s">
        <v>1192</v>
      </c>
      <c r="E237" s="195" t="s">
        <v>1192</v>
      </c>
      <c r="F237" s="195" t="s">
        <v>1192</v>
      </c>
      <c r="G237" s="195" t="s">
        <v>1192</v>
      </c>
      <c r="H237" s="218">
        <v>0.25713000000000003</v>
      </c>
      <c r="I237" s="220">
        <v>1.4052</v>
      </c>
      <c r="J237" s="220">
        <v>1.3472999999999999</v>
      </c>
      <c r="K237" s="191">
        <v>6941</v>
      </c>
      <c r="L237" s="191">
        <v>8587</v>
      </c>
      <c r="M237" s="191">
        <v>1277</v>
      </c>
      <c r="N237" s="219">
        <v>1157.18</v>
      </c>
      <c r="O237" s="219">
        <v>1097.3699999999999</v>
      </c>
    </row>
    <row r="238" spans="1:15">
      <c r="A238" s="193">
        <v>106400466</v>
      </c>
      <c r="B238" s="193" t="s">
        <v>1449</v>
      </c>
      <c r="C238" s="194" t="s">
        <v>1192</v>
      </c>
      <c r="D238" s="194" t="s">
        <v>1192</v>
      </c>
      <c r="E238" s="194" t="s">
        <v>1192</v>
      </c>
      <c r="F238" s="194" t="s">
        <v>1192</v>
      </c>
      <c r="G238" s="194" t="s">
        <v>1192</v>
      </c>
      <c r="H238" s="218">
        <v>0.25713000000000003</v>
      </c>
      <c r="I238" s="220">
        <v>1.2791999999999999</v>
      </c>
      <c r="J238" s="220">
        <v>1.2264999999999999</v>
      </c>
      <c r="K238" s="191">
        <v>6941</v>
      </c>
      <c r="L238" s="191">
        <v>8015</v>
      </c>
      <c r="M238" s="191">
        <v>1192</v>
      </c>
      <c r="N238" s="219">
        <v>1157.18</v>
      </c>
      <c r="O238" s="219">
        <v>1097.3699999999999</v>
      </c>
    </row>
    <row r="239" spans="1:15">
      <c r="A239" s="193">
        <v>106211006</v>
      </c>
      <c r="B239" s="193" t="s">
        <v>1450</v>
      </c>
      <c r="C239" s="195" t="s">
        <v>1192</v>
      </c>
      <c r="D239" s="195" t="s">
        <v>1191</v>
      </c>
      <c r="E239" s="195" t="s">
        <v>1192</v>
      </c>
      <c r="F239" s="194" t="s">
        <v>1192</v>
      </c>
      <c r="G239" s="195" t="s">
        <v>1192</v>
      </c>
      <c r="H239" s="218">
        <v>0.21579999999999996</v>
      </c>
      <c r="I239" s="220">
        <v>1.8015000000000001</v>
      </c>
      <c r="J239" s="220">
        <v>1.7273000000000001</v>
      </c>
      <c r="K239" s="191">
        <v>6941</v>
      </c>
      <c r="L239" s="191">
        <v>10389</v>
      </c>
      <c r="M239" s="191">
        <v>0</v>
      </c>
      <c r="N239" s="219">
        <v>1157.18</v>
      </c>
      <c r="O239" s="219">
        <v>1097.3699999999999</v>
      </c>
    </row>
    <row r="240" spans="1:15">
      <c r="A240" s="193">
        <v>106190500</v>
      </c>
      <c r="B240" s="193" t="s">
        <v>1451</v>
      </c>
      <c r="C240" s="195" t="s">
        <v>1192</v>
      </c>
      <c r="D240" s="195" t="s">
        <v>1192</v>
      </c>
      <c r="E240" s="195" t="s">
        <v>1192</v>
      </c>
      <c r="F240" s="195" t="s">
        <v>1192</v>
      </c>
      <c r="G240" s="195" t="s">
        <v>1192</v>
      </c>
      <c r="H240" s="218">
        <v>0.35072999999999999</v>
      </c>
      <c r="I240" s="220">
        <v>1.2895000000000001</v>
      </c>
      <c r="J240" s="220">
        <v>1.2363999999999999</v>
      </c>
      <c r="K240" s="191">
        <v>6941</v>
      </c>
      <c r="L240" s="191">
        <v>8062</v>
      </c>
      <c r="M240" s="191">
        <v>0</v>
      </c>
      <c r="N240" s="219">
        <v>1157.18</v>
      </c>
      <c r="O240" s="219">
        <v>1097.3699999999999</v>
      </c>
    </row>
    <row r="241" spans="1:15">
      <c r="A241" s="193">
        <v>106050932</v>
      </c>
      <c r="B241" s="193" t="s">
        <v>1452</v>
      </c>
      <c r="C241" s="195" t="s">
        <v>1192</v>
      </c>
      <c r="D241" s="195" t="s">
        <v>1192</v>
      </c>
      <c r="E241" s="195" t="s">
        <v>1192</v>
      </c>
      <c r="F241" s="194" t="s">
        <v>1191</v>
      </c>
      <c r="G241" s="195" t="s">
        <v>1191</v>
      </c>
      <c r="H241" s="218">
        <v>0.27988000000000002</v>
      </c>
      <c r="I241" s="220">
        <v>1.2753000000000001</v>
      </c>
      <c r="J241" s="220">
        <v>1.2228000000000001</v>
      </c>
      <c r="K241" s="191">
        <v>15091</v>
      </c>
      <c r="L241" s="191">
        <v>17387</v>
      </c>
      <c r="M241" s="191">
        <v>0</v>
      </c>
      <c r="N241" s="219">
        <v>1157.18</v>
      </c>
      <c r="O241" s="219">
        <v>1097.3699999999999</v>
      </c>
    </row>
    <row r="242" spans="1:15">
      <c r="A242" s="196">
        <v>106090933</v>
      </c>
      <c r="B242" s="193" t="s">
        <v>1826</v>
      </c>
      <c r="C242" s="195" t="s">
        <v>1192</v>
      </c>
      <c r="D242" s="195" t="s">
        <v>1192</v>
      </c>
      <c r="E242" s="195" t="s">
        <v>1192</v>
      </c>
      <c r="F242" s="194" t="s">
        <v>1191</v>
      </c>
      <c r="G242" s="195" t="s">
        <v>1191</v>
      </c>
      <c r="H242" s="218">
        <v>0.23214999999999997</v>
      </c>
      <c r="I242" s="220">
        <v>1.6243000000000001</v>
      </c>
      <c r="J242" s="220">
        <v>1.5573999999999999</v>
      </c>
      <c r="K242" s="191">
        <v>15091</v>
      </c>
      <c r="L242" s="191">
        <v>20836</v>
      </c>
      <c r="M242" s="191">
        <v>0</v>
      </c>
      <c r="N242" s="219">
        <v>1157.18</v>
      </c>
      <c r="O242" s="219">
        <v>1097.3699999999999</v>
      </c>
    </row>
    <row r="243" spans="1:15">
      <c r="A243" s="193">
        <v>106191230</v>
      </c>
      <c r="B243" s="193" t="s">
        <v>1453</v>
      </c>
      <c r="C243" s="195" t="s">
        <v>1192</v>
      </c>
      <c r="D243" s="195" t="s">
        <v>1192</v>
      </c>
      <c r="E243" s="195" t="s">
        <v>1192</v>
      </c>
      <c r="F243" s="195" t="s">
        <v>1192</v>
      </c>
      <c r="G243" s="195" t="s">
        <v>1192</v>
      </c>
      <c r="H243" s="218">
        <v>0.14763999999999999</v>
      </c>
      <c r="I243" s="220">
        <v>1.2895000000000001</v>
      </c>
      <c r="J243" s="220">
        <v>1.2363999999999999</v>
      </c>
      <c r="K243" s="191">
        <v>6941</v>
      </c>
      <c r="L243" s="191">
        <v>8062</v>
      </c>
      <c r="M243" s="191">
        <v>0</v>
      </c>
      <c r="N243" s="219">
        <v>1157.18</v>
      </c>
      <c r="O243" s="219">
        <v>1097.3699999999999</v>
      </c>
    </row>
    <row r="244" spans="1:15">
      <c r="A244" s="196">
        <v>106450936</v>
      </c>
      <c r="B244" s="193" t="s">
        <v>1454</v>
      </c>
      <c r="C244" s="197" t="s">
        <v>1192</v>
      </c>
      <c r="D244" s="197" t="s">
        <v>1191</v>
      </c>
      <c r="E244" s="197" t="s">
        <v>1192</v>
      </c>
      <c r="F244" s="195" t="s">
        <v>1191</v>
      </c>
      <c r="G244" s="197" t="s">
        <v>1191</v>
      </c>
      <c r="H244" s="218">
        <v>0.59623999999999999</v>
      </c>
      <c r="I244" s="220">
        <v>1.3589</v>
      </c>
      <c r="J244" s="220">
        <v>1.3028999999999999</v>
      </c>
      <c r="K244" s="191">
        <v>15091</v>
      </c>
      <c r="L244" s="191">
        <v>18213</v>
      </c>
      <c r="M244" s="191">
        <v>0</v>
      </c>
      <c r="N244" s="219">
        <v>1157.18</v>
      </c>
      <c r="O244" s="219">
        <v>1097.3699999999999</v>
      </c>
    </row>
    <row r="245" spans="1:15">
      <c r="A245" s="193">
        <v>106240924</v>
      </c>
      <c r="B245" s="193" t="s">
        <v>1455</v>
      </c>
      <c r="C245" s="194" t="s">
        <v>1192</v>
      </c>
      <c r="D245" s="194" t="s">
        <v>1192</v>
      </c>
      <c r="E245" s="194" t="s">
        <v>1192</v>
      </c>
      <c r="F245" s="194" t="s">
        <v>1191</v>
      </c>
      <c r="G245" s="194" t="s">
        <v>1191</v>
      </c>
      <c r="H245" s="218">
        <v>0.39549000000000001</v>
      </c>
      <c r="I245" s="220">
        <v>1.2753000000000001</v>
      </c>
      <c r="J245" s="220">
        <v>1.2228000000000001</v>
      </c>
      <c r="K245" s="191">
        <v>15091</v>
      </c>
      <c r="L245" s="191">
        <v>17387</v>
      </c>
      <c r="M245" s="191">
        <v>0</v>
      </c>
      <c r="N245" s="219">
        <v>1157.18</v>
      </c>
      <c r="O245" s="219">
        <v>1097.3699999999999</v>
      </c>
    </row>
    <row r="246" spans="1:15">
      <c r="A246" s="193">
        <v>106190521</v>
      </c>
      <c r="B246" s="193" t="s">
        <v>1456</v>
      </c>
      <c r="C246" s="194" t="s">
        <v>1192</v>
      </c>
      <c r="D246" s="194" t="s">
        <v>1192</v>
      </c>
      <c r="E246" s="194" t="s">
        <v>1192</v>
      </c>
      <c r="F246" s="195" t="s">
        <v>1192</v>
      </c>
      <c r="G246" s="194" t="s">
        <v>1192</v>
      </c>
      <c r="H246" s="218">
        <v>0.17241000000000001</v>
      </c>
      <c r="I246" s="220">
        <v>1.2895000000000001</v>
      </c>
      <c r="J246" s="220">
        <v>1.2363999999999999</v>
      </c>
      <c r="K246" s="191">
        <v>6941</v>
      </c>
      <c r="L246" s="191">
        <v>8062</v>
      </c>
      <c r="M246" s="191">
        <v>0</v>
      </c>
      <c r="N246" s="219">
        <v>1157.18</v>
      </c>
      <c r="O246" s="219">
        <v>995.84</v>
      </c>
    </row>
    <row r="247" spans="1:15">
      <c r="A247" s="193">
        <v>106500939</v>
      </c>
      <c r="B247" s="193" t="s">
        <v>1827</v>
      </c>
      <c r="C247" s="194" t="s">
        <v>1192</v>
      </c>
      <c r="D247" s="194" t="s">
        <v>1192</v>
      </c>
      <c r="E247" s="194" t="s">
        <v>1192</v>
      </c>
      <c r="F247" s="195" t="s">
        <v>1192</v>
      </c>
      <c r="G247" s="194" t="s">
        <v>1192</v>
      </c>
      <c r="H247" s="218">
        <v>0.22786000000000001</v>
      </c>
      <c r="I247" s="220">
        <v>1.3312999999999999</v>
      </c>
      <c r="J247" s="220">
        <v>1.2765</v>
      </c>
      <c r="K247" s="191">
        <v>6941</v>
      </c>
      <c r="L247" s="191">
        <v>8252</v>
      </c>
      <c r="M247" s="191">
        <v>0</v>
      </c>
      <c r="N247" s="219">
        <v>1157.18</v>
      </c>
      <c r="O247" s="219">
        <v>1097.3699999999999</v>
      </c>
    </row>
    <row r="248" spans="1:15">
      <c r="A248" s="193">
        <v>106231013</v>
      </c>
      <c r="B248" s="193" t="s">
        <v>1457</v>
      </c>
      <c r="C248" s="194" t="s">
        <v>1192</v>
      </c>
      <c r="D248" s="194" t="s">
        <v>1191</v>
      </c>
      <c r="E248" s="194" t="s">
        <v>1192</v>
      </c>
      <c r="F248" s="195" t="s">
        <v>1191</v>
      </c>
      <c r="G248" s="194" t="s">
        <v>1191</v>
      </c>
      <c r="H248" s="218">
        <v>0.63714999999999999</v>
      </c>
      <c r="I248" s="220">
        <v>1.2753000000000001</v>
      </c>
      <c r="J248" s="220">
        <v>1.2228000000000001</v>
      </c>
      <c r="K248" s="191">
        <v>15091</v>
      </c>
      <c r="L248" s="191">
        <v>17387</v>
      </c>
      <c r="M248" s="191">
        <v>0</v>
      </c>
      <c r="N248" s="219">
        <v>1157.18</v>
      </c>
      <c r="O248" s="219">
        <v>1097.3699999999999</v>
      </c>
    </row>
    <row r="249" spans="1:15">
      <c r="A249" s="193">
        <v>106334018</v>
      </c>
      <c r="B249" s="193" t="s">
        <v>1458</v>
      </c>
      <c r="C249" s="195" t="s">
        <v>1192</v>
      </c>
      <c r="D249" s="195" t="s">
        <v>1192</v>
      </c>
      <c r="E249" s="195" t="s">
        <v>1192</v>
      </c>
      <c r="F249" s="195" t="s">
        <v>1192</v>
      </c>
      <c r="G249" s="195" t="s">
        <v>1192</v>
      </c>
      <c r="H249" s="218">
        <v>0.29393999999999998</v>
      </c>
      <c r="I249" s="220">
        <v>1.2753000000000001</v>
      </c>
      <c r="J249" s="220">
        <v>1.2228000000000001</v>
      </c>
      <c r="K249" s="191">
        <v>6941</v>
      </c>
      <c r="L249" s="191">
        <v>7997</v>
      </c>
      <c r="M249" s="191">
        <v>0</v>
      </c>
      <c r="N249" s="219">
        <v>1157.18</v>
      </c>
      <c r="O249" s="219">
        <v>1097.3699999999999</v>
      </c>
    </row>
    <row r="250" spans="1:15">
      <c r="A250" s="193">
        <v>106414018</v>
      </c>
      <c r="B250" s="193" t="s">
        <v>1459</v>
      </c>
      <c r="C250" s="194" t="s">
        <v>1192</v>
      </c>
      <c r="D250" s="194" t="s">
        <v>1192</v>
      </c>
      <c r="E250" s="194" t="s">
        <v>1192</v>
      </c>
      <c r="F250" s="195" t="s">
        <v>1192</v>
      </c>
      <c r="G250" s="194" t="s">
        <v>1192</v>
      </c>
      <c r="H250" s="218">
        <v>0.32546000000000003</v>
      </c>
      <c r="I250" s="220">
        <v>1.8250999999999999</v>
      </c>
      <c r="J250" s="220">
        <v>1.7499</v>
      </c>
      <c r="K250" s="191">
        <v>6941</v>
      </c>
      <c r="L250" s="191">
        <v>10496</v>
      </c>
      <c r="M250" s="191">
        <v>0</v>
      </c>
      <c r="N250" s="219">
        <v>1157.18</v>
      </c>
      <c r="O250" s="219">
        <v>1097.3699999999999</v>
      </c>
    </row>
    <row r="251" spans="1:15">
      <c r="A251" s="193">
        <v>106340947</v>
      </c>
      <c r="B251" s="193" t="s">
        <v>1460</v>
      </c>
      <c r="C251" s="194" t="s">
        <v>1192</v>
      </c>
      <c r="D251" s="194" t="s">
        <v>1192</v>
      </c>
      <c r="E251" s="194" t="s">
        <v>1192</v>
      </c>
      <c r="F251" s="195" t="s">
        <v>1192</v>
      </c>
      <c r="G251" s="194" t="s">
        <v>1192</v>
      </c>
      <c r="H251" s="218">
        <v>0.20268999999999998</v>
      </c>
      <c r="I251" s="220">
        <v>1.6243000000000001</v>
      </c>
      <c r="J251" s="220">
        <v>1.5573999999999999</v>
      </c>
      <c r="K251" s="191">
        <v>6941</v>
      </c>
      <c r="L251" s="191">
        <v>9583</v>
      </c>
      <c r="M251" s="191">
        <v>1425</v>
      </c>
      <c r="N251" s="219">
        <v>1157.18</v>
      </c>
      <c r="O251" s="219">
        <v>1097.3699999999999</v>
      </c>
    </row>
    <row r="252" spans="1:15">
      <c r="A252" s="193">
        <v>106150761</v>
      </c>
      <c r="B252" s="193" t="s">
        <v>1461</v>
      </c>
      <c r="C252" s="194" t="s">
        <v>1192</v>
      </c>
      <c r="D252" s="194" t="s">
        <v>1192</v>
      </c>
      <c r="E252" s="194" t="s">
        <v>1192</v>
      </c>
      <c r="F252" s="195" t="s">
        <v>1192</v>
      </c>
      <c r="G252" s="194" t="s">
        <v>1192</v>
      </c>
      <c r="H252" s="218">
        <v>0.22537999999999997</v>
      </c>
      <c r="I252" s="220">
        <v>1.2753000000000001</v>
      </c>
      <c r="J252" s="220">
        <v>1.2228000000000001</v>
      </c>
      <c r="K252" s="191">
        <v>6941</v>
      </c>
      <c r="L252" s="191">
        <v>7997</v>
      </c>
      <c r="M252" s="191">
        <v>0</v>
      </c>
      <c r="N252" s="219">
        <v>1157.18</v>
      </c>
      <c r="O252" s="219">
        <v>1097.3699999999999</v>
      </c>
    </row>
    <row r="253" spans="1:15">
      <c r="A253" s="193">
        <v>106344029</v>
      </c>
      <c r="B253" s="193" t="s">
        <v>1462</v>
      </c>
      <c r="C253" s="194" t="s">
        <v>1192</v>
      </c>
      <c r="D253" s="194" t="s">
        <v>1192</v>
      </c>
      <c r="E253" s="194" t="s">
        <v>1192</v>
      </c>
      <c r="F253" s="194" t="s">
        <v>1192</v>
      </c>
      <c r="G253" s="194" t="s">
        <v>1192</v>
      </c>
      <c r="H253" s="218">
        <v>0.20907999999999999</v>
      </c>
      <c r="I253" s="220">
        <v>1.6243000000000001</v>
      </c>
      <c r="J253" s="220">
        <v>1.5573999999999999</v>
      </c>
      <c r="K253" s="191">
        <v>6941</v>
      </c>
      <c r="L253" s="191">
        <v>9583</v>
      </c>
      <c r="M253" s="191">
        <v>0</v>
      </c>
      <c r="N253" s="219">
        <v>1157.18</v>
      </c>
      <c r="O253" s="219">
        <v>1097.3699999999999</v>
      </c>
    </row>
    <row r="254" spans="1:15">
      <c r="A254" s="193">
        <v>106240942</v>
      </c>
      <c r="B254" s="193" t="s">
        <v>1463</v>
      </c>
      <c r="C254" s="195" t="s">
        <v>1192</v>
      </c>
      <c r="D254" s="195" t="s">
        <v>1192</v>
      </c>
      <c r="E254" s="195" t="s">
        <v>1192</v>
      </c>
      <c r="F254" s="195" t="s">
        <v>1192</v>
      </c>
      <c r="G254" s="195" t="s">
        <v>1192</v>
      </c>
      <c r="H254" s="218">
        <v>0.19453999999999999</v>
      </c>
      <c r="I254" s="220">
        <v>1.32</v>
      </c>
      <c r="J254" s="220">
        <v>1.2656000000000001</v>
      </c>
      <c r="K254" s="191">
        <v>6941</v>
      </c>
      <c r="L254" s="191">
        <v>8200</v>
      </c>
      <c r="M254" s="191">
        <v>0</v>
      </c>
      <c r="N254" s="219">
        <v>1157.18</v>
      </c>
      <c r="O254" s="219">
        <v>1097.3699999999999</v>
      </c>
    </row>
    <row r="255" spans="1:15">
      <c r="A255" s="196">
        <v>106450949</v>
      </c>
      <c r="B255" s="193" t="s">
        <v>1464</v>
      </c>
      <c r="C255" s="195" t="s">
        <v>1192</v>
      </c>
      <c r="D255" s="195" t="s">
        <v>1192</v>
      </c>
      <c r="E255" s="195" t="s">
        <v>1192</v>
      </c>
      <c r="F255" s="195" t="s">
        <v>1192</v>
      </c>
      <c r="G255" s="195" t="s">
        <v>1192</v>
      </c>
      <c r="H255" s="218">
        <v>0.24468000000000004</v>
      </c>
      <c r="I255" s="220">
        <v>1.3589</v>
      </c>
      <c r="J255" s="220">
        <v>1.3028999999999999</v>
      </c>
      <c r="K255" s="191">
        <v>6941</v>
      </c>
      <c r="L255" s="191">
        <v>8377</v>
      </c>
      <c r="M255" s="191">
        <v>0</v>
      </c>
      <c r="N255" s="219">
        <v>1157.18</v>
      </c>
      <c r="O255" s="219">
        <v>1097.3699999999999</v>
      </c>
    </row>
    <row r="256" spans="1:15">
      <c r="A256" s="193">
        <v>106470871</v>
      </c>
      <c r="B256" s="193" t="s">
        <v>1465</v>
      </c>
      <c r="C256" s="194" t="s">
        <v>1192</v>
      </c>
      <c r="D256" s="194" t="s">
        <v>1192</v>
      </c>
      <c r="E256" s="194" t="s">
        <v>1192</v>
      </c>
      <c r="F256" s="195" t="s">
        <v>1191</v>
      </c>
      <c r="G256" s="194" t="s">
        <v>1191</v>
      </c>
      <c r="H256" s="218">
        <v>0.49122000000000005</v>
      </c>
      <c r="I256" s="220">
        <v>1.2753000000000001</v>
      </c>
      <c r="J256" s="220">
        <v>1.2228000000000001</v>
      </c>
      <c r="K256" s="191">
        <v>15091</v>
      </c>
      <c r="L256" s="191">
        <v>17387</v>
      </c>
      <c r="M256" s="191">
        <v>0</v>
      </c>
      <c r="N256" s="219">
        <v>1157.18</v>
      </c>
      <c r="O256" s="219">
        <v>1097.3699999999999</v>
      </c>
    </row>
    <row r="257" spans="1:15">
      <c r="A257" s="193">
        <v>106340950</v>
      </c>
      <c r="B257" s="193" t="s">
        <v>1466</v>
      </c>
      <c r="C257" s="194" t="s">
        <v>1192</v>
      </c>
      <c r="D257" s="194" t="s">
        <v>1192</v>
      </c>
      <c r="E257" s="194" t="s">
        <v>1192</v>
      </c>
      <c r="F257" s="195" t="s">
        <v>1192</v>
      </c>
      <c r="G257" s="194" t="s">
        <v>1192</v>
      </c>
      <c r="H257" s="218">
        <v>0.18457000000000001</v>
      </c>
      <c r="I257" s="220">
        <v>1.6243000000000001</v>
      </c>
      <c r="J257" s="220">
        <v>1.5573999999999999</v>
      </c>
      <c r="K257" s="191">
        <v>6941</v>
      </c>
      <c r="L257" s="191">
        <v>9583</v>
      </c>
      <c r="M257" s="191">
        <v>0</v>
      </c>
      <c r="N257" s="219">
        <v>1157.18</v>
      </c>
      <c r="O257" s="219">
        <v>1097.3699999999999</v>
      </c>
    </row>
    <row r="258" spans="1:15">
      <c r="A258" s="209">
        <v>106154108</v>
      </c>
      <c r="B258" s="209" t="s">
        <v>2574</v>
      </c>
      <c r="C258" s="210" t="s">
        <v>1192</v>
      </c>
      <c r="D258" s="210" t="s">
        <v>1192</v>
      </c>
      <c r="E258" s="210" t="s">
        <v>1192</v>
      </c>
      <c r="F258" s="211" t="s">
        <v>1192</v>
      </c>
      <c r="G258" s="210" t="s">
        <v>1192</v>
      </c>
      <c r="H258" s="213">
        <v>0.22537999999999997</v>
      </c>
      <c r="I258" s="214">
        <v>1.2753000000000001</v>
      </c>
      <c r="J258" s="214">
        <v>1.2228000000000001</v>
      </c>
      <c r="K258" s="191">
        <v>6941</v>
      </c>
      <c r="L258" s="212">
        <v>7997</v>
      </c>
      <c r="M258" s="215">
        <v>0</v>
      </c>
      <c r="N258" s="215">
        <v>1157.18</v>
      </c>
      <c r="O258" s="215">
        <v>1097.3699999999999</v>
      </c>
    </row>
    <row r="259" spans="1:15">
      <c r="A259" s="193">
        <v>106340951</v>
      </c>
      <c r="B259" s="193" t="s">
        <v>1467</v>
      </c>
      <c r="C259" s="194" t="s">
        <v>1192</v>
      </c>
      <c r="D259" s="194" t="s">
        <v>1192</v>
      </c>
      <c r="E259" s="194" t="s">
        <v>1192</v>
      </c>
      <c r="F259" s="195" t="s">
        <v>1192</v>
      </c>
      <c r="G259" s="194" t="s">
        <v>1192</v>
      </c>
      <c r="H259" s="218">
        <v>0.24082000000000001</v>
      </c>
      <c r="I259" s="220">
        <v>1.6243000000000001</v>
      </c>
      <c r="J259" s="220">
        <v>1.5573999999999999</v>
      </c>
      <c r="K259" s="191">
        <v>6941</v>
      </c>
      <c r="L259" s="191">
        <v>9583</v>
      </c>
      <c r="M259" s="191">
        <v>0</v>
      </c>
      <c r="N259" s="219">
        <v>1157.18</v>
      </c>
      <c r="O259" s="219">
        <v>1097.3699999999999</v>
      </c>
    </row>
    <row r="260" spans="1:15">
      <c r="A260" s="196">
        <v>106190529</v>
      </c>
      <c r="B260" s="193" t="s">
        <v>1468</v>
      </c>
      <c r="C260" s="197" t="s">
        <v>1192</v>
      </c>
      <c r="D260" s="197" t="s">
        <v>1192</v>
      </c>
      <c r="E260" s="197" t="s">
        <v>1192</v>
      </c>
      <c r="F260" s="195" t="s">
        <v>1192</v>
      </c>
      <c r="G260" s="197" t="s">
        <v>1192</v>
      </c>
      <c r="H260" s="218">
        <v>8.226E-2</v>
      </c>
      <c r="I260" s="220">
        <v>1.2895000000000001</v>
      </c>
      <c r="J260" s="220">
        <v>1.2363999999999999</v>
      </c>
      <c r="K260" s="191">
        <v>6941</v>
      </c>
      <c r="L260" s="191">
        <v>8062</v>
      </c>
      <c r="M260" s="191">
        <v>1199</v>
      </c>
      <c r="N260" s="219">
        <v>1157.18</v>
      </c>
      <c r="O260" s="219">
        <v>1097.3699999999999</v>
      </c>
    </row>
    <row r="261" spans="1:15">
      <c r="A261" s="193">
        <v>106410852</v>
      </c>
      <c r="B261" s="193" t="s">
        <v>1469</v>
      </c>
      <c r="C261" s="195" t="s">
        <v>1192</v>
      </c>
      <c r="D261" s="195" t="s">
        <v>1192</v>
      </c>
      <c r="E261" s="195" t="s">
        <v>1192</v>
      </c>
      <c r="F261" s="195" t="s">
        <v>1192</v>
      </c>
      <c r="G261" s="195" t="s">
        <v>1192</v>
      </c>
      <c r="H261" s="218">
        <v>0.32546000000000003</v>
      </c>
      <c r="I261" s="220">
        <v>1.8250999999999999</v>
      </c>
      <c r="J261" s="220">
        <v>1.7499</v>
      </c>
      <c r="K261" s="191">
        <v>6941</v>
      </c>
      <c r="L261" s="191">
        <v>10496</v>
      </c>
      <c r="M261" s="191">
        <v>0</v>
      </c>
      <c r="N261" s="219">
        <v>1157.18</v>
      </c>
      <c r="O261" s="219">
        <v>1097.3699999999999</v>
      </c>
    </row>
    <row r="262" spans="1:15">
      <c r="A262" s="193">
        <v>106190524</v>
      </c>
      <c r="B262" s="193" t="s">
        <v>1470</v>
      </c>
      <c r="C262" s="194" t="s">
        <v>1192</v>
      </c>
      <c r="D262" s="194" t="s">
        <v>1192</v>
      </c>
      <c r="E262" s="194" t="s">
        <v>1192</v>
      </c>
      <c r="F262" s="194" t="s">
        <v>1192</v>
      </c>
      <c r="G262" s="194" t="s">
        <v>1192</v>
      </c>
      <c r="H262" s="218">
        <v>0.4703</v>
      </c>
      <c r="I262" s="220">
        <v>1.2895000000000001</v>
      </c>
      <c r="J262" s="220">
        <v>1.2363999999999999</v>
      </c>
      <c r="K262" s="191">
        <v>6941</v>
      </c>
      <c r="L262" s="191">
        <v>8062</v>
      </c>
      <c r="M262" s="191">
        <v>0</v>
      </c>
      <c r="N262" s="219">
        <v>1157.18</v>
      </c>
      <c r="O262" s="219">
        <v>1097.3699999999999</v>
      </c>
    </row>
    <row r="263" spans="1:15">
      <c r="A263" s="193">
        <v>106301262</v>
      </c>
      <c r="B263" s="193" t="s">
        <v>1471</v>
      </c>
      <c r="C263" s="194" t="s">
        <v>1192</v>
      </c>
      <c r="D263" s="194" t="s">
        <v>1192</v>
      </c>
      <c r="E263" s="194" t="s">
        <v>1192</v>
      </c>
      <c r="F263" s="195" t="s">
        <v>1192</v>
      </c>
      <c r="G263" s="194" t="s">
        <v>1192</v>
      </c>
      <c r="H263" s="218">
        <v>0.22231000000000001</v>
      </c>
      <c r="I263" s="220">
        <v>1.2753000000000001</v>
      </c>
      <c r="J263" s="220">
        <v>1.2228000000000001</v>
      </c>
      <c r="K263" s="191">
        <v>6941</v>
      </c>
      <c r="L263" s="191">
        <v>7997</v>
      </c>
      <c r="M263" s="191">
        <v>1189</v>
      </c>
      <c r="N263" s="219">
        <v>1157.18</v>
      </c>
      <c r="O263" s="219">
        <v>1097.3699999999999</v>
      </c>
    </row>
    <row r="264" spans="1:15">
      <c r="A264" s="193">
        <v>106301337</v>
      </c>
      <c r="B264" s="193" t="s">
        <v>1471</v>
      </c>
      <c r="C264" s="195" t="s">
        <v>1192</v>
      </c>
      <c r="D264" s="195" t="s">
        <v>1192</v>
      </c>
      <c r="E264" s="195" t="s">
        <v>1192</v>
      </c>
      <c r="F264" s="195" t="s">
        <v>1192</v>
      </c>
      <c r="G264" s="195" t="s">
        <v>1192</v>
      </c>
      <c r="H264" s="218">
        <v>0.22231000000000001</v>
      </c>
      <c r="I264" s="220">
        <v>1.2753000000000001</v>
      </c>
      <c r="J264" s="220">
        <v>1.2228000000000001</v>
      </c>
      <c r="K264" s="191">
        <v>6941</v>
      </c>
      <c r="L264" s="191">
        <v>7997</v>
      </c>
      <c r="M264" s="191">
        <v>1189</v>
      </c>
      <c r="N264" s="219">
        <v>1157.18</v>
      </c>
      <c r="O264" s="219">
        <v>1097.3699999999999</v>
      </c>
    </row>
    <row r="265" spans="1:15">
      <c r="A265" s="193">
        <v>106250956</v>
      </c>
      <c r="B265" s="193" t="s">
        <v>1472</v>
      </c>
      <c r="C265" s="194" t="s">
        <v>1192</v>
      </c>
      <c r="D265" s="194" t="s">
        <v>1191</v>
      </c>
      <c r="E265" s="194" t="s">
        <v>1192</v>
      </c>
      <c r="F265" s="195" t="s">
        <v>1191</v>
      </c>
      <c r="G265" s="194" t="s">
        <v>1191</v>
      </c>
      <c r="H265" s="218">
        <v>0.62178999999999995</v>
      </c>
      <c r="I265" s="220">
        <v>1.2753000000000001</v>
      </c>
      <c r="J265" s="220">
        <v>1.2228000000000001</v>
      </c>
      <c r="K265" s="191">
        <v>15091</v>
      </c>
      <c r="L265" s="191">
        <v>17387</v>
      </c>
      <c r="M265" s="191">
        <v>0</v>
      </c>
      <c r="N265" s="219">
        <v>1157.18</v>
      </c>
      <c r="O265" s="219">
        <v>1097.3699999999999</v>
      </c>
    </row>
    <row r="266" spans="1:15">
      <c r="A266" s="193">
        <v>106190541</v>
      </c>
      <c r="B266" s="193" t="s">
        <v>1473</v>
      </c>
      <c r="C266" s="194" t="s">
        <v>1192</v>
      </c>
      <c r="D266" s="194" t="s">
        <v>1192</v>
      </c>
      <c r="E266" s="194" t="s">
        <v>1192</v>
      </c>
      <c r="F266" s="194" t="s">
        <v>1192</v>
      </c>
      <c r="G266" s="194" t="s">
        <v>1192</v>
      </c>
      <c r="H266" s="218">
        <v>0.13372000000000001</v>
      </c>
      <c r="I266" s="220">
        <v>1.2895000000000001</v>
      </c>
      <c r="J266" s="220">
        <v>1.2363999999999999</v>
      </c>
      <c r="K266" s="191">
        <v>6941</v>
      </c>
      <c r="L266" s="191">
        <v>8062</v>
      </c>
      <c r="M266" s="191">
        <v>0</v>
      </c>
      <c r="N266" s="219">
        <v>1157.18</v>
      </c>
      <c r="O266" s="219">
        <v>1097.3699999999999</v>
      </c>
    </row>
    <row r="267" spans="1:15">
      <c r="A267" s="193">
        <v>106361166</v>
      </c>
      <c r="B267" s="193" t="s">
        <v>1474</v>
      </c>
      <c r="C267" s="194" t="s">
        <v>1192</v>
      </c>
      <c r="D267" s="194" t="s">
        <v>1192</v>
      </c>
      <c r="E267" s="195" t="s">
        <v>1192</v>
      </c>
      <c r="F267" s="195" t="s">
        <v>1192</v>
      </c>
      <c r="G267" s="194" t="s">
        <v>1192</v>
      </c>
      <c r="H267" s="218">
        <v>0.22101999999999999</v>
      </c>
      <c r="I267" s="220">
        <v>1.2753000000000001</v>
      </c>
      <c r="J267" s="220">
        <v>1.2228000000000001</v>
      </c>
      <c r="K267" s="191">
        <v>6941</v>
      </c>
      <c r="L267" s="191">
        <v>7997</v>
      </c>
      <c r="M267" s="191">
        <v>0</v>
      </c>
      <c r="N267" s="219">
        <v>1157.18</v>
      </c>
      <c r="O267" s="219">
        <v>1097.3699999999999</v>
      </c>
    </row>
    <row r="268" spans="1:15">
      <c r="A268" s="193">
        <v>106190547</v>
      </c>
      <c r="B268" s="193" t="s">
        <v>1475</v>
      </c>
      <c r="C268" s="194" t="s">
        <v>1192</v>
      </c>
      <c r="D268" s="194" t="s">
        <v>1192</v>
      </c>
      <c r="E268" s="194" t="s">
        <v>1192</v>
      </c>
      <c r="F268" s="195" t="s">
        <v>1192</v>
      </c>
      <c r="G268" s="194" t="s">
        <v>1192</v>
      </c>
      <c r="H268" s="218">
        <v>0.14118</v>
      </c>
      <c r="I268" s="220">
        <v>1.2895000000000001</v>
      </c>
      <c r="J268" s="220">
        <v>1.2363999999999999</v>
      </c>
      <c r="K268" s="191">
        <v>6941</v>
      </c>
      <c r="L268" s="191">
        <v>8062</v>
      </c>
      <c r="M268" s="191">
        <v>0</v>
      </c>
      <c r="N268" s="219">
        <v>1157.18</v>
      </c>
      <c r="O268" s="219">
        <v>1097.3699999999999</v>
      </c>
    </row>
    <row r="269" spans="1:15">
      <c r="A269" s="196">
        <v>106361266</v>
      </c>
      <c r="B269" s="193" t="s">
        <v>1476</v>
      </c>
      <c r="C269" s="197" t="s">
        <v>1192</v>
      </c>
      <c r="D269" s="197" t="s">
        <v>1191</v>
      </c>
      <c r="E269" s="197" t="s">
        <v>1192</v>
      </c>
      <c r="F269" s="195" t="s">
        <v>1191</v>
      </c>
      <c r="G269" s="197" t="s">
        <v>1191</v>
      </c>
      <c r="H269" s="218">
        <v>0.53818999999999995</v>
      </c>
      <c r="I269" s="220">
        <v>1.2753000000000001</v>
      </c>
      <c r="J269" s="220">
        <v>1.2228000000000001</v>
      </c>
      <c r="K269" s="191">
        <v>15091</v>
      </c>
      <c r="L269" s="191">
        <v>17387</v>
      </c>
      <c r="M269" s="191">
        <v>0</v>
      </c>
      <c r="N269" s="219">
        <v>1157.18</v>
      </c>
      <c r="O269" s="219">
        <v>1097.3699999999999</v>
      </c>
    </row>
    <row r="270" spans="1:15">
      <c r="A270" s="193">
        <v>106274043</v>
      </c>
      <c r="B270" s="193" t="s">
        <v>1477</v>
      </c>
      <c r="C270" s="195" t="s">
        <v>1191</v>
      </c>
      <c r="D270" s="195" t="s">
        <v>1192</v>
      </c>
      <c r="E270" s="195" t="s">
        <v>1192</v>
      </c>
      <c r="F270" s="194" t="s">
        <v>1192</v>
      </c>
      <c r="G270" s="195" t="s">
        <v>1192</v>
      </c>
      <c r="H270" s="218">
        <v>0.23272000000000001</v>
      </c>
      <c r="I270" s="220">
        <v>1.7729999999999999</v>
      </c>
      <c r="J270" s="220">
        <v>1.7</v>
      </c>
      <c r="K270" s="191">
        <v>6941</v>
      </c>
      <c r="L270" s="191">
        <v>10259</v>
      </c>
      <c r="M270" s="191">
        <v>0</v>
      </c>
      <c r="N270" s="219">
        <v>0</v>
      </c>
      <c r="O270" s="219">
        <v>0</v>
      </c>
    </row>
    <row r="271" spans="1:15">
      <c r="A271" s="193">
        <v>106481357</v>
      </c>
      <c r="B271" s="193" t="s">
        <v>1277</v>
      </c>
      <c r="C271" s="194" t="s">
        <v>1192</v>
      </c>
      <c r="D271" s="194" t="s">
        <v>1192</v>
      </c>
      <c r="E271" s="194" t="s">
        <v>1192</v>
      </c>
      <c r="F271" s="195" t="s">
        <v>1192</v>
      </c>
      <c r="G271" s="194" t="s">
        <v>1192</v>
      </c>
      <c r="H271" s="218">
        <v>0.14193</v>
      </c>
      <c r="I271" s="220">
        <v>1.7571000000000001</v>
      </c>
      <c r="J271" s="220">
        <v>1.6847000000000001</v>
      </c>
      <c r="K271" s="191">
        <v>6941</v>
      </c>
      <c r="L271" s="191">
        <v>10187</v>
      </c>
      <c r="M271" s="191">
        <v>0</v>
      </c>
      <c r="N271" s="219">
        <v>1157.18</v>
      </c>
      <c r="O271" s="219">
        <v>1097.3699999999999</v>
      </c>
    </row>
    <row r="272" spans="1:15">
      <c r="A272" s="193">
        <v>106484001</v>
      </c>
      <c r="B272" s="193" t="s">
        <v>1277</v>
      </c>
      <c r="C272" s="195" t="s">
        <v>1192</v>
      </c>
      <c r="D272" s="195" t="s">
        <v>1192</v>
      </c>
      <c r="E272" s="195" t="s">
        <v>1192</v>
      </c>
      <c r="F272" s="195" t="s">
        <v>1192</v>
      </c>
      <c r="G272" s="195" t="s">
        <v>1192</v>
      </c>
      <c r="H272" s="218">
        <v>0.14193</v>
      </c>
      <c r="I272" s="220">
        <v>1.7571000000000001</v>
      </c>
      <c r="J272" s="220">
        <v>1.6847000000000001</v>
      </c>
      <c r="K272" s="191">
        <v>6941</v>
      </c>
      <c r="L272" s="191">
        <v>10187</v>
      </c>
      <c r="M272" s="191">
        <v>0</v>
      </c>
      <c r="N272" s="219">
        <v>1157.18</v>
      </c>
      <c r="O272" s="219">
        <v>1097.3699999999999</v>
      </c>
    </row>
    <row r="273" spans="1:15">
      <c r="A273" s="193">
        <v>106141273</v>
      </c>
      <c r="B273" s="193" t="s">
        <v>1478</v>
      </c>
      <c r="C273" s="195" t="s">
        <v>1192</v>
      </c>
      <c r="D273" s="195" t="s">
        <v>1191</v>
      </c>
      <c r="E273" s="195" t="s">
        <v>1192</v>
      </c>
      <c r="F273" s="195" t="s">
        <v>1191</v>
      </c>
      <c r="G273" s="195" t="s">
        <v>1191</v>
      </c>
      <c r="H273" s="218">
        <v>0.70211999999999997</v>
      </c>
      <c r="I273" s="220">
        <v>1.2753000000000001</v>
      </c>
      <c r="J273" s="220">
        <v>1.2228000000000001</v>
      </c>
      <c r="K273" s="191">
        <v>15091</v>
      </c>
      <c r="L273" s="191">
        <v>17387</v>
      </c>
      <c r="M273" s="191">
        <v>0</v>
      </c>
      <c r="N273" s="219">
        <v>1157.18</v>
      </c>
      <c r="O273" s="219">
        <v>1097.3699999999999</v>
      </c>
    </row>
    <row r="274" spans="1:15">
      <c r="A274" s="193">
        <v>106190568</v>
      </c>
      <c r="B274" s="193" t="s">
        <v>1479</v>
      </c>
      <c r="C274" s="194" t="s">
        <v>1192</v>
      </c>
      <c r="D274" s="194" t="s">
        <v>1192</v>
      </c>
      <c r="E274" s="194" t="s">
        <v>1192</v>
      </c>
      <c r="F274" s="194" t="s">
        <v>1192</v>
      </c>
      <c r="G274" s="194" t="s">
        <v>1192</v>
      </c>
      <c r="H274" s="218">
        <v>0.16234000000000001</v>
      </c>
      <c r="I274" s="220">
        <v>1.4181999999999999</v>
      </c>
      <c r="J274" s="220">
        <v>1.3597999999999999</v>
      </c>
      <c r="K274" s="191">
        <v>6941</v>
      </c>
      <c r="L274" s="191">
        <v>8647</v>
      </c>
      <c r="M274" s="191">
        <v>1752</v>
      </c>
      <c r="N274" s="219">
        <v>1157.18</v>
      </c>
      <c r="O274" s="219">
        <v>1097.3699999999999</v>
      </c>
    </row>
    <row r="275" spans="1:15">
      <c r="A275" s="193">
        <v>106214034</v>
      </c>
      <c r="B275" s="193" t="s">
        <v>1480</v>
      </c>
      <c r="C275" s="195" t="s">
        <v>1192</v>
      </c>
      <c r="D275" s="195" t="s">
        <v>1192</v>
      </c>
      <c r="E275" s="195" t="s">
        <v>1192</v>
      </c>
      <c r="F275" s="194" t="s">
        <v>1192</v>
      </c>
      <c r="G275" s="195" t="s">
        <v>1192</v>
      </c>
      <c r="H275" s="218">
        <v>0.33737</v>
      </c>
      <c r="I275" s="220">
        <v>1.8015000000000001</v>
      </c>
      <c r="J275" s="220">
        <v>1.7273000000000001</v>
      </c>
      <c r="K275" s="191">
        <v>6941</v>
      </c>
      <c r="L275" s="191">
        <v>10389</v>
      </c>
      <c r="M275" s="191">
        <v>0</v>
      </c>
      <c r="N275" s="219">
        <v>1157.18</v>
      </c>
      <c r="O275" s="219">
        <v>1097.3699999999999</v>
      </c>
    </row>
    <row r="276" spans="1:15">
      <c r="A276" s="193">
        <v>106500967</v>
      </c>
      <c r="B276" s="193" t="s">
        <v>1481</v>
      </c>
      <c r="C276" s="194" t="s">
        <v>1192</v>
      </c>
      <c r="D276" s="194" t="s">
        <v>1191</v>
      </c>
      <c r="E276" s="194" t="s">
        <v>1192</v>
      </c>
      <c r="F276" s="195" t="s">
        <v>1191</v>
      </c>
      <c r="G276" s="194" t="s">
        <v>1192</v>
      </c>
      <c r="H276" s="218">
        <v>0.41676000000000002</v>
      </c>
      <c r="I276" s="220">
        <v>1.2753000000000001</v>
      </c>
      <c r="J276" s="220">
        <v>1.2228000000000001</v>
      </c>
      <c r="K276" s="191">
        <v>6941</v>
      </c>
      <c r="L276" s="191">
        <v>7997</v>
      </c>
      <c r="M276" s="191">
        <v>0</v>
      </c>
      <c r="N276" s="219">
        <v>1157.18</v>
      </c>
      <c r="O276" s="219">
        <v>1097.3699999999999</v>
      </c>
    </row>
    <row r="277" spans="1:15">
      <c r="A277" s="193">
        <v>106560501</v>
      </c>
      <c r="B277" s="193" t="s">
        <v>1482</v>
      </c>
      <c r="C277" s="194" t="s">
        <v>1192</v>
      </c>
      <c r="D277" s="194" t="s">
        <v>1192</v>
      </c>
      <c r="E277" s="194" t="s">
        <v>1192</v>
      </c>
      <c r="F277" s="195" t="s">
        <v>1191</v>
      </c>
      <c r="G277" s="194" t="s">
        <v>1191</v>
      </c>
      <c r="H277" s="218">
        <v>0.84624999999999995</v>
      </c>
      <c r="I277" s="220" t="s">
        <v>2581</v>
      </c>
      <c r="J277" s="220">
        <v>1.3597999999999999</v>
      </c>
      <c r="K277" s="191">
        <v>15091</v>
      </c>
      <c r="L277" s="191">
        <v>18800</v>
      </c>
      <c r="M277" s="191">
        <v>0</v>
      </c>
      <c r="N277" s="219">
        <v>1157.18</v>
      </c>
      <c r="O277" s="219">
        <v>1097.3699999999999</v>
      </c>
    </row>
    <row r="278" spans="1:15">
      <c r="A278" s="193">
        <v>106190534</v>
      </c>
      <c r="B278" s="193" t="s">
        <v>1483</v>
      </c>
      <c r="C278" s="195" t="s">
        <v>1192</v>
      </c>
      <c r="D278" s="195" t="s">
        <v>1192</v>
      </c>
      <c r="E278" s="195" t="s">
        <v>1192</v>
      </c>
      <c r="F278" s="195" t="s">
        <v>1192</v>
      </c>
      <c r="G278" s="195" t="s">
        <v>1192</v>
      </c>
      <c r="H278" s="218">
        <v>0.12289</v>
      </c>
      <c r="I278" s="220">
        <v>1.2895000000000001</v>
      </c>
      <c r="J278" s="220">
        <v>1.2363999999999999</v>
      </c>
      <c r="K278" s="191">
        <v>6941</v>
      </c>
      <c r="L278" s="191">
        <v>8062</v>
      </c>
      <c r="M278" s="191">
        <v>0</v>
      </c>
      <c r="N278" s="219">
        <v>1157.18</v>
      </c>
      <c r="O278" s="219">
        <v>1097.3699999999999</v>
      </c>
    </row>
    <row r="279" spans="1:15">
      <c r="A279" s="193">
        <v>106300225</v>
      </c>
      <c r="B279" s="193" t="s">
        <v>1484</v>
      </c>
      <c r="C279" s="194" t="s">
        <v>1192</v>
      </c>
      <c r="D279" s="194" t="s">
        <v>1192</v>
      </c>
      <c r="E279" s="194" t="s">
        <v>1192</v>
      </c>
      <c r="F279" s="194" t="s">
        <v>1192</v>
      </c>
      <c r="G279" s="194" t="s">
        <v>1192</v>
      </c>
      <c r="H279" s="218">
        <v>0.19916</v>
      </c>
      <c r="I279" s="220">
        <v>1.2753000000000001</v>
      </c>
      <c r="J279" s="220">
        <v>1.2228000000000001</v>
      </c>
      <c r="K279" s="191">
        <v>6941</v>
      </c>
      <c r="L279" s="191">
        <v>7997</v>
      </c>
      <c r="M279" s="191">
        <v>0</v>
      </c>
      <c r="N279" s="219">
        <v>1157.18</v>
      </c>
      <c r="O279" s="219">
        <v>1097.3699999999999</v>
      </c>
    </row>
    <row r="280" spans="1:15">
      <c r="A280" s="193">
        <v>106301566</v>
      </c>
      <c r="B280" s="193" t="s">
        <v>1485</v>
      </c>
      <c r="C280" s="195" t="s">
        <v>1192</v>
      </c>
      <c r="D280" s="195" t="s">
        <v>1192</v>
      </c>
      <c r="E280" s="195" t="s">
        <v>1192</v>
      </c>
      <c r="F280" s="195" t="s">
        <v>1192</v>
      </c>
      <c r="G280" s="195" t="s">
        <v>1192</v>
      </c>
      <c r="H280" s="218">
        <v>0.27492</v>
      </c>
      <c r="I280" s="220">
        <v>1.2753000000000001</v>
      </c>
      <c r="J280" s="220">
        <v>1.2228000000000001</v>
      </c>
      <c r="K280" s="191">
        <v>6941</v>
      </c>
      <c r="L280" s="191">
        <v>7997</v>
      </c>
      <c r="M280" s="191">
        <v>0</v>
      </c>
      <c r="N280" s="219">
        <v>1157.18</v>
      </c>
      <c r="O280" s="219">
        <v>1097.3699999999999</v>
      </c>
    </row>
    <row r="281" spans="1:15">
      <c r="A281" s="193">
        <v>106040802</v>
      </c>
      <c r="B281" s="193" t="s">
        <v>1486</v>
      </c>
      <c r="C281" s="194" t="s">
        <v>1192</v>
      </c>
      <c r="D281" s="194" t="s">
        <v>1192</v>
      </c>
      <c r="E281" s="194" t="s">
        <v>1192</v>
      </c>
      <c r="F281" s="195" t="s">
        <v>1191</v>
      </c>
      <c r="G281" s="194" t="s">
        <v>1191</v>
      </c>
      <c r="H281" s="218">
        <v>0.44442999999999999</v>
      </c>
      <c r="I281" s="220">
        <v>1.2753000000000001</v>
      </c>
      <c r="J281" s="220">
        <v>1.2228000000000001</v>
      </c>
      <c r="K281" s="191">
        <v>15091</v>
      </c>
      <c r="L281" s="191">
        <v>17387</v>
      </c>
      <c r="M281" s="191">
        <v>0</v>
      </c>
      <c r="N281" s="219">
        <v>1157.18</v>
      </c>
      <c r="O281" s="219">
        <v>1097.3699999999999</v>
      </c>
    </row>
    <row r="282" spans="1:15">
      <c r="A282" s="193">
        <v>106040937</v>
      </c>
      <c r="B282" s="193" t="s">
        <v>1487</v>
      </c>
      <c r="C282" s="194" t="s">
        <v>1192</v>
      </c>
      <c r="D282" s="194" t="s">
        <v>1192</v>
      </c>
      <c r="E282" s="194" t="s">
        <v>1192</v>
      </c>
      <c r="F282" s="195" t="s">
        <v>1192</v>
      </c>
      <c r="G282" s="194" t="s">
        <v>1192</v>
      </c>
      <c r="H282" s="218">
        <v>0.26400000000000001</v>
      </c>
      <c r="I282" s="220">
        <v>1.2753000000000001</v>
      </c>
      <c r="J282" s="220">
        <v>1.2228000000000001</v>
      </c>
      <c r="K282" s="191">
        <v>6941</v>
      </c>
      <c r="L282" s="191">
        <v>7997</v>
      </c>
      <c r="M282" s="191">
        <v>0</v>
      </c>
      <c r="N282" s="219">
        <v>1157.18</v>
      </c>
      <c r="O282" s="219">
        <v>1097.3699999999999</v>
      </c>
    </row>
    <row r="283" spans="1:15">
      <c r="A283" s="193">
        <v>106190696</v>
      </c>
      <c r="B283" s="193" t="s">
        <v>1488</v>
      </c>
      <c r="C283" s="195" t="s">
        <v>1192</v>
      </c>
      <c r="D283" s="195" t="s">
        <v>1192</v>
      </c>
      <c r="E283" s="195" t="s">
        <v>1192</v>
      </c>
      <c r="F283" s="194" t="s">
        <v>1192</v>
      </c>
      <c r="G283" s="195" t="s">
        <v>1192</v>
      </c>
      <c r="H283" s="218">
        <v>0.52424999999999999</v>
      </c>
      <c r="I283" s="220">
        <v>1.2895000000000001</v>
      </c>
      <c r="J283" s="220">
        <v>1.2363999999999999</v>
      </c>
      <c r="K283" s="191">
        <v>6941</v>
      </c>
      <c r="L283" s="191">
        <v>8062</v>
      </c>
      <c r="M283" s="191">
        <v>0</v>
      </c>
      <c r="N283" s="219">
        <v>1157.18</v>
      </c>
      <c r="O283" s="219">
        <v>990.88</v>
      </c>
    </row>
    <row r="284" spans="1:15">
      <c r="A284" s="193">
        <v>106196405</v>
      </c>
      <c r="B284" s="193" t="s">
        <v>2582</v>
      </c>
      <c r="C284" s="194" t="s">
        <v>1192</v>
      </c>
      <c r="D284" s="194" t="s">
        <v>1192</v>
      </c>
      <c r="E284" s="194" t="s">
        <v>1192</v>
      </c>
      <c r="F284" s="195" t="s">
        <v>1192</v>
      </c>
      <c r="G284" s="194" t="s">
        <v>1192</v>
      </c>
      <c r="H284" s="218">
        <v>0.13688</v>
      </c>
      <c r="I284" s="220">
        <v>1.2895000000000001</v>
      </c>
      <c r="J284" s="220">
        <v>1.2363999999999999</v>
      </c>
      <c r="K284" s="191">
        <v>6941</v>
      </c>
      <c r="L284" s="191">
        <v>8062</v>
      </c>
      <c r="M284" s="191">
        <v>1199</v>
      </c>
      <c r="N284" s="219">
        <v>1157.18</v>
      </c>
      <c r="O284" s="219">
        <v>1097.3699999999999</v>
      </c>
    </row>
    <row r="285" spans="1:15">
      <c r="A285" s="196">
        <v>106331288</v>
      </c>
      <c r="B285" s="193" t="s">
        <v>1489</v>
      </c>
      <c r="C285" s="197" t="s">
        <v>1192</v>
      </c>
      <c r="D285" s="197" t="s">
        <v>1191</v>
      </c>
      <c r="E285" s="194" t="s">
        <v>1192</v>
      </c>
      <c r="F285" s="195" t="s">
        <v>1191</v>
      </c>
      <c r="G285" s="197" t="s">
        <v>1191</v>
      </c>
      <c r="H285" s="218">
        <v>0.49357000000000001</v>
      </c>
      <c r="I285" s="220">
        <v>1.2753000000000001</v>
      </c>
      <c r="J285" s="220">
        <v>1.2228000000000001</v>
      </c>
      <c r="K285" s="191">
        <v>15091</v>
      </c>
      <c r="L285" s="191">
        <v>17387</v>
      </c>
      <c r="M285" s="191">
        <v>0</v>
      </c>
      <c r="N285" s="219">
        <v>1157.18</v>
      </c>
      <c r="O285" s="219">
        <v>1097.3699999999999</v>
      </c>
    </row>
    <row r="286" spans="1:15">
      <c r="A286" s="193">
        <v>106370755</v>
      </c>
      <c r="B286" s="193" t="s">
        <v>1490</v>
      </c>
      <c r="C286" s="194" t="s">
        <v>1192</v>
      </c>
      <c r="D286" s="194" t="s">
        <v>1191</v>
      </c>
      <c r="E286" s="194" t="s">
        <v>1192</v>
      </c>
      <c r="F286" s="195" t="s">
        <v>1192</v>
      </c>
      <c r="G286" s="194" t="s">
        <v>1192</v>
      </c>
      <c r="H286" s="218">
        <v>0.18497</v>
      </c>
      <c r="I286" s="220">
        <v>1.2753000000000001</v>
      </c>
      <c r="J286" s="220">
        <v>1.2228000000000001</v>
      </c>
      <c r="K286" s="191">
        <v>6941</v>
      </c>
      <c r="L286" s="191">
        <v>7997</v>
      </c>
      <c r="M286" s="191">
        <v>1189</v>
      </c>
      <c r="N286" s="219">
        <v>1157.18</v>
      </c>
      <c r="O286" s="219">
        <v>1097.3699999999999</v>
      </c>
    </row>
    <row r="287" spans="1:15">
      <c r="A287" s="193">
        <v>106374382</v>
      </c>
      <c r="B287" s="193" t="s">
        <v>1490</v>
      </c>
      <c r="C287" s="194" t="s">
        <v>1192</v>
      </c>
      <c r="D287" s="194" t="s">
        <v>1191</v>
      </c>
      <c r="E287" s="194" t="s">
        <v>1192</v>
      </c>
      <c r="F287" s="195" t="s">
        <v>1192</v>
      </c>
      <c r="G287" s="194" t="s">
        <v>1192</v>
      </c>
      <c r="H287" s="218">
        <v>0.18497</v>
      </c>
      <c r="I287" s="220">
        <v>1.2753000000000001</v>
      </c>
      <c r="J287" s="220">
        <v>1.2228000000000001</v>
      </c>
      <c r="K287" s="191">
        <v>6941</v>
      </c>
      <c r="L287" s="191">
        <v>7997</v>
      </c>
      <c r="M287" s="191">
        <v>1189</v>
      </c>
      <c r="N287" s="219">
        <v>1157.18</v>
      </c>
      <c r="O287" s="219">
        <v>1097.3699999999999</v>
      </c>
    </row>
    <row r="288" spans="1:15">
      <c r="A288" s="198">
        <v>106374572</v>
      </c>
      <c r="B288" s="198" t="s">
        <v>2579</v>
      </c>
      <c r="C288" s="216" t="s">
        <v>1192</v>
      </c>
      <c r="D288" s="216" t="s">
        <v>1191</v>
      </c>
      <c r="E288" s="216" t="s">
        <v>1192</v>
      </c>
      <c r="F288" s="217" t="s">
        <v>1192</v>
      </c>
      <c r="G288" s="216" t="s">
        <v>1192</v>
      </c>
      <c r="H288" s="231">
        <v>0.20899999999999999</v>
      </c>
      <c r="I288" s="220">
        <v>1.2753000000000001</v>
      </c>
      <c r="J288" s="220">
        <v>1.2228000000000001</v>
      </c>
      <c r="K288" s="191">
        <v>6941</v>
      </c>
      <c r="L288" s="191">
        <v>7997</v>
      </c>
      <c r="M288" s="191">
        <v>1189</v>
      </c>
      <c r="N288" s="219">
        <v>1157.18</v>
      </c>
      <c r="O288" s="219">
        <v>1097.3699999999999</v>
      </c>
    </row>
    <row r="289" spans="1:15">
      <c r="A289" s="193">
        <v>106370759</v>
      </c>
      <c r="B289" s="193" t="s">
        <v>1491</v>
      </c>
      <c r="C289" s="195" t="s">
        <v>1192</v>
      </c>
      <c r="D289" s="195" t="s">
        <v>1192</v>
      </c>
      <c r="E289" s="195" t="s">
        <v>1192</v>
      </c>
      <c r="F289" s="195" t="s">
        <v>1192</v>
      </c>
      <c r="G289" s="195" t="s">
        <v>1192</v>
      </c>
      <c r="H289" s="218">
        <v>0.22811999999999996</v>
      </c>
      <c r="I289" s="220">
        <v>1.2753000000000001</v>
      </c>
      <c r="J289" s="220">
        <v>1.2228000000000001</v>
      </c>
      <c r="K289" s="191">
        <v>6941</v>
      </c>
      <c r="L289" s="191">
        <v>7997</v>
      </c>
      <c r="M289" s="191">
        <v>1189</v>
      </c>
      <c r="N289" s="219">
        <v>1157.18</v>
      </c>
      <c r="O289" s="219">
        <v>1097.3699999999999</v>
      </c>
    </row>
    <row r="290" spans="1:15">
      <c r="A290" s="193">
        <v>106454013</v>
      </c>
      <c r="B290" s="193" t="s">
        <v>1492</v>
      </c>
      <c r="C290" s="194" t="s">
        <v>1192</v>
      </c>
      <c r="D290" s="194" t="s">
        <v>1192</v>
      </c>
      <c r="E290" s="194" t="s">
        <v>1192</v>
      </c>
      <c r="F290" s="195" t="s">
        <v>1192</v>
      </c>
      <c r="G290" s="194" t="s">
        <v>1192</v>
      </c>
      <c r="H290" s="218">
        <v>0.20899999999999999</v>
      </c>
      <c r="I290" s="220">
        <v>1.3589</v>
      </c>
      <c r="J290" s="220">
        <v>1.3028999999999999</v>
      </c>
      <c r="K290" s="191">
        <v>6941</v>
      </c>
      <c r="L290" s="191">
        <v>8377</v>
      </c>
      <c r="M290" s="191">
        <v>0</v>
      </c>
      <c r="N290" s="219">
        <v>1157.18</v>
      </c>
      <c r="O290" s="219">
        <v>1097.3699999999999</v>
      </c>
    </row>
    <row r="291" spans="1:15">
      <c r="A291" s="193">
        <v>106491001</v>
      </c>
      <c r="B291" s="193" t="s">
        <v>1493</v>
      </c>
      <c r="C291" s="194" t="s">
        <v>1192</v>
      </c>
      <c r="D291" s="194" t="s">
        <v>1192</v>
      </c>
      <c r="E291" s="194" t="s">
        <v>1192</v>
      </c>
      <c r="F291" s="195" t="s">
        <v>1192</v>
      </c>
      <c r="G291" s="194" t="s">
        <v>1192</v>
      </c>
      <c r="H291" s="218">
        <v>0.21909000000000001</v>
      </c>
      <c r="I291" s="220">
        <v>1.6649999999999998</v>
      </c>
      <c r="J291" s="220">
        <v>1.5964</v>
      </c>
      <c r="K291" s="191">
        <v>6941</v>
      </c>
      <c r="L291" s="191">
        <v>9768</v>
      </c>
      <c r="M291" s="191">
        <v>0</v>
      </c>
      <c r="N291" s="219">
        <v>1157.18</v>
      </c>
      <c r="O291" s="219">
        <v>1097.3699999999999</v>
      </c>
    </row>
    <row r="292" spans="1:15">
      <c r="A292" s="193">
        <v>106190243</v>
      </c>
      <c r="B292" s="193" t="s">
        <v>1494</v>
      </c>
      <c r="C292" s="195" t="s">
        <v>1192</v>
      </c>
      <c r="D292" s="195" t="s">
        <v>1192</v>
      </c>
      <c r="E292" s="195" t="s">
        <v>1192</v>
      </c>
      <c r="F292" s="194" t="s">
        <v>1192</v>
      </c>
      <c r="G292" s="195" t="s">
        <v>1192</v>
      </c>
      <c r="H292" s="218">
        <v>0.18915000000000001</v>
      </c>
      <c r="I292" s="220">
        <v>1.2895000000000001</v>
      </c>
      <c r="J292" s="220">
        <v>1.2363999999999999</v>
      </c>
      <c r="K292" s="191">
        <v>6941</v>
      </c>
      <c r="L292" s="191">
        <v>8062</v>
      </c>
      <c r="M292" s="191">
        <v>0</v>
      </c>
      <c r="N292" s="219">
        <v>1157.18</v>
      </c>
      <c r="O292" s="219">
        <v>1097.3699999999999</v>
      </c>
    </row>
    <row r="293" spans="1:15">
      <c r="A293" s="193">
        <v>106130760</v>
      </c>
      <c r="B293" s="193" t="s">
        <v>1495</v>
      </c>
      <c r="C293" s="194" t="s">
        <v>1192</v>
      </c>
      <c r="D293" s="194" t="s">
        <v>1191</v>
      </c>
      <c r="E293" s="194" t="s">
        <v>1192</v>
      </c>
      <c r="F293" s="195" t="s">
        <v>1191</v>
      </c>
      <c r="G293" s="194" t="s">
        <v>1192</v>
      </c>
      <c r="H293" s="218">
        <v>0.31019999999999998</v>
      </c>
      <c r="I293" s="220">
        <v>1.2753000000000001</v>
      </c>
      <c r="J293" s="220">
        <v>1.2228000000000001</v>
      </c>
      <c r="K293" s="191">
        <v>6941</v>
      </c>
      <c r="L293" s="191">
        <v>7997</v>
      </c>
      <c r="M293" s="191">
        <v>0</v>
      </c>
      <c r="N293" s="219">
        <v>1157.18</v>
      </c>
      <c r="O293" s="219">
        <v>1097.3699999999999</v>
      </c>
    </row>
    <row r="294" spans="1:15">
      <c r="A294" s="193">
        <v>106301297</v>
      </c>
      <c r="B294" s="193" t="s">
        <v>1496</v>
      </c>
      <c r="C294" s="194" t="s">
        <v>1192</v>
      </c>
      <c r="D294" s="194" t="s">
        <v>1192</v>
      </c>
      <c r="E294" s="194" t="s">
        <v>1192</v>
      </c>
      <c r="F294" s="194" t="s">
        <v>1192</v>
      </c>
      <c r="G294" s="194" t="s">
        <v>1192</v>
      </c>
      <c r="H294" s="218">
        <v>0.11018</v>
      </c>
      <c r="I294" s="220">
        <v>1.2753000000000001</v>
      </c>
      <c r="J294" s="220">
        <v>1.2228000000000001</v>
      </c>
      <c r="K294" s="191">
        <v>6941</v>
      </c>
      <c r="L294" s="191">
        <v>7997</v>
      </c>
      <c r="M294" s="191">
        <v>0</v>
      </c>
      <c r="N294" s="219">
        <v>1157.18</v>
      </c>
      <c r="O294" s="219">
        <v>1097.3699999999999</v>
      </c>
    </row>
    <row r="295" spans="1:15">
      <c r="A295" s="193">
        <v>106320986</v>
      </c>
      <c r="B295" s="193" t="s">
        <v>1497</v>
      </c>
      <c r="C295" s="194" t="s">
        <v>1192</v>
      </c>
      <c r="D295" s="194" t="s">
        <v>1191</v>
      </c>
      <c r="E295" s="194" t="s">
        <v>1192</v>
      </c>
      <c r="F295" s="195" t="s">
        <v>1191</v>
      </c>
      <c r="G295" s="194" t="s">
        <v>1191</v>
      </c>
      <c r="H295" s="218">
        <v>0.78425999999999996</v>
      </c>
      <c r="I295" s="220">
        <v>1.2753000000000001</v>
      </c>
      <c r="J295" s="220">
        <v>1.2228000000000001</v>
      </c>
      <c r="K295" s="191">
        <v>15091</v>
      </c>
      <c r="L295" s="191">
        <v>17387</v>
      </c>
      <c r="M295" s="191">
        <v>0</v>
      </c>
      <c r="N295" s="219">
        <v>1157.18</v>
      </c>
      <c r="O295" s="219">
        <v>1097.3699999999999</v>
      </c>
    </row>
    <row r="296" spans="1:15">
      <c r="A296" s="193">
        <v>106370977</v>
      </c>
      <c r="B296" s="193" t="s">
        <v>1498</v>
      </c>
      <c r="C296" s="194" t="s">
        <v>1192</v>
      </c>
      <c r="D296" s="194" t="s">
        <v>1191</v>
      </c>
      <c r="E296" s="194" t="s">
        <v>1192</v>
      </c>
      <c r="F296" s="195" t="s">
        <v>1192</v>
      </c>
      <c r="G296" s="194" t="s">
        <v>1192</v>
      </c>
      <c r="H296" s="218">
        <v>0.20210000000000003</v>
      </c>
      <c r="I296" s="220">
        <v>1.2753000000000001</v>
      </c>
      <c r="J296" s="220">
        <v>1.2228000000000001</v>
      </c>
      <c r="K296" s="191">
        <v>6941</v>
      </c>
      <c r="L296" s="191">
        <v>7997</v>
      </c>
      <c r="M296" s="191">
        <v>0</v>
      </c>
      <c r="N296" s="219">
        <v>1157.18</v>
      </c>
      <c r="O296" s="219">
        <v>974.82</v>
      </c>
    </row>
    <row r="297" spans="1:15">
      <c r="A297" s="193">
        <v>106190630</v>
      </c>
      <c r="B297" s="193" t="s">
        <v>1499</v>
      </c>
      <c r="C297" s="195" t="s">
        <v>1192</v>
      </c>
      <c r="D297" s="195" t="s">
        <v>1192</v>
      </c>
      <c r="E297" s="195" t="s">
        <v>1191</v>
      </c>
      <c r="F297" s="195" t="s">
        <v>1192</v>
      </c>
      <c r="G297" s="195" t="s">
        <v>1192</v>
      </c>
      <c r="H297" s="218">
        <v>0.12464</v>
      </c>
      <c r="I297" s="220">
        <v>1.2895000000000001</v>
      </c>
      <c r="J297" s="220">
        <v>1.2363999999999999</v>
      </c>
      <c r="K297" s="191">
        <v>6941</v>
      </c>
      <c r="L297" s="191">
        <v>8062</v>
      </c>
      <c r="M297" s="191">
        <v>0</v>
      </c>
      <c r="N297" s="219">
        <v>1157.18</v>
      </c>
      <c r="O297" s="219">
        <v>1097.3699999999999</v>
      </c>
    </row>
    <row r="298" spans="1:15">
      <c r="A298" s="193">
        <v>106190631</v>
      </c>
      <c r="B298" s="193" t="s">
        <v>1500</v>
      </c>
      <c r="C298" s="194" t="s">
        <v>1192</v>
      </c>
      <c r="D298" s="194" t="s">
        <v>1192</v>
      </c>
      <c r="E298" s="195" t="s">
        <v>1192</v>
      </c>
      <c r="F298" s="195" t="s">
        <v>1192</v>
      </c>
      <c r="G298" s="194" t="s">
        <v>1192</v>
      </c>
      <c r="H298" s="218">
        <v>0.17044000000000001</v>
      </c>
      <c r="I298" s="220">
        <v>1.2895000000000001</v>
      </c>
      <c r="J298" s="220">
        <v>1.2363999999999999</v>
      </c>
      <c r="K298" s="191">
        <v>6941</v>
      </c>
      <c r="L298" s="191">
        <v>8062</v>
      </c>
      <c r="M298" s="191">
        <v>1199</v>
      </c>
      <c r="N298" s="219">
        <v>1157.18</v>
      </c>
      <c r="O298" s="219">
        <v>1097.3699999999999</v>
      </c>
    </row>
    <row r="299" spans="1:15">
      <c r="A299" s="196">
        <v>106380939</v>
      </c>
      <c r="B299" s="193" t="s">
        <v>1828</v>
      </c>
      <c r="C299" s="194" t="s">
        <v>1191</v>
      </c>
      <c r="D299" s="194" t="s">
        <v>1192</v>
      </c>
      <c r="E299" s="194" t="s">
        <v>1192</v>
      </c>
      <c r="F299" s="195" t="s">
        <v>1192</v>
      </c>
      <c r="G299" s="194" t="s">
        <v>1192</v>
      </c>
      <c r="H299" s="218">
        <v>0.35413</v>
      </c>
      <c r="I299" s="220">
        <v>1.8250999999999999</v>
      </c>
      <c r="J299" s="220">
        <v>1.7499</v>
      </c>
      <c r="K299" s="191">
        <v>6941</v>
      </c>
      <c r="L299" s="191">
        <v>10496</v>
      </c>
      <c r="M299" s="191">
        <v>0</v>
      </c>
      <c r="N299" s="219">
        <v>0</v>
      </c>
      <c r="O299" s="219">
        <v>0</v>
      </c>
    </row>
    <row r="300" spans="1:15">
      <c r="A300" s="193">
        <v>106370787</v>
      </c>
      <c r="B300" s="193" t="s">
        <v>1501</v>
      </c>
      <c r="C300" s="194" t="s">
        <v>1192</v>
      </c>
      <c r="D300" s="194" t="s">
        <v>1192</v>
      </c>
      <c r="E300" s="194" t="s">
        <v>1192</v>
      </c>
      <c r="F300" s="195" t="s">
        <v>1192</v>
      </c>
      <c r="G300" s="194" t="s">
        <v>1192</v>
      </c>
      <c r="H300" s="218">
        <v>0.26519999999999999</v>
      </c>
      <c r="I300" s="220">
        <v>1.2753000000000001</v>
      </c>
      <c r="J300" s="220">
        <v>1.2228000000000001</v>
      </c>
      <c r="K300" s="191">
        <v>6941</v>
      </c>
      <c r="L300" s="191">
        <v>7997</v>
      </c>
      <c r="M300" s="191">
        <v>0</v>
      </c>
      <c r="N300" s="219">
        <v>1157.18</v>
      </c>
      <c r="O300" s="219">
        <v>1097.3699999999999</v>
      </c>
    </row>
    <row r="301" spans="1:15">
      <c r="A301" s="193">
        <v>106190517</v>
      </c>
      <c r="B301" s="193" t="s">
        <v>2567</v>
      </c>
      <c r="C301" s="194" t="s">
        <v>1192</v>
      </c>
      <c r="D301" s="194" t="s">
        <v>1192</v>
      </c>
      <c r="E301" s="194" t="s">
        <v>1191</v>
      </c>
      <c r="F301" s="195" t="s">
        <v>1192</v>
      </c>
      <c r="G301" s="194" t="s">
        <v>1192</v>
      </c>
      <c r="H301" s="218">
        <v>0.24779999999999996</v>
      </c>
      <c r="I301" s="220">
        <v>1.4181999999999999</v>
      </c>
      <c r="J301" s="220">
        <v>1.3597999999999999</v>
      </c>
      <c r="K301" s="191">
        <v>6941</v>
      </c>
      <c r="L301" s="191">
        <v>8647</v>
      </c>
      <c r="M301" s="191">
        <v>0</v>
      </c>
      <c r="N301" s="219">
        <v>1157.18</v>
      </c>
      <c r="O301" s="219">
        <v>1097.3699999999999</v>
      </c>
    </row>
    <row r="302" spans="1:15">
      <c r="A302" s="193">
        <v>106190385</v>
      </c>
      <c r="B302" s="193" t="s">
        <v>1502</v>
      </c>
      <c r="C302" s="194" t="s">
        <v>1192</v>
      </c>
      <c r="D302" s="194" t="s">
        <v>1192</v>
      </c>
      <c r="E302" s="197" t="s">
        <v>1192</v>
      </c>
      <c r="F302" s="195" t="s">
        <v>1192</v>
      </c>
      <c r="G302" s="194" t="s">
        <v>1192</v>
      </c>
      <c r="H302" s="218">
        <v>0.16114000000000001</v>
      </c>
      <c r="I302" s="220">
        <v>1.4181999999999999</v>
      </c>
      <c r="J302" s="220">
        <v>1.3597999999999999</v>
      </c>
      <c r="K302" s="191">
        <v>6941</v>
      </c>
      <c r="L302" s="191">
        <v>8647</v>
      </c>
      <c r="M302" s="191">
        <v>1286</v>
      </c>
      <c r="N302" s="219">
        <v>1157.18</v>
      </c>
      <c r="O302" s="219">
        <v>1097.3699999999999</v>
      </c>
    </row>
    <row r="303" spans="1:15">
      <c r="A303" s="193">
        <v>106190680</v>
      </c>
      <c r="B303" s="193" t="s">
        <v>1503</v>
      </c>
      <c r="C303" s="195" t="s">
        <v>1192</v>
      </c>
      <c r="D303" s="195" t="s">
        <v>1192</v>
      </c>
      <c r="E303" s="195" t="s">
        <v>1192</v>
      </c>
      <c r="F303" s="195" t="s">
        <v>1192</v>
      </c>
      <c r="G303" s="195" t="s">
        <v>1192</v>
      </c>
      <c r="H303" s="218">
        <v>0.10134999999999998</v>
      </c>
      <c r="I303" s="220">
        <v>1.2895000000000001</v>
      </c>
      <c r="J303" s="220">
        <v>1.2363999999999999</v>
      </c>
      <c r="K303" s="191">
        <v>6941</v>
      </c>
      <c r="L303" s="191">
        <v>8062</v>
      </c>
      <c r="M303" s="191">
        <v>1199</v>
      </c>
      <c r="N303" s="219">
        <v>1157.18</v>
      </c>
      <c r="O303" s="219">
        <v>1097.3699999999999</v>
      </c>
    </row>
    <row r="304" spans="1:15">
      <c r="A304" s="193">
        <v>106190470</v>
      </c>
      <c r="B304" s="193" t="s">
        <v>1504</v>
      </c>
      <c r="C304" s="194" t="s">
        <v>1192</v>
      </c>
      <c r="D304" s="194" t="s">
        <v>1192</v>
      </c>
      <c r="E304" s="194" t="s">
        <v>1192</v>
      </c>
      <c r="F304" s="195" t="s">
        <v>1192</v>
      </c>
      <c r="G304" s="194" t="s">
        <v>1192</v>
      </c>
      <c r="H304" s="218">
        <v>0.2069</v>
      </c>
      <c r="I304" s="220">
        <v>1.2895000000000001</v>
      </c>
      <c r="J304" s="220">
        <v>1.2363999999999999</v>
      </c>
      <c r="K304" s="191">
        <v>6941</v>
      </c>
      <c r="L304" s="191">
        <v>8062</v>
      </c>
      <c r="M304" s="191">
        <v>0</v>
      </c>
      <c r="N304" s="219">
        <v>1157.18</v>
      </c>
      <c r="O304" s="219">
        <v>1097.3699999999999</v>
      </c>
    </row>
    <row r="305" spans="1:15">
      <c r="A305" s="193">
        <v>106190756</v>
      </c>
      <c r="B305" s="193" t="s">
        <v>1505</v>
      </c>
      <c r="C305" s="195" t="s">
        <v>1192</v>
      </c>
      <c r="D305" s="195" t="s">
        <v>1192</v>
      </c>
      <c r="E305" s="195" t="s">
        <v>1192</v>
      </c>
      <c r="F305" s="195" t="s">
        <v>1192</v>
      </c>
      <c r="G305" s="195" t="s">
        <v>1192</v>
      </c>
      <c r="H305" s="218">
        <v>0.28282000000000002</v>
      </c>
      <c r="I305" s="220">
        <v>1.4181999999999999</v>
      </c>
      <c r="J305" s="220">
        <v>1.3597999999999999</v>
      </c>
      <c r="K305" s="191">
        <v>6941</v>
      </c>
      <c r="L305" s="191">
        <v>8647</v>
      </c>
      <c r="M305" s="191">
        <v>0</v>
      </c>
      <c r="N305" s="219">
        <v>1157.18</v>
      </c>
      <c r="O305" s="219">
        <v>1097.3699999999999</v>
      </c>
    </row>
    <row r="306" spans="1:15">
      <c r="A306" s="193">
        <v>106190758</v>
      </c>
      <c r="B306" s="193" t="s">
        <v>1506</v>
      </c>
      <c r="C306" s="194" t="s">
        <v>1192</v>
      </c>
      <c r="D306" s="194" t="s">
        <v>1192</v>
      </c>
      <c r="E306" s="194" t="s">
        <v>1192</v>
      </c>
      <c r="F306" s="195" t="s">
        <v>1192</v>
      </c>
      <c r="G306" s="194" t="s">
        <v>1192</v>
      </c>
      <c r="H306" s="218">
        <v>0.16436999999999999</v>
      </c>
      <c r="I306" s="220">
        <v>1.4181999999999999</v>
      </c>
      <c r="J306" s="220">
        <v>1.3597999999999999</v>
      </c>
      <c r="K306" s="191">
        <v>6941</v>
      </c>
      <c r="L306" s="191">
        <v>8647</v>
      </c>
      <c r="M306" s="191">
        <v>1286</v>
      </c>
      <c r="N306" s="219">
        <v>1157.18</v>
      </c>
      <c r="O306" s="219">
        <v>1097.3699999999999</v>
      </c>
    </row>
    <row r="307" spans="1:15">
      <c r="A307" s="193">
        <v>106281047</v>
      </c>
      <c r="B307" s="193" t="s">
        <v>1507</v>
      </c>
      <c r="C307" s="194" t="s">
        <v>1192</v>
      </c>
      <c r="D307" s="194" t="s">
        <v>1192</v>
      </c>
      <c r="E307" s="194" t="s">
        <v>1192</v>
      </c>
      <c r="F307" s="195" t="s">
        <v>1192</v>
      </c>
      <c r="G307" s="194" t="s">
        <v>1192</v>
      </c>
      <c r="H307" s="218">
        <v>0.21248</v>
      </c>
      <c r="I307" s="220">
        <v>1.7485999999999999</v>
      </c>
      <c r="J307" s="220">
        <v>1.6766000000000001</v>
      </c>
      <c r="K307" s="191">
        <v>6941</v>
      </c>
      <c r="L307" s="191">
        <v>10149</v>
      </c>
      <c r="M307" s="191">
        <v>1509</v>
      </c>
      <c r="N307" s="219">
        <v>1157.18</v>
      </c>
      <c r="O307" s="219">
        <v>1097.3699999999999</v>
      </c>
    </row>
    <row r="308" spans="1:15">
      <c r="A308" s="193">
        <v>106370673</v>
      </c>
      <c r="B308" s="193" t="s">
        <v>1852</v>
      </c>
      <c r="C308" s="194" t="s">
        <v>1192</v>
      </c>
      <c r="D308" s="194" t="s">
        <v>1192</v>
      </c>
      <c r="E308" s="194" t="s">
        <v>1191</v>
      </c>
      <c r="F308" s="195" t="s">
        <v>1192</v>
      </c>
      <c r="G308" s="194" t="s">
        <v>1192</v>
      </c>
      <c r="H308" s="218">
        <v>0.24809999999999996</v>
      </c>
      <c r="I308" s="220">
        <v>1.2753000000000001</v>
      </c>
      <c r="J308" s="220">
        <v>1.2228000000000001</v>
      </c>
      <c r="K308" s="191">
        <v>6941</v>
      </c>
      <c r="L308" s="191">
        <v>7997</v>
      </c>
      <c r="M308" s="191">
        <v>2121</v>
      </c>
      <c r="N308" s="219">
        <v>1157.18</v>
      </c>
      <c r="O308" s="219">
        <v>1097.3699999999999</v>
      </c>
    </row>
    <row r="309" spans="1:15">
      <c r="A309" s="193">
        <v>106361308</v>
      </c>
      <c r="B309" s="193" t="s">
        <v>1508</v>
      </c>
      <c r="C309" s="194" t="s">
        <v>1192</v>
      </c>
      <c r="D309" s="194" t="s">
        <v>1192</v>
      </c>
      <c r="E309" s="194" t="s">
        <v>1192</v>
      </c>
      <c r="F309" s="195" t="s">
        <v>1192</v>
      </c>
      <c r="G309" s="194" t="s">
        <v>1192</v>
      </c>
      <c r="H309" s="218">
        <v>0.17124</v>
      </c>
      <c r="I309" s="220">
        <v>1.2753000000000001</v>
      </c>
      <c r="J309" s="220">
        <v>1.2228000000000001</v>
      </c>
      <c r="K309" s="191">
        <v>6941</v>
      </c>
      <c r="L309" s="191">
        <v>7997</v>
      </c>
      <c r="M309" s="191">
        <v>0</v>
      </c>
      <c r="N309" s="219">
        <v>1157.18</v>
      </c>
      <c r="O309" s="219">
        <v>1097.3699999999999</v>
      </c>
    </row>
    <row r="310" spans="1:15">
      <c r="A310" s="193">
        <v>106121051</v>
      </c>
      <c r="B310" s="193" t="s">
        <v>1509</v>
      </c>
      <c r="C310" s="195" t="s">
        <v>1192</v>
      </c>
      <c r="D310" s="195" t="s">
        <v>1192</v>
      </c>
      <c r="E310" s="195" t="s">
        <v>1192</v>
      </c>
      <c r="F310" s="194" t="s">
        <v>1191</v>
      </c>
      <c r="G310" s="195" t="s">
        <v>1191</v>
      </c>
      <c r="H310" s="218">
        <v>0.27440999999999999</v>
      </c>
      <c r="I310" s="220">
        <v>1.2753000000000001</v>
      </c>
      <c r="J310" s="220">
        <v>1.2228000000000001</v>
      </c>
      <c r="K310" s="191">
        <v>15091</v>
      </c>
      <c r="L310" s="191">
        <v>17387</v>
      </c>
      <c r="M310" s="191">
        <v>0</v>
      </c>
      <c r="N310" s="219">
        <v>1157.18</v>
      </c>
      <c r="O310" s="219">
        <v>1097.3699999999999</v>
      </c>
    </row>
    <row r="311" spans="1:15">
      <c r="A311" s="193">
        <v>106430705</v>
      </c>
      <c r="B311" s="193" t="s">
        <v>1510</v>
      </c>
      <c r="C311" s="194" t="s">
        <v>1192</v>
      </c>
      <c r="D311" s="194" t="s">
        <v>1192</v>
      </c>
      <c r="E311" s="194" t="s">
        <v>1192</v>
      </c>
      <c r="F311" s="195" t="s">
        <v>1192</v>
      </c>
      <c r="G311" s="194" t="s">
        <v>1192</v>
      </c>
      <c r="H311" s="218">
        <v>9.2100000000000001E-2</v>
      </c>
      <c r="I311" s="220">
        <v>1.8431999999999999</v>
      </c>
      <c r="J311" s="220">
        <v>1.7673000000000001</v>
      </c>
      <c r="K311" s="191">
        <v>6941</v>
      </c>
      <c r="L311" s="191">
        <v>10579</v>
      </c>
      <c r="M311" s="191">
        <v>0</v>
      </c>
      <c r="N311" s="219">
        <v>1157.18</v>
      </c>
      <c r="O311" s="219">
        <v>1097.3699999999999</v>
      </c>
    </row>
    <row r="312" spans="1:15">
      <c r="A312" s="196">
        <v>106150782</v>
      </c>
      <c r="B312" s="193" t="s">
        <v>1511</v>
      </c>
      <c r="C312" s="194" t="s">
        <v>1192</v>
      </c>
      <c r="D312" s="194" t="s">
        <v>1192</v>
      </c>
      <c r="E312" s="194" t="s">
        <v>1192</v>
      </c>
      <c r="F312" s="195" t="s">
        <v>1191</v>
      </c>
      <c r="G312" s="194" t="s">
        <v>1191</v>
      </c>
      <c r="H312" s="218">
        <v>0.32413999999999998</v>
      </c>
      <c r="I312" s="220">
        <v>1.2753000000000001</v>
      </c>
      <c r="J312" s="220">
        <v>1.2228000000000001</v>
      </c>
      <c r="K312" s="191">
        <v>15091</v>
      </c>
      <c r="L312" s="191">
        <v>17387</v>
      </c>
      <c r="M312" s="191">
        <v>0</v>
      </c>
      <c r="N312" s="219">
        <v>1157.18</v>
      </c>
      <c r="O312" s="219">
        <v>1097.3699999999999</v>
      </c>
    </row>
    <row r="313" spans="1:15">
      <c r="A313" s="193">
        <v>106331312</v>
      </c>
      <c r="B313" s="193" t="s">
        <v>1512</v>
      </c>
      <c r="C313" s="194" t="s">
        <v>1192</v>
      </c>
      <c r="D313" s="194" t="s">
        <v>1192</v>
      </c>
      <c r="E313" s="194" t="s">
        <v>1192</v>
      </c>
      <c r="F313" s="194" t="s">
        <v>1192</v>
      </c>
      <c r="G313" s="194" t="s">
        <v>1192</v>
      </c>
      <c r="H313" s="218">
        <v>0.16067000000000001</v>
      </c>
      <c r="I313" s="220">
        <v>1.2753000000000001</v>
      </c>
      <c r="J313" s="220">
        <v>1.2228000000000001</v>
      </c>
      <c r="K313" s="191">
        <v>6941</v>
      </c>
      <c r="L313" s="191">
        <v>7997</v>
      </c>
      <c r="M313" s="191">
        <v>0</v>
      </c>
      <c r="N313" s="219">
        <v>1157.18</v>
      </c>
      <c r="O313" s="219">
        <v>1097.3699999999999</v>
      </c>
    </row>
    <row r="314" spans="1:15">
      <c r="A314" s="193">
        <v>106334487</v>
      </c>
      <c r="B314" s="193" t="s">
        <v>1829</v>
      </c>
      <c r="C314" s="195" t="s">
        <v>1191</v>
      </c>
      <c r="D314" s="195" t="s">
        <v>1192</v>
      </c>
      <c r="E314" s="195" t="s">
        <v>1192</v>
      </c>
      <c r="F314" s="195" t="s">
        <v>1192</v>
      </c>
      <c r="G314" s="195" t="s">
        <v>1192</v>
      </c>
      <c r="H314" s="218">
        <v>0.33001000000000003</v>
      </c>
      <c r="I314" s="220">
        <v>1.2753000000000001</v>
      </c>
      <c r="J314" s="220">
        <v>1.2228000000000001</v>
      </c>
      <c r="K314" s="191">
        <v>6941</v>
      </c>
      <c r="L314" s="191">
        <v>7997</v>
      </c>
      <c r="M314" s="191">
        <v>0</v>
      </c>
      <c r="N314" s="219">
        <v>0</v>
      </c>
      <c r="O314" s="219">
        <v>0</v>
      </c>
    </row>
    <row r="315" spans="1:15">
      <c r="A315" s="193">
        <v>106190796</v>
      </c>
      <c r="B315" s="193" t="s">
        <v>1513</v>
      </c>
      <c r="C315" s="194" t="s">
        <v>1191</v>
      </c>
      <c r="D315" s="194" t="s">
        <v>1192</v>
      </c>
      <c r="E315" s="195" t="s">
        <v>1191</v>
      </c>
      <c r="F315" s="195" t="s">
        <v>1192</v>
      </c>
      <c r="G315" s="194" t="s">
        <v>1192</v>
      </c>
      <c r="H315" s="218">
        <v>0.26782</v>
      </c>
      <c r="I315" s="220">
        <v>1.4181999999999999</v>
      </c>
      <c r="J315" s="220">
        <v>1.3597999999999999</v>
      </c>
      <c r="K315" s="191">
        <v>6941</v>
      </c>
      <c r="L315" s="191">
        <v>8647</v>
      </c>
      <c r="M315" s="191">
        <v>0</v>
      </c>
      <c r="N315" s="219">
        <v>0</v>
      </c>
      <c r="O315" s="219">
        <v>0</v>
      </c>
    </row>
    <row r="316" spans="1:15">
      <c r="A316" s="193">
        <v>106301317</v>
      </c>
      <c r="B316" s="193" t="s">
        <v>1514</v>
      </c>
      <c r="C316" s="194" t="s">
        <v>1192</v>
      </c>
      <c r="D316" s="194" t="s">
        <v>1192</v>
      </c>
      <c r="E316" s="194" t="s">
        <v>1192</v>
      </c>
      <c r="F316" s="195" t="s">
        <v>1192</v>
      </c>
      <c r="G316" s="194" t="s">
        <v>1192</v>
      </c>
      <c r="H316" s="218">
        <v>0.22735</v>
      </c>
      <c r="I316" s="220">
        <v>1.2753000000000001</v>
      </c>
      <c r="J316" s="220">
        <v>1.2228000000000001</v>
      </c>
      <c r="K316" s="191">
        <v>6941</v>
      </c>
      <c r="L316" s="191">
        <v>7997</v>
      </c>
      <c r="M316" s="191">
        <v>1189</v>
      </c>
      <c r="N316" s="219">
        <v>1157.18</v>
      </c>
      <c r="O316" s="219">
        <v>1097.3699999999999</v>
      </c>
    </row>
    <row r="317" spans="1:15">
      <c r="A317" s="196">
        <v>106270875</v>
      </c>
      <c r="B317" s="193" t="s">
        <v>1515</v>
      </c>
      <c r="C317" s="194" t="s">
        <v>1192</v>
      </c>
      <c r="D317" s="194" t="s">
        <v>1191</v>
      </c>
      <c r="E317" s="194" t="s">
        <v>1192</v>
      </c>
      <c r="F317" s="195" t="s">
        <v>1192</v>
      </c>
      <c r="G317" s="194" t="s">
        <v>1192</v>
      </c>
      <c r="H317" s="218">
        <v>0.25674000000000002</v>
      </c>
      <c r="I317" s="220">
        <v>1.8501000000000001</v>
      </c>
      <c r="J317" s="220">
        <v>1.7739</v>
      </c>
      <c r="K317" s="191">
        <v>6941</v>
      </c>
      <c r="L317" s="191">
        <v>10610</v>
      </c>
      <c r="M317" s="191">
        <v>0</v>
      </c>
      <c r="N317" s="219">
        <v>1157.18</v>
      </c>
      <c r="O317" s="219">
        <v>1097.3699999999999</v>
      </c>
    </row>
    <row r="318" spans="1:15">
      <c r="A318" s="193">
        <v>106361318</v>
      </c>
      <c r="B318" s="193" t="s">
        <v>1516</v>
      </c>
      <c r="C318" s="194" t="s">
        <v>1192</v>
      </c>
      <c r="D318" s="194" t="s">
        <v>1192</v>
      </c>
      <c r="E318" s="194" t="s">
        <v>1192</v>
      </c>
      <c r="F318" s="195" t="s">
        <v>1192</v>
      </c>
      <c r="G318" s="194" t="s">
        <v>1192</v>
      </c>
      <c r="H318" s="218">
        <v>0.14849000000000001</v>
      </c>
      <c r="I318" s="220">
        <v>1.2753000000000001</v>
      </c>
      <c r="J318" s="220">
        <v>1.2228000000000001</v>
      </c>
      <c r="K318" s="191">
        <v>6941</v>
      </c>
      <c r="L318" s="191">
        <v>7997</v>
      </c>
      <c r="M318" s="191">
        <v>0</v>
      </c>
      <c r="N318" s="219">
        <v>1157.18</v>
      </c>
      <c r="O318" s="219">
        <v>1097.3699999999999</v>
      </c>
    </row>
    <row r="319" spans="1:15">
      <c r="A319" s="193">
        <v>106190673</v>
      </c>
      <c r="B319" s="193" t="s">
        <v>1517</v>
      </c>
      <c r="C319" s="194" t="s">
        <v>1192</v>
      </c>
      <c r="D319" s="194" t="s">
        <v>1192</v>
      </c>
      <c r="E319" s="194" t="s">
        <v>1192</v>
      </c>
      <c r="F319" s="195" t="s">
        <v>1192</v>
      </c>
      <c r="G319" s="194" t="s">
        <v>1192</v>
      </c>
      <c r="H319" s="218">
        <v>0.23638999999999999</v>
      </c>
      <c r="I319" s="220">
        <v>1.2895000000000001</v>
      </c>
      <c r="J319" s="220">
        <v>1.2363999999999999</v>
      </c>
      <c r="K319" s="191">
        <v>6941</v>
      </c>
      <c r="L319" s="191">
        <v>8062</v>
      </c>
      <c r="M319" s="191">
        <v>0</v>
      </c>
      <c r="N319" s="219">
        <v>1157.18</v>
      </c>
      <c r="O319" s="219">
        <v>1097.3699999999999</v>
      </c>
    </row>
    <row r="320" spans="1:15">
      <c r="A320" s="193">
        <v>106190200</v>
      </c>
      <c r="B320" s="193" t="s">
        <v>1518</v>
      </c>
      <c r="C320" s="194" t="s">
        <v>1192</v>
      </c>
      <c r="D320" s="194" t="s">
        <v>1192</v>
      </c>
      <c r="E320" s="194" t="s">
        <v>1192</v>
      </c>
      <c r="F320" s="195" t="s">
        <v>1192</v>
      </c>
      <c r="G320" s="194" t="s">
        <v>1192</v>
      </c>
      <c r="H320" s="218">
        <v>0.19691999999999998</v>
      </c>
      <c r="I320" s="220">
        <v>1.2895000000000001</v>
      </c>
      <c r="J320" s="220">
        <v>1.2363999999999999</v>
      </c>
      <c r="K320" s="191">
        <v>6941</v>
      </c>
      <c r="L320" s="191">
        <v>8062</v>
      </c>
      <c r="M320" s="191">
        <v>0</v>
      </c>
      <c r="N320" s="219">
        <v>1157.18</v>
      </c>
      <c r="O320" s="219">
        <v>1097.3699999999999</v>
      </c>
    </row>
    <row r="321" spans="1:15">
      <c r="A321" s="193">
        <v>106331326</v>
      </c>
      <c r="B321" s="193" t="s">
        <v>1519</v>
      </c>
      <c r="C321" s="194" t="s">
        <v>1192</v>
      </c>
      <c r="D321" s="194" t="s">
        <v>1191</v>
      </c>
      <c r="E321" s="194" t="s">
        <v>1192</v>
      </c>
      <c r="F321" s="195" t="s">
        <v>1191</v>
      </c>
      <c r="G321" s="194" t="s">
        <v>1191</v>
      </c>
      <c r="H321" s="218">
        <v>0.53498000000000001</v>
      </c>
      <c r="I321" s="220">
        <v>1.2753000000000001</v>
      </c>
      <c r="J321" s="220">
        <v>1.2228000000000001</v>
      </c>
      <c r="K321" s="191">
        <v>15091</v>
      </c>
      <c r="L321" s="191">
        <v>17387</v>
      </c>
      <c r="M321" s="191">
        <v>0</v>
      </c>
      <c r="N321" s="219">
        <v>1157.18</v>
      </c>
      <c r="O321" s="219">
        <v>1097.3699999999999</v>
      </c>
    </row>
    <row r="322" spans="1:15">
      <c r="A322" s="193">
        <v>106391010</v>
      </c>
      <c r="B322" s="193" t="s">
        <v>1520</v>
      </c>
      <c r="C322" s="194" t="s">
        <v>1191</v>
      </c>
      <c r="D322" s="194" t="s">
        <v>1192</v>
      </c>
      <c r="E322" s="195" t="s">
        <v>1192</v>
      </c>
      <c r="F322" s="194" t="s">
        <v>1192</v>
      </c>
      <c r="G322" s="194" t="s">
        <v>1192</v>
      </c>
      <c r="H322" s="218">
        <v>0.25153999999999999</v>
      </c>
      <c r="I322" s="220">
        <v>1.5271000000000001</v>
      </c>
      <c r="J322" s="220">
        <v>1.4641999999999999</v>
      </c>
      <c r="K322" s="191">
        <v>6941</v>
      </c>
      <c r="L322" s="191">
        <v>9142</v>
      </c>
      <c r="M322" s="191">
        <v>0</v>
      </c>
      <c r="N322" s="219">
        <v>0</v>
      </c>
      <c r="O322" s="219">
        <v>0</v>
      </c>
    </row>
    <row r="323" spans="1:15">
      <c r="A323" s="193">
        <v>106104023</v>
      </c>
      <c r="B323" s="193" t="s">
        <v>1521</v>
      </c>
      <c r="C323" s="194" t="s">
        <v>1192</v>
      </c>
      <c r="D323" s="194" t="s">
        <v>1192</v>
      </c>
      <c r="E323" s="195" t="s">
        <v>1192</v>
      </c>
      <c r="F323" s="195" t="s">
        <v>1192</v>
      </c>
      <c r="G323" s="194" t="s">
        <v>1192</v>
      </c>
      <c r="H323" s="218">
        <v>0.63949999999999996</v>
      </c>
      <c r="I323" s="220">
        <v>1.2753000000000001</v>
      </c>
      <c r="J323" s="220">
        <v>1.2228000000000001</v>
      </c>
      <c r="K323" s="191">
        <v>1</v>
      </c>
      <c r="L323" s="191">
        <v>1</v>
      </c>
      <c r="M323" s="191">
        <v>1377</v>
      </c>
      <c r="N323" s="219">
        <v>1157.18</v>
      </c>
      <c r="O323" s="219">
        <v>1097.3699999999999</v>
      </c>
    </row>
    <row r="324" spans="1:15">
      <c r="A324" s="193">
        <v>106013619</v>
      </c>
      <c r="B324" s="193" t="s">
        <v>1830</v>
      </c>
      <c r="C324" s="194" t="s">
        <v>1191</v>
      </c>
      <c r="D324" s="194" t="s">
        <v>1192</v>
      </c>
      <c r="E324" s="194" t="s">
        <v>1192</v>
      </c>
      <c r="F324" s="195" t="s">
        <v>1192</v>
      </c>
      <c r="G324" s="194" t="s">
        <v>1192</v>
      </c>
      <c r="H324" s="218">
        <v>0.19273999999999999</v>
      </c>
      <c r="I324" s="220">
        <v>1.7561</v>
      </c>
      <c r="J324" s="220">
        <v>1.6837</v>
      </c>
      <c r="K324" s="191">
        <v>6941</v>
      </c>
      <c r="L324" s="191">
        <v>10182</v>
      </c>
      <c r="M324" s="191">
        <v>0</v>
      </c>
      <c r="N324" s="219">
        <v>0</v>
      </c>
      <c r="O324" s="219">
        <v>0</v>
      </c>
    </row>
    <row r="325" spans="1:15">
      <c r="A325" s="193">
        <v>106410782</v>
      </c>
      <c r="B325" s="193" t="s">
        <v>1522</v>
      </c>
      <c r="C325" s="195" t="s">
        <v>1191</v>
      </c>
      <c r="D325" s="195" t="s">
        <v>1192</v>
      </c>
      <c r="E325" s="195" t="s">
        <v>1192</v>
      </c>
      <c r="F325" s="195" t="s">
        <v>1192</v>
      </c>
      <c r="G325" s="195" t="s">
        <v>1192</v>
      </c>
      <c r="H325" s="218">
        <v>0.74897999999999998</v>
      </c>
      <c r="I325" s="220">
        <v>1.8250999999999999</v>
      </c>
      <c r="J325" s="220">
        <v>1.7499</v>
      </c>
      <c r="K325" s="191">
        <v>6941</v>
      </c>
      <c r="L325" s="191">
        <v>10496</v>
      </c>
      <c r="M325" s="191">
        <v>0</v>
      </c>
      <c r="N325" s="219">
        <v>0</v>
      </c>
      <c r="O325" s="219">
        <v>0</v>
      </c>
    </row>
    <row r="326" spans="1:15">
      <c r="A326" s="193">
        <v>106074017</v>
      </c>
      <c r="B326" s="193" t="s">
        <v>1523</v>
      </c>
      <c r="C326" s="194" t="s">
        <v>1192</v>
      </c>
      <c r="D326" s="194" t="s">
        <v>1192</v>
      </c>
      <c r="E326" s="195" t="s">
        <v>1192</v>
      </c>
      <c r="F326" s="195" t="s">
        <v>1192</v>
      </c>
      <c r="G326" s="194" t="s">
        <v>1192</v>
      </c>
      <c r="H326" s="218">
        <v>0.15157999999999999</v>
      </c>
      <c r="I326" s="220">
        <v>1.7327999999999999</v>
      </c>
      <c r="J326" s="220">
        <v>1.6614</v>
      </c>
      <c r="K326" s="191">
        <v>6941</v>
      </c>
      <c r="L326" s="191">
        <v>10077</v>
      </c>
      <c r="M326" s="191">
        <v>1498</v>
      </c>
      <c r="N326" s="219">
        <v>1157.18</v>
      </c>
      <c r="O326" s="219">
        <v>1097.3699999999999</v>
      </c>
    </row>
    <row r="327" spans="1:15">
      <c r="A327" s="193">
        <v>106420514</v>
      </c>
      <c r="B327" s="193" t="s">
        <v>1524</v>
      </c>
      <c r="C327" s="195" t="s">
        <v>1192</v>
      </c>
      <c r="D327" s="195" t="s">
        <v>1192</v>
      </c>
      <c r="E327" s="195" t="s">
        <v>1191</v>
      </c>
      <c r="F327" s="195" t="s">
        <v>1192</v>
      </c>
      <c r="G327" s="195" t="s">
        <v>1192</v>
      </c>
      <c r="H327" s="218">
        <v>0.29253000000000001</v>
      </c>
      <c r="I327" s="220">
        <v>1.4052</v>
      </c>
      <c r="J327" s="220">
        <v>1.3472999999999999</v>
      </c>
      <c r="K327" s="191">
        <v>6941</v>
      </c>
      <c r="L327" s="191">
        <v>8587</v>
      </c>
      <c r="M327" s="191">
        <v>2223</v>
      </c>
      <c r="N327" s="219">
        <v>1157.18</v>
      </c>
      <c r="O327" s="219">
        <v>1097.3699999999999</v>
      </c>
    </row>
    <row r="328" spans="1:15">
      <c r="A328" s="193">
        <v>106430883</v>
      </c>
      <c r="B328" s="193" t="s">
        <v>1525</v>
      </c>
      <c r="C328" s="194" t="s">
        <v>1191</v>
      </c>
      <c r="D328" s="194" t="s">
        <v>1192</v>
      </c>
      <c r="E328" s="194" t="s">
        <v>1191</v>
      </c>
      <c r="F328" s="195" t="s">
        <v>1192</v>
      </c>
      <c r="G328" s="194" t="s">
        <v>1192</v>
      </c>
      <c r="H328" s="218">
        <v>0.29109000000000002</v>
      </c>
      <c r="I328" s="220">
        <v>1.8431999999999999</v>
      </c>
      <c r="J328" s="220">
        <v>1.7673000000000001</v>
      </c>
      <c r="K328" s="191">
        <v>6941</v>
      </c>
      <c r="L328" s="191">
        <v>10579</v>
      </c>
      <c r="M328" s="191">
        <v>0</v>
      </c>
      <c r="N328" s="219">
        <v>0</v>
      </c>
      <c r="O328" s="219">
        <v>0</v>
      </c>
    </row>
    <row r="329" spans="1:15">
      <c r="A329" s="193">
        <v>106190687</v>
      </c>
      <c r="B329" s="193" t="s">
        <v>1526</v>
      </c>
      <c r="C329" s="195" t="s">
        <v>1191</v>
      </c>
      <c r="D329" s="195" t="s">
        <v>1192</v>
      </c>
      <c r="E329" s="195" t="s">
        <v>1192</v>
      </c>
      <c r="F329" s="195" t="s">
        <v>1192</v>
      </c>
      <c r="G329" s="195" t="s">
        <v>1192</v>
      </c>
      <c r="H329" s="218">
        <v>0.32497999999999999</v>
      </c>
      <c r="I329" s="220">
        <v>1.4181999999999999</v>
      </c>
      <c r="J329" s="220">
        <v>1.3597999999999999</v>
      </c>
      <c r="K329" s="191">
        <v>6941</v>
      </c>
      <c r="L329" s="191">
        <v>8647</v>
      </c>
      <c r="M329" s="191">
        <v>0</v>
      </c>
      <c r="N329" s="219">
        <v>0</v>
      </c>
      <c r="O329" s="219">
        <v>0</v>
      </c>
    </row>
    <row r="330" spans="1:15">
      <c r="A330" s="193">
        <v>106491064</v>
      </c>
      <c r="B330" s="193" t="s">
        <v>1527</v>
      </c>
      <c r="C330" s="194" t="s">
        <v>1192</v>
      </c>
      <c r="D330" s="194" t="s">
        <v>1192</v>
      </c>
      <c r="E330" s="195" t="s">
        <v>1192</v>
      </c>
      <c r="F330" s="195" t="s">
        <v>1192</v>
      </c>
      <c r="G330" s="194" t="s">
        <v>1192</v>
      </c>
      <c r="H330" s="218">
        <v>0.18067</v>
      </c>
      <c r="I330" s="220">
        <v>1.7079</v>
      </c>
      <c r="J330" s="220">
        <v>1.6375</v>
      </c>
      <c r="K330" s="191">
        <v>6941</v>
      </c>
      <c r="L330" s="191">
        <v>9963</v>
      </c>
      <c r="M330" s="191">
        <v>1481</v>
      </c>
      <c r="N330" s="219">
        <v>1157.18</v>
      </c>
      <c r="O330" s="219">
        <v>1097.3699999999999</v>
      </c>
    </row>
    <row r="331" spans="1:15">
      <c r="A331" s="196">
        <v>106420522</v>
      </c>
      <c r="B331" s="193" t="s">
        <v>1528</v>
      </c>
      <c r="C331" s="195" t="s">
        <v>1192</v>
      </c>
      <c r="D331" s="195" t="s">
        <v>1192</v>
      </c>
      <c r="E331" s="195" t="s">
        <v>1192</v>
      </c>
      <c r="F331" s="195" t="s">
        <v>1191</v>
      </c>
      <c r="G331" s="195" t="s">
        <v>1191</v>
      </c>
      <c r="H331" s="218">
        <v>0.20899999999999999</v>
      </c>
      <c r="I331" s="220" t="s">
        <v>2261</v>
      </c>
      <c r="J331" s="220">
        <v>1.3290999999999999</v>
      </c>
      <c r="K331" s="191">
        <v>15091</v>
      </c>
      <c r="L331" s="191">
        <v>18483</v>
      </c>
      <c r="M331" s="191">
        <v>0</v>
      </c>
      <c r="N331" s="219">
        <v>1157.18</v>
      </c>
      <c r="O331" s="219">
        <v>1097.3699999999999</v>
      </c>
    </row>
    <row r="332" spans="1:15">
      <c r="A332" s="193">
        <v>106371256</v>
      </c>
      <c r="B332" s="193" t="s">
        <v>1529</v>
      </c>
      <c r="C332" s="195" t="s">
        <v>1192</v>
      </c>
      <c r="D332" s="195" t="s">
        <v>1192</v>
      </c>
      <c r="E332" s="195" t="s">
        <v>1192</v>
      </c>
      <c r="F332" s="194" t="s">
        <v>1192</v>
      </c>
      <c r="G332" s="195" t="s">
        <v>1192</v>
      </c>
      <c r="H332" s="218">
        <v>0.24107999999999999</v>
      </c>
      <c r="I332" s="220">
        <v>1.2753000000000001</v>
      </c>
      <c r="J332" s="220">
        <v>1.2228000000000001</v>
      </c>
      <c r="K332" s="191">
        <v>6941</v>
      </c>
      <c r="L332" s="191">
        <v>7997</v>
      </c>
      <c r="M332" s="191">
        <v>0</v>
      </c>
      <c r="N332" s="219">
        <v>1157.18</v>
      </c>
      <c r="O332" s="219">
        <v>1097.3699999999999</v>
      </c>
    </row>
    <row r="333" spans="1:15">
      <c r="A333" s="193">
        <v>106371394</v>
      </c>
      <c r="B333" s="193" t="s">
        <v>1530</v>
      </c>
      <c r="C333" s="194" t="s">
        <v>1192</v>
      </c>
      <c r="D333" s="194" t="s">
        <v>1192</v>
      </c>
      <c r="E333" s="194" t="s">
        <v>1192</v>
      </c>
      <c r="F333" s="195" t="s">
        <v>1192</v>
      </c>
      <c r="G333" s="194" t="s">
        <v>1192</v>
      </c>
      <c r="H333" s="218">
        <v>0.18346999999999999</v>
      </c>
      <c r="I333" s="220">
        <v>1.2753000000000001</v>
      </c>
      <c r="J333" s="220">
        <v>1.2228000000000001</v>
      </c>
      <c r="K333" s="191">
        <v>6941</v>
      </c>
      <c r="L333" s="191">
        <v>7997</v>
      </c>
      <c r="M333" s="191">
        <v>1402</v>
      </c>
      <c r="N333" s="219">
        <v>1157.18</v>
      </c>
      <c r="O333" s="219">
        <v>1097.3699999999999</v>
      </c>
    </row>
    <row r="334" spans="1:15">
      <c r="A334" s="193">
        <v>106370771</v>
      </c>
      <c r="B334" s="193" t="s">
        <v>1531</v>
      </c>
      <c r="C334" s="194" t="s">
        <v>1192</v>
      </c>
      <c r="D334" s="194" t="s">
        <v>1192</v>
      </c>
      <c r="E334" s="194" t="s">
        <v>1192</v>
      </c>
      <c r="F334" s="195" t="s">
        <v>1192</v>
      </c>
      <c r="G334" s="194" t="s">
        <v>1192</v>
      </c>
      <c r="H334" s="218">
        <v>0.15653</v>
      </c>
      <c r="I334" s="220">
        <v>1.2753000000000001</v>
      </c>
      <c r="J334" s="220">
        <v>1.2228000000000001</v>
      </c>
      <c r="K334" s="191">
        <v>6941</v>
      </c>
      <c r="L334" s="191">
        <v>7997</v>
      </c>
      <c r="M334" s="191">
        <v>0</v>
      </c>
      <c r="N334" s="219">
        <v>1157.18</v>
      </c>
      <c r="O334" s="219">
        <v>1097.3699999999999</v>
      </c>
    </row>
    <row r="335" spans="1:15">
      <c r="A335" s="193">
        <v>106370744</v>
      </c>
      <c r="B335" s="193" t="s">
        <v>2568</v>
      </c>
      <c r="C335" s="194" t="s">
        <v>1192</v>
      </c>
      <c r="D335" s="194" t="s">
        <v>1192</v>
      </c>
      <c r="E335" s="194" t="s">
        <v>1192</v>
      </c>
      <c r="F335" s="195" t="s">
        <v>1192</v>
      </c>
      <c r="G335" s="194" t="s">
        <v>1192</v>
      </c>
      <c r="H335" s="218">
        <v>0.15665999999999999</v>
      </c>
      <c r="I335" s="220">
        <v>1.2753000000000001</v>
      </c>
      <c r="J335" s="220">
        <v>1.2228000000000001</v>
      </c>
      <c r="K335" s="191">
        <v>6941</v>
      </c>
      <c r="L335" s="191">
        <v>7997</v>
      </c>
      <c r="M335" s="191">
        <v>0</v>
      </c>
      <c r="N335" s="219">
        <v>1157.18</v>
      </c>
      <c r="O335" s="219">
        <v>1097.3699999999999</v>
      </c>
    </row>
    <row r="336" spans="1:15">
      <c r="A336" s="193">
        <v>106370658</v>
      </c>
      <c r="B336" s="193" t="s">
        <v>1532</v>
      </c>
      <c r="C336" s="194" t="s">
        <v>1192</v>
      </c>
      <c r="D336" s="194" t="s">
        <v>1192</v>
      </c>
      <c r="E336" s="194" t="s">
        <v>1192</v>
      </c>
      <c r="F336" s="195" t="s">
        <v>1192</v>
      </c>
      <c r="G336" s="194" t="s">
        <v>1192</v>
      </c>
      <c r="H336" s="218">
        <v>0.15665999999999999</v>
      </c>
      <c r="I336" s="220">
        <v>1.2753000000000001</v>
      </c>
      <c r="J336" s="220">
        <v>1.2228000000000001</v>
      </c>
      <c r="K336" s="191">
        <v>6941</v>
      </c>
      <c r="L336" s="191">
        <v>7997</v>
      </c>
      <c r="M336" s="191">
        <v>0</v>
      </c>
      <c r="N336" s="219">
        <v>1157.18</v>
      </c>
      <c r="O336" s="219">
        <v>1097.3699999999999</v>
      </c>
    </row>
    <row r="337" spans="1:15">
      <c r="A337" s="196">
        <v>106321016</v>
      </c>
      <c r="B337" s="193" t="s">
        <v>1533</v>
      </c>
      <c r="C337" s="197" t="s">
        <v>1192</v>
      </c>
      <c r="D337" s="197" t="s">
        <v>1191</v>
      </c>
      <c r="E337" s="197" t="s">
        <v>1192</v>
      </c>
      <c r="F337" s="195" t="s">
        <v>1191</v>
      </c>
      <c r="G337" s="197" t="s">
        <v>1191</v>
      </c>
      <c r="H337" s="218">
        <v>0.43719999999999998</v>
      </c>
      <c r="I337" s="220">
        <v>1.2753000000000001</v>
      </c>
      <c r="J337" s="220">
        <v>1.2228000000000001</v>
      </c>
      <c r="K337" s="191">
        <v>15091</v>
      </c>
      <c r="L337" s="191">
        <v>17387</v>
      </c>
      <c r="M337" s="191">
        <v>0</v>
      </c>
      <c r="N337" s="219">
        <v>1157.18</v>
      </c>
      <c r="O337" s="219">
        <v>1097.3699999999999</v>
      </c>
    </row>
    <row r="338" spans="1:15">
      <c r="A338" s="193">
        <v>106410891</v>
      </c>
      <c r="B338" s="193" t="s">
        <v>1534</v>
      </c>
      <c r="C338" s="194" t="s">
        <v>1192</v>
      </c>
      <c r="D338" s="194" t="s">
        <v>1192</v>
      </c>
      <c r="E338" s="194" t="s">
        <v>1192</v>
      </c>
      <c r="F338" s="194" t="s">
        <v>1192</v>
      </c>
      <c r="G338" s="194" t="s">
        <v>1192</v>
      </c>
      <c r="H338" s="218">
        <v>0.20782</v>
      </c>
      <c r="I338" s="220">
        <v>1.8431999999999999</v>
      </c>
      <c r="J338" s="220">
        <v>1.7673000000000001</v>
      </c>
      <c r="K338" s="191">
        <v>6941</v>
      </c>
      <c r="L338" s="191">
        <v>10579</v>
      </c>
      <c r="M338" s="191">
        <v>0</v>
      </c>
      <c r="N338" s="219">
        <v>1157.18</v>
      </c>
      <c r="O338" s="219">
        <v>1097.3699999999999</v>
      </c>
    </row>
    <row r="339" spans="1:15">
      <c r="A339" s="196">
        <v>106410817</v>
      </c>
      <c r="B339" s="193" t="s">
        <v>2584</v>
      </c>
      <c r="C339" s="195" t="s">
        <v>1192</v>
      </c>
      <c r="D339" s="195" t="s">
        <v>1192</v>
      </c>
      <c r="E339" s="195" t="s">
        <v>1192</v>
      </c>
      <c r="F339" s="195" t="s">
        <v>1192</v>
      </c>
      <c r="G339" s="195" t="s">
        <v>1192</v>
      </c>
      <c r="H339" s="218">
        <v>0.16761000000000001</v>
      </c>
      <c r="I339" s="220">
        <v>1.8250999999999999</v>
      </c>
      <c r="J339" s="220">
        <v>1.7499</v>
      </c>
      <c r="K339" s="191">
        <v>6941</v>
      </c>
      <c r="L339" s="191">
        <v>10496</v>
      </c>
      <c r="M339" s="191">
        <v>0</v>
      </c>
      <c r="N339" s="219">
        <v>1157.18</v>
      </c>
      <c r="O339" s="219">
        <v>1097.3699999999999</v>
      </c>
    </row>
    <row r="340" spans="1:15">
      <c r="A340" s="193">
        <v>106410828</v>
      </c>
      <c r="B340" s="193" t="s">
        <v>2585</v>
      </c>
      <c r="C340" s="195" t="s">
        <v>1192</v>
      </c>
      <c r="D340" s="195" t="s">
        <v>1192</v>
      </c>
      <c r="E340" s="195" t="s">
        <v>1192</v>
      </c>
      <c r="F340" s="195" t="s">
        <v>1192</v>
      </c>
      <c r="G340" s="195" t="s">
        <v>1192</v>
      </c>
      <c r="H340" s="218">
        <v>0.16761000000000001</v>
      </c>
      <c r="I340" s="220">
        <v>1.8250999999999999</v>
      </c>
      <c r="J340" s="220">
        <v>1.7499</v>
      </c>
      <c r="K340" s="191">
        <v>6941</v>
      </c>
      <c r="L340" s="191">
        <v>10496</v>
      </c>
      <c r="M340" s="191">
        <v>0</v>
      </c>
      <c r="N340" s="219">
        <v>1157.18</v>
      </c>
      <c r="O340" s="219">
        <v>1097.3699999999999</v>
      </c>
    </row>
    <row r="341" spans="1:15">
      <c r="A341" s="193">
        <v>106370875</v>
      </c>
      <c r="B341" s="193" t="s">
        <v>1535</v>
      </c>
      <c r="C341" s="194" t="s">
        <v>1192</v>
      </c>
      <c r="D341" s="194" t="s">
        <v>1192</v>
      </c>
      <c r="E341" s="194" t="s">
        <v>1192</v>
      </c>
      <c r="F341" s="195" t="s">
        <v>1192</v>
      </c>
      <c r="G341" s="194" t="s">
        <v>1192</v>
      </c>
      <c r="H341" s="218">
        <v>0.17796999999999999</v>
      </c>
      <c r="I341" s="220">
        <v>1.2753000000000001</v>
      </c>
      <c r="J341" s="220">
        <v>1.2228000000000001</v>
      </c>
      <c r="K341" s="191">
        <v>6941</v>
      </c>
      <c r="L341" s="191">
        <v>7997</v>
      </c>
      <c r="M341" s="191">
        <v>0</v>
      </c>
      <c r="N341" s="219">
        <v>1157.18</v>
      </c>
      <c r="O341" s="219">
        <v>1097.3699999999999</v>
      </c>
    </row>
    <row r="342" spans="1:15">
      <c r="A342" s="193">
        <v>106370689</v>
      </c>
      <c r="B342" s="193" t="s">
        <v>1536</v>
      </c>
      <c r="C342" s="195" t="s">
        <v>1192</v>
      </c>
      <c r="D342" s="195" t="s">
        <v>1192</v>
      </c>
      <c r="E342" s="195" t="s">
        <v>1192</v>
      </c>
      <c r="F342" s="195" t="s">
        <v>1192</v>
      </c>
      <c r="G342" s="195" t="s">
        <v>1192</v>
      </c>
      <c r="H342" s="218">
        <v>0.23519000000000001</v>
      </c>
      <c r="I342" s="220">
        <v>1.2753000000000001</v>
      </c>
      <c r="J342" s="220">
        <v>1.2228000000000001</v>
      </c>
      <c r="K342" s="191">
        <v>6941</v>
      </c>
      <c r="L342" s="191">
        <v>7997</v>
      </c>
      <c r="M342" s="191">
        <v>0</v>
      </c>
      <c r="N342" s="219">
        <v>1157.18</v>
      </c>
      <c r="O342" s="219">
        <v>969.74</v>
      </c>
    </row>
    <row r="343" spans="1:15">
      <c r="A343" s="193">
        <v>106370694</v>
      </c>
      <c r="B343" s="193" t="s">
        <v>1537</v>
      </c>
      <c r="C343" s="195" t="s">
        <v>1192</v>
      </c>
      <c r="D343" s="195" t="s">
        <v>1192</v>
      </c>
      <c r="E343" s="195" t="s">
        <v>1192</v>
      </c>
      <c r="F343" s="195" t="s">
        <v>1192</v>
      </c>
      <c r="G343" s="195" t="s">
        <v>1192</v>
      </c>
      <c r="H343" s="218">
        <v>0.17485999999999999</v>
      </c>
      <c r="I343" s="220">
        <v>1.2753000000000001</v>
      </c>
      <c r="J343" s="220">
        <v>1.2228000000000001</v>
      </c>
      <c r="K343" s="191">
        <v>6941</v>
      </c>
      <c r="L343" s="191">
        <v>7997</v>
      </c>
      <c r="M343" s="191">
        <v>1400</v>
      </c>
      <c r="N343" s="219">
        <v>1157.18</v>
      </c>
      <c r="O343" s="219">
        <v>1097.3699999999999</v>
      </c>
    </row>
    <row r="344" spans="1:15">
      <c r="A344" s="193">
        <v>106370695</v>
      </c>
      <c r="B344" s="193" t="s">
        <v>1537</v>
      </c>
      <c r="C344" s="194" t="s">
        <v>1192</v>
      </c>
      <c r="D344" s="194" t="s">
        <v>1192</v>
      </c>
      <c r="E344" s="194" t="s">
        <v>1192</v>
      </c>
      <c r="F344" s="195" t="s">
        <v>1192</v>
      </c>
      <c r="G344" s="194" t="s">
        <v>1192</v>
      </c>
      <c r="H344" s="218">
        <v>0.17485999999999999</v>
      </c>
      <c r="I344" s="220">
        <v>1.2753000000000001</v>
      </c>
      <c r="J344" s="220">
        <v>1.2228000000000001</v>
      </c>
      <c r="K344" s="191">
        <v>6941</v>
      </c>
      <c r="L344" s="191">
        <v>7997</v>
      </c>
      <c r="M344" s="191">
        <v>1400</v>
      </c>
      <c r="N344" s="219">
        <v>1157.18</v>
      </c>
      <c r="O344" s="219">
        <v>1097.3699999999999</v>
      </c>
    </row>
    <row r="345" spans="1:15">
      <c r="A345" s="193">
        <v>106450940</v>
      </c>
      <c r="B345" s="193" t="s">
        <v>1538</v>
      </c>
      <c r="C345" s="195" t="s">
        <v>1192</v>
      </c>
      <c r="D345" s="195" t="s">
        <v>1192</v>
      </c>
      <c r="E345" s="195" t="s">
        <v>1192</v>
      </c>
      <c r="F345" s="195" t="s">
        <v>1192</v>
      </c>
      <c r="G345" s="195" t="s">
        <v>1192</v>
      </c>
      <c r="H345" s="218">
        <v>0.19492000000000001</v>
      </c>
      <c r="I345" s="220">
        <v>1.3589</v>
      </c>
      <c r="J345" s="220">
        <v>1.3028999999999999</v>
      </c>
      <c r="K345" s="191">
        <v>6941</v>
      </c>
      <c r="L345" s="191">
        <v>8377</v>
      </c>
      <c r="M345" s="191">
        <v>0</v>
      </c>
      <c r="N345" s="219">
        <v>1157.18</v>
      </c>
      <c r="O345" s="219">
        <v>1097.3699999999999</v>
      </c>
    </row>
    <row r="346" spans="1:15">
      <c r="A346" s="193">
        <v>106190708</v>
      </c>
      <c r="B346" s="193" t="s">
        <v>1539</v>
      </c>
      <c r="C346" s="194" t="s">
        <v>1192</v>
      </c>
      <c r="D346" s="194" t="s">
        <v>1192</v>
      </c>
      <c r="E346" s="194" t="s">
        <v>1192</v>
      </c>
      <c r="F346" s="195" t="s">
        <v>1192</v>
      </c>
      <c r="G346" s="194" t="s">
        <v>1192</v>
      </c>
      <c r="H346" s="218">
        <v>0.18959000000000001</v>
      </c>
      <c r="I346" s="220">
        <v>1.2895000000000001</v>
      </c>
      <c r="J346" s="220">
        <v>1.2363999999999999</v>
      </c>
      <c r="K346" s="191">
        <v>6941</v>
      </c>
      <c r="L346" s="191">
        <v>8062</v>
      </c>
      <c r="M346" s="191">
        <v>0</v>
      </c>
      <c r="N346" s="219">
        <v>1157.18</v>
      </c>
      <c r="O346" s="219">
        <v>1097.3699999999999</v>
      </c>
    </row>
    <row r="347" spans="1:15">
      <c r="A347" s="193">
        <v>106190712</v>
      </c>
      <c r="B347" s="193" t="s">
        <v>1540</v>
      </c>
      <c r="C347" s="194" t="s">
        <v>1192</v>
      </c>
      <c r="D347" s="194" t="s">
        <v>1192</v>
      </c>
      <c r="E347" s="194" t="s">
        <v>1192</v>
      </c>
      <c r="F347" s="195" t="s">
        <v>1192</v>
      </c>
      <c r="G347" s="194" t="s">
        <v>1192</v>
      </c>
      <c r="H347" s="218">
        <v>1</v>
      </c>
      <c r="I347" s="220">
        <v>1.2895000000000001</v>
      </c>
      <c r="J347" s="220">
        <v>1.2363999999999999</v>
      </c>
      <c r="K347" s="191">
        <v>6941</v>
      </c>
      <c r="L347" s="191">
        <v>8062</v>
      </c>
      <c r="M347" s="191">
        <v>0</v>
      </c>
      <c r="N347" s="219">
        <v>1157.18</v>
      </c>
      <c r="O347" s="219">
        <v>1097.3699999999999</v>
      </c>
    </row>
    <row r="348" spans="1:15">
      <c r="A348" s="193">
        <v>106344114</v>
      </c>
      <c r="B348" s="193" t="s">
        <v>1541</v>
      </c>
      <c r="C348" s="195" t="s">
        <v>1192</v>
      </c>
      <c r="D348" s="195" t="s">
        <v>1192</v>
      </c>
      <c r="E348" s="195" t="s">
        <v>1192</v>
      </c>
      <c r="F348" s="195" t="s">
        <v>1192</v>
      </c>
      <c r="G348" s="195" t="s">
        <v>1192</v>
      </c>
      <c r="H348" s="218">
        <v>0.55871999999999999</v>
      </c>
      <c r="I348" s="220">
        <v>1.6243000000000001</v>
      </c>
      <c r="J348" s="220">
        <v>1.5573999999999999</v>
      </c>
      <c r="K348" s="191">
        <v>6941</v>
      </c>
      <c r="L348" s="191">
        <v>9583</v>
      </c>
      <c r="M348" s="191">
        <v>2542</v>
      </c>
      <c r="N348" s="219">
        <v>1157.18</v>
      </c>
      <c r="O348" s="219">
        <v>1097.3699999999999</v>
      </c>
    </row>
    <row r="349" spans="1:15">
      <c r="A349" s="193">
        <v>106291023</v>
      </c>
      <c r="B349" s="193" t="s">
        <v>1542</v>
      </c>
      <c r="C349" s="194" t="s">
        <v>1192</v>
      </c>
      <c r="D349" s="194" t="s">
        <v>1192</v>
      </c>
      <c r="E349" s="194" t="s">
        <v>1192</v>
      </c>
      <c r="F349" s="194" t="s">
        <v>1191</v>
      </c>
      <c r="G349" s="194" t="s">
        <v>1191</v>
      </c>
      <c r="H349" s="218">
        <v>0.31409999999999999</v>
      </c>
      <c r="I349" s="220">
        <v>1.6243000000000001</v>
      </c>
      <c r="J349" s="220">
        <v>1.5573999999999999</v>
      </c>
      <c r="K349" s="191">
        <v>15091</v>
      </c>
      <c r="L349" s="191">
        <v>20836</v>
      </c>
      <c r="M349" s="191">
        <v>0</v>
      </c>
      <c r="N349" s="219">
        <v>1157.18</v>
      </c>
      <c r="O349" s="219">
        <v>1097.3699999999999</v>
      </c>
    </row>
    <row r="350" spans="1:15">
      <c r="A350" s="193">
        <v>106540798</v>
      </c>
      <c r="B350" s="193" t="s">
        <v>1543</v>
      </c>
      <c r="C350" s="195" t="s">
        <v>1192</v>
      </c>
      <c r="D350" s="195" t="s">
        <v>1191</v>
      </c>
      <c r="E350" s="195" t="s">
        <v>1192</v>
      </c>
      <c r="F350" s="195" t="s">
        <v>1192</v>
      </c>
      <c r="G350" s="195" t="s">
        <v>1192</v>
      </c>
      <c r="H350" s="218">
        <v>0.25184000000000001</v>
      </c>
      <c r="I350" s="220">
        <v>1.2753000000000001</v>
      </c>
      <c r="J350" s="220">
        <v>1.2228000000000001</v>
      </c>
      <c r="K350" s="191">
        <v>6941</v>
      </c>
      <c r="L350" s="191">
        <v>7997</v>
      </c>
      <c r="M350" s="191">
        <v>0</v>
      </c>
      <c r="N350" s="219">
        <v>1157.18</v>
      </c>
      <c r="O350" s="219">
        <v>829.57</v>
      </c>
    </row>
    <row r="351" spans="1:15">
      <c r="A351" s="193">
        <v>106400524</v>
      </c>
      <c r="B351" s="193" t="s">
        <v>1544</v>
      </c>
      <c r="C351" s="194" t="s">
        <v>1192</v>
      </c>
      <c r="D351" s="194" t="s">
        <v>1192</v>
      </c>
      <c r="E351" s="194" t="s">
        <v>1192</v>
      </c>
      <c r="F351" s="195" t="s">
        <v>1192</v>
      </c>
      <c r="G351" s="194" t="s">
        <v>1192</v>
      </c>
      <c r="H351" s="218">
        <v>0.16794999999999999</v>
      </c>
      <c r="I351" s="220">
        <v>1.3862000000000001</v>
      </c>
      <c r="J351" s="220">
        <v>1.3290999999999999</v>
      </c>
      <c r="K351" s="191">
        <v>6941</v>
      </c>
      <c r="L351" s="191">
        <v>8501</v>
      </c>
      <c r="M351" s="191">
        <v>0</v>
      </c>
      <c r="N351" s="219">
        <v>1157.18</v>
      </c>
      <c r="O351" s="219">
        <v>1097.3699999999999</v>
      </c>
    </row>
    <row r="352" spans="1:15">
      <c r="A352" s="193">
        <v>106491338</v>
      </c>
      <c r="B352" s="193" t="s">
        <v>1853</v>
      </c>
      <c r="C352" s="194" t="s">
        <v>1192</v>
      </c>
      <c r="D352" s="194" t="s">
        <v>1191</v>
      </c>
      <c r="E352" s="194" t="s">
        <v>1192</v>
      </c>
      <c r="F352" s="195" t="s">
        <v>1191</v>
      </c>
      <c r="G352" s="194" t="s">
        <v>1192</v>
      </c>
      <c r="H352" s="218">
        <v>1</v>
      </c>
      <c r="I352" s="220">
        <v>1.6649999999999998</v>
      </c>
      <c r="J352" s="220">
        <v>1.5964</v>
      </c>
      <c r="K352" s="191">
        <v>6941</v>
      </c>
      <c r="L352" s="191">
        <v>9768</v>
      </c>
      <c r="M352" s="191">
        <v>0</v>
      </c>
      <c r="N352" s="219">
        <v>1157.18</v>
      </c>
      <c r="O352" s="219">
        <v>1097.3699999999999</v>
      </c>
    </row>
    <row r="353" spans="1:15">
      <c r="A353" s="193">
        <v>106491076</v>
      </c>
      <c r="B353" s="193" t="s">
        <v>1545</v>
      </c>
      <c r="C353" s="194" t="s">
        <v>1192</v>
      </c>
      <c r="D353" s="194" t="s">
        <v>1191</v>
      </c>
      <c r="E353" s="194" t="s">
        <v>1192</v>
      </c>
      <c r="F353" s="195" t="s">
        <v>1192</v>
      </c>
      <c r="G353" s="194" t="s">
        <v>1192</v>
      </c>
      <c r="H353" s="218">
        <v>0.31180000000000002</v>
      </c>
      <c r="I353" s="220">
        <v>1.6649999999999998</v>
      </c>
      <c r="J353" s="220">
        <v>1.5964</v>
      </c>
      <c r="K353" s="191">
        <v>6941</v>
      </c>
      <c r="L353" s="191">
        <v>9768</v>
      </c>
      <c r="M353" s="191">
        <v>0</v>
      </c>
      <c r="N353" s="219">
        <v>1157.18</v>
      </c>
      <c r="O353" s="219">
        <v>1097.3699999999999</v>
      </c>
    </row>
    <row r="354" spans="1:15">
      <c r="A354" s="193">
        <v>106301258</v>
      </c>
      <c r="B354" s="193" t="s">
        <v>1546</v>
      </c>
      <c r="C354" s="194" t="s">
        <v>1192</v>
      </c>
      <c r="D354" s="194" t="s">
        <v>1192</v>
      </c>
      <c r="E354" s="194" t="s">
        <v>1192</v>
      </c>
      <c r="F354" s="194" t="s">
        <v>1192</v>
      </c>
      <c r="G354" s="194" t="s">
        <v>1192</v>
      </c>
      <c r="H354" s="218">
        <v>0.25361</v>
      </c>
      <c r="I354" s="220">
        <v>1.2753000000000001</v>
      </c>
      <c r="J354" s="220">
        <v>1.2228000000000001</v>
      </c>
      <c r="K354" s="191">
        <v>6941</v>
      </c>
      <c r="L354" s="191">
        <v>7997</v>
      </c>
      <c r="M354" s="191">
        <v>0</v>
      </c>
      <c r="N354" s="219">
        <v>1157.18</v>
      </c>
      <c r="O354" s="219">
        <v>919.58</v>
      </c>
    </row>
    <row r="355" spans="1:15">
      <c r="A355" s="193">
        <v>106190110</v>
      </c>
      <c r="B355" s="193" t="s">
        <v>1547</v>
      </c>
      <c r="C355" s="194" t="s">
        <v>1192</v>
      </c>
      <c r="D355" s="194" t="s">
        <v>1192</v>
      </c>
      <c r="E355" s="194" t="s">
        <v>1192</v>
      </c>
      <c r="F355" s="195" t="s">
        <v>1192</v>
      </c>
      <c r="G355" s="194" t="s">
        <v>1192</v>
      </c>
      <c r="H355" s="218">
        <v>0.14965999999999999</v>
      </c>
      <c r="I355" s="220">
        <v>1.2895000000000001</v>
      </c>
      <c r="J355" s="220">
        <v>1.2363999999999999</v>
      </c>
      <c r="K355" s="191">
        <v>6941</v>
      </c>
      <c r="L355" s="191">
        <v>8062</v>
      </c>
      <c r="M355" s="191">
        <v>1199</v>
      </c>
      <c r="N355" s="219">
        <v>1157.18</v>
      </c>
      <c r="O355" s="219">
        <v>1097.3699999999999</v>
      </c>
    </row>
    <row r="356" spans="1:15">
      <c r="A356" s="193">
        <v>106190380</v>
      </c>
      <c r="B356" s="193" t="s">
        <v>2569</v>
      </c>
      <c r="C356" s="194" t="s">
        <v>1192</v>
      </c>
      <c r="D356" s="194" t="s">
        <v>1192</v>
      </c>
      <c r="E356" s="194" t="s">
        <v>1192</v>
      </c>
      <c r="F356" s="195" t="s">
        <v>1192</v>
      </c>
      <c r="G356" s="194" t="s">
        <v>1192</v>
      </c>
      <c r="H356" s="218">
        <v>0.14965999999999999</v>
      </c>
      <c r="I356" s="220">
        <v>1.2895000000000001</v>
      </c>
      <c r="J356" s="220">
        <v>1.2363999999999999</v>
      </c>
      <c r="K356" s="191">
        <v>6941</v>
      </c>
      <c r="L356" s="191">
        <v>8062</v>
      </c>
      <c r="M356" s="191">
        <v>1199</v>
      </c>
      <c r="N356" s="219">
        <v>1157.18</v>
      </c>
      <c r="O356" s="219">
        <v>1097.3699999999999</v>
      </c>
    </row>
    <row r="357" spans="1:15">
      <c r="A357" s="193">
        <v>106141338</v>
      </c>
      <c r="B357" s="193" t="s">
        <v>1548</v>
      </c>
      <c r="C357" s="195" t="s">
        <v>1192</v>
      </c>
      <c r="D357" s="195" t="s">
        <v>1191</v>
      </c>
      <c r="E357" s="195" t="s">
        <v>1192</v>
      </c>
      <c r="F357" s="195" t="s">
        <v>1191</v>
      </c>
      <c r="G357" s="195" t="s">
        <v>1191</v>
      </c>
      <c r="H357" s="218">
        <v>0.20899999999999999</v>
      </c>
      <c r="I357" s="220">
        <v>1.2753000000000001</v>
      </c>
      <c r="J357" s="220">
        <v>1.2228000000000001</v>
      </c>
      <c r="K357" s="191">
        <v>15091</v>
      </c>
      <c r="L357" s="191">
        <v>17387</v>
      </c>
      <c r="M357" s="191">
        <v>0</v>
      </c>
      <c r="N357" s="219">
        <v>1157.18</v>
      </c>
      <c r="O357" s="219">
        <v>1097.3699999999999</v>
      </c>
    </row>
    <row r="358" spans="1:15">
      <c r="A358" s="193">
        <v>106334068</v>
      </c>
      <c r="B358" s="193" t="s">
        <v>1549</v>
      </c>
      <c r="C358" s="194" t="s">
        <v>1192</v>
      </c>
      <c r="D358" s="194" t="s">
        <v>1192</v>
      </c>
      <c r="E358" s="194" t="s">
        <v>1192</v>
      </c>
      <c r="F358" s="195" t="s">
        <v>1192</v>
      </c>
      <c r="G358" s="194" t="s">
        <v>1192</v>
      </c>
      <c r="H358" s="218">
        <v>0.22737000000000002</v>
      </c>
      <c r="I358" s="220">
        <v>1.2753000000000001</v>
      </c>
      <c r="J358" s="220">
        <v>1.2228000000000001</v>
      </c>
      <c r="K358" s="191">
        <v>6941</v>
      </c>
      <c r="L358" s="191">
        <v>7997</v>
      </c>
      <c r="M358" s="191">
        <v>0</v>
      </c>
      <c r="N358" s="219">
        <v>1157.18</v>
      </c>
      <c r="O358" s="219">
        <v>1097.3699999999999</v>
      </c>
    </row>
    <row r="359" spans="1:15">
      <c r="A359" s="239">
        <v>106334001</v>
      </c>
      <c r="B359" s="240" t="s">
        <v>2586</v>
      </c>
      <c r="C359" s="241" t="s">
        <v>1192</v>
      </c>
      <c r="D359" s="241" t="s">
        <v>1192</v>
      </c>
      <c r="E359" s="241" t="s">
        <v>1192</v>
      </c>
      <c r="F359" s="239" t="s">
        <v>1192</v>
      </c>
      <c r="G359" s="241" t="s">
        <v>1192</v>
      </c>
      <c r="H359" s="246">
        <v>0.22737000000000002</v>
      </c>
      <c r="I359" s="247">
        <v>1.2753000000000001</v>
      </c>
      <c r="J359" s="242">
        <v>1.2228000000000001</v>
      </c>
      <c r="K359" s="191">
        <v>6941</v>
      </c>
      <c r="L359" s="243">
        <v>7997</v>
      </c>
      <c r="M359" s="245">
        <v>0</v>
      </c>
      <c r="N359" s="244">
        <v>1157.18</v>
      </c>
      <c r="O359" s="245">
        <v>1097.3699999999999</v>
      </c>
    </row>
    <row r="360" spans="1:15">
      <c r="A360" s="196">
        <v>106100899</v>
      </c>
      <c r="B360" s="193" t="s">
        <v>1550</v>
      </c>
      <c r="C360" s="194" t="s">
        <v>1192</v>
      </c>
      <c r="D360" s="194" t="s">
        <v>1192</v>
      </c>
      <c r="E360" s="194" t="s">
        <v>1192</v>
      </c>
      <c r="F360" s="195" t="s">
        <v>1192</v>
      </c>
      <c r="G360" s="194" t="s">
        <v>1192</v>
      </c>
      <c r="H360" s="218">
        <v>0.26895999999999998</v>
      </c>
      <c r="I360" s="220">
        <v>1.2753000000000001</v>
      </c>
      <c r="J360" s="220">
        <v>1.2228000000000001</v>
      </c>
      <c r="K360" s="191">
        <v>6941</v>
      </c>
      <c r="L360" s="191">
        <v>7997</v>
      </c>
      <c r="M360" s="191">
        <v>0</v>
      </c>
      <c r="N360" s="219">
        <v>1157.18</v>
      </c>
      <c r="O360" s="219">
        <v>1097.3699999999999</v>
      </c>
    </row>
    <row r="361" spans="1:15">
      <c r="A361" s="193">
        <v>106361339</v>
      </c>
      <c r="B361" s="193" t="s">
        <v>1551</v>
      </c>
      <c r="C361" s="195" t="s">
        <v>1192</v>
      </c>
      <c r="D361" s="195" t="s">
        <v>1192</v>
      </c>
      <c r="E361" s="195" t="s">
        <v>1192</v>
      </c>
      <c r="F361" s="195" t="s">
        <v>1192</v>
      </c>
      <c r="G361" s="195" t="s">
        <v>1192</v>
      </c>
      <c r="H361" s="218">
        <v>0.18970000000000001</v>
      </c>
      <c r="I361" s="220">
        <v>1.2753000000000001</v>
      </c>
      <c r="J361" s="220">
        <v>1.2228000000000001</v>
      </c>
      <c r="K361" s="191">
        <v>6941</v>
      </c>
      <c r="L361" s="191">
        <v>7997</v>
      </c>
      <c r="M361" s="191">
        <v>0</v>
      </c>
      <c r="N361" s="219">
        <v>1157.18</v>
      </c>
      <c r="O361" s="219">
        <v>1097.3699999999999</v>
      </c>
    </row>
    <row r="362" spans="1:15">
      <c r="A362" s="193">
        <v>106521041</v>
      </c>
      <c r="B362" s="193" t="s">
        <v>1552</v>
      </c>
      <c r="C362" s="194" t="s">
        <v>1192</v>
      </c>
      <c r="D362" s="194" t="s">
        <v>1192</v>
      </c>
      <c r="E362" s="194" t="s">
        <v>1192</v>
      </c>
      <c r="F362" s="195" t="s">
        <v>1191</v>
      </c>
      <c r="G362" s="194" t="s">
        <v>1191</v>
      </c>
      <c r="H362" s="218">
        <v>0.24282999999999999</v>
      </c>
      <c r="I362" s="220">
        <v>1.3589</v>
      </c>
      <c r="J362" s="220">
        <v>1.3028999999999999</v>
      </c>
      <c r="K362" s="191">
        <v>15091</v>
      </c>
      <c r="L362" s="191">
        <v>18213</v>
      </c>
      <c r="M362" s="191">
        <v>0</v>
      </c>
      <c r="N362" s="219">
        <v>1157.18</v>
      </c>
      <c r="O362" s="219">
        <v>1097.3699999999999</v>
      </c>
    </row>
    <row r="363" spans="1:15">
      <c r="A363" s="193">
        <v>106190754</v>
      </c>
      <c r="B363" s="193" t="s">
        <v>1553</v>
      </c>
      <c r="C363" s="195" t="s">
        <v>1192</v>
      </c>
      <c r="D363" s="195" t="s">
        <v>1192</v>
      </c>
      <c r="E363" s="195" t="s">
        <v>1192</v>
      </c>
      <c r="F363" s="194" t="s">
        <v>1192</v>
      </c>
      <c r="G363" s="195" t="s">
        <v>1192</v>
      </c>
      <c r="H363" s="218">
        <v>0.31945000000000001</v>
      </c>
      <c r="I363" s="220">
        <v>1.2895000000000001</v>
      </c>
      <c r="J363" s="220">
        <v>1.2363999999999999</v>
      </c>
      <c r="K363" s="191">
        <v>6941</v>
      </c>
      <c r="L363" s="191">
        <v>8062</v>
      </c>
      <c r="M363" s="191">
        <v>0</v>
      </c>
      <c r="N363" s="219">
        <v>1157.18</v>
      </c>
      <c r="O363" s="219">
        <v>1097.3699999999999</v>
      </c>
    </row>
    <row r="364" spans="1:15">
      <c r="A364" s="193">
        <v>106380960</v>
      </c>
      <c r="B364" s="193" t="s">
        <v>1554</v>
      </c>
      <c r="C364" s="194" t="s">
        <v>1192</v>
      </c>
      <c r="D364" s="194" t="s">
        <v>1192</v>
      </c>
      <c r="E364" s="194" t="s">
        <v>1192</v>
      </c>
      <c r="F364" s="195" t="s">
        <v>1192</v>
      </c>
      <c r="G364" s="194" t="s">
        <v>1192</v>
      </c>
      <c r="H364" s="218">
        <v>0.20791999999999999</v>
      </c>
      <c r="I364" s="220">
        <v>1.8250999999999999</v>
      </c>
      <c r="J364" s="220">
        <v>1.7499</v>
      </c>
      <c r="K364" s="191">
        <v>6941</v>
      </c>
      <c r="L364" s="191">
        <v>10496</v>
      </c>
      <c r="M364" s="191">
        <v>1561</v>
      </c>
      <c r="N364" s="219">
        <v>1157.18</v>
      </c>
      <c r="O364" s="219">
        <v>1097.3699999999999</v>
      </c>
    </row>
    <row r="365" spans="1:15">
      <c r="A365" s="193">
        <v>106560508</v>
      </c>
      <c r="B365" s="193" t="s">
        <v>1555</v>
      </c>
      <c r="C365" s="194" t="s">
        <v>1192</v>
      </c>
      <c r="D365" s="194" t="s">
        <v>1192</v>
      </c>
      <c r="E365" s="194" t="s">
        <v>1192</v>
      </c>
      <c r="F365" s="195" t="s">
        <v>1192</v>
      </c>
      <c r="G365" s="194" t="s">
        <v>1192</v>
      </c>
      <c r="H365" s="218">
        <v>0.24575999999999998</v>
      </c>
      <c r="I365" s="220">
        <v>1.4181999999999999</v>
      </c>
      <c r="J365" s="220">
        <v>1.3597999999999999</v>
      </c>
      <c r="K365" s="191">
        <v>6941</v>
      </c>
      <c r="L365" s="191">
        <v>8647</v>
      </c>
      <c r="M365" s="191">
        <v>0</v>
      </c>
      <c r="N365" s="219">
        <v>1157.18</v>
      </c>
      <c r="O365" s="219">
        <v>1097.3699999999999</v>
      </c>
    </row>
    <row r="366" spans="1:15">
      <c r="A366" s="193">
        <v>106560529</v>
      </c>
      <c r="B366" s="193" t="s">
        <v>1556</v>
      </c>
      <c r="C366" s="195" t="s">
        <v>1192</v>
      </c>
      <c r="D366" s="195" t="s">
        <v>1192</v>
      </c>
      <c r="E366" s="195" t="s">
        <v>1192</v>
      </c>
      <c r="F366" s="195" t="s">
        <v>1192</v>
      </c>
      <c r="G366" s="195" t="s">
        <v>1192</v>
      </c>
      <c r="H366" s="218">
        <v>0.24575999999999998</v>
      </c>
      <c r="I366" s="220">
        <v>1.4181999999999999</v>
      </c>
      <c r="J366" s="220">
        <v>1.3597999999999999</v>
      </c>
      <c r="K366" s="191">
        <v>6941</v>
      </c>
      <c r="L366" s="191">
        <v>8647</v>
      </c>
      <c r="M366" s="191">
        <v>1855</v>
      </c>
      <c r="N366" s="219">
        <v>1157.18</v>
      </c>
      <c r="O366" s="219">
        <v>1097.3699999999999</v>
      </c>
    </row>
    <row r="367" spans="1:15">
      <c r="A367" s="193">
        <v>106121080</v>
      </c>
      <c r="B367" s="193" t="s">
        <v>1557</v>
      </c>
      <c r="C367" s="195" t="s">
        <v>1192</v>
      </c>
      <c r="D367" s="195" t="s">
        <v>1192</v>
      </c>
      <c r="E367" s="195" t="s">
        <v>1192</v>
      </c>
      <c r="F367" s="195" t="s">
        <v>1192</v>
      </c>
      <c r="G367" s="195" t="s">
        <v>1192</v>
      </c>
      <c r="H367" s="218">
        <v>0.19924999999999998</v>
      </c>
      <c r="I367" s="220">
        <v>1.3589</v>
      </c>
      <c r="J367" s="220">
        <v>1.3028999999999999</v>
      </c>
      <c r="K367" s="191">
        <v>6941</v>
      </c>
      <c r="L367" s="191">
        <v>8377</v>
      </c>
      <c r="M367" s="191">
        <v>1455</v>
      </c>
      <c r="N367" s="219">
        <v>1157.18</v>
      </c>
      <c r="O367" s="219">
        <v>1097.3699999999999</v>
      </c>
    </row>
    <row r="368" spans="1:15">
      <c r="A368" s="193">
        <v>106301340</v>
      </c>
      <c r="B368" s="193" t="s">
        <v>1558</v>
      </c>
      <c r="C368" s="194" t="s">
        <v>1192</v>
      </c>
      <c r="D368" s="194" t="s">
        <v>1192</v>
      </c>
      <c r="E368" s="194" t="s">
        <v>1192</v>
      </c>
      <c r="F368" s="195" t="s">
        <v>1192</v>
      </c>
      <c r="G368" s="194" t="s">
        <v>1192</v>
      </c>
      <c r="H368" s="218">
        <v>0.23118000000000002</v>
      </c>
      <c r="I368" s="220">
        <v>1.2753000000000001</v>
      </c>
      <c r="J368" s="220">
        <v>1.2228000000000001</v>
      </c>
      <c r="K368" s="191">
        <v>6941</v>
      </c>
      <c r="L368" s="191">
        <v>7997</v>
      </c>
      <c r="M368" s="191">
        <v>0</v>
      </c>
      <c r="N368" s="219">
        <v>1157.18</v>
      </c>
      <c r="O368" s="219">
        <v>1097.3699999999999</v>
      </c>
    </row>
    <row r="369" spans="1:15">
      <c r="A369" s="193">
        <v>106391042</v>
      </c>
      <c r="B369" s="193" t="s">
        <v>1559</v>
      </c>
      <c r="C369" s="195" t="s">
        <v>1192</v>
      </c>
      <c r="D369" s="195" t="s">
        <v>1192</v>
      </c>
      <c r="E369" s="195" t="s">
        <v>1192</v>
      </c>
      <c r="F369" s="195" t="s">
        <v>1192</v>
      </c>
      <c r="G369" s="195" t="s">
        <v>1192</v>
      </c>
      <c r="H369" s="218">
        <v>0.16331999999999999</v>
      </c>
      <c r="I369" s="220">
        <v>1.7142999999999999</v>
      </c>
      <c r="J369" s="220">
        <v>1.6436999999999999</v>
      </c>
      <c r="K369" s="191">
        <v>6941</v>
      </c>
      <c r="L369" s="191">
        <v>9993</v>
      </c>
      <c r="M369" s="191">
        <v>0</v>
      </c>
      <c r="N369" s="219">
        <v>1157.18</v>
      </c>
      <c r="O369" s="219">
        <v>1097.3699999999999</v>
      </c>
    </row>
    <row r="370" spans="1:15">
      <c r="A370" s="193">
        <v>106301342</v>
      </c>
      <c r="B370" s="193" t="s">
        <v>1560</v>
      </c>
      <c r="C370" s="194" t="s">
        <v>1192</v>
      </c>
      <c r="D370" s="194" t="s">
        <v>1192</v>
      </c>
      <c r="E370" s="194" t="s">
        <v>1192</v>
      </c>
      <c r="F370" s="195" t="s">
        <v>1192</v>
      </c>
      <c r="G370" s="194" t="s">
        <v>1192</v>
      </c>
      <c r="H370" s="218">
        <v>0.23906000000000002</v>
      </c>
      <c r="I370" s="220">
        <v>1.2753000000000001</v>
      </c>
      <c r="J370" s="220">
        <v>1.2228000000000001</v>
      </c>
      <c r="K370" s="191">
        <v>6941</v>
      </c>
      <c r="L370" s="191">
        <v>7997</v>
      </c>
      <c r="M370" s="191">
        <v>1189</v>
      </c>
      <c r="N370" s="219">
        <v>1157.18</v>
      </c>
      <c r="O370" s="219">
        <v>1097.3699999999999</v>
      </c>
    </row>
    <row r="371" spans="1:15">
      <c r="A371" s="193">
        <v>106361343</v>
      </c>
      <c r="B371" s="193" t="s">
        <v>1561</v>
      </c>
      <c r="C371" s="194" t="s">
        <v>1192</v>
      </c>
      <c r="D371" s="194" t="s">
        <v>1192</v>
      </c>
      <c r="E371" s="194" t="s">
        <v>1192</v>
      </c>
      <c r="F371" s="195" t="s">
        <v>1191</v>
      </c>
      <c r="G371" s="194" t="s">
        <v>1192</v>
      </c>
      <c r="H371" s="218">
        <v>0.21548</v>
      </c>
      <c r="I371" s="220">
        <v>1.2753000000000001</v>
      </c>
      <c r="J371" s="220">
        <v>1.2228000000000001</v>
      </c>
      <c r="K371" s="191">
        <v>6941</v>
      </c>
      <c r="L371" s="191">
        <v>7997</v>
      </c>
      <c r="M371" s="191">
        <v>0</v>
      </c>
      <c r="N371" s="219">
        <v>1157.18</v>
      </c>
      <c r="O371" s="219">
        <v>1097.3699999999999</v>
      </c>
    </row>
    <row r="372" spans="1:15">
      <c r="A372" s="193">
        <v>106190053</v>
      </c>
      <c r="B372" s="193" t="s">
        <v>1562</v>
      </c>
      <c r="C372" s="194" t="s">
        <v>1192</v>
      </c>
      <c r="D372" s="194" t="s">
        <v>1192</v>
      </c>
      <c r="E372" s="194" t="s">
        <v>1192</v>
      </c>
      <c r="F372" s="195" t="s">
        <v>1192</v>
      </c>
      <c r="G372" s="194" t="s">
        <v>1192</v>
      </c>
      <c r="H372" s="218">
        <v>0.29630000000000001</v>
      </c>
      <c r="I372" s="220">
        <v>1.2895000000000001</v>
      </c>
      <c r="J372" s="220">
        <v>1.2363999999999999</v>
      </c>
      <c r="K372" s="191">
        <v>6941</v>
      </c>
      <c r="L372" s="191">
        <v>8062</v>
      </c>
      <c r="M372" s="191">
        <v>1199</v>
      </c>
      <c r="N372" s="219">
        <v>1157.18</v>
      </c>
      <c r="O372" s="219">
        <v>1097.3699999999999</v>
      </c>
    </row>
    <row r="373" spans="1:15">
      <c r="A373" s="193">
        <v>106380965</v>
      </c>
      <c r="B373" s="193" t="s">
        <v>1563</v>
      </c>
      <c r="C373" s="194" t="s">
        <v>1192</v>
      </c>
      <c r="D373" s="194" t="s">
        <v>1192</v>
      </c>
      <c r="E373" s="194" t="s">
        <v>1192</v>
      </c>
      <c r="F373" s="194" t="s">
        <v>1192</v>
      </c>
      <c r="G373" s="194" t="s">
        <v>1192</v>
      </c>
      <c r="H373" s="218">
        <v>0.16933999999999999</v>
      </c>
      <c r="I373" s="220">
        <v>1.8250999999999999</v>
      </c>
      <c r="J373" s="220">
        <v>1.7499</v>
      </c>
      <c r="K373" s="191">
        <v>6941</v>
      </c>
      <c r="L373" s="191">
        <v>10496</v>
      </c>
      <c r="M373" s="191">
        <v>1561</v>
      </c>
      <c r="N373" s="219">
        <v>1157.18</v>
      </c>
      <c r="O373" s="219">
        <v>1097.3699999999999</v>
      </c>
    </row>
    <row r="374" spans="1:15">
      <c r="A374" s="193">
        <v>106010967</v>
      </c>
      <c r="B374" s="193" t="s">
        <v>1564</v>
      </c>
      <c r="C374" s="195" t="s">
        <v>1192</v>
      </c>
      <c r="D374" s="195" t="s">
        <v>1192</v>
      </c>
      <c r="E374" s="195" t="s">
        <v>1192</v>
      </c>
      <c r="F374" s="195" t="s">
        <v>1192</v>
      </c>
      <c r="G374" s="195" t="s">
        <v>1192</v>
      </c>
      <c r="H374" s="218">
        <v>0.23161999999999999</v>
      </c>
      <c r="I374" s="220">
        <v>1.7561</v>
      </c>
      <c r="J374" s="220">
        <v>1.6837</v>
      </c>
      <c r="K374" s="191">
        <v>6941</v>
      </c>
      <c r="L374" s="191">
        <v>10182</v>
      </c>
      <c r="M374" s="191">
        <v>0</v>
      </c>
      <c r="N374" s="219">
        <v>1157.18</v>
      </c>
      <c r="O374" s="219">
        <v>1097.3699999999999</v>
      </c>
    </row>
    <row r="375" spans="1:15">
      <c r="A375" s="199">
        <v>106430905</v>
      </c>
      <c r="B375" s="200" t="s">
        <v>1565</v>
      </c>
      <c r="C375" s="201" t="s">
        <v>1192</v>
      </c>
      <c r="D375" s="201" t="s">
        <v>1192</v>
      </c>
      <c r="E375" s="201" t="s">
        <v>1192</v>
      </c>
      <c r="F375" s="201" t="s">
        <v>1192</v>
      </c>
      <c r="G375" s="201" t="s">
        <v>1192</v>
      </c>
      <c r="H375" s="218">
        <v>0.14968000000000001</v>
      </c>
      <c r="I375" s="220">
        <v>1.8431999999999999</v>
      </c>
      <c r="J375" s="220">
        <v>1.7673000000000001</v>
      </c>
      <c r="K375" s="191">
        <v>6941</v>
      </c>
      <c r="L375" s="191">
        <v>10579</v>
      </c>
      <c r="M375" s="191">
        <v>1573</v>
      </c>
      <c r="N375" s="191">
        <v>1157.18</v>
      </c>
      <c r="O375" s="219">
        <v>1097.3699999999999</v>
      </c>
    </row>
    <row r="376" spans="1:15">
      <c r="A376" s="193">
        <v>106430035</v>
      </c>
      <c r="B376" s="193" t="s">
        <v>1565</v>
      </c>
      <c r="C376" s="195" t="s">
        <v>1192</v>
      </c>
      <c r="D376" s="195" t="s">
        <v>1192</v>
      </c>
      <c r="E376" s="195" t="s">
        <v>1192</v>
      </c>
      <c r="F376" s="195" t="s">
        <v>1192</v>
      </c>
      <c r="G376" s="195" t="s">
        <v>1192</v>
      </c>
      <c r="H376" s="218">
        <v>0.14968000000000001</v>
      </c>
      <c r="I376" s="220">
        <v>1.8431999999999999</v>
      </c>
      <c r="J376" s="220">
        <v>1.7673000000000001</v>
      </c>
      <c r="K376" s="191">
        <v>6941</v>
      </c>
      <c r="L376" s="191">
        <v>10579</v>
      </c>
      <c r="M376" s="191">
        <v>1573</v>
      </c>
      <c r="N376" s="219">
        <v>1157.18</v>
      </c>
      <c r="O376" s="219">
        <v>1097.3699999999999</v>
      </c>
    </row>
    <row r="377" spans="1:15">
      <c r="A377" s="193">
        <v>106504038</v>
      </c>
      <c r="B377" s="193" t="s">
        <v>1566</v>
      </c>
      <c r="C377" s="194" t="s">
        <v>1192</v>
      </c>
      <c r="D377" s="194" t="s">
        <v>1192</v>
      </c>
      <c r="E377" s="194" t="s">
        <v>1192</v>
      </c>
      <c r="F377" s="195" t="s">
        <v>1192</v>
      </c>
      <c r="G377" s="194" t="s">
        <v>1192</v>
      </c>
      <c r="H377" s="218">
        <v>1</v>
      </c>
      <c r="I377" s="220">
        <v>1.3312999999999999</v>
      </c>
      <c r="J377" s="220">
        <v>1.2765</v>
      </c>
      <c r="K377" s="191">
        <v>6941</v>
      </c>
      <c r="L377" s="191">
        <v>8252</v>
      </c>
      <c r="M377" s="191">
        <v>0</v>
      </c>
      <c r="N377" s="219">
        <v>1157.18</v>
      </c>
      <c r="O377" s="219">
        <v>1097.3699999999999</v>
      </c>
    </row>
    <row r="378" spans="1:15">
      <c r="A378" s="193">
        <v>106250955</v>
      </c>
      <c r="B378" s="193" t="s">
        <v>1567</v>
      </c>
      <c r="C378" s="195" t="s">
        <v>1192</v>
      </c>
      <c r="D378" s="195" t="s">
        <v>1191</v>
      </c>
      <c r="E378" s="195" t="s">
        <v>1192</v>
      </c>
      <c r="F378" s="195" t="s">
        <v>1191</v>
      </c>
      <c r="G378" s="195" t="s">
        <v>1191</v>
      </c>
      <c r="H378" s="218">
        <v>0.20899999999999999</v>
      </c>
      <c r="I378" s="220">
        <v>1.2753000000000001</v>
      </c>
      <c r="J378" s="220">
        <v>1.2228000000000001</v>
      </c>
      <c r="K378" s="191">
        <v>15091</v>
      </c>
      <c r="L378" s="191">
        <v>17387</v>
      </c>
      <c r="M378" s="191">
        <v>0</v>
      </c>
      <c r="N378" s="219">
        <v>1157.18</v>
      </c>
      <c r="O378" s="219">
        <v>1097.3699999999999</v>
      </c>
    </row>
    <row r="379" spans="1:15">
      <c r="A379" s="193">
        <v>106034002</v>
      </c>
      <c r="B379" s="193" t="s">
        <v>1568</v>
      </c>
      <c r="C379" s="194" t="s">
        <v>1192</v>
      </c>
      <c r="D379" s="194" t="s">
        <v>1192</v>
      </c>
      <c r="E379" s="194" t="s">
        <v>1192</v>
      </c>
      <c r="F379" s="195" t="s">
        <v>1191</v>
      </c>
      <c r="G379" s="194" t="s">
        <v>1191</v>
      </c>
      <c r="H379" s="218">
        <v>0.34758</v>
      </c>
      <c r="I379" s="220">
        <v>1.5396000000000001</v>
      </c>
      <c r="J379" s="220">
        <v>1.4762</v>
      </c>
      <c r="K379" s="191">
        <v>15091</v>
      </c>
      <c r="L379" s="191">
        <v>19999</v>
      </c>
      <c r="M379" s="191">
        <v>0</v>
      </c>
      <c r="N379" s="219">
        <v>1157.18</v>
      </c>
      <c r="O379" s="219">
        <v>1097.3699999999999</v>
      </c>
    </row>
    <row r="380" spans="1:15">
      <c r="A380" s="193">
        <v>106310791</v>
      </c>
      <c r="B380" s="193" t="s">
        <v>1569</v>
      </c>
      <c r="C380" s="194" t="s">
        <v>1192</v>
      </c>
      <c r="D380" s="194" t="s">
        <v>1192</v>
      </c>
      <c r="E380" s="194" t="s">
        <v>1192</v>
      </c>
      <c r="F380" s="194" t="s">
        <v>1192</v>
      </c>
      <c r="G380" s="194" t="s">
        <v>1192</v>
      </c>
      <c r="H380" s="218">
        <v>0.24185000000000001</v>
      </c>
      <c r="I380" s="220">
        <v>1.6243000000000001</v>
      </c>
      <c r="J380" s="220">
        <v>1.5573999999999999</v>
      </c>
      <c r="K380" s="191">
        <v>6941</v>
      </c>
      <c r="L380" s="191">
        <v>9583</v>
      </c>
      <c r="M380" s="191">
        <v>0</v>
      </c>
      <c r="N380" s="219">
        <v>1157.18</v>
      </c>
      <c r="O380" s="219">
        <v>1097.3699999999999</v>
      </c>
    </row>
    <row r="381" spans="1:15">
      <c r="A381" s="193">
        <v>106084001</v>
      </c>
      <c r="B381" s="193" t="s">
        <v>1570</v>
      </c>
      <c r="C381" s="194" t="s">
        <v>1192</v>
      </c>
      <c r="D381" s="194" t="s">
        <v>1192</v>
      </c>
      <c r="E381" s="194" t="s">
        <v>1192</v>
      </c>
      <c r="F381" s="194" t="s">
        <v>1191</v>
      </c>
      <c r="G381" s="194" t="s">
        <v>1191</v>
      </c>
      <c r="H381" s="218">
        <v>0.34564</v>
      </c>
      <c r="I381" s="220">
        <v>1.2753000000000001</v>
      </c>
      <c r="J381" s="220">
        <v>1.2228000000000001</v>
      </c>
      <c r="K381" s="191">
        <v>15091</v>
      </c>
      <c r="L381" s="191">
        <v>17387</v>
      </c>
      <c r="M381" s="191">
        <v>1189</v>
      </c>
      <c r="N381" s="219">
        <v>1157.18</v>
      </c>
      <c r="O381" s="219">
        <v>1097.3699999999999</v>
      </c>
    </row>
    <row r="382" spans="1:15">
      <c r="A382" s="193">
        <v>106574010</v>
      </c>
      <c r="B382" s="193" t="s">
        <v>1571</v>
      </c>
      <c r="C382" s="195" t="s">
        <v>1192</v>
      </c>
      <c r="D382" s="195" t="s">
        <v>1192</v>
      </c>
      <c r="E382" s="195" t="s">
        <v>1192</v>
      </c>
      <c r="F382" s="195" t="s">
        <v>1192</v>
      </c>
      <c r="G382" s="195" t="s">
        <v>1192</v>
      </c>
      <c r="H382" s="218">
        <v>0.33062000000000002</v>
      </c>
      <c r="I382" s="220">
        <v>1.6243000000000001</v>
      </c>
      <c r="J382" s="220">
        <v>1.5573999999999999</v>
      </c>
      <c r="K382" s="191">
        <v>6941</v>
      </c>
      <c r="L382" s="191">
        <v>9583</v>
      </c>
      <c r="M382" s="191">
        <v>0</v>
      </c>
      <c r="N382" s="219">
        <v>1157.18</v>
      </c>
      <c r="O382" s="219">
        <v>1097.3699999999999</v>
      </c>
    </row>
    <row r="383" spans="1:15">
      <c r="A383" s="193">
        <v>106070934</v>
      </c>
      <c r="B383" s="193" t="s">
        <v>1572</v>
      </c>
      <c r="C383" s="194" t="s">
        <v>1192</v>
      </c>
      <c r="D383" s="194" t="s">
        <v>1192</v>
      </c>
      <c r="E383" s="194" t="s">
        <v>1192</v>
      </c>
      <c r="F383" s="194" t="s">
        <v>1192</v>
      </c>
      <c r="G383" s="194" t="s">
        <v>1192</v>
      </c>
      <c r="H383" s="218">
        <v>0.27194000000000002</v>
      </c>
      <c r="I383" s="220">
        <v>1.7327999999999999</v>
      </c>
      <c r="J383" s="220">
        <v>1.6614</v>
      </c>
      <c r="K383" s="191">
        <v>6941</v>
      </c>
      <c r="L383" s="191">
        <v>10077</v>
      </c>
      <c r="M383" s="191">
        <v>0</v>
      </c>
      <c r="N383" s="219">
        <v>1157.18</v>
      </c>
      <c r="O383" s="219">
        <v>1097.3699999999999</v>
      </c>
    </row>
    <row r="384" spans="1:15">
      <c r="A384" s="193">
        <v>106171395</v>
      </c>
      <c r="B384" s="193" t="s">
        <v>1573</v>
      </c>
      <c r="C384" s="194" t="s">
        <v>1192</v>
      </c>
      <c r="D384" s="194" t="s">
        <v>1192</v>
      </c>
      <c r="E384" s="194" t="s">
        <v>1192</v>
      </c>
      <c r="F384" s="195" t="s">
        <v>1191</v>
      </c>
      <c r="G384" s="194" t="s">
        <v>1191</v>
      </c>
      <c r="H384" s="218">
        <v>0.42744999999999994</v>
      </c>
      <c r="I384" s="220">
        <v>1.2753000000000001</v>
      </c>
      <c r="J384" s="220">
        <v>1.2228000000000001</v>
      </c>
      <c r="K384" s="191">
        <v>15091</v>
      </c>
      <c r="L384" s="191">
        <v>17387</v>
      </c>
      <c r="M384" s="191">
        <v>0</v>
      </c>
      <c r="N384" s="219">
        <v>1157.18</v>
      </c>
      <c r="O384" s="219">
        <v>1097.3699999999999</v>
      </c>
    </row>
    <row r="385" spans="1:15">
      <c r="A385" s="193">
        <v>106444012</v>
      </c>
      <c r="B385" s="193" t="s">
        <v>1574</v>
      </c>
      <c r="C385" s="194" t="s">
        <v>1192</v>
      </c>
      <c r="D385" s="194" t="s">
        <v>1192</v>
      </c>
      <c r="E385" s="194" t="s">
        <v>1192</v>
      </c>
      <c r="F385" s="195" t="s">
        <v>1192</v>
      </c>
      <c r="G385" s="194" t="s">
        <v>1192</v>
      </c>
      <c r="H385" s="218">
        <v>0.83476000000000006</v>
      </c>
      <c r="I385" s="220">
        <v>1.8543000000000001</v>
      </c>
      <c r="J385" s="220">
        <v>1.7779</v>
      </c>
      <c r="K385" s="191">
        <v>6941</v>
      </c>
      <c r="L385" s="191">
        <v>10629</v>
      </c>
      <c r="M385" s="191">
        <v>0</v>
      </c>
      <c r="N385" s="219">
        <v>1157.18</v>
      </c>
      <c r="O385" s="219">
        <v>1097.3699999999999</v>
      </c>
    </row>
    <row r="386" spans="1:15">
      <c r="A386" s="193">
        <v>106341051</v>
      </c>
      <c r="B386" s="193" t="s">
        <v>1575</v>
      </c>
      <c r="C386" s="194" t="s">
        <v>1192</v>
      </c>
      <c r="D386" s="194" t="s">
        <v>1192</v>
      </c>
      <c r="E386" s="194" t="s">
        <v>1191</v>
      </c>
      <c r="F386" s="195" t="s">
        <v>1192</v>
      </c>
      <c r="G386" s="194" t="s">
        <v>1192</v>
      </c>
      <c r="H386" s="218">
        <v>0.25596999999999998</v>
      </c>
      <c r="I386" s="220">
        <v>1.6243000000000001</v>
      </c>
      <c r="J386" s="220">
        <v>1.5573999999999999</v>
      </c>
      <c r="K386" s="191">
        <v>6941</v>
      </c>
      <c r="L386" s="191">
        <v>9583</v>
      </c>
      <c r="M386" s="191">
        <v>0</v>
      </c>
      <c r="N386" s="219">
        <v>1157.18</v>
      </c>
      <c r="O386" s="219">
        <v>1097.3699999999999</v>
      </c>
    </row>
    <row r="387" spans="1:15">
      <c r="A387" s="193">
        <v>106311000</v>
      </c>
      <c r="B387" s="193" t="s">
        <v>1576</v>
      </c>
      <c r="C387" s="194" t="s">
        <v>1192</v>
      </c>
      <c r="D387" s="194" t="s">
        <v>1192</v>
      </c>
      <c r="E387" s="194" t="s">
        <v>1192</v>
      </c>
      <c r="F387" s="195" t="s">
        <v>1192</v>
      </c>
      <c r="G387" s="194" t="s">
        <v>1192</v>
      </c>
      <c r="H387" s="218">
        <v>0.24235999999999996</v>
      </c>
      <c r="I387" s="220">
        <v>1.6243000000000001</v>
      </c>
      <c r="J387" s="220">
        <v>1.5573999999999999</v>
      </c>
      <c r="K387" s="191">
        <v>6941</v>
      </c>
      <c r="L387" s="191">
        <v>9583</v>
      </c>
      <c r="M387" s="191">
        <v>1425</v>
      </c>
      <c r="N387" s="219">
        <v>1157.18</v>
      </c>
      <c r="O387" s="219">
        <v>1097.3699999999999</v>
      </c>
    </row>
    <row r="388" spans="1:15">
      <c r="A388" s="193">
        <v>106494106</v>
      </c>
      <c r="B388" s="193" t="s">
        <v>1831</v>
      </c>
      <c r="C388" s="194" t="s">
        <v>1192</v>
      </c>
      <c r="D388" s="194" t="s">
        <v>1192</v>
      </c>
      <c r="E388" s="194" t="s">
        <v>1192</v>
      </c>
      <c r="F388" s="195" t="s">
        <v>1192</v>
      </c>
      <c r="G388" s="194" t="s">
        <v>1192</v>
      </c>
      <c r="H388" s="218">
        <v>0.35854999999999998</v>
      </c>
      <c r="I388" s="220">
        <v>1.6649999999999998</v>
      </c>
      <c r="J388" s="220">
        <v>1.5964</v>
      </c>
      <c r="K388" s="191">
        <v>6941</v>
      </c>
      <c r="L388" s="191">
        <v>9768</v>
      </c>
      <c r="M388" s="191">
        <v>0</v>
      </c>
      <c r="N388" s="219">
        <v>1157.18</v>
      </c>
      <c r="O388" s="219">
        <v>1097.3699999999999</v>
      </c>
    </row>
    <row r="389" spans="1:15">
      <c r="A389" s="193">
        <v>106481094</v>
      </c>
      <c r="B389" s="193" t="s">
        <v>1577</v>
      </c>
      <c r="C389" s="194" t="s">
        <v>1192</v>
      </c>
      <c r="D389" s="194" t="s">
        <v>1192</v>
      </c>
      <c r="E389" s="194" t="s">
        <v>1192</v>
      </c>
      <c r="F389" s="195" t="s">
        <v>1192</v>
      </c>
      <c r="G389" s="194" t="s">
        <v>1192</v>
      </c>
      <c r="H389" s="218">
        <v>0.30092999999999998</v>
      </c>
      <c r="I389" s="220">
        <v>1.7571000000000001</v>
      </c>
      <c r="J389" s="220">
        <v>1.6847000000000001</v>
      </c>
      <c r="K389" s="191">
        <v>6941</v>
      </c>
      <c r="L389" s="191">
        <v>10187</v>
      </c>
      <c r="M389" s="191">
        <v>0</v>
      </c>
      <c r="N389" s="219">
        <v>1157.18</v>
      </c>
      <c r="O389" s="219">
        <v>1097.3699999999999</v>
      </c>
    </row>
    <row r="390" spans="1:15">
      <c r="A390" s="193">
        <v>106514030</v>
      </c>
      <c r="B390" s="193" t="s">
        <v>1578</v>
      </c>
      <c r="C390" s="194" t="s">
        <v>1192</v>
      </c>
      <c r="D390" s="194" t="s">
        <v>1192</v>
      </c>
      <c r="E390" s="194" t="s">
        <v>1192</v>
      </c>
      <c r="F390" s="195" t="s">
        <v>1192</v>
      </c>
      <c r="G390" s="194" t="s">
        <v>1192</v>
      </c>
      <c r="H390" s="218">
        <v>0.48577999999999999</v>
      </c>
      <c r="I390" s="220">
        <v>1.3578000000000001</v>
      </c>
      <c r="J390" s="220">
        <v>1.3019000000000001</v>
      </c>
      <c r="K390" s="191">
        <v>6941</v>
      </c>
      <c r="L390" s="191">
        <v>8372</v>
      </c>
      <c r="M390" s="191">
        <v>0</v>
      </c>
      <c r="N390" s="219">
        <v>1157.18</v>
      </c>
      <c r="O390" s="219">
        <v>1097.3699999999999</v>
      </c>
    </row>
    <row r="391" spans="1:15">
      <c r="A391" s="193">
        <v>106391056</v>
      </c>
      <c r="B391" s="193" t="s">
        <v>1579</v>
      </c>
      <c r="C391" s="194" t="s">
        <v>1192</v>
      </c>
      <c r="D391" s="194" t="s">
        <v>1192</v>
      </c>
      <c r="E391" s="194" t="s">
        <v>1192</v>
      </c>
      <c r="F391" s="195" t="s">
        <v>1192</v>
      </c>
      <c r="G391" s="194" t="s">
        <v>1192</v>
      </c>
      <c r="H391" s="218">
        <v>0.28499999999999998</v>
      </c>
      <c r="I391" s="220">
        <v>1.5271000000000001</v>
      </c>
      <c r="J391" s="220">
        <v>1.4641999999999999</v>
      </c>
      <c r="K391" s="191">
        <v>6941</v>
      </c>
      <c r="L391" s="191">
        <v>9142</v>
      </c>
      <c r="M391" s="191">
        <v>0</v>
      </c>
      <c r="N391" s="219">
        <v>1157.18</v>
      </c>
      <c r="O391" s="219">
        <v>1097.3699999999999</v>
      </c>
    </row>
    <row r="392" spans="1:15">
      <c r="A392" s="193">
        <v>106291053</v>
      </c>
      <c r="B392" s="193" t="s">
        <v>1580</v>
      </c>
      <c r="C392" s="194" t="s">
        <v>1192</v>
      </c>
      <c r="D392" s="194" t="s">
        <v>1191</v>
      </c>
      <c r="E392" s="194" t="s">
        <v>1192</v>
      </c>
      <c r="F392" s="195" t="s">
        <v>1191</v>
      </c>
      <c r="G392" s="194" t="s">
        <v>1191</v>
      </c>
      <c r="H392" s="218">
        <v>0.54937000000000002</v>
      </c>
      <c r="I392" s="220">
        <v>1.6243000000000001</v>
      </c>
      <c r="J392" s="220">
        <v>1.5573999999999999</v>
      </c>
      <c r="K392" s="191">
        <v>15091</v>
      </c>
      <c r="L392" s="191">
        <v>20836</v>
      </c>
      <c r="M392" s="191">
        <v>0</v>
      </c>
      <c r="N392" s="219">
        <v>1157.18</v>
      </c>
      <c r="O392" s="219">
        <v>1097.3699999999999</v>
      </c>
    </row>
    <row r="393" spans="1:15">
      <c r="A393" s="193">
        <v>106334564</v>
      </c>
      <c r="B393" s="193" t="s">
        <v>1278</v>
      </c>
      <c r="C393" s="195" t="s">
        <v>1192</v>
      </c>
      <c r="D393" s="195" t="s">
        <v>1192</v>
      </c>
      <c r="E393" s="195" t="s">
        <v>1192</v>
      </c>
      <c r="F393" s="195" t="s">
        <v>1192</v>
      </c>
      <c r="G393" s="195" t="s">
        <v>1192</v>
      </c>
      <c r="H393" s="218">
        <v>0.20285</v>
      </c>
      <c r="I393" s="220">
        <v>1.2753000000000001</v>
      </c>
      <c r="J393" s="220">
        <v>1.2228000000000001</v>
      </c>
      <c r="K393" s="191">
        <v>6941</v>
      </c>
      <c r="L393" s="191">
        <v>7997</v>
      </c>
      <c r="M393" s="191">
        <v>0</v>
      </c>
      <c r="N393" s="219">
        <v>1157.18</v>
      </c>
      <c r="O393" s="219">
        <v>1097.3699999999999</v>
      </c>
    </row>
    <row r="394" spans="1:15">
      <c r="A394" s="193">
        <v>106564121</v>
      </c>
      <c r="B394" s="193" t="s">
        <v>1832</v>
      </c>
      <c r="C394" s="194" t="s">
        <v>1192</v>
      </c>
      <c r="D394" s="194" t="s">
        <v>1192</v>
      </c>
      <c r="E394" s="194" t="s">
        <v>1192</v>
      </c>
      <c r="F394" s="194" t="s">
        <v>1192</v>
      </c>
      <c r="G394" s="194" t="s">
        <v>1192</v>
      </c>
      <c r="H394" s="218">
        <v>0.12448999999999999</v>
      </c>
      <c r="I394" s="220">
        <v>1.4181999999999999</v>
      </c>
      <c r="J394" s="220">
        <v>1.3597999999999999</v>
      </c>
      <c r="K394" s="191">
        <v>6941</v>
      </c>
      <c r="L394" s="191">
        <v>8647</v>
      </c>
      <c r="M394" s="191">
        <v>1286</v>
      </c>
      <c r="N394" s="219">
        <v>1157.18</v>
      </c>
      <c r="O394" s="219">
        <v>1097.3699999999999</v>
      </c>
    </row>
    <row r="395" spans="1:15">
      <c r="A395" s="193">
        <v>106190422</v>
      </c>
      <c r="B395" s="193" t="s">
        <v>1581</v>
      </c>
      <c r="C395" s="194" t="s">
        <v>1192</v>
      </c>
      <c r="D395" s="194" t="s">
        <v>1192</v>
      </c>
      <c r="E395" s="194" t="s">
        <v>1192</v>
      </c>
      <c r="F395" s="195" t="s">
        <v>1192</v>
      </c>
      <c r="G395" s="194" t="s">
        <v>1192</v>
      </c>
      <c r="H395" s="218">
        <v>0.20554000000000003</v>
      </c>
      <c r="I395" s="220">
        <v>1.2895000000000001</v>
      </c>
      <c r="J395" s="220">
        <v>1.2363999999999999</v>
      </c>
      <c r="K395" s="191">
        <v>6941</v>
      </c>
      <c r="L395" s="191">
        <v>8062</v>
      </c>
      <c r="M395" s="191">
        <v>0</v>
      </c>
      <c r="N395" s="219">
        <v>1157.18</v>
      </c>
      <c r="O395" s="219">
        <v>1097.3699999999999</v>
      </c>
    </row>
    <row r="396" spans="1:15">
      <c r="A396" s="193">
        <v>106364451</v>
      </c>
      <c r="B396" s="193" t="s">
        <v>1582</v>
      </c>
      <c r="C396" s="194" t="s">
        <v>1192</v>
      </c>
      <c r="D396" s="194" t="s">
        <v>1192</v>
      </c>
      <c r="E396" s="194" t="s">
        <v>1192</v>
      </c>
      <c r="F396" s="195" t="s">
        <v>1192</v>
      </c>
      <c r="G396" s="194" t="s">
        <v>1192</v>
      </c>
      <c r="H396" s="218">
        <v>1</v>
      </c>
      <c r="I396" s="220">
        <v>1.2753000000000001</v>
      </c>
      <c r="J396" s="220">
        <v>1.2228000000000001</v>
      </c>
      <c r="K396" s="191">
        <v>6941</v>
      </c>
      <c r="L396" s="191">
        <v>7997</v>
      </c>
      <c r="M396" s="191">
        <v>2121</v>
      </c>
      <c r="N396" s="219">
        <v>1157.18</v>
      </c>
      <c r="O396" s="219">
        <v>1097.3699999999999</v>
      </c>
    </row>
    <row r="397" spans="1:15">
      <c r="A397" s="193">
        <v>106370780</v>
      </c>
      <c r="B397" s="193" t="s">
        <v>1583</v>
      </c>
      <c r="C397" s="194" t="s">
        <v>1192</v>
      </c>
      <c r="D397" s="194" t="s">
        <v>1191</v>
      </c>
      <c r="E397" s="194" t="s">
        <v>1192</v>
      </c>
      <c r="F397" s="195" t="s">
        <v>1192</v>
      </c>
      <c r="G397" s="194" t="s">
        <v>1192</v>
      </c>
      <c r="H397" s="218">
        <v>0.3155</v>
      </c>
      <c r="I397" s="220">
        <v>1.2753000000000001</v>
      </c>
      <c r="J397" s="220">
        <v>1.2228000000000001</v>
      </c>
      <c r="K397" s="191">
        <v>6941</v>
      </c>
      <c r="L397" s="191">
        <v>7997</v>
      </c>
      <c r="M397" s="191">
        <v>1189</v>
      </c>
      <c r="N397" s="219">
        <v>1157.18</v>
      </c>
      <c r="O397" s="219">
        <v>1097.3699999999999</v>
      </c>
    </row>
    <row r="398" spans="1:15">
      <c r="A398" s="193">
        <v>106531059</v>
      </c>
      <c r="B398" s="193" t="s">
        <v>1584</v>
      </c>
      <c r="C398" s="195" t="s">
        <v>1192</v>
      </c>
      <c r="D398" s="195" t="s">
        <v>1191</v>
      </c>
      <c r="E398" s="195" t="s">
        <v>1192</v>
      </c>
      <c r="F398" s="195" t="s">
        <v>1191</v>
      </c>
      <c r="G398" s="195" t="s">
        <v>1191</v>
      </c>
      <c r="H398" s="218">
        <v>1</v>
      </c>
      <c r="I398" s="220">
        <v>1.2753000000000001</v>
      </c>
      <c r="J398" s="220">
        <v>1.2228000000000001</v>
      </c>
      <c r="K398" s="191">
        <v>15091</v>
      </c>
      <c r="L398" s="191">
        <v>17387</v>
      </c>
      <c r="M398" s="191">
        <v>0</v>
      </c>
      <c r="N398" s="219">
        <v>1157.18</v>
      </c>
      <c r="O398" s="219">
        <v>1097.3699999999999</v>
      </c>
    </row>
    <row r="399" spans="1:15">
      <c r="A399" s="193">
        <v>106400548</v>
      </c>
      <c r="B399" s="193" t="s">
        <v>1585</v>
      </c>
      <c r="C399" s="194" t="s">
        <v>1192</v>
      </c>
      <c r="D399" s="194" t="s">
        <v>1192</v>
      </c>
      <c r="E399" s="194" t="s">
        <v>1192</v>
      </c>
      <c r="F399" s="195" t="s">
        <v>1191</v>
      </c>
      <c r="G399" s="194" t="s">
        <v>1191</v>
      </c>
      <c r="H399" s="218">
        <v>0.16800000000000001</v>
      </c>
      <c r="I399" s="220">
        <v>1.2791999999999999</v>
      </c>
      <c r="J399" s="220">
        <v>1.2264999999999999</v>
      </c>
      <c r="K399" s="191">
        <v>15091</v>
      </c>
      <c r="L399" s="191">
        <v>17426</v>
      </c>
      <c r="M399" s="191">
        <v>0</v>
      </c>
      <c r="N399" s="219">
        <v>1157.18</v>
      </c>
      <c r="O399" s="219">
        <v>1097.3699999999999</v>
      </c>
    </row>
    <row r="400" spans="1:15">
      <c r="A400" s="193">
        <v>106370782</v>
      </c>
      <c r="B400" s="193" t="s">
        <v>1833</v>
      </c>
      <c r="C400" s="194" t="s">
        <v>1191</v>
      </c>
      <c r="D400" s="194" t="s">
        <v>1192</v>
      </c>
      <c r="E400" s="194" t="s">
        <v>1191</v>
      </c>
      <c r="F400" s="194" t="s">
        <v>1192</v>
      </c>
      <c r="G400" s="194" t="s">
        <v>1192</v>
      </c>
      <c r="H400" s="218">
        <v>0.60765000000000002</v>
      </c>
      <c r="I400" s="220">
        <v>1.2753000000000001</v>
      </c>
      <c r="J400" s="220">
        <v>1.2228000000000001</v>
      </c>
      <c r="K400" s="191">
        <v>6941</v>
      </c>
      <c r="L400" s="191">
        <v>7997</v>
      </c>
      <c r="M400" s="191">
        <v>0</v>
      </c>
      <c r="N400" s="219">
        <v>0</v>
      </c>
      <c r="O400" s="219">
        <v>0</v>
      </c>
    </row>
    <row r="401" spans="1:15">
      <c r="A401" s="193">
        <v>106381154</v>
      </c>
      <c r="B401" s="193" t="s">
        <v>1586</v>
      </c>
      <c r="C401" s="194" t="s">
        <v>1191</v>
      </c>
      <c r="D401" s="194" t="s">
        <v>1192</v>
      </c>
      <c r="E401" s="195" t="s">
        <v>1191</v>
      </c>
      <c r="F401" s="195" t="s">
        <v>1192</v>
      </c>
      <c r="G401" s="194" t="s">
        <v>1192</v>
      </c>
      <c r="H401" s="218">
        <v>0.18290999999999999</v>
      </c>
      <c r="I401" s="220">
        <v>1.8431999999999999</v>
      </c>
      <c r="J401" s="220">
        <v>1.7673000000000001</v>
      </c>
      <c r="K401" s="191">
        <v>6941</v>
      </c>
      <c r="L401" s="191">
        <v>10579</v>
      </c>
      <c r="M401" s="191">
        <v>0</v>
      </c>
      <c r="N401" s="219">
        <v>0</v>
      </c>
      <c r="O401" s="219">
        <v>0</v>
      </c>
    </row>
    <row r="402" spans="1:15">
      <c r="A402" s="196">
        <v>106380895</v>
      </c>
      <c r="B402" s="193" t="s">
        <v>1587</v>
      </c>
      <c r="C402" s="194" t="s">
        <v>1191</v>
      </c>
      <c r="D402" s="194" t="s">
        <v>1192</v>
      </c>
      <c r="E402" s="195" t="s">
        <v>1191</v>
      </c>
      <c r="F402" s="195" t="s">
        <v>1192</v>
      </c>
      <c r="G402" s="194" t="s">
        <v>1192</v>
      </c>
      <c r="H402" s="218">
        <v>0.18290999999999999</v>
      </c>
      <c r="I402" s="220">
        <v>1.8431999999999999</v>
      </c>
      <c r="J402" s="220">
        <v>1.7673000000000001</v>
      </c>
      <c r="K402" s="191">
        <v>6941</v>
      </c>
      <c r="L402" s="191">
        <v>10579</v>
      </c>
      <c r="M402" s="191">
        <v>0</v>
      </c>
      <c r="N402" s="219">
        <v>0</v>
      </c>
      <c r="O402" s="219">
        <v>0</v>
      </c>
    </row>
    <row r="403" spans="1:15">
      <c r="A403" s="193">
        <v>106341006</v>
      </c>
      <c r="B403" s="193" t="s">
        <v>1588</v>
      </c>
      <c r="C403" s="194" t="s">
        <v>1191</v>
      </c>
      <c r="D403" s="194" t="s">
        <v>1192</v>
      </c>
      <c r="E403" s="194" t="s">
        <v>1191</v>
      </c>
      <c r="F403" s="195" t="s">
        <v>1192</v>
      </c>
      <c r="G403" s="194" t="s">
        <v>1192</v>
      </c>
      <c r="H403" s="218">
        <v>0.20787000000000003</v>
      </c>
      <c r="I403" s="220">
        <v>1.6243000000000001</v>
      </c>
      <c r="J403" s="220">
        <v>1.5573999999999999</v>
      </c>
      <c r="K403" s="191">
        <v>6941</v>
      </c>
      <c r="L403" s="191">
        <v>9583</v>
      </c>
      <c r="M403" s="191">
        <v>0</v>
      </c>
      <c r="N403" s="219">
        <v>0</v>
      </c>
      <c r="O403" s="219">
        <v>0</v>
      </c>
    </row>
    <row r="404" spans="1:15">
      <c r="A404" s="196">
        <v>106301279</v>
      </c>
      <c r="B404" s="193" t="s">
        <v>1589</v>
      </c>
      <c r="C404" s="194" t="s">
        <v>1191</v>
      </c>
      <c r="D404" s="194" t="s">
        <v>1192</v>
      </c>
      <c r="E404" s="194" t="s">
        <v>1191</v>
      </c>
      <c r="F404" s="195" t="s">
        <v>1192</v>
      </c>
      <c r="G404" s="194" t="s">
        <v>1192</v>
      </c>
      <c r="H404" s="218">
        <v>0.23552000000000001</v>
      </c>
      <c r="I404" s="220">
        <v>1.2753000000000001</v>
      </c>
      <c r="J404" s="220">
        <v>1.2228000000000001</v>
      </c>
      <c r="K404" s="191">
        <v>6941</v>
      </c>
      <c r="L404" s="191">
        <v>7997</v>
      </c>
      <c r="M404" s="191">
        <v>0</v>
      </c>
      <c r="N404" s="219">
        <v>0</v>
      </c>
      <c r="O404" s="219">
        <v>0</v>
      </c>
    </row>
    <row r="405" spans="1:15">
      <c r="A405" s="193">
        <v>106191216</v>
      </c>
      <c r="B405" s="193" t="s">
        <v>1590</v>
      </c>
      <c r="C405" s="194" t="s">
        <v>1192</v>
      </c>
      <c r="D405" s="194" t="s">
        <v>1192</v>
      </c>
      <c r="E405" s="194" t="s">
        <v>1192</v>
      </c>
      <c r="F405" s="195" t="s">
        <v>1192</v>
      </c>
      <c r="G405" s="194" t="s">
        <v>1192</v>
      </c>
      <c r="H405" s="218">
        <v>0.35171000000000002</v>
      </c>
      <c r="I405" s="220">
        <v>1.2895000000000001</v>
      </c>
      <c r="J405" s="220">
        <v>1.2363999999999999</v>
      </c>
      <c r="K405" s="191">
        <v>6941</v>
      </c>
      <c r="L405" s="191">
        <v>8062</v>
      </c>
      <c r="M405" s="191">
        <v>0</v>
      </c>
      <c r="N405" s="219">
        <v>1157.18</v>
      </c>
      <c r="O405" s="219">
        <v>1097.3699999999999</v>
      </c>
    </row>
    <row r="406" spans="1:15">
      <c r="A406" s="193">
        <v>106190818</v>
      </c>
      <c r="B406" s="193" t="s">
        <v>1591</v>
      </c>
      <c r="C406" s="194" t="s">
        <v>1192</v>
      </c>
      <c r="D406" s="194" t="s">
        <v>1192</v>
      </c>
      <c r="E406" s="194" t="s">
        <v>1192</v>
      </c>
      <c r="F406" s="195" t="s">
        <v>1192</v>
      </c>
      <c r="G406" s="194" t="s">
        <v>1192</v>
      </c>
      <c r="H406" s="218">
        <v>0.17433999999999999</v>
      </c>
      <c r="I406" s="220">
        <v>1.2895000000000001</v>
      </c>
      <c r="J406" s="220">
        <v>1.2363999999999999</v>
      </c>
      <c r="K406" s="191">
        <v>6941</v>
      </c>
      <c r="L406" s="191">
        <v>8062</v>
      </c>
      <c r="M406" s="191">
        <v>0</v>
      </c>
      <c r="N406" s="219">
        <v>1157.18</v>
      </c>
      <c r="O406" s="219">
        <v>1097.3699999999999</v>
      </c>
    </row>
    <row r="407" spans="1:15">
      <c r="A407" s="193">
        <v>106204019</v>
      </c>
      <c r="B407" s="193" t="s">
        <v>1592</v>
      </c>
      <c r="C407" s="194" t="s">
        <v>1192</v>
      </c>
      <c r="D407" s="194" t="s">
        <v>1192</v>
      </c>
      <c r="E407" s="194" t="s">
        <v>1191</v>
      </c>
      <c r="F407" s="195" t="s">
        <v>1192</v>
      </c>
      <c r="G407" s="194" t="s">
        <v>1192</v>
      </c>
      <c r="H407" s="218">
        <v>0.23281000000000002</v>
      </c>
      <c r="I407" s="220">
        <v>1.2753000000000001</v>
      </c>
      <c r="J407" s="220">
        <v>1.2228000000000001</v>
      </c>
      <c r="K407" s="191">
        <v>6941</v>
      </c>
      <c r="L407" s="191">
        <v>7997</v>
      </c>
      <c r="M407" s="191">
        <v>2121</v>
      </c>
      <c r="N407" s="219">
        <v>1157.18</v>
      </c>
      <c r="O407" s="219">
        <v>1097.3699999999999</v>
      </c>
    </row>
    <row r="408" spans="1:15">
      <c r="A408" s="193">
        <v>106010983</v>
      </c>
      <c r="B408" s="193" t="s">
        <v>1593</v>
      </c>
      <c r="C408" s="195" t="s">
        <v>1192</v>
      </c>
      <c r="D408" s="195" t="s">
        <v>1192</v>
      </c>
      <c r="E408" s="195" t="s">
        <v>1192</v>
      </c>
      <c r="F408" s="195" t="s">
        <v>1192</v>
      </c>
      <c r="G408" s="195" t="s">
        <v>1192</v>
      </c>
      <c r="H408" s="218">
        <v>0.21955</v>
      </c>
      <c r="I408" s="220">
        <v>1.7561</v>
      </c>
      <c r="J408" s="220">
        <v>1.6837</v>
      </c>
      <c r="K408" s="191">
        <v>6941</v>
      </c>
      <c r="L408" s="191">
        <v>10182</v>
      </c>
      <c r="M408" s="191">
        <v>0</v>
      </c>
      <c r="N408" s="219">
        <v>1157.18</v>
      </c>
      <c r="O408" s="219">
        <v>1097.3699999999999</v>
      </c>
    </row>
    <row r="409" spans="1:15">
      <c r="A409" s="193">
        <v>106190812</v>
      </c>
      <c r="B409" s="193" t="s">
        <v>1594</v>
      </c>
      <c r="C409" s="194" t="s">
        <v>1192</v>
      </c>
      <c r="D409" s="194" t="s">
        <v>1192</v>
      </c>
      <c r="E409" s="194" t="s">
        <v>1192</v>
      </c>
      <c r="F409" s="195" t="s">
        <v>1192</v>
      </c>
      <c r="G409" s="194" t="s">
        <v>1192</v>
      </c>
      <c r="H409" s="218">
        <v>0.36630000000000001</v>
      </c>
      <c r="I409" s="220">
        <v>1.2895000000000001</v>
      </c>
      <c r="J409" s="220">
        <v>1.2363999999999999</v>
      </c>
      <c r="K409" s="191">
        <v>6941</v>
      </c>
      <c r="L409" s="191">
        <v>8062</v>
      </c>
      <c r="M409" s="191">
        <v>1199</v>
      </c>
      <c r="N409" s="219">
        <v>1157.18</v>
      </c>
      <c r="O409" s="219">
        <v>1097.3699999999999</v>
      </c>
    </row>
    <row r="410" spans="1:15">
      <c r="A410" s="193">
        <v>106560481</v>
      </c>
      <c r="B410" s="193" t="s">
        <v>1595</v>
      </c>
      <c r="C410" s="194" t="s">
        <v>1191</v>
      </c>
      <c r="D410" s="194" t="s">
        <v>1192</v>
      </c>
      <c r="E410" s="194" t="s">
        <v>1191</v>
      </c>
      <c r="F410" s="195" t="s">
        <v>1192</v>
      </c>
      <c r="G410" s="194" t="s">
        <v>1192</v>
      </c>
      <c r="H410" s="218">
        <v>0.15503</v>
      </c>
      <c r="I410" s="220">
        <v>1.4181999999999999</v>
      </c>
      <c r="J410" s="220">
        <v>1.3597999999999999</v>
      </c>
      <c r="K410" s="191">
        <v>6941</v>
      </c>
      <c r="L410" s="191">
        <v>8647</v>
      </c>
      <c r="M410" s="191">
        <v>0</v>
      </c>
      <c r="N410" s="219">
        <v>0</v>
      </c>
      <c r="O410" s="219">
        <v>0</v>
      </c>
    </row>
    <row r="411" spans="1:15">
      <c r="A411" s="193">
        <v>106454012</v>
      </c>
      <c r="B411" s="193" t="s">
        <v>1281</v>
      </c>
      <c r="C411" s="194" t="s">
        <v>1192</v>
      </c>
      <c r="D411" s="194" t="s">
        <v>1192</v>
      </c>
      <c r="E411" s="194" t="s">
        <v>1192</v>
      </c>
      <c r="F411" s="195" t="s">
        <v>1192</v>
      </c>
      <c r="G411" s="194" t="s">
        <v>1192</v>
      </c>
      <c r="H411" s="218">
        <v>0.20899999999999999</v>
      </c>
      <c r="I411" s="220">
        <v>1.3589</v>
      </c>
      <c r="J411" s="220">
        <v>1.3028999999999999</v>
      </c>
      <c r="K411" s="191">
        <v>6941</v>
      </c>
      <c r="L411" s="191">
        <v>8377</v>
      </c>
      <c r="M411" s="191">
        <v>1246</v>
      </c>
      <c r="N411" s="219">
        <v>1157.18</v>
      </c>
      <c r="O411" s="219">
        <v>1097.3699999999999</v>
      </c>
    </row>
    <row r="412" spans="1:15">
      <c r="A412" s="196">
        <v>106344035</v>
      </c>
      <c r="B412" s="193" t="s">
        <v>1279</v>
      </c>
      <c r="C412" s="194" t="s">
        <v>1192</v>
      </c>
      <c r="D412" s="194" t="s">
        <v>1192</v>
      </c>
      <c r="E412" s="194" t="s">
        <v>1192</v>
      </c>
      <c r="F412" s="195" t="s">
        <v>1192</v>
      </c>
      <c r="G412" s="194" t="s">
        <v>1192</v>
      </c>
      <c r="H412" s="218">
        <v>0.18895999999999999</v>
      </c>
      <c r="I412" s="220">
        <v>1.6243000000000001</v>
      </c>
      <c r="J412" s="220">
        <v>1.5573999999999999</v>
      </c>
      <c r="K412" s="191">
        <v>6941</v>
      </c>
      <c r="L412" s="191">
        <v>9583</v>
      </c>
      <c r="M412" s="191">
        <v>0</v>
      </c>
      <c r="N412" s="219">
        <v>1157.18</v>
      </c>
      <c r="O412" s="219">
        <v>1097.3699999999999</v>
      </c>
    </row>
    <row r="413" spans="1:15">
      <c r="A413" s="193">
        <v>106374094</v>
      </c>
      <c r="B413" s="193" t="s">
        <v>1596</v>
      </c>
      <c r="C413" s="195" t="s">
        <v>1192</v>
      </c>
      <c r="D413" s="195" t="s">
        <v>1192</v>
      </c>
      <c r="E413" s="195" t="s">
        <v>1192</v>
      </c>
      <c r="F413" s="195" t="s">
        <v>1192</v>
      </c>
      <c r="G413" s="195" t="s">
        <v>1192</v>
      </c>
      <c r="H413" s="218">
        <v>0.14593999999999999</v>
      </c>
      <c r="I413" s="220">
        <v>1.2753000000000001</v>
      </c>
      <c r="J413" s="220">
        <v>1.2228000000000001</v>
      </c>
      <c r="K413" s="191">
        <v>6941</v>
      </c>
      <c r="L413" s="191">
        <v>7997</v>
      </c>
      <c r="M413" s="191">
        <v>1189</v>
      </c>
      <c r="N413" s="219">
        <v>1157.18</v>
      </c>
      <c r="O413" s="219">
        <v>1097.3699999999999</v>
      </c>
    </row>
    <row r="414" spans="1:15">
      <c r="A414" s="193">
        <v>106334533</v>
      </c>
      <c r="B414" s="193" t="s">
        <v>1854</v>
      </c>
      <c r="C414" s="195" t="s">
        <v>1192</v>
      </c>
      <c r="D414" s="195" t="s">
        <v>1192</v>
      </c>
      <c r="E414" s="195" t="s">
        <v>1192</v>
      </c>
      <c r="F414" s="195" t="s">
        <v>1192</v>
      </c>
      <c r="G414" s="195" t="s">
        <v>1192</v>
      </c>
      <c r="H414" s="218">
        <v>0.55976000000000004</v>
      </c>
      <c r="I414" s="220">
        <v>1.2753000000000001</v>
      </c>
      <c r="J414" s="220">
        <v>1.2228000000000001</v>
      </c>
      <c r="K414" s="191">
        <v>6941</v>
      </c>
      <c r="L414" s="191">
        <v>7997</v>
      </c>
      <c r="M414" s="191">
        <v>1189</v>
      </c>
      <c r="N414" s="219">
        <v>1157.18</v>
      </c>
      <c r="O414" s="219">
        <v>1097.3699999999999</v>
      </c>
    </row>
    <row r="415" spans="1:15">
      <c r="A415" s="193">
        <v>106361370</v>
      </c>
      <c r="B415" s="193" t="s">
        <v>1597</v>
      </c>
      <c r="C415" s="194" t="s">
        <v>1192</v>
      </c>
      <c r="D415" s="194" t="s">
        <v>1192</v>
      </c>
      <c r="E415" s="194" t="s">
        <v>1192</v>
      </c>
      <c r="F415" s="195" t="s">
        <v>1191</v>
      </c>
      <c r="G415" s="194" t="s">
        <v>1192</v>
      </c>
      <c r="H415" s="218">
        <v>0.31308999999999998</v>
      </c>
      <c r="I415" s="220">
        <v>1.2753000000000001</v>
      </c>
      <c r="J415" s="220">
        <v>1.2228000000000001</v>
      </c>
      <c r="K415" s="191">
        <v>6941</v>
      </c>
      <c r="L415" s="191">
        <v>7997</v>
      </c>
      <c r="M415" s="191">
        <v>0</v>
      </c>
      <c r="N415" s="219">
        <v>1157.18</v>
      </c>
      <c r="O415" s="219">
        <v>1097.3699999999999</v>
      </c>
    </row>
    <row r="416" spans="1:15">
      <c r="A416" s="196">
        <v>106010987</v>
      </c>
      <c r="B416" s="196" t="s">
        <v>1598</v>
      </c>
      <c r="C416" s="197" t="s">
        <v>1192</v>
      </c>
      <c r="D416" s="197" t="s">
        <v>1191</v>
      </c>
      <c r="E416" s="197" t="s">
        <v>1192</v>
      </c>
      <c r="F416" s="197" t="s">
        <v>1192</v>
      </c>
      <c r="G416" s="197" t="s">
        <v>1192</v>
      </c>
      <c r="H416" s="218">
        <v>0.23310000000000003</v>
      </c>
      <c r="I416" s="220">
        <v>1.8501000000000001</v>
      </c>
      <c r="J416" s="220">
        <v>1.7739</v>
      </c>
      <c r="K416" s="191">
        <v>6941</v>
      </c>
      <c r="L416" s="191">
        <v>10610</v>
      </c>
      <c r="M416" s="191">
        <v>0</v>
      </c>
      <c r="N416" s="219">
        <v>1157.18</v>
      </c>
      <c r="O416" s="219">
        <v>1097.3699999999999</v>
      </c>
    </row>
    <row r="417" spans="1:15">
      <c r="A417" s="193">
        <v>106444013</v>
      </c>
      <c r="B417" s="193" t="s">
        <v>1599</v>
      </c>
      <c r="C417" s="194" t="s">
        <v>1192</v>
      </c>
      <c r="D417" s="194" t="s">
        <v>1192</v>
      </c>
      <c r="E417" s="194" t="s">
        <v>1192</v>
      </c>
      <c r="F417" s="194" t="s">
        <v>1192</v>
      </c>
      <c r="G417" s="194" t="s">
        <v>1192</v>
      </c>
      <c r="H417" s="218">
        <v>0.21199000000000001</v>
      </c>
      <c r="I417" s="220">
        <v>1.8543000000000001</v>
      </c>
      <c r="J417" s="220">
        <v>1.7779</v>
      </c>
      <c r="K417" s="191">
        <v>6941</v>
      </c>
      <c r="L417" s="191">
        <v>10629</v>
      </c>
      <c r="M417" s="191">
        <v>0</v>
      </c>
      <c r="N417" s="219">
        <v>1157.18</v>
      </c>
      <c r="O417" s="219">
        <v>1097.3699999999999</v>
      </c>
    </row>
    <row r="418" spans="1:15">
      <c r="A418" s="193">
        <v>106301379</v>
      </c>
      <c r="B418" s="193" t="s">
        <v>1600</v>
      </c>
      <c r="C418" s="194" t="s">
        <v>1192</v>
      </c>
      <c r="D418" s="194" t="s">
        <v>1192</v>
      </c>
      <c r="E418" s="194" t="s">
        <v>1192</v>
      </c>
      <c r="F418" s="195" t="s">
        <v>1192</v>
      </c>
      <c r="G418" s="194" t="s">
        <v>1192</v>
      </c>
      <c r="H418" s="218">
        <v>0.13222999999999999</v>
      </c>
      <c r="I418" s="220">
        <v>1.2753000000000001</v>
      </c>
      <c r="J418" s="220">
        <v>1.2228000000000001</v>
      </c>
      <c r="K418" s="191">
        <v>6941</v>
      </c>
      <c r="L418" s="191">
        <v>7997</v>
      </c>
      <c r="M418" s="191">
        <v>0</v>
      </c>
      <c r="N418" s="219">
        <v>1157.18</v>
      </c>
      <c r="O418" s="219">
        <v>1097.3699999999999</v>
      </c>
    </row>
    <row r="419" spans="1:15">
      <c r="A419" s="193">
        <v>106190857</v>
      </c>
      <c r="B419" s="193" t="s">
        <v>1834</v>
      </c>
      <c r="C419" s="194" t="s">
        <v>1192</v>
      </c>
      <c r="D419" s="194" t="s">
        <v>1192</v>
      </c>
      <c r="E419" s="194" t="s">
        <v>1192</v>
      </c>
      <c r="F419" s="195" t="s">
        <v>1192</v>
      </c>
      <c r="G419" s="194" t="s">
        <v>1192</v>
      </c>
      <c r="H419" s="218">
        <v>0.48309000000000002</v>
      </c>
      <c r="I419" s="220">
        <v>1.2895000000000001</v>
      </c>
      <c r="J419" s="220">
        <v>1.2363999999999999</v>
      </c>
      <c r="K419" s="191">
        <v>6941</v>
      </c>
      <c r="L419" s="191">
        <v>8062</v>
      </c>
      <c r="M419" s="191">
        <v>0</v>
      </c>
      <c r="N419" s="219">
        <v>1157.18</v>
      </c>
      <c r="O419" s="219">
        <v>679.83</v>
      </c>
    </row>
    <row r="420" spans="1:15">
      <c r="A420" s="193">
        <v>106190859</v>
      </c>
      <c r="B420" s="193" t="s">
        <v>1601</v>
      </c>
      <c r="C420" s="194" t="s">
        <v>1192</v>
      </c>
      <c r="D420" s="194" t="s">
        <v>1192</v>
      </c>
      <c r="E420" s="194" t="s">
        <v>1192</v>
      </c>
      <c r="F420" s="195" t="s">
        <v>1192</v>
      </c>
      <c r="G420" s="194" t="s">
        <v>1192</v>
      </c>
      <c r="H420" s="218">
        <v>0.11364</v>
      </c>
      <c r="I420" s="220">
        <v>1.4181999999999999</v>
      </c>
      <c r="J420" s="220">
        <v>1.3597999999999999</v>
      </c>
      <c r="K420" s="191">
        <v>6941</v>
      </c>
      <c r="L420" s="191">
        <v>8647</v>
      </c>
      <c r="M420" s="191">
        <v>0</v>
      </c>
      <c r="N420" s="219">
        <v>1157.18</v>
      </c>
      <c r="O420" s="219">
        <v>1097.3699999999999</v>
      </c>
    </row>
    <row r="421" spans="1:15">
      <c r="A421" s="193">
        <v>106190883</v>
      </c>
      <c r="B421" s="193" t="s">
        <v>1602</v>
      </c>
      <c r="C421" s="194" t="s">
        <v>1192</v>
      </c>
      <c r="D421" s="194" t="s">
        <v>1192</v>
      </c>
      <c r="E421" s="194" t="s">
        <v>1192</v>
      </c>
      <c r="F421" s="195" t="s">
        <v>1192</v>
      </c>
      <c r="G421" s="194" t="s">
        <v>1192</v>
      </c>
      <c r="H421" s="218">
        <v>0.20301</v>
      </c>
      <c r="I421" s="220">
        <v>1.2895000000000001</v>
      </c>
      <c r="J421" s="220">
        <v>1.2363999999999999</v>
      </c>
      <c r="K421" s="191">
        <v>6941</v>
      </c>
      <c r="L421" s="191">
        <v>8062</v>
      </c>
      <c r="M421" s="191">
        <v>0</v>
      </c>
      <c r="N421" s="219">
        <v>1157.18</v>
      </c>
      <c r="O421" s="219">
        <v>1097.3699999999999</v>
      </c>
    </row>
    <row r="422" spans="1:15" s="237" customFormat="1" ht="15" customHeight="1">
      <c r="A422" s="238">
        <v>106571086</v>
      </c>
      <c r="B422" s="200" t="s">
        <v>1603</v>
      </c>
      <c r="C422" s="201" t="s">
        <v>1192</v>
      </c>
      <c r="D422" s="201" t="s">
        <v>1192</v>
      </c>
      <c r="E422" s="201" t="s">
        <v>1192</v>
      </c>
      <c r="F422" s="199" t="s">
        <v>1192</v>
      </c>
      <c r="G422" s="201" t="s">
        <v>1192</v>
      </c>
      <c r="H422" s="232">
        <v>0.10843999999999999</v>
      </c>
      <c r="I422" s="233">
        <v>1.6243000000000001</v>
      </c>
      <c r="J422" s="233">
        <v>1.5573999999999999</v>
      </c>
      <c r="K422" s="234">
        <v>6941</v>
      </c>
      <c r="L422" s="235">
        <v>9583</v>
      </c>
      <c r="M422" s="230">
        <v>0</v>
      </c>
      <c r="N422" s="230">
        <v>1157.18</v>
      </c>
      <c r="O422" s="236">
        <v>1097.3699999999999</v>
      </c>
    </row>
    <row r="423" spans="1:15"/>
  </sheetData>
  <sheetProtection sheet="1" objects="1" scenarios="1" selectLockedCells="1"/>
  <pageMargins left="0.7" right="0.7" top="1" bottom="0.75" header="0.3" footer="0.3"/>
  <pageSetup paperSize="32767" scale="42" fitToHeight="0" pageOrder="overThenDown" orientation="landscape" r:id="rId1"/>
  <headerFooter scaleWithDoc="0">
    <oddHeader>&amp;L
&amp;9Medi-Cal DRG 2021-22 Pricing Calculator</oddHeader>
    <oddFooter>&amp;L&amp;9Tab 4 - Hospital Characteristics&amp;R&amp;9 2019-05-30</oddFooter>
  </headerFooter>
  <colBreaks count="1" manualBreakCount="1">
    <brk id="2" max="1048575" man="1"/>
  </colBreaks>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S52"/>
  <sheetViews>
    <sheetView zoomScaleNormal="100" workbookViewId="0"/>
  </sheetViews>
  <sheetFormatPr defaultColWidth="0" defaultRowHeight="12.5" zeroHeight="1"/>
  <cols>
    <col min="1" max="1" width="31.1796875" style="109" customWidth="1"/>
    <col min="2" max="2" width="19.26953125" style="109" customWidth="1"/>
    <col min="3" max="3" width="22.81640625" style="109" customWidth="1"/>
    <col min="4" max="4" width="19.26953125" style="109" customWidth="1"/>
    <col min="5" max="5" width="21.81640625" style="109" customWidth="1"/>
    <col min="6" max="6" width="32" style="109" customWidth="1"/>
    <col min="7" max="7" width="9.1796875" style="114" hidden="1" customWidth="1"/>
    <col min="8" max="8" width="9.1796875" style="108" hidden="1" customWidth="1"/>
    <col min="9" max="16" width="0" style="109" hidden="1" customWidth="1"/>
    <col min="17" max="17" width="11.26953125" style="109" hidden="1" customWidth="1"/>
    <col min="18" max="18" width="0" style="109" hidden="1" customWidth="1"/>
    <col min="19" max="19" width="11.26953125" style="109" hidden="1" customWidth="1"/>
    <col min="20" max="16384" width="0" style="109" hidden="1"/>
  </cols>
  <sheetData>
    <row r="1" spans="1:14" s="87" customFormat="1" ht="15.5">
      <c r="A1" s="115" t="s">
        <v>1843</v>
      </c>
      <c r="B1" s="322" t="s">
        <v>1727</v>
      </c>
      <c r="C1" s="323"/>
      <c r="D1" s="323"/>
      <c r="E1" s="324"/>
      <c r="F1" s="324"/>
      <c r="G1" s="86"/>
    </row>
    <row r="2" spans="1:14" s="89" customFormat="1" ht="15.5">
      <c r="A2" s="327" t="s">
        <v>1802</v>
      </c>
      <c r="B2" s="325"/>
      <c r="C2" s="325"/>
      <c r="D2" s="325"/>
      <c r="E2" s="326"/>
      <c r="F2" s="326"/>
      <c r="G2" s="88"/>
    </row>
    <row r="3" spans="1:14" s="92" customFormat="1" ht="15.5">
      <c r="A3" s="181" t="s">
        <v>2597</v>
      </c>
      <c r="B3" s="90"/>
      <c r="C3" s="90"/>
      <c r="D3" s="90"/>
      <c r="E3" s="90"/>
      <c r="F3" s="94"/>
      <c r="G3" s="91"/>
      <c r="H3" s="91"/>
    </row>
    <row r="4" spans="1:14" s="97" customFormat="1" ht="15.5">
      <c r="A4" s="182" t="s">
        <v>2598</v>
      </c>
      <c r="B4" s="94"/>
      <c r="C4" s="94"/>
      <c r="D4" s="94"/>
      <c r="E4" s="94"/>
      <c r="F4" s="94"/>
      <c r="G4" s="95"/>
      <c r="H4" s="96"/>
    </row>
    <row r="5" spans="1:14" s="97" customFormat="1" ht="15.5">
      <c r="A5" s="93"/>
      <c r="B5" s="94"/>
      <c r="C5" s="94"/>
      <c r="D5" s="94"/>
      <c r="E5" s="94"/>
      <c r="F5" s="94"/>
      <c r="G5" s="95"/>
      <c r="H5" s="96"/>
    </row>
    <row r="6" spans="1:14" s="97" customFormat="1" ht="15.5">
      <c r="A6" s="182" t="s">
        <v>1728</v>
      </c>
      <c r="B6" s="94"/>
      <c r="C6" s="94"/>
      <c r="D6" s="94"/>
      <c r="E6" s="94"/>
      <c r="F6" s="94"/>
      <c r="G6" s="95"/>
      <c r="H6" s="95"/>
    </row>
    <row r="7" spans="1:14" s="97" customFormat="1" ht="15.5">
      <c r="A7" s="182" t="s">
        <v>1729</v>
      </c>
      <c r="B7" s="94"/>
      <c r="C7" s="94"/>
      <c r="D7" s="94"/>
      <c r="E7" s="94"/>
      <c r="F7" s="94"/>
      <c r="G7" s="95"/>
      <c r="H7" s="95"/>
    </row>
    <row r="8" spans="1:14" s="97" customFormat="1" ht="15.5">
      <c r="A8" s="182" t="s">
        <v>1742</v>
      </c>
      <c r="B8" s="94"/>
      <c r="C8" s="94"/>
      <c r="D8" s="94"/>
      <c r="E8" s="94"/>
      <c r="F8" s="94"/>
      <c r="G8" s="95"/>
      <c r="H8" s="95"/>
    </row>
    <row r="9" spans="1:14" s="97" customFormat="1" ht="15.5">
      <c r="A9" s="182" t="s">
        <v>1730</v>
      </c>
      <c r="B9" s="94"/>
      <c r="C9" s="94"/>
      <c r="D9" s="94"/>
      <c r="E9" s="94"/>
      <c r="F9" s="94"/>
      <c r="G9" s="95"/>
      <c r="H9" s="98"/>
      <c r="I9" s="98"/>
      <c r="J9" s="98"/>
      <c r="K9" s="98"/>
      <c r="L9" s="98"/>
      <c r="M9" s="98"/>
      <c r="N9" s="98"/>
    </row>
    <row r="10" spans="1:14" s="97" customFormat="1" ht="15.5">
      <c r="A10" s="182" t="s">
        <v>1801</v>
      </c>
      <c r="B10" s="94"/>
      <c r="C10" s="94"/>
      <c r="D10" s="94"/>
      <c r="E10" s="94"/>
      <c r="F10" s="94"/>
      <c r="G10" s="95"/>
      <c r="H10" s="98"/>
      <c r="I10" s="98"/>
      <c r="J10" s="98"/>
      <c r="K10" s="98"/>
      <c r="L10" s="98"/>
      <c r="M10" s="98"/>
      <c r="N10" s="98"/>
    </row>
    <row r="11" spans="1:14" s="97" customFormat="1" ht="15.5">
      <c r="A11" s="93"/>
      <c r="B11" s="94"/>
      <c r="C11" s="94"/>
      <c r="D11" s="94"/>
      <c r="E11" s="94"/>
      <c r="F11" s="94"/>
      <c r="G11" s="95"/>
      <c r="H11" s="98"/>
      <c r="I11" s="98"/>
      <c r="J11" s="98"/>
      <c r="K11" s="98"/>
      <c r="L11" s="98"/>
      <c r="M11" s="98"/>
      <c r="N11" s="98"/>
    </row>
    <row r="12" spans="1:14" s="97" customFormat="1" ht="15.5">
      <c r="A12" s="182" t="s">
        <v>1732</v>
      </c>
      <c r="B12" s="99"/>
      <c r="C12" s="99"/>
      <c r="D12" s="94"/>
      <c r="E12" s="94"/>
      <c r="F12" s="94"/>
      <c r="G12" s="95"/>
      <c r="H12" s="98"/>
      <c r="I12" s="98"/>
      <c r="J12" s="98"/>
      <c r="K12" s="98"/>
      <c r="L12" s="98"/>
      <c r="M12" s="98"/>
      <c r="N12" s="98"/>
    </row>
    <row r="13" spans="1:14" s="97" customFormat="1" ht="15.5">
      <c r="A13" s="182" t="s">
        <v>1733</v>
      </c>
      <c r="B13" s="99"/>
      <c r="C13" s="99"/>
      <c r="D13" s="94"/>
      <c r="E13" s="94"/>
      <c r="F13" s="94"/>
      <c r="G13" s="95"/>
      <c r="H13" s="98"/>
      <c r="I13" s="98"/>
      <c r="J13" s="98"/>
      <c r="K13" s="98"/>
      <c r="L13" s="98"/>
      <c r="M13" s="98"/>
      <c r="N13" s="98"/>
    </row>
    <row r="14" spans="1:14" s="104" customFormat="1" ht="15.5">
      <c r="A14" s="100"/>
      <c r="B14" s="101"/>
      <c r="C14" s="101"/>
      <c r="D14" s="102"/>
      <c r="E14" s="102"/>
      <c r="F14" s="102"/>
      <c r="G14" s="103"/>
      <c r="H14" s="103"/>
    </row>
    <row r="15" spans="1:14" ht="15.5">
      <c r="A15" s="182" t="s">
        <v>1734</v>
      </c>
      <c r="B15" s="105"/>
      <c r="C15" s="105"/>
      <c r="D15" s="106"/>
      <c r="E15" s="107"/>
      <c r="F15" s="107"/>
      <c r="G15" s="108"/>
      <c r="H15" s="109"/>
    </row>
    <row r="16" spans="1:14" ht="15.5">
      <c r="A16" s="182" t="s">
        <v>1735</v>
      </c>
      <c r="B16" s="105"/>
      <c r="C16" s="105"/>
      <c r="D16" s="106"/>
      <c r="E16" s="107"/>
      <c r="F16" s="107"/>
      <c r="G16" s="108"/>
      <c r="H16" s="109"/>
    </row>
    <row r="17" spans="1:8" ht="15.5">
      <c r="A17" s="110"/>
      <c r="B17" s="105"/>
      <c r="C17" s="105"/>
      <c r="D17" s="106"/>
      <c r="E17" s="107"/>
      <c r="F17" s="107"/>
      <c r="G17" s="108"/>
      <c r="H17" s="109"/>
    </row>
    <row r="18" spans="1:8" ht="15.5">
      <c r="A18" s="182" t="s">
        <v>2599</v>
      </c>
      <c r="B18" s="105"/>
      <c r="C18" s="105"/>
      <c r="D18" s="106"/>
      <c r="E18" s="107"/>
      <c r="F18" s="107"/>
      <c r="G18" s="108"/>
      <c r="H18" s="109"/>
    </row>
    <row r="19" spans="1:8" ht="15.5">
      <c r="A19" s="182" t="s">
        <v>2600</v>
      </c>
      <c r="B19" s="105"/>
      <c r="C19" s="105"/>
      <c r="D19" s="106"/>
      <c r="E19" s="107"/>
      <c r="F19" s="107"/>
      <c r="G19" s="108"/>
      <c r="H19" s="109"/>
    </row>
    <row r="20" spans="1:8" ht="15.5">
      <c r="A20" s="182" t="s">
        <v>2601</v>
      </c>
      <c r="B20" s="105"/>
      <c r="C20" s="105"/>
      <c r="D20" s="106"/>
      <c r="E20" s="107"/>
      <c r="F20" s="107"/>
      <c r="G20" s="108"/>
      <c r="H20" s="109"/>
    </row>
    <row r="21" spans="1:8" ht="15.5">
      <c r="A21" s="93"/>
      <c r="B21" s="105"/>
      <c r="C21" s="105"/>
      <c r="D21" s="106"/>
      <c r="E21" s="107"/>
      <c r="F21" s="107"/>
      <c r="G21" s="108"/>
      <c r="H21" s="109"/>
    </row>
    <row r="22" spans="1:8" ht="15.5">
      <c r="A22" s="182" t="s">
        <v>1737</v>
      </c>
      <c r="B22" s="105"/>
      <c r="C22" s="105"/>
      <c r="D22" s="106"/>
      <c r="E22" s="107"/>
      <c r="F22" s="107"/>
      <c r="G22" s="108"/>
      <c r="H22" s="109"/>
    </row>
    <row r="23" spans="1:8" ht="15.5">
      <c r="A23" s="182" t="s">
        <v>2602</v>
      </c>
      <c r="B23" s="105"/>
      <c r="C23" s="105"/>
      <c r="D23" s="106"/>
      <c r="E23" s="107"/>
      <c r="F23" s="107"/>
      <c r="G23" s="108"/>
      <c r="H23" s="109"/>
    </row>
    <row r="24" spans="1:8" ht="15.5">
      <c r="A24" s="110"/>
      <c r="B24" s="105"/>
      <c r="C24" s="105"/>
      <c r="D24" s="106"/>
      <c r="E24" s="107"/>
      <c r="F24" s="107"/>
      <c r="G24" s="108"/>
      <c r="H24" s="109"/>
    </row>
    <row r="25" spans="1:8" ht="15.5">
      <c r="A25" s="182" t="s">
        <v>1844</v>
      </c>
      <c r="B25" s="105"/>
      <c r="C25" s="105"/>
      <c r="D25" s="106"/>
      <c r="E25" s="107"/>
      <c r="F25" s="107"/>
      <c r="G25" s="108"/>
      <c r="H25" s="109"/>
    </row>
    <row r="26" spans="1:8" ht="15.5">
      <c r="A26" s="182" t="s">
        <v>1845</v>
      </c>
      <c r="B26" s="105"/>
      <c r="C26" s="105"/>
      <c r="D26" s="106"/>
      <c r="E26" s="107"/>
      <c r="F26" s="107"/>
      <c r="G26" s="108"/>
      <c r="H26" s="109"/>
    </row>
    <row r="27" spans="1:8" ht="15.5">
      <c r="A27" s="93"/>
      <c r="B27" s="105"/>
      <c r="C27" s="105"/>
      <c r="D27" s="106"/>
      <c r="E27" s="107"/>
      <c r="F27" s="107"/>
      <c r="G27" s="108"/>
      <c r="H27" s="109"/>
    </row>
    <row r="28" spans="1:8" ht="15.5">
      <c r="A28" s="182" t="s">
        <v>2262</v>
      </c>
      <c r="B28" s="94"/>
      <c r="C28" s="94"/>
      <c r="D28" s="106"/>
      <c r="E28" s="107"/>
      <c r="F28" s="107"/>
      <c r="G28" s="108"/>
      <c r="H28" s="109"/>
    </row>
    <row r="29" spans="1:8" ht="15.5">
      <c r="A29" s="93"/>
      <c r="B29" s="94"/>
      <c r="C29" s="94"/>
      <c r="D29" s="106"/>
      <c r="E29" s="107"/>
      <c r="F29" s="107"/>
      <c r="G29" s="108"/>
      <c r="H29" s="109"/>
    </row>
    <row r="30" spans="1:8" ht="31">
      <c r="A30" s="328" t="s">
        <v>1731</v>
      </c>
      <c r="B30" s="328" t="s">
        <v>1846</v>
      </c>
      <c r="C30" s="328" t="s">
        <v>1736</v>
      </c>
      <c r="D30" s="106"/>
      <c r="E30" s="107"/>
      <c r="F30" s="107"/>
      <c r="G30" s="108"/>
      <c r="H30" s="109"/>
    </row>
    <row r="31" spans="1:8" ht="15.5">
      <c r="A31" s="183" t="s">
        <v>61</v>
      </c>
      <c r="B31" s="184">
        <v>1</v>
      </c>
      <c r="C31" s="184">
        <v>1.3</v>
      </c>
      <c r="D31" s="106"/>
      <c r="E31" s="107"/>
      <c r="F31" s="107"/>
      <c r="G31" s="108"/>
      <c r="H31" s="109"/>
    </row>
    <row r="32" spans="1:8" ht="15.5">
      <c r="A32" s="183" t="s">
        <v>2264</v>
      </c>
      <c r="B32" s="184">
        <v>1.25</v>
      </c>
      <c r="C32" s="184">
        <v>1.65</v>
      </c>
      <c r="D32" s="106"/>
      <c r="E32" s="107"/>
      <c r="F32" s="107"/>
      <c r="G32" s="108"/>
      <c r="H32" s="109"/>
    </row>
    <row r="33" spans="1:8" ht="15.5">
      <c r="A33" s="183" t="s">
        <v>1216</v>
      </c>
      <c r="B33" s="184">
        <v>1</v>
      </c>
      <c r="C33" s="184">
        <v>1.2</v>
      </c>
      <c r="D33" s="106"/>
      <c r="E33" s="107"/>
      <c r="F33" s="107"/>
      <c r="G33" s="108"/>
      <c r="H33" s="109"/>
    </row>
    <row r="34" spans="1:8" ht="15.5">
      <c r="A34" s="183" t="s">
        <v>1212</v>
      </c>
      <c r="B34" s="184">
        <v>1</v>
      </c>
      <c r="C34" s="184">
        <v>1.1499999999999999</v>
      </c>
      <c r="D34" s="106"/>
      <c r="E34" s="107"/>
      <c r="F34" s="107"/>
      <c r="G34" s="108"/>
      <c r="H34" s="109"/>
    </row>
    <row r="35" spans="1:8" ht="15.5">
      <c r="A35" s="183" t="s">
        <v>2263</v>
      </c>
      <c r="B35" s="184">
        <v>1</v>
      </c>
      <c r="C35" s="184">
        <v>1.2</v>
      </c>
      <c r="D35" s="106"/>
      <c r="E35" s="107"/>
      <c r="F35" s="107"/>
      <c r="G35" s="108"/>
      <c r="H35" s="109"/>
    </row>
    <row r="36" spans="1:8" ht="15.5">
      <c r="A36" s="183" t="s">
        <v>1217</v>
      </c>
      <c r="B36" s="184">
        <v>1</v>
      </c>
      <c r="C36" s="184">
        <v>1.25</v>
      </c>
      <c r="D36" s="106"/>
      <c r="E36" s="107"/>
      <c r="F36" s="107"/>
      <c r="G36" s="108"/>
      <c r="H36" s="109"/>
    </row>
    <row r="37" spans="1:8" ht="15.5">
      <c r="A37" s="183" t="s">
        <v>1215</v>
      </c>
      <c r="B37" s="184">
        <v>1</v>
      </c>
      <c r="C37" s="184">
        <v>1.25</v>
      </c>
      <c r="D37" s="106"/>
      <c r="E37" s="107"/>
      <c r="F37" s="107"/>
      <c r="G37" s="108"/>
      <c r="H37" s="109"/>
    </row>
    <row r="38" spans="1:8" ht="15.5">
      <c r="A38" s="183" t="s">
        <v>1214</v>
      </c>
      <c r="B38" s="184">
        <v>1.25</v>
      </c>
      <c r="C38" s="184">
        <v>1.75</v>
      </c>
      <c r="D38" s="106"/>
      <c r="E38" s="107"/>
      <c r="F38" s="107"/>
      <c r="G38" s="108"/>
      <c r="H38" s="109"/>
    </row>
    <row r="39" spans="1:8" ht="15.5">
      <c r="A39" s="183" t="s">
        <v>60</v>
      </c>
      <c r="B39" s="184">
        <v>1.25</v>
      </c>
      <c r="C39" s="184">
        <v>1.95</v>
      </c>
      <c r="D39" s="106"/>
      <c r="E39" s="107"/>
      <c r="F39" s="107"/>
      <c r="G39" s="108"/>
      <c r="H39" s="109"/>
    </row>
    <row r="40" spans="1:8" ht="15.5">
      <c r="A40" s="183" t="s">
        <v>1847</v>
      </c>
      <c r="B40" s="184">
        <v>1.75</v>
      </c>
      <c r="C40" s="184">
        <v>2.4500000000000002</v>
      </c>
      <c r="D40" s="106"/>
      <c r="E40" s="107"/>
      <c r="F40" s="107"/>
      <c r="G40" s="108"/>
      <c r="H40" s="109"/>
    </row>
    <row r="41" spans="1:8" ht="15.5">
      <c r="A41" s="111"/>
      <c r="B41" s="112"/>
      <c r="C41" s="113"/>
      <c r="D41" s="106"/>
      <c r="E41" s="107"/>
      <c r="F41" s="107"/>
      <c r="G41" s="108"/>
      <c r="H41" s="109"/>
    </row>
    <row r="42" spans="1:8" ht="15.5">
      <c r="A42" s="182" t="s">
        <v>2603</v>
      </c>
      <c r="B42" s="112"/>
      <c r="C42" s="113"/>
      <c r="D42" s="106"/>
      <c r="E42" s="107"/>
      <c r="F42" s="107"/>
      <c r="G42" s="108"/>
      <c r="H42" s="109"/>
    </row>
    <row r="43" spans="1:8" ht="15.5">
      <c r="A43" s="182" t="s">
        <v>2604</v>
      </c>
      <c r="B43" s="112"/>
      <c r="C43" s="113"/>
      <c r="D43" s="106"/>
      <c r="E43" s="107"/>
      <c r="F43" s="107"/>
      <c r="G43" s="108"/>
      <c r="H43" s="109"/>
    </row>
    <row r="44" spans="1:8" ht="15.5">
      <c r="A44" s="182" t="s">
        <v>2605</v>
      </c>
      <c r="B44" s="112"/>
      <c r="C44" s="113"/>
      <c r="D44" s="106"/>
      <c r="E44" s="107"/>
      <c r="F44" s="107"/>
      <c r="G44" s="108"/>
      <c r="H44" s="109"/>
    </row>
    <row r="45" spans="1:8" ht="15.5">
      <c r="A45" s="111"/>
      <c r="B45" s="112"/>
      <c r="C45" s="113"/>
      <c r="D45" s="106"/>
      <c r="E45" s="107"/>
      <c r="F45" s="107"/>
      <c r="G45" s="108"/>
      <c r="H45" s="109"/>
    </row>
    <row r="46" spans="1:8" ht="15.5">
      <c r="A46" s="328" t="s">
        <v>1726</v>
      </c>
      <c r="B46" s="328" t="s">
        <v>1766</v>
      </c>
      <c r="C46" s="328" t="s">
        <v>1794</v>
      </c>
      <c r="D46" s="106"/>
      <c r="E46" s="107"/>
      <c r="F46" s="107"/>
      <c r="G46" s="108"/>
      <c r="H46" s="109"/>
    </row>
    <row r="47" spans="1:8" ht="15.5">
      <c r="A47" s="183" t="s">
        <v>1236</v>
      </c>
      <c r="B47" s="185" t="s">
        <v>1795</v>
      </c>
      <c r="C47" s="185" t="s">
        <v>1192</v>
      </c>
      <c r="D47" s="106"/>
      <c r="E47" s="107"/>
      <c r="F47" s="107"/>
      <c r="G47" s="108"/>
      <c r="H47" s="109"/>
    </row>
    <row r="48" spans="1:8" ht="15.5">
      <c r="A48" s="183" t="s">
        <v>1237</v>
      </c>
      <c r="B48" s="185" t="s">
        <v>1795</v>
      </c>
      <c r="C48" s="185" t="s">
        <v>1191</v>
      </c>
      <c r="D48" s="106"/>
      <c r="E48" s="107"/>
      <c r="F48" s="107"/>
      <c r="G48" s="108"/>
      <c r="H48" s="109"/>
    </row>
    <row r="49" spans="1:8" ht="15.5">
      <c r="A49" s="183" t="s">
        <v>286</v>
      </c>
      <c r="B49" s="185" t="s">
        <v>1796</v>
      </c>
      <c r="C49" s="185" t="s">
        <v>1192</v>
      </c>
      <c r="D49" s="106"/>
      <c r="E49" s="107"/>
      <c r="F49" s="107"/>
      <c r="G49" s="108"/>
      <c r="H49" s="109"/>
    </row>
    <row r="50" spans="1:8" ht="15.5">
      <c r="A50" s="183" t="s">
        <v>287</v>
      </c>
      <c r="B50" s="185" t="s">
        <v>1796</v>
      </c>
      <c r="C50" s="185" t="s">
        <v>1191</v>
      </c>
      <c r="D50" s="106"/>
      <c r="E50" s="107"/>
      <c r="F50" s="107"/>
      <c r="G50" s="108"/>
      <c r="H50" s="109"/>
    </row>
    <row r="51" spans="1:8" ht="15.5" hidden="1">
      <c r="A51" s="93"/>
      <c r="B51" s="112"/>
      <c r="C51" s="112"/>
      <c r="D51" s="112"/>
      <c r="E51" s="113"/>
      <c r="F51" s="106"/>
      <c r="G51" s="108"/>
      <c r="H51" s="109"/>
    </row>
    <row r="52" spans="1:8"/>
  </sheetData>
  <sheetProtection sheet="1" objects="1" scenarios="1" selectLockedCells="1"/>
  <pageMargins left="0.45" right="0.45" top="1.25" bottom="0.75" header="0.3" footer="0.3"/>
  <pageSetup scale="58" pageOrder="overThenDown" orientation="landscape" horizontalDpi="1200" verticalDpi="1200" r:id="rId1"/>
  <headerFooter scaleWithDoc="0">
    <oddHeader>&amp;L&amp;9
Medi-Cal DRG 2021-22 Pricing Calculator</oddHeader>
    <oddFooter>&amp;L&amp;9Tab 6- Policy Adjustors&amp;R&amp;9 2019-05-30</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LongProperties xmlns="http://schemas.microsoft.com/office/2006/metadata/longProperties"/>
</file>

<file path=customXml/item2.xml><?xml version="1.0" encoding="utf-8"?>
<ct:contentTypeSchema xmlns:ct="http://schemas.microsoft.com/office/2006/metadata/contentType" xmlns:ma="http://schemas.microsoft.com/office/2006/metadata/properties/metaAttributes" ct:_="" ma:_="" ma:contentTypeName="DHCS Document" ma:contentTypeID="0x010100EEE380F46F125946A8B4C4C90D9FFCDC002BD714A348B448409FBFD44A860871DB" ma:contentTypeVersion="36" ma:contentTypeDescription="This is the Custom Document Type for use by DHCS" ma:contentTypeScope="" ma:versionID="59c3955d1bcefbbb80e389060b879c5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89</Topics>
    <TaxCatchAll xmlns="69bc34b3-1921-46c7-8c7a-d18363374b4b">
      <Value>26</Value>
    </TaxCatchAll>
    <Reading_x0020_Level xmlns="c1c1dc04-eeda-4b6e-b2df-40979f5da1d3">7</Reading_x0020_Level>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Safety Net Financing</TermName>
          <TermId xmlns="http://schemas.microsoft.com/office/infopath/2007/PartnerControls">98a10317-0f4b-4681-a834-3602f5981606</TermId>
        </TermInfo>
      </Terms>
    </o68eaf9243684232b2418c37bbb152dc>
    <Abstract xmlns="69bc34b3-1921-46c7-8c7a-d18363374b4b">W17-888_Medi-Cal_APR-DRG_2017-18_Pricing_Calculator_2017-05-22</Abstract>
    <PublishingContactName xmlns="http://schemas.microsoft.com/sharepoint/v3">Richard Luu</PublishingContactName>
    <TAGAge xmlns="69bc34b3-1921-46c7-8c7a-d18363374b4b" xsi:nil="true"/>
    <_dlc_DocId xmlns="69bc34b3-1921-46c7-8c7a-d18363374b4b">DHCSDOC-2129867196-6784</_dlc_DocId>
    <_dlc_DocIdUrl xmlns="69bc34b3-1921-46c7-8c7a-d18363374b4b">
      <Url>http://dhcsgovstaging:88/provgovpart/_layouts/15/DocIdRedir.aspx?ID=DHCSDOC-2129867196-6784</Url>
      <Description>DHCSDOC-2129867196-6784</Description>
    </_dlc_DocIdUrl>
  </documentManagement>
</p: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C08067D8-5937-41E2-B08A-058AB8D57905}">
  <ds:schemaRefs>
    <ds:schemaRef ds:uri="http://schemas.microsoft.com/office/2006/metadata/longProperties"/>
  </ds:schemaRefs>
</ds:datastoreItem>
</file>

<file path=customXml/itemProps2.xml><?xml version="1.0" encoding="utf-8"?>
<ds:datastoreItem xmlns:ds="http://schemas.openxmlformats.org/officeDocument/2006/customXml" ds:itemID="{ED1D7FE3-8F7F-4BBC-8C1D-B0F0F8F7DE88}"/>
</file>

<file path=customXml/itemProps3.xml><?xml version="1.0" encoding="utf-8"?>
<ds:datastoreItem xmlns:ds="http://schemas.openxmlformats.org/officeDocument/2006/customXml" ds:itemID="{98553727-CF88-4510-AC4F-EA1F4BB5A6C5}">
  <ds:schemaRefs>
    <ds:schemaRef ds:uri="http://schemas.microsoft.com/sharepoint/v3/contenttype/forms"/>
  </ds:schemaRefs>
</ds:datastoreItem>
</file>

<file path=customXml/itemProps4.xml><?xml version="1.0" encoding="utf-8"?>
<ds:datastoreItem xmlns:ds="http://schemas.openxmlformats.org/officeDocument/2006/customXml" ds:itemID="{BF7B3397-29F8-413F-89DF-07BF0BD34F17}">
  <ds:schemaRefs>
    <ds:schemaRef ds:uri="http://schemas.openxmlformats.org/package/2006/metadata/core-properties"/>
    <ds:schemaRef ds:uri="http://schemas.microsoft.com/office/2006/documentManagement/types"/>
    <ds:schemaRef ds:uri="http://purl.org/dc/dcmitype/"/>
    <ds:schemaRef ds:uri="http://purl.org/dc/elements/1.1/"/>
    <ds:schemaRef ds:uri="http://www.w3.org/XML/1998/namespace"/>
    <ds:schemaRef ds:uri="http://schemas.microsoft.com/office/2006/metadata/properties"/>
    <ds:schemaRef ds:uri="http://purl.org/dc/terms/"/>
    <ds:schemaRef ds:uri="http://schemas.microsoft.com/office/infopath/2007/PartnerControls"/>
  </ds:schemaRefs>
</ds:datastoreItem>
</file>

<file path=customXml/itemProps5.xml><?xml version="1.0" encoding="utf-8"?>
<ds:datastoreItem xmlns:ds="http://schemas.openxmlformats.org/officeDocument/2006/customXml" ds:itemID="{A2D5E1B7-86FB-4AA1-BC59-86C62AE290E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1-Cover</vt:lpstr>
      <vt:lpstr>2-Calculator</vt:lpstr>
      <vt:lpstr>3-DRG Table</vt:lpstr>
      <vt:lpstr>4-Hospital Characteristics</vt:lpstr>
      <vt:lpstr>5-Policy Adjustors</vt:lpstr>
      <vt:lpstr>'4-Hospital Characteristics'!Print_Titles</vt:lpstr>
      <vt:lpstr>TitleRegion1.a15.j1345.3</vt:lpstr>
      <vt:lpstr>TitleRegion1.a31.c41.5</vt:lpstr>
      <vt:lpstr>TitleRegion2.a47.c51.5</vt:lpstr>
    </vt:vector>
  </TitlesOfParts>
  <Company>acs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DRG CA Calculator 21-22</dc:title>
  <dc:creator>11001561</dc:creator>
  <cp:keywords/>
  <cp:lastModifiedBy>Narayan, Edwin@DHCS</cp:lastModifiedBy>
  <cp:lastPrinted>2019-06-05T19:00:39Z</cp:lastPrinted>
  <dcterms:created xsi:type="dcterms:W3CDTF">2008-08-08T02:49:05Z</dcterms:created>
  <dcterms:modified xsi:type="dcterms:W3CDTF">2025-05-19T19:56:09Z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0x010100EEE380F46F125946A8B4C4C90D9FFCDC002BD714A348B448409FBFD44A860871DB</vt:lpwstr>
  </property>
  <property fmtid="{D5CDD505-2E9C-101B-9397-08002B2CF9AE}" pid="3" name="ContentType">
    <vt:lpwstr>Document</vt:lpwstr>
  </property>
  <property fmtid="{D5CDD505-2E9C-101B-9397-08002B2CF9AE}" pid="4" name="display_urn:schemas-microsoft-com:office:office#Editor">
    <vt:lpwstr>System Account</vt:lpwstr>
  </property>
  <property fmtid="{D5CDD505-2E9C-101B-9397-08002B2CF9AE}" pid="5" name="xd_Signature">
    <vt:lpwstr/>
  </property>
  <property fmtid="{D5CDD505-2E9C-101B-9397-08002B2CF9AE}" pid="6" name="Order">
    <vt:lpwstr>469600.000000000</vt:lpwstr>
  </property>
  <property fmtid="{D5CDD505-2E9C-101B-9397-08002B2CF9AE}" pid="7" name="TemplateUrl">
    <vt:lpwstr/>
  </property>
  <property fmtid="{D5CDD505-2E9C-101B-9397-08002B2CF9AE}" pid="8" name="xd_ProgID">
    <vt:lpwstr/>
  </property>
  <property fmtid="{D5CDD505-2E9C-101B-9397-08002B2CF9AE}" pid="9" name="PublishingStartDate">
    <vt:lpwstr/>
  </property>
  <property fmtid="{D5CDD505-2E9C-101B-9397-08002B2CF9AE}" pid="10" name="PublishingExpirationDate">
    <vt:lpwstr/>
  </property>
  <property fmtid="{D5CDD505-2E9C-101B-9397-08002B2CF9AE}" pid="11" name="display_urn:schemas-microsoft-com:office:office#Author">
    <vt:lpwstr>System Account</vt:lpwstr>
  </property>
  <property fmtid="{D5CDD505-2E9C-101B-9397-08002B2CF9AE}" pid="12" name="Language">
    <vt:lpwstr>English</vt:lpwstr>
  </property>
  <property fmtid="{D5CDD505-2E9C-101B-9397-08002B2CF9AE}" pid="13" name="Topics">
    <vt:lpwstr>89</vt:lpwstr>
  </property>
  <property fmtid="{D5CDD505-2E9C-101B-9397-08002B2CF9AE}" pid="14" name="PublishingContactName">
    <vt:lpwstr>Richard Luu</vt:lpwstr>
  </property>
  <property fmtid="{D5CDD505-2E9C-101B-9397-08002B2CF9AE}" pid="15" name="Abstract">
    <vt:lpwstr>W17-888_Medi-Cal_APR-DRG_2017-18_Pricing_Calculator_2017-05-22</vt:lpwstr>
  </property>
  <property fmtid="{D5CDD505-2E9C-101B-9397-08002B2CF9AE}" pid="16" name="Reading Level">
    <vt:lpwstr>7</vt:lpwstr>
  </property>
  <property fmtid="{D5CDD505-2E9C-101B-9397-08002B2CF9AE}" pid="17" name="Organization">
    <vt:lpwstr>20</vt:lpwstr>
  </property>
  <property fmtid="{D5CDD505-2E9C-101B-9397-08002B2CF9AE}" pid="18" name="_dlc_DocIdItemGuid">
    <vt:lpwstr>70c8dd1e-575a-4555-844c-e6f18156d984</vt:lpwstr>
  </property>
  <property fmtid="{D5CDD505-2E9C-101B-9397-08002B2CF9AE}" pid="19" name="Division">
    <vt:lpwstr>26;#Safety Net Financing|98a10317-0f4b-4681-a834-3602f5981606</vt:lpwstr>
  </property>
</Properties>
</file>